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N:\Projets01\DCF_RI\1. Résultats trimestriels\2023\T4 2023\1. Docs en ligne\"/>
    </mc:Choice>
  </mc:AlternateContent>
  <xr:revisionPtr revIDLastSave="0" documentId="13_ncr:1_{431D8D87-3D9D-4E9D-8EF6-BDCEEC9CA951}" xr6:coauthVersionLast="47" xr6:coauthVersionMax="47" xr10:uidLastSave="{00000000-0000-0000-0000-000000000000}"/>
  <bookViews>
    <workbookView xWindow="-28910" yWindow="-110" windowWidth="29020" windowHeight="17620" tabRatio="708" xr2:uid="{00000000-000D-0000-FFFF-FFFF00000000}"/>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externalReferences>
    <externalReference r:id="rId9"/>
    <externalReference r:id="rId10"/>
    <externalReference r:id="rId11"/>
    <externalReference r:id="rId12"/>
  </externalReferences>
  <definedNames>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Closing_date">[1]Affichage!$A$7</definedName>
    <definedName name="ClosingDate">[2]Résultats!$F$6</definedName>
    <definedName name="ClosingQuarter">[2]Résultats!$F$7</definedName>
    <definedName name="CodesMétiers">[2]Références!$S$4:$U$32</definedName>
    <definedName name="CodesSIG">[2]Références!$P$4:$Q$20</definedName>
    <definedName name="DataSource">[2]Résultats!$F$10</definedName>
    <definedName name="DocumentType_métier">[3]Affichage!$A$8</definedName>
    <definedName name="EV__LASTREFTIME__" hidden="1">39038.7291087963</definedName>
    <definedName name="Language_métier">[3]Affichage!$A$7</definedName>
    <definedName name="limcount" hidden="1">1</definedName>
    <definedName name="qsdqsdq" localSheetId="4" hidden="1">#REF!</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[2]Résultats!$AZ:$XFD</definedName>
    <definedName name="TableHistoDCC_Cumul">[2]Résultats!$AZ$4:$XFD$4</definedName>
    <definedName name="TableHistoDCC_Trimestres">[2]Résultats!$AZ$2:$XFD$2</definedName>
    <definedName name="TablHistoDataPS" localSheetId="4">'[2]Données par action'!$AP:$DL</definedName>
    <definedName name="TablHistoDataPS">'[2]Données par action'!$AP:$DL</definedName>
    <definedName name="TablHistoDataPS_LabelCumul" localSheetId="4">'[2]Données par action'!$AP$3:$DL$3</definedName>
    <definedName name="TablHistoDataPS_LabelCumul">'[2]Données par action'!$AP$3:$DL$3</definedName>
    <definedName name="TablHistoDataPS_LabelTrim" localSheetId="4">'[2]Données par action'!$AW$1:$EG$1</definedName>
    <definedName name="TablHistoDataPS_LabelTrim">'[4]Données par action'!$AP$1:$DL$1</definedName>
    <definedName name="TablHistoRWA_Capital">'[2]Bus mix RWA&amp;Capital'!$P$1:$FS$42</definedName>
    <definedName name="TablSource">[2]Références!$W$4:$W$6</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items'!#REF!,'CASA specif. items'!#REF!</definedName>
    <definedName name="Z_FE31E53D_63A7_44A8_B589_08D754541214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_xlnm.Print_Area" localSheetId="3">'CASA Actual vs Consensus'!$A$6:$Q$400</definedName>
    <definedName name="_xlnm.Print_Area" localSheetId="1">'CASA stated'!$B$4:$AZ$397</definedName>
    <definedName name="_xlnm.Print_Area" localSheetId="2">'CASA underlying'!$B$6:$AZ$397</definedName>
    <definedName name="_xlnm.Print_Area" localSheetId="6">'GCA stated'!$B$6:$AZ$57</definedName>
    <definedName name="_xlnm.Print_Area" localSheetId="7">'GCA underlying'!$B$5:$AZ$56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397" i="3" l="1"/>
  <c r="AZ396" i="3"/>
  <c r="BD340" i="3"/>
  <c r="AZ333" i="3"/>
  <c r="AZ311" i="3"/>
  <c r="AZ289" i="3" s="1"/>
  <c r="AZ267" i="3" s="1"/>
  <c r="BD297" i="3"/>
  <c r="AZ274" i="3"/>
  <c r="AZ252" i="3" s="1"/>
  <c r="BD252" i="3" s="1"/>
  <c r="BD253" i="3"/>
  <c r="BD232" i="3"/>
  <c r="BD214" i="3"/>
  <c r="BD206" i="3"/>
  <c r="BD198" i="3"/>
  <c r="BD193" i="3"/>
  <c r="BD185" i="3"/>
  <c r="BD180" i="3"/>
  <c r="BD177" i="3"/>
  <c r="BD149" i="3"/>
  <c r="BD148" i="3"/>
  <c r="BD145" i="3"/>
  <c r="BD141" i="3"/>
  <c r="BD140" i="3"/>
  <c r="BD137" i="3"/>
  <c r="BD128" i="3"/>
  <c r="BD127" i="3"/>
  <c r="BD124" i="3"/>
  <c r="BD120" i="3"/>
  <c r="BD119" i="3"/>
  <c r="BD116" i="3"/>
  <c r="BD107" i="3"/>
  <c r="BD106" i="3"/>
  <c r="BD99" i="3"/>
  <c r="BD98" i="3"/>
  <c r="BD85" i="3"/>
  <c r="BD84" i="3"/>
  <c r="BD82" i="3"/>
  <c r="BD77" i="3"/>
  <c r="BD75" i="3"/>
  <c r="BD74" i="3"/>
  <c r="BD66" i="3"/>
  <c r="BD64" i="3"/>
  <c r="BD62" i="3"/>
  <c r="BD58" i="3"/>
  <c r="BD56" i="3"/>
  <c r="BD50" i="3"/>
  <c r="BD45" i="3"/>
  <c r="BD42" i="3"/>
  <c r="BD37" i="3"/>
  <c r="AZ14" i="3"/>
  <c r="AZ191" i="3" s="1"/>
  <c r="AZ3" i="3"/>
  <c r="AZ397" i="2"/>
  <c r="AZ396" i="2"/>
  <c r="BD382" i="2"/>
  <c r="BD340" i="2"/>
  <c r="AZ333" i="2"/>
  <c r="AZ311" i="2"/>
  <c r="AZ289" i="2" s="1"/>
  <c r="AZ267" i="2" s="1"/>
  <c r="BD297" i="2"/>
  <c r="AZ274" i="2"/>
  <c r="BD275" i="2"/>
  <c r="BD253" i="2"/>
  <c r="BD232" i="2"/>
  <c r="BD215" i="2"/>
  <c r="BD213" i="2"/>
  <c r="BD202" i="2"/>
  <c r="BD194" i="2"/>
  <c r="BD181" i="2"/>
  <c r="BD180" i="2"/>
  <c r="AZ172" i="2"/>
  <c r="BD168" i="2"/>
  <c r="BD160" i="2"/>
  <c r="BD129" i="2"/>
  <c r="BD128" i="2"/>
  <c r="BD127" i="2"/>
  <c r="BD121" i="2"/>
  <c r="BD120" i="2"/>
  <c r="BD119" i="2"/>
  <c r="BD107" i="2"/>
  <c r="BD106" i="2"/>
  <c r="BD100" i="2"/>
  <c r="BD99" i="2"/>
  <c r="BD98" i="2"/>
  <c r="BD86" i="2"/>
  <c r="BD85" i="2"/>
  <c r="BD78" i="2"/>
  <c r="BD77" i="2"/>
  <c r="BD75" i="2"/>
  <c r="BD67" i="2"/>
  <c r="BD66" i="2"/>
  <c r="BD65" i="2"/>
  <c r="BD64" i="2"/>
  <c r="BD59" i="2"/>
  <c r="BD58" i="2"/>
  <c r="BD57" i="2"/>
  <c r="BD56" i="2"/>
  <c r="BD46" i="2"/>
  <c r="BD45" i="2"/>
  <c r="BD44" i="2"/>
  <c r="BD38" i="2"/>
  <c r="BD37" i="2"/>
  <c r="BD26" i="2"/>
  <c r="BD25" i="2"/>
  <c r="BD24" i="2"/>
  <c r="BD21" i="2"/>
  <c r="BD18" i="2"/>
  <c r="BD17" i="2"/>
  <c r="BD16" i="2"/>
  <c r="AZ14" i="2"/>
  <c r="AZ191" i="2" s="1"/>
  <c r="BD55" i="8"/>
  <c r="BC55" i="8"/>
  <c r="BB55" i="8"/>
  <c r="BD54" i="8"/>
  <c r="BC54" i="8"/>
  <c r="BB54" i="8"/>
  <c r="BD53" i="8"/>
  <c r="BC53" i="8"/>
  <c r="BB53" i="8"/>
  <c r="BD52" i="8"/>
  <c r="BC52" i="8"/>
  <c r="BB52" i="8"/>
  <c r="BD51" i="8"/>
  <c r="BC51" i="8"/>
  <c r="BB51" i="8"/>
  <c r="BD50" i="8"/>
  <c r="BC50" i="8"/>
  <c r="BB50" i="8"/>
  <c r="BD49" i="8"/>
  <c r="BC49" i="8"/>
  <c r="BB49" i="8"/>
  <c r="BD48" i="8"/>
  <c r="BC48" i="8"/>
  <c r="BB48" i="8"/>
  <c r="BD47" i="8"/>
  <c r="BC47" i="8"/>
  <c r="BB47" i="8"/>
  <c r="BD46" i="8"/>
  <c r="BC46" i="8"/>
  <c r="BB46" i="8"/>
  <c r="BD45" i="8"/>
  <c r="BC45" i="8"/>
  <c r="BB45" i="8"/>
  <c r="BD44" i="8"/>
  <c r="BC44" i="8"/>
  <c r="BB44" i="8"/>
  <c r="BD43" i="8"/>
  <c r="BC43" i="8"/>
  <c r="BB43" i="8"/>
  <c r="BD42" i="8"/>
  <c r="BC42" i="8"/>
  <c r="BB42" i="8"/>
  <c r="BD41" i="8"/>
  <c r="BC41" i="8"/>
  <c r="BB41" i="8"/>
  <c r="BD40" i="8"/>
  <c r="BC40" i="8"/>
  <c r="BB40" i="8"/>
  <c r="BD55" i="7"/>
  <c r="BC55" i="7"/>
  <c r="BB55" i="7"/>
  <c r="BD54" i="7"/>
  <c r="BC54" i="7"/>
  <c r="BB54" i="7"/>
  <c r="BD53" i="7"/>
  <c r="BC53" i="7"/>
  <c r="BB53" i="7"/>
  <c r="BD52" i="7"/>
  <c r="BC52" i="7"/>
  <c r="BB52" i="7"/>
  <c r="BD51" i="7"/>
  <c r="BC51" i="7"/>
  <c r="BB51" i="7"/>
  <c r="BD50" i="7"/>
  <c r="BC50" i="7"/>
  <c r="BB50" i="7"/>
  <c r="BD49" i="7"/>
  <c r="BC49" i="7"/>
  <c r="BB49" i="7"/>
  <c r="BD48" i="7"/>
  <c r="BC48" i="7"/>
  <c r="BB48" i="7"/>
  <c r="BD47" i="7"/>
  <c r="BC47" i="7"/>
  <c r="BB47" i="7"/>
  <c r="BD46" i="7"/>
  <c r="BC46" i="7"/>
  <c r="BB46" i="7"/>
  <c r="BD45" i="7"/>
  <c r="BC45" i="7"/>
  <c r="BB45" i="7"/>
  <c r="BD44" i="7"/>
  <c r="BC44" i="7"/>
  <c r="BB44" i="7"/>
  <c r="BD43" i="7"/>
  <c r="BC43" i="7"/>
  <c r="BB43" i="7"/>
  <c r="BD42" i="7"/>
  <c r="BC42" i="7"/>
  <c r="BB42" i="7"/>
  <c r="BD41" i="7"/>
  <c r="BC41" i="7"/>
  <c r="BB41" i="7"/>
  <c r="BD40" i="7"/>
  <c r="BC40" i="7"/>
  <c r="BB40" i="7"/>
  <c r="BC37" i="3"/>
  <c r="BB37" i="3"/>
  <c r="BB17" i="2"/>
  <c r="BC17" i="2"/>
  <c r="BB18" i="2"/>
  <c r="BC18" i="2"/>
  <c r="BB19" i="2"/>
  <c r="BC19" i="2"/>
  <c r="BD19" i="2"/>
  <c r="BB20" i="2"/>
  <c r="BC20" i="2"/>
  <c r="BD20" i="2"/>
  <c r="BB21" i="2"/>
  <c r="BC21" i="2"/>
  <c r="BB22" i="2"/>
  <c r="BC22" i="2"/>
  <c r="BD22" i="2"/>
  <c r="BB23" i="2"/>
  <c r="BC23" i="2"/>
  <c r="BD23" i="2"/>
  <c r="BB24" i="2"/>
  <c r="BC24" i="2"/>
  <c r="BB25" i="2"/>
  <c r="BC25" i="2"/>
  <c r="BB26" i="2"/>
  <c r="BC26" i="2"/>
  <c r="BB27" i="2"/>
  <c r="BC27" i="2"/>
  <c r="BD27" i="2"/>
  <c r="BB28" i="2"/>
  <c r="BC28" i="2"/>
  <c r="BD28" i="2"/>
  <c r="BB29" i="2"/>
  <c r="BC29" i="2"/>
  <c r="BD29" i="2"/>
  <c r="BB30" i="2"/>
  <c r="BC30" i="2"/>
  <c r="BD30" i="2"/>
  <c r="BC32" i="8"/>
  <c r="BC31" i="8"/>
  <c r="BC30" i="8"/>
  <c r="BC29" i="8"/>
  <c r="BC28" i="8"/>
  <c r="BC27" i="8"/>
  <c r="BC26" i="8"/>
  <c r="BC25" i="8"/>
  <c r="BC24" i="8"/>
  <c r="BC23" i="8"/>
  <c r="BC22" i="8"/>
  <c r="BC21" i="8"/>
  <c r="BC20" i="8"/>
  <c r="BC19" i="8"/>
  <c r="BC18" i="8"/>
  <c r="BC19" i="7"/>
  <c r="BC20" i="7"/>
  <c r="BC21" i="7"/>
  <c r="BC22" i="7"/>
  <c r="BC23" i="7"/>
  <c r="BC24" i="7"/>
  <c r="BC25" i="7"/>
  <c r="BC26" i="7"/>
  <c r="BC27" i="7"/>
  <c r="BC28" i="7"/>
  <c r="BC29" i="7"/>
  <c r="BC30" i="7"/>
  <c r="BC31" i="7"/>
  <c r="BC32" i="7"/>
  <c r="BC18" i="7"/>
  <c r="BC396" i="3"/>
  <c r="BC395" i="3"/>
  <c r="BC394" i="3"/>
  <c r="BC393" i="3"/>
  <c r="BC392" i="3"/>
  <c r="BC391" i="3"/>
  <c r="BC390" i="3"/>
  <c r="BC389" i="3"/>
  <c r="BC388" i="3"/>
  <c r="BC387" i="3"/>
  <c r="BC386" i="3"/>
  <c r="BC385" i="3"/>
  <c r="BC384" i="3"/>
  <c r="BC383" i="3"/>
  <c r="BC382" i="3"/>
  <c r="BC381" i="3"/>
  <c r="BC380" i="3"/>
  <c r="BC379" i="3"/>
  <c r="BC377" i="3"/>
  <c r="BC374" i="3"/>
  <c r="BC373" i="3"/>
  <c r="BC372" i="3"/>
  <c r="BC371" i="3"/>
  <c r="BC370" i="3"/>
  <c r="BC369" i="3"/>
  <c r="BC368" i="3"/>
  <c r="BC367" i="3"/>
  <c r="BC366" i="3"/>
  <c r="BC365" i="3"/>
  <c r="BC364" i="3"/>
  <c r="BC363" i="3"/>
  <c r="BC362" i="3"/>
  <c r="BC361" i="3"/>
  <c r="BC360" i="3"/>
  <c r="BC359" i="3"/>
  <c r="BC357" i="3"/>
  <c r="BC352" i="3"/>
  <c r="BC351" i="3"/>
  <c r="BC350" i="3"/>
  <c r="BC349" i="3"/>
  <c r="BC348" i="3"/>
  <c r="BC347" i="3"/>
  <c r="BC346" i="3"/>
  <c r="BC345" i="3"/>
  <c r="BC344" i="3"/>
  <c r="BC343" i="3"/>
  <c r="BC342" i="3"/>
  <c r="BC341" i="3"/>
  <c r="BC340" i="3"/>
  <c r="BC339" i="3"/>
  <c r="BC337" i="3"/>
  <c r="BC332" i="3"/>
  <c r="BC331" i="3"/>
  <c r="BC330" i="3"/>
  <c r="BC329" i="3"/>
  <c r="BC328" i="3"/>
  <c r="BC327" i="3"/>
  <c r="BC326" i="3"/>
  <c r="BC325" i="3"/>
  <c r="BC324" i="3"/>
  <c r="BC323" i="3"/>
  <c r="BC322" i="3"/>
  <c r="BC321" i="3"/>
  <c r="BC320" i="3"/>
  <c r="BC319" i="3"/>
  <c r="BC318" i="3"/>
  <c r="BC317" i="3"/>
  <c r="BC315" i="3"/>
  <c r="BC310" i="3"/>
  <c r="BC309" i="3"/>
  <c r="BC308" i="3"/>
  <c r="BC307" i="3"/>
  <c r="BC306" i="3"/>
  <c r="BC305" i="3"/>
  <c r="BC304" i="3"/>
  <c r="BC303" i="3"/>
  <c r="BC302" i="3"/>
  <c r="BC301" i="3"/>
  <c r="BC300" i="3"/>
  <c r="BC299" i="3"/>
  <c r="BC298" i="3"/>
  <c r="BC297" i="3"/>
  <c r="BC296" i="3"/>
  <c r="BC295" i="3"/>
  <c r="BC293" i="3"/>
  <c r="BC288" i="3"/>
  <c r="BC287" i="3"/>
  <c r="BC286" i="3"/>
  <c r="BC285" i="3"/>
  <c r="BC284" i="3"/>
  <c r="BC283" i="3"/>
  <c r="BC282" i="3"/>
  <c r="BC281" i="3"/>
  <c r="BC280" i="3"/>
  <c r="BC279" i="3"/>
  <c r="BC278" i="3"/>
  <c r="BC277" i="3"/>
  <c r="BC276" i="3"/>
  <c r="BC275" i="3"/>
  <c r="BC274" i="3"/>
  <c r="BC273" i="3"/>
  <c r="BC271" i="3"/>
  <c r="BC266" i="3"/>
  <c r="BC265" i="3"/>
  <c r="BC264" i="3"/>
  <c r="BC263" i="3"/>
  <c r="BC262" i="3"/>
  <c r="BC261" i="3"/>
  <c r="BC260" i="3"/>
  <c r="BC259" i="3"/>
  <c r="BC258" i="3"/>
  <c r="BC257" i="3"/>
  <c r="BC256" i="3"/>
  <c r="BC255" i="3"/>
  <c r="BC254" i="3"/>
  <c r="BC253" i="3"/>
  <c r="BC252" i="3"/>
  <c r="BC251" i="3"/>
  <c r="BC249" i="3"/>
  <c r="BC244" i="3"/>
  <c r="BC243" i="3"/>
  <c r="BC242" i="3"/>
  <c r="BC241" i="3"/>
  <c r="BC240" i="3"/>
  <c r="BC239" i="3"/>
  <c r="BC238" i="3"/>
  <c r="BC237" i="3"/>
  <c r="BC236" i="3"/>
  <c r="BC235" i="3"/>
  <c r="BC234" i="3"/>
  <c r="BC233" i="3"/>
  <c r="BC232" i="3"/>
  <c r="BC231" i="3"/>
  <c r="BC229" i="3"/>
  <c r="BC225" i="3"/>
  <c r="BC224" i="3"/>
  <c r="BC223" i="3"/>
  <c r="BC222" i="3"/>
  <c r="BC221" i="3"/>
  <c r="BC220" i="3"/>
  <c r="BC219" i="3"/>
  <c r="BC218" i="3"/>
  <c r="BC217" i="3"/>
  <c r="BC216" i="3"/>
  <c r="BC215" i="3"/>
  <c r="BC214" i="3"/>
  <c r="BC213" i="3"/>
  <c r="BC212" i="3"/>
  <c r="BC210" i="3"/>
  <c r="BC206" i="3"/>
  <c r="BC205" i="3"/>
  <c r="BC204" i="3"/>
  <c r="BC203" i="3"/>
  <c r="BC202" i="3"/>
  <c r="BC201" i="3"/>
  <c r="BC200" i="3"/>
  <c r="BC199" i="3"/>
  <c r="BC198" i="3"/>
  <c r="BC197" i="3"/>
  <c r="BC196" i="3"/>
  <c r="BC195" i="3"/>
  <c r="BC194" i="3"/>
  <c r="BC193" i="3"/>
  <c r="BC191" i="3"/>
  <c r="BC186" i="3"/>
  <c r="BC185" i="3"/>
  <c r="BC184" i="3"/>
  <c r="BC183" i="3"/>
  <c r="BC182" i="3"/>
  <c r="BC181" i="3"/>
  <c r="BC180" i="3"/>
  <c r="BC179" i="3"/>
  <c r="BC178" i="3"/>
  <c r="BC177" i="3"/>
  <c r="BC176" i="3"/>
  <c r="BC175" i="3"/>
  <c r="BC174" i="3"/>
  <c r="BC172" i="3"/>
  <c r="BC168" i="3"/>
  <c r="BC167" i="3"/>
  <c r="BC166" i="3"/>
  <c r="BC165" i="3"/>
  <c r="BC164" i="3"/>
  <c r="BC163" i="3"/>
  <c r="BC162" i="3"/>
  <c r="BC161" i="3"/>
  <c r="BC160" i="3"/>
  <c r="BC159" i="3"/>
  <c r="BC158" i="3"/>
  <c r="BC157" i="3"/>
  <c r="BC156" i="3"/>
  <c r="BC155" i="3"/>
  <c r="BC153" i="3"/>
  <c r="BC149" i="3"/>
  <c r="BC148" i="3"/>
  <c r="BC147" i="3"/>
  <c r="BC146" i="3"/>
  <c r="BC145" i="3"/>
  <c r="BC144" i="3"/>
  <c r="BC143" i="3"/>
  <c r="BC142" i="3"/>
  <c r="BC141" i="3"/>
  <c r="BC140" i="3"/>
  <c r="BC139" i="3"/>
  <c r="BC138" i="3"/>
  <c r="BC137" i="3"/>
  <c r="BC136" i="3"/>
  <c r="BC134" i="3"/>
  <c r="BC129" i="3"/>
  <c r="BC128" i="3"/>
  <c r="BC127" i="3"/>
  <c r="BC126" i="3"/>
  <c r="BC125" i="3"/>
  <c r="BC124" i="3"/>
  <c r="BC123" i="3"/>
  <c r="BC122" i="3"/>
  <c r="BC121" i="3"/>
  <c r="BC120" i="3"/>
  <c r="BC119" i="3"/>
  <c r="BC118" i="3"/>
  <c r="BC117" i="3"/>
  <c r="BC116" i="3"/>
  <c r="BC115" i="3"/>
  <c r="BC114" i="3"/>
  <c r="BC112" i="3"/>
  <c r="BC107" i="3"/>
  <c r="BC106" i="3"/>
  <c r="BC105" i="3"/>
  <c r="BC104" i="3"/>
  <c r="BC103" i="3"/>
  <c r="BC102" i="3"/>
  <c r="BC101" i="3"/>
  <c r="BC100" i="3"/>
  <c r="BC99" i="3"/>
  <c r="BC98" i="3"/>
  <c r="BC97" i="3"/>
  <c r="BC96" i="3"/>
  <c r="BC95" i="3"/>
  <c r="BC94" i="3"/>
  <c r="BC92" i="3"/>
  <c r="BC87" i="3"/>
  <c r="BC86" i="3"/>
  <c r="BC85" i="3"/>
  <c r="BC84" i="3"/>
  <c r="BC83" i="3"/>
  <c r="BC82" i="3"/>
  <c r="BC81" i="3"/>
  <c r="BC80" i="3"/>
  <c r="BC79" i="3"/>
  <c r="BC78" i="3"/>
  <c r="BC77" i="3"/>
  <c r="BC76" i="3"/>
  <c r="BC75" i="3"/>
  <c r="BC74" i="3"/>
  <c r="BC72" i="3"/>
  <c r="BC68" i="3"/>
  <c r="BC67" i="3"/>
  <c r="BC66" i="3"/>
  <c r="BC65" i="3"/>
  <c r="BC64" i="3"/>
  <c r="BC63" i="3"/>
  <c r="BC62" i="3"/>
  <c r="BC61" i="3"/>
  <c r="BC60" i="3"/>
  <c r="BC59" i="3"/>
  <c r="BC58" i="3"/>
  <c r="BC57" i="3"/>
  <c r="BC56" i="3"/>
  <c r="BC54" i="3"/>
  <c r="BC50" i="3"/>
  <c r="BC49" i="3"/>
  <c r="BC48" i="3"/>
  <c r="BC47" i="3"/>
  <c r="BC46" i="3"/>
  <c r="BC45" i="3"/>
  <c r="BC44" i="3"/>
  <c r="BC43" i="3"/>
  <c r="BC42" i="3"/>
  <c r="BC41" i="3"/>
  <c r="BC40" i="3"/>
  <c r="BC39" i="3"/>
  <c r="BC38" i="3"/>
  <c r="BC35" i="3"/>
  <c r="BC30" i="3"/>
  <c r="BC29" i="3"/>
  <c r="BC28" i="3"/>
  <c r="BC27" i="3"/>
  <c r="BC26" i="3"/>
  <c r="BC25" i="3"/>
  <c r="BC24" i="3"/>
  <c r="BC23" i="3"/>
  <c r="BC22" i="3"/>
  <c r="BC21" i="3"/>
  <c r="BC20" i="3"/>
  <c r="BC19" i="3"/>
  <c r="BC18" i="3"/>
  <c r="BC17" i="3"/>
  <c r="BC16" i="3"/>
  <c r="BC14" i="3"/>
  <c r="BC396" i="2"/>
  <c r="BC395" i="2"/>
  <c r="BC394" i="2"/>
  <c r="BC393" i="2"/>
  <c r="BC392" i="2"/>
  <c r="BC391" i="2"/>
  <c r="BC390" i="2"/>
  <c r="BC389" i="2"/>
  <c r="BC388" i="2"/>
  <c r="BC387" i="2"/>
  <c r="BC386" i="2"/>
  <c r="BC385" i="2"/>
  <c r="BC384" i="2"/>
  <c r="BC383" i="2"/>
  <c r="BC382" i="2"/>
  <c r="BC381" i="2"/>
  <c r="BC380" i="2"/>
  <c r="BC379" i="2"/>
  <c r="BC352" i="2"/>
  <c r="BC351" i="2"/>
  <c r="BC350" i="2"/>
  <c r="BC349" i="2"/>
  <c r="BC348" i="2"/>
  <c r="BC347" i="2"/>
  <c r="BC346" i="2"/>
  <c r="BC345" i="2"/>
  <c r="BC344" i="2"/>
  <c r="BC343" i="2"/>
  <c r="BC342" i="2"/>
  <c r="BC341" i="2"/>
  <c r="BC340" i="2"/>
  <c r="BC339" i="2"/>
  <c r="BC332" i="2"/>
  <c r="BC331" i="2"/>
  <c r="BC330" i="2"/>
  <c r="BC329" i="2"/>
  <c r="BC328" i="2"/>
  <c r="BC327" i="2"/>
  <c r="BC326" i="2"/>
  <c r="BC325" i="2"/>
  <c r="BC324" i="2"/>
  <c r="BC323" i="2"/>
  <c r="BC322" i="2"/>
  <c r="BC321" i="2"/>
  <c r="BC320" i="2"/>
  <c r="BC319" i="2"/>
  <c r="BC318" i="2"/>
  <c r="BC317" i="2"/>
  <c r="BC310" i="2"/>
  <c r="BC309" i="2"/>
  <c r="BC308" i="2"/>
  <c r="BC307" i="2"/>
  <c r="BC306" i="2"/>
  <c r="BC305" i="2"/>
  <c r="BC304" i="2"/>
  <c r="BC303" i="2"/>
  <c r="BC302" i="2"/>
  <c r="BC301" i="2"/>
  <c r="BC300" i="2"/>
  <c r="BC299" i="2"/>
  <c r="BC298" i="2"/>
  <c r="BC297" i="2"/>
  <c r="BC296" i="2"/>
  <c r="BC295" i="2"/>
  <c r="BC288" i="2"/>
  <c r="BC287" i="2"/>
  <c r="BC286" i="2"/>
  <c r="BC285" i="2"/>
  <c r="BC284" i="2"/>
  <c r="BC283" i="2"/>
  <c r="BC282" i="2"/>
  <c r="BC281" i="2"/>
  <c r="BC280" i="2"/>
  <c r="BC279" i="2"/>
  <c r="BC278" i="2"/>
  <c r="BC277" i="2"/>
  <c r="BC276" i="2"/>
  <c r="BC275" i="2"/>
  <c r="BC274" i="2"/>
  <c r="BC273" i="2"/>
  <c r="BC266" i="2"/>
  <c r="BC265" i="2"/>
  <c r="BC264" i="2"/>
  <c r="BC263" i="2"/>
  <c r="BC262" i="2"/>
  <c r="BC261" i="2"/>
  <c r="BC260" i="2"/>
  <c r="BC259" i="2"/>
  <c r="BC258" i="2"/>
  <c r="BC257" i="2"/>
  <c r="BC256" i="2"/>
  <c r="BC255" i="2"/>
  <c r="BC254" i="2"/>
  <c r="BC253" i="2"/>
  <c r="BC252" i="2"/>
  <c r="BC251" i="2"/>
  <c r="BC244" i="2"/>
  <c r="BC243" i="2"/>
  <c r="BC242" i="2"/>
  <c r="BC241" i="2"/>
  <c r="BC240" i="2"/>
  <c r="BC239" i="2"/>
  <c r="BC238" i="2"/>
  <c r="BC237" i="2"/>
  <c r="BC236" i="2"/>
  <c r="BC235" i="2"/>
  <c r="BC234" i="2"/>
  <c r="BC233" i="2"/>
  <c r="BC232" i="2"/>
  <c r="BC231" i="2"/>
  <c r="BC225" i="2"/>
  <c r="BC224" i="2"/>
  <c r="BC223" i="2"/>
  <c r="BC222" i="2"/>
  <c r="BC221" i="2"/>
  <c r="BC220" i="2"/>
  <c r="BC219" i="2"/>
  <c r="BC218" i="2"/>
  <c r="BC217" i="2"/>
  <c r="BC216" i="2"/>
  <c r="BC215" i="2"/>
  <c r="BC214" i="2"/>
  <c r="BC213" i="2"/>
  <c r="BC212" i="2"/>
  <c r="BC206" i="2"/>
  <c r="BC205" i="2"/>
  <c r="BC204" i="2"/>
  <c r="BC203" i="2"/>
  <c r="BC202" i="2"/>
  <c r="BC201" i="2"/>
  <c r="BC200" i="2"/>
  <c r="BC199" i="2"/>
  <c r="BC198" i="2"/>
  <c r="BC197" i="2"/>
  <c r="BC196" i="2"/>
  <c r="BC195" i="2"/>
  <c r="BC194" i="2"/>
  <c r="BC193" i="2"/>
  <c r="BC186" i="2"/>
  <c r="BC185" i="2"/>
  <c r="BC184" i="2"/>
  <c r="BC183" i="2"/>
  <c r="BC182" i="2"/>
  <c r="BC181" i="2"/>
  <c r="BC180" i="2"/>
  <c r="BC179" i="2"/>
  <c r="BC178" i="2"/>
  <c r="BC177" i="2"/>
  <c r="BC176" i="2"/>
  <c r="BC175" i="2"/>
  <c r="BC174" i="2"/>
  <c r="BC168" i="2"/>
  <c r="BC167" i="2"/>
  <c r="BC166" i="2"/>
  <c r="BC165" i="2"/>
  <c r="BC164" i="2"/>
  <c r="BC163" i="2"/>
  <c r="BC162" i="2"/>
  <c r="BC161" i="2"/>
  <c r="BC160" i="2"/>
  <c r="BC159" i="2"/>
  <c r="BC158" i="2"/>
  <c r="BC157" i="2"/>
  <c r="BC156" i="2"/>
  <c r="BC155" i="2"/>
  <c r="BC149" i="2"/>
  <c r="BC148" i="2"/>
  <c r="BC147" i="2"/>
  <c r="BC146" i="2"/>
  <c r="BC145" i="2"/>
  <c r="BC144" i="2"/>
  <c r="BC143" i="2"/>
  <c r="BC142" i="2"/>
  <c r="BC141" i="2"/>
  <c r="BC140" i="2"/>
  <c r="BC139" i="2"/>
  <c r="BC138" i="2"/>
  <c r="BC137" i="2"/>
  <c r="BC136" i="2"/>
  <c r="BC129" i="2"/>
  <c r="BC128" i="2"/>
  <c r="BC127" i="2"/>
  <c r="BC126" i="2"/>
  <c r="BC125" i="2"/>
  <c r="BC124" i="2"/>
  <c r="BC123" i="2"/>
  <c r="BC122" i="2"/>
  <c r="BC121" i="2"/>
  <c r="BC120" i="2"/>
  <c r="BC119" i="2"/>
  <c r="BC118" i="2"/>
  <c r="BC117" i="2"/>
  <c r="BC116" i="2"/>
  <c r="BC115" i="2"/>
  <c r="BC114" i="2"/>
  <c r="BC107" i="2"/>
  <c r="BC106" i="2"/>
  <c r="BC105" i="2"/>
  <c r="BC104" i="2"/>
  <c r="BC103" i="2"/>
  <c r="BC102" i="2"/>
  <c r="BC101" i="2"/>
  <c r="BC100" i="2"/>
  <c r="BC99" i="2"/>
  <c r="BC98" i="2"/>
  <c r="BC97" i="2"/>
  <c r="BC96" i="2"/>
  <c r="BC95" i="2"/>
  <c r="BC94" i="2"/>
  <c r="BC87" i="2"/>
  <c r="BC86" i="2"/>
  <c r="BC85" i="2"/>
  <c r="BC84" i="2"/>
  <c r="BC83" i="2"/>
  <c r="BC82" i="2"/>
  <c r="BC81" i="2"/>
  <c r="BC80" i="2"/>
  <c r="BC79" i="2"/>
  <c r="BC78" i="2"/>
  <c r="BC77" i="2"/>
  <c r="BC76" i="2"/>
  <c r="BC75" i="2"/>
  <c r="BC74" i="2"/>
  <c r="BC68" i="2"/>
  <c r="BC67" i="2"/>
  <c r="BC66" i="2"/>
  <c r="BC65" i="2"/>
  <c r="BC64" i="2"/>
  <c r="BC63" i="2"/>
  <c r="BC62" i="2"/>
  <c r="BC61" i="2"/>
  <c r="BC60" i="2"/>
  <c r="BC59" i="2"/>
  <c r="BC58" i="2"/>
  <c r="BC57" i="2"/>
  <c r="BC56" i="2"/>
  <c r="BC50" i="2"/>
  <c r="BC49" i="2"/>
  <c r="BC48" i="2"/>
  <c r="BC47" i="2"/>
  <c r="BC46" i="2"/>
  <c r="BC45" i="2"/>
  <c r="BC44" i="2"/>
  <c r="BC43" i="2"/>
  <c r="BC42" i="2"/>
  <c r="BC41" i="2"/>
  <c r="BC40" i="2"/>
  <c r="BC39" i="2"/>
  <c r="BC38" i="2"/>
  <c r="BC37" i="2"/>
  <c r="BC16" i="2"/>
  <c r="BB16" i="2"/>
  <c r="BD32" i="8"/>
  <c r="BD31" i="8"/>
  <c r="BD30" i="8"/>
  <c r="BD29" i="8"/>
  <c r="BD28" i="8"/>
  <c r="BD27" i="8"/>
  <c r="BD26" i="8"/>
  <c r="BD25" i="8"/>
  <c r="BD24" i="8"/>
  <c r="BD23" i="8"/>
  <c r="BD22" i="8"/>
  <c r="BD21" i="8"/>
  <c r="BD20" i="8"/>
  <c r="BD19" i="8"/>
  <c r="BD18" i="8"/>
  <c r="BD32" i="7"/>
  <c r="BD31" i="7"/>
  <c r="BD30" i="7"/>
  <c r="BD29" i="7"/>
  <c r="BD28" i="7"/>
  <c r="BD27" i="7"/>
  <c r="BD26" i="7"/>
  <c r="BD25" i="7"/>
  <c r="BD24" i="7"/>
  <c r="BD23" i="7"/>
  <c r="BD22" i="7"/>
  <c r="BD21" i="7"/>
  <c r="BD20" i="7"/>
  <c r="BD19" i="7"/>
  <c r="BD18" i="7"/>
  <c r="BD396" i="3"/>
  <c r="BD395" i="3"/>
  <c r="BD394" i="3"/>
  <c r="BD393" i="3"/>
  <c r="BD392" i="3"/>
  <c r="BD391" i="3"/>
  <c r="BD390" i="3"/>
  <c r="BD389" i="3"/>
  <c r="BD388" i="3"/>
  <c r="BD387" i="3"/>
  <c r="BD386" i="3"/>
  <c r="BD385" i="3"/>
  <c r="BD384" i="3"/>
  <c r="BD383" i="3"/>
  <c r="BD382" i="3"/>
  <c r="BD381" i="3"/>
  <c r="BD380" i="3"/>
  <c r="BD379" i="3"/>
  <c r="BD374" i="3"/>
  <c r="BD373" i="3"/>
  <c r="BD372" i="3"/>
  <c r="BD371" i="3"/>
  <c r="BD370" i="3"/>
  <c r="BD369" i="3"/>
  <c r="BD368" i="3"/>
  <c r="BD367" i="3"/>
  <c r="BD366" i="3"/>
  <c r="BD365" i="3"/>
  <c r="BD364" i="3"/>
  <c r="BD363" i="3"/>
  <c r="BD362" i="3"/>
  <c r="BD361" i="3"/>
  <c r="BD360" i="3"/>
  <c r="BD359" i="3"/>
  <c r="BD352" i="3"/>
  <c r="BD351" i="3"/>
  <c r="BD350" i="3"/>
  <c r="BD349" i="3"/>
  <c r="BD348" i="3"/>
  <c r="BD347" i="3"/>
  <c r="BD346" i="3"/>
  <c r="BD345" i="3"/>
  <c r="BD344" i="3"/>
  <c r="BD343" i="3"/>
  <c r="BD342" i="3"/>
  <c r="BD341" i="3"/>
  <c r="BD339" i="3"/>
  <c r="BD332" i="3"/>
  <c r="BD331" i="3"/>
  <c r="BD330" i="3"/>
  <c r="BD329" i="3"/>
  <c r="BD328" i="3"/>
  <c r="BD327" i="3"/>
  <c r="BD326" i="3"/>
  <c r="BD325" i="3"/>
  <c r="BD324" i="3"/>
  <c r="BD323" i="3"/>
  <c r="BD322" i="3"/>
  <c r="BD321" i="3"/>
  <c r="BD320" i="3"/>
  <c r="BD319" i="3"/>
  <c r="BD318" i="3"/>
  <c r="BD317" i="3"/>
  <c r="BD310" i="3"/>
  <c r="BD309" i="3"/>
  <c r="BD308" i="3"/>
  <c r="BD307" i="3"/>
  <c r="BD306" i="3"/>
  <c r="BD305" i="3"/>
  <c r="BD304" i="3"/>
  <c r="BD303" i="3"/>
  <c r="BD302" i="3"/>
  <c r="BD301" i="3"/>
  <c r="BD300" i="3"/>
  <c r="BD299" i="3"/>
  <c r="BD298" i="3"/>
  <c r="BD296" i="3"/>
  <c r="BD295" i="3"/>
  <c r="BD288" i="3"/>
  <c r="BD287" i="3"/>
  <c r="BD286" i="3"/>
  <c r="BD285" i="3"/>
  <c r="BD284" i="3"/>
  <c r="BD283" i="3"/>
  <c r="BD282" i="3"/>
  <c r="BD281" i="3"/>
  <c r="BD280" i="3"/>
  <c r="BD279" i="3"/>
  <c r="BD278" i="3"/>
  <c r="BD277" i="3"/>
  <c r="BD276" i="3"/>
  <c r="BD275" i="3"/>
  <c r="BD274" i="3"/>
  <c r="BD273" i="3"/>
  <c r="BD266" i="3"/>
  <c r="BD265" i="3"/>
  <c r="BD264" i="3"/>
  <c r="BD263" i="3"/>
  <c r="BD262" i="3"/>
  <c r="BD261" i="3"/>
  <c r="BD260" i="3"/>
  <c r="BD259" i="3"/>
  <c r="BD258" i="3"/>
  <c r="BD257" i="3"/>
  <c r="BD256" i="3"/>
  <c r="BD255" i="3"/>
  <c r="BD254" i="3"/>
  <c r="BD251" i="3"/>
  <c r="BD244" i="3"/>
  <c r="BD243" i="3"/>
  <c r="BD242" i="3"/>
  <c r="BD241" i="3"/>
  <c r="BD240" i="3"/>
  <c r="BD239" i="3"/>
  <c r="BD238" i="3"/>
  <c r="BD237" i="3"/>
  <c r="BD236" i="3"/>
  <c r="BD235" i="3"/>
  <c r="BD234" i="3"/>
  <c r="BD233" i="3"/>
  <c r="BD231" i="3"/>
  <c r="BD225" i="3"/>
  <c r="BD224" i="3"/>
  <c r="BD223" i="3"/>
  <c r="BD222" i="3"/>
  <c r="BD221" i="3"/>
  <c r="BD220" i="3"/>
  <c r="BD219" i="3"/>
  <c r="BD218" i="3"/>
  <c r="BD217" i="3"/>
  <c r="BD216" i="3"/>
  <c r="BD215" i="3"/>
  <c r="BD212" i="3"/>
  <c r="BD205" i="3"/>
  <c r="BD204" i="3"/>
  <c r="BD203" i="3"/>
  <c r="BD202" i="3"/>
  <c r="BD201" i="3"/>
  <c r="BD200" i="3"/>
  <c r="BD199" i="3"/>
  <c r="BD197" i="3"/>
  <c r="BD196" i="3"/>
  <c r="BD195" i="3"/>
  <c r="BD194" i="3"/>
  <c r="BD186" i="3"/>
  <c r="BD184" i="3"/>
  <c r="BD183" i="3"/>
  <c r="BD182" i="3"/>
  <c r="BD181" i="3"/>
  <c r="BD179" i="3"/>
  <c r="BD178" i="3"/>
  <c r="BD176" i="3"/>
  <c r="BD175" i="3"/>
  <c r="BD174" i="3"/>
  <c r="BD168" i="3"/>
  <c r="BD167" i="3"/>
  <c r="BD166" i="3"/>
  <c r="BD165" i="3"/>
  <c r="BD164" i="3"/>
  <c r="BD163" i="3"/>
  <c r="BD162" i="3"/>
  <c r="BD161" i="3"/>
  <c r="BD160" i="3"/>
  <c r="BD159" i="3"/>
  <c r="BD158" i="3"/>
  <c r="BD157" i="3"/>
  <c r="BD156" i="3"/>
  <c r="BD155" i="3"/>
  <c r="BD147" i="3"/>
  <c r="BD146" i="3"/>
  <c r="BD144" i="3"/>
  <c r="BD143" i="3"/>
  <c r="BD142" i="3"/>
  <c r="BD139" i="3"/>
  <c r="BD138" i="3"/>
  <c r="BD136" i="3"/>
  <c r="BD129" i="3"/>
  <c r="BD126" i="3"/>
  <c r="BD125" i="3"/>
  <c r="BD123" i="3"/>
  <c r="BD122" i="3"/>
  <c r="BD121" i="3"/>
  <c r="BD118" i="3"/>
  <c r="BD117" i="3"/>
  <c r="BD115" i="3"/>
  <c r="BD114" i="3"/>
  <c r="BD105" i="3"/>
  <c r="BD104" i="3"/>
  <c r="BD103" i="3"/>
  <c r="BD102" i="3"/>
  <c r="BD101" i="3"/>
  <c r="BD100" i="3"/>
  <c r="BD97" i="3"/>
  <c r="BD96" i="3"/>
  <c r="BD95" i="3"/>
  <c r="BD94" i="3"/>
  <c r="BD87" i="3"/>
  <c r="BD86" i="3"/>
  <c r="BD83" i="3"/>
  <c r="BD81" i="3"/>
  <c r="BD80" i="3"/>
  <c r="BD79" i="3"/>
  <c r="BD78" i="3"/>
  <c r="BD68" i="3"/>
  <c r="BD67" i="3"/>
  <c r="BD65" i="3"/>
  <c r="BD63" i="3"/>
  <c r="BD61" i="3"/>
  <c r="BD60" i="3"/>
  <c r="BD59" i="3"/>
  <c r="BD57" i="3"/>
  <c r="BD49" i="3"/>
  <c r="BD48" i="3"/>
  <c r="BD47" i="3"/>
  <c r="BD46" i="3"/>
  <c r="BD44" i="3"/>
  <c r="BD43" i="3"/>
  <c r="BD41" i="3"/>
  <c r="BD40" i="3"/>
  <c r="BD39" i="3"/>
  <c r="BD38" i="3"/>
  <c r="BD30" i="3"/>
  <c r="BD29" i="3"/>
  <c r="BD28" i="3"/>
  <c r="BD27" i="3"/>
  <c r="BD26" i="3"/>
  <c r="BD25" i="3"/>
  <c r="BD24" i="3"/>
  <c r="BD23" i="3"/>
  <c r="BD22" i="3"/>
  <c r="BD21" i="3"/>
  <c r="BD20" i="3"/>
  <c r="BD19" i="3"/>
  <c r="BD18" i="3"/>
  <c r="BD17" i="3"/>
  <c r="BD16" i="3"/>
  <c r="BD396" i="2"/>
  <c r="BD395" i="2"/>
  <c r="BD394" i="2"/>
  <c r="BD393" i="2"/>
  <c r="BD392" i="2"/>
  <c r="BD391" i="2"/>
  <c r="BD390" i="2"/>
  <c r="BD389" i="2"/>
  <c r="BD388" i="2"/>
  <c r="BD387" i="2"/>
  <c r="BD386" i="2"/>
  <c r="BD385" i="2"/>
  <c r="BD384" i="2"/>
  <c r="BD383" i="2"/>
  <c r="BD381" i="2"/>
  <c r="BD380" i="2"/>
  <c r="BD379" i="2"/>
  <c r="BD352" i="2"/>
  <c r="BD351" i="2"/>
  <c r="BD350" i="2"/>
  <c r="BD349" i="2"/>
  <c r="BD348" i="2"/>
  <c r="BD347" i="2"/>
  <c r="BD346" i="2"/>
  <c r="BD345" i="2"/>
  <c r="BD344" i="2"/>
  <c r="BD343" i="2"/>
  <c r="BD342" i="2"/>
  <c r="BD341" i="2"/>
  <c r="BD339" i="2"/>
  <c r="BD332" i="2"/>
  <c r="BD331" i="2"/>
  <c r="BD330" i="2"/>
  <c r="BD329" i="2"/>
  <c r="BD328" i="2"/>
  <c r="BD327" i="2"/>
  <c r="BD326" i="2"/>
  <c r="BD325" i="2"/>
  <c r="BD324" i="2"/>
  <c r="BD323" i="2"/>
  <c r="BD322" i="2"/>
  <c r="BD321" i="2"/>
  <c r="BD320" i="2"/>
  <c r="BD319" i="2"/>
  <c r="BD318" i="2"/>
  <c r="BD317" i="2"/>
  <c r="BD310" i="2"/>
  <c r="BD309" i="2"/>
  <c r="BD308" i="2"/>
  <c r="BD307" i="2"/>
  <c r="BD306" i="2"/>
  <c r="BD305" i="2"/>
  <c r="BD304" i="2"/>
  <c r="BD303" i="2"/>
  <c r="BD302" i="2"/>
  <c r="BD301" i="2"/>
  <c r="BD300" i="2"/>
  <c r="BD299" i="2"/>
  <c r="BD298" i="2"/>
  <c r="BD296" i="2"/>
  <c r="BD295" i="2"/>
  <c r="BD288" i="2"/>
  <c r="BD287" i="2"/>
  <c r="BD286" i="2"/>
  <c r="BD285" i="2"/>
  <c r="BD284" i="2"/>
  <c r="BD283" i="2"/>
  <c r="BD282" i="2"/>
  <c r="BD281" i="2"/>
  <c r="BD280" i="2"/>
  <c r="BD279" i="2"/>
  <c r="BD278" i="2"/>
  <c r="BD277" i="2"/>
  <c r="BD276" i="2"/>
  <c r="BD273" i="2"/>
  <c r="BD266" i="2"/>
  <c r="BD265" i="2"/>
  <c r="BD264" i="2"/>
  <c r="BD263" i="2"/>
  <c r="BD262" i="2"/>
  <c r="BD261" i="2"/>
  <c r="BD260" i="2"/>
  <c r="BD259" i="2"/>
  <c r="BD258" i="2"/>
  <c r="BD257" i="2"/>
  <c r="BD256" i="2"/>
  <c r="BD255" i="2"/>
  <c r="BD254" i="2"/>
  <c r="BD251" i="2"/>
  <c r="BD244" i="2"/>
  <c r="BD243" i="2"/>
  <c r="BD242" i="2"/>
  <c r="BD241" i="2"/>
  <c r="BD240" i="2"/>
  <c r="BD239" i="2"/>
  <c r="BD238" i="2"/>
  <c r="BD237" i="2"/>
  <c r="BD236" i="2"/>
  <c r="BD235" i="2"/>
  <c r="BD234" i="2"/>
  <c r="BD233" i="2"/>
  <c r="BD231" i="2"/>
  <c r="BD225" i="2"/>
  <c r="BD224" i="2"/>
  <c r="BD223" i="2"/>
  <c r="BD222" i="2"/>
  <c r="BD221" i="2"/>
  <c r="BD220" i="2"/>
  <c r="BD219" i="2"/>
  <c r="BD218" i="2"/>
  <c r="BD217" i="2"/>
  <c r="BD216" i="2"/>
  <c r="BD214" i="2"/>
  <c r="BD212" i="2"/>
  <c r="BD206" i="2"/>
  <c r="BD205" i="2"/>
  <c r="BD204" i="2"/>
  <c r="BD203" i="2"/>
  <c r="BD201" i="2"/>
  <c r="BD200" i="2"/>
  <c r="BD199" i="2"/>
  <c r="BD198" i="2"/>
  <c r="BD197" i="2"/>
  <c r="BD196" i="2"/>
  <c r="BD195" i="2"/>
  <c r="BD193" i="2"/>
  <c r="BD186" i="2"/>
  <c r="BD185" i="2"/>
  <c r="BD184" i="2"/>
  <c r="BD183" i="2"/>
  <c r="BD182" i="2"/>
  <c r="BD179" i="2"/>
  <c r="BD178" i="2"/>
  <c r="BD177" i="2"/>
  <c r="BD176" i="2"/>
  <c r="BD175" i="2"/>
  <c r="BD174" i="2"/>
  <c r="BD167" i="2"/>
  <c r="BD166" i="2"/>
  <c r="BD165" i="2"/>
  <c r="BD164" i="2"/>
  <c r="BD163" i="2"/>
  <c r="BD162" i="2"/>
  <c r="BD161" i="2"/>
  <c r="BD159" i="2"/>
  <c r="BD158" i="2"/>
  <c r="BD157" i="2"/>
  <c r="BD156" i="2"/>
  <c r="BD155" i="2"/>
  <c r="BD149" i="2"/>
  <c r="BD148" i="2"/>
  <c r="BD147" i="2"/>
  <c r="BD146" i="2"/>
  <c r="BD145" i="2"/>
  <c r="BD144" i="2"/>
  <c r="BD143" i="2"/>
  <c r="BD142" i="2"/>
  <c r="BD141" i="2"/>
  <c r="BD140" i="2"/>
  <c r="BD139" i="2"/>
  <c r="BD138" i="2"/>
  <c r="BD137" i="2"/>
  <c r="BD136" i="2"/>
  <c r="BD126" i="2"/>
  <c r="BD125" i="2"/>
  <c r="BD124" i="2"/>
  <c r="BD123" i="2"/>
  <c r="BD122" i="2"/>
  <c r="BD118" i="2"/>
  <c r="BD117" i="2"/>
  <c r="BD116" i="2"/>
  <c r="BD115" i="2"/>
  <c r="BD114" i="2"/>
  <c r="BD105" i="2"/>
  <c r="BD104" i="2"/>
  <c r="BD103" i="2"/>
  <c r="BD102" i="2"/>
  <c r="BD101" i="2"/>
  <c r="BD97" i="2"/>
  <c r="BD96" i="2"/>
  <c r="BD95" i="2"/>
  <c r="BD94" i="2"/>
  <c r="BD87" i="2"/>
  <c r="BD84" i="2"/>
  <c r="BD83" i="2"/>
  <c r="BD82" i="2"/>
  <c r="BD81" i="2"/>
  <c r="BD80" i="2"/>
  <c r="BD79" i="2"/>
  <c r="BD76" i="2"/>
  <c r="BD74" i="2"/>
  <c r="BD68" i="2"/>
  <c r="BD63" i="2"/>
  <c r="BD62" i="2"/>
  <c r="BD61" i="2"/>
  <c r="BD60" i="2"/>
  <c r="BD50" i="2"/>
  <c r="BD49" i="2"/>
  <c r="BD48" i="2"/>
  <c r="BD47" i="2"/>
  <c r="BD43" i="2"/>
  <c r="BD42" i="2"/>
  <c r="BD41" i="2"/>
  <c r="BD40" i="2"/>
  <c r="BD39" i="2"/>
  <c r="BB396" i="3"/>
  <c r="BB395" i="3"/>
  <c r="BB394" i="3"/>
  <c r="BB393" i="3"/>
  <c r="BB392" i="3"/>
  <c r="BB391" i="3"/>
  <c r="BB390" i="3"/>
  <c r="BB389" i="3"/>
  <c r="BB388" i="3"/>
  <c r="BB387" i="3"/>
  <c r="BB386" i="3"/>
  <c r="BB385" i="3"/>
  <c r="BB384" i="3"/>
  <c r="BB383" i="3"/>
  <c r="BB382" i="3"/>
  <c r="BB381" i="3"/>
  <c r="BB380" i="3"/>
  <c r="BB379" i="3"/>
  <c r="BB377" i="3"/>
  <c r="BB374" i="3"/>
  <c r="BB373" i="3"/>
  <c r="BB372" i="3"/>
  <c r="BB371" i="3"/>
  <c r="BB370" i="3"/>
  <c r="BB369" i="3"/>
  <c r="BB368" i="3"/>
  <c r="BB367" i="3"/>
  <c r="BB366" i="3"/>
  <c r="BB365" i="3"/>
  <c r="BB364" i="3"/>
  <c r="BB363" i="3"/>
  <c r="BB362" i="3"/>
  <c r="BB361" i="3"/>
  <c r="BB360" i="3"/>
  <c r="BB359" i="3"/>
  <c r="BB357" i="3"/>
  <c r="BB354" i="3"/>
  <c r="BB353" i="3"/>
  <c r="BB352" i="3"/>
  <c r="BB351" i="3"/>
  <c r="BB350" i="3"/>
  <c r="BB349" i="3"/>
  <c r="BB348" i="3"/>
  <c r="BB347" i="3"/>
  <c r="BB346" i="3"/>
  <c r="BB345" i="3"/>
  <c r="BB344" i="3"/>
  <c r="BB343" i="3"/>
  <c r="BB342" i="3"/>
  <c r="BB341" i="3"/>
  <c r="BB340" i="3"/>
  <c r="BB339" i="3"/>
  <c r="BB337" i="3"/>
  <c r="BB332" i="3"/>
  <c r="BB331" i="3"/>
  <c r="BB330" i="3"/>
  <c r="BB329" i="3"/>
  <c r="BB328" i="3"/>
  <c r="BB327" i="3"/>
  <c r="BB326" i="3"/>
  <c r="BB325" i="3"/>
  <c r="BB324" i="3"/>
  <c r="BB323" i="3"/>
  <c r="BB322" i="3"/>
  <c r="BB321" i="3"/>
  <c r="BB320" i="3"/>
  <c r="BB319" i="3"/>
  <c r="BB318" i="3"/>
  <c r="BB317" i="3"/>
  <c r="BB315" i="3"/>
  <c r="BB310" i="3"/>
  <c r="BB309" i="3"/>
  <c r="BB308" i="3"/>
  <c r="BB307" i="3"/>
  <c r="BB306" i="3"/>
  <c r="BB305" i="3"/>
  <c r="BB304" i="3"/>
  <c r="BB303" i="3"/>
  <c r="BB302" i="3"/>
  <c r="BB301" i="3"/>
  <c r="BB300" i="3"/>
  <c r="BB299" i="3"/>
  <c r="BB298" i="3"/>
  <c r="BB297" i="3"/>
  <c r="BB296" i="3"/>
  <c r="BB295" i="3"/>
  <c r="BB293" i="3"/>
  <c r="BB288" i="3"/>
  <c r="BB287" i="3"/>
  <c r="BB286" i="3"/>
  <c r="BB285" i="3"/>
  <c r="BB284" i="3"/>
  <c r="BB283" i="3"/>
  <c r="BB282" i="3"/>
  <c r="BB281" i="3"/>
  <c r="BB280" i="3"/>
  <c r="BB279" i="3"/>
  <c r="BB278" i="3"/>
  <c r="BB277" i="3"/>
  <c r="BB276" i="3"/>
  <c r="BB275" i="3"/>
  <c r="BB274" i="3"/>
  <c r="BB273" i="3"/>
  <c r="BB271" i="3"/>
  <c r="BB266" i="3"/>
  <c r="BB265" i="3"/>
  <c r="BB264" i="3"/>
  <c r="BB263" i="3"/>
  <c r="BB262" i="3"/>
  <c r="BB261" i="3"/>
  <c r="BB260" i="3"/>
  <c r="BB259" i="3"/>
  <c r="BB258" i="3"/>
  <c r="BB257" i="3"/>
  <c r="BB256" i="3"/>
  <c r="BB255" i="3"/>
  <c r="BB254" i="3"/>
  <c r="BB253" i="3"/>
  <c r="BB252" i="3"/>
  <c r="BB251" i="3"/>
  <c r="BB249" i="3"/>
  <c r="BB244" i="3"/>
  <c r="BB243" i="3"/>
  <c r="BB242" i="3"/>
  <c r="BB241" i="3"/>
  <c r="BB240" i="3"/>
  <c r="BB239" i="3"/>
  <c r="BB238" i="3"/>
  <c r="BB237" i="3"/>
  <c r="BB236" i="3"/>
  <c r="BB235" i="3"/>
  <c r="BB234" i="3"/>
  <c r="BB233" i="3"/>
  <c r="BB232" i="3"/>
  <c r="BB231" i="3"/>
  <c r="BB229" i="3"/>
  <c r="BB225" i="3"/>
  <c r="BB224" i="3"/>
  <c r="BB223" i="3"/>
  <c r="BB222" i="3"/>
  <c r="BB221" i="3"/>
  <c r="BB220" i="3"/>
  <c r="BB219" i="3"/>
  <c r="BB218" i="3"/>
  <c r="BB217" i="3"/>
  <c r="BB216" i="3"/>
  <c r="BB215" i="3"/>
  <c r="BB214" i="3"/>
  <c r="BB213" i="3"/>
  <c r="BB212" i="3"/>
  <c r="BB210" i="3"/>
  <c r="BB206" i="3"/>
  <c r="BB205" i="3"/>
  <c r="BB204" i="3"/>
  <c r="BB203" i="3"/>
  <c r="BB202" i="3"/>
  <c r="BB201" i="3"/>
  <c r="BB200" i="3"/>
  <c r="BB199" i="3"/>
  <c r="BB198" i="3"/>
  <c r="BB197" i="3"/>
  <c r="BB196" i="3"/>
  <c r="BB195" i="3"/>
  <c r="BB194" i="3"/>
  <c r="BB193" i="3"/>
  <c r="BB191" i="3"/>
  <c r="BB186" i="3"/>
  <c r="BB185" i="3"/>
  <c r="BB184" i="3"/>
  <c r="BB183" i="3"/>
  <c r="BB182" i="3"/>
  <c r="BB181" i="3"/>
  <c r="BB180" i="3"/>
  <c r="BB179" i="3"/>
  <c r="BB178" i="3"/>
  <c r="BB177" i="3"/>
  <c r="BB176" i="3"/>
  <c r="BB175" i="3"/>
  <c r="BB174" i="3"/>
  <c r="BB172" i="3"/>
  <c r="BB168" i="3"/>
  <c r="BB167" i="3"/>
  <c r="BB166" i="3"/>
  <c r="BB165" i="3"/>
  <c r="BB164" i="3"/>
  <c r="BB163" i="3"/>
  <c r="BB162" i="3"/>
  <c r="BB161" i="3"/>
  <c r="BB160" i="3"/>
  <c r="BB159" i="3"/>
  <c r="BB158" i="3"/>
  <c r="BB157" i="3"/>
  <c r="BB156" i="3"/>
  <c r="BB155" i="3"/>
  <c r="BB153" i="3"/>
  <c r="BB149" i="3"/>
  <c r="BB148" i="3"/>
  <c r="BB147" i="3"/>
  <c r="BB146" i="3"/>
  <c r="BB145" i="3"/>
  <c r="BB144" i="3"/>
  <c r="BB143" i="3"/>
  <c r="BB142" i="3"/>
  <c r="BB141" i="3"/>
  <c r="BB140" i="3"/>
  <c r="BB139" i="3"/>
  <c r="BB138" i="3"/>
  <c r="BB137" i="3"/>
  <c r="BB136" i="3"/>
  <c r="BB134" i="3"/>
  <c r="BB129" i="3"/>
  <c r="BB128" i="3"/>
  <c r="BB127" i="3"/>
  <c r="BB126" i="3"/>
  <c r="BB125" i="3"/>
  <c r="BB124" i="3"/>
  <c r="BB123" i="3"/>
  <c r="BB122" i="3"/>
  <c r="BB121" i="3"/>
  <c r="BB120" i="3"/>
  <c r="BB119" i="3"/>
  <c r="BB118" i="3"/>
  <c r="BB117" i="3"/>
  <c r="BB116" i="3"/>
  <c r="BB115" i="3"/>
  <c r="BB114" i="3"/>
  <c r="BB112" i="3"/>
  <c r="BB107" i="3"/>
  <c r="BB106" i="3"/>
  <c r="BB105" i="3"/>
  <c r="BB104" i="3"/>
  <c r="BB103" i="3"/>
  <c r="BB102" i="3"/>
  <c r="BB101" i="3"/>
  <c r="BB100" i="3"/>
  <c r="BB99" i="3"/>
  <c r="BB98" i="3"/>
  <c r="BB97" i="3"/>
  <c r="BB96" i="3"/>
  <c r="BB95" i="3"/>
  <c r="BB94" i="3"/>
  <c r="BB92" i="3"/>
  <c r="BB88" i="3"/>
  <c r="BB87" i="3"/>
  <c r="BB86" i="3"/>
  <c r="BB85" i="3"/>
  <c r="BB84" i="3"/>
  <c r="BB83" i="3"/>
  <c r="BB82" i="3"/>
  <c r="BB81" i="3"/>
  <c r="BB80" i="3"/>
  <c r="BB79" i="3"/>
  <c r="BB78" i="3"/>
  <c r="BB77" i="3"/>
  <c r="BB76" i="3"/>
  <c r="BB75" i="3"/>
  <c r="BB74" i="3"/>
  <c r="BB72" i="3"/>
  <c r="BB70" i="3"/>
  <c r="BB69" i="3"/>
  <c r="BB68" i="3"/>
  <c r="BB67" i="3"/>
  <c r="BB66" i="3"/>
  <c r="BB65" i="3"/>
  <c r="BB64" i="3"/>
  <c r="BB63" i="3"/>
  <c r="BB62" i="3"/>
  <c r="BB61" i="3"/>
  <c r="BB60" i="3"/>
  <c r="BB59" i="3"/>
  <c r="BB58" i="3"/>
  <c r="BB57" i="3"/>
  <c r="BB56" i="3"/>
  <c r="BB54" i="3"/>
  <c r="BB51" i="3"/>
  <c r="BB50" i="3"/>
  <c r="BB49" i="3"/>
  <c r="BB48" i="3"/>
  <c r="BB47" i="3"/>
  <c r="BB46" i="3"/>
  <c r="BB45" i="3"/>
  <c r="BB44" i="3"/>
  <c r="BB43" i="3"/>
  <c r="BB42" i="3"/>
  <c r="BB41" i="3"/>
  <c r="BB40" i="3"/>
  <c r="BB39" i="3"/>
  <c r="BB38" i="3"/>
  <c r="BB35" i="3"/>
  <c r="BB30" i="3"/>
  <c r="BB29" i="3"/>
  <c r="BB28" i="3"/>
  <c r="BB27" i="3"/>
  <c r="BB26" i="3"/>
  <c r="BB25" i="3"/>
  <c r="BB24" i="3"/>
  <c r="BB23" i="3"/>
  <c r="BB22" i="3"/>
  <c r="BB21" i="3"/>
  <c r="BB20" i="3"/>
  <c r="BB19" i="3"/>
  <c r="BB18" i="3"/>
  <c r="BB17" i="3"/>
  <c r="BB16" i="3"/>
  <c r="BB14" i="3"/>
  <c r="BD213" i="3" l="1"/>
  <c r="AZ293" i="3"/>
  <c r="AZ172" i="3"/>
  <c r="AZ112" i="3"/>
  <c r="AZ153" i="3"/>
  <c r="AZ315" i="3"/>
  <c r="BD76" i="3"/>
  <c r="AZ92" i="3"/>
  <c r="AZ134" i="3"/>
  <c r="AZ357" i="3"/>
  <c r="AZ72" i="3"/>
  <c r="AZ249" i="3"/>
  <c r="AZ337" i="3"/>
  <c r="AZ377" i="3"/>
  <c r="AZ229" i="3"/>
  <c r="AZ54" i="3"/>
  <c r="AZ210" i="3"/>
  <c r="AZ271" i="3"/>
  <c r="AZ35" i="3"/>
  <c r="BD274" i="2"/>
  <c r="AZ252" i="2"/>
  <c r="BD252" i="2" s="1"/>
  <c r="AZ293" i="2"/>
  <c r="AZ315" i="2"/>
  <c r="AZ153" i="2"/>
  <c r="AZ92" i="2"/>
  <c r="AZ134" i="2"/>
  <c r="AZ357" i="2"/>
  <c r="AZ112" i="2"/>
  <c r="AZ72" i="2"/>
  <c r="AZ249" i="2"/>
  <c r="AZ337" i="2"/>
  <c r="AZ377" i="2"/>
  <c r="AZ229" i="2"/>
  <c r="AZ54" i="2"/>
  <c r="AZ210" i="2"/>
  <c r="AZ271" i="2"/>
  <c r="AZ35" i="2"/>
  <c r="AY289" i="2"/>
  <c r="BB288" i="2"/>
  <c r="BB310" i="2"/>
  <c r="BB309" i="2"/>
  <c r="BB308" i="2"/>
  <c r="BB307" i="2"/>
  <c r="BB306" i="2"/>
  <c r="BB305" i="2"/>
  <c r="BB304" i="2"/>
  <c r="BB303" i="2"/>
  <c r="BB302" i="2"/>
  <c r="BB301" i="2"/>
  <c r="BB300" i="2"/>
  <c r="BB299" i="2"/>
  <c r="BB298" i="2"/>
  <c r="BB297" i="2"/>
  <c r="BB296" i="2"/>
  <c r="BB295" i="2"/>
  <c r="BB287" i="2"/>
  <c r="BB286" i="2"/>
  <c r="BB285" i="2"/>
  <c r="BB284" i="2"/>
  <c r="BB283" i="2"/>
  <c r="BB282" i="2"/>
  <c r="BB281" i="2"/>
  <c r="BB280" i="2"/>
  <c r="BB279" i="2"/>
  <c r="BB278" i="2"/>
  <c r="BB277" i="2"/>
  <c r="BB276" i="2"/>
  <c r="BB275" i="2"/>
  <c r="BB274" i="2"/>
  <c r="BB273" i="2"/>
  <c r="BB265" i="2"/>
  <c r="BB266" i="2"/>
  <c r="BB264" i="2"/>
  <c r="BB263" i="2"/>
  <c r="BB262" i="2"/>
  <c r="BB261" i="2"/>
  <c r="BB260" i="2"/>
  <c r="BB259" i="2"/>
  <c r="BB258" i="2"/>
  <c r="BB257" i="2"/>
  <c r="BB256" i="2"/>
  <c r="BB255" i="2"/>
  <c r="BB254" i="2"/>
  <c r="BB253" i="2"/>
  <c r="BB252" i="2"/>
  <c r="BB251" i="2"/>
  <c r="BB244" i="2"/>
  <c r="BB243" i="2"/>
  <c r="BB242" i="2"/>
  <c r="BB241" i="2"/>
  <c r="BB240" i="2"/>
  <c r="BB239" i="2"/>
  <c r="BB238" i="2"/>
  <c r="BB237" i="2"/>
  <c r="BB236" i="2"/>
  <c r="BB235" i="2"/>
  <c r="BB234" i="2"/>
  <c r="BB233" i="2"/>
  <c r="BB232" i="2"/>
  <c r="BB231" i="2"/>
  <c r="BB225" i="2"/>
  <c r="BB224" i="2"/>
  <c r="BB223" i="2"/>
  <c r="BB222" i="2"/>
  <c r="BB221" i="2"/>
  <c r="BB220" i="2"/>
  <c r="BB219" i="2"/>
  <c r="BB218" i="2"/>
  <c r="BB217" i="2"/>
  <c r="BB216" i="2"/>
  <c r="BB215" i="2"/>
  <c r="BB214" i="2"/>
  <c r="BB213" i="2"/>
  <c r="BB212" i="2"/>
  <c r="BB206" i="2"/>
  <c r="BB205" i="2"/>
  <c r="BB204" i="2"/>
  <c r="BB203" i="2"/>
  <c r="BB202" i="2"/>
  <c r="BB201" i="2"/>
  <c r="BB200" i="2"/>
  <c r="BB199" i="2"/>
  <c r="BB198" i="2"/>
  <c r="BB197" i="2"/>
  <c r="BB196" i="2"/>
  <c r="BB195" i="2"/>
  <c r="BB194" i="2"/>
  <c r="BB193" i="2"/>
  <c r="BB186" i="2"/>
  <c r="BB185" i="2"/>
  <c r="BB184" i="2"/>
  <c r="BB183" i="2"/>
  <c r="BB182" i="2"/>
  <c r="BB181" i="2"/>
  <c r="BB180" i="2"/>
  <c r="BB179" i="2"/>
  <c r="BB178" i="2"/>
  <c r="BB177" i="2"/>
  <c r="BB176" i="2"/>
  <c r="BB175" i="2"/>
  <c r="BB174" i="2"/>
  <c r="BB168" i="2"/>
  <c r="BB167" i="2"/>
  <c r="BB166" i="2"/>
  <c r="BB165" i="2"/>
  <c r="BB164" i="2"/>
  <c r="BB163" i="2"/>
  <c r="BB162" i="2"/>
  <c r="BB161" i="2"/>
  <c r="BB160" i="2"/>
  <c r="BB159" i="2"/>
  <c r="BB158" i="2"/>
  <c r="BB157" i="2"/>
  <c r="BB156" i="2"/>
  <c r="BB155" i="2"/>
  <c r="BB149" i="2"/>
  <c r="BB148" i="2"/>
  <c r="BB147" i="2"/>
  <c r="BB146" i="2"/>
  <c r="BB145" i="2"/>
  <c r="BB144" i="2"/>
  <c r="BB143" i="2"/>
  <c r="BB142" i="2"/>
  <c r="BB141" i="2"/>
  <c r="BB140" i="2"/>
  <c r="BB139" i="2"/>
  <c r="BB138" i="2"/>
  <c r="BB137" i="2"/>
  <c r="BB136" i="2"/>
  <c r="BB129" i="2"/>
  <c r="BB128" i="2"/>
  <c r="BB127" i="2"/>
  <c r="BB126" i="2"/>
  <c r="BB125" i="2"/>
  <c r="BB124" i="2"/>
  <c r="BB123" i="2"/>
  <c r="BB122" i="2"/>
  <c r="BB121" i="2"/>
  <c r="BB120" i="2"/>
  <c r="BB119" i="2"/>
  <c r="BB118" i="2"/>
  <c r="BB117" i="2"/>
  <c r="BB116" i="2"/>
  <c r="BB115" i="2"/>
  <c r="BB114" i="2"/>
  <c r="BB107" i="2"/>
  <c r="BB106" i="2"/>
  <c r="BB105" i="2"/>
  <c r="BB104" i="2"/>
  <c r="BB103" i="2"/>
  <c r="BB102" i="2"/>
  <c r="BB101" i="2"/>
  <c r="BB100" i="2"/>
  <c r="BB99" i="2"/>
  <c r="BB98" i="2"/>
  <c r="BB97" i="2"/>
  <c r="BB96" i="2"/>
  <c r="BB95" i="2"/>
  <c r="BB94" i="2"/>
  <c r="BB87" i="2"/>
  <c r="BB86" i="2"/>
  <c r="BB85" i="2"/>
  <c r="BB84" i="2"/>
  <c r="BB83" i="2"/>
  <c r="BB82" i="2"/>
  <c r="BB81" i="2"/>
  <c r="BB80" i="2"/>
  <c r="BB79" i="2"/>
  <c r="BB78" i="2"/>
  <c r="BB77" i="2"/>
  <c r="BB76" i="2"/>
  <c r="BB75" i="2"/>
  <c r="BB74" i="2"/>
  <c r="BB68" i="2"/>
  <c r="BB67" i="2"/>
  <c r="BB66" i="2"/>
  <c r="BB65" i="2"/>
  <c r="BB64" i="2"/>
  <c r="BB63" i="2"/>
  <c r="BB62" i="2"/>
  <c r="BB61" i="2"/>
  <c r="BB60" i="2"/>
  <c r="BB59" i="2"/>
  <c r="BB58" i="2"/>
  <c r="BB57" i="2"/>
  <c r="BB56" i="2"/>
  <c r="BB50" i="2"/>
  <c r="BB49" i="2"/>
  <c r="BB48" i="2"/>
  <c r="BB47" i="2"/>
  <c r="BB46" i="2"/>
  <c r="BB45" i="2"/>
  <c r="BB44" i="2"/>
  <c r="BB43" i="2"/>
  <c r="BB42" i="2"/>
  <c r="BB41" i="2"/>
  <c r="BB40" i="2"/>
  <c r="BB39" i="2"/>
  <c r="BB38" i="2"/>
  <c r="BB37" i="2"/>
  <c r="AL41" i="6"/>
  <c r="AN12" i="6" l="1"/>
  <c r="AZ16" i="8"/>
  <c r="AZ3" i="8"/>
  <c r="AZ38" i="8" l="1"/>
  <c r="BD38" i="8" s="1"/>
  <c r="BD16" i="8"/>
  <c r="AZ16" i="7"/>
  <c r="AZ3" i="7"/>
  <c r="AZ38" i="7" l="1"/>
  <c r="BD38" i="7" s="1"/>
  <c r="BD16" i="7"/>
  <c r="BD374" i="2"/>
  <c r="BD373" i="2"/>
  <c r="BD372" i="2"/>
  <c r="BD371" i="2"/>
  <c r="BD370" i="2"/>
  <c r="BD369" i="2"/>
  <c r="BD368" i="2"/>
  <c r="BD367" i="2"/>
  <c r="BD366" i="2"/>
  <c r="BD365" i="2"/>
  <c r="BD364" i="2"/>
  <c r="BD363" i="2"/>
  <c r="BD362" i="2"/>
  <c r="BD361" i="2"/>
  <c r="BD360" i="2"/>
  <c r="BD359" i="2"/>
  <c r="BD14" i="2"/>
  <c r="BD191" i="3" l="1"/>
  <c r="BD14" i="3"/>
  <c r="BD153" i="3"/>
  <c r="BD315" i="3"/>
  <c r="BD293" i="3"/>
  <c r="BD134" i="3"/>
  <c r="BD357" i="3"/>
  <c r="BD172" i="3"/>
  <c r="BD112" i="3"/>
  <c r="BD92" i="3"/>
  <c r="BD72" i="3"/>
  <c r="BD249" i="3"/>
  <c r="BD337" i="3"/>
  <c r="BD377" i="3"/>
  <c r="BD229" i="3"/>
  <c r="BD35" i="3"/>
  <c r="BD54" i="3"/>
  <c r="BD210" i="3"/>
  <c r="BD271" i="3"/>
  <c r="AY3" i="8" l="1"/>
  <c r="AY2" i="8" s="1"/>
  <c r="AY3" i="7"/>
  <c r="AY2" i="7" s="1"/>
  <c r="AY3" i="3"/>
  <c r="AY14" i="3" s="1"/>
  <c r="BC374" i="2"/>
  <c r="BB374" i="2"/>
  <c r="BC373" i="2"/>
  <c r="BB373" i="2"/>
  <c r="BC372" i="2"/>
  <c r="BB372" i="2"/>
  <c r="BC371" i="2"/>
  <c r="BB371" i="2"/>
  <c r="BC370" i="2"/>
  <c r="BB370" i="2"/>
  <c r="BC369" i="2"/>
  <c r="BB369" i="2"/>
  <c r="BC368" i="2"/>
  <c r="BB368" i="2"/>
  <c r="BC367" i="2"/>
  <c r="BB367" i="2"/>
  <c r="BC366" i="2"/>
  <c r="BB366" i="2"/>
  <c r="BC365" i="2"/>
  <c r="BB365" i="2"/>
  <c r="BC364" i="2"/>
  <c r="BB364" i="2"/>
  <c r="BC363" i="2"/>
  <c r="BB363" i="2"/>
  <c r="BC362" i="2"/>
  <c r="BB362" i="2"/>
  <c r="BC361" i="2"/>
  <c r="BB361" i="2"/>
  <c r="BC360" i="2"/>
  <c r="BB360" i="2"/>
  <c r="BC359" i="2"/>
  <c r="BB359" i="2"/>
  <c r="AY3" i="2"/>
  <c r="AY2" i="2" s="1"/>
  <c r="AS54" i="2"/>
  <c r="AS72" i="2" s="1"/>
  <c r="AS35" i="2"/>
  <c r="AY16" i="7" l="1"/>
  <c r="AY16" i="8"/>
  <c r="BD271" i="2"/>
  <c r="BD210" i="2"/>
  <c r="BD229" i="2"/>
  <c r="BD377" i="2"/>
  <c r="BD337" i="2"/>
  <c r="BD249" i="2"/>
  <c r="BD72" i="2"/>
  <c r="BD357" i="2"/>
  <c r="BD134" i="2"/>
  <c r="BD92" i="2"/>
  <c r="BD315" i="2"/>
  <c r="BD153" i="2"/>
  <c r="BD112" i="2"/>
  <c r="BD172" i="2"/>
  <c r="BD293" i="2"/>
  <c r="BD35" i="2"/>
  <c r="BD54" i="2"/>
  <c r="BD191" i="2"/>
  <c r="AY191" i="3"/>
  <c r="AY35" i="3"/>
  <c r="AY271" i="3"/>
  <c r="AY210" i="3"/>
  <c r="AY229" i="3"/>
  <c r="AY377" i="3"/>
  <c r="AY337" i="3"/>
  <c r="AY249" i="3"/>
  <c r="AY72" i="3"/>
  <c r="AY357" i="3"/>
  <c r="AY134" i="3"/>
  <c r="AY92" i="3"/>
  <c r="AY315" i="3"/>
  <c r="AY153" i="3"/>
  <c r="AY112" i="3"/>
  <c r="AY172" i="3"/>
  <c r="AY293" i="3"/>
  <c r="AY54" i="3"/>
  <c r="AY2" i="3"/>
  <c r="AY14" i="2"/>
  <c r="AQ376" i="3"/>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AY38" i="8" l="1"/>
  <c r="AY38" i="7"/>
  <c r="BC14" i="2"/>
  <c r="BB14" i="2"/>
  <c r="AY271" i="2"/>
  <c r="AY210" i="2"/>
  <c r="AY229" i="2"/>
  <c r="AY377" i="2"/>
  <c r="AY337" i="2"/>
  <c r="AY249" i="2"/>
  <c r="AY72" i="2"/>
  <c r="AY134" i="2"/>
  <c r="AY92" i="2"/>
  <c r="AY153" i="2"/>
  <c r="AY112" i="2"/>
  <c r="AY172" i="2"/>
  <c r="AY357" i="2"/>
  <c r="AY315" i="2"/>
  <c r="AY293" i="2"/>
  <c r="AY191" i="2"/>
  <c r="AY54" i="2"/>
  <c r="AY35" i="2"/>
  <c r="C19" i="4"/>
  <c r="AK41" i="6"/>
  <c r="AQ3" i="8"/>
  <c r="AQ2" i="8" s="1"/>
  <c r="BC377" i="2" l="1"/>
  <c r="BB377" i="2"/>
  <c r="BC337" i="2"/>
  <c r="BB337" i="2"/>
  <c r="BC172" i="2"/>
  <c r="BB172" i="2"/>
  <c r="BC112" i="2"/>
  <c r="BB112" i="2"/>
  <c r="BB229" i="2"/>
  <c r="BC229" i="2"/>
  <c r="BB153" i="2"/>
  <c r="BC153" i="2"/>
  <c r="BC35" i="2"/>
  <c r="BB35" i="2"/>
  <c r="BC210" i="2"/>
  <c r="BB210" i="2"/>
  <c r="BC54" i="2"/>
  <c r="BB54" i="2"/>
  <c r="BC92" i="2"/>
  <c r="BB92" i="2"/>
  <c r="BC271" i="2"/>
  <c r="BB271" i="2"/>
  <c r="BC134" i="2"/>
  <c r="BB134" i="2"/>
  <c r="BC357" i="2"/>
  <c r="BB357" i="2"/>
  <c r="BC191" i="2"/>
  <c r="BB191" i="2"/>
  <c r="BC293" i="2"/>
  <c r="BB293" i="2"/>
  <c r="BB72" i="2"/>
  <c r="BC72" i="2"/>
  <c r="BB315" i="2"/>
  <c r="BC315" i="2"/>
  <c r="BC249" i="2"/>
  <c r="BB249" i="2"/>
  <c r="AQ16" i="8"/>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X3" i="8"/>
  <c r="AX2" i="8" s="1"/>
  <c r="AX3" i="7"/>
  <c r="AX2" i="7" s="1"/>
  <c r="AX16" i="8" l="1"/>
  <c r="BC16" i="8" s="1"/>
  <c r="AX16" i="7"/>
  <c r="BC16" i="7" s="1"/>
  <c r="AX38" i="8" l="1"/>
  <c r="BC38" i="8" s="1"/>
  <c r="AX38" i="7"/>
  <c r="BC38" i="7" s="1"/>
  <c r="AQ190" i="2" l="1"/>
  <c r="AQ171" i="2"/>
  <c r="AQ152" i="2"/>
  <c r="AQ133" i="2"/>
  <c r="AQ111" i="2"/>
  <c r="AQ91" i="2"/>
  <c r="AQ71" i="2"/>
  <c r="AQ53" i="2"/>
  <c r="AQ34" i="2"/>
  <c r="AN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N41" i="6" l="1"/>
  <c r="AM376" i="3"/>
  <c r="AM356" i="3"/>
  <c r="AM336" i="3"/>
  <c r="AM314" i="3"/>
  <c r="AM292" i="3"/>
  <c r="AM270" i="3"/>
  <c r="AM248" i="3"/>
  <c r="AM228" i="3"/>
  <c r="AM209" i="3"/>
  <c r="AM190" i="3"/>
  <c r="AM171" i="3"/>
  <c r="AM152" i="3"/>
  <c r="AM133" i="3"/>
  <c r="AM111" i="3"/>
  <c r="AM91" i="3"/>
  <c r="AM71" i="3"/>
  <c r="AM53" i="3"/>
  <c r="AM34" i="3"/>
  <c r="AN30" i="6" l="1"/>
  <c r="AN50" i="6"/>
  <c r="AM38" i="8" l="1"/>
  <c r="AW3" i="8"/>
  <c r="AW16" i="8" s="1"/>
  <c r="AW38" i="8" l="1"/>
  <c r="AW2" i="8"/>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BB38" i="8" s="1"/>
  <c r="BB16" i="8"/>
  <c r="AR2" i="8"/>
  <c r="AR16" i="7"/>
  <c r="AR38" i="7" l="1"/>
  <c r="BB38" i="7" s="1"/>
  <c r="BB16" i="7"/>
  <c r="AT3" i="8"/>
  <c r="AT16" i="8" s="1"/>
  <c r="AT3" i="7"/>
  <c r="AT16" i="7" s="1"/>
  <c r="AF41" i="6" l="1"/>
  <c r="AE41" i="6"/>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21" i="8" l="1"/>
  <c r="L47" i="7"/>
  <c r="L22" i="8"/>
  <c r="L44" i="7"/>
  <c r="L40" i="8"/>
  <c r="L44" i="8"/>
  <c r="L41" i="8"/>
  <c r="L56" i="7"/>
  <c r="L32" i="8"/>
  <c r="L22" i="7"/>
  <c r="L19" i="8"/>
  <c r="L42" i="7" l="1"/>
  <c r="L47" i="8"/>
  <c r="L19" i="7"/>
  <c r="L18" i="7"/>
  <c r="L21" i="7"/>
  <c r="L31" i="7"/>
  <c r="L18" i="8"/>
  <c r="L20" i="7"/>
  <c r="L20" i="8"/>
  <c r="L25" i="7"/>
  <c r="L52" i="8"/>
  <c r="AZ43" i="7"/>
  <c r="AS28" i="7"/>
  <c r="AS48" i="8"/>
  <c r="L55" i="8"/>
  <c r="AZ56" i="8"/>
  <c r="AS50" i="8"/>
  <c r="L48" i="8"/>
  <c r="AZ47" i="8"/>
  <c r="AZ20" i="8"/>
  <c r="AS23" i="7"/>
  <c r="L50" i="8"/>
  <c r="AS44" i="8"/>
  <c r="AS55" i="7"/>
  <c r="AS51" i="7"/>
  <c r="AS24" i="7"/>
  <c r="L30" i="8"/>
  <c r="L55" i="7"/>
  <c r="AZ28" i="8"/>
  <c r="AZ18" i="7"/>
  <c r="AZ23" i="8"/>
  <c r="AS46" i="8"/>
  <c r="AS53" i="7"/>
  <c r="AZ21" i="8"/>
  <c r="AZ27" i="7"/>
  <c r="AZ54" i="8"/>
  <c r="AS30" i="7"/>
  <c r="BB30" i="7" s="1"/>
  <c r="AS47" i="8"/>
  <c r="AZ43" i="8"/>
  <c r="L24" i="8"/>
  <c r="AZ54" i="7"/>
  <c r="AS27" i="8"/>
  <c r="L54" i="7"/>
  <c r="AS53" i="8"/>
  <c r="L43" i="7"/>
  <c r="L56" i="8"/>
  <c r="AS26" i="8"/>
  <c r="BB26" i="8" s="1"/>
  <c r="AS22" i="7"/>
  <c r="BB22" i="7" s="1"/>
  <c r="AZ24" i="8"/>
  <c r="AZ26" i="7"/>
  <c r="AZ51" i="8"/>
  <c r="AZ31" i="7"/>
  <c r="AS26" i="7"/>
  <c r="BB26" i="7" s="1"/>
  <c r="AZ23" i="7"/>
  <c r="AS28" i="8"/>
  <c r="BB28" i="8" s="1"/>
  <c r="AS47" i="7"/>
  <c r="G20" i="8"/>
  <c r="AZ44" i="8"/>
  <c r="AS43" i="7"/>
  <c r="AS23" i="8"/>
  <c r="L48" i="7"/>
  <c r="AZ20" i="7"/>
  <c r="AS25" i="8"/>
  <c r="BB25" i="8" s="1"/>
  <c r="AZ44" i="7"/>
  <c r="AS56" i="7"/>
  <c r="AS29" i="7"/>
  <c r="BB29" i="7" s="1"/>
  <c r="AZ40" i="8"/>
  <c r="AZ30" i="7"/>
  <c r="BB23" i="7"/>
  <c r="AS41" i="8"/>
  <c r="L24" i="7"/>
  <c r="AZ41" i="7"/>
  <c r="L27" i="7"/>
  <c r="AS41" i="7"/>
  <c r="AS51" i="8"/>
  <c r="L23" i="7"/>
  <c r="AZ49" i="7"/>
  <c r="AS20" i="8"/>
  <c r="AS27" i="7"/>
  <c r="BB27" i="7" s="1"/>
  <c r="L51" i="8"/>
  <c r="AS31" i="7"/>
  <c r="BB31" i="7" s="1"/>
  <c r="L49" i="8"/>
  <c r="AZ51" i="7"/>
  <c r="AS31" i="8"/>
  <c r="BB31" i="8" s="1"/>
  <c r="AS18" i="7"/>
  <c r="BB18" i="7" s="1"/>
  <c r="AZ55" i="7"/>
  <c r="AZ29" i="8"/>
  <c r="AS21" i="7"/>
  <c r="BB21" i="7" s="1"/>
  <c r="AS30" i="8"/>
  <c r="AS24" i="8"/>
  <c r="BB24" i="8" s="1"/>
  <c r="G20" i="7"/>
  <c r="L42" i="8"/>
  <c r="AZ47" i="7"/>
  <c r="AS50" i="7"/>
  <c r="L25" i="8"/>
  <c r="AS32" i="8"/>
  <c r="L26" i="8"/>
  <c r="AZ26" i="8"/>
  <c r="L28" i="7"/>
  <c r="L26" i="7"/>
  <c r="AS29" i="8"/>
  <c r="BB29" i="8" s="1"/>
  <c r="AS44" i="7"/>
  <c r="AZ40" i="7"/>
  <c r="AS32" i="7"/>
  <c r="AS22" i="8"/>
  <c r="AS45" i="8"/>
  <c r="AZ25" i="7"/>
  <c r="AS18" i="8"/>
  <c r="AS40" i="7"/>
  <c r="L45" i="7"/>
  <c r="AZ21" i="7"/>
  <c r="AS25" i="7"/>
  <c r="BB25" i="7" s="1"/>
  <c r="AS56" i="8"/>
  <c r="L49" i="7"/>
  <c r="L50" i="7"/>
  <c r="AZ52" i="8"/>
  <c r="L53" i="8"/>
  <c r="BB24" i="7"/>
  <c r="AS52" i="7"/>
  <c r="L31" i="8"/>
  <c r="L32" i="7"/>
  <c r="L29" i="8"/>
  <c r="AZ56" i="7"/>
  <c r="AS43" i="8"/>
  <c r="AS45" i="7"/>
  <c r="AZ29" i="7"/>
  <c r="L45" i="8"/>
  <c r="AS54" i="8"/>
  <c r="AZ52" i="7"/>
  <c r="L28" i="8"/>
  <c r="AZ31" i="8"/>
  <c r="L30" i="7"/>
  <c r="AS48" i="7"/>
  <c r="AS20" i="7"/>
  <c r="L53" i="7"/>
  <c r="L51" i="7"/>
  <c r="AZ49" i="8"/>
  <c r="AZ24" i="7"/>
  <c r="AS40" i="8"/>
  <c r="AZ28" i="7"/>
  <c r="AS42" i="8"/>
  <c r="AS19" i="8"/>
  <c r="BB19" i="8" s="1"/>
  <c r="AZ48" i="7"/>
  <c r="L41" i="7"/>
  <c r="AS46" i="7"/>
  <c r="AS52" i="8"/>
  <c r="AZ25" i="8"/>
  <c r="AS54" i="7"/>
  <c r="L52" i="7"/>
  <c r="AS55" i="8"/>
  <c r="L29" i="7"/>
  <c r="AS49" i="8"/>
  <c r="BB23" i="8"/>
  <c r="L27" i="8"/>
  <c r="AZ41" i="8"/>
  <c r="AS21" i="8"/>
  <c r="BB21" i="8" s="1"/>
  <c r="L40" i="7"/>
  <c r="L54" i="8"/>
  <c r="AZ48" i="8"/>
  <c r="AZ53" i="7"/>
  <c r="AS49" i="7"/>
  <c r="BB20" i="7" l="1"/>
  <c r="BB18" i="8"/>
  <c r="AZ45" i="8"/>
  <c r="AZ22" i="8"/>
  <c r="BB22" i="8"/>
  <c r="BB32" i="7"/>
  <c r="AZ22" i="7"/>
  <c r="BB20" i="8"/>
  <c r="AZ18" i="8"/>
  <c r="AZ42" i="8"/>
  <c r="AZ19" i="8"/>
  <c r="AZ50" i="7"/>
  <c r="AS19" i="7"/>
  <c r="BB28" i="7"/>
  <c r="AZ19" i="7"/>
  <c r="AZ45" i="7"/>
  <c r="AS42" i="7"/>
  <c r="AZ32" i="7"/>
  <c r="AZ42" i="7"/>
  <c r="BB27" i="8" l="1"/>
  <c r="BB19" i="7"/>
  <c r="AZ27" i="8"/>
  <c r="AZ30" i="8" l="1"/>
  <c r="BB30" i="8" l="1"/>
  <c r="AZ50" i="8"/>
  <c r="AZ53" i="8"/>
  <c r="BB32" i="8"/>
  <c r="AZ32" i="8" l="1"/>
  <c r="AZ55" i="8"/>
  <c r="AS397" i="3" l="1"/>
  <c r="AS397" i="2"/>
  <c r="AS396" i="2"/>
  <c r="AS333" i="2"/>
  <c r="K274" i="3"/>
  <c r="K252" i="3" s="1"/>
  <c r="K289" i="3"/>
  <c r="K267" i="3" s="1"/>
  <c r="K142" i="4" l="1"/>
  <c r="J289" i="3"/>
  <c r="J267" i="3" s="1"/>
  <c r="H289" i="3"/>
  <c r="H267" i="3" s="1"/>
  <c r="D295" i="4"/>
  <c r="D273" i="4" s="1"/>
  <c r="BB396" i="2"/>
  <c r="E388" i="4"/>
  <c r="E344" i="4"/>
  <c r="E385" i="4"/>
  <c r="E253" i="4"/>
  <c r="E322" i="4"/>
  <c r="E383" i="4"/>
  <c r="E382" i="4"/>
  <c r="E233" i="4"/>
  <c r="AY267" i="2"/>
  <c r="E341" i="4"/>
  <c r="S28" i="4"/>
  <c r="S161" i="4"/>
  <c r="S56" i="4"/>
  <c r="S27" i="4"/>
  <c r="E362" i="4"/>
  <c r="E319" i="4"/>
  <c r="E129" i="4"/>
  <c r="AS385" i="3"/>
  <c r="AS75" i="3"/>
  <c r="BB352" i="2"/>
  <c r="AS41" i="3"/>
  <c r="BB392" i="2"/>
  <c r="AS183" i="2"/>
  <c r="AS181" i="2"/>
  <c r="AS124" i="2"/>
  <c r="G117" i="4"/>
  <c r="K117" i="4"/>
  <c r="E117" i="4"/>
  <c r="J117" i="4"/>
  <c r="H117" i="4"/>
  <c r="AS82" i="2"/>
  <c r="AS392" i="2"/>
  <c r="AS100" i="3"/>
  <c r="AS21" i="3"/>
  <c r="AS68" i="2"/>
  <c r="AS222" i="3"/>
  <c r="AS202" i="3"/>
  <c r="AS95" i="2"/>
  <c r="AS329" i="2"/>
  <c r="AS196" i="2"/>
  <c r="AS146" i="3"/>
  <c r="AS114" i="2"/>
  <c r="AS237" i="2"/>
  <c r="AS385" i="2"/>
  <c r="AS27" i="2"/>
  <c r="AS382" i="3"/>
  <c r="AS319" i="3"/>
  <c r="H325" i="4"/>
  <c r="G325" i="4"/>
  <c r="E325" i="4"/>
  <c r="K325" i="4"/>
  <c r="J325" i="4"/>
  <c r="J279" i="4"/>
  <c r="T279" i="4"/>
  <c r="H279" i="4"/>
  <c r="G279" i="4"/>
  <c r="S279" i="4"/>
  <c r="E279" i="4"/>
  <c r="K279" i="4"/>
  <c r="H171" i="4"/>
  <c r="K171" i="4"/>
  <c r="G171" i="4"/>
  <c r="E171" i="4"/>
  <c r="J171" i="4"/>
  <c r="G244" i="4"/>
  <c r="H244" i="4"/>
  <c r="J48" i="4"/>
  <c r="K48" i="4"/>
  <c r="S48" i="4"/>
  <c r="H48" i="4"/>
  <c r="T48" i="4"/>
  <c r="E48" i="4"/>
  <c r="G48" i="4"/>
  <c r="K283" i="4"/>
  <c r="J283" i="4"/>
  <c r="G283" i="4"/>
  <c r="T283" i="4"/>
  <c r="E283" i="4"/>
  <c r="S283" i="4"/>
  <c r="H283" i="4"/>
  <c r="AS253" i="3"/>
  <c r="H345" i="4"/>
  <c r="K345" i="4"/>
  <c r="J345" i="4"/>
  <c r="E345" i="4"/>
  <c r="G345" i="4"/>
  <c r="BB393" i="2"/>
  <c r="T219" i="4"/>
  <c r="G219" i="4"/>
  <c r="H219" i="4"/>
  <c r="S219" i="4"/>
  <c r="BB317" i="2"/>
  <c r="H193" i="4"/>
  <c r="G193" i="4"/>
  <c r="G234" i="4"/>
  <c r="H234" i="4"/>
  <c r="BB390" i="2"/>
  <c r="BB342" i="2"/>
  <c r="K73" i="4"/>
  <c r="G73" i="4"/>
  <c r="H73" i="4"/>
  <c r="E73" i="4"/>
  <c r="J73" i="4"/>
  <c r="H202" i="4"/>
  <c r="G202" i="4"/>
  <c r="J202" i="4"/>
  <c r="E202" i="4"/>
  <c r="K202" i="4"/>
  <c r="J396" i="4"/>
  <c r="E396" i="4"/>
  <c r="G396" i="4"/>
  <c r="H396" i="4"/>
  <c r="K396" i="4"/>
  <c r="H353" i="4"/>
  <c r="G353" i="4"/>
  <c r="E367" i="4"/>
  <c r="K367" i="4"/>
  <c r="J367" i="4"/>
  <c r="G367" i="4"/>
  <c r="H367" i="4"/>
  <c r="G347" i="4"/>
  <c r="J347" i="4"/>
  <c r="H347" i="4"/>
  <c r="E347" i="4"/>
  <c r="K347" i="4"/>
  <c r="E281" i="4"/>
  <c r="J281" i="4"/>
  <c r="S281" i="4"/>
  <c r="K281" i="4"/>
  <c r="H281" i="4"/>
  <c r="G281" i="4"/>
  <c r="T281" i="4"/>
  <c r="S21" i="4"/>
  <c r="H21" i="4"/>
  <c r="K21" i="4"/>
  <c r="E21" i="4"/>
  <c r="J21" i="4"/>
  <c r="T21" i="4"/>
  <c r="G21" i="4"/>
  <c r="J161" i="4"/>
  <c r="H161" i="4"/>
  <c r="T161" i="4"/>
  <c r="G161" i="4"/>
  <c r="K161" i="4"/>
  <c r="E161" i="4"/>
  <c r="J136" i="4"/>
  <c r="H136" i="4"/>
  <c r="G136" i="4"/>
  <c r="E136" i="4"/>
  <c r="K136" i="4"/>
  <c r="H87" i="4"/>
  <c r="E87" i="4"/>
  <c r="K87" i="4"/>
  <c r="G87" i="4"/>
  <c r="J87" i="4"/>
  <c r="AS68" i="3"/>
  <c r="G100" i="4"/>
  <c r="H100" i="4"/>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H197" i="4"/>
  <c r="K197" i="4"/>
  <c r="G197" i="4"/>
  <c r="J197" i="4"/>
  <c r="E197" i="4"/>
  <c r="H27" i="4"/>
  <c r="K27" i="4"/>
  <c r="E27" i="4"/>
  <c r="J27" i="4"/>
  <c r="T27" i="4"/>
  <c r="G27" i="4"/>
  <c r="H33" i="4"/>
  <c r="T33" i="4"/>
  <c r="S33" i="4"/>
  <c r="G33" i="4"/>
  <c r="K316" i="4"/>
  <c r="J316" i="4"/>
  <c r="E316" i="4"/>
  <c r="H316" i="4"/>
  <c r="G316" i="4"/>
  <c r="H72" i="4"/>
  <c r="G72" i="4"/>
  <c r="E72" i="4"/>
  <c r="K72" i="4"/>
  <c r="J72" i="4"/>
  <c r="H363" i="4"/>
  <c r="G363" i="4"/>
  <c r="K324" i="4"/>
  <c r="J324" i="4"/>
  <c r="H324" i="4"/>
  <c r="E324" i="4"/>
  <c r="G324" i="4"/>
  <c r="T58" i="4"/>
  <c r="K58" i="4"/>
  <c r="H58" i="4"/>
  <c r="G58" i="4"/>
  <c r="J58" i="4"/>
  <c r="S58" i="4"/>
  <c r="E58" i="4"/>
  <c r="E92" i="4"/>
  <c r="H92" i="4"/>
  <c r="J92" i="4"/>
  <c r="K92" i="4"/>
  <c r="G92" i="4"/>
  <c r="K381" i="4"/>
  <c r="E381" i="4"/>
  <c r="J381" i="4"/>
  <c r="G381" i="4"/>
  <c r="H381" i="4"/>
  <c r="E108" i="4"/>
  <c r="H108" i="4"/>
  <c r="K108" i="4"/>
  <c r="J108" i="4"/>
  <c r="G108" i="4"/>
  <c r="G214" i="4"/>
  <c r="H214" i="4"/>
  <c r="T214" i="4"/>
  <c r="E305" i="4"/>
  <c r="T305" i="4"/>
  <c r="H201" i="4"/>
  <c r="G201" i="4"/>
  <c r="E243" i="4"/>
  <c r="K243" i="4"/>
  <c r="H243" i="4"/>
  <c r="G243" i="4"/>
  <c r="J243" i="4"/>
  <c r="S61" i="4"/>
  <c r="H61" i="4"/>
  <c r="T61" i="4"/>
  <c r="G61" i="4"/>
  <c r="H350" i="4"/>
  <c r="G350" i="4"/>
  <c r="K350" i="4"/>
  <c r="E350" i="4"/>
  <c r="J350" i="4"/>
  <c r="BB332" i="2"/>
  <c r="AS164" i="2"/>
  <c r="J389" i="4"/>
  <c r="E389" i="4"/>
  <c r="K389" i="4"/>
  <c r="G389" i="4"/>
  <c r="H389" i="4"/>
  <c r="AS144" i="3"/>
  <c r="AS97" i="3"/>
  <c r="G257" i="4"/>
  <c r="E257" i="4"/>
  <c r="K257" i="4"/>
  <c r="J257" i="4"/>
  <c r="H257" i="4"/>
  <c r="BB379" i="2"/>
  <c r="AS104" i="3"/>
  <c r="G97" i="4"/>
  <c r="H97" i="4"/>
  <c r="E97" i="4"/>
  <c r="J97" i="4"/>
  <c r="K97" i="4"/>
  <c r="AS101" i="2"/>
  <c r="AS194" i="2"/>
  <c r="E23" i="4"/>
  <c r="T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BB351" i="2"/>
  <c r="E237" i="4"/>
  <c r="K237" i="4"/>
  <c r="G237" i="4"/>
  <c r="H237" i="4"/>
  <c r="J237" i="4"/>
  <c r="E200" i="4"/>
  <c r="K200" i="4"/>
  <c r="G200" i="4"/>
  <c r="H200" i="4"/>
  <c r="J200" i="4"/>
  <c r="J323" i="4"/>
  <c r="H323" i="4"/>
  <c r="K323" i="4"/>
  <c r="E323" i="4"/>
  <c r="G323" i="4"/>
  <c r="E216" i="4"/>
  <c r="S216" i="4"/>
  <c r="T216" i="4"/>
  <c r="G216" i="4"/>
  <c r="H216" i="4"/>
  <c r="K216" i="4"/>
  <c r="J216" i="4"/>
  <c r="H224" i="4"/>
  <c r="G224" i="4"/>
  <c r="S224" i="4"/>
  <c r="T224" i="4"/>
  <c r="H285" i="4"/>
  <c r="G285" i="4"/>
  <c r="T285" i="4"/>
  <c r="S285" i="4"/>
  <c r="BB331" i="2"/>
  <c r="J221" i="4"/>
  <c r="H221" i="4"/>
  <c r="K221" i="4"/>
  <c r="T221" i="4"/>
  <c r="G221" i="4"/>
  <c r="S221" i="4"/>
  <c r="E221" i="4"/>
  <c r="T56" i="4"/>
  <c r="H56" i="4"/>
  <c r="G56" i="4"/>
  <c r="I289" i="3"/>
  <c r="I267" i="3" s="1"/>
  <c r="K60" i="4"/>
  <c r="E60" i="4"/>
  <c r="J60" i="4"/>
  <c r="T60" i="4"/>
  <c r="H60" i="4"/>
  <c r="G60" i="4"/>
  <c r="S60" i="4"/>
  <c r="E94" i="4"/>
  <c r="K94" i="4"/>
  <c r="G94" i="4"/>
  <c r="H94" i="4"/>
  <c r="J94" i="4"/>
  <c r="E218" i="4"/>
  <c r="S218" i="4"/>
  <c r="H218" i="4"/>
  <c r="K218" i="4"/>
  <c r="G218" i="4"/>
  <c r="T218" i="4"/>
  <c r="J218" i="4"/>
  <c r="J365" i="4"/>
  <c r="K365" i="4"/>
  <c r="E365" i="4"/>
  <c r="G365" i="4"/>
  <c r="H365" i="4"/>
  <c r="H95" i="4"/>
  <c r="G95" i="4"/>
  <c r="H239" i="4"/>
  <c r="G239" i="4"/>
  <c r="G113" i="4"/>
  <c r="E113" i="4"/>
  <c r="J113" i="4"/>
  <c r="H113" i="4"/>
  <c r="K113" i="4"/>
  <c r="E31" i="4"/>
  <c r="H31" i="4"/>
  <c r="G31" i="4"/>
  <c r="T31" i="4"/>
  <c r="K31" i="4"/>
  <c r="J31" i="4"/>
  <c r="S31" i="4"/>
  <c r="E272" i="4"/>
  <c r="T272" i="4"/>
  <c r="K272" i="4"/>
  <c r="G272" i="4"/>
  <c r="H272" i="4"/>
  <c r="S272" i="4"/>
  <c r="J272" i="4"/>
  <c r="E196" i="4"/>
  <c r="J196" i="4"/>
  <c r="K196" i="4"/>
  <c r="G196" i="4"/>
  <c r="H196" i="4"/>
  <c r="G331" i="4"/>
  <c r="H331" i="4"/>
  <c r="AS179" i="3"/>
  <c r="H260" i="4"/>
  <c r="G260" i="4"/>
  <c r="E260" i="4"/>
  <c r="K260" i="4"/>
  <c r="J260" i="4"/>
  <c r="AS162" i="3"/>
  <c r="J156" i="4"/>
  <c r="K156" i="4"/>
  <c r="E156" i="4"/>
  <c r="T156" i="4"/>
  <c r="G156" i="4"/>
  <c r="S156" i="4"/>
  <c r="H156" i="4"/>
  <c r="AS311" i="2"/>
  <c r="AS265" i="2"/>
  <c r="AS286" i="2"/>
  <c r="H138" i="4"/>
  <c r="G138" i="4"/>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J238" i="4"/>
  <c r="G238" i="4"/>
  <c r="E238" i="4"/>
  <c r="K238" i="4"/>
  <c r="H238" i="4"/>
  <c r="H392" i="4"/>
  <c r="G392" i="4"/>
  <c r="J183" i="4"/>
  <c r="G183" i="4"/>
  <c r="H183" i="4"/>
  <c r="E183" i="4"/>
  <c r="K183" i="4"/>
  <c r="H263" i="4"/>
  <c r="K263" i="4"/>
  <c r="J263" i="4"/>
  <c r="E263" i="4"/>
  <c r="G263" i="4"/>
  <c r="G329" i="4"/>
  <c r="H329" i="4"/>
  <c r="H163" i="4"/>
  <c r="J163" i="4"/>
  <c r="K163" i="4"/>
  <c r="E163" i="4"/>
  <c r="U163" i="4" s="1"/>
  <c r="T163" i="4"/>
  <c r="S163" i="4"/>
  <c r="G163" i="4"/>
  <c r="BB346" i="2"/>
  <c r="S164" i="4"/>
  <c r="H164" i="4"/>
  <c r="G164" i="4"/>
  <c r="T164" i="4"/>
  <c r="G223" i="4"/>
  <c r="H223" i="4"/>
  <c r="E223" i="4"/>
  <c r="J223" i="4"/>
  <c r="K223" i="4"/>
  <c r="S223" i="4"/>
  <c r="T223" i="4"/>
  <c r="J241" i="4"/>
  <c r="G241" i="4"/>
  <c r="E241" i="4"/>
  <c r="K241" i="4"/>
  <c r="H241" i="4"/>
  <c r="G140" i="4"/>
  <c r="H140" i="4"/>
  <c r="J140" i="4"/>
  <c r="E140" i="4"/>
  <c r="K140" i="4"/>
  <c r="G394" i="4"/>
  <c r="E394" i="4"/>
  <c r="J394" i="4"/>
  <c r="H394" i="4"/>
  <c r="K394" i="4"/>
  <c r="G160" i="4"/>
  <c r="T160" i="4"/>
  <c r="H160" i="4"/>
  <c r="J160" i="4"/>
  <c r="K160" i="4"/>
  <c r="E160" i="4"/>
  <c r="S160" i="4"/>
  <c r="H143" i="4"/>
  <c r="G143" i="4"/>
  <c r="BB387" i="2"/>
  <c r="H191" i="4"/>
  <c r="G191" i="4"/>
  <c r="E191" i="4"/>
  <c r="J191" i="4"/>
  <c r="K191" i="4"/>
  <c r="H114" i="4"/>
  <c r="G114" i="4"/>
  <c r="J114" i="4"/>
  <c r="E114" i="4"/>
  <c r="K114" i="4"/>
  <c r="BB324" i="2"/>
  <c r="G195" i="4"/>
  <c r="J195" i="4"/>
  <c r="K195" i="4"/>
  <c r="E195" i="4"/>
  <c r="H195" i="4"/>
  <c r="T28" i="4"/>
  <c r="H28" i="4"/>
  <c r="G28" i="4"/>
  <c r="J28" i="4"/>
  <c r="E28" i="4"/>
  <c r="K28" i="4"/>
  <c r="G98" i="4"/>
  <c r="H98" i="4"/>
  <c r="H351" i="4"/>
  <c r="G351" i="4"/>
  <c r="G162" i="4"/>
  <c r="H162" i="4"/>
  <c r="T162" i="4"/>
  <c r="S162" i="4"/>
  <c r="G99" i="4"/>
  <c r="H99" i="4"/>
  <c r="J99" i="4"/>
  <c r="E99" i="4"/>
  <c r="K99" i="4"/>
  <c r="E53" i="4"/>
  <c r="U53" i="4" s="1"/>
  <c r="K53" i="4"/>
  <c r="H53" i="4"/>
  <c r="G53" i="4"/>
  <c r="T53" i="4"/>
  <c r="S53" i="4"/>
  <c r="J53" i="4"/>
  <c r="G176" i="4"/>
  <c r="E176" i="4"/>
  <c r="J176" i="4"/>
  <c r="K176" i="4"/>
  <c r="H176" i="4"/>
  <c r="T159" i="4"/>
  <c r="H159" i="4"/>
  <c r="S159" i="4"/>
  <c r="G159" i="4"/>
  <c r="AS340" i="2"/>
  <c r="H236" i="4"/>
  <c r="E236" i="4"/>
  <c r="J236" i="4"/>
  <c r="K236" i="4"/>
  <c r="G236" i="4"/>
  <c r="AS37" i="3"/>
  <c r="AS46" i="2"/>
  <c r="AS74" i="2"/>
  <c r="T157" i="4"/>
  <c r="H157" i="4"/>
  <c r="K157" i="4"/>
  <c r="J157" i="4"/>
  <c r="S157" i="4"/>
  <c r="E157" i="4"/>
  <c r="G157" i="4"/>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S306" i="4"/>
  <c r="T306" i="4"/>
  <c r="E306" i="4"/>
  <c r="H119" i="4"/>
  <c r="G119" i="4"/>
  <c r="S302" i="4"/>
  <c r="E302" i="4"/>
  <c r="T302" i="4"/>
  <c r="H320" i="4"/>
  <c r="G320" i="4"/>
  <c r="K54" i="4"/>
  <c r="T54" i="4"/>
  <c r="J54" i="4"/>
  <c r="E54" i="4"/>
  <c r="S54" i="4"/>
  <c r="H54" i="4"/>
  <c r="G54" i="4"/>
  <c r="H142" i="4"/>
  <c r="G142" i="4"/>
  <c r="J142" i="4"/>
  <c r="E142" i="4"/>
  <c r="E74" i="4"/>
  <c r="G74" i="4"/>
  <c r="H74" i="4"/>
  <c r="K74" i="4"/>
  <c r="J74" i="4"/>
  <c r="H397" i="4"/>
  <c r="G397" i="4"/>
  <c r="BB325" i="2"/>
  <c r="E178" i="4"/>
  <c r="G178" i="4"/>
  <c r="K178" i="4"/>
  <c r="J178" i="4"/>
  <c r="H178" i="4"/>
  <c r="BB344" i="2"/>
  <c r="T35" i="4"/>
  <c r="H35" i="4"/>
  <c r="S35" i="4"/>
  <c r="G35" i="4"/>
  <c r="G141" i="4"/>
  <c r="H141" i="4"/>
  <c r="BB388" i="2"/>
  <c r="BB347" i="2"/>
  <c r="G51" i="4"/>
  <c r="T51" i="4"/>
  <c r="H51" i="4"/>
  <c r="S51" i="4"/>
  <c r="G78" i="4"/>
  <c r="H78" i="4"/>
  <c r="T298" i="4"/>
  <c r="S298" i="4"/>
  <c r="H284" i="4"/>
  <c r="T284" i="4"/>
  <c r="S284" i="4"/>
  <c r="K284" i="4"/>
  <c r="E284" i="4"/>
  <c r="J284" i="4"/>
  <c r="G284" i="4"/>
  <c r="AS81" i="2"/>
  <c r="AS174" i="2"/>
  <c r="AS76" i="2"/>
  <c r="AS46" i="3"/>
  <c r="AS98" i="3"/>
  <c r="E251" i="4"/>
  <c r="G251" i="4"/>
  <c r="H251" i="4"/>
  <c r="K251" i="4"/>
  <c r="J251" i="4"/>
  <c r="AS29" i="3"/>
  <c r="BB384" i="2"/>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K372" i="4"/>
  <c r="E372" i="4"/>
  <c r="J372" i="4"/>
  <c r="G372" i="4"/>
  <c r="H372" i="4"/>
  <c r="BB326" i="2"/>
  <c r="H256" i="4"/>
  <c r="K256" i="4"/>
  <c r="G256" i="4"/>
  <c r="E256" i="4"/>
  <c r="J256" i="4"/>
  <c r="H240" i="4"/>
  <c r="K240" i="4"/>
  <c r="G240" i="4"/>
  <c r="J240" i="4"/>
  <c r="E240" i="4"/>
  <c r="H120" i="4"/>
  <c r="E120" i="4"/>
  <c r="K120" i="4"/>
  <c r="J120" i="4"/>
  <c r="G120" i="4"/>
  <c r="H80" i="4"/>
  <c r="G80" i="4"/>
  <c r="BB330" i="2"/>
  <c r="K29" i="4"/>
  <c r="E29" i="4"/>
  <c r="G29" i="4"/>
  <c r="T29" i="4"/>
  <c r="H29" i="4"/>
  <c r="S29" i="4"/>
  <c r="J29" i="4"/>
  <c r="G133" i="4"/>
  <c r="H133" i="4"/>
  <c r="E346" i="4"/>
  <c r="K346" i="4"/>
  <c r="G346" i="4"/>
  <c r="H346" i="4"/>
  <c r="J346" i="4"/>
  <c r="G352" i="4"/>
  <c r="H352" i="4"/>
  <c r="E352" i="4"/>
  <c r="J352" i="4"/>
  <c r="K352" i="4"/>
  <c r="T287" i="4"/>
  <c r="S287" i="4"/>
  <c r="H287" i="4"/>
  <c r="G287" i="4"/>
  <c r="K338" i="4"/>
  <c r="G338" i="4"/>
  <c r="J338" i="4"/>
  <c r="E338" i="4"/>
  <c r="H338" i="4"/>
  <c r="H326" i="4"/>
  <c r="G326" i="4"/>
  <c r="G395" i="4"/>
  <c r="H395" i="4"/>
  <c r="BB394" i="2"/>
  <c r="H182" i="4"/>
  <c r="G182" i="4"/>
  <c r="J211" i="4"/>
  <c r="G211" i="4"/>
  <c r="S211" i="4"/>
  <c r="T211" i="4"/>
  <c r="H211" i="4"/>
  <c r="K211" i="4"/>
  <c r="E211" i="4"/>
  <c r="T309" i="4"/>
  <c r="S309" i="4"/>
  <c r="AS86" i="2"/>
  <c r="K258" i="4"/>
  <c r="E258" i="4"/>
  <c r="J258" i="4"/>
  <c r="G258" i="4"/>
  <c r="H258" i="4"/>
  <c r="G369" i="4"/>
  <c r="H369" i="4"/>
  <c r="J369" i="4"/>
  <c r="E369" i="4"/>
  <c r="K369" i="4"/>
  <c r="E366" i="4"/>
  <c r="H366" i="4"/>
  <c r="G366" i="4"/>
  <c r="J366" i="4"/>
  <c r="K366" i="4"/>
  <c r="E303" i="4"/>
  <c r="U303" i="4" s="1"/>
  <c r="T303" i="4"/>
  <c r="S303" i="4"/>
  <c r="H90" i="4"/>
  <c r="G90" i="4"/>
  <c r="AS214" i="2"/>
  <c r="S59" i="4"/>
  <c r="G59" i="4"/>
  <c r="H59" i="4"/>
  <c r="T59" i="4"/>
  <c r="AS80" i="3"/>
  <c r="T55" i="4"/>
  <c r="H55" i="4"/>
  <c r="J55" i="4"/>
  <c r="E55" i="4"/>
  <c r="K55" i="4"/>
  <c r="G55" i="4"/>
  <c r="S55" i="4"/>
  <c r="AS129" i="3"/>
  <c r="AS178" i="2"/>
  <c r="AS276" i="2"/>
  <c r="AS298" i="2"/>
  <c r="AS139" i="2"/>
  <c r="G75" i="4"/>
  <c r="H75" i="4"/>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E280" i="4"/>
  <c r="U280" i="4" s="1"/>
  <c r="S280" i="4"/>
  <c r="J280" i="4"/>
  <c r="K280" i="4"/>
  <c r="T280" i="4"/>
  <c r="G280" i="4"/>
  <c r="H280" i="4"/>
  <c r="J79" i="4"/>
  <c r="E79" i="4"/>
  <c r="G79" i="4"/>
  <c r="H79" i="4"/>
  <c r="K79" i="4"/>
  <c r="G373" i="4"/>
  <c r="H373" i="4"/>
  <c r="E137" i="4"/>
  <c r="H137" i="4"/>
  <c r="K137" i="4"/>
  <c r="J137" i="4"/>
  <c r="G137" i="4"/>
  <c r="K177" i="4"/>
  <c r="E177" i="4"/>
  <c r="H177" i="4"/>
  <c r="G177" i="4"/>
  <c r="J177" i="4"/>
  <c r="BB329" i="2"/>
  <c r="AS319" i="2"/>
  <c r="G371" i="4"/>
  <c r="H371" i="4"/>
  <c r="AS302" i="2"/>
  <c r="T34" i="4"/>
  <c r="S34" i="4"/>
  <c r="G34" i="4"/>
  <c r="K34" i="4"/>
  <c r="J34" i="4"/>
  <c r="E34" i="4"/>
  <c r="H34" i="4"/>
  <c r="AS183" i="3"/>
  <c r="AS258" i="2"/>
  <c r="AS102" i="3"/>
  <c r="S24" i="4"/>
  <c r="G24" i="4"/>
  <c r="K24" i="4"/>
  <c r="E24" i="4"/>
  <c r="H24" i="4"/>
  <c r="J24" i="4"/>
  <c r="T24" i="4"/>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T304" i="4"/>
  <c r="S304" i="4"/>
  <c r="K151" i="4"/>
  <c r="H151" i="4"/>
  <c r="E151" i="4"/>
  <c r="U151" i="4" s="1"/>
  <c r="J151" i="4"/>
  <c r="S151" i="4"/>
  <c r="T151" i="4"/>
  <c r="G151" i="4"/>
  <c r="G259" i="4"/>
  <c r="H259" i="4"/>
  <c r="H264" i="4"/>
  <c r="G264" i="4"/>
  <c r="T286" i="4"/>
  <c r="E286" i="4"/>
  <c r="K286" i="4"/>
  <c r="J286" i="4"/>
  <c r="G286" i="4"/>
  <c r="H286" i="4"/>
  <c r="S286" i="4"/>
  <c r="G118" i="4"/>
  <c r="E118" i="4"/>
  <c r="J118" i="4"/>
  <c r="K118" i="4"/>
  <c r="H118" i="4"/>
  <c r="T30" i="4"/>
  <c r="S30" i="4"/>
  <c r="G30" i="4"/>
  <c r="H30" i="4"/>
  <c r="K76" i="4"/>
  <c r="G76" i="4"/>
  <c r="H76" i="4"/>
  <c r="J76" i="4"/>
  <c r="E76" i="4"/>
  <c r="H222" i="4"/>
  <c r="T222" i="4"/>
  <c r="G222" i="4"/>
  <c r="S222" i="4"/>
  <c r="H220" i="4"/>
  <c r="E220" i="4"/>
  <c r="J220" i="4"/>
  <c r="K220" i="4"/>
  <c r="T220" i="4"/>
  <c r="S220" i="4"/>
  <c r="G220" i="4"/>
  <c r="T301" i="4"/>
  <c r="E301" i="4"/>
  <c r="U301" i="4" s="1"/>
  <c r="S301" i="4"/>
  <c r="G121" i="4"/>
  <c r="H121" i="4"/>
  <c r="H111" i="4"/>
  <c r="G111" i="4"/>
  <c r="BB395" i="2"/>
  <c r="H203" i="4"/>
  <c r="G203" i="4"/>
  <c r="S154" i="4"/>
  <c r="H154" i="4"/>
  <c r="T154" i="4"/>
  <c r="G154" i="4"/>
  <c r="G242" i="4"/>
  <c r="H242" i="4"/>
  <c r="E390" i="4"/>
  <c r="K390" i="4"/>
  <c r="G390" i="4"/>
  <c r="H390" i="4"/>
  <c r="J390" i="4"/>
  <c r="I274" i="3"/>
  <c r="I252" i="3" s="1"/>
  <c r="H368" i="4"/>
  <c r="G368" i="4"/>
  <c r="BB348" i="2"/>
  <c r="H276" i="4"/>
  <c r="G276" i="4"/>
  <c r="T276" i="4"/>
  <c r="S276" i="4"/>
  <c r="G328" i="4"/>
  <c r="J328" i="4"/>
  <c r="E328" i="4"/>
  <c r="K328" i="4"/>
  <c r="H328" i="4"/>
  <c r="H198" i="4"/>
  <c r="G198" i="4"/>
  <c r="J96" i="4"/>
  <c r="G96" i="4"/>
  <c r="H96" i="4"/>
  <c r="E96" i="4"/>
  <c r="K96" i="4"/>
  <c r="BB345" i="2"/>
  <c r="AS193" i="3"/>
  <c r="E32" i="4"/>
  <c r="K32" i="4"/>
  <c r="H32" i="4"/>
  <c r="T32" i="4"/>
  <c r="S32" i="4"/>
  <c r="G32" i="4"/>
  <c r="J32" i="4"/>
  <c r="AS30" i="2"/>
  <c r="G386" i="4"/>
  <c r="H386" i="4"/>
  <c r="BB350" i="2"/>
  <c r="G26" i="4"/>
  <c r="T26" i="4"/>
  <c r="E26" i="4"/>
  <c r="S26" i="4"/>
  <c r="J231" i="4"/>
  <c r="H231" i="4"/>
  <c r="G231" i="4"/>
  <c r="K231" i="4"/>
  <c r="E231" i="4"/>
  <c r="AS280" i="2"/>
  <c r="H261" i="4"/>
  <c r="G261" i="4"/>
  <c r="J261" i="4"/>
  <c r="E261" i="4"/>
  <c r="K261" i="4"/>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U223" i="4" l="1"/>
  <c r="U220" i="4"/>
  <c r="U32" i="4"/>
  <c r="J90" i="4"/>
  <c r="E111" i="4"/>
  <c r="J51" i="4"/>
  <c r="E298" i="4"/>
  <c r="K193" i="4"/>
  <c r="E154" i="4"/>
  <c r="E70" i="4"/>
  <c r="K133" i="4"/>
  <c r="K276" i="4"/>
  <c r="J363" i="4"/>
  <c r="E320" i="4"/>
  <c r="E234" i="4"/>
  <c r="K214" i="4"/>
  <c r="E386" i="4"/>
  <c r="E342" i="4"/>
  <c r="AQ252" i="3"/>
  <c r="J276" i="4"/>
  <c r="J154" i="4"/>
  <c r="K90" i="4"/>
  <c r="U157" i="4"/>
  <c r="U218" i="4"/>
  <c r="K234" i="4"/>
  <c r="U283" i="4"/>
  <c r="BB327" i="2"/>
  <c r="E153" i="4"/>
  <c r="S153" i="4"/>
  <c r="T153" i="4"/>
  <c r="S278" i="4"/>
  <c r="T278" i="4"/>
  <c r="E278" i="4"/>
  <c r="K93" i="4"/>
  <c r="G93" i="4"/>
  <c r="H93" i="4"/>
  <c r="J93" i="4"/>
  <c r="E93" i="4"/>
  <c r="E300" i="4"/>
  <c r="U300" i="4" s="1"/>
  <c r="S300" i="4"/>
  <c r="T300" i="4"/>
  <c r="H25" i="4"/>
  <c r="T25" i="4"/>
  <c r="G25" i="4"/>
  <c r="J25" i="4"/>
  <c r="K25" i="4"/>
  <c r="E25" i="4"/>
  <c r="G349" i="4"/>
  <c r="H349" i="4"/>
  <c r="E349" i="4"/>
  <c r="K349" i="4"/>
  <c r="J349" i="4"/>
  <c r="K154" i="4"/>
  <c r="E90" i="4"/>
  <c r="J320" i="4"/>
  <c r="AS274" i="3"/>
  <c r="AM252" i="3"/>
  <c r="J214" i="4"/>
  <c r="J193" i="4"/>
  <c r="T158" i="4"/>
  <c r="H158" i="4"/>
  <c r="S158" i="4"/>
  <c r="J158" i="4"/>
  <c r="G158" i="4"/>
  <c r="K158" i="4"/>
  <c r="E158" i="4"/>
  <c r="U158" i="4" s="1"/>
  <c r="H179" i="4"/>
  <c r="G179" i="4"/>
  <c r="H348" i="4"/>
  <c r="G348" i="4"/>
  <c r="H217" i="4"/>
  <c r="E217" i="4"/>
  <c r="U217" i="4" s="1"/>
  <c r="G217" i="4"/>
  <c r="T217" i="4"/>
  <c r="J217" i="4"/>
  <c r="K217" i="4"/>
  <c r="S217" i="4"/>
  <c r="G110" i="4"/>
  <c r="E110" i="4"/>
  <c r="S307" i="4"/>
  <c r="T307" i="4"/>
  <c r="T213" i="4"/>
  <c r="E213" i="4"/>
  <c r="U213" i="4" s="1"/>
  <c r="S213" i="4"/>
  <c r="BB318" i="2"/>
  <c r="AY274" i="3"/>
  <c r="AO252" i="3"/>
  <c r="J133" i="4"/>
  <c r="U34" i="4"/>
  <c r="K320" i="4"/>
  <c r="U302" i="4"/>
  <c r="U281" i="4"/>
  <c r="E193" i="4"/>
  <c r="E115" i="4"/>
  <c r="K115" i="4"/>
  <c r="J115" i="4"/>
  <c r="G115" i="4"/>
  <c r="H115" i="4"/>
  <c r="H342" i="4"/>
  <c r="G342" i="4"/>
  <c r="K342" i="4"/>
  <c r="J342" i="4"/>
  <c r="BB320" i="2"/>
  <c r="BB381" i="2"/>
  <c r="S294" i="4"/>
  <c r="E294" i="4"/>
  <c r="U294" i="4" s="1"/>
  <c r="T294" i="4"/>
  <c r="S50" i="4"/>
  <c r="T50" i="4"/>
  <c r="G50" i="4"/>
  <c r="E50" i="4"/>
  <c r="H70" i="4"/>
  <c r="G70" i="4"/>
  <c r="K70" i="4"/>
  <c r="J70" i="4"/>
  <c r="J339" i="4"/>
  <c r="H339" i="4"/>
  <c r="E339" i="4"/>
  <c r="K339" i="4"/>
  <c r="G339" i="4"/>
  <c r="U211" i="4"/>
  <c r="E133" i="4"/>
  <c r="U54" i="4"/>
  <c r="U156" i="4"/>
  <c r="E22" i="4"/>
  <c r="H22" i="4"/>
  <c r="G22" i="4"/>
  <c r="T22" i="4"/>
  <c r="BB321" i="2"/>
  <c r="E130" i="4"/>
  <c r="G130" i="4"/>
  <c r="BB339" i="2"/>
  <c r="T275" i="4"/>
  <c r="E275" i="4"/>
  <c r="S275" i="4"/>
  <c r="S214" i="4"/>
  <c r="H254" i="4"/>
  <c r="J254" i="4"/>
  <c r="K254" i="4"/>
  <c r="G254" i="4"/>
  <c r="E254" i="4"/>
  <c r="G89" i="4"/>
  <c r="E89" i="4"/>
  <c r="S23" i="4"/>
  <c r="G132" i="4"/>
  <c r="E132" i="4"/>
  <c r="U298" i="4"/>
  <c r="K51" i="4"/>
  <c r="U216" i="4"/>
  <c r="K363" i="4"/>
  <c r="U21" i="4"/>
  <c r="U279" i="4"/>
  <c r="AS20" i="3"/>
  <c r="K129" i="4"/>
  <c r="H129" i="4"/>
  <c r="G129" i="4"/>
  <c r="J129" i="4"/>
  <c r="J360" i="4"/>
  <c r="H360" i="4"/>
  <c r="G360" i="4"/>
  <c r="E360" i="4"/>
  <c r="K360" i="4"/>
  <c r="BB389" i="2"/>
  <c r="BB380" i="2"/>
  <c r="H262" i="4"/>
  <c r="G262" i="4"/>
  <c r="BB391" i="2"/>
  <c r="AY289" i="3"/>
  <c r="AY267" i="3" s="1"/>
  <c r="J386" i="4"/>
  <c r="J111" i="4"/>
  <c r="AS289" i="3"/>
  <c r="AM267" i="3"/>
  <c r="E51" i="4"/>
  <c r="U51" i="4" s="1"/>
  <c r="E363" i="4"/>
  <c r="E135" i="4"/>
  <c r="U27" i="4" s="1"/>
  <c r="K135" i="4"/>
  <c r="J135" i="4"/>
  <c r="H135" i="4"/>
  <c r="G135" i="4"/>
  <c r="G116" i="4"/>
  <c r="H116" i="4"/>
  <c r="G181" i="4"/>
  <c r="E181" i="4"/>
  <c r="U161" i="4" s="1"/>
  <c r="J181" i="4"/>
  <c r="H181" i="4"/>
  <c r="K181" i="4"/>
  <c r="S305" i="4"/>
  <c r="G327" i="4"/>
  <c r="E327" i="4"/>
  <c r="U305" i="4" s="1"/>
  <c r="K327" i="4"/>
  <c r="J327" i="4"/>
  <c r="H327" i="4"/>
  <c r="J391" i="4"/>
  <c r="K391" i="4"/>
  <c r="E391" i="4"/>
  <c r="U29" i="4" s="1"/>
  <c r="H391" i="4"/>
  <c r="G391" i="4"/>
  <c r="K139" i="4"/>
  <c r="H139" i="4"/>
  <c r="E139" i="4"/>
  <c r="G139" i="4"/>
  <c r="J139" i="4"/>
  <c r="T57" i="4"/>
  <c r="S57" i="4"/>
  <c r="J57" i="4"/>
  <c r="H57" i="4"/>
  <c r="K57" i="4"/>
  <c r="E57" i="4"/>
  <c r="U57" i="4" s="1"/>
  <c r="G57" i="4"/>
  <c r="E68" i="4"/>
  <c r="U48" i="4" s="1"/>
  <c r="K68" i="4"/>
  <c r="J68" i="4"/>
  <c r="G68" i="4"/>
  <c r="H68" i="4"/>
  <c r="J393" i="4"/>
  <c r="E393" i="4"/>
  <c r="H393" i="4"/>
  <c r="G393" i="4"/>
  <c r="K393" i="4"/>
  <c r="BB323" i="2"/>
  <c r="J330" i="4"/>
  <c r="H330" i="4"/>
  <c r="E330" i="4"/>
  <c r="G330" i="4"/>
  <c r="K330" i="4"/>
  <c r="BB386" i="2"/>
  <c r="G173" i="4"/>
  <c r="E173" i="4"/>
  <c r="K386" i="4"/>
  <c r="K111" i="4"/>
  <c r="U55" i="4"/>
  <c r="AS274" i="2"/>
  <c r="AQ252" i="2"/>
  <c r="T297" i="4"/>
  <c r="E297" i="4"/>
  <c r="U297" i="4" s="1"/>
  <c r="S297" i="4"/>
  <c r="BB341" i="2"/>
  <c r="G77" i="4"/>
  <c r="H77" i="4"/>
  <c r="E77" i="4"/>
  <c r="U58" i="4" s="1"/>
  <c r="K77" i="4"/>
  <c r="J77" i="4"/>
  <c r="K180" i="4"/>
  <c r="G180" i="4"/>
  <c r="H180" i="4"/>
  <c r="E180" i="4"/>
  <c r="J180" i="4"/>
  <c r="E317" i="4"/>
  <c r="C295" i="4"/>
  <c r="S282" i="4"/>
  <c r="G282" i="4"/>
  <c r="H282" i="4"/>
  <c r="T282" i="4"/>
  <c r="BB349" i="2"/>
  <c r="BB383" i="2"/>
  <c r="E276" i="4"/>
  <c r="U276" i="4" s="1"/>
  <c r="U306" i="4"/>
  <c r="U60" i="4"/>
  <c r="U221" i="4"/>
  <c r="J234" i="4"/>
  <c r="G199" i="4"/>
  <c r="J199" i="4"/>
  <c r="K199" i="4"/>
  <c r="E199" i="4"/>
  <c r="H199" i="4"/>
  <c r="AY274" i="2"/>
  <c r="L289" i="3"/>
  <c r="L267" i="3" s="1"/>
  <c r="G174" i="4"/>
  <c r="H174" i="4"/>
  <c r="E174" i="4"/>
  <c r="J174" i="4"/>
  <c r="K174" i="4"/>
  <c r="H370" i="4"/>
  <c r="J370" i="4"/>
  <c r="E370" i="4"/>
  <c r="U284" i="4" s="1"/>
  <c r="K370" i="4"/>
  <c r="G370" i="4"/>
  <c r="T308" i="4"/>
  <c r="S308" i="4"/>
  <c r="E308" i="4"/>
  <c r="G184" i="4"/>
  <c r="H184" i="4"/>
  <c r="BB328" i="2"/>
  <c r="U23" i="4" l="1"/>
  <c r="U28" i="4"/>
  <c r="U154" i="4"/>
  <c r="U160" i="4"/>
  <c r="E214" i="4"/>
  <c r="U214" i="4" s="1"/>
  <c r="AY252" i="2"/>
  <c r="J321" i="4"/>
  <c r="G321" i="4"/>
  <c r="E321" i="4"/>
  <c r="H321" i="4"/>
  <c r="K321" i="4"/>
  <c r="U278" i="4"/>
  <c r="AS252" i="2"/>
  <c r="H318" i="4"/>
  <c r="E318" i="4"/>
  <c r="G318" i="4"/>
  <c r="T52" i="4"/>
  <c r="H52" i="4"/>
  <c r="S52" i="4"/>
  <c r="G52" i="4"/>
  <c r="J52" i="4"/>
  <c r="E52" i="4"/>
  <c r="K52" i="4"/>
  <c r="E88" i="4"/>
  <c r="H88" i="4"/>
  <c r="G88" i="4"/>
  <c r="BB319" i="2"/>
  <c r="G361" i="4"/>
  <c r="E361" i="4"/>
  <c r="H361" i="4"/>
  <c r="E252" i="4"/>
  <c r="H252" i="4"/>
  <c r="G252" i="4"/>
  <c r="K155" i="4"/>
  <c r="G155" i="4"/>
  <c r="H155" i="4"/>
  <c r="S155" i="4"/>
  <c r="T155" i="4"/>
  <c r="E155" i="4"/>
  <c r="J155" i="4"/>
  <c r="U26" i="4"/>
  <c r="E109" i="4"/>
  <c r="H109" i="4"/>
  <c r="G109" i="4"/>
  <c r="H232" i="4"/>
  <c r="G232" i="4"/>
  <c r="E232" i="4"/>
  <c r="S299" i="4"/>
  <c r="E299" i="4"/>
  <c r="T299" i="4"/>
  <c r="J134" i="4"/>
  <c r="G134" i="4"/>
  <c r="K134" i="4"/>
  <c r="H134" i="4"/>
  <c r="E134" i="4"/>
  <c r="E277" i="4"/>
  <c r="H277" i="4"/>
  <c r="G277" i="4"/>
  <c r="J277" i="4"/>
  <c r="K277" i="4"/>
  <c r="S277" i="4"/>
  <c r="T277" i="4"/>
  <c r="J22" i="4"/>
  <c r="K22" i="4"/>
  <c r="E340" i="4"/>
  <c r="H340" i="4"/>
  <c r="G340" i="4"/>
  <c r="BB340" i="2"/>
  <c r="E255" i="4"/>
  <c r="G255" i="4"/>
  <c r="K255" i="4"/>
  <c r="J255" i="4"/>
  <c r="H255" i="4"/>
  <c r="H152" i="4"/>
  <c r="S152" i="4"/>
  <c r="E152" i="4"/>
  <c r="T152" i="4"/>
  <c r="G152" i="4"/>
  <c r="E172" i="4"/>
  <c r="G172" i="4"/>
  <c r="H172" i="4"/>
  <c r="E131" i="4"/>
  <c r="H131" i="4"/>
  <c r="G131" i="4"/>
  <c r="C273" i="4"/>
  <c r="S295" i="4"/>
  <c r="T295" i="4"/>
  <c r="E295" i="4"/>
  <c r="U295" i="4" s="1"/>
  <c r="BB343" i="2"/>
  <c r="U272" i="4"/>
  <c r="E30" i="4"/>
  <c r="K30" i="4"/>
  <c r="J30" i="4"/>
  <c r="H384" i="4"/>
  <c r="G384" i="4"/>
  <c r="E384" i="4"/>
  <c r="E364" i="4"/>
  <c r="J364" i="4"/>
  <c r="K364" i="4"/>
  <c r="G364" i="4"/>
  <c r="H364" i="4"/>
  <c r="E49" i="4"/>
  <c r="S49" i="4"/>
  <c r="H49" i="4"/>
  <c r="T49" i="4"/>
  <c r="G49" i="4"/>
  <c r="T274" i="4"/>
  <c r="E274" i="4"/>
  <c r="S274" i="4"/>
  <c r="H274" i="4"/>
  <c r="G274" i="4"/>
  <c r="S25" i="4"/>
  <c r="S296" i="4"/>
  <c r="T296" i="4"/>
  <c r="E296" i="4"/>
  <c r="U296" i="4" s="1"/>
  <c r="G192" i="4"/>
  <c r="H192" i="4"/>
  <c r="E192" i="4"/>
  <c r="BB382" i="2"/>
  <c r="E112" i="4"/>
  <c r="J112" i="4"/>
  <c r="K112" i="4"/>
  <c r="G112" i="4"/>
  <c r="H112" i="4"/>
  <c r="E71" i="4"/>
  <c r="K71" i="4"/>
  <c r="G71" i="4"/>
  <c r="J71" i="4"/>
  <c r="H71" i="4"/>
  <c r="U50" i="4"/>
  <c r="AY252" i="3"/>
  <c r="U286" i="4"/>
  <c r="U308" i="4"/>
  <c r="G194" i="4"/>
  <c r="K194" i="4"/>
  <c r="J194" i="4"/>
  <c r="E194" i="4"/>
  <c r="H194" i="4"/>
  <c r="G387" i="4"/>
  <c r="K387" i="4"/>
  <c r="J387" i="4"/>
  <c r="H387" i="4"/>
  <c r="E387" i="4"/>
  <c r="G175" i="4"/>
  <c r="K175" i="4"/>
  <c r="E175" i="4"/>
  <c r="H175" i="4"/>
  <c r="J175" i="4"/>
  <c r="S22" i="4"/>
  <c r="L274" i="3"/>
  <c r="L252" i="3" s="1"/>
  <c r="G212" i="4"/>
  <c r="H212" i="4"/>
  <c r="S212" i="4"/>
  <c r="T212" i="4"/>
  <c r="E212" i="4"/>
  <c r="J343" i="4"/>
  <c r="E343" i="4"/>
  <c r="H343" i="4"/>
  <c r="K343" i="4"/>
  <c r="G343" i="4"/>
  <c r="U24" i="4"/>
  <c r="E69" i="4"/>
  <c r="H69" i="4"/>
  <c r="G69" i="4"/>
  <c r="G215" i="4"/>
  <c r="J215" i="4"/>
  <c r="S215" i="4"/>
  <c r="E215" i="4"/>
  <c r="K215" i="4"/>
  <c r="H215" i="4"/>
  <c r="T215" i="4"/>
  <c r="BB385" i="2"/>
  <c r="U275" i="4"/>
  <c r="U31" i="4"/>
  <c r="K235" i="4"/>
  <c r="E235" i="4"/>
  <c r="H235" i="4"/>
  <c r="G235" i="4"/>
  <c r="J235" i="4"/>
  <c r="J91" i="4"/>
  <c r="K91" i="4"/>
  <c r="G91" i="4"/>
  <c r="E91" i="4"/>
  <c r="H91" i="4"/>
  <c r="BB322" i="2"/>
  <c r="AS252" i="3"/>
  <c r="U153" i="4"/>
  <c r="U215" i="4" l="1"/>
  <c r="E304" i="4"/>
  <c r="U22" i="4"/>
  <c r="J33" i="4"/>
  <c r="J159" i="4"/>
  <c r="E159" i="4"/>
  <c r="K159" i="4"/>
  <c r="K259" i="4"/>
  <c r="J259" i="4"/>
  <c r="E259" i="4"/>
  <c r="J138" i="4"/>
  <c r="E138" i="4"/>
  <c r="U30" i="4" s="1"/>
  <c r="K138" i="4"/>
  <c r="J75" i="4"/>
  <c r="E75" i="4"/>
  <c r="K75" i="4"/>
  <c r="K392" i="4"/>
  <c r="J392" i="4"/>
  <c r="E392" i="4"/>
  <c r="K192" i="4"/>
  <c r="J192" i="4"/>
  <c r="E273" i="4"/>
  <c r="U273" i="4" s="1"/>
  <c r="T273" i="4"/>
  <c r="S273" i="4"/>
  <c r="K109" i="4"/>
  <c r="J109" i="4"/>
  <c r="E282" i="4"/>
  <c r="J282" i="4"/>
  <c r="K282" i="4"/>
  <c r="K95" i="4"/>
  <c r="E95" i="4"/>
  <c r="J95" i="4"/>
  <c r="J326" i="4"/>
  <c r="K326" i="4"/>
  <c r="E326" i="4"/>
  <c r="K219" i="4"/>
  <c r="E219" i="4"/>
  <c r="J219" i="4"/>
  <c r="U299" i="4"/>
  <c r="E179" i="4"/>
  <c r="J179" i="4"/>
  <c r="K179" i="4"/>
  <c r="E56" i="4"/>
  <c r="J56" i="4"/>
  <c r="K56" i="4"/>
  <c r="K384" i="4"/>
  <c r="J384" i="4"/>
  <c r="U277" i="4"/>
  <c r="K239" i="4"/>
  <c r="E239" i="4"/>
  <c r="J239" i="4"/>
  <c r="K116" i="4"/>
  <c r="J116" i="4"/>
  <c r="E116" i="4"/>
  <c r="K368" i="4"/>
  <c r="J368" i="4"/>
  <c r="E368" i="4"/>
  <c r="K348" i="4"/>
  <c r="J348" i="4"/>
  <c r="E348" i="4"/>
  <c r="U25" i="4"/>
  <c r="J131" i="4"/>
  <c r="K131" i="4"/>
  <c r="K152" i="4"/>
  <c r="U152" i="4"/>
  <c r="J152" i="4"/>
  <c r="J232" i="4"/>
  <c r="K232" i="4"/>
  <c r="U155" i="4"/>
  <c r="K252" i="4"/>
  <c r="J252" i="4"/>
  <c r="J88" i="4"/>
  <c r="K88" i="4"/>
  <c r="U212" i="4"/>
  <c r="J212" i="4"/>
  <c r="K212" i="4"/>
  <c r="U49" i="4"/>
  <c r="K49" i="4"/>
  <c r="J49" i="4"/>
  <c r="J318" i="4"/>
  <c r="K318" i="4"/>
  <c r="E198" i="4"/>
  <c r="J198" i="4"/>
  <c r="K198" i="4"/>
  <c r="E33" i="4"/>
  <c r="J69" i="4"/>
  <c r="K69" i="4"/>
  <c r="J361" i="4"/>
  <c r="K361" i="4"/>
  <c r="U52" i="4"/>
  <c r="J274" i="4"/>
  <c r="K274" i="4"/>
  <c r="U274" i="4"/>
  <c r="J172" i="4"/>
  <c r="K172" i="4"/>
  <c r="K340" i="4"/>
  <c r="J340" i="4"/>
  <c r="K33" i="4" l="1"/>
  <c r="K182" i="4"/>
  <c r="K98" i="4"/>
  <c r="J162" i="4"/>
  <c r="K78" i="4"/>
  <c r="U304" i="4"/>
  <c r="E307" i="4"/>
  <c r="J371" i="4"/>
  <c r="J119" i="4"/>
  <c r="E119" i="4"/>
  <c r="K119" i="4"/>
  <c r="J285" i="4"/>
  <c r="K285" i="4"/>
  <c r="E285" i="4"/>
  <c r="K201" i="4"/>
  <c r="E201" i="4"/>
  <c r="J201" i="4"/>
  <c r="K351" i="4"/>
  <c r="E351" i="4"/>
  <c r="J351" i="4"/>
  <c r="J59" i="4"/>
  <c r="E59" i="4"/>
  <c r="K59" i="4"/>
  <c r="K141" i="4"/>
  <c r="E141" i="4"/>
  <c r="J141" i="4"/>
  <c r="J329" i="4"/>
  <c r="E329" i="4"/>
  <c r="K329" i="4"/>
  <c r="U282" i="4"/>
  <c r="E242" i="4"/>
  <c r="J242" i="4"/>
  <c r="K242" i="4"/>
  <c r="J222" i="4"/>
  <c r="K222" i="4"/>
  <c r="E222" i="4"/>
  <c r="E262" i="4"/>
  <c r="J262" i="4"/>
  <c r="K262" i="4"/>
  <c r="K35" i="4"/>
  <c r="E35" i="4"/>
  <c r="J35" i="4"/>
  <c r="K371" i="4"/>
  <c r="E98" i="4"/>
  <c r="K395" i="4"/>
  <c r="J395" i="4"/>
  <c r="E395" i="4"/>
  <c r="U159" i="4"/>
  <c r="U56" i="4"/>
  <c r="U219" i="4"/>
  <c r="E371" i="4" l="1"/>
  <c r="J98" i="4"/>
  <c r="U222" i="4"/>
  <c r="J182" i="4"/>
  <c r="E78" i="4"/>
  <c r="E309" i="4"/>
  <c r="E182" i="4"/>
  <c r="J78" i="4"/>
  <c r="K162" i="4"/>
  <c r="E162" i="4"/>
  <c r="U162" i="4" s="1"/>
  <c r="U307" i="4"/>
  <c r="K353" i="4"/>
  <c r="J264" i="4"/>
  <c r="E264" i="4"/>
  <c r="K264" i="4"/>
  <c r="J80" i="4"/>
  <c r="E80" i="4"/>
  <c r="K80" i="4"/>
  <c r="U59" i="4"/>
  <c r="J331" i="4"/>
  <c r="K331" i="4"/>
  <c r="E331" i="4"/>
  <c r="E100" i="4"/>
  <c r="J100" i="4"/>
  <c r="K100" i="4"/>
  <c r="E121" i="4"/>
  <c r="J121" i="4"/>
  <c r="K121" i="4"/>
  <c r="J203" i="4"/>
  <c r="K203" i="4"/>
  <c r="E203" i="4"/>
  <c r="D165" i="4"/>
  <c r="E164" i="4"/>
  <c r="J164" i="4"/>
  <c r="K164" i="4"/>
  <c r="K397" i="4"/>
  <c r="E397" i="4"/>
  <c r="J397" i="4"/>
  <c r="E373" i="4"/>
  <c r="J373" i="4"/>
  <c r="K373" i="4"/>
  <c r="E143" i="4"/>
  <c r="K143" i="4"/>
  <c r="J143" i="4"/>
  <c r="E287" i="4"/>
  <c r="J287" i="4"/>
  <c r="K287" i="4"/>
  <c r="E36" i="4"/>
  <c r="U33" i="4"/>
  <c r="E184" i="4"/>
  <c r="J184" i="4"/>
  <c r="K184" i="4"/>
  <c r="D225" i="4"/>
  <c r="J224" i="4"/>
  <c r="K224" i="4"/>
  <c r="E224" i="4"/>
  <c r="K244" i="4"/>
  <c r="E244" i="4"/>
  <c r="J244" i="4"/>
  <c r="K61" i="4"/>
  <c r="E61" i="4"/>
  <c r="J61" i="4"/>
  <c r="U285" i="4"/>
  <c r="U61" i="4" l="1"/>
  <c r="E353" i="4"/>
  <c r="U309" i="4" s="1"/>
  <c r="J353" i="4"/>
  <c r="U287" i="4"/>
  <c r="U224" i="4"/>
  <c r="U164" i="4"/>
  <c r="U35" i="4"/>
</calcChain>
</file>

<file path=xl/sharedStrings.xml><?xml version="1.0" encoding="utf-8"?>
<sst xmlns="http://schemas.openxmlformats.org/spreadsheetml/2006/main" count="4302" uniqueCount="649">
  <si>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</si>
  <si>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</si>
  <si>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</si>
  <si>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</si>
  <si>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</si>
  <si>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</si>
  <si>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</si>
  <si>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</si>
  <si>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</si>
  <si>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</si>
  <si>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</si>
  <si>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</si>
  <si>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</si>
  <si>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</si>
  <si>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</si>
  <si>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</si>
  <si>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</si>
  <si>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</si>
  <si>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</si>
  <si>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</si>
  <si>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</si>
  <si>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</si>
  <si>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</si>
  <si>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</si>
  <si>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</si>
  <si>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</si>
  <si>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</si>
  <si>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</si>
  <si>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</si>
  <si>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</si>
  <si>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</si>
  <si>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</si>
  <si>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</si>
  <si>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</si>
  <si>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</si>
  <si>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</si>
  <si>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</si>
  <si>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</si>
  <si>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</si>
  <si>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</si>
  <si>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</si>
  <si>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</si>
  <si>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</si>
  <si>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</si>
  <si>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</si>
  <si>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</si>
  <si>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</si>
  <si>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</si>
  <si>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</si>
  <si>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</si>
  <si>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</si>
  <si>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</si>
  <si>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</si>
  <si>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</si>
  <si>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</si>
  <si>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</si>
  <si>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</si>
  <si>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</si>
  <si>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</si>
  <si>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</si>
  <si>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</si>
  <si>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</si>
  <si>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</si>
  <si>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</si>
  <si>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</si>
  <si>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</si>
  <si>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</si>
  <si>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</si>
  <si>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</si>
  <si>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</si>
  <si>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</si>
  <si>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</si>
  <si>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</si>
  <si>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</si>
  <si>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</si>
  <si>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</si>
  <si>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</si>
  <si>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</si>
  <si>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</si>
  <si>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</si>
  <si>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</si>
  <si>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</si>
  <si>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</si>
  <si>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</si>
  <si>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</si>
  <si>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</si>
  <si>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</si>
  <si>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</si>
  <si>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</si>
  <si>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</si>
  <si>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</si>
  <si>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</si>
  <si>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</si>
  <si>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</si>
  <si>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</si>
  <si>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</si>
  <si>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</si>
  <si>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</si>
  <si>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</si>
  <si>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</si>
  <si>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</si>
  <si>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</si>
  <si>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</si>
  <si>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</si>
  <si>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</si>
  <si>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</si>
  <si>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</si>
  <si>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</si>
  <si>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</si>
  <si>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</si>
  <si>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</si>
  <si>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</si>
  <si>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</si>
  <si>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</si>
  <si>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</si>
  <si>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</si>
  <si>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</si>
  <si>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</si>
  <si>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</si>
  <si>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</si>
  <si>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</si>
  <si>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</si>
  <si>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</si>
  <si>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</si>
  <si>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</si>
  <si>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</si>
  <si>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</si>
  <si>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</si>
  <si>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</si>
  <si>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</si>
  <si>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</si>
  <si>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</si>
  <si>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</si>
  <si>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</si>
  <si>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</si>
  <si>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</si>
  <si>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</si>
  <si>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</si>
  <si>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</si>
  <si>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</si>
  <si>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</si>
  <si>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</si>
  <si>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</si>
  <si>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</si>
  <si>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</si>
  <si>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</si>
  <si>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</si>
  <si>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</si>
  <si>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</si>
  <si>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</si>
  <si>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</si>
  <si>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</si>
  <si>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</si>
  <si>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</si>
  <si>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</si>
  <si>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</si>
  <si>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</si>
  <si>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</si>
  <si>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</si>
  <si>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</si>
  <si>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</si>
  <si>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</si>
  <si>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</si>
  <si>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</si>
  <si>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</si>
  <si>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</si>
  <si>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</si>
  <si>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</si>
  <si>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</si>
  <si>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</si>
  <si>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</si>
  <si>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</si>
  <si>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</si>
  <si>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</si>
  <si>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</si>
  <si>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</si>
  <si>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</si>
  <si>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</si>
  <si>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</si>
  <si>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</si>
  <si>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</si>
  <si>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</si>
  <si>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</si>
  <si>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</si>
  <si>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</si>
  <si>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</si>
  <si>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</si>
  <si>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</si>
  <si>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</si>
  <si>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</si>
  <si>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</si>
  <si>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</si>
  <si>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</si>
  <si>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</si>
  <si>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</si>
  <si>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</si>
  <si>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</si>
  <si>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</si>
  <si>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</si>
  <si>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</si>
  <si>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</si>
  <si>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</si>
  <si>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</si>
  <si>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</si>
  <si>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</si>
  <si>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</si>
  <si>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</si>
  <si>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</si>
  <si>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</si>
  <si>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</si>
  <si>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</si>
  <si>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</si>
  <si>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</si>
  <si>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</si>
  <si>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</si>
  <si>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</si>
  <si>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</si>
  <si>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</si>
  <si>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</si>
  <si>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</si>
  <si>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</si>
  <si>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</si>
  <si>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</si>
  <si>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</si>
  <si>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</si>
  <si>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</si>
  <si>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</si>
  <si>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</si>
  <si>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</si>
  <si>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</si>
  <si>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</si>
  <si>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</si>
  <si>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</si>
  <si>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</si>
  <si>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</si>
  <si>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</si>
  <si>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</si>
  <si>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</si>
  <si>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</si>
  <si>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</si>
  <si>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</si>
  <si>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</si>
  <si>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</si>
  <si>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</si>
  <si>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</si>
  <si>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</si>
  <si>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</si>
  <si>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</si>
  <si>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</si>
  <si>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</si>
  <si>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</si>
  <si>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</si>
  <si>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</si>
  <si>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</si>
  <si>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</si>
  <si>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</si>
  <si>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</si>
  <si>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</si>
  <si>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</si>
  <si>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</si>
  <si>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</si>
  <si>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</si>
  <si>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</si>
  <si>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</si>
  <si>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</si>
  <si>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</si>
  <si>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</si>
  <si>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</si>
  <si>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</si>
  <si>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</si>
  <si>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</si>
  <si>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</si>
  <si>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</si>
  <si>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</si>
  <si>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</si>
  <si>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</si>
  <si>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</si>
  <si>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</si>
  <si>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</si>
  <si>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</si>
  <si>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</si>
  <si>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</si>
  <si>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</si>
  <si>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</si>
  <si>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</si>
  <si>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</si>
  <si>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</si>
  <si>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</si>
  <si>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</si>
  <si>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</si>
  <si>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</si>
  <si>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</si>
  <si>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</si>
  <si>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</si>
  <si>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</si>
  <si>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</si>
  <si>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</si>
  <si>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</si>
  <si>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</si>
  <si>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</si>
  <si>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</si>
  <si>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</si>
  <si>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</si>
  <si>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</si>
  <si>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</si>
  <si>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</si>
  <si>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</si>
  <si>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</si>
  <si>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</si>
  <si>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</si>
  <si>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</si>
  <si>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</si>
  <si>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</si>
  <si>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</si>
  <si>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</si>
  <si>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</si>
  <si>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</si>
  <si>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</si>
  <si>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</si>
  <si>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</si>
  <si>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</si>
  <si>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</si>
  <si>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</si>
  <si>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</si>
  <si>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</si>
  <si>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</si>
  <si>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</si>
  <si>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</si>
  <si>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</si>
  <si>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</si>
  <si>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</si>
  <si>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</si>
  <si>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</si>
  <si>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</si>
  <si>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</si>
  <si>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</si>
  <si>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</si>
  <si>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</si>
  <si>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</si>
  <si>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</si>
  <si>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</si>
  <si>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</si>
  <si>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</si>
  <si>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</si>
  <si>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</si>
  <si>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</si>
  <si>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</si>
  <si>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</si>
  <si>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</si>
  <si>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</si>
  <si>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</si>
  <si>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</si>
  <si>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</si>
  <si>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</si>
  <si>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</si>
  <si>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</si>
  <si>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</si>
  <si>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</si>
  <si>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</si>
  <si>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</si>
  <si>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</si>
  <si>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</si>
  <si>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</si>
  <si>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</si>
  <si>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</si>
  <si>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</si>
  <si>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</si>
  <si>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</si>
  <si>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</si>
  <si>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</si>
  <si>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</si>
  <si>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</si>
  <si>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</si>
  <si>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</si>
  <si>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</si>
  <si>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</si>
  <si>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</si>
  <si>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</si>
  <si>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</si>
  <si>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</si>
  <si>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</si>
  <si>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</si>
  <si>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</si>
  <si>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</si>
  <si>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</si>
  <si>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</si>
  <si>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</si>
  <si>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</si>
  <si>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</si>
  <si>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</si>
  <si>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</si>
  <si>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</si>
  <si>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</si>
  <si>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</si>
  <si>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</si>
  <si>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</si>
  <si>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</si>
  <si>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</si>
  <si>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</si>
  <si>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</si>
  <si>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</si>
  <si>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</si>
  <si>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</si>
  <si>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</si>
  <si>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</si>
  <si>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</si>
  <si>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</si>
  <si>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</si>
  <si>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</si>
  <si>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</si>
  <si>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</si>
  <si>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</si>
  <si>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</si>
  <si>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</si>
  <si>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</si>
  <si>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</si>
  <si>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</si>
  <si>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</si>
  <si>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</si>
  <si>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</si>
  <si>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</si>
  <si>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</si>
  <si>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</si>
  <si>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</si>
  <si>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</si>
  <si>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</si>
  <si>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</si>
  <si>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</si>
  <si>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</si>
  <si>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</si>
  <si>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</si>
  <si>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</si>
  <si>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</si>
  <si>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</si>
  <si>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</si>
  <si>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</si>
  <si>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</si>
  <si>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</si>
  <si>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</si>
  <si>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</si>
  <si>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</si>
  <si>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</si>
  <si>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</si>
  <si>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</si>
  <si>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</si>
  <si>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</si>
  <si>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</si>
  <si>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</si>
  <si>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</si>
  <si>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</si>
  <si>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</si>
  <si>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</si>
  <si>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</si>
  <si>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</si>
  <si>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</si>
  <si>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</si>
  <si>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</si>
  <si>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</si>
  <si>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</si>
  <si>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</si>
  <si>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</si>
  <si>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</si>
  <si>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</si>
  <si>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</si>
  <si>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</si>
  <si>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</si>
  <si>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</si>
  <si>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</si>
  <si>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</si>
  <si>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</si>
  <si>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</si>
  <si>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</si>
  <si>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</si>
  <si>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</si>
  <si>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</si>
  <si>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</si>
  <si>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</si>
  <si>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</si>
  <si>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</si>
  <si>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</si>
  <si>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</si>
  <si>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</si>
  <si>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</si>
  <si>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</si>
  <si>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</si>
  <si>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</si>
  <si>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</si>
  <si>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</si>
  <si>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</si>
  <si>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</si>
  <si>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</si>
  <si>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</si>
  <si>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</si>
  <si>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</si>
  <si>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</si>
  <si>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</si>
  <si>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</si>
  <si>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</si>
  <si>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</si>
  <si>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</si>
  <si>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</si>
  <si>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</si>
  <si>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</si>
  <si>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</si>
  <si>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</si>
  <si>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</si>
  <si>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</si>
  <si>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</si>
  <si>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</si>
  <si>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</si>
  <si>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</si>
  <si>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</si>
  <si>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</si>
  <si>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</si>
  <si>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</si>
  <si>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</si>
  <si>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</si>
  <si>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</si>
  <si>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</si>
  <si>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</si>
  <si>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</si>
  <si>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</si>
  <si>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</si>
  <si>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</si>
  <si>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</si>
  <si>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</si>
  <si>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</si>
  <si>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</si>
  <si>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</si>
  <si>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</si>
  <si>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</si>
  <si>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</si>
  <si>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</si>
  <si>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</si>
  <si>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</si>
  <si>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</si>
  <si>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</si>
  <si>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</si>
  <si>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</si>
  <si>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</si>
  <si>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</si>
  <si>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</si>
  <si>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</si>
  <si>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</si>
  <si>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</si>
  <si>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</si>
  <si>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</si>
  <si>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</si>
  <si>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</si>
  <si>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</si>
  <si>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</si>
  <si>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</si>
  <si>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</si>
  <si>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</si>
  <si>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</si>
  <si>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</si>
  <si>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</si>
  <si>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</si>
  <si>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</si>
  <si>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</si>
  <si>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</si>
  <si>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</si>
  <si>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</si>
  <si>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</si>
  <si>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</si>
  <si>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</si>
  <si>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</si>
  <si>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</si>
  <si>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</si>
  <si>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</si>
  <si>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</si>
  <si>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</si>
  <si>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</si>
  <si>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</si>
  <si>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</si>
  <si>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</si>
  <si>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</si>
  <si>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</si>
  <si>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</si>
  <si>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</si>
  <si>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</si>
  <si>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</si>
  <si>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</si>
  <si>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</si>
  <si>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</si>
  <si>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</si>
  <si>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</si>
  <si>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Creval integration costs (IRB)</t>
  </si>
  <si>
    <t>Lyxor integration costs (AG)</t>
  </si>
  <si>
    <t>Total impact on operating expenses</t>
  </si>
  <si>
    <t>Provision for own equity risk Ukraine (IRB)</t>
  </si>
  <si>
    <t>Total impact on cost of credit risk</t>
  </si>
  <si>
    <t xml:space="preserve"> Reclassification of held-for-sale operations (IRB)</t>
  </si>
  <si>
    <t>Total impact on Net income from discounted or held-for-sale operations</t>
  </si>
  <si>
    <t>Total impact of specific items</t>
  </si>
  <si>
    <t>Asset gathering</t>
  </si>
  <si>
    <t>French Retail banking</t>
  </si>
  <si>
    <t>International Retail banking</t>
  </si>
  <si>
    <t>Specialised financial services</t>
  </si>
  <si>
    <t>Large customers</t>
  </si>
  <si>
    <t>Corporate centre</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</si>
  <si>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</si>
  <si>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</si>
  <si>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</si>
  <si>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</si>
  <si>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</si>
  <si>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</si>
  <si>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</si>
  <si>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</si>
  <si>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</si>
  <si>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</si>
  <si>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</si>
  <si>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</si>
  <si>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</si>
  <si>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</si>
  <si>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</si>
  <si>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Mobility activities reorganisation  (SFS)</t>
  </si>
  <si>
    <t>Check Image Exchange penalty (CC)</t>
  </si>
  <si>
    <t>Check Image Exchange penalty (LCL)</t>
  </si>
  <si>
    <t>Total impact equity-accounted entities</t>
  </si>
  <si>
    <t>Total impact Net income on other assets</t>
  </si>
  <si>
    <t>T3-2023</t>
  </si>
  <si>
    <t>T2-23_Stated</t>
  </si>
  <si>
    <t>Q2-23
Stated</t>
  </si>
  <si>
    <t>T2-23_Underlying</t>
  </si>
  <si>
    <t>Q2-23
Underlying</t>
  </si>
  <si>
    <t>T4-2023</t>
  </si>
  <si>
    <t>T3-23_Stated</t>
  </si>
  <si>
    <t>Q3-23
Stated</t>
  </si>
  <si>
    <t>T3-23_Underlying</t>
  </si>
  <si>
    <t>Q3-23
Underlying</t>
  </si>
  <si>
    <t>N/A</t>
  </si>
  <si>
    <t>2023_stated</t>
  </si>
  <si>
    <t>Q4-23</t>
  </si>
  <si>
    <t>Q4-22</t>
  </si>
  <si>
    <t>2023</t>
  </si>
  <si>
    <t>2022</t>
  </si>
  <si>
    <t>Reclassification of held-for-sale operations - NBI (IRB)</t>
  </si>
  <si>
    <t>Exceptional provisionning on moratoria Poland (IRB)</t>
  </si>
  <si>
    <t>CAGIP Transformation costs (CC)</t>
  </si>
  <si>
    <t>Reclassification of held-for-sale operations -  Costs (IRB)</t>
  </si>
  <si>
    <t>CACF/Stellantis transformation costs (SFS)</t>
  </si>
  <si>
    <t>Total impact on change of value of goodwill</t>
  </si>
  <si>
    <t>"Affrancamento  / reallineamento" gain (IRB)</t>
  </si>
  <si>
    <t>Total impact on tax</t>
  </si>
  <si>
    <t>Capital gain La Médicale (AG)</t>
  </si>
  <si>
    <t>Reclassification of held-for-sale operations Crédit du Maroc (IRB)</t>
  </si>
  <si>
    <t>4Q23</t>
  </si>
  <si>
    <t>2023_underlying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</si>
</sst>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 numFmtId="179" formatCode="#,##0.000;\(#,##0.000\);\-"/>
    <numFmt numFmtId="180" formatCode="_-* #,##0\ _€_-;\-* #,##0\ _€_-;_-* &quot;-&quot;??\ _€_-;_-@_-"/>
  </numFmts>
  <fonts count="53">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b/>
      <i/>
      <sz val="11"/>
      <color theme="0"/>
      <name val="Arial"/>
      <family val="2"/>
    </font>
    <font>
      <sz val="10"/>
      <color theme="1" tint="0.499984740745262"/>
      <name val="Arial"/>
      <family val="2"/>
    </font>
    <font>
      <sz val="8"/>
      <color theme="1"/>
      <name val="Inter"/>
      <family val="2"/>
    </font>
    <font>
      <sz val="11"/>
      <color theme="1"/>
      <name val="Arial"/>
      <family val="2"/>
    </font>
    <font>
      <sz val="11"/>
      <name val="Arial"/>
      <family val="2"/>
    </font>
    <font>
      <b/>
      <sz val="11"/>
      <name val="Arial"/>
      <family val="2"/>
    </font>
    <font>
      <b/>
      <sz val="11"/>
      <color rgb="FF000000"/>
      <name val="Arial"/>
      <family val="2"/>
    </font>
    <font>
      <sz val="8"/>
      <color rgb="FF000000"/>
      <name val="Inter"/>
      <family val="2"/>
    </font>
    <font>
      <b/>
      <i/>
      <sz val="11"/>
      <color rgb="FFFFFFFF"/>
      <name val="Arial"/>
      <family val="2"/>
    </font>
    <font>
      <sz val="11"/>
      <color rgb="FF000000"/>
      <name val="Arial"/>
      <family val="2"/>
    </font>
    <font>
      <sz val="11"/>
      <color rgb="FF000000"/>
      <name val="Inter"/>
      <family val="2"/>
    </font>
  </fonts>
  <fills count="17">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rgb="FF009597"/>
        <bgColor indexed="64"/>
      </patternFill>
    </fill>
    <fill>
      <patternFill patternType="solid">
        <fgColor theme="2"/>
        <bgColor indexed="64"/>
      </patternFill>
    </fill>
    <fill>
      <patternFill patternType="solid">
        <fgColor rgb="FFF2F2F2"/>
        <bgColor rgb="FF000000"/>
      </patternFill>
    </fill>
    <fill>
      <patternFill patternType="solid">
        <fgColor rgb="FFE7E6E6"/>
        <bgColor rgb="FF000000"/>
      </patternFill>
    </fill>
    <fill>
      <patternFill patternType="solid">
        <fgColor rgb="FF008080"/>
        <bgColor rgb="FF000000"/>
      </patternFill>
    </fill>
  </fills>
  <borders count="20">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rgb="FFFFFFFF"/>
      </bottom>
      <diagonal/>
    </border>
    <border>
      <left style="thin">
        <color rgb="FFFFFFFF"/>
      </left>
      <right/>
      <top/>
      <bottom/>
      <diagonal/>
    </border>
    <border>
      <left/>
      <right style="thin">
        <color rgb="FFFFFFFF"/>
      </right>
      <top/>
      <bottom/>
      <diagonal/>
    </border>
  </borders>
  <cellStyleXfs count="16">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xf numFmtId="0" fontId="31" fillId="0" borderId="0" applyProtection="0"/>
  </cellStyleXfs>
  <cellXfs count="487">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169" fontId="0" fillId="8" borderId="0" xfId="0" applyNumberFormat="1" applyFont="1" applyFill="1" applyAlignment="1">
      <alignment vertical="center"/>
    </xf>
    <xf numFmtId="0" fontId="0" fillId="8" borderId="0" xfId="0" applyFont="1" applyFill="1" applyAlignment="1">
      <alignmen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0" fontId="0" fillId="8" borderId="2" xfId="0" applyFont="1" applyFill="1" applyBorder="1" applyAlignment="1">
      <alignment vertical="center"/>
    </xf>
    <xf numFmtId="169" fontId="0" fillId="8" borderId="2" xfId="0" applyNumberFormat="1" applyFont="1" applyFill="1" applyBorder="1" applyAlignment="1">
      <alignment vertical="center"/>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11"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170" fontId="3" fillId="8" borderId="0" xfId="0" applyNumberFormat="1" applyFont="1" applyFill="1" applyAlignment="1">
      <alignment vertical="center"/>
    </xf>
    <xf numFmtId="0" fontId="24" fillId="8" borderId="11" xfId="0" applyFont="1" applyFill="1" applyBorder="1" applyAlignment="1">
      <alignment vertical="center"/>
    </xf>
    <xf numFmtId="0" fontId="29" fillId="8" borderId="0" xfId="0"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0" borderId="3"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3" xfId="0" applyNumberFormat="1" applyFont="1" applyFill="1" applyBorder="1" applyAlignment="1">
      <alignment vertical="center"/>
    </xf>
    <xf numFmtId="171" fontId="35"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3" fillId="0" borderId="0" xfId="1" applyNumberFormat="1" applyFont="1" applyAlignment="1">
      <alignment vertical="center"/>
    </xf>
    <xf numFmtId="175" fontId="33"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3" xfId="0" applyNumberFormat="1" applyFont="1" applyBorder="1" applyAlignment="1">
      <alignment vertical="center"/>
    </xf>
    <xf numFmtId="170" fontId="38"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1"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2"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2"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7" fillId="0" borderId="0" xfId="0" applyNumberFormat="1" applyFont="1" applyAlignment="1">
      <alignment vertical="center"/>
    </xf>
    <xf numFmtId="0" fontId="37"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1" fontId="35" fillId="0" borderId="5" xfId="0" applyNumberFormat="1" applyFont="1" applyFill="1" applyBorder="1" applyAlignment="1">
      <alignmen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3" xfId="0" applyNumberFormat="1" applyFont="1" applyBorder="1" applyAlignment="1">
      <alignment vertical="center"/>
    </xf>
    <xf numFmtId="170" fontId="19" fillId="0" borderId="0" xfId="0" applyNumberFormat="1" applyFont="1" applyAlignment="1">
      <alignment vertical="center"/>
    </xf>
    <xf numFmtId="170" fontId="35" fillId="3" borderId="3"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1" fillId="0" borderId="0" xfId="14" applyFont="1"/>
    <xf numFmtId="11" fontId="41" fillId="0" borderId="0" xfId="14" applyNumberFormat="1" applyFont="1"/>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0" xfId="0" applyFont="1" applyFill="1" applyAlignment="1">
      <alignment horizontal="right" vertical="center"/>
    </xf>
    <xf numFmtId="166" fontId="43" fillId="0" borderId="0" xfId="0" applyNumberFormat="1" applyFont="1" applyAlignment="1">
      <alignment horizontal="center" vertical="center" wrapText="1"/>
    </xf>
    <xf numFmtId="166" fontId="43" fillId="0" borderId="0" xfId="0" applyNumberFormat="1" applyFont="1" applyAlignment="1">
      <alignment horizontal="center" vertical="center"/>
    </xf>
    <xf numFmtId="166" fontId="43"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0" borderId="0" xfId="0" applyFont="1" applyFill="1" applyBorder="1" applyAlignment="1">
      <alignment horizontal="left" vertical="center" readingOrder="1"/>
    </xf>
    <xf numFmtId="0" fontId="2" fillId="10" borderId="0" xfId="0" applyFont="1" applyFill="1" applyBorder="1" applyAlignment="1">
      <alignment horizontal="right" vertical="center" wrapText="1" readingOrder="1"/>
    </xf>
    <xf numFmtId="0" fontId="2" fillId="1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0"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1" borderId="0" xfId="0" applyFont="1" applyFill="1" applyBorder="1" applyAlignment="1">
      <alignment vertical="center" readingOrder="1"/>
    </xf>
    <xf numFmtId="0" fontId="2" fillId="6" borderId="0" xfId="0" applyFont="1" applyFill="1" applyBorder="1" applyAlignment="1">
      <alignment vertical="center" readingOrder="1"/>
    </xf>
    <xf numFmtId="0" fontId="2" fillId="11"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ont="1" applyFill="1" applyAlignment="1">
      <alignment horizontal="right" vertical="center"/>
    </xf>
    <xf numFmtId="0" fontId="0" fillId="8" borderId="2" xfId="0" applyFont="1" applyFill="1" applyBorder="1" applyAlignment="1">
      <alignment horizontal="right" vertical="center"/>
    </xf>
    <xf numFmtId="0" fontId="0" fillId="8" borderId="0" xfId="0" applyFill="1"/>
    <xf numFmtId="0" fontId="8" fillId="8" borderId="0" xfId="0" applyFont="1" applyFill="1" applyAlignment="1">
      <alignment horizontal="right" vertical="center"/>
    </xf>
    <xf numFmtId="14" fontId="8" fillId="0" borderId="0" xfId="0" applyNumberFormat="1" applyFont="1" applyAlignment="1">
      <alignment horizontal="right"/>
    </xf>
    <xf numFmtId="0" fontId="0" fillId="8" borderId="8" xfId="0" applyFont="1" applyFill="1" applyBorder="1" applyAlignment="1">
      <alignment horizontal="left" vertical="center"/>
    </xf>
    <xf numFmtId="0" fontId="0" fillId="8" borderId="9" xfId="0" applyFont="1" applyFill="1" applyBorder="1" applyAlignment="1">
      <alignment horizontal="left" vertical="center"/>
    </xf>
    <xf numFmtId="0" fontId="19" fillId="8" borderId="10" xfId="0" applyFont="1" applyFill="1" applyBorder="1" applyAlignment="1">
      <alignment horizontal="left" vertical="center"/>
    </xf>
    <xf numFmtId="178" fontId="42" fillId="12" borderId="13" xfId="14" applyNumberFormat="1" applyFont="1" applyFill="1" applyBorder="1" applyAlignment="1">
      <alignment horizontal="left" vertical="top" wrapText="1" indent="1" readingOrder="1"/>
    </xf>
    <xf numFmtId="178" fontId="42" fillId="12" borderId="15" xfId="14" applyNumberFormat="1" applyFont="1" applyFill="1" applyBorder="1" applyAlignment="1">
      <alignment horizontal="left" vertical="top" wrapText="1" indent="1" readingOrder="1"/>
    </xf>
    <xf numFmtId="168" fontId="0" fillId="0" borderId="0" xfId="0" applyNumberFormat="1"/>
    <xf numFmtId="171" fontId="0" fillId="9" borderId="0" xfId="0" applyNumberFormat="1" applyFont="1" applyFill="1" applyAlignment="1">
      <alignment vertical="center"/>
    </xf>
    <xf numFmtId="171" fontId="8" fillId="9" borderId="0" xfId="0" applyNumberFormat="1" applyFont="1" applyFill="1" applyAlignment="1">
      <alignment vertical="center"/>
    </xf>
    <xf numFmtId="170" fontId="4"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8" fillId="9" borderId="6" xfId="0" applyNumberFormat="1" applyFont="1" applyFill="1" applyBorder="1" applyAlignment="1">
      <alignment horizontal="right" vertical="center"/>
    </xf>
    <xf numFmtId="170" fontId="4" fillId="9" borderId="5" xfId="0" applyNumberFormat="1" applyFont="1" applyFill="1" applyBorder="1" applyAlignment="1">
      <alignment horizontal="right" vertical="center"/>
    </xf>
    <xf numFmtId="170" fontId="8" fillId="9" borderId="6" xfId="0" applyNumberFormat="1" applyFont="1" applyFill="1" applyBorder="1" applyAlignment="1">
      <alignment horizontal="right" vertical="center"/>
    </xf>
    <xf numFmtId="171" fontId="4" fillId="9" borderId="5" xfId="0" applyNumberFormat="1" applyFont="1" applyFill="1" applyBorder="1" applyAlignment="1">
      <alignment horizontal="right" vertical="center"/>
    </xf>
    <xf numFmtId="171" fontId="8" fillId="9" borderId="0" xfId="0" applyNumberFormat="1" applyFont="1" applyFill="1" applyBorder="1" applyAlignment="1">
      <alignment horizontal="right" vertical="center"/>
    </xf>
    <xf numFmtId="170" fontId="20" fillId="13" borderId="3" xfId="0" applyNumberFormat="1" applyFont="1" applyFill="1" applyBorder="1" applyAlignment="1">
      <alignment vertical="center"/>
    </xf>
    <xf numFmtId="170" fontId="0" fillId="13" borderId="0" xfId="0" applyNumberFormat="1" applyFill="1" applyAlignment="1">
      <alignment vertical="center"/>
    </xf>
    <xf numFmtId="170" fontId="8" fillId="13" borderId="0" xfId="0" applyNumberFormat="1" applyFont="1" applyFill="1" applyAlignment="1">
      <alignment vertical="center"/>
    </xf>
    <xf numFmtId="170" fontId="4" fillId="13" borderId="3" xfId="0" applyNumberFormat="1" applyFont="1" applyFill="1" applyBorder="1" applyAlignment="1">
      <alignment vertical="center"/>
    </xf>
    <xf numFmtId="170" fontId="20" fillId="13" borderId="5" xfId="0" applyNumberFormat="1" applyFont="1" applyFill="1" applyBorder="1" applyAlignment="1">
      <alignment vertical="center"/>
    </xf>
    <xf numFmtId="170" fontId="21" fillId="13" borderId="6" xfId="0" applyNumberFormat="1" applyFont="1" applyFill="1" applyBorder="1" applyAlignment="1">
      <alignment vertical="center"/>
    </xf>
    <xf numFmtId="170" fontId="4" fillId="13" borderId="5" xfId="0" applyNumberFormat="1" applyFont="1" applyFill="1" applyBorder="1" applyAlignment="1">
      <alignment vertical="center"/>
    </xf>
    <xf numFmtId="170" fontId="8" fillId="13" borderId="6" xfId="0" applyNumberFormat="1" applyFont="1" applyFill="1" applyBorder="1" applyAlignment="1">
      <alignment vertical="center"/>
    </xf>
    <xf numFmtId="166" fontId="43" fillId="13" borderId="0" xfId="0" applyNumberFormat="1" applyFont="1" applyFill="1" applyAlignment="1">
      <alignment horizontal="center" vertical="center" wrapText="1"/>
    </xf>
    <xf numFmtId="166" fontId="0" fillId="13" borderId="0" xfId="0" applyNumberFormat="1" applyFill="1" applyAlignment="1">
      <alignment horizontal="center" vertical="center" wrapText="1"/>
    </xf>
    <xf numFmtId="166" fontId="43" fillId="13" borderId="0" xfId="0" applyNumberFormat="1" applyFont="1" applyFill="1" applyAlignment="1">
      <alignment horizontal="center" vertical="center"/>
    </xf>
    <xf numFmtId="0" fontId="0" fillId="8" borderId="0" xfId="0" applyFont="1" applyFill="1" applyBorder="1" applyAlignment="1">
      <alignment horizontal="left" vertical="center"/>
    </xf>
    <xf numFmtId="0" fontId="19" fillId="8" borderId="0" xfId="0" applyFont="1" applyFill="1" applyBorder="1" applyAlignment="1">
      <alignment horizontal="left" vertical="center"/>
    </xf>
    <xf numFmtId="171" fontId="0" fillId="0" borderId="0" xfId="0" applyNumberFormat="1" applyFont="1" applyAlignment="1">
      <alignment horizontal="right" vertical="center"/>
    </xf>
    <xf numFmtId="0" fontId="2"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2"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0" fillId="8" borderId="11" xfId="0" applyFill="1" applyBorder="1" applyAlignment="1">
      <alignment vertical="center"/>
    </xf>
    <xf numFmtId="0" fontId="2" fillId="0" borderId="0" xfId="0" applyFont="1" applyAlignment="1">
      <alignment horizontal="center" vertical="center" wrapText="1" readingOrder="1"/>
    </xf>
    <xf numFmtId="0" fontId="2" fillId="2" borderId="0" xfId="0" applyFont="1" applyFill="1" applyAlignment="1">
      <alignment horizontal="right" wrapText="1" readingOrder="1"/>
    </xf>
    <xf numFmtId="11" fontId="46" fillId="0" borderId="0" xfId="5" applyNumberFormat="1" applyFont="1" applyAlignment="1">
      <alignment horizontal="left" vertical="center" wrapText="1" indent="1" readingOrder="1"/>
    </xf>
    <xf numFmtId="176" fontId="46" fillId="0" borderId="0" xfId="5" applyNumberFormat="1" applyFont="1" applyAlignment="1">
      <alignment horizontal="center" vertical="center"/>
    </xf>
    <xf numFmtId="176" fontId="51" fillId="0" borderId="0" xfId="5" applyNumberFormat="1" applyFont="1" applyAlignment="1">
      <alignment horizontal="center" vertical="center"/>
    </xf>
    <xf numFmtId="11" fontId="47" fillId="14" borderId="0" xfId="5" applyNumberFormat="1" applyFont="1" applyFill="1" applyAlignment="1">
      <alignment horizontal="left" vertical="center"/>
    </xf>
    <xf numFmtId="176" fontId="47" fillId="14" borderId="0" xfId="5" applyNumberFormat="1" applyFont="1" applyFill="1" applyAlignment="1">
      <alignment horizontal="center" vertical="center"/>
    </xf>
    <xf numFmtId="176" fontId="48" fillId="14" borderId="0" xfId="5" applyNumberFormat="1" applyFont="1" applyFill="1" applyAlignment="1">
      <alignment horizontal="center" vertical="center"/>
    </xf>
    <xf numFmtId="11" fontId="48" fillId="0" borderId="0" xfId="5" applyNumberFormat="1" applyFont="1" applyAlignment="1">
      <alignment horizontal="left" vertical="center"/>
    </xf>
    <xf numFmtId="176" fontId="47" fillId="0" borderId="0" xfId="5" applyNumberFormat="1" applyFont="1" applyAlignment="1">
      <alignment horizontal="center" vertical="center"/>
    </xf>
    <xf numFmtId="11" fontId="47" fillId="14" borderId="0" xfId="5" applyNumberFormat="1" applyFont="1" applyFill="1" applyAlignment="1">
      <alignment horizontal="left" vertical="center" wrapText="1"/>
    </xf>
    <xf numFmtId="11" fontId="47" fillId="15" borderId="0" xfId="5" applyNumberFormat="1" applyFont="1" applyFill="1" applyAlignment="1">
      <alignment horizontal="left" vertical="center" wrapText="1"/>
    </xf>
    <xf numFmtId="176" fontId="48" fillId="15" borderId="0" xfId="5" applyNumberFormat="1" applyFont="1" applyFill="1" applyAlignment="1">
      <alignment horizontal="center" vertical="center"/>
    </xf>
    <xf numFmtId="0" fontId="41" fillId="0" borderId="0" xfId="14" applyFont="1" applyFill="1"/>
    <xf numFmtId="180" fontId="46" fillId="0" borderId="0" xfId="9" applyNumberFormat="1" applyFont="1" applyFill="1" applyBorder="1" applyAlignment="1">
      <alignment horizontal="left" vertical="center" wrapText="1" indent="1" readingOrder="1"/>
    </xf>
    <xf numFmtId="178" fontId="50" fillId="16" borderId="17" xfId="5" applyNumberFormat="1" applyFont="1" applyFill="1" applyBorder="1" applyAlignment="1">
      <alignment horizontal="left" vertical="top" wrapText="1" indent="1" readingOrder="1"/>
    </xf>
    <xf numFmtId="176" fontId="50" fillId="16" borderId="17" xfId="5" applyNumberFormat="1" applyFont="1" applyFill="1" applyBorder="1" applyAlignment="1">
      <alignment horizontal="center" vertical="center" wrapText="1" readingOrder="1"/>
    </xf>
    <xf numFmtId="178" fontId="50" fillId="16" borderId="0" xfId="5" applyNumberFormat="1" applyFont="1" applyFill="1" applyAlignment="1">
      <alignment horizontal="left" vertical="top" wrapText="1" indent="1" readingOrder="1"/>
    </xf>
    <xf numFmtId="176" fontId="50" fillId="16" borderId="0" xfId="5" applyNumberFormat="1" applyFont="1" applyFill="1" applyAlignment="1">
      <alignment horizontal="center" vertical="center" wrapText="1" readingOrder="1"/>
    </xf>
    <xf numFmtId="176" fontId="50" fillId="16" borderId="18" xfId="5" applyNumberFormat="1" applyFont="1" applyFill="1" applyBorder="1" applyAlignment="1">
      <alignment horizontal="center" vertical="center" wrapText="1" readingOrder="1"/>
    </xf>
    <xf numFmtId="176" fontId="50" fillId="16" borderId="19" xfId="5" applyNumberFormat="1" applyFont="1" applyFill="1" applyBorder="1" applyAlignment="1">
      <alignment horizontal="center" vertical="center" wrapText="1" readingOrder="1"/>
    </xf>
    <xf numFmtId="0" fontId="44" fillId="4" borderId="0" xfId="14" applyFont="1" applyFill="1"/>
    <xf numFmtId="180" fontId="44" fillId="4" borderId="0" xfId="9" applyNumberFormat="1" applyFont="1" applyFill="1"/>
    <xf numFmtId="0" fontId="49" fillId="4" borderId="0" xfId="5" applyFont="1" applyFill="1"/>
    <xf numFmtId="0" fontId="52" fillId="4" borderId="0" xfId="5" applyFont="1" applyFill="1"/>
    <xf numFmtId="0" fontId="41" fillId="4" borderId="0" xfId="14" applyFont="1" applyFill="1"/>
    <xf numFmtId="176" fontId="45" fillId="4" borderId="0" xfId="14" applyNumberFormat="1" applyFont="1" applyFill="1" applyBorder="1"/>
    <xf numFmtId="179" fontId="46" fillId="4" borderId="0" xfId="5" applyNumberFormat="1" applyFont="1" applyFill="1"/>
    <xf numFmtId="176" fontId="46" fillId="4" borderId="0" xfId="5" applyNumberFormat="1" applyFont="1" applyFill="1"/>
    <xf numFmtId="176" fontId="48" fillId="4" borderId="0" xfId="5" applyNumberFormat="1" applyFont="1" applyFill="1" applyAlignment="1">
      <alignment horizontal="center" vertical="center"/>
    </xf>
    <xf numFmtId="176" fontId="51" fillId="4" borderId="0" xfId="5" applyNumberFormat="1" applyFont="1" applyFill="1" applyAlignment="1">
      <alignment horizontal="center" readingOrder="1"/>
    </xf>
    <xf numFmtId="1" fontId="12" fillId="0" borderId="0" xfId="0" applyNumberFormat="1" applyFont="1" applyAlignment="1">
      <alignment horizontal="center" vertical="center"/>
    </xf>
    <xf numFmtId="1" fontId="20" fillId="3" borderId="3" xfId="0" applyNumberFormat="1" applyFont="1" applyFill="1" applyBorder="1" applyAlignment="1">
      <alignment horizontal="center" vertical="center"/>
    </xf>
    <xf numFmtId="10" fontId="3" fillId="0" borderId="0" xfId="0" applyNumberFormat="1" applyFont="1" applyAlignment="1">
      <alignment horizontal="center" vertical="center"/>
    </xf>
    <xf numFmtId="1" fontId="12" fillId="0" borderId="1" xfId="0" applyNumberFormat="1" applyFont="1" applyBorder="1" applyAlignment="1">
      <alignment horizontal="center" vertical="center"/>
    </xf>
    <xf numFmtId="1" fontId="12" fillId="4" borderId="0" xfId="0" applyNumberFormat="1" applyFont="1" applyFill="1" applyAlignment="1">
      <alignment horizontal="center" vertical="center"/>
    </xf>
    <xf numFmtId="1" fontId="3" fillId="0" borderId="0" xfId="0" applyNumberFormat="1" applyFont="1" applyAlignment="1">
      <alignment horizontal="center" vertical="center"/>
    </xf>
    <xf numFmtId="1" fontId="3" fillId="0" borderId="1" xfId="0" applyNumberFormat="1" applyFont="1" applyBorder="1" applyAlignment="1">
      <alignment horizontal="center" vertical="center"/>
    </xf>
    <xf numFmtId="165" fontId="2"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4" fillId="3" borderId="3" xfId="0" applyNumberFormat="1" applyFont="1" applyFill="1" applyBorder="1" applyAlignment="1">
      <alignment vertical="center"/>
    </xf>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3" fillId="0" borderId="0" xfId="0" applyNumberFormat="1" applyFont="1" applyAlignment="1">
      <alignment horizontal="center" vertical="center" wrapText="1"/>
    </xf>
    <xf numFmtId="166" fontId="43" fillId="0" borderId="0" xfId="0" applyNumberFormat="1" applyFont="1" applyAlignment="1">
      <alignment horizontal="center" vertical="center"/>
    </xf>
    <xf numFmtId="166" fontId="43"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19"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2" fillId="8" borderId="0" xfId="1" applyNumberFormat="1" applyFont="1" applyFill="1" applyBorder="1" applyAlignment="1">
      <alignment horizontal="right" vertical="center" wrapText="1" readingOrder="1"/>
    </xf>
    <xf numFmtId="168" fontId="4" fillId="8" borderId="0" xfId="1" applyNumberFormat="1" applyFont="1" applyFill="1" applyAlignment="1">
      <alignment horizontal="right" vertical="center"/>
    </xf>
    <xf numFmtId="168" fontId="0" fillId="0" borderId="0" xfId="1" applyNumberFormat="1" applyFont="1"/>
    <xf numFmtId="0" fontId="0" fillId="0" borderId="0" xfId="0" applyAlignment="1">
      <alignment horizontal="right" vertical="center"/>
    </xf>
    <xf numFmtId="0" fontId="0" fillId="0" borderId="2" xfId="0" applyBorder="1" applyAlignment="1">
      <alignment horizontal="right" vertical="center"/>
    </xf>
    <xf numFmtId="171" fontId="0" fillId="3" borderId="0" xfId="0" applyNumberFormat="1" applyFill="1" applyAlignment="1">
      <alignment vertical="center"/>
    </xf>
    <xf numFmtId="0" fontId="2" fillId="2" borderId="0" xfId="0" applyFont="1" applyFill="1" applyAlignment="1">
      <alignment horizontal="right" vertical="center" wrapText="1"/>
    </xf>
    <xf numFmtId="0" fontId="0" fillId="0" borderId="11" xfId="0" applyBorder="1" applyAlignment="1">
      <alignment vertical="center"/>
    </xf>
    <xf numFmtId="0" fontId="2" fillId="6" borderId="0" xfId="0" applyFont="1" applyFill="1" applyAlignment="1">
      <alignment horizontal="right" vertical="center" wrapText="1"/>
    </xf>
    <xf numFmtId="0" fontId="0" fillId="0" borderId="11" xfId="0" applyBorder="1" applyAlignment="1">
      <alignment horizontal="right" vertical="center"/>
    </xf>
    <xf numFmtId="170" fontId="26"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2" fillId="6" borderId="0" xfId="0" applyNumberFormat="1" applyFont="1" applyFill="1" applyAlignment="1">
      <alignment horizontal="right" vertical="center" wrapText="1"/>
    </xf>
    <xf numFmtId="0" fontId="2" fillId="5" borderId="0" xfId="0" applyFont="1" applyFill="1" applyAlignment="1">
      <alignment horizontal="right" vertical="center" wrapText="1"/>
    </xf>
    <xf numFmtId="172" fontId="0" fillId="0" borderId="0" xfId="0" applyNumberFormat="1" applyAlignment="1">
      <alignment horizontal="right" vertical="center"/>
    </xf>
    <xf numFmtId="170" fontId="26" fillId="4" borderId="0" xfId="0" applyNumberFormat="1" applyFont="1" applyFill="1" applyAlignment="1">
      <alignment horizontal="right" vertical="center"/>
    </xf>
    <xf numFmtId="178" fontId="42" fillId="12" borderId="13" xfId="14" applyNumberFormat="1" applyFont="1" applyFill="1" applyBorder="1" applyAlignment="1">
      <alignment horizontal="center" vertical="top" wrapText="1" readingOrder="1"/>
    </xf>
    <xf numFmtId="178" fontId="42" fillId="12" borderId="14" xfId="14" applyNumberFormat="1" applyFont="1" applyFill="1" applyBorder="1" applyAlignment="1">
      <alignment horizontal="center" vertical="top" wrapText="1" readingOrder="1"/>
    </xf>
    <xf numFmtId="178" fontId="42" fillId="12" borderId="16" xfId="14" applyNumberFormat="1" applyFont="1" applyFill="1" applyBorder="1" applyAlignment="1">
      <alignment horizontal="center" vertical="top" wrapText="1" readingOrder="1"/>
    </xf>
  </cellXfs>
  <cellStyles count="16">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2 2 10" xfId="12" xr:uid="{00000000-0005-0000-0000-00000B000000}"/>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14">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three-month period ending 30 June 2023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2022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77319</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5</xdr:row>
      <xdr:rowOff>514047</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401701</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132558</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3/T4%202023/4.%20Doc%20de%20travail/10.%20Normalis&#233;/R&#233;sultat%20normalis&#233;%20T4-23%20P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jets01/DCF_RI/1.%20R&#233;sultats%20trimestriels/2023/T4%202023/4.%20Doc%20de%20travail/10.%20Normalis&#233;/R&#233;sultat%20normalis&#233;%20T4-23%20P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ts01/DCF_RI/1.%20R&#233;sultats%20trimestriels/2022/T4%202022/4.%20Docs%20de%20travail/10.%20Normalis&#233;/R&#233;sultat%20normalis&#233;%20T4-22%20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ojets01/DCF_RI/1.%20R&#233;sultats%20trimestriels/2022/T3%202022/4.%20Docs%20de%20travail/10.%20Normalis&#233;/R&#233;sultat%20normalis&#233;%20T3-22%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Chiffres_clés"/>
      <sheetName val="Eléments comptables &gt;"/>
      <sheetName val="Extra-comptable"/>
      <sheetName val="Journal SpecItems"/>
      <sheetName val="FRU &amp; IFRIC"/>
      <sheetName val="Output-&gt;"/>
      <sheetName val="Eléments spécifiques"/>
      <sheetName val="P&amp;L"/>
      <sheetName val="APM"/>
      <sheetName val="APM (à PCC)"/>
      <sheetName val="P&amp;L par pôle (publié)"/>
      <sheetName val="P&amp;L par pôle (sous-jacent)"/>
      <sheetName val="Bus mix &amp; waterfalls-&gt;"/>
      <sheetName val="Bus mix RNPG Cum"/>
      <sheetName val="Bus mix PNB Cum"/>
      <sheetName val="Waterfall PNB Trim"/>
      <sheetName val="Waterfall PNB Cum"/>
      <sheetName val="Waterfall Charges Trim"/>
      <sheetName val="Waterfall Charges Cum"/>
      <sheetName val="Waterfall RNPG Trim"/>
      <sheetName val="Waterfall RNPG Cum"/>
      <sheetName val="Waterfall RNPG Trim SIG"/>
      <sheetName val="Waterfall RNPG Cum SIG"/>
      <sheetName val="Business lines-&gt;"/>
      <sheetName val="CR-P&amp;L"/>
      <sheetName val="CR-APM"/>
    </sheetNames>
    <sheetDataSet>
      <sheetData sheetId="0">
        <row r="7">
          <cell r="A7">
            <v>45291</v>
          </cell>
        </row>
      </sheetData>
      <sheetData sheetId="1"/>
      <sheetData sheetId="2"/>
      <sheetData sheetId="3">
        <row r="1">
          <cell r="H1" t="str">
            <v>T4-2023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férences"/>
      <sheetName val="Synthèse-&gt;"/>
      <sheetName val="Résultats"/>
      <sheetName val="Résultat_pôle sous-jacent"/>
      <sheetName val="Résultat_pôle publié"/>
      <sheetName val="Chiffres_clés"/>
      <sheetName val="COEX"/>
      <sheetName val="Histo Résultat"/>
      <sheetName val="Analyse SIG"/>
      <sheetName val="Scope effect &gt;"/>
      <sheetName val="Eléments comptables &gt;"/>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s>
    <sheetDataSet>
      <sheetData sheetId="0">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1"/>
      <sheetData sheetId="2">
        <row r="1">
          <cell r="BB1" t="str">
            <v>T4-2023</v>
          </cell>
          <cell r="BC1" t="str">
            <v>T4-2023</v>
          </cell>
          <cell r="BD1" t="str">
            <v>T4-2023</v>
          </cell>
          <cell r="BE1" t="str">
            <v>T3-2023</v>
          </cell>
          <cell r="BF1" t="str">
            <v>T3-2023</v>
          </cell>
          <cell r="BG1" t="str">
            <v>T3-2023</v>
          </cell>
          <cell r="BH1" t="str">
            <v>T2-2023</v>
          </cell>
          <cell r="BI1" t="str">
            <v>T2-2023</v>
          </cell>
          <cell r="BJ1" t="str">
            <v>T2-2023</v>
          </cell>
          <cell r="BK1" t="str">
            <v>T1-2023</v>
          </cell>
          <cell r="BL1" t="str">
            <v>T1-2023</v>
          </cell>
          <cell r="BM1" t="str">
            <v>T1-2023</v>
          </cell>
          <cell r="BN1" t="str">
            <v>T4-2022</v>
          </cell>
          <cell r="BO1" t="str">
            <v>T4-2022</v>
          </cell>
          <cell r="BP1" t="str">
            <v>T4-2022</v>
          </cell>
          <cell r="BQ1" t="str">
            <v>T3-2022</v>
          </cell>
          <cell r="BR1" t="str">
            <v>T3-2022</v>
          </cell>
          <cell r="BS1" t="str">
            <v>T3-2022</v>
          </cell>
          <cell r="BT1" t="str">
            <v>T2-2022</v>
          </cell>
          <cell r="BU1" t="str">
            <v>T2-2022</v>
          </cell>
          <cell r="BV1" t="str">
            <v>T2-2022</v>
          </cell>
          <cell r="BW1" t="str">
            <v>T1-2022</v>
          </cell>
          <cell r="BX1" t="str">
            <v>T1-2022</v>
          </cell>
          <cell r="BY1" t="str">
            <v>T1-2022</v>
          </cell>
          <cell r="BZ1" t="str">
            <v>T4-2021</v>
          </cell>
          <cell r="CA1" t="str">
            <v>T4-2021</v>
          </cell>
          <cell r="CB1" t="str">
            <v>T4-2021</v>
          </cell>
          <cell r="CC1" t="str">
            <v>T3-2021</v>
          </cell>
          <cell r="CD1" t="str">
            <v>T3-2021</v>
          </cell>
          <cell r="CE1" t="str">
            <v>T3-2021</v>
          </cell>
          <cell r="CF1" t="str">
            <v>T2-2021</v>
          </cell>
          <cell r="CG1" t="str">
            <v>T2-2021</v>
          </cell>
          <cell r="CH1" t="str">
            <v>T2-2021</v>
          </cell>
          <cell r="CI1" t="str">
            <v>T1-2021</v>
          </cell>
          <cell r="CJ1" t="str">
            <v>T1-2021</v>
          </cell>
          <cell r="CK1" t="str">
            <v>T1-2021</v>
          </cell>
          <cell r="CL1" t="str">
            <v>T4-2020</v>
          </cell>
          <cell r="CM1" t="str">
            <v>T4-2020</v>
          </cell>
          <cell r="CN1" t="str">
            <v>T4-2020</v>
          </cell>
          <cell r="CO1" t="str">
            <v>T3-2020</v>
          </cell>
          <cell r="CP1" t="str">
            <v>T3-2020</v>
          </cell>
          <cell r="CQ1" t="str">
            <v>T3-2020</v>
          </cell>
          <cell r="CR1" t="str">
            <v>T2-2020</v>
          </cell>
          <cell r="CS1" t="str">
            <v>T2-2020</v>
          </cell>
          <cell r="CT1" t="str">
            <v>T2-2020</v>
          </cell>
          <cell r="CU1" t="str">
            <v>T1-2020</v>
          </cell>
          <cell r="CV1" t="str">
            <v>T1-2020</v>
          </cell>
          <cell r="CW1" t="str">
            <v>T1-2020</v>
          </cell>
          <cell r="CX1" t="str">
            <v>T4-2019</v>
          </cell>
          <cell r="CY1" t="str">
            <v>T4-2019</v>
          </cell>
          <cell r="CZ1" t="str">
            <v>T4-2019</v>
          </cell>
          <cell r="DA1" t="str">
            <v>T3-2019</v>
          </cell>
          <cell r="DB1" t="str">
            <v>T3-2019</v>
          </cell>
          <cell r="DC1" t="str">
            <v>T3-2019</v>
          </cell>
          <cell r="DD1" t="str">
            <v>T2-2019</v>
          </cell>
          <cell r="DE1" t="str">
            <v>T2-2019</v>
          </cell>
          <cell r="DF1" t="str">
            <v>T2-2019</v>
          </cell>
          <cell r="DG1" t="str">
            <v>T1-2019</v>
          </cell>
          <cell r="DH1" t="str">
            <v>T1-2019</v>
          </cell>
          <cell r="DI1" t="str">
            <v>T1-2019</v>
          </cell>
          <cell r="DJ1" t="str">
            <v>T4-2018</v>
          </cell>
          <cell r="DK1" t="str">
            <v>T4-2018</v>
          </cell>
          <cell r="DL1" t="str">
            <v>T4-2018</v>
          </cell>
          <cell r="DM1" t="str">
            <v>T3-2018</v>
          </cell>
          <cell r="DN1" t="str">
            <v>T3-2018</v>
          </cell>
          <cell r="DO1" t="str">
            <v>T3-2018</v>
          </cell>
          <cell r="DP1" t="str">
            <v>T2-2018</v>
          </cell>
          <cell r="DQ1" t="str">
            <v>T2-2018</v>
          </cell>
          <cell r="DR1" t="str">
            <v>T2-2018</v>
          </cell>
          <cell r="DS1" t="str">
            <v>T1-2018</v>
          </cell>
          <cell r="DT1" t="str">
            <v>T1-2018</v>
          </cell>
          <cell r="DU1" t="str">
            <v>T1-2018</v>
          </cell>
          <cell r="DV1" t="str">
            <v>T4-2017</v>
          </cell>
          <cell r="DW1" t="str">
            <v>T4-2017</v>
          </cell>
          <cell r="DX1" t="str">
            <v>T4-2017</v>
          </cell>
          <cell r="DY1" t="str">
            <v>T3-2017</v>
          </cell>
          <cell r="DZ1" t="str">
            <v>T3-2017</v>
          </cell>
          <cell r="EA1" t="str">
            <v>T3-2017</v>
          </cell>
          <cell r="EB1" t="str">
            <v>T2-2017</v>
          </cell>
          <cell r="EC1" t="str">
            <v>T2-2017</v>
          </cell>
          <cell r="ED1" t="str">
            <v>T2-2017</v>
          </cell>
          <cell r="EE1" t="str">
            <v>T1-2017</v>
          </cell>
          <cell r="EF1" t="str">
            <v>T1-2017</v>
          </cell>
          <cell r="EG1" t="str">
            <v>T1-2017</v>
          </cell>
          <cell r="EH1" t="str">
            <v>T4-2016</v>
          </cell>
          <cell r="EI1" t="str">
            <v>T4-2016</v>
          </cell>
          <cell r="EJ1" t="str">
            <v>T4-2016</v>
          </cell>
          <cell r="EK1" t="str">
            <v>T3-2016</v>
          </cell>
          <cell r="EL1" t="str">
            <v>T3-2016</v>
          </cell>
          <cell r="EM1" t="str">
            <v>T3-2016</v>
          </cell>
          <cell r="EN1" t="str">
            <v>T2-2016</v>
          </cell>
          <cell r="EO1" t="str">
            <v>T2-2016</v>
          </cell>
          <cell r="EP1" t="str">
            <v>T2-2016</v>
          </cell>
          <cell r="EQ1" t="str">
            <v>T1-2016</v>
          </cell>
          <cell r="ER1" t="str">
            <v>T1-2016</v>
          </cell>
          <cell r="ES1" t="str">
            <v>T1-2016</v>
          </cell>
          <cell r="ET1" t="str">
            <v>T4-2015</v>
          </cell>
          <cell r="EU1" t="str">
            <v>T4-2015</v>
          </cell>
          <cell r="EV1" t="str">
            <v>T4-2015</v>
          </cell>
          <cell r="EW1" t="str">
            <v>T3-2015</v>
          </cell>
          <cell r="EX1" t="str">
            <v>T3-2015</v>
          </cell>
          <cell r="EY1" t="str">
            <v>T3-2015</v>
          </cell>
          <cell r="EZ1" t="str">
            <v>T2-2015</v>
          </cell>
          <cell r="FA1" t="str">
            <v>T2-2015</v>
          </cell>
          <cell r="FB1" t="str">
            <v>T2-2015</v>
          </cell>
          <cell r="FC1" t="str">
            <v>T1-2015</v>
          </cell>
          <cell r="FD1" t="str">
            <v>T1-2015</v>
          </cell>
          <cell r="FE1" t="str">
            <v>T1-2015</v>
          </cell>
          <cell r="FF1" t="str">
            <v>T4-2014</v>
          </cell>
          <cell r="FG1" t="str">
            <v>T4-2014</v>
          </cell>
          <cell r="FH1" t="str">
            <v>T4-2014</v>
          </cell>
          <cell r="FI1" t="str">
            <v>T3-2014</v>
          </cell>
          <cell r="FJ1" t="str">
            <v>T3-2014</v>
          </cell>
          <cell r="FK1" t="str">
            <v>T3-2014</v>
          </cell>
          <cell r="FL1" t="str">
            <v>T2-2014</v>
          </cell>
          <cell r="FM1" t="str">
            <v>T2-2014</v>
          </cell>
          <cell r="FN1" t="str">
            <v>T2-2014</v>
          </cell>
          <cell r="FO1" t="str">
            <v>T1-2014</v>
          </cell>
          <cell r="FP1" t="str">
            <v>T1-2014</v>
          </cell>
          <cell r="FQ1" t="str">
            <v>T1-2014</v>
          </cell>
          <cell r="FR1" t="str">
            <v>T4-2013</v>
          </cell>
          <cell r="FS1" t="str">
            <v>T4-2013</v>
          </cell>
          <cell r="FT1" t="str">
            <v>T4-2013</v>
          </cell>
          <cell r="FU1" t="str">
            <v>T3-2013</v>
          </cell>
          <cell r="FV1" t="str">
            <v>T3-2013</v>
          </cell>
          <cell r="FW1" t="str">
            <v>T3-2013</v>
          </cell>
          <cell r="FX1" t="str">
            <v>T2-2013</v>
          </cell>
          <cell r="FY1" t="str">
            <v>T2-2013</v>
          </cell>
          <cell r="FZ1" t="str">
            <v>T2-2013</v>
          </cell>
          <cell r="GA1" t="str">
            <v>T1-2013</v>
          </cell>
          <cell r="GB1" t="str">
            <v>T1-2013</v>
          </cell>
          <cell r="GC1" t="str">
            <v>T1-2013</v>
          </cell>
          <cell r="GD1" t="str">
            <v>T4-2012</v>
          </cell>
          <cell r="GE1" t="str">
            <v>T4-2012</v>
          </cell>
          <cell r="GF1" t="str">
            <v>T4-2012</v>
          </cell>
          <cell r="GG1" t="str">
            <v>T3-2012</v>
          </cell>
          <cell r="GH1" t="str">
            <v>T3-2012</v>
          </cell>
          <cell r="GI1" t="str">
            <v>T3-2012</v>
          </cell>
          <cell r="GJ1" t="str">
            <v>T2-2012</v>
          </cell>
          <cell r="GK1" t="str">
            <v>T2-2012</v>
          </cell>
          <cell r="GL1" t="str">
            <v>T2-2012</v>
          </cell>
          <cell r="GM1" t="str">
            <v>T1-2012</v>
          </cell>
          <cell r="GN1" t="str">
            <v>T1-2012</v>
          </cell>
          <cell r="GO1" t="str">
            <v>T1-2012</v>
          </cell>
          <cell r="GP1" t="str">
            <v>T4-2011</v>
          </cell>
          <cell r="GQ1" t="str">
            <v>T4-2011</v>
          </cell>
          <cell r="GR1" t="str">
            <v>T4-2011</v>
          </cell>
          <cell r="GS1" t="str">
            <v>T3-2011</v>
          </cell>
          <cell r="GT1" t="str">
            <v>T3-2011</v>
          </cell>
          <cell r="GU1" t="str">
            <v>T3-2011</v>
          </cell>
          <cell r="GV1" t="str">
            <v>T2-2011</v>
          </cell>
          <cell r="GW1" t="str">
            <v>T2-2011</v>
          </cell>
          <cell r="GX1" t="str">
            <v>T2-2011</v>
          </cell>
          <cell r="GY1" t="str">
            <v>T1-2011</v>
          </cell>
          <cell r="GZ1" t="str">
            <v>T1-2011</v>
          </cell>
          <cell r="HA1" t="str">
            <v>T1-2011</v>
          </cell>
          <cell r="HB1" t="str">
            <v>T4-2010</v>
          </cell>
          <cell r="HC1" t="str">
            <v>T4-2010</v>
          </cell>
          <cell r="HD1" t="str">
            <v>T4-2010</v>
          </cell>
          <cell r="HE1" t="str">
            <v>T3-2010</v>
          </cell>
          <cell r="HF1" t="str">
            <v>T3-2010</v>
          </cell>
          <cell r="HG1" t="str">
            <v>T3-2010</v>
          </cell>
          <cell r="HH1" t="str">
            <v>T2-2010</v>
          </cell>
          <cell r="HI1" t="str">
            <v>T2-2010</v>
          </cell>
          <cell r="HJ1" t="str">
            <v>T2-2010</v>
          </cell>
          <cell r="HK1" t="str">
            <v>T1-2010</v>
          </cell>
          <cell r="HL1" t="str">
            <v>T1-2010</v>
          </cell>
          <cell r="HM1" t="str">
            <v>T1-2010</v>
          </cell>
          <cell r="HN1" t="str">
            <v>T4-2009</v>
          </cell>
          <cell r="HO1" t="str">
            <v>T4-2009</v>
          </cell>
          <cell r="HP1" t="str">
            <v>T4-2009</v>
          </cell>
          <cell r="HQ1" t="str">
            <v>T3-2009</v>
          </cell>
          <cell r="HR1" t="str">
            <v>T3-2009</v>
          </cell>
          <cell r="HS1" t="str">
            <v>T3-2009</v>
          </cell>
          <cell r="HT1" t="str">
            <v>T2-2009</v>
          </cell>
          <cell r="HU1" t="str">
            <v>T2-2009</v>
          </cell>
          <cell r="HV1" t="str">
            <v>T2-2009</v>
          </cell>
          <cell r="HW1" t="str">
            <v>T1-2009</v>
          </cell>
          <cell r="HX1" t="str">
            <v>T1-2009</v>
          </cell>
          <cell r="HY1" t="str">
            <v>T1-2009</v>
          </cell>
          <cell r="HZ1" t="str">
            <v>T4-2008</v>
          </cell>
          <cell r="IA1" t="str">
            <v>T4-2008</v>
          </cell>
          <cell r="IB1" t="str">
            <v>T4-2008</v>
          </cell>
          <cell r="IC1" t="str">
            <v>T3-2008</v>
          </cell>
          <cell r="ID1" t="str">
            <v>T3-2008</v>
          </cell>
          <cell r="IE1" t="str">
            <v>T3-2008</v>
          </cell>
          <cell r="IF1" t="str">
            <v>T2-2008</v>
          </cell>
          <cell r="IG1" t="str">
            <v>T2-2008</v>
          </cell>
          <cell r="IH1" t="str">
            <v>T2-2008</v>
          </cell>
          <cell r="II1" t="str">
            <v>T1-2008</v>
          </cell>
          <cell r="IJ1" t="str">
            <v>T1-2008</v>
          </cell>
          <cell r="IK1" t="str">
            <v>T1-2008</v>
          </cell>
          <cell r="IM1" t="str">
            <v>T1-</v>
          </cell>
          <cell r="IN1" t="str">
            <v>Q1-</v>
          </cell>
        </row>
        <row r="2">
          <cell r="BB2" t="str">
            <v>T4-23_stated</v>
          </cell>
          <cell r="BC2" t="str">
            <v>T4-23_Spec</v>
          </cell>
          <cell r="BD2" t="str">
            <v>T4-23_underlying</v>
          </cell>
          <cell r="BE2" t="str">
            <v>T3-23_stated</v>
          </cell>
          <cell r="BF2" t="str">
            <v>T3-23_Spec</v>
          </cell>
          <cell r="BG2" t="str">
            <v>T3-23_underlying</v>
          </cell>
          <cell r="BH2" t="str">
            <v>T2-23_stated</v>
          </cell>
          <cell r="BI2" t="str">
            <v>T2-23_Spec</v>
          </cell>
          <cell r="BJ2" t="str">
            <v>T2-23_underlying</v>
          </cell>
          <cell r="BK2" t="str">
            <v>T1-23_stated</v>
          </cell>
          <cell r="BL2" t="str">
            <v>T1-23_Spec</v>
          </cell>
          <cell r="BM2" t="str">
            <v>T1-23_underlying</v>
          </cell>
          <cell r="BN2" t="str">
            <v>T4-22_stated</v>
          </cell>
          <cell r="BO2" t="str">
            <v>T4-22_Spec</v>
          </cell>
          <cell r="BP2" t="str">
            <v>T4-22_underlying</v>
          </cell>
          <cell r="BQ2" t="str">
            <v>T3-22_stated</v>
          </cell>
          <cell r="BR2" t="str">
            <v>T3-22_Spec</v>
          </cell>
          <cell r="BS2" t="str">
            <v>T3-22_underlying</v>
          </cell>
          <cell r="BT2" t="str">
            <v>T2-22_stated</v>
          </cell>
          <cell r="BU2" t="str">
            <v>T2-22_Spec</v>
          </cell>
          <cell r="BV2" t="str">
            <v>T2-22_underlying</v>
          </cell>
          <cell r="BW2" t="str">
            <v>T1-22_stated</v>
          </cell>
          <cell r="BX2" t="str">
            <v>T1-22_Spec</v>
          </cell>
          <cell r="BY2" t="str">
            <v>T1-22_underlying</v>
          </cell>
          <cell r="BZ2" t="str">
            <v>T4-21_stated</v>
          </cell>
          <cell r="CA2" t="str">
            <v>T4-21_Spec</v>
          </cell>
          <cell r="CB2" t="str">
            <v>T4-21_underlying</v>
          </cell>
          <cell r="CC2" t="str">
            <v>T3-21_stated</v>
          </cell>
          <cell r="CD2" t="str">
            <v>T3-21_Spec</v>
          </cell>
          <cell r="CE2" t="str">
            <v>T3-21_underlying</v>
          </cell>
          <cell r="CF2" t="str">
            <v>T2-21_stated</v>
          </cell>
          <cell r="CG2" t="str">
            <v>T2-21_Spec</v>
          </cell>
          <cell r="CH2" t="str">
            <v>T2-21_underlying</v>
          </cell>
          <cell r="CI2" t="str">
            <v>T1-21_stated</v>
          </cell>
          <cell r="CJ2" t="str">
            <v>T1-21_Spec</v>
          </cell>
          <cell r="CK2" t="str">
            <v>T1-21_underlying</v>
          </cell>
          <cell r="CL2" t="str">
            <v>T4-20_stated</v>
          </cell>
          <cell r="CM2" t="str">
            <v>T4-20_Spec</v>
          </cell>
          <cell r="CN2" t="str">
            <v>T4-20_underlying</v>
          </cell>
          <cell r="CO2" t="str">
            <v>T3-20_stated</v>
          </cell>
          <cell r="CP2" t="str">
            <v>T3-20_Spec</v>
          </cell>
          <cell r="CQ2" t="str">
            <v>T3-20_underlying</v>
          </cell>
          <cell r="CR2" t="str">
            <v>T2-20_stated</v>
          </cell>
          <cell r="CS2" t="str">
            <v>T2-20_Spec</v>
          </cell>
          <cell r="CT2" t="str">
            <v>T2-20_underlying</v>
          </cell>
          <cell r="CU2" t="str">
            <v>T1-20_stated</v>
          </cell>
          <cell r="CV2" t="str">
            <v>T1-20_Spec</v>
          </cell>
          <cell r="CW2" t="str">
            <v>T1-20_underlying</v>
          </cell>
          <cell r="CX2" t="str">
            <v>T4-19_stated</v>
          </cell>
          <cell r="CY2" t="str">
            <v>T4-19_Spec</v>
          </cell>
          <cell r="CZ2" t="str">
            <v>T4-19_underlying</v>
          </cell>
          <cell r="DA2" t="str">
            <v>T3-19_stated</v>
          </cell>
          <cell r="DB2" t="str">
            <v>T3-19_Spec</v>
          </cell>
          <cell r="DC2" t="str">
            <v>T3-19_underlying</v>
          </cell>
          <cell r="DD2" t="str">
            <v>T2-19_stated</v>
          </cell>
          <cell r="DE2" t="str">
            <v>T2-19_Spec</v>
          </cell>
          <cell r="DF2" t="str">
            <v>T2-19_underlying</v>
          </cell>
          <cell r="DG2" t="str">
            <v>T1-19_stated</v>
          </cell>
          <cell r="DH2" t="str">
            <v>T1-19_Spec</v>
          </cell>
          <cell r="DI2" t="str">
            <v>T1-19_underlying</v>
          </cell>
          <cell r="DJ2" t="str">
            <v>T4-18_stated</v>
          </cell>
          <cell r="DK2" t="str">
            <v>T4-18_Spec</v>
          </cell>
          <cell r="DL2" t="str">
            <v>T4-18_underlying</v>
          </cell>
          <cell r="DM2" t="str">
            <v>T3-18_stated</v>
          </cell>
          <cell r="DN2" t="str">
            <v>T3-18_Spec</v>
          </cell>
          <cell r="DO2" t="str">
            <v>T3-18_underlying</v>
          </cell>
          <cell r="DP2" t="str">
            <v>T2-18_stated</v>
          </cell>
          <cell r="DQ2" t="str">
            <v>T2-18_Spec</v>
          </cell>
          <cell r="DR2" t="str">
            <v>T2-18_underlying</v>
          </cell>
          <cell r="DS2" t="str">
            <v>T1-18_stated</v>
          </cell>
          <cell r="DT2" t="str">
            <v>T1-18_Spec</v>
          </cell>
          <cell r="DU2" t="str">
            <v>T1-18_underlying</v>
          </cell>
          <cell r="DV2" t="str">
            <v>T4-17_stated</v>
          </cell>
          <cell r="DW2" t="str">
            <v>T4-17_Spec</v>
          </cell>
          <cell r="DX2" t="str">
            <v>T4-17_underlying</v>
          </cell>
          <cell r="DY2" t="str">
            <v>T3-17_stated</v>
          </cell>
          <cell r="DZ2" t="str">
            <v>T3-17_Spec</v>
          </cell>
          <cell r="EA2" t="str">
            <v>T3-17_underlying</v>
          </cell>
          <cell r="EB2" t="str">
            <v>T2-17_stated</v>
          </cell>
          <cell r="EC2" t="str">
            <v>T2-17_Spec</v>
          </cell>
          <cell r="ED2" t="str">
            <v>T2-17_underlying</v>
          </cell>
          <cell r="EE2" t="str">
            <v>T1-17_stated</v>
          </cell>
          <cell r="EF2" t="str">
            <v>T1-17_Spec</v>
          </cell>
          <cell r="EG2" t="str">
            <v>T1-17_underlying</v>
          </cell>
          <cell r="EH2" t="str">
            <v>T4-16_stated</v>
          </cell>
          <cell r="EI2" t="str">
            <v>T4-16_Spec</v>
          </cell>
          <cell r="EJ2" t="str">
            <v>T4-16_underlying</v>
          </cell>
          <cell r="EK2" t="str">
            <v>T3-16_stated</v>
          </cell>
          <cell r="EL2" t="str">
            <v>T3-16_Spec</v>
          </cell>
          <cell r="EM2" t="str">
            <v>T3-16_underlying</v>
          </cell>
          <cell r="EN2" t="str">
            <v>T2-16_stated</v>
          </cell>
          <cell r="EO2" t="str">
            <v>T2-16_Spec</v>
          </cell>
          <cell r="EP2" t="str">
            <v>T2-16_underlying</v>
          </cell>
          <cell r="EQ2" t="str">
            <v>T1-16_stated</v>
          </cell>
          <cell r="ER2" t="str">
            <v>T1-16_Spec</v>
          </cell>
          <cell r="ES2" t="str">
            <v>T1-16_underlying</v>
          </cell>
          <cell r="ET2" t="str">
            <v>T4-15_stated</v>
          </cell>
          <cell r="EU2" t="str">
            <v>T4-15_Spec</v>
          </cell>
          <cell r="EV2" t="str">
            <v>T4-15_underlying</v>
          </cell>
          <cell r="EW2" t="str">
            <v>T3-15_stated</v>
          </cell>
          <cell r="EX2" t="str">
            <v>T3-15_Spec</v>
          </cell>
          <cell r="EY2" t="str">
            <v>T3-15_underlying</v>
          </cell>
          <cell r="EZ2" t="str">
            <v>T2-15_stated</v>
          </cell>
          <cell r="FA2" t="str">
            <v>T2-15_Spec</v>
          </cell>
          <cell r="FB2" t="str">
            <v>T2-15_underlying</v>
          </cell>
          <cell r="FC2" t="str">
            <v>T1-15_stated</v>
          </cell>
          <cell r="FD2" t="str">
            <v>T1-15_Spec</v>
          </cell>
          <cell r="FE2" t="str">
            <v>T1-15_underlying</v>
          </cell>
          <cell r="FF2" t="str">
            <v>T4-14_stated</v>
          </cell>
          <cell r="FG2" t="str">
            <v>T4-14_Spec</v>
          </cell>
          <cell r="FH2" t="str">
            <v>T4-14_underlying</v>
          </cell>
          <cell r="FI2" t="str">
            <v>T3-14_stated</v>
          </cell>
          <cell r="FJ2" t="str">
            <v>T3-14_Spec</v>
          </cell>
          <cell r="FK2" t="str">
            <v>T3-14_underlying</v>
          </cell>
          <cell r="FL2" t="str">
            <v>T2-14_stated</v>
          </cell>
          <cell r="FM2" t="str">
            <v>T2-14_Spec</v>
          </cell>
          <cell r="FN2" t="str">
            <v>T2-14_underlying</v>
          </cell>
          <cell r="FO2" t="str">
            <v>T1-14_stated</v>
          </cell>
          <cell r="FP2" t="str">
            <v>T1-14_Spec</v>
          </cell>
          <cell r="FQ2" t="str">
            <v>T1-14_underlying</v>
          </cell>
          <cell r="FR2" t="str">
            <v>T4-13_stated</v>
          </cell>
          <cell r="FS2" t="str">
            <v>T4-13_Spec</v>
          </cell>
          <cell r="FT2" t="str">
            <v>T4-13_underlying</v>
          </cell>
          <cell r="FU2" t="str">
            <v>T3-13_stated</v>
          </cell>
          <cell r="FV2" t="str">
            <v>T3-13_Spec</v>
          </cell>
          <cell r="FW2" t="str">
            <v>T3-13_underlying</v>
          </cell>
          <cell r="FX2" t="str">
            <v>T2-13_stated</v>
          </cell>
          <cell r="FY2" t="str">
            <v>T2-13_Spec</v>
          </cell>
          <cell r="FZ2" t="str">
            <v>T2-13_underlying</v>
          </cell>
          <cell r="GA2" t="str">
            <v>T1-13_stated</v>
          </cell>
          <cell r="GB2" t="str">
            <v>T1-13_Spec</v>
          </cell>
          <cell r="GC2" t="str">
            <v>T1-13_underlying</v>
          </cell>
          <cell r="GD2" t="str">
            <v>T4-12_stated</v>
          </cell>
          <cell r="GE2" t="str">
            <v>T4-12_Spec</v>
          </cell>
          <cell r="GF2" t="str">
            <v>T4-12_underlying</v>
          </cell>
          <cell r="GG2" t="str">
            <v>T3-12_stated</v>
          </cell>
          <cell r="GH2" t="str">
            <v>T3-12_Spec</v>
          </cell>
          <cell r="GI2" t="str">
            <v>T3-12_underlying</v>
          </cell>
          <cell r="GJ2" t="str">
            <v>T2-12_stated</v>
          </cell>
          <cell r="GK2" t="str">
            <v>T2-12_Spec</v>
          </cell>
          <cell r="GL2" t="str">
            <v>T2-12_underlying</v>
          </cell>
          <cell r="GM2" t="str">
            <v>T1-12_stated</v>
          </cell>
          <cell r="GN2" t="str">
            <v>T1-12_Spec</v>
          </cell>
          <cell r="GO2" t="str">
            <v>T1-12_underlying</v>
          </cell>
          <cell r="GP2" t="str">
            <v>T4-11_stated</v>
          </cell>
          <cell r="GQ2" t="str">
            <v>T4-11_Spec</v>
          </cell>
          <cell r="GR2" t="str">
            <v>T4-11_underlying</v>
          </cell>
          <cell r="GS2" t="str">
            <v>T3-11_stated</v>
          </cell>
          <cell r="GT2" t="str">
            <v>T3-11_Spec</v>
          </cell>
          <cell r="GU2" t="str">
            <v>T3-11_underlying</v>
          </cell>
          <cell r="GV2" t="str">
            <v>T2-11_stated</v>
          </cell>
          <cell r="GW2" t="str">
            <v>T2-11_Spec</v>
          </cell>
          <cell r="GX2" t="str">
            <v>T2-11_underlying</v>
          </cell>
          <cell r="GY2" t="str">
            <v>T1-11_stated</v>
          </cell>
          <cell r="GZ2" t="str">
            <v>T1-11_Spec</v>
          </cell>
          <cell r="HA2" t="str">
            <v>T1-11_underlying</v>
          </cell>
          <cell r="HB2" t="str">
            <v>T4-10_stated</v>
          </cell>
          <cell r="HC2" t="str">
            <v>T4-10_Spec</v>
          </cell>
          <cell r="HD2" t="str">
            <v>T4-10_underlying</v>
          </cell>
          <cell r="HE2" t="str">
            <v>T3-10_stated</v>
          </cell>
          <cell r="HF2" t="str">
            <v>T3-10_Spec</v>
          </cell>
          <cell r="HG2" t="str">
            <v>T3-10_underlying</v>
          </cell>
          <cell r="HH2" t="str">
            <v>T2-10_stated</v>
          </cell>
          <cell r="HI2" t="str">
            <v>T2-10_Spec</v>
          </cell>
          <cell r="HJ2" t="str">
            <v>T2-10_underlying</v>
          </cell>
          <cell r="HK2" t="str">
            <v>T1-10_stated</v>
          </cell>
          <cell r="HL2" t="str">
            <v>T1-10_Spec</v>
          </cell>
          <cell r="HM2" t="str">
            <v>T1-10_underlying</v>
          </cell>
          <cell r="HN2" t="str">
            <v>T4-09_stated</v>
          </cell>
          <cell r="HO2" t="str">
            <v>T4-09_Spec</v>
          </cell>
          <cell r="HP2" t="str">
            <v>T4-09_underlying</v>
          </cell>
          <cell r="HQ2" t="str">
            <v>T3-09_stated</v>
          </cell>
          <cell r="HR2" t="str">
            <v>T3-09_Spec</v>
          </cell>
          <cell r="HS2" t="str">
            <v>T3-09_underlying</v>
          </cell>
          <cell r="HT2" t="str">
            <v>T2-09_stated</v>
          </cell>
          <cell r="HU2" t="str">
            <v>T2-09_Spec</v>
          </cell>
          <cell r="HV2" t="str">
            <v>T2-09_underlying</v>
          </cell>
          <cell r="HW2" t="str">
            <v>T1-09_stated</v>
          </cell>
          <cell r="HX2" t="str">
            <v>T1-09_Spec</v>
          </cell>
          <cell r="HY2" t="str">
            <v>T1-09_underlying</v>
          </cell>
          <cell r="HZ2" t="str">
            <v>T4-08_stated</v>
          </cell>
          <cell r="IA2" t="str">
            <v>T4-08_Spec</v>
          </cell>
          <cell r="IB2" t="str">
            <v>T4-08_underlying</v>
          </cell>
          <cell r="IC2" t="str">
            <v>T3-08_stated</v>
          </cell>
          <cell r="ID2" t="str">
            <v>T3-08_Spec</v>
          </cell>
          <cell r="IE2" t="str">
            <v>T3-08_underlying</v>
          </cell>
          <cell r="IF2" t="str">
            <v>T2-08_stated</v>
          </cell>
          <cell r="IG2" t="str">
            <v>T2-08_Spec</v>
          </cell>
          <cell r="IH2" t="str">
            <v>T2-08_underlying</v>
          </cell>
          <cell r="II2" t="str">
            <v>T1-08_stated</v>
          </cell>
          <cell r="IJ2" t="str">
            <v>T1-08_Spec</v>
          </cell>
          <cell r="IK2" t="str">
            <v>T1-08_underlying</v>
          </cell>
          <cell r="IM2" t="str">
            <v>S1-</v>
          </cell>
          <cell r="IN2" t="str">
            <v>H1-</v>
          </cell>
        </row>
        <row r="3">
          <cell r="IM3" t="str">
            <v>9M-</v>
          </cell>
          <cell r="IN3" t="str">
            <v>9M-</v>
          </cell>
          <cell r="IP3">
            <v>45291</v>
          </cell>
          <cell r="IQ3">
            <v>45291</v>
          </cell>
          <cell r="IR3">
            <v>45291</v>
          </cell>
          <cell r="IS3">
            <v>45199</v>
          </cell>
          <cell r="IT3">
            <v>45199</v>
          </cell>
          <cell r="IU3">
            <v>45199</v>
          </cell>
          <cell r="IV3">
            <v>45107</v>
          </cell>
          <cell r="IW3">
            <v>45107</v>
          </cell>
          <cell r="IX3">
            <v>45107</v>
          </cell>
          <cell r="IY3">
            <v>45016</v>
          </cell>
          <cell r="IZ3">
            <v>45016</v>
          </cell>
          <cell r="JA3">
            <v>45016</v>
          </cell>
          <cell r="JB3">
            <v>44926</v>
          </cell>
          <cell r="JC3">
            <v>44926</v>
          </cell>
          <cell r="JD3">
            <v>44926</v>
          </cell>
          <cell r="JE3">
            <v>44834</v>
          </cell>
          <cell r="JF3">
            <v>44834</v>
          </cell>
          <cell r="JG3">
            <v>44834</v>
          </cell>
          <cell r="JH3">
            <v>44742</v>
          </cell>
          <cell r="JI3">
            <v>44742</v>
          </cell>
          <cell r="JJ3">
            <v>44742</v>
          </cell>
          <cell r="JK3">
            <v>44651</v>
          </cell>
          <cell r="JL3">
            <v>44651</v>
          </cell>
          <cell r="JM3">
            <v>44651</v>
          </cell>
          <cell r="JN3">
            <v>44561</v>
          </cell>
          <cell r="JO3">
            <v>44561</v>
          </cell>
          <cell r="JP3">
            <v>44561</v>
          </cell>
          <cell r="JQ3">
            <v>44469</v>
          </cell>
          <cell r="JR3">
            <v>44469</v>
          </cell>
          <cell r="JS3">
            <v>44469</v>
          </cell>
          <cell r="JT3">
            <v>44377</v>
          </cell>
          <cell r="JU3">
            <v>44377</v>
          </cell>
          <cell r="JV3">
            <v>44377</v>
          </cell>
          <cell r="JW3">
            <v>44286</v>
          </cell>
          <cell r="JX3">
            <v>44286</v>
          </cell>
          <cell r="JY3">
            <v>44286</v>
          </cell>
          <cell r="JZ3">
            <v>44196</v>
          </cell>
          <cell r="KA3">
            <v>44196</v>
          </cell>
          <cell r="KB3">
            <v>44196</v>
          </cell>
          <cell r="KC3">
            <v>44104</v>
          </cell>
          <cell r="KD3">
            <v>44104</v>
          </cell>
          <cell r="KE3">
            <v>44104</v>
          </cell>
          <cell r="KF3">
            <v>44012</v>
          </cell>
          <cell r="KG3">
            <v>44012</v>
          </cell>
          <cell r="KH3">
            <v>44012</v>
          </cell>
          <cell r="KI3">
            <v>43921</v>
          </cell>
          <cell r="KJ3">
            <v>43921</v>
          </cell>
          <cell r="KK3">
            <v>43921</v>
          </cell>
          <cell r="KL3">
            <v>43830</v>
          </cell>
          <cell r="KM3">
            <v>43830</v>
          </cell>
          <cell r="KN3">
            <v>43830</v>
          </cell>
          <cell r="KO3">
            <v>43738</v>
          </cell>
          <cell r="KP3">
            <v>43738</v>
          </cell>
          <cell r="KQ3">
            <v>43738</v>
          </cell>
          <cell r="KR3">
            <v>43646</v>
          </cell>
          <cell r="KS3">
            <v>43646</v>
          </cell>
          <cell r="KT3">
            <v>43646</v>
          </cell>
          <cell r="KU3">
            <v>43555</v>
          </cell>
          <cell r="KV3">
            <v>43555</v>
          </cell>
          <cell r="KW3">
            <v>43555</v>
          </cell>
          <cell r="KX3">
            <v>43465</v>
          </cell>
          <cell r="KY3">
            <v>43465</v>
          </cell>
          <cell r="KZ3">
            <v>43465</v>
          </cell>
          <cell r="LA3">
            <v>43373</v>
          </cell>
          <cell r="LB3">
            <v>43373</v>
          </cell>
          <cell r="LC3">
            <v>43373</v>
          </cell>
          <cell r="LD3">
            <v>43281</v>
          </cell>
          <cell r="LE3">
            <v>43281</v>
          </cell>
          <cell r="LF3">
            <v>43281</v>
          </cell>
          <cell r="LG3">
            <v>43190</v>
          </cell>
          <cell r="LH3">
            <v>43190</v>
          </cell>
          <cell r="LI3">
            <v>43190</v>
          </cell>
          <cell r="LJ3">
            <v>43100</v>
          </cell>
          <cell r="LK3">
            <v>43100</v>
          </cell>
          <cell r="LL3">
            <v>43100</v>
          </cell>
          <cell r="LM3">
            <v>43008</v>
          </cell>
          <cell r="LN3">
            <v>43008</v>
          </cell>
          <cell r="LO3">
            <v>43008</v>
          </cell>
          <cell r="LP3">
            <v>42916</v>
          </cell>
          <cell r="LQ3">
            <v>42916</v>
          </cell>
          <cell r="LR3">
            <v>42916</v>
          </cell>
          <cell r="LS3">
            <v>42825</v>
          </cell>
          <cell r="LT3">
            <v>42825</v>
          </cell>
          <cell r="LU3">
            <v>42825</v>
          </cell>
          <cell r="LV3">
            <v>42735</v>
          </cell>
          <cell r="LW3">
            <v>42735</v>
          </cell>
          <cell r="LX3">
            <v>42735</v>
          </cell>
          <cell r="LY3">
            <v>42643</v>
          </cell>
          <cell r="LZ3">
            <v>42643</v>
          </cell>
          <cell r="MA3">
            <v>42643</v>
          </cell>
          <cell r="MB3">
            <v>42551</v>
          </cell>
          <cell r="MC3">
            <v>42551</v>
          </cell>
          <cell r="MD3">
            <v>42551</v>
          </cell>
          <cell r="ME3">
            <v>42460</v>
          </cell>
          <cell r="MF3">
            <v>42460</v>
          </cell>
          <cell r="MG3">
            <v>42460</v>
          </cell>
          <cell r="MH3">
            <v>42369</v>
          </cell>
          <cell r="MI3">
            <v>42369</v>
          </cell>
          <cell r="MJ3">
            <v>42369</v>
          </cell>
          <cell r="MK3">
            <v>42277</v>
          </cell>
          <cell r="ML3">
            <v>42277</v>
          </cell>
          <cell r="MM3">
            <v>42277</v>
          </cell>
          <cell r="MN3">
            <v>42185</v>
          </cell>
          <cell r="MO3">
            <v>42185</v>
          </cell>
          <cell r="MP3">
            <v>42185</v>
          </cell>
          <cell r="MQ3">
            <v>42094</v>
          </cell>
          <cell r="MR3">
            <v>42094</v>
          </cell>
          <cell r="MS3">
            <v>42094</v>
          </cell>
          <cell r="MT3">
            <v>42004</v>
          </cell>
          <cell r="MU3">
            <v>42004</v>
          </cell>
          <cell r="MV3">
            <v>42004</v>
          </cell>
          <cell r="MW3">
            <v>41912</v>
          </cell>
          <cell r="MX3">
            <v>41912</v>
          </cell>
          <cell r="MY3">
            <v>41912</v>
          </cell>
          <cell r="MZ3">
            <v>41820</v>
          </cell>
          <cell r="NA3">
            <v>41820</v>
          </cell>
          <cell r="NB3">
            <v>41820</v>
          </cell>
          <cell r="NC3">
            <v>41729</v>
          </cell>
          <cell r="ND3">
            <v>41729</v>
          </cell>
          <cell r="NE3">
            <v>41729</v>
          </cell>
          <cell r="NF3">
            <v>41639</v>
          </cell>
          <cell r="NG3">
            <v>41639</v>
          </cell>
          <cell r="NH3">
            <v>41639</v>
          </cell>
          <cell r="NI3">
            <v>41547</v>
          </cell>
          <cell r="NJ3">
            <v>41547</v>
          </cell>
          <cell r="NK3">
            <v>41547</v>
          </cell>
          <cell r="NL3">
            <v>41455</v>
          </cell>
          <cell r="NM3">
            <v>41455</v>
          </cell>
          <cell r="NN3">
            <v>41455</v>
          </cell>
          <cell r="NO3">
            <v>41364</v>
          </cell>
          <cell r="NP3">
            <v>41364</v>
          </cell>
          <cell r="NQ3">
            <v>41364</v>
          </cell>
          <cell r="NR3">
            <v>41274</v>
          </cell>
          <cell r="NS3">
            <v>41274</v>
          </cell>
          <cell r="NT3">
            <v>41274</v>
          </cell>
          <cell r="NU3">
            <v>41182</v>
          </cell>
          <cell r="NV3">
            <v>41182</v>
          </cell>
          <cell r="NW3">
            <v>41182</v>
          </cell>
          <cell r="NX3">
            <v>41090</v>
          </cell>
          <cell r="NY3">
            <v>41090</v>
          </cell>
          <cell r="NZ3">
            <v>41090</v>
          </cell>
          <cell r="OA3">
            <v>40999</v>
          </cell>
          <cell r="OB3">
            <v>40999</v>
          </cell>
          <cell r="OC3">
            <v>40999</v>
          </cell>
          <cell r="OD3">
            <v>40908</v>
          </cell>
          <cell r="OE3">
            <v>40908</v>
          </cell>
          <cell r="OF3">
            <v>40908</v>
          </cell>
          <cell r="OG3">
            <v>40816</v>
          </cell>
          <cell r="OH3">
            <v>40816</v>
          </cell>
          <cell r="OI3">
            <v>40816</v>
          </cell>
          <cell r="OJ3">
            <v>40724</v>
          </cell>
          <cell r="OK3">
            <v>40724</v>
          </cell>
          <cell r="OL3">
            <v>40724</v>
          </cell>
          <cell r="OM3">
            <v>40633</v>
          </cell>
          <cell r="ON3">
            <v>40633</v>
          </cell>
          <cell r="OO3">
            <v>40633</v>
          </cell>
          <cell r="OP3">
            <v>40543</v>
          </cell>
          <cell r="OQ3">
            <v>40543</v>
          </cell>
          <cell r="OR3">
            <v>40543</v>
          </cell>
          <cell r="OS3">
            <v>40451</v>
          </cell>
          <cell r="OT3">
            <v>40451</v>
          </cell>
          <cell r="OU3">
            <v>40451</v>
          </cell>
          <cell r="OV3">
            <v>40359</v>
          </cell>
          <cell r="OW3">
            <v>40359</v>
          </cell>
          <cell r="OX3">
            <v>40359</v>
          </cell>
          <cell r="OY3">
            <v>40268</v>
          </cell>
          <cell r="OZ3">
            <v>40268</v>
          </cell>
          <cell r="PA3">
            <v>40268</v>
          </cell>
          <cell r="PB3">
            <v>40178</v>
          </cell>
          <cell r="PC3">
            <v>40178</v>
          </cell>
          <cell r="PD3">
            <v>40178</v>
          </cell>
          <cell r="PE3">
            <v>40086</v>
          </cell>
          <cell r="PF3">
            <v>40086</v>
          </cell>
          <cell r="PG3">
            <v>40086</v>
          </cell>
          <cell r="PH3">
            <v>39994</v>
          </cell>
          <cell r="PI3">
            <v>39994</v>
          </cell>
          <cell r="PJ3">
            <v>39994</v>
          </cell>
          <cell r="PK3">
            <v>39903</v>
          </cell>
          <cell r="PL3">
            <v>39903</v>
          </cell>
          <cell r="PM3">
            <v>39903</v>
          </cell>
          <cell r="PN3">
            <v>39813</v>
          </cell>
          <cell r="PO3">
            <v>39813</v>
          </cell>
          <cell r="PP3">
            <v>39813</v>
          </cell>
          <cell r="PQ3">
            <v>39721</v>
          </cell>
          <cell r="PR3">
            <v>39721</v>
          </cell>
          <cell r="PS3">
            <v>39721</v>
          </cell>
          <cell r="PT3">
            <v>39629</v>
          </cell>
          <cell r="PU3">
            <v>39629</v>
          </cell>
          <cell r="PV3">
            <v>39629</v>
          </cell>
          <cell r="PW3">
            <v>39538</v>
          </cell>
          <cell r="PX3">
            <v>39538</v>
          </cell>
          <cell r="PY3">
            <v>39538</v>
          </cell>
        </row>
        <row r="4">
          <cell r="IM4">
            <v>20</v>
          </cell>
          <cell r="IN4">
            <v>20</v>
          </cell>
          <cell r="IP4" t="str">
            <v>2023_stated</v>
          </cell>
          <cell r="IQ4" t="str">
            <v>2023_Spec</v>
          </cell>
          <cell r="IR4" t="str">
            <v>2023_underlying</v>
          </cell>
          <cell r="IS4" t="str">
            <v>9M-23_stated</v>
          </cell>
          <cell r="IT4" t="str">
            <v>9M-23_Spec</v>
          </cell>
          <cell r="IU4" t="str">
            <v>9M-23_underlying</v>
          </cell>
          <cell r="IV4" t="str">
            <v>S1-23_stated</v>
          </cell>
          <cell r="IW4" t="str">
            <v>S1-23_Spec</v>
          </cell>
          <cell r="IX4" t="str">
            <v>S1-23_underlying</v>
          </cell>
          <cell r="IY4" t="str">
            <v>T1-23_stated</v>
          </cell>
          <cell r="IZ4" t="str">
            <v>T1-23_Spec</v>
          </cell>
          <cell r="JA4" t="str">
            <v>T1-23_underlying</v>
          </cell>
          <cell r="JB4" t="str">
            <v>2022_stated</v>
          </cell>
          <cell r="JC4" t="str">
            <v>2022_Spec</v>
          </cell>
          <cell r="JD4" t="str">
            <v>2022_underlying</v>
          </cell>
          <cell r="JE4" t="str">
            <v>9M-22_stated</v>
          </cell>
          <cell r="JF4" t="str">
            <v>9M-22_Spec</v>
          </cell>
          <cell r="JG4" t="str">
            <v>9M-22_underlying</v>
          </cell>
          <cell r="JH4" t="str">
            <v>S1-22_stated</v>
          </cell>
          <cell r="JI4" t="str">
            <v>S1-22_Spec</v>
          </cell>
          <cell r="JJ4" t="str">
            <v>S1-22_underlying</v>
          </cell>
          <cell r="JK4" t="str">
            <v>T1-22_stated</v>
          </cell>
          <cell r="JL4" t="str">
            <v>T1-22_Spec</v>
          </cell>
          <cell r="JM4" t="str">
            <v>T1-22_underlying</v>
          </cell>
          <cell r="JN4" t="str">
            <v>2021_stated</v>
          </cell>
          <cell r="JO4" t="str">
            <v>2021_Spec</v>
          </cell>
          <cell r="JP4" t="str">
            <v>2021_underlying</v>
          </cell>
          <cell r="JQ4" t="str">
            <v>9M-21_stated</v>
          </cell>
          <cell r="JR4" t="str">
            <v>9M-21_Spec</v>
          </cell>
          <cell r="JS4" t="str">
            <v>9M-21_underlying</v>
          </cell>
          <cell r="JT4" t="str">
            <v>S1-21_stated</v>
          </cell>
          <cell r="JU4" t="str">
            <v>S1-21_Spec</v>
          </cell>
          <cell r="JV4" t="str">
            <v>S1-21_underlying</v>
          </cell>
          <cell r="JW4" t="str">
            <v>T1-21_stated</v>
          </cell>
          <cell r="JX4" t="str">
            <v>T1-21_Spec</v>
          </cell>
          <cell r="JY4" t="str">
            <v>T1-21_underlying</v>
          </cell>
          <cell r="JZ4" t="str">
            <v>2020_stated</v>
          </cell>
          <cell r="KA4" t="str">
            <v>2020_Spec</v>
          </cell>
          <cell r="KB4" t="str">
            <v>2020_underlying</v>
          </cell>
          <cell r="KC4" t="str">
            <v>9M-20_stated</v>
          </cell>
          <cell r="KD4" t="str">
            <v>9M-20_Spec</v>
          </cell>
          <cell r="KE4" t="str">
            <v>9M-20_underlying</v>
          </cell>
          <cell r="KF4" t="str">
            <v>S1-20_stated</v>
          </cell>
          <cell r="KG4" t="str">
            <v>S1-20_Spec</v>
          </cell>
          <cell r="KH4" t="str">
            <v>S1-20_underlying</v>
          </cell>
          <cell r="KI4" t="str">
            <v>T1-20_stated</v>
          </cell>
          <cell r="KJ4" t="str">
            <v>T1-20_Spec</v>
          </cell>
          <cell r="KK4" t="str">
            <v>T1-20_underlying</v>
          </cell>
          <cell r="KL4" t="str">
            <v>2019_stated</v>
          </cell>
          <cell r="KM4" t="str">
            <v>2019_Spec</v>
          </cell>
          <cell r="KN4" t="str">
            <v>2019_underlying</v>
          </cell>
          <cell r="KO4" t="str">
            <v>9M-19_stated</v>
          </cell>
          <cell r="KP4" t="str">
            <v>9M-19_Spec</v>
          </cell>
          <cell r="KQ4" t="str">
            <v>9M-19_underlying</v>
          </cell>
          <cell r="KR4" t="str">
            <v>S1-19_stated</v>
          </cell>
          <cell r="KS4" t="str">
            <v>S1-19_Spec</v>
          </cell>
          <cell r="KT4" t="str">
            <v>S1-19_underlying</v>
          </cell>
          <cell r="KU4" t="str">
            <v>T1-19_stated</v>
          </cell>
          <cell r="KV4" t="str">
            <v>T1-19_Spec</v>
          </cell>
          <cell r="KW4" t="str">
            <v>T1-19_underlying</v>
          </cell>
          <cell r="KX4" t="str">
            <v>2018_stated</v>
          </cell>
          <cell r="KY4" t="str">
            <v>2018_Spec</v>
          </cell>
          <cell r="KZ4" t="str">
            <v>2018_underlying</v>
          </cell>
          <cell r="LA4" t="str">
            <v>9M-18_stated</v>
          </cell>
          <cell r="LB4" t="str">
            <v>9M-18_Spec</v>
          </cell>
          <cell r="LC4" t="str">
            <v>9M-18_underlying</v>
          </cell>
          <cell r="LD4" t="str">
            <v>S1-18_stated</v>
          </cell>
          <cell r="LE4" t="str">
            <v>S1-18_Spec</v>
          </cell>
          <cell r="LF4" t="str">
            <v>S1-18_underlying</v>
          </cell>
          <cell r="LG4" t="str">
            <v>T1-18_stated</v>
          </cell>
          <cell r="LH4" t="str">
            <v>T1-18_Spec</v>
          </cell>
          <cell r="LI4" t="str">
            <v>T1-18_underlying</v>
          </cell>
          <cell r="LJ4" t="str">
            <v>2017_stated</v>
          </cell>
          <cell r="LK4" t="str">
            <v>2017_Spec</v>
          </cell>
          <cell r="LL4" t="str">
            <v>2017_underlying</v>
          </cell>
          <cell r="LM4" t="str">
            <v>9M-17_stated</v>
          </cell>
          <cell r="LN4" t="str">
            <v>9M-17_Spec</v>
          </cell>
          <cell r="LO4" t="str">
            <v>9M-17_underlying</v>
          </cell>
          <cell r="LP4" t="str">
            <v>S1-17_stated</v>
          </cell>
          <cell r="LQ4" t="str">
            <v>S1-17_Spec</v>
          </cell>
          <cell r="LR4" t="str">
            <v>S1-17_underlying</v>
          </cell>
          <cell r="LS4" t="str">
            <v>T1-17_stated</v>
          </cell>
          <cell r="LT4" t="str">
            <v>T1-17_Spec</v>
          </cell>
          <cell r="LU4" t="str">
            <v>T1-17_underlying</v>
          </cell>
          <cell r="LV4" t="str">
            <v>2016_stated</v>
          </cell>
          <cell r="LW4" t="str">
            <v>2016_Spec</v>
          </cell>
          <cell r="LX4" t="str">
            <v>2016_underlying</v>
          </cell>
          <cell r="LY4" t="str">
            <v>9M-16_stated</v>
          </cell>
          <cell r="LZ4" t="str">
            <v>9M-16_Spec</v>
          </cell>
          <cell r="MA4" t="str">
            <v>9M-16_underlying</v>
          </cell>
          <cell r="MB4" t="str">
            <v>S1-16_stated</v>
          </cell>
          <cell r="MC4" t="str">
            <v>S1-16_Spec</v>
          </cell>
          <cell r="MD4" t="str">
            <v>S1-16_underlying</v>
          </cell>
          <cell r="ME4" t="str">
            <v>T1-16_stated</v>
          </cell>
          <cell r="MF4" t="str">
            <v>T1-16_Spec</v>
          </cell>
          <cell r="MG4" t="str">
            <v>T1-16_underlying</v>
          </cell>
          <cell r="MH4" t="str">
            <v>2015_stated</v>
          </cell>
          <cell r="MI4" t="str">
            <v>2015_Spec</v>
          </cell>
          <cell r="MJ4" t="str">
            <v>2015_underlying</v>
          </cell>
          <cell r="MK4" t="str">
            <v>9M-15_stated</v>
          </cell>
          <cell r="ML4" t="str">
            <v>9M-15_Spec</v>
          </cell>
          <cell r="MM4" t="str">
            <v>9M-15_underlying</v>
          </cell>
          <cell r="MN4" t="str">
            <v>S1-15_stated</v>
          </cell>
          <cell r="MO4" t="str">
            <v>S1-15_Spec</v>
          </cell>
          <cell r="MP4" t="str">
            <v>S1-15_underlying</v>
          </cell>
          <cell r="MQ4" t="str">
            <v>T1-15_stated</v>
          </cell>
          <cell r="MR4" t="str">
            <v>T1-15_Spec</v>
          </cell>
          <cell r="MS4" t="str">
            <v>T1-15_underlying</v>
          </cell>
          <cell r="MT4" t="str">
            <v>2014_stated</v>
          </cell>
          <cell r="MU4" t="str">
            <v>2014_Spec</v>
          </cell>
          <cell r="MV4" t="str">
            <v>2014_underlying</v>
          </cell>
          <cell r="MW4" t="str">
            <v>9M-14_stated</v>
          </cell>
          <cell r="MX4" t="str">
            <v>9M-14_Spec</v>
          </cell>
          <cell r="MY4" t="str">
            <v>9M-14_underlying</v>
          </cell>
          <cell r="MZ4" t="str">
            <v>S1-14_stated</v>
          </cell>
          <cell r="NA4" t="str">
            <v>S1-14_Spec</v>
          </cell>
          <cell r="NB4" t="str">
            <v>S1-14_underlying</v>
          </cell>
          <cell r="NC4" t="str">
            <v>T1-14_stated</v>
          </cell>
          <cell r="ND4" t="str">
            <v>T1-14_Spec</v>
          </cell>
          <cell r="NE4" t="str">
            <v>T1-14_underlying</v>
          </cell>
          <cell r="NF4" t="str">
            <v>2013_stated</v>
          </cell>
          <cell r="NG4" t="str">
            <v>2013_Spec</v>
          </cell>
          <cell r="NH4" t="str">
            <v>2013_underlying</v>
          </cell>
          <cell r="NI4" t="str">
            <v>9M-13_stated</v>
          </cell>
          <cell r="NJ4" t="str">
            <v>9M-13_Spec</v>
          </cell>
          <cell r="NK4" t="str">
            <v>9M-13_underlying</v>
          </cell>
          <cell r="NL4" t="str">
            <v>S1-13_stated</v>
          </cell>
          <cell r="NM4" t="str">
            <v>S1-13_Spec</v>
          </cell>
          <cell r="NN4" t="str">
            <v>S1-13_underlying</v>
          </cell>
          <cell r="NO4" t="str">
            <v>T1-13_stated</v>
          </cell>
          <cell r="NP4" t="str">
            <v>T1-13_Spec</v>
          </cell>
          <cell r="NQ4" t="str">
            <v>T1-13_underlying</v>
          </cell>
          <cell r="NR4" t="str">
            <v>2012_stated</v>
          </cell>
          <cell r="NS4" t="str">
            <v>2012_Spec</v>
          </cell>
          <cell r="NT4" t="str">
            <v>2012_underlying</v>
          </cell>
          <cell r="NU4" t="str">
            <v>9M-12_stated</v>
          </cell>
          <cell r="NV4" t="str">
            <v>9M-12_Spec</v>
          </cell>
          <cell r="NW4" t="str">
            <v>9M-12_underlying</v>
          </cell>
          <cell r="NX4" t="str">
            <v>S1-12_stated</v>
          </cell>
          <cell r="NY4" t="str">
            <v>S1-12_Spec</v>
          </cell>
          <cell r="NZ4" t="str">
            <v>S1-12_underlying</v>
          </cell>
          <cell r="OA4" t="str">
            <v>T1-12_stated</v>
          </cell>
          <cell r="OB4" t="str">
            <v>T1-12_Spec</v>
          </cell>
          <cell r="OC4" t="str">
            <v>T1-12_underlying</v>
          </cell>
          <cell r="OD4" t="str">
            <v>2011_stated</v>
          </cell>
          <cell r="OE4" t="str">
            <v>2011_Spec</v>
          </cell>
          <cell r="OF4" t="str">
            <v>2011_underlying</v>
          </cell>
          <cell r="OG4" t="str">
            <v>9M-11_stated</v>
          </cell>
          <cell r="OH4" t="str">
            <v>9M-11_Spec</v>
          </cell>
          <cell r="OI4" t="str">
            <v>9M-11_underlying</v>
          </cell>
          <cell r="OJ4" t="str">
            <v>S1-11_stated</v>
          </cell>
          <cell r="OK4" t="str">
            <v>S1-11_Spec</v>
          </cell>
          <cell r="OL4" t="str">
            <v>S1-11_underlying</v>
          </cell>
          <cell r="OM4" t="str">
            <v>T1-11_stated</v>
          </cell>
          <cell r="ON4" t="str">
            <v>T1-11_Spec</v>
          </cell>
          <cell r="OO4" t="str">
            <v>T1-11_underlying</v>
          </cell>
          <cell r="OP4" t="str">
            <v>2010_stated</v>
          </cell>
          <cell r="OQ4" t="str">
            <v>2010_Spec</v>
          </cell>
          <cell r="OR4" t="str">
            <v>2010_underlying</v>
          </cell>
          <cell r="OS4" t="str">
            <v>9M-10_stated</v>
          </cell>
          <cell r="OT4" t="str">
            <v>9M-10_Spec</v>
          </cell>
          <cell r="OU4" t="str">
            <v>9M-10_underlying</v>
          </cell>
          <cell r="OV4" t="str">
            <v>S1-10_stated</v>
          </cell>
          <cell r="OW4" t="str">
            <v>S1-10_Spec</v>
          </cell>
          <cell r="OX4" t="str">
            <v>S1-10_underlying</v>
          </cell>
          <cell r="OY4" t="str">
            <v>T1-10_stated</v>
          </cell>
          <cell r="OZ4" t="str">
            <v>T1-10_Spec</v>
          </cell>
          <cell r="PA4" t="str">
            <v>T1-10_underlying</v>
          </cell>
          <cell r="PB4" t="str">
            <v>2009_stated</v>
          </cell>
          <cell r="PC4" t="str">
            <v>2009_Spec</v>
          </cell>
          <cell r="PD4" t="str">
            <v>2009_underlying</v>
          </cell>
          <cell r="PE4" t="str">
            <v>9M-09_stated</v>
          </cell>
          <cell r="PF4" t="str">
            <v>9M-09_Spec</v>
          </cell>
          <cell r="PG4" t="str">
            <v>9M-09_underlying</v>
          </cell>
          <cell r="PH4" t="str">
            <v>S1-09_stated</v>
          </cell>
          <cell r="PI4" t="str">
            <v>S1-09_Spec</v>
          </cell>
          <cell r="PJ4" t="str">
            <v>S1-09_underlying</v>
          </cell>
          <cell r="PK4" t="str">
            <v>T1-09_stated</v>
          </cell>
          <cell r="PL4" t="str">
            <v>T1-09_Spec</v>
          </cell>
          <cell r="PM4" t="str">
            <v>T1-09_underlying</v>
          </cell>
          <cell r="PN4" t="str">
            <v>2008_stated</v>
          </cell>
          <cell r="PO4" t="str">
            <v>2008_Spec</v>
          </cell>
          <cell r="PP4" t="str">
            <v>2008_underlying</v>
          </cell>
          <cell r="PQ4" t="str">
            <v>9M-08_stated</v>
          </cell>
          <cell r="PR4" t="str">
            <v>9M-08_Spec</v>
          </cell>
          <cell r="PS4" t="str">
            <v>9M-08_underlying</v>
          </cell>
          <cell r="PT4" t="str">
            <v>S1-08_stated</v>
          </cell>
          <cell r="PU4" t="str">
            <v>S1-08_Spec</v>
          </cell>
          <cell r="PV4" t="str">
            <v>S1-08_underlying</v>
          </cell>
          <cell r="PW4" t="str">
            <v>T1-08_stated</v>
          </cell>
          <cell r="PX4" t="str">
            <v>T1-08_Spec</v>
          </cell>
          <cell r="PY4" t="str">
            <v>T1-08_underlying</v>
          </cell>
        </row>
        <row r="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H5" t="str">
            <v>stated</v>
          </cell>
          <cell r="HI5" t="str">
            <v>Spec</v>
          </cell>
          <cell r="HJ5" t="str">
            <v>underlying</v>
          </cell>
          <cell r="HK5" t="str">
            <v>stated</v>
          </cell>
          <cell r="HL5" t="str">
            <v>Spec</v>
          </cell>
          <cell r="HM5" t="str">
            <v>underlying</v>
          </cell>
          <cell r="HN5" t="str">
            <v>stated</v>
          </cell>
          <cell r="HO5" t="str">
            <v>Spec</v>
          </cell>
          <cell r="HP5" t="str">
            <v>underlying</v>
          </cell>
          <cell r="HQ5" t="str">
            <v>stated</v>
          </cell>
          <cell r="HR5" t="str">
            <v>Spec</v>
          </cell>
          <cell r="HS5" t="str">
            <v>underlying</v>
          </cell>
          <cell r="HT5" t="str">
            <v>stated</v>
          </cell>
          <cell r="HU5" t="str">
            <v>Spec</v>
          </cell>
          <cell r="HV5" t="str">
            <v>underlying</v>
          </cell>
          <cell r="HW5" t="str">
            <v>stated</v>
          </cell>
          <cell r="HX5" t="str">
            <v>Spec</v>
          </cell>
          <cell r="HY5" t="str">
            <v>underlying</v>
          </cell>
          <cell r="HZ5" t="str">
            <v>stated</v>
          </cell>
          <cell r="IA5" t="str">
            <v>Spec</v>
          </cell>
          <cell r="IB5" t="str">
            <v>underlying</v>
          </cell>
          <cell r="IC5" t="str">
            <v>stated</v>
          </cell>
          <cell r="ID5" t="str">
            <v>Spec</v>
          </cell>
          <cell r="IE5" t="str">
            <v>underlying</v>
          </cell>
          <cell r="IF5" t="str">
            <v>stated</v>
          </cell>
          <cell r="IG5" t="str">
            <v>Spec</v>
          </cell>
          <cell r="IH5" t="str">
            <v>underlying</v>
          </cell>
          <cell r="II5" t="str">
            <v>stated</v>
          </cell>
          <cell r="IJ5" t="str">
            <v>Spec</v>
          </cell>
          <cell r="IK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cell r="NR5" t="str">
            <v>stated</v>
          </cell>
          <cell r="NS5" t="str">
            <v>Spec</v>
          </cell>
          <cell r="NT5" t="str">
            <v>underlying</v>
          </cell>
          <cell r="NU5" t="str">
            <v>stated</v>
          </cell>
          <cell r="NV5" t="str">
            <v>Spec</v>
          </cell>
          <cell r="NW5" t="str">
            <v>underlying</v>
          </cell>
          <cell r="NX5" t="str">
            <v>stated</v>
          </cell>
          <cell r="NY5" t="str">
            <v>Spec</v>
          </cell>
          <cell r="NZ5" t="str">
            <v>underlying</v>
          </cell>
          <cell r="OA5" t="str">
            <v>stated</v>
          </cell>
          <cell r="OB5" t="str">
            <v>Spec</v>
          </cell>
          <cell r="OC5" t="str">
            <v>underlying</v>
          </cell>
          <cell r="OD5" t="str">
            <v>stated</v>
          </cell>
          <cell r="OE5" t="str">
            <v>Spec</v>
          </cell>
          <cell r="OF5" t="str">
            <v>underlying</v>
          </cell>
          <cell r="OG5" t="str">
            <v>stated</v>
          </cell>
          <cell r="OH5" t="str">
            <v>Spec</v>
          </cell>
          <cell r="OI5" t="str">
            <v>underlying</v>
          </cell>
          <cell r="OJ5" t="str">
            <v>stated</v>
          </cell>
          <cell r="OK5" t="str">
            <v>Spec</v>
          </cell>
          <cell r="OL5" t="str">
            <v>underlying</v>
          </cell>
          <cell r="OM5" t="str">
            <v>stated</v>
          </cell>
          <cell r="ON5" t="str">
            <v>Spec</v>
          </cell>
          <cell r="OO5" t="str">
            <v>underlying</v>
          </cell>
          <cell r="OP5" t="str">
            <v>stated</v>
          </cell>
          <cell r="OQ5" t="str">
            <v>Spec</v>
          </cell>
          <cell r="OR5" t="str">
            <v>underlying</v>
          </cell>
          <cell r="OS5" t="str">
            <v>stated</v>
          </cell>
          <cell r="OT5" t="str">
            <v>Spec</v>
          </cell>
          <cell r="OU5" t="str">
            <v>underlying</v>
          </cell>
          <cell r="OV5" t="str">
            <v>stated</v>
          </cell>
          <cell r="OW5" t="str">
            <v>Spec</v>
          </cell>
          <cell r="OX5" t="str">
            <v>underlying</v>
          </cell>
          <cell r="OY5" t="str">
            <v>stated</v>
          </cell>
          <cell r="OZ5" t="str">
            <v>Spec</v>
          </cell>
          <cell r="PA5" t="str">
            <v>underlying</v>
          </cell>
          <cell r="PB5" t="str">
            <v>stated</v>
          </cell>
          <cell r="PC5" t="str">
            <v>Spec</v>
          </cell>
          <cell r="PD5" t="str">
            <v>underlying</v>
          </cell>
          <cell r="PE5" t="str">
            <v>stated</v>
          </cell>
          <cell r="PF5" t="str">
            <v>Spec</v>
          </cell>
          <cell r="PG5" t="str">
            <v>underlying</v>
          </cell>
          <cell r="PH5" t="str">
            <v>stated</v>
          </cell>
          <cell r="PI5" t="str">
            <v>Spec</v>
          </cell>
          <cell r="PJ5" t="str">
            <v>underlying</v>
          </cell>
          <cell r="PK5" t="str">
            <v>stated</v>
          </cell>
          <cell r="PL5" t="str">
            <v>Spec</v>
          </cell>
          <cell r="PM5" t="str">
            <v>underlying</v>
          </cell>
          <cell r="PN5" t="str">
            <v>stated</v>
          </cell>
          <cell r="PO5" t="str">
            <v>Spec</v>
          </cell>
          <cell r="PP5" t="str">
            <v>underlying</v>
          </cell>
          <cell r="PQ5" t="str">
            <v>stated</v>
          </cell>
          <cell r="PR5" t="str">
            <v>Spec</v>
          </cell>
          <cell r="PS5" t="str">
            <v>underlying</v>
          </cell>
          <cell r="PT5" t="str">
            <v>stated</v>
          </cell>
          <cell r="PU5" t="str">
            <v>Spec</v>
          </cell>
          <cell r="PV5" t="str">
            <v>underlying</v>
          </cell>
          <cell r="PW5" t="str">
            <v>stated</v>
          </cell>
          <cell r="PX5" t="str">
            <v>Spec</v>
          </cell>
          <cell r="PY5" t="str">
            <v>underlying</v>
          </cell>
        </row>
        <row r="6">
          <cell r="F6">
            <v>45291</v>
          </cell>
          <cell r="BA6" t="str">
            <v>[Début du tableau - ne pas supprimer cette colonne]</v>
          </cell>
        </row>
        <row r="7">
          <cell r="F7" t="str">
            <v>T4-2023</v>
          </cell>
        </row>
        <row r="8">
          <cell r="BA8" t="str">
            <v>HISTORIQUES - TRIMESTRES</v>
          </cell>
          <cell r="IO8" t="str">
            <v>HISTORIQUES - CUMUL</v>
          </cell>
        </row>
        <row r="9">
          <cell r="BB9" t="str">
            <v>DOP</v>
          </cell>
          <cell r="BE9" t="str">
            <v>DOP</v>
          </cell>
          <cell r="BH9" t="str">
            <v>DOP</v>
          </cell>
          <cell r="BK9" t="str">
            <v>DOP</v>
          </cell>
          <cell r="BZ9" t="str">
            <v>DOP</v>
          </cell>
          <cell r="CC9" t="str">
            <v>DOP</v>
          </cell>
          <cell r="CF9" t="str">
            <v>DOP</v>
          </cell>
          <cell r="CI9" t="str">
            <v>DOP</v>
          </cell>
          <cell r="CL9" t="str">
            <v>DOP</v>
          </cell>
          <cell r="CO9" t="str">
            <v>DOP</v>
          </cell>
          <cell r="CR9" t="str">
            <v>DOP</v>
          </cell>
          <cell r="CU9" t="str">
            <v>DOP</v>
          </cell>
          <cell r="CX9" t="str">
            <v>DOP</v>
          </cell>
          <cell r="DA9" t="str">
            <v>DOP</v>
          </cell>
          <cell r="DD9" t="str">
            <v>DOP</v>
          </cell>
          <cell r="DG9" t="str">
            <v>DOP</v>
          </cell>
          <cell r="DJ9" t="str">
            <v>DOP</v>
          </cell>
          <cell r="DM9" t="str">
            <v>DOP</v>
          </cell>
          <cell r="DP9" t="str">
            <v>DOP</v>
          </cell>
          <cell r="DS9" t="str">
            <v>DOP</v>
          </cell>
          <cell r="DV9" t="str">
            <v>DCC</v>
          </cell>
          <cell r="DY9" t="str">
            <v>DCC</v>
          </cell>
          <cell r="EB9" t="str">
            <v>DCC</v>
          </cell>
          <cell r="EE9" t="str">
            <v>DCC</v>
          </cell>
          <cell r="EH9" t="str">
            <v>DCC</v>
          </cell>
          <cell r="EK9" t="str">
            <v>DCC</v>
          </cell>
          <cell r="EN9" t="str">
            <v>DCC</v>
          </cell>
          <cell r="EQ9" t="str">
            <v>DCC</v>
          </cell>
          <cell r="ET9" t="str">
            <v>DCC</v>
          </cell>
          <cell r="EW9" t="str">
            <v>DCC</v>
          </cell>
          <cell r="EZ9" t="str">
            <v>DCC</v>
          </cell>
          <cell r="FC9" t="str">
            <v>DCC</v>
          </cell>
          <cell r="FF9" t="str">
            <v>DCC</v>
          </cell>
          <cell r="FI9" t="str">
            <v>DCC</v>
          </cell>
          <cell r="FL9" t="str">
            <v>DCC</v>
          </cell>
          <cell r="FO9" t="str">
            <v>DCC</v>
          </cell>
          <cell r="FR9" t="str">
            <v>DCC</v>
          </cell>
          <cell r="FU9" t="str">
            <v>DCC</v>
          </cell>
          <cell r="FX9" t="str">
            <v>DCC</v>
          </cell>
          <cell r="GA9" t="str">
            <v>DCC</v>
          </cell>
          <cell r="GD9" t="str">
            <v>DCC</v>
          </cell>
          <cell r="GG9" t="str">
            <v>DCC</v>
          </cell>
          <cell r="GJ9" t="str">
            <v>DCC</v>
          </cell>
          <cell r="GM9" t="str">
            <v>DCC</v>
          </cell>
          <cell r="GP9" t="str">
            <v>DCC</v>
          </cell>
          <cell r="GS9" t="str">
            <v>DCC</v>
          </cell>
          <cell r="GV9" t="str">
            <v>DCC</v>
          </cell>
          <cell r="GY9" t="str">
            <v>DCC</v>
          </cell>
          <cell r="HB9" t="str">
            <v>DCC</v>
          </cell>
          <cell r="HE9" t="str">
            <v>DCC</v>
          </cell>
          <cell r="HH9" t="str">
            <v>DCC</v>
          </cell>
          <cell r="HK9" t="str">
            <v>DCC</v>
          </cell>
          <cell r="HN9" t="str">
            <v>DCC</v>
          </cell>
          <cell r="HQ9" t="str">
            <v>DCC</v>
          </cell>
          <cell r="HT9" t="str">
            <v>DCC</v>
          </cell>
          <cell r="HW9" t="str">
            <v>DCC</v>
          </cell>
          <cell r="HZ9" t="str">
            <v>DCC</v>
          </cell>
          <cell r="IC9" t="str">
            <v>DCC</v>
          </cell>
          <cell r="IF9" t="str">
            <v>DCC</v>
          </cell>
          <cell r="II9" t="str">
            <v>DCC</v>
          </cell>
          <cell r="IP9" t="str">
            <v>DOP</v>
          </cell>
          <cell r="IS9" t="str">
            <v>DOP</v>
          </cell>
          <cell r="IV9" t="str">
            <v>DOP</v>
          </cell>
          <cell r="IY9" t="str">
            <v>DOP</v>
          </cell>
          <cell r="JB9" t="str">
            <v>DOP</v>
          </cell>
          <cell r="JE9" t="str">
            <v>DOP</v>
          </cell>
          <cell r="JH9" t="str">
            <v>DOP</v>
          </cell>
          <cell r="JK9" t="str">
            <v>DOP</v>
          </cell>
          <cell r="JN9" t="str">
            <v>DOP</v>
          </cell>
          <cell r="JQ9" t="str">
            <v>DOP</v>
          </cell>
          <cell r="JT9" t="str">
            <v>DOP</v>
          </cell>
          <cell r="JW9" t="str">
            <v>DOP</v>
          </cell>
          <cell r="JZ9" t="str">
            <v>DOP</v>
          </cell>
          <cell r="KC9" t="str">
            <v>DOP</v>
          </cell>
          <cell r="KF9" t="str">
            <v>DOP</v>
          </cell>
          <cell r="KI9" t="str">
            <v>DOP</v>
          </cell>
          <cell r="KL9" t="str">
            <v>DOP</v>
          </cell>
          <cell r="KO9" t="str">
            <v>DOP</v>
          </cell>
          <cell r="KR9" t="str">
            <v>DOP</v>
          </cell>
          <cell r="KU9" t="str">
            <v>DOP</v>
          </cell>
          <cell r="KX9" t="str">
            <v>DOP</v>
          </cell>
          <cell r="LA9" t="str">
            <v>DOP</v>
          </cell>
          <cell r="LD9" t="str">
            <v>DOP</v>
          </cell>
          <cell r="LG9" t="str">
            <v>DOP</v>
          </cell>
          <cell r="LJ9" t="str">
            <v>DCC</v>
          </cell>
          <cell r="LM9" t="str">
            <v>DCC</v>
          </cell>
          <cell r="LP9" t="str">
            <v>DCC</v>
          </cell>
          <cell r="LS9" t="str">
            <v>DCC</v>
          </cell>
          <cell r="LV9" t="str">
            <v>DCC</v>
          </cell>
          <cell r="LY9" t="str">
            <v>DCC</v>
          </cell>
          <cell r="MB9" t="str">
            <v>DCC</v>
          </cell>
          <cell r="ME9" t="str">
            <v>DCC</v>
          </cell>
          <cell r="MH9" t="str">
            <v>DCC</v>
          </cell>
          <cell r="MK9" t="str">
            <v>DCC</v>
          </cell>
          <cell r="MN9" t="str">
            <v>DCC</v>
          </cell>
          <cell r="MQ9" t="str">
            <v>DCC</v>
          </cell>
          <cell r="MT9" t="str">
            <v>DCC</v>
          </cell>
          <cell r="MW9" t="str">
            <v>DCC</v>
          </cell>
          <cell r="MZ9" t="str">
            <v>DCC</v>
          </cell>
          <cell r="NC9" t="str">
            <v>DCC</v>
          </cell>
          <cell r="NF9" t="str">
            <v>DCC</v>
          </cell>
          <cell r="NI9" t="str">
            <v>DCC</v>
          </cell>
          <cell r="NL9" t="str">
            <v>DCC</v>
          </cell>
          <cell r="NO9" t="str">
            <v>DCC</v>
          </cell>
          <cell r="NR9" t="str">
            <v>DCC</v>
          </cell>
          <cell r="NU9" t="str">
            <v>DCC</v>
          </cell>
          <cell r="NX9" t="str">
            <v>DCC</v>
          </cell>
          <cell r="OA9" t="str">
            <v>DCC</v>
          </cell>
          <cell r="OD9" t="str">
            <v>DCC</v>
          </cell>
          <cell r="OG9" t="str">
            <v>DCC</v>
          </cell>
          <cell r="OJ9" t="str">
            <v>DCC</v>
          </cell>
          <cell r="OM9" t="str">
            <v>DCC</v>
          </cell>
          <cell r="OP9" t="str">
            <v>DCC</v>
          </cell>
          <cell r="OS9" t="str">
            <v>DCC</v>
          </cell>
          <cell r="OV9" t="str">
            <v>DCC</v>
          </cell>
          <cell r="OY9" t="str">
            <v>DCC</v>
          </cell>
          <cell r="PB9" t="str">
            <v>DCC</v>
          </cell>
          <cell r="PE9" t="str">
            <v>DCC</v>
          </cell>
          <cell r="PH9" t="str">
            <v>DCC</v>
          </cell>
          <cell r="PK9" t="str">
            <v>DCC</v>
          </cell>
          <cell r="PN9" t="str">
            <v>DCC</v>
          </cell>
          <cell r="PQ9" t="str">
            <v>DCC</v>
          </cell>
          <cell r="PT9" t="str">
            <v>DCC</v>
          </cell>
          <cell r="PW9" t="str">
            <v>DCC</v>
          </cell>
        </row>
        <row r="10">
          <cell r="F10" t="str">
            <v>DOP</v>
          </cell>
          <cell r="BB10" t="str">
            <v/>
          </cell>
          <cell r="BK10" t="str">
            <v/>
          </cell>
          <cell r="BT10" t="str">
            <v/>
          </cell>
          <cell r="BW10" t="str">
            <v/>
          </cell>
          <cell r="BZ10" t="str">
            <v/>
          </cell>
          <cell r="CC10" t="str">
            <v/>
          </cell>
          <cell r="CF10" t="str">
            <v>Il reste des incohérences !!</v>
          </cell>
          <cell r="CO10" t="str">
            <v/>
          </cell>
          <cell r="CR10" t="str">
            <v/>
          </cell>
          <cell r="CU10" t="str">
            <v/>
          </cell>
          <cell r="CX10" t="str">
            <v/>
          </cell>
          <cell r="DA10" t="str">
            <v/>
          </cell>
          <cell r="DD10" t="str">
            <v/>
          </cell>
          <cell r="DG10" t="str">
            <v/>
          </cell>
          <cell r="DJ10" t="str">
            <v/>
          </cell>
          <cell r="DM10" t="str">
            <v/>
          </cell>
          <cell r="DP10" t="str">
            <v/>
          </cell>
          <cell r="DS10" t="str">
            <v/>
          </cell>
          <cell r="DV10" t="str">
            <v/>
          </cell>
          <cell r="DY10" t="str">
            <v/>
          </cell>
          <cell r="EB10" t="str">
            <v/>
          </cell>
          <cell r="EE10" t="str">
            <v/>
          </cell>
          <cell r="EH10" t="str">
            <v/>
          </cell>
          <cell r="EK10" t="str">
            <v/>
          </cell>
          <cell r="EN10" t="str">
            <v/>
          </cell>
          <cell r="EQ10" t="str">
            <v>Il reste des incohérences !!</v>
          </cell>
          <cell r="ET10" t="str">
            <v>Il reste des incohérences !!</v>
          </cell>
          <cell r="EW10" t="str">
            <v>Il reste des incohérences !!</v>
          </cell>
          <cell r="EZ10" t="str">
            <v>Il reste des incohérences !!</v>
          </cell>
          <cell r="FC10" t="str">
            <v>Il reste des incohérences !!</v>
          </cell>
          <cell r="FF10" t="str">
            <v>Il reste des incohérences !!</v>
          </cell>
          <cell r="FI10" t="str">
            <v>Il reste des incohérences !!</v>
          </cell>
          <cell r="FL10" t="str">
            <v>Il reste des incohérences !!</v>
          </cell>
          <cell r="FO10" t="str">
            <v>Il reste des incohérences !!</v>
          </cell>
          <cell r="FR10" t="str">
            <v>Il reste des incohérences !!</v>
          </cell>
          <cell r="FU10" t="str">
            <v>Il reste des incohérences !!</v>
          </cell>
          <cell r="FX10" t="str">
            <v>Il reste des incohérences !!</v>
          </cell>
          <cell r="GA10" t="str">
            <v>Il reste des incohérences !!</v>
          </cell>
          <cell r="GD10" t="str">
            <v>Il reste des incohérences !!</v>
          </cell>
          <cell r="GG10" t="str">
            <v>Il reste des incohérences !!</v>
          </cell>
          <cell r="GJ10" t="str">
            <v>Il reste des incohérences !!</v>
          </cell>
          <cell r="GM10" t="str">
            <v>Il reste des incohérences !!</v>
          </cell>
          <cell r="GP10" t="str">
            <v>Il reste des incohérences !!</v>
          </cell>
          <cell r="GS10" t="str">
            <v>Il reste des incohérences !!</v>
          </cell>
          <cell r="GV10" t="str">
            <v>Il reste des incohérences !!</v>
          </cell>
          <cell r="GY10" t="str">
            <v>Il reste des incohérences !!</v>
          </cell>
          <cell r="HB10" t="str">
            <v>Il reste des incohérences !!</v>
          </cell>
          <cell r="HE10" t="str">
            <v>Il reste des incohérences !!</v>
          </cell>
          <cell r="HH10" t="str">
            <v>Il reste des incohérences !!</v>
          </cell>
          <cell r="HK10" t="str">
            <v>Il reste des incohérences !!</v>
          </cell>
          <cell r="HN10" t="str">
            <v>Il reste des incohérences !!</v>
          </cell>
          <cell r="HQ10" t="str">
            <v>Il reste des incohérences !!</v>
          </cell>
          <cell r="HT10" t="str">
            <v>Il reste des incohérences !!</v>
          </cell>
          <cell r="HW10" t="str">
            <v>Il reste des incohérences !!</v>
          </cell>
          <cell r="HZ10" t="str">
            <v>Il reste des incohérences !!</v>
          </cell>
          <cell r="IC10" t="str">
            <v>Il reste des incohérences !!</v>
          </cell>
          <cell r="IF10" t="str">
            <v>Il reste des incohérences !!</v>
          </cell>
          <cell r="II10" t="str">
            <v>Il reste des incohérences !!</v>
          </cell>
          <cell r="IP10" t="str">
            <v/>
          </cell>
          <cell r="IY10" t="str">
            <v/>
          </cell>
          <cell r="JH10" t="str">
            <v/>
          </cell>
          <cell r="JK10" t="str">
            <v/>
          </cell>
          <cell r="JN10" t="str">
            <v/>
          </cell>
          <cell r="JQ10" t="str">
            <v/>
          </cell>
          <cell r="JT10" t="str">
            <v/>
          </cell>
          <cell r="KC10" t="str">
            <v/>
          </cell>
          <cell r="KF10" t="str">
            <v/>
          </cell>
          <cell r="KI10" t="str">
            <v/>
          </cell>
          <cell r="KL10" t="str">
            <v/>
          </cell>
          <cell r="KO10" t="str">
            <v/>
          </cell>
          <cell r="KR10" t="str">
            <v/>
          </cell>
          <cell r="KU10" t="str">
            <v/>
          </cell>
          <cell r="KX10" t="str">
            <v/>
          </cell>
          <cell r="LA10" t="str">
            <v/>
          </cell>
          <cell r="LD10" t="str">
            <v/>
          </cell>
          <cell r="LG10" t="str">
            <v/>
          </cell>
          <cell r="LJ10" t="str">
            <v/>
          </cell>
          <cell r="LM10" t="str">
            <v/>
          </cell>
          <cell r="LP10" t="str">
            <v/>
          </cell>
          <cell r="LS10" t="str">
            <v/>
          </cell>
          <cell r="LV10" t="str">
            <v/>
          </cell>
          <cell r="LY10" t="str">
            <v/>
          </cell>
          <cell r="MB10" t="str">
            <v/>
          </cell>
          <cell r="MH10" t="str">
            <v>Il reste des incohérences !!</v>
          </cell>
          <cell r="MK10" t="str">
            <v>Il reste des incohérences !!</v>
          </cell>
          <cell r="MN10" t="str">
            <v>Il reste des incohérences !!</v>
          </cell>
          <cell r="MQ10" t="str">
            <v>Il reste des incohérences !!</v>
          </cell>
          <cell r="MT10" t="str">
            <v>Il reste des incohérences !!</v>
          </cell>
          <cell r="MW10" t="str">
            <v>Il reste des incohérences !!</v>
          </cell>
          <cell r="MZ10" t="str">
            <v>Il reste des incohérences !!</v>
          </cell>
          <cell r="NC10" t="str">
            <v>Il reste des incohérences !!</v>
          </cell>
          <cell r="NF10" t="str">
            <v>Il reste des incohérences !!</v>
          </cell>
          <cell r="NI10" t="str">
            <v>Il reste des incohérences !!</v>
          </cell>
          <cell r="NL10" t="str">
            <v>Il reste des incohérences !!</v>
          </cell>
          <cell r="NO10" t="str">
            <v>Il reste des incohérences !!</v>
          </cell>
          <cell r="NR10" t="str">
            <v>Il reste des incohérences !!</v>
          </cell>
          <cell r="NU10" t="str">
            <v>Il reste des incohérences !!</v>
          </cell>
          <cell r="NX10" t="str">
            <v>Il reste des incohérences !!</v>
          </cell>
          <cell r="OA10" t="str">
            <v>Il reste des incohérences !!</v>
          </cell>
          <cell r="OD10" t="str">
            <v>Il reste des incohérences !!</v>
          </cell>
          <cell r="OG10" t="str">
            <v>Il reste des incohérences !!</v>
          </cell>
          <cell r="OJ10" t="str">
            <v>Il reste des incohérences !!</v>
          </cell>
          <cell r="OM10" t="str">
            <v>Il reste des incohérences !!</v>
          </cell>
          <cell r="OP10" t="str">
            <v>Il reste des incohérences !!</v>
          </cell>
          <cell r="OS10" t="str">
            <v>Il reste des incohérences !!</v>
          </cell>
          <cell r="OV10" t="str">
            <v>Il reste des incohérences !!</v>
          </cell>
          <cell r="OY10" t="str">
            <v>Il reste des incohérences !!</v>
          </cell>
          <cell r="PB10" t="str">
            <v>Il reste des incohérences !!</v>
          </cell>
          <cell r="PE10" t="str">
            <v>Il reste des incohérences !!</v>
          </cell>
          <cell r="PH10" t="str">
            <v>Il reste des incohérences !!</v>
          </cell>
          <cell r="PK10" t="str">
            <v>Il reste des incohérences !!</v>
          </cell>
          <cell r="PN10" t="str">
            <v>Il reste des incohérences !!</v>
          </cell>
          <cell r="PQ10" t="str">
            <v>Il reste des incohérences !!</v>
          </cell>
          <cell r="PT10" t="str">
            <v>Il reste des incohérences !!</v>
          </cell>
          <cell r="PW10" t="str">
            <v>Il reste des incohérences !!</v>
          </cell>
          <cell r="PZ10" t="str">
            <v>OK, au T1-16 écart de 0.001</v>
          </cell>
        </row>
        <row r="11">
          <cell r="BB11" t="str">
            <v>Q4-23</v>
          </cell>
          <cell r="BE11" t="str">
            <v>Q3-23</v>
          </cell>
          <cell r="BH11" t="str">
            <v>Q2-23</v>
          </cell>
          <cell r="BK11" t="str">
            <v>Q1-23</v>
          </cell>
          <cell r="BN11" t="str">
            <v>IFRS17 - calculé par diff  12M - 9M</v>
          </cell>
          <cell r="BQ11" t="str">
            <v>IFRS17 - calculé par diff  9M - 6M</v>
          </cell>
          <cell r="BT11" t="str">
            <v>IFRS17</v>
          </cell>
          <cell r="BW11" t="str">
            <v>IFRS17</v>
          </cell>
          <cell r="BZ11" t="str">
            <v>Q4-21</v>
          </cell>
          <cell r="CB11" t="str">
            <v>Q4-21(sous-jacent)</v>
          </cell>
          <cell r="JB11" t="str">
            <v>IFRS17</v>
          </cell>
          <cell r="JE11" t="str">
            <v>IFRS17</v>
          </cell>
          <cell r="JH11" t="str">
            <v>IFRS17</v>
          </cell>
          <cell r="JK11" t="str">
            <v>IFRS 17</v>
          </cell>
        </row>
        <row r="12">
          <cell r="IP12" t="str">
            <v>Pôle</v>
          </cell>
          <cell r="IQ12" t="str">
            <v>Trimestre</v>
          </cell>
          <cell r="IS12" t="str">
            <v>Pôle</v>
          </cell>
          <cell r="IT12" t="str">
            <v>Trimestre</v>
          </cell>
          <cell r="IV12" t="str">
            <v>Pôle</v>
          </cell>
          <cell r="IW12" t="str">
            <v>Trimestre</v>
          </cell>
          <cell r="IY12" t="str">
            <v>Pôle</v>
          </cell>
          <cell r="IZ12" t="str">
            <v>Trimestre</v>
          </cell>
          <cell r="JB12" t="str">
            <v>Pôle</v>
          </cell>
          <cell r="JC12" t="str">
            <v>Trimestre</v>
          </cell>
          <cell r="JE12" t="str">
            <v>Pôle</v>
          </cell>
          <cell r="JF12" t="str">
            <v>Trimestre</v>
          </cell>
          <cell r="JH12" t="str">
            <v>Pôle</v>
          </cell>
          <cell r="JI12" t="str">
            <v>Trimestre</v>
          </cell>
          <cell r="JK12" t="str">
            <v>Pôle</v>
          </cell>
          <cell r="JL12" t="str">
            <v>Trimestre</v>
          </cell>
          <cell r="JN12" t="str">
            <v>Pôle</v>
          </cell>
          <cell r="JO12" t="str">
            <v>Trimestre</v>
          </cell>
          <cell r="JQ12" t="str">
            <v>Pôle</v>
          </cell>
          <cell r="JR12" t="str">
            <v>Trimestre</v>
          </cell>
          <cell r="JT12" t="str">
            <v>Pôle</v>
          </cell>
          <cell r="JU12" t="str">
            <v>Trimestre</v>
          </cell>
          <cell r="JW12" t="str">
            <v>Pôle</v>
          </cell>
          <cell r="JX12" t="str">
            <v>Trimestre</v>
          </cell>
          <cell r="JZ12" t="str">
            <v>Pôle</v>
          </cell>
          <cell r="KA12" t="str">
            <v>Trimestre</v>
          </cell>
          <cell r="KC12" t="str">
            <v>Pôle</v>
          </cell>
          <cell r="KD12" t="str">
            <v>Trimestre</v>
          </cell>
          <cell r="KF12" t="str">
            <v>Pôle</v>
          </cell>
          <cell r="KG12" t="str">
            <v>Trimestre</v>
          </cell>
          <cell r="KI12" t="str">
            <v>Pôle</v>
          </cell>
          <cell r="KJ12" t="str">
            <v>Trimestre</v>
          </cell>
          <cell r="KL12" t="str">
            <v>Pôle</v>
          </cell>
          <cell r="KM12" t="str">
            <v>Trimestre</v>
          </cell>
          <cell r="KO12" t="str">
            <v>Pôle</v>
          </cell>
          <cell r="KP12" t="str">
            <v>Trimestre</v>
          </cell>
          <cell r="KR12" t="str">
            <v>Pôle</v>
          </cell>
          <cell r="KS12" t="str">
            <v>Trimestre</v>
          </cell>
          <cell r="KU12" t="str">
            <v>Pôle</v>
          </cell>
          <cell r="KV12" t="str">
            <v>Trimestre</v>
          </cell>
          <cell r="KX12" t="str">
            <v>Pôle</v>
          </cell>
          <cell r="KY12" t="str">
            <v>Trimestre</v>
          </cell>
          <cell r="LA12" t="str">
            <v>Pôle</v>
          </cell>
          <cell r="LB12" t="str">
            <v>Trimestre</v>
          </cell>
          <cell r="LD12" t="str">
            <v>Pôle</v>
          </cell>
          <cell r="LE12" t="str">
            <v>Trimestre</v>
          </cell>
          <cell r="LG12" t="str">
            <v>Pôle</v>
          </cell>
          <cell r="LH12" t="str">
            <v>Trimestre</v>
          </cell>
          <cell r="LJ12" t="str">
            <v>Pôle</v>
          </cell>
          <cell r="LK12" t="str">
            <v>Trimestre</v>
          </cell>
          <cell r="LM12" t="str">
            <v>Pôle</v>
          </cell>
          <cell r="LN12" t="str">
            <v>Trimestre</v>
          </cell>
          <cell r="LP12" t="str">
            <v>Pôle</v>
          </cell>
          <cell r="LQ12" t="str">
            <v>Trimestre</v>
          </cell>
          <cell r="LS12" t="str">
            <v>Pôle</v>
          </cell>
          <cell r="LT12" t="str">
            <v>Trimestre</v>
          </cell>
          <cell r="LV12" t="str">
            <v>Pôle</v>
          </cell>
          <cell r="LW12" t="str">
            <v>Trimestre</v>
          </cell>
          <cell r="LY12" t="str">
            <v>Pôle</v>
          </cell>
          <cell r="LZ12" t="str">
            <v>Trimestre</v>
          </cell>
          <cell r="MB12" t="str">
            <v>Pôle</v>
          </cell>
          <cell r="MC12" t="str">
            <v>Trimestre</v>
          </cell>
          <cell r="ME12" t="str">
            <v>Pôle</v>
          </cell>
          <cell r="MF12" t="str">
            <v>Trimestre</v>
          </cell>
          <cell r="MH12" t="str">
            <v>Pôle</v>
          </cell>
          <cell r="MI12" t="str">
            <v>Trimestre</v>
          </cell>
          <cell r="MK12" t="str">
            <v>Pôle</v>
          </cell>
          <cell r="ML12" t="str">
            <v>Trimestre</v>
          </cell>
          <cell r="MN12" t="str">
            <v>Pôle</v>
          </cell>
          <cell r="MO12" t="str">
            <v>Trimestre</v>
          </cell>
          <cell r="MQ12" t="str">
            <v>Pôle</v>
          </cell>
          <cell r="MR12" t="str">
            <v>Trimestre</v>
          </cell>
          <cell r="MT12" t="str">
            <v>Pôle</v>
          </cell>
          <cell r="MU12" t="str">
            <v>Trimestre</v>
          </cell>
          <cell r="MW12" t="str">
            <v>Pôle</v>
          </cell>
          <cell r="MX12" t="str">
            <v>Trimestre</v>
          </cell>
          <cell r="MZ12" t="str">
            <v>Pôle</v>
          </cell>
          <cell r="NA12" t="str">
            <v>Trimestre</v>
          </cell>
          <cell r="NC12" t="str">
            <v>Pôle</v>
          </cell>
          <cell r="ND12" t="str">
            <v>Trimestre</v>
          </cell>
          <cell r="NF12" t="str">
            <v>Pôle</v>
          </cell>
          <cell r="NG12" t="str">
            <v>Trimestre</v>
          </cell>
          <cell r="NI12" t="str">
            <v>Pôle</v>
          </cell>
          <cell r="NJ12" t="str">
            <v>Trimestre</v>
          </cell>
          <cell r="NL12" t="str">
            <v>Pôle</v>
          </cell>
          <cell r="NM12" t="str">
            <v>Trimestre</v>
          </cell>
          <cell r="NO12" t="str">
            <v>Pôle</v>
          </cell>
          <cell r="NP12" t="str">
            <v>Trimestre</v>
          </cell>
          <cell r="NR12" t="str">
            <v>Pôle</v>
          </cell>
          <cell r="NS12" t="str">
            <v>Trimestre</v>
          </cell>
          <cell r="NU12" t="str">
            <v>Pôle</v>
          </cell>
          <cell r="NV12" t="str">
            <v>Trimestre</v>
          </cell>
          <cell r="NX12" t="str">
            <v>Pôle</v>
          </cell>
          <cell r="NY12" t="str">
            <v>Trimestre</v>
          </cell>
          <cell r="OA12" t="str">
            <v>Pôle</v>
          </cell>
          <cell r="OB12" t="str">
            <v>Trimestre</v>
          </cell>
          <cell r="OD12" t="str">
            <v>Pôle</v>
          </cell>
          <cell r="OE12" t="str">
            <v>Trimestre</v>
          </cell>
          <cell r="OG12" t="str">
            <v>Pôle</v>
          </cell>
          <cell r="OH12" t="str">
            <v>Trimestre</v>
          </cell>
          <cell r="OJ12" t="str">
            <v>Pôle</v>
          </cell>
          <cell r="OK12" t="str">
            <v>Trimestre</v>
          </cell>
          <cell r="OM12" t="str">
            <v>Pôle</v>
          </cell>
          <cell r="ON12" t="str">
            <v>Trimestre</v>
          </cell>
          <cell r="OP12" t="str">
            <v>Pôle</v>
          </cell>
          <cell r="OQ12" t="str">
            <v>Trimestre</v>
          </cell>
          <cell r="OS12" t="str">
            <v>Pôle</v>
          </cell>
          <cell r="OT12" t="str">
            <v>Trimestre</v>
          </cell>
          <cell r="OV12" t="str">
            <v>Pôle</v>
          </cell>
          <cell r="OW12" t="str">
            <v>Trimestre</v>
          </cell>
          <cell r="OY12" t="str">
            <v>Pôle</v>
          </cell>
          <cell r="OZ12" t="str">
            <v>Trimestre</v>
          </cell>
          <cell r="PB12" t="str">
            <v>Pôle</v>
          </cell>
          <cell r="PC12" t="str">
            <v>Trimestre</v>
          </cell>
          <cell r="PE12" t="str">
            <v>Pôle</v>
          </cell>
          <cell r="PF12" t="str">
            <v>Trimestre</v>
          </cell>
          <cell r="PH12" t="str">
            <v>Pôle</v>
          </cell>
          <cell r="PI12" t="str">
            <v>Trimestre</v>
          </cell>
          <cell r="PK12" t="str">
            <v>Pôle</v>
          </cell>
          <cell r="PL12" t="str">
            <v>Trimestre</v>
          </cell>
          <cell r="PN12" t="str">
            <v>Pôle</v>
          </cell>
          <cell r="PO12" t="str">
            <v>Trimestre</v>
          </cell>
          <cell r="PQ12" t="str">
            <v>Pôle</v>
          </cell>
          <cell r="PR12" t="str">
            <v>Trimestre</v>
          </cell>
          <cell r="PT12" t="str">
            <v>Pôle</v>
          </cell>
          <cell r="PU12" t="str">
            <v>Trimestre</v>
          </cell>
          <cell r="PW12" t="str">
            <v>Pôle</v>
          </cell>
          <cell r="PX12" t="str">
            <v>Trimestre</v>
          </cell>
        </row>
        <row r="13">
          <cell r="CE13">
            <v>7.6182257989012347E-2</v>
          </cell>
          <cell r="IQ13" t="str">
            <v>2023-T1</v>
          </cell>
          <cell r="IT13" t="str">
            <v>XXXX-XX</v>
          </cell>
          <cell r="IW13" t="str">
            <v>XXXX-XX</v>
          </cell>
          <cell r="IZ13" t="str">
            <v>XXXX-XX</v>
          </cell>
          <cell r="JC13" t="str">
            <v>2022-T1</v>
          </cell>
          <cell r="JF13" t="str">
            <v>XXXX-XX</v>
          </cell>
          <cell r="JI13" t="str">
            <v>XXXX-XX</v>
          </cell>
          <cell r="JL13" t="str">
            <v>XXXX-XX</v>
          </cell>
          <cell r="JO13" t="str">
            <v>2021-T1</v>
          </cell>
          <cell r="JR13" t="str">
            <v>XXXX-XX</v>
          </cell>
          <cell r="JU13" t="str">
            <v>XXXX-XX</v>
          </cell>
          <cell r="JX13" t="str">
            <v>XXXX-XX</v>
          </cell>
          <cell r="KA13" t="str">
            <v>2020-T1</v>
          </cell>
          <cell r="KD13" t="str">
            <v>XXXX-XX</v>
          </cell>
          <cell r="KG13" t="str">
            <v>XXXX-XX</v>
          </cell>
          <cell r="KJ13" t="str">
            <v>XXXX-XX</v>
          </cell>
          <cell r="KM13" t="str">
            <v>2019-T1</v>
          </cell>
          <cell r="KP13" t="str">
            <v>XXXX-XX</v>
          </cell>
          <cell r="KS13" t="str">
            <v>XXXX-XX</v>
          </cell>
          <cell r="KV13" t="str">
            <v>XXXX-XX</v>
          </cell>
          <cell r="KY13" t="str">
            <v>2018-T1</v>
          </cell>
          <cell r="LB13" t="str">
            <v>XXXX-XX</v>
          </cell>
          <cell r="LE13" t="str">
            <v>XXXX-XX</v>
          </cell>
          <cell r="LH13" t="str">
            <v>XXXX-XX</v>
          </cell>
          <cell r="LK13" t="str">
            <v>2017-T1</v>
          </cell>
          <cell r="LN13" t="str">
            <v>XXXX-XX</v>
          </cell>
          <cell r="LQ13" t="str">
            <v>XXXX-XX</v>
          </cell>
          <cell r="LT13" t="str">
            <v>XXXX-XX</v>
          </cell>
          <cell r="LW13" t="str">
            <v>2016-T1</v>
          </cell>
          <cell r="LZ13" t="str">
            <v>XXXX-XX</v>
          </cell>
          <cell r="MC13" t="str">
            <v>XXXX-XX</v>
          </cell>
          <cell r="MF13" t="str">
            <v>XXXX-XX</v>
          </cell>
          <cell r="MI13" t="str">
            <v>2015-T1</v>
          </cell>
          <cell r="ML13" t="str">
            <v>XXXX-XX</v>
          </cell>
          <cell r="MO13" t="str">
            <v>XXXX-XX</v>
          </cell>
          <cell r="MR13" t="str">
            <v>XXXX-XX</v>
          </cell>
          <cell r="MU13" t="str">
            <v>2014-T1</v>
          </cell>
          <cell r="MX13" t="str">
            <v>XXXX-XX</v>
          </cell>
          <cell r="NA13" t="str">
            <v>XXXX-XX</v>
          </cell>
          <cell r="ND13" t="str">
            <v>XXXX-XX</v>
          </cell>
          <cell r="NG13" t="str">
            <v>2013-T1</v>
          </cell>
          <cell r="NJ13" t="str">
            <v>XXXX-XX</v>
          </cell>
          <cell r="NM13" t="str">
            <v>XXXX-XX</v>
          </cell>
          <cell r="NP13" t="str">
            <v>XXXX-XX</v>
          </cell>
          <cell r="NS13" t="str">
            <v>2012-T1</v>
          </cell>
          <cell r="NV13" t="str">
            <v>XXXX-XX</v>
          </cell>
          <cell r="NY13" t="str">
            <v>XXXX-XX</v>
          </cell>
          <cell r="OB13" t="str">
            <v>XXXX-XX</v>
          </cell>
          <cell r="OE13" t="str">
            <v>2011-T1</v>
          </cell>
          <cell r="OH13" t="str">
            <v>XXXX-XX</v>
          </cell>
          <cell r="OK13" t="str">
            <v>XXXX-XX</v>
          </cell>
          <cell r="ON13" t="str">
            <v>XXXX-XX</v>
          </cell>
          <cell r="OQ13" t="str">
            <v>2010-T1</v>
          </cell>
          <cell r="OT13" t="str">
            <v>XXXX-XX</v>
          </cell>
          <cell r="OW13" t="str">
            <v>XXXX-XX</v>
          </cell>
          <cell r="OZ13" t="str">
            <v>XXXX-XX</v>
          </cell>
          <cell r="PC13" t="str">
            <v>2009-T1</v>
          </cell>
          <cell r="PF13" t="str">
            <v>XXXX-XX</v>
          </cell>
          <cell r="PI13" t="str">
            <v>XXXX-XX</v>
          </cell>
          <cell r="PL13" t="str">
            <v>XXXX-XX</v>
          </cell>
          <cell r="PO13" t="str">
            <v>2008-T1</v>
          </cell>
          <cell r="PR13" t="str">
            <v>XXXX-XX</v>
          </cell>
          <cell r="PU13" t="str">
            <v>XXXX-XX</v>
          </cell>
          <cell r="PX13" t="str">
            <v>XXXX-XX</v>
          </cell>
        </row>
        <row r="14">
          <cell r="BQ14" t="str">
            <v>Restaté IFRS 17</v>
          </cell>
          <cell r="BT14" t="str">
            <v>Restaté IFRS 17</v>
          </cell>
          <cell r="BW14" t="str">
            <v>Restaté IFRS 17</v>
          </cell>
          <cell r="IP14" t="str">
            <v>Pôle</v>
          </cell>
          <cell r="IQ14" t="str">
            <v>Trimestre</v>
          </cell>
          <cell r="IS14" t="str">
            <v>Pôle</v>
          </cell>
          <cell r="IT14" t="str">
            <v>Trimestre</v>
          </cell>
          <cell r="IV14" t="str">
            <v>Pôle</v>
          </cell>
          <cell r="IW14" t="str">
            <v>Trimestre</v>
          </cell>
          <cell r="IY14" t="str">
            <v>Pôle</v>
          </cell>
          <cell r="IZ14" t="str">
            <v>Trimestre</v>
          </cell>
          <cell r="JB14" t="str">
            <v>Pôle</v>
          </cell>
          <cell r="JC14" t="str">
            <v>Trimestre</v>
          </cell>
          <cell r="JE14" t="str">
            <v>Pôle</v>
          </cell>
          <cell r="JF14" t="str">
            <v>Trimestre</v>
          </cell>
          <cell r="JH14" t="str">
            <v>Pôle</v>
          </cell>
          <cell r="JI14" t="str">
            <v>Trimestre</v>
          </cell>
          <cell r="JK14" t="str">
            <v>Pôle</v>
          </cell>
          <cell r="JL14" t="str">
            <v>Trimestre</v>
          </cell>
          <cell r="JN14" t="str">
            <v>Pôle</v>
          </cell>
          <cell r="JO14" t="str">
            <v>Trimestre</v>
          </cell>
          <cell r="JQ14" t="str">
            <v>Pôle</v>
          </cell>
          <cell r="JR14" t="str">
            <v>Trimestre</v>
          </cell>
          <cell r="JT14" t="str">
            <v>Pôle</v>
          </cell>
          <cell r="JU14" t="str">
            <v>Trimestre</v>
          </cell>
          <cell r="JW14" t="str">
            <v>Pôle</v>
          </cell>
          <cell r="JX14" t="str">
            <v>Trimestre</v>
          </cell>
          <cell r="JZ14" t="str">
            <v>Pôle</v>
          </cell>
          <cell r="KA14" t="str">
            <v>Trimestre</v>
          </cell>
          <cell r="KC14" t="str">
            <v>Pôle</v>
          </cell>
          <cell r="KD14" t="str">
            <v>Trimestre</v>
          </cell>
          <cell r="KF14" t="str">
            <v>Pôle</v>
          </cell>
          <cell r="KG14" t="str">
            <v>Trimestre</v>
          </cell>
          <cell r="KI14" t="str">
            <v>Pôle</v>
          </cell>
          <cell r="KJ14" t="str">
            <v>Trimestre</v>
          </cell>
          <cell r="KL14" t="str">
            <v>Pôle</v>
          </cell>
          <cell r="KM14" t="str">
            <v>Trimestre</v>
          </cell>
          <cell r="KO14" t="str">
            <v>Pôle</v>
          </cell>
          <cell r="KP14" t="str">
            <v>Trimestre</v>
          </cell>
          <cell r="KR14" t="str">
            <v>Pôle</v>
          </cell>
          <cell r="KS14" t="str">
            <v>Trimestre</v>
          </cell>
          <cell r="KU14" t="str">
            <v>Pôle</v>
          </cell>
          <cell r="KV14" t="str">
            <v>Trimestre</v>
          </cell>
          <cell r="KX14" t="str">
            <v>Pôle</v>
          </cell>
          <cell r="KY14" t="str">
            <v>Trimestre</v>
          </cell>
          <cell r="LA14" t="str">
            <v>Pôle</v>
          </cell>
          <cell r="LB14" t="str">
            <v>Trimestre</v>
          </cell>
          <cell r="LD14" t="str">
            <v>Pôle</v>
          </cell>
          <cell r="LE14" t="str">
            <v>Trimestre</v>
          </cell>
          <cell r="LG14" t="str">
            <v>Pôle</v>
          </cell>
          <cell r="LH14" t="str">
            <v>Trimestre</v>
          </cell>
          <cell r="LJ14" t="str">
            <v>Pôle</v>
          </cell>
          <cell r="LK14" t="str">
            <v>Trimestre</v>
          </cell>
          <cell r="LM14" t="str">
            <v>Pôle</v>
          </cell>
          <cell r="LN14" t="str">
            <v>Trimestre</v>
          </cell>
          <cell r="LP14" t="str">
            <v>Pôle</v>
          </cell>
          <cell r="LQ14" t="str">
            <v>Trimestre</v>
          </cell>
          <cell r="LS14" t="str">
            <v>Pôle</v>
          </cell>
          <cell r="LT14" t="str">
            <v>Trimestre</v>
          </cell>
          <cell r="LV14" t="str">
            <v>Pôle</v>
          </cell>
          <cell r="LW14" t="str">
            <v>Trimestre</v>
          </cell>
          <cell r="LY14" t="str">
            <v>Pôle</v>
          </cell>
          <cell r="LZ14" t="str">
            <v>Trimestre</v>
          </cell>
          <cell r="MB14" t="str">
            <v>Pôle</v>
          </cell>
          <cell r="MC14" t="str">
            <v>Trimestre</v>
          </cell>
          <cell r="ME14" t="str">
            <v>Pôle</v>
          </cell>
          <cell r="MF14" t="str">
            <v>Trimestre</v>
          </cell>
          <cell r="MH14" t="str">
            <v>Pôle</v>
          </cell>
          <cell r="MI14" t="str">
            <v>Trimestre</v>
          </cell>
          <cell r="MK14" t="str">
            <v>Pôle</v>
          </cell>
          <cell r="ML14" t="str">
            <v>Trimestre</v>
          </cell>
          <cell r="MN14" t="str">
            <v>Pôle</v>
          </cell>
          <cell r="MO14" t="str">
            <v>Trimestre</v>
          </cell>
          <cell r="MQ14" t="str">
            <v>Pôle</v>
          </cell>
          <cell r="MR14" t="str">
            <v>Trimestre</v>
          </cell>
          <cell r="MT14" t="str">
            <v>Pôle</v>
          </cell>
          <cell r="MU14" t="str">
            <v>Trimestre</v>
          </cell>
          <cell r="MW14" t="str">
            <v>Pôle</v>
          </cell>
          <cell r="MX14" t="str">
            <v>Trimestre</v>
          </cell>
          <cell r="MZ14" t="str">
            <v>Pôle</v>
          </cell>
          <cell r="NA14" t="str">
            <v>Trimestre</v>
          </cell>
          <cell r="NC14" t="str">
            <v>Pôle</v>
          </cell>
          <cell r="ND14" t="str">
            <v>Trimestre</v>
          </cell>
          <cell r="NF14" t="str">
            <v>Pôle</v>
          </cell>
          <cell r="NG14" t="str">
            <v>Trimestre</v>
          </cell>
          <cell r="NI14" t="str">
            <v>Pôle</v>
          </cell>
          <cell r="NJ14" t="str">
            <v>Trimestre</v>
          </cell>
          <cell r="NL14" t="str">
            <v>Pôle</v>
          </cell>
          <cell r="NM14" t="str">
            <v>Trimestre</v>
          </cell>
          <cell r="NO14" t="str">
            <v>Pôle</v>
          </cell>
          <cell r="NP14" t="str">
            <v>Trimestre</v>
          </cell>
          <cell r="NR14" t="str">
            <v>Pôle</v>
          </cell>
          <cell r="NS14" t="str">
            <v>Trimestre</v>
          </cell>
          <cell r="NU14" t="str">
            <v>Pôle</v>
          </cell>
          <cell r="NV14" t="str">
            <v>Trimestre</v>
          </cell>
          <cell r="NX14" t="str">
            <v>Pôle</v>
          </cell>
          <cell r="NY14" t="str">
            <v>Trimestre</v>
          </cell>
          <cell r="OA14" t="str">
            <v>Pôle</v>
          </cell>
          <cell r="OB14" t="str">
            <v>Trimestre</v>
          </cell>
          <cell r="OD14" t="str">
            <v>Pôle</v>
          </cell>
          <cell r="OE14" t="str">
            <v>Trimestre</v>
          </cell>
          <cell r="OG14" t="str">
            <v>Pôle</v>
          </cell>
          <cell r="OH14" t="str">
            <v>Trimestre</v>
          </cell>
          <cell r="OJ14" t="str">
            <v>Pôle</v>
          </cell>
          <cell r="OK14" t="str">
            <v>Trimestre</v>
          </cell>
          <cell r="OM14" t="str">
            <v>Pôle</v>
          </cell>
          <cell r="ON14" t="str">
            <v>Trimestre</v>
          </cell>
          <cell r="OP14" t="str">
            <v>Pôle</v>
          </cell>
          <cell r="OQ14" t="str">
            <v>Trimestre</v>
          </cell>
          <cell r="OS14" t="str">
            <v>Pôle</v>
          </cell>
          <cell r="OT14" t="str">
            <v>Trimestre</v>
          </cell>
          <cell r="OV14" t="str">
            <v>Pôle</v>
          </cell>
          <cell r="OW14" t="str">
            <v>Trimestre</v>
          </cell>
          <cell r="OY14" t="str">
            <v>Pôle</v>
          </cell>
          <cell r="OZ14" t="str">
            <v>Trimestre</v>
          </cell>
          <cell r="PB14" t="str">
            <v>Pôle</v>
          </cell>
          <cell r="PC14" t="str">
            <v>Trimestre</v>
          </cell>
          <cell r="PE14" t="str">
            <v>Pôle</v>
          </cell>
          <cell r="PF14" t="str">
            <v>Trimestre</v>
          </cell>
          <cell r="PH14" t="str">
            <v>Pôle</v>
          </cell>
          <cell r="PI14" t="str">
            <v>Trimestre</v>
          </cell>
          <cell r="PK14" t="str">
            <v>Pôle</v>
          </cell>
          <cell r="PL14" t="str">
            <v>Trimestre</v>
          </cell>
          <cell r="PN14" t="str">
            <v>Pôle</v>
          </cell>
          <cell r="PO14" t="str">
            <v>Trimestre</v>
          </cell>
          <cell r="PQ14" t="str">
            <v>Pôle</v>
          </cell>
          <cell r="PR14" t="str">
            <v>Trimestre</v>
          </cell>
          <cell r="PT14" t="str">
            <v>Pôle</v>
          </cell>
          <cell r="PU14" t="str">
            <v>Trimestre</v>
          </cell>
          <cell r="PW14" t="str">
            <v>Pôle</v>
          </cell>
          <cell r="PX14" t="str">
            <v>Trimestre</v>
          </cell>
        </row>
        <row r="15">
          <cell r="BB15" t="str">
            <v>T4-23Stated</v>
          </cell>
          <cell r="BC15" t="str">
            <v>T4-23Spec Items</v>
          </cell>
          <cell r="BD15" t="str">
            <v>T4-23Underlying</v>
          </cell>
          <cell r="BE15" t="str">
            <v>T3-23Stated</v>
          </cell>
          <cell r="BF15" t="str">
            <v>T3-23Spec Items</v>
          </cell>
          <cell r="BG15" t="str">
            <v>T3-23Underlying</v>
          </cell>
          <cell r="BH15" t="str">
            <v>T2-23Stated</v>
          </cell>
          <cell r="BI15" t="str">
            <v>T2-23Spec Items</v>
          </cell>
          <cell r="BJ15" t="str">
            <v>T2-23Underlying</v>
          </cell>
          <cell r="BK15" t="str">
            <v>T1-23Stated</v>
          </cell>
          <cell r="BL15" t="str">
            <v>T1-23Spec Items</v>
          </cell>
          <cell r="BM15" t="str">
            <v>T1-23Underlying</v>
          </cell>
          <cell r="BN15" t="str">
            <v>T4-22Stated</v>
          </cell>
          <cell r="BO15" t="str">
            <v>T4-22Spec Items</v>
          </cell>
          <cell r="BP15" t="str">
            <v>T4-22Underlying</v>
          </cell>
          <cell r="BQ15" t="str">
            <v>T3-22Stated</v>
          </cell>
          <cell r="BR15" t="str">
            <v>T3-22Spec Items</v>
          </cell>
          <cell r="BS15" t="str">
            <v>T3-22Underlying</v>
          </cell>
          <cell r="BT15" t="str">
            <v>T2-22Stated</v>
          </cell>
          <cell r="BU15" t="str">
            <v>T2-22Spec Items</v>
          </cell>
          <cell r="BV15" t="str">
            <v>T2-22Underlying</v>
          </cell>
          <cell r="BW15" t="str">
            <v>T1-22Stated</v>
          </cell>
          <cell r="BX15" t="str">
            <v>T1-22Spec Items</v>
          </cell>
          <cell r="BY15" t="str">
            <v>T1-22Underlying</v>
          </cell>
          <cell r="BZ15" t="str">
            <v>T4-21Stated</v>
          </cell>
          <cell r="CA15" t="str">
            <v>T4-21Spec Items</v>
          </cell>
          <cell r="CB15" t="str">
            <v>T4-21Underlying</v>
          </cell>
          <cell r="CC15" t="str">
            <v>T3-21Stated</v>
          </cell>
          <cell r="CD15" t="str">
            <v>T3-21Spec Items</v>
          </cell>
          <cell r="CE15" t="str">
            <v>T3-21Underlying</v>
          </cell>
          <cell r="CF15" t="str">
            <v>T2-21Stated</v>
          </cell>
          <cell r="CG15" t="str">
            <v>T2-21Spec Items</v>
          </cell>
          <cell r="CH15" t="str">
            <v>T2-21Underlying</v>
          </cell>
          <cell r="CI15" t="str">
            <v>T1-21Stated</v>
          </cell>
          <cell r="CJ15" t="str">
            <v>T1-21Spec Items</v>
          </cell>
          <cell r="CK15" t="str">
            <v>T1-21Underlying</v>
          </cell>
          <cell r="CL15" t="str">
            <v>T4-20Stated</v>
          </cell>
          <cell r="CM15" t="str">
            <v>T4-20Spec Items</v>
          </cell>
          <cell r="CN15" t="str">
            <v>T4-20Underlying</v>
          </cell>
          <cell r="CO15" t="str">
            <v>T3-20Stated</v>
          </cell>
          <cell r="CP15" t="str">
            <v>T3-20Spec Items</v>
          </cell>
          <cell r="CQ15" t="str">
            <v>T3-20Underlying</v>
          </cell>
          <cell r="CR15" t="str">
            <v>T2-20Stated</v>
          </cell>
          <cell r="CS15" t="str">
            <v>T2-20Spec Items</v>
          </cell>
          <cell r="CT15" t="str">
            <v>T2-20Underlying</v>
          </cell>
          <cell r="CU15" t="str">
            <v>T1-20Stated</v>
          </cell>
          <cell r="CV15" t="str">
            <v>T1-20Spec Items</v>
          </cell>
          <cell r="CW15" t="str">
            <v>T1-20Underlying</v>
          </cell>
          <cell r="CX15" t="str">
            <v>T4-19Stated</v>
          </cell>
          <cell r="CY15" t="str">
            <v>T4-19Spec Items</v>
          </cell>
          <cell r="CZ15" t="str">
            <v>T4-19Underlying</v>
          </cell>
          <cell r="DA15" t="str">
            <v>T3-19Stated</v>
          </cell>
          <cell r="DB15" t="str">
            <v>T3-19Spec Items</v>
          </cell>
          <cell r="DC15" t="str">
            <v>T3-19Underlying</v>
          </cell>
          <cell r="DD15" t="str">
            <v>T2-19Stated</v>
          </cell>
          <cell r="DE15" t="str">
            <v>T2-19Spec Items</v>
          </cell>
          <cell r="DF15" t="str">
            <v>T2-19Underlying</v>
          </cell>
          <cell r="DG15" t="str">
            <v>T1-19Stated</v>
          </cell>
          <cell r="DH15" t="str">
            <v>T1-19Spec Items</v>
          </cell>
          <cell r="DI15" t="str">
            <v>T1-19Underlying</v>
          </cell>
          <cell r="DJ15" t="str">
            <v>T4-18Stated</v>
          </cell>
          <cell r="DK15" t="str">
            <v>T4-18Spec Items</v>
          </cell>
          <cell r="DL15" t="str">
            <v>T4-18Underlying</v>
          </cell>
          <cell r="DM15" t="str">
            <v>T3-18Stated</v>
          </cell>
          <cell r="DN15" t="str">
            <v>T3-18Spec Items</v>
          </cell>
          <cell r="DO15" t="str">
            <v>T3-18Underlying</v>
          </cell>
          <cell r="DP15" t="str">
            <v>T2-18Stated</v>
          </cell>
          <cell r="DQ15" t="str">
            <v>T2-18Spec Items</v>
          </cell>
          <cell r="DR15" t="str">
            <v>T2-18Underlying</v>
          </cell>
          <cell r="DS15" t="str">
            <v>T1-18Stated</v>
          </cell>
          <cell r="DT15" t="str">
            <v>T1-18Spec Items</v>
          </cell>
          <cell r="DU15" t="str">
            <v>T1-18Underlying</v>
          </cell>
          <cell r="DV15" t="str">
            <v>T4-17Stated</v>
          </cell>
          <cell r="DW15" t="str">
            <v>T4-17Spec Items</v>
          </cell>
          <cell r="DX15" t="str">
            <v>T4-17Underlying</v>
          </cell>
          <cell r="DY15" t="str">
            <v>T3-17Stated</v>
          </cell>
          <cell r="DZ15" t="str">
            <v>T3-17Spec Items</v>
          </cell>
          <cell r="EA15" t="str">
            <v>T3-17Underlying</v>
          </cell>
          <cell r="EB15" t="str">
            <v>T2-17Stated</v>
          </cell>
          <cell r="EC15" t="str">
            <v>T2-17Spec Items</v>
          </cell>
          <cell r="ED15" t="str">
            <v>T2-17Underlying</v>
          </cell>
          <cell r="EE15" t="str">
            <v>T1-17Stated</v>
          </cell>
          <cell r="EF15" t="str">
            <v>T1-17Spec Items</v>
          </cell>
          <cell r="EG15" t="str">
            <v>T1-17Underlying</v>
          </cell>
          <cell r="EH15" t="str">
            <v>T4-16Stated</v>
          </cell>
          <cell r="EI15" t="str">
            <v>T4-16Spec Items</v>
          </cell>
          <cell r="EJ15" t="str">
            <v>T4-16Underlying</v>
          </cell>
          <cell r="EK15" t="str">
            <v>T3-16Stated</v>
          </cell>
          <cell r="EL15" t="str">
            <v>T3-16Spec Items</v>
          </cell>
          <cell r="EM15" t="str">
            <v>T3-16Underlying</v>
          </cell>
          <cell r="EN15" t="str">
            <v>T2-16Stated</v>
          </cell>
          <cell r="EO15" t="str">
            <v>T2-16Spec Items</v>
          </cell>
          <cell r="EP15" t="str">
            <v>T2-16Underlying</v>
          </cell>
          <cell r="EQ15" t="str">
            <v>T1-16Stated</v>
          </cell>
          <cell r="ER15" t="str">
            <v>T1-16Spec Items</v>
          </cell>
          <cell r="ES15" t="str">
            <v>T1-16Underlying</v>
          </cell>
          <cell r="IQ15" t="str">
            <v>2023-T2</v>
          </cell>
          <cell r="IT15" t="str">
            <v>2023-T1</v>
          </cell>
          <cell r="IW15" t="str">
            <v>XXXX-XX</v>
          </cell>
          <cell r="IZ15" t="str">
            <v>XXXX-XX</v>
          </cell>
          <cell r="JC15" t="str">
            <v>2022-T2</v>
          </cell>
          <cell r="JF15" t="str">
            <v>2022-T1</v>
          </cell>
          <cell r="JI15" t="str">
            <v>XXXX-XX</v>
          </cell>
          <cell r="JL15" t="str">
            <v>XXXX-XX</v>
          </cell>
          <cell r="JO15" t="str">
            <v>2021-T2</v>
          </cell>
          <cell r="JR15" t="str">
            <v>2021-T1</v>
          </cell>
          <cell r="JU15" t="str">
            <v>XXXX-XX</v>
          </cell>
          <cell r="JX15" t="str">
            <v>XXXX-XX</v>
          </cell>
          <cell r="KA15" t="str">
            <v>2020-T2</v>
          </cell>
          <cell r="KD15" t="str">
            <v>2020-T1</v>
          </cell>
          <cell r="KG15" t="str">
            <v>XXXX-XX</v>
          </cell>
          <cell r="KJ15" t="str">
            <v>XXXX-XX</v>
          </cell>
          <cell r="KM15" t="str">
            <v>2019-T2</v>
          </cell>
          <cell r="KP15" t="str">
            <v>2019-T1</v>
          </cell>
          <cell r="KS15" t="str">
            <v>XXXX-XX</v>
          </cell>
          <cell r="KV15" t="str">
            <v>XXXX-XX</v>
          </cell>
          <cell r="KY15" t="str">
            <v>2018-T2</v>
          </cell>
          <cell r="LB15" t="str">
            <v>2018-T1</v>
          </cell>
          <cell r="LE15" t="str">
            <v>XXXX-XX</v>
          </cell>
          <cell r="LH15" t="str">
            <v>XXXX-XX</v>
          </cell>
          <cell r="LK15" t="str">
            <v>2017-T2</v>
          </cell>
          <cell r="LN15" t="str">
            <v>2017-T1</v>
          </cell>
          <cell r="LQ15" t="str">
            <v>XXXX-XX</v>
          </cell>
          <cell r="LT15" t="str">
            <v>XXXX-XX</v>
          </cell>
          <cell r="LW15" t="str">
            <v>2016-T2</v>
          </cell>
          <cell r="LZ15" t="str">
            <v>2016-T1</v>
          </cell>
          <cell r="MC15" t="str">
            <v>XXXX-XX</v>
          </cell>
          <cell r="MF15" t="str">
            <v>XXXX-XX</v>
          </cell>
          <cell r="MI15" t="str">
            <v>2015-T2</v>
          </cell>
          <cell r="ML15" t="str">
            <v>2015-T1</v>
          </cell>
          <cell r="MO15" t="str">
            <v>XXXX-XX</v>
          </cell>
          <cell r="MR15" t="str">
            <v>XXXX-XX</v>
          </cell>
          <cell r="MU15" t="str">
            <v>2014-T2</v>
          </cell>
          <cell r="MX15" t="str">
            <v>2014-T1</v>
          </cell>
          <cell r="NA15" t="str">
            <v>XXXX-XX</v>
          </cell>
          <cell r="ND15" t="str">
            <v>XXXX-XX</v>
          </cell>
          <cell r="NG15" t="str">
            <v>2013-T2</v>
          </cell>
          <cell r="NJ15" t="str">
            <v>2013-T1</v>
          </cell>
          <cell r="NM15" t="str">
            <v>XXXX-XX</v>
          </cell>
          <cell r="NP15" t="str">
            <v>XXXX-XX</v>
          </cell>
          <cell r="NS15" t="str">
            <v>2012-T2</v>
          </cell>
          <cell r="NV15" t="str">
            <v>2012-T1</v>
          </cell>
          <cell r="NY15" t="str">
            <v>XXXX-XX</v>
          </cell>
          <cell r="OB15" t="str">
            <v>XXXX-XX</v>
          </cell>
          <cell r="OE15" t="str">
            <v>2011-T2</v>
          </cell>
          <cell r="OH15" t="str">
            <v>2011-T1</v>
          </cell>
          <cell r="OK15" t="str">
            <v>XXXX-XX</v>
          </cell>
          <cell r="ON15" t="str">
            <v>XXXX-XX</v>
          </cell>
          <cell r="OQ15" t="str">
            <v>2010-T2</v>
          </cell>
          <cell r="OT15" t="str">
            <v>2010-T1</v>
          </cell>
          <cell r="OW15" t="str">
            <v>XXXX-XX</v>
          </cell>
          <cell r="OZ15" t="str">
            <v>XXXX-XX</v>
          </cell>
          <cell r="PC15" t="str">
            <v>2009-T2</v>
          </cell>
          <cell r="PF15" t="str">
            <v>2009-T1</v>
          </cell>
          <cell r="PI15" t="str">
            <v>XXXX-XX</v>
          </cell>
          <cell r="PL15" t="str">
            <v>XXXX-XX</v>
          </cell>
          <cell r="PO15" t="str">
            <v>2008-T2</v>
          </cell>
          <cell r="PR15" t="str">
            <v>2008-T1</v>
          </cell>
          <cell r="PU15" t="str">
            <v>XXXX-XX</v>
          </cell>
          <cell r="PX15" t="str">
            <v>XXXX-XX</v>
          </cell>
        </row>
        <row r="16">
          <cell r="IP16" t="str">
            <v>Pôle</v>
          </cell>
          <cell r="IQ16" t="str">
            <v>Trimestre</v>
          </cell>
          <cell r="IS16" t="str">
            <v>Pôle</v>
          </cell>
          <cell r="IT16" t="str">
            <v>Trimestre</v>
          </cell>
          <cell r="IV16" t="str">
            <v>Pôle</v>
          </cell>
          <cell r="IW16" t="str">
            <v>Trimestre</v>
          </cell>
          <cell r="IY16" t="str">
            <v>Pôle</v>
          </cell>
          <cell r="IZ16" t="str">
            <v>Trimestre</v>
          </cell>
          <cell r="JB16" t="str">
            <v>Pôle</v>
          </cell>
          <cell r="JC16" t="str">
            <v>Trimestre</v>
          </cell>
          <cell r="JE16" t="str">
            <v>Pôle</v>
          </cell>
          <cell r="JF16" t="str">
            <v>Trimestre</v>
          </cell>
          <cell r="JH16" t="str">
            <v>Pôle</v>
          </cell>
          <cell r="JI16" t="str">
            <v>Trimestre</v>
          </cell>
          <cell r="JK16" t="str">
            <v>Pôle</v>
          </cell>
          <cell r="JL16" t="str">
            <v>Trimestre</v>
          </cell>
          <cell r="JN16" t="str">
            <v>Pôle</v>
          </cell>
          <cell r="JO16" t="str">
            <v>Trimestre</v>
          </cell>
          <cell r="JQ16" t="str">
            <v>Pôle</v>
          </cell>
          <cell r="JR16" t="str">
            <v>Trimestre</v>
          </cell>
          <cell r="JT16" t="str">
            <v>Pôle</v>
          </cell>
          <cell r="JU16" t="str">
            <v>Trimestre</v>
          </cell>
          <cell r="JW16" t="str">
            <v>Pôle</v>
          </cell>
          <cell r="JX16" t="str">
            <v>Trimestre</v>
          </cell>
          <cell r="JZ16" t="str">
            <v>Pôle</v>
          </cell>
          <cell r="KA16" t="str">
            <v>Trimestre</v>
          </cell>
          <cell r="KC16" t="str">
            <v>Pôle</v>
          </cell>
          <cell r="KD16" t="str">
            <v>Trimestre</v>
          </cell>
          <cell r="KF16" t="str">
            <v>Pôle</v>
          </cell>
          <cell r="KG16" t="str">
            <v>Trimestre</v>
          </cell>
          <cell r="KI16" t="str">
            <v>Pôle</v>
          </cell>
          <cell r="KJ16" t="str">
            <v>Trimestre</v>
          </cell>
          <cell r="KL16" t="str">
            <v>Pôle</v>
          </cell>
          <cell r="KM16" t="str">
            <v>Trimestre</v>
          </cell>
          <cell r="KO16" t="str">
            <v>Pôle</v>
          </cell>
          <cell r="KP16" t="str">
            <v>Trimestre</v>
          </cell>
          <cell r="KR16" t="str">
            <v>Pôle</v>
          </cell>
          <cell r="KS16" t="str">
            <v>Trimestre</v>
          </cell>
          <cell r="KU16" t="str">
            <v>Pôle</v>
          </cell>
          <cell r="KV16" t="str">
            <v>Trimestre</v>
          </cell>
          <cell r="KX16" t="str">
            <v>Pôle</v>
          </cell>
          <cell r="KY16" t="str">
            <v>Trimestre</v>
          </cell>
          <cell r="LA16" t="str">
            <v>Pôle</v>
          </cell>
          <cell r="LB16" t="str">
            <v>Trimestre</v>
          </cell>
          <cell r="LD16" t="str">
            <v>Pôle</v>
          </cell>
          <cell r="LE16" t="str">
            <v>Trimestre</v>
          </cell>
          <cell r="LG16" t="str">
            <v>Pôle</v>
          </cell>
          <cell r="LH16" t="str">
            <v>Trimestre</v>
          </cell>
          <cell r="LJ16" t="str">
            <v>Pôle</v>
          </cell>
          <cell r="LK16" t="str">
            <v>Trimestre</v>
          </cell>
          <cell r="LM16" t="str">
            <v>Pôle</v>
          </cell>
          <cell r="LN16" t="str">
            <v>Trimestre</v>
          </cell>
          <cell r="LP16" t="str">
            <v>Pôle</v>
          </cell>
          <cell r="LQ16" t="str">
            <v>Trimestre</v>
          </cell>
          <cell r="LS16" t="str">
            <v>Pôle</v>
          </cell>
          <cell r="LT16" t="str">
            <v>Trimestre</v>
          </cell>
          <cell r="LV16" t="str">
            <v>Pôle</v>
          </cell>
          <cell r="LW16" t="str">
            <v>Trimestre</v>
          </cell>
          <cell r="LY16" t="str">
            <v>Pôle</v>
          </cell>
          <cell r="LZ16" t="str">
            <v>Trimestre</v>
          </cell>
          <cell r="MB16" t="str">
            <v>Pôle</v>
          </cell>
          <cell r="MC16" t="str">
            <v>Trimestre</v>
          </cell>
          <cell r="ME16" t="str">
            <v>Pôle</v>
          </cell>
          <cell r="MF16" t="str">
            <v>Trimestre</v>
          </cell>
          <cell r="MH16" t="str">
            <v>Pôle</v>
          </cell>
          <cell r="MI16" t="str">
            <v>Trimestre</v>
          </cell>
          <cell r="MK16" t="str">
            <v>Pôle</v>
          </cell>
          <cell r="ML16" t="str">
            <v>Trimestre</v>
          </cell>
          <cell r="MN16" t="str">
            <v>Pôle</v>
          </cell>
          <cell r="MO16" t="str">
            <v>Trimestre</v>
          </cell>
          <cell r="MQ16" t="str">
            <v>Pôle</v>
          </cell>
          <cell r="MR16" t="str">
            <v>Trimestre</v>
          </cell>
          <cell r="MT16" t="str">
            <v>Pôle</v>
          </cell>
          <cell r="MU16" t="str">
            <v>Trimestre</v>
          </cell>
          <cell r="MW16" t="str">
            <v>Pôle</v>
          </cell>
          <cell r="MX16" t="str">
            <v>Trimestre</v>
          </cell>
          <cell r="MZ16" t="str">
            <v>Pôle</v>
          </cell>
          <cell r="NA16" t="str">
            <v>Trimestre</v>
          </cell>
          <cell r="NC16" t="str">
            <v>Pôle</v>
          </cell>
          <cell r="ND16" t="str">
            <v>Trimestre</v>
          </cell>
          <cell r="NF16" t="str">
            <v>Pôle</v>
          </cell>
          <cell r="NG16" t="str">
            <v>Trimestre</v>
          </cell>
          <cell r="NI16" t="str">
            <v>Pôle</v>
          </cell>
          <cell r="NJ16" t="str">
            <v>Trimestre</v>
          </cell>
          <cell r="NL16" t="str">
            <v>Pôle</v>
          </cell>
          <cell r="NM16" t="str">
            <v>Trimestre</v>
          </cell>
          <cell r="NO16" t="str">
            <v>Pôle</v>
          </cell>
          <cell r="NP16" t="str">
            <v>Trimestre</v>
          </cell>
          <cell r="NR16" t="str">
            <v>Pôle</v>
          </cell>
          <cell r="NS16" t="str">
            <v>Trimestre</v>
          </cell>
          <cell r="NU16" t="str">
            <v>Pôle</v>
          </cell>
          <cell r="NV16" t="str">
            <v>Trimestre</v>
          </cell>
          <cell r="NX16" t="str">
            <v>Pôle</v>
          </cell>
          <cell r="NY16" t="str">
            <v>Trimestre</v>
          </cell>
          <cell r="OA16" t="str">
            <v>Pôle</v>
          </cell>
          <cell r="OB16" t="str">
            <v>Trimestre</v>
          </cell>
          <cell r="OD16" t="str">
            <v>Pôle</v>
          </cell>
          <cell r="OE16" t="str">
            <v>Trimestre</v>
          </cell>
          <cell r="OG16" t="str">
            <v>Pôle</v>
          </cell>
          <cell r="OH16" t="str">
            <v>Trimestre</v>
          </cell>
          <cell r="OJ16" t="str">
            <v>Pôle</v>
          </cell>
          <cell r="OK16" t="str">
            <v>Trimestre</v>
          </cell>
          <cell r="OM16" t="str">
            <v>Pôle</v>
          </cell>
          <cell r="ON16" t="str">
            <v>Trimestre</v>
          </cell>
          <cell r="OP16" t="str">
            <v>Pôle</v>
          </cell>
          <cell r="OQ16" t="str">
            <v>Trimestre</v>
          </cell>
          <cell r="OS16" t="str">
            <v>Pôle</v>
          </cell>
          <cell r="OT16" t="str">
            <v>Trimestre</v>
          </cell>
          <cell r="OV16" t="str">
            <v>Pôle</v>
          </cell>
          <cell r="OW16" t="str">
            <v>Trimestre</v>
          </cell>
          <cell r="OY16" t="str">
            <v>Pôle</v>
          </cell>
          <cell r="OZ16" t="str">
            <v>Trimestre</v>
          </cell>
          <cell r="PB16" t="str">
            <v>Pôle</v>
          </cell>
          <cell r="PC16" t="str">
            <v>Trimestre</v>
          </cell>
          <cell r="PE16" t="str">
            <v>Pôle</v>
          </cell>
          <cell r="PF16" t="str">
            <v>Trimestre</v>
          </cell>
          <cell r="PH16" t="str">
            <v>Pôle</v>
          </cell>
          <cell r="PI16" t="str">
            <v>Trimestre</v>
          </cell>
          <cell r="PK16" t="str">
            <v>Pôle</v>
          </cell>
          <cell r="PL16" t="str">
            <v>Trimestre</v>
          </cell>
          <cell r="PN16" t="str">
            <v>Pôle</v>
          </cell>
          <cell r="PO16" t="str">
            <v>Trimestre</v>
          </cell>
          <cell r="PQ16" t="str">
            <v>Pôle</v>
          </cell>
          <cell r="PR16" t="str">
            <v>Trimestre</v>
          </cell>
          <cell r="PT16" t="str">
            <v>Pôle</v>
          </cell>
          <cell r="PU16" t="str">
            <v>Trimestre</v>
          </cell>
          <cell r="PW16" t="str">
            <v>Pôle</v>
          </cell>
          <cell r="PX16" t="str">
            <v>Trimestre</v>
          </cell>
        </row>
        <row r="17">
          <cell r="IQ17" t="str">
            <v>2023-T3</v>
          </cell>
          <cell r="IT17" t="str">
            <v>2023-T2</v>
          </cell>
          <cell r="IW17" t="str">
            <v>2023-T1</v>
          </cell>
          <cell r="IZ17" t="str">
            <v>XXXX-XX</v>
          </cell>
          <cell r="JC17" t="str">
            <v>2022-T3</v>
          </cell>
          <cell r="JF17" t="str">
            <v>2022-T2</v>
          </cell>
          <cell r="JI17" t="str">
            <v>2022-T1</v>
          </cell>
          <cell r="JL17" t="str">
            <v>XXXX-XX</v>
          </cell>
          <cell r="JO17" t="str">
            <v>2021-T3</v>
          </cell>
          <cell r="JR17" t="str">
            <v>2021-T2</v>
          </cell>
          <cell r="JU17" t="str">
            <v>2021-T1</v>
          </cell>
          <cell r="JX17" t="str">
            <v>XXXX-XX</v>
          </cell>
          <cell r="KA17" t="str">
            <v>2020-T3</v>
          </cell>
          <cell r="KD17" t="str">
            <v>2020-T2</v>
          </cell>
          <cell r="KG17" t="str">
            <v>2020-T1</v>
          </cell>
          <cell r="KJ17" t="str">
            <v>XXXX-XX</v>
          </cell>
          <cell r="KM17" t="str">
            <v>2019-T3</v>
          </cell>
          <cell r="KP17" t="str">
            <v>2019-T2</v>
          </cell>
          <cell r="KS17" t="str">
            <v>2019-T1</v>
          </cell>
          <cell r="KV17" t="str">
            <v>XXXX-XX</v>
          </cell>
          <cell r="KY17" t="str">
            <v>2018-T3</v>
          </cell>
          <cell r="LB17" t="str">
            <v>2018-T2</v>
          </cell>
          <cell r="LE17" t="str">
            <v>2018-T1</v>
          </cell>
          <cell r="LH17" t="str">
            <v>XXXX-XX</v>
          </cell>
          <cell r="LK17" t="str">
            <v>2017-T3</v>
          </cell>
          <cell r="LN17" t="str">
            <v>2017-T2</v>
          </cell>
          <cell r="LQ17" t="str">
            <v>2017-T1</v>
          </cell>
          <cell r="LT17" t="str">
            <v>XXXX-XX</v>
          </cell>
          <cell r="LW17" t="str">
            <v>2016-T3</v>
          </cell>
          <cell r="LZ17" t="str">
            <v>2016-T2</v>
          </cell>
          <cell r="MC17" t="str">
            <v>2016-T1</v>
          </cell>
          <cell r="MF17" t="str">
            <v>XXXX-XX</v>
          </cell>
          <cell r="MI17" t="str">
            <v>2015-T3</v>
          </cell>
          <cell r="ML17" t="str">
            <v>2015-T2</v>
          </cell>
          <cell r="MO17" t="str">
            <v>2015-T1</v>
          </cell>
          <cell r="MR17" t="str">
            <v>XXXX-XX</v>
          </cell>
          <cell r="MU17" t="str">
            <v>2014-T3</v>
          </cell>
          <cell r="MX17" t="str">
            <v>2014-T2</v>
          </cell>
          <cell r="NA17" t="str">
            <v>2014-T1</v>
          </cell>
          <cell r="ND17" t="str">
            <v>XXXX-XX</v>
          </cell>
          <cell r="NG17" t="str">
            <v>2013-T3</v>
          </cell>
          <cell r="NJ17" t="str">
            <v>2013-T2</v>
          </cell>
          <cell r="NM17" t="str">
            <v>2013-T1</v>
          </cell>
          <cell r="NP17" t="str">
            <v>XXXX-XX</v>
          </cell>
          <cell r="NS17" t="str">
            <v>2012-T3</v>
          </cell>
          <cell r="NV17" t="str">
            <v>2012-T2</v>
          </cell>
          <cell r="NY17" t="str">
            <v>2012-T1</v>
          </cell>
          <cell r="OB17" t="str">
            <v>XXXX-XX</v>
          </cell>
          <cell r="OE17" t="str">
            <v>2011-T3</v>
          </cell>
          <cell r="OH17" t="str">
            <v>2011-T2</v>
          </cell>
          <cell r="OK17" t="str">
            <v>2011-T1</v>
          </cell>
          <cell r="ON17" t="str">
            <v>XXXX-XX</v>
          </cell>
          <cell r="OQ17" t="str">
            <v>2010-T3</v>
          </cell>
          <cell r="OT17" t="str">
            <v>2010-T2</v>
          </cell>
          <cell r="OW17" t="str">
            <v>2010-T1</v>
          </cell>
          <cell r="OZ17" t="str">
            <v>XXXX-XX</v>
          </cell>
          <cell r="PC17" t="str">
            <v>2009-T3</v>
          </cell>
          <cell r="PF17" t="str">
            <v>2009-T2</v>
          </cell>
          <cell r="PI17" t="str">
            <v>2009-T1</v>
          </cell>
          <cell r="PL17" t="str">
            <v>XXXX-XX</v>
          </cell>
          <cell r="PO17" t="str">
            <v>2008-T3</v>
          </cell>
          <cell r="PR17" t="str">
            <v>2008-T2</v>
          </cell>
          <cell r="PU17" t="str">
            <v>2008-T1</v>
          </cell>
          <cell r="PX17" t="str">
            <v>XXXX-XX</v>
          </cell>
        </row>
        <row r="18">
          <cell r="BB18" t="str">
            <v>Pôle</v>
          </cell>
          <cell r="BC18" t="str">
            <v>Trimestre</v>
          </cell>
          <cell r="BE18" t="str">
            <v>Pôle</v>
          </cell>
          <cell r="BF18" t="str">
            <v>Trimestre</v>
          </cell>
          <cell r="BH18" t="str">
            <v>Pôle</v>
          </cell>
          <cell r="BI18" t="str">
            <v>Trimestre</v>
          </cell>
          <cell r="BK18" t="str">
            <v>Pôle</v>
          </cell>
          <cell r="BL18" t="str">
            <v>Trimestre</v>
          </cell>
          <cell r="BN18" t="str">
            <v>Pôle</v>
          </cell>
          <cell r="BO18" t="str">
            <v>Trimestre</v>
          </cell>
          <cell r="BQ18" t="str">
            <v>Pôle</v>
          </cell>
          <cell r="BR18" t="str">
            <v>Trimestre</v>
          </cell>
          <cell r="BT18" t="str">
            <v>Pôle</v>
          </cell>
          <cell r="BU18" t="str">
            <v>Trimestre</v>
          </cell>
          <cell r="BW18" t="str">
            <v>Pôle</v>
          </cell>
          <cell r="BX18" t="str">
            <v>Trimestre</v>
          </cell>
          <cell r="BZ18" t="str">
            <v>Pôle</v>
          </cell>
          <cell r="CA18" t="str">
            <v>Trimestre</v>
          </cell>
          <cell r="CC18" t="str">
            <v>Pôle</v>
          </cell>
          <cell r="CD18" t="str">
            <v>Trimestre</v>
          </cell>
          <cell r="CF18" t="str">
            <v>Pôle</v>
          </cell>
          <cell r="CG18" t="str">
            <v>Trimestre</v>
          </cell>
          <cell r="CI18" t="str">
            <v>Pôle</v>
          </cell>
          <cell r="CJ18" t="str">
            <v>Trimestre</v>
          </cell>
          <cell r="CL18" t="str">
            <v>Pôle</v>
          </cell>
          <cell r="CM18" t="str">
            <v>Trimestre</v>
          </cell>
          <cell r="CO18" t="str">
            <v>Pôle</v>
          </cell>
          <cell r="CP18" t="str">
            <v>Trimestre</v>
          </cell>
          <cell r="CR18" t="str">
            <v>Pôle</v>
          </cell>
          <cell r="CS18" t="str">
            <v>Trimestre</v>
          </cell>
          <cell r="CU18" t="str">
            <v>Pôle</v>
          </cell>
          <cell r="CV18" t="str">
            <v>Trimestre</v>
          </cell>
          <cell r="CX18" t="str">
            <v>Pôle</v>
          </cell>
          <cell r="CY18" t="str">
            <v>Trimestre</v>
          </cell>
          <cell r="DA18" t="str">
            <v>Pôle</v>
          </cell>
          <cell r="DB18" t="str">
            <v>Trimestre</v>
          </cell>
          <cell r="DD18" t="str">
            <v>Pôle</v>
          </cell>
          <cell r="DE18" t="str">
            <v>Trimestre</v>
          </cell>
          <cell r="DG18" t="str">
            <v>Pôle</v>
          </cell>
          <cell r="DH18" t="str">
            <v>Trimestre</v>
          </cell>
          <cell r="DJ18" t="str">
            <v>Pôle</v>
          </cell>
          <cell r="DK18" t="str">
            <v>Trimestre</v>
          </cell>
          <cell r="DM18" t="str">
            <v>Pôle</v>
          </cell>
          <cell r="DN18" t="str">
            <v>Trimestre</v>
          </cell>
          <cell r="DP18" t="str">
            <v>Pôle</v>
          </cell>
          <cell r="DQ18" t="str">
            <v>Trimestre</v>
          </cell>
          <cell r="DS18" t="str">
            <v>Pôle</v>
          </cell>
          <cell r="DT18" t="str">
            <v>Trimestre</v>
          </cell>
          <cell r="DV18" t="str">
            <v>Pôle</v>
          </cell>
          <cell r="DW18" t="str">
            <v>Trimestre</v>
          </cell>
          <cell r="DY18" t="str">
            <v>Pôle</v>
          </cell>
          <cell r="DZ18" t="str">
            <v>Trimestre</v>
          </cell>
          <cell r="EB18" t="str">
            <v>Pôle</v>
          </cell>
          <cell r="EC18" t="str">
            <v>Trimestre</v>
          </cell>
          <cell r="EE18" t="str">
            <v>Pôle</v>
          </cell>
          <cell r="EF18" t="str">
            <v>Trimestre</v>
          </cell>
          <cell r="EH18" t="str">
            <v>Pôle</v>
          </cell>
          <cell r="EI18" t="str">
            <v>Trimestre</v>
          </cell>
          <cell r="EK18" t="str">
            <v>Pôle</v>
          </cell>
          <cell r="EL18" t="str">
            <v>Trimestre</v>
          </cell>
          <cell r="EN18" t="str">
            <v>Pôle</v>
          </cell>
          <cell r="EO18" t="str">
            <v>Trimestre</v>
          </cell>
          <cell r="EQ18" t="str">
            <v>Pôle</v>
          </cell>
          <cell r="ER18" t="str">
            <v>Trimestre</v>
          </cell>
          <cell r="ET18" t="str">
            <v>Pôle</v>
          </cell>
          <cell r="EU18" t="str">
            <v>Trimestre</v>
          </cell>
          <cell r="EW18" t="str">
            <v>Pôle</v>
          </cell>
          <cell r="EX18" t="str">
            <v>Trimestre</v>
          </cell>
          <cell r="EZ18" t="str">
            <v>Pôle</v>
          </cell>
          <cell r="FA18" t="str">
            <v>Trimestre</v>
          </cell>
          <cell r="FC18" t="str">
            <v>Pôle</v>
          </cell>
          <cell r="FD18" t="str">
            <v>Trimestre</v>
          </cell>
          <cell r="FF18" t="str">
            <v>Pôle</v>
          </cell>
          <cell r="FG18" t="str">
            <v>Trimestre</v>
          </cell>
          <cell r="FI18" t="str">
            <v>Pôle</v>
          </cell>
          <cell r="FJ18" t="str">
            <v>Trimestre</v>
          </cell>
          <cell r="FL18" t="str">
            <v>Pôle</v>
          </cell>
          <cell r="FM18" t="str">
            <v>Trimestre</v>
          </cell>
          <cell r="FO18" t="str">
            <v>Pôle</v>
          </cell>
          <cell r="FP18" t="str">
            <v>Trimestre</v>
          </cell>
          <cell r="FR18" t="str">
            <v>Pôle</v>
          </cell>
          <cell r="FS18" t="str">
            <v>Trimestre</v>
          </cell>
          <cell r="FU18" t="str">
            <v>Pôle</v>
          </cell>
          <cell r="FV18" t="str">
            <v>Trimestre</v>
          </cell>
          <cell r="FX18" t="str">
            <v>Pôle</v>
          </cell>
          <cell r="FY18" t="str">
            <v>Trimestre</v>
          </cell>
          <cell r="GA18" t="str">
            <v>Pôle</v>
          </cell>
          <cell r="GB18" t="str">
            <v>Trimestre</v>
          </cell>
          <cell r="GD18" t="str">
            <v>Pôle</v>
          </cell>
          <cell r="GE18" t="str">
            <v>Trimestre</v>
          </cell>
          <cell r="GG18" t="str">
            <v>Pôle</v>
          </cell>
          <cell r="GH18" t="str">
            <v>Trimestre</v>
          </cell>
          <cell r="GJ18" t="str">
            <v>Pôle</v>
          </cell>
          <cell r="GK18" t="str">
            <v>Trimestre</v>
          </cell>
          <cell r="GM18" t="str">
            <v>Pôle</v>
          </cell>
          <cell r="GN18" t="str">
            <v>Trimestre</v>
          </cell>
          <cell r="GP18" t="str">
            <v>Pôle</v>
          </cell>
          <cell r="GQ18" t="str">
            <v>Trimestre</v>
          </cell>
          <cell r="GS18" t="str">
            <v>Pôle</v>
          </cell>
          <cell r="GT18" t="str">
            <v>Trimestre</v>
          </cell>
          <cell r="GV18" t="str">
            <v>Pôle</v>
          </cell>
          <cell r="GW18" t="str">
            <v>Trimestre</v>
          </cell>
          <cell r="GY18" t="str">
            <v>Pôle</v>
          </cell>
          <cell r="GZ18" t="str">
            <v>Trimestre</v>
          </cell>
          <cell r="HB18" t="str">
            <v>Pôle</v>
          </cell>
          <cell r="HC18" t="str">
            <v>Trimestre</v>
          </cell>
          <cell r="HE18" t="str">
            <v>Pôle</v>
          </cell>
          <cell r="HF18" t="str">
            <v>Trimestre</v>
          </cell>
          <cell r="HH18" t="str">
            <v>Pôle</v>
          </cell>
          <cell r="HI18" t="str">
            <v>Trimestre</v>
          </cell>
          <cell r="HK18" t="str">
            <v>Pôle</v>
          </cell>
          <cell r="HL18" t="str">
            <v>Trimestre</v>
          </cell>
          <cell r="HN18" t="str">
            <v>Pôle</v>
          </cell>
          <cell r="HO18" t="str">
            <v>Trimestre</v>
          </cell>
          <cell r="HQ18" t="str">
            <v>Pôle</v>
          </cell>
          <cell r="HR18" t="str">
            <v>Trimestre</v>
          </cell>
          <cell r="HT18" t="str">
            <v>Pôle</v>
          </cell>
          <cell r="HU18" t="str">
            <v>Trimestre</v>
          </cell>
          <cell r="HW18" t="str">
            <v>Pôle</v>
          </cell>
          <cell r="HX18" t="str">
            <v>Trimestre</v>
          </cell>
          <cell r="HZ18" t="str">
            <v>Pôle</v>
          </cell>
          <cell r="IA18" t="str">
            <v>Trimestre</v>
          </cell>
          <cell r="IC18" t="str">
            <v>Pôle</v>
          </cell>
          <cell r="ID18" t="str">
            <v>Trimestre</v>
          </cell>
          <cell r="IF18" t="str">
            <v>Pôle</v>
          </cell>
          <cell r="IG18" t="str">
            <v>Trimestre</v>
          </cell>
          <cell r="II18" t="str">
            <v>Pôle</v>
          </cell>
          <cell r="IJ18" t="str">
            <v>Trimestre</v>
          </cell>
          <cell r="IP18" t="str">
            <v>Pôle</v>
          </cell>
          <cell r="IQ18" t="str">
            <v>Trimestre</v>
          </cell>
          <cell r="IS18" t="str">
            <v>Pôle</v>
          </cell>
          <cell r="IT18" t="str">
            <v>Trimestre</v>
          </cell>
          <cell r="IV18" t="str">
            <v>Pôle</v>
          </cell>
          <cell r="IW18" t="str">
            <v>Trimestre</v>
          </cell>
          <cell r="IY18" t="str">
            <v>Pôle</v>
          </cell>
          <cell r="IZ18" t="str">
            <v>Trimestre</v>
          </cell>
          <cell r="JB18" t="str">
            <v>Pôle</v>
          </cell>
          <cell r="JC18" t="str">
            <v>Trimestre</v>
          </cell>
          <cell r="JE18" t="str">
            <v>Pôle</v>
          </cell>
          <cell r="JF18" t="str">
            <v>Trimestre</v>
          </cell>
          <cell r="JH18" t="str">
            <v>Pôle</v>
          </cell>
          <cell r="JI18" t="str">
            <v>Trimestre</v>
          </cell>
          <cell r="JK18" t="str">
            <v>Pôle</v>
          </cell>
          <cell r="JL18" t="str">
            <v>Trimestre</v>
          </cell>
          <cell r="JN18" t="str">
            <v>Pôle</v>
          </cell>
          <cell r="JO18" t="str">
            <v>Trimestre</v>
          </cell>
          <cell r="JQ18" t="str">
            <v>Pôle</v>
          </cell>
          <cell r="JR18" t="str">
            <v>Trimestre</v>
          </cell>
          <cell r="JT18" t="str">
            <v>Pôle</v>
          </cell>
          <cell r="JU18" t="str">
            <v>Trimestre</v>
          </cell>
          <cell r="JW18" t="str">
            <v>Pôle</v>
          </cell>
          <cell r="JX18" t="str">
            <v>Trimestre</v>
          </cell>
          <cell r="JZ18" t="str">
            <v>Pôle</v>
          </cell>
          <cell r="KA18" t="str">
            <v>Trimestre</v>
          </cell>
          <cell r="KC18" t="str">
            <v>Pôle</v>
          </cell>
          <cell r="KD18" t="str">
            <v>Trimestre</v>
          </cell>
          <cell r="KF18" t="str">
            <v>Pôle</v>
          </cell>
          <cell r="KG18" t="str">
            <v>Trimestre</v>
          </cell>
          <cell r="KI18" t="str">
            <v>Pôle</v>
          </cell>
          <cell r="KJ18" t="str">
            <v>Trimestre</v>
          </cell>
          <cell r="KL18" t="str">
            <v>Pôle</v>
          </cell>
          <cell r="KM18" t="str">
            <v>Trimestre</v>
          </cell>
          <cell r="KO18" t="str">
            <v>Pôle</v>
          </cell>
          <cell r="KP18" t="str">
            <v>Trimestre</v>
          </cell>
          <cell r="KR18" t="str">
            <v>Pôle</v>
          </cell>
          <cell r="KS18" t="str">
            <v>Trimestre</v>
          </cell>
          <cell r="KU18" t="str">
            <v>Pôle</v>
          </cell>
          <cell r="KV18" t="str">
            <v>Trimestre</v>
          </cell>
          <cell r="KX18" t="str">
            <v>Pôle</v>
          </cell>
          <cell r="KY18" t="str">
            <v>Trimestre</v>
          </cell>
          <cell r="LA18" t="str">
            <v>Pôle</v>
          </cell>
          <cell r="LB18" t="str">
            <v>Trimestre</v>
          </cell>
          <cell r="LD18" t="str">
            <v>Pôle</v>
          </cell>
          <cell r="LE18" t="str">
            <v>Trimestre</v>
          </cell>
          <cell r="LG18" t="str">
            <v>Pôle</v>
          </cell>
          <cell r="LH18" t="str">
            <v>Trimestre</v>
          </cell>
          <cell r="LJ18" t="str">
            <v>Pôle</v>
          </cell>
          <cell r="LK18" t="str">
            <v>Trimestre</v>
          </cell>
          <cell r="LM18" t="str">
            <v>Pôle</v>
          </cell>
          <cell r="LN18" t="str">
            <v>Trimestre</v>
          </cell>
          <cell r="LP18" t="str">
            <v>Pôle</v>
          </cell>
          <cell r="LQ18" t="str">
            <v>Trimestre</v>
          </cell>
          <cell r="LS18" t="str">
            <v>Pôle</v>
          </cell>
          <cell r="LT18" t="str">
            <v>Trimestre</v>
          </cell>
          <cell r="LV18" t="str">
            <v>Pôle</v>
          </cell>
          <cell r="LW18" t="str">
            <v>Trimestre</v>
          </cell>
          <cell r="LY18" t="str">
            <v>Pôle</v>
          </cell>
          <cell r="LZ18" t="str">
            <v>Trimestre</v>
          </cell>
          <cell r="MB18" t="str">
            <v>Pôle</v>
          </cell>
          <cell r="MC18" t="str">
            <v>Trimestre</v>
          </cell>
          <cell r="ME18" t="str">
            <v>Pôle</v>
          </cell>
          <cell r="MF18" t="str">
            <v>Trimestre</v>
          </cell>
          <cell r="MH18" t="str">
            <v>Pôle</v>
          </cell>
          <cell r="MI18" t="str">
            <v>Trimestre</v>
          </cell>
          <cell r="MK18" t="str">
            <v>Pôle</v>
          </cell>
          <cell r="ML18" t="str">
            <v>Trimestre</v>
          </cell>
          <cell r="MN18" t="str">
            <v>Pôle</v>
          </cell>
          <cell r="MO18" t="str">
            <v>Trimestre</v>
          </cell>
          <cell r="MQ18" t="str">
            <v>Pôle</v>
          </cell>
          <cell r="MR18" t="str">
            <v>Trimestre</v>
          </cell>
          <cell r="MT18" t="str">
            <v>Pôle</v>
          </cell>
          <cell r="MU18" t="str">
            <v>Trimestre</v>
          </cell>
          <cell r="MW18" t="str">
            <v>Pôle</v>
          </cell>
          <cell r="MX18" t="str">
            <v>Trimestre</v>
          </cell>
          <cell r="MZ18" t="str">
            <v>Pôle</v>
          </cell>
          <cell r="NA18" t="str">
            <v>Trimestre</v>
          </cell>
          <cell r="NC18" t="str">
            <v>Pôle</v>
          </cell>
          <cell r="ND18" t="str">
            <v>Trimestre</v>
          </cell>
          <cell r="NF18" t="str">
            <v>Pôle</v>
          </cell>
          <cell r="NG18" t="str">
            <v>Trimestre</v>
          </cell>
          <cell r="NI18" t="str">
            <v>Pôle</v>
          </cell>
          <cell r="NJ18" t="str">
            <v>Trimestre</v>
          </cell>
          <cell r="NL18" t="str">
            <v>Pôle</v>
          </cell>
          <cell r="NM18" t="str">
            <v>Trimestre</v>
          </cell>
          <cell r="NO18" t="str">
            <v>Pôle</v>
          </cell>
          <cell r="NP18" t="str">
            <v>Trimestre</v>
          </cell>
          <cell r="NR18" t="str">
            <v>Pôle</v>
          </cell>
          <cell r="NS18" t="str">
            <v>Trimestre</v>
          </cell>
          <cell r="NU18" t="str">
            <v>Pôle</v>
          </cell>
          <cell r="NV18" t="str">
            <v>Trimestre</v>
          </cell>
          <cell r="NX18" t="str">
            <v>Pôle</v>
          </cell>
          <cell r="NY18" t="str">
            <v>Trimestre</v>
          </cell>
          <cell r="OA18" t="str">
            <v>Pôle</v>
          </cell>
          <cell r="OB18" t="str">
            <v>Trimestre</v>
          </cell>
          <cell r="OD18" t="str">
            <v>Pôle</v>
          </cell>
          <cell r="OE18" t="str">
            <v>Trimestre</v>
          </cell>
          <cell r="OG18" t="str">
            <v>Pôle</v>
          </cell>
          <cell r="OH18" t="str">
            <v>Trimestre</v>
          </cell>
          <cell r="OJ18" t="str">
            <v>Pôle</v>
          </cell>
          <cell r="OK18" t="str">
            <v>Trimestre</v>
          </cell>
          <cell r="OM18" t="str">
            <v>Pôle</v>
          </cell>
          <cell r="ON18" t="str">
            <v>Trimestre</v>
          </cell>
          <cell r="OP18" t="str">
            <v>Pôle</v>
          </cell>
          <cell r="OQ18" t="str">
            <v>Trimestre</v>
          </cell>
          <cell r="OS18" t="str">
            <v>Pôle</v>
          </cell>
          <cell r="OT18" t="str">
            <v>Trimestre</v>
          </cell>
          <cell r="OV18" t="str">
            <v>Pôle</v>
          </cell>
          <cell r="OW18" t="str">
            <v>Trimestre</v>
          </cell>
          <cell r="OY18" t="str">
            <v>Pôle</v>
          </cell>
          <cell r="OZ18" t="str">
            <v>Trimestre</v>
          </cell>
          <cell r="PB18" t="str">
            <v>Pôle</v>
          </cell>
          <cell r="PC18" t="str">
            <v>Trimestre</v>
          </cell>
          <cell r="PE18" t="str">
            <v>Pôle</v>
          </cell>
          <cell r="PF18" t="str">
            <v>Trimestre</v>
          </cell>
          <cell r="PH18" t="str">
            <v>Pôle</v>
          </cell>
          <cell r="PI18" t="str">
            <v>Trimestre</v>
          </cell>
          <cell r="PK18" t="str">
            <v>Pôle</v>
          </cell>
          <cell r="PL18" t="str">
            <v>Trimestre</v>
          </cell>
          <cell r="PN18" t="str">
            <v>Pôle</v>
          </cell>
          <cell r="PO18" t="str">
            <v>Trimestre</v>
          </cell>
          <cell r="PQ18" t="str">
            <v>Pôle</v>
          </cell>
          <cell r="PR18" t="str">
            <v>Trimestre</v>
          </cell>
          <cell r="PT18" t="str">
            <v>Pôle</v>
          </cell>
          <cell r="PU18" t="str">
            <v>Trimestre</v>
          </cell>
          <cell r="PW18" t="str">
            <v>Pôle</v>
          </cell>
          <cell r="PX18" t="str">
            <v>Trimestre</v>
          </cell>
        </row>
        <row r="19">
          <cell r="BC19" t="str">
            <v>2023-T4</v>
          </cell>
          <cell r="BF19" t="str">
            <v>2023-T3</v>
          </cell>
          <cell r="BI19" t="str">
            <v>2023-T2</v>
          </cell>
          <cell r="BL19" t="str">
            <v>2023-T1</v>
          </cell>
          <cell r="BO19" t="str">
            <v>2022-T4</v>
          </cell>
          <cell r="BR19" t="str">
            <v>2022-T3</v>
          </cell>
          <cell r="BU19" t="str">
            <v>2022-T2</v>
          </cell>
          <cell r="BX19" t="str">
            <v>2022-T1</v>
          </cell>
          <cell r="CA19" t="str">
            <v>2021-T4</v>
          </cell>
          <cell r="CD19" t="str">
            <v>2021-T3</v>
          </cell>
          <cell r="CG19" t="str">
            <v>2021-T2</v>
          </cell>
          <cell r="CJ19" t="str">
            <v>2021-T1</v>
          </cell>
          <cell r="CM19" t="str">
            <v>2020-T4</v>
          </cell>
          <cell r="CP19" t="str">
            <v>2020-T3</v>
          </cell>
          <cell r="CS19" t="str">
            <v>2020-T2</v>
          </cell>
          <cell r="CV19" t="str">
            <v>2020-T1</v>
          </cell>
          <cell r="CY19" t="str">
            <v>2019-T4</v>
          </cell>
          <cell r="DB19" t="str">
            <v>2019-T3</v>
          </cell>
          <cell r="DE19" t="str">
            <v>2019-T2</v>
          </cell>
          <cell r="DH19" t="str">
            <v>2019-T1</v>
          </cell>
          <cell r="DK19" t="str">
            <v>2018-T4</v>
          </cell>
          <cell r="DN19" t="str">
            <v>2018-T3</v>
          </cell>
          <cell r="DQ19" t="str">
            <v>2018-T2</v>
          </cell>
          <cell r="DT19" t="str">
            <v>2018-T1</v>
          </cell>
          <cell r="DW19" t="str">
            <v>2017-T4</v>
          </cell>
          <cell r="DZ19" t="str">
            <v>2017-T3</v>
          </cell>
          <cell r="EC19" t="str">
            <v>2017-T2</v>
          </cell>
          <cell r="EF19" t="str">
            <v>2017-T1</v>
          </cell>
          <cell r="EI19" t="str">
            <v>2016-T4</v>
          </cell>
          <cell r="EL19" t="str">
            <v>2016-T3</v>
          </cell>
          <cell r="EO19" t="str">
            <v>2016-T2</v>
          </cell>
          <cell r="ER19" t="str">
            <v>2016-T1</v>
          </cell>
          <cell r="EU19" t="str">
            <v>2015-T4</v>
          </cell>
          <cell r="EX19" t="str">
            <v>2015-T3</v>
          </cell>
          <cell r="FA19" t="str">
            <v>2015-T2</v>
          </cell>
          <cell r="FD19" t="str">
            <v>2015-T1</v>
          </cell>
          <cell r="FG19" t="str">
            <v>2014-T4</v>
          </cell>
          <cell r="FJ19" t="str">
            <v>2014-T3</v>
          </cell>
          <cell r="FM19" t="str">
            <v>2014-T2</v>
          </cell>
          <cell r="FP19" t="str">
            <v>2014-T1</v>
          </cell>
          <cell r="FS19" t="str">
            <v>2013-T4</v>
          </cell>
          <cell r="FV19" t="str">
            <v>2013-T3</v>
          </cell>
          <cell r="FY19" t="str">
            <v>2013-T2</v>
          </cell>
          <cell r="GB19" t="str">
            <v>2013-T1</v>
          </cell>
          <cell r="GE19" t="str">
            <v>2012-T4</v>
          </cell>
          <cell r="GH19" t="str">
            <v>2012-T3</v>
          </cell>
          <cell r="GK19" t="str">
            <v>2012-T2</v>
          </cell>
          <cell r="GN19" t="str">
            <v>2012-T1</v>
          </cell>
          <cell r="GQ19" t="str">
            <v>2011-T4</v>
          </cell>
          <cell r="GT19" t="str">
            <v>2011-T3</v>
          </cell>
          <cell r="GW19" t="str">
            <v>2011-T2</v>
          </cell>
          <cell r="GZ19" t="str">
            <v>2011-T1</v>
          </cell>
          <cell r="HC19" t="str">
            <v>2010-T4</v>
          </cell>
          <cell r="HF19" t="str">
            <v>2010-T3</v>
          </cell>
          <cell r="HI19" t="str">
            <v>2010-T2</v>
          </cell>
          <cell r="HL19" t="str">
            <v>2010-T1</v>
          </cell>
          <cell r="HO19" t="str">
            <v>2009-T4</v>
          </cell>
          <cell r="HR19" t="str">
            <v>2009-T3</v>
          </cell>
          <cell r="HU19" t="str">
            <v>2009-T2</v>
          </cell>
          <cell r="HX19" t="str">
            <v>2009-T1</v>
          </cell>
          <cell r="IA19" t="str">
            <v>2008-T4</v>
          </cell>
          <cell r="ID19" t="str">
            <v>2008-T3</v>
          </cell>
          <cell r="IG19" t="str">
            <v>2008-T2</v>
          </cell>
          <cell r="IJ19" t="str">
            <v>2008-T1</v>
          </cell>
          <cell r="IQ19" t="str">
            <v>2023-T4</v>
          </cell>
          <cell r="IT19" t="str">
            <v>2023-T3</v>
          </cell>
          <cell r="IW19" t="str">
            <v>2023-T2</v>
          </cell>
          <cell r="IZ19" t="str">
            <v>2023-T1</v>
          </cell>
          <cell r="JC19" t="str">
            <v>2022-T4</v>
          </cell>
          <cell r="JF19" t="str">
            <v>2022-T3</v>
          </cell>
          <cell r="JI19" t="str">
            <v>2022-T2</v>
          </cell>
          <cell r="JL19" t="str">
            <v>2022-T1</v>
          </cell>
          <cell r="JO19" t="str">
            <v>2021-T4</v>
          </cell>
          <cell r="JR19" t="str">
            <v>2021-T3</v>
          </cell>
          <cell r="JU19" t="str">
            <v>2021-T2</v>
          </cell>
          <cell r="JX19" t="str">
            <v>2021-T1</v>
          </cell>
          <cell r="KA19" t="str">
            <v>2020-T4</v>
          </cell>
          <cell r="KD19" t="str">
            <v>2020-T3</v>
          </cell>
          <cell r="KG19" t="str">
            <v>2020-T2</v>
          </cell>
          <cell r="KJ19" t="str">
            <v>2020-T1</v>
          </cell>
          <cell r="KM19" t="str">
            <v>2019-T4</v>
          </cell>
          <cell r="KP19" t="str">
            <v>2019-T3</v>
          </cell>
          <cell r="KS19" t="str">
            <v>2019-T2</v>
          </cell>
          <cell r="KV19" t="str">
            <v>2019-T1</v>
          </cell>
          <cell r="KY19" t="str">
            <v>2018-T4</v>
          </cell>
          <cell r="LB19" t="str">
            <v>2018-T3</v>
          </cell>
          <cell r="LE19" t="str">
            <v>2018-T2</v>
          </cell>
          <cell r="LH19" t="str">
            <v>2018-T1</v>
          </cell>
          <cell r="LK19" t="str">
            <v>2017-T4</v>
          </cell>
          <cell r="LN19" t="str">
            <v>2017-T3</v>
          </cell>
          <cell r="LQ19" t="str">
            <v>2017-T2</v>
          </cell>
          <cell r="LT19" t="str">
            <v>2017-T1</v>
          </cell>
          <cell r="LW19" t="str">
            <v>2016-T4</v>
          </cell>
          <cell r="LZ19" t="str">
            <v>2016-T3</v>
          </cell>
          <cell r="MC19" t="str">
            <v>2016-T2</v>
          </cell>
          <cell r="MF19" t="str">
            <v>2016-T1</v>
          </cell>
          <cell r="MI19" t="str">
            <v>2015-T4</v>
          </cell>
          <cell r="ML19" t="str">
            <v>2015-T3</v>
          </cell>
          <cell r="MO19" t="str">
            <v>2015-T2</v>
          </cell>
          <cell r="MR19" t="str">
            <v>2015-T1</v>
          </cell>
          <cell r="MU19" t="str">
            <v>2014-T4</v>
          </cell>
          <cell r="MX19" t="str">
            <v>2014-T3</v>
          </cell>
          <cell r="NA19" t="str">
            <v>2014-T2</v>
          </cell>
          <cell r="ND19" t="str">
            <v>2014-T1</v>
          </cell>
          <cell r="NG19" t="str">
            <v>2013-T4</v>
          </cell>
          <cell r="NJ19" t="str">
            <v>2013-T3</v>
          </cell>
          <cell r="NM19" t="str">
            <v>2013-T2</v>
          </cell>
          <cell r="NP19" t="str">
            <v>2013-T1</v>
          </cell>
          <cell r="NS19" t="str">
            <v>2012-T4</v>
          </cell>
          <cell r="NV19" t="str">
            <v>2012-T3</v>
          </cell>
          <cell r="NY19" t="str">
            <v>2012-T2</v>
          </cell>
          <cell r="OB19" t="str">
            <v>2012-T1</v>
          </cell>
          <cell r="OE19" t="str">
            <v>2011-T4</v>
          </cell>
          <cell r="OH19" t="str">
            <v>2011-T3</v>
          </cell>
          <cell r="OK19" t="str">
            <v>2011-T2</v>
          </cell>
          <cell r="ON19" t="str">
            <v>2011-T1</v>
          </cell>
          <cell r="OQ19" t="str">
            <v>2010-T4</v>
          </cell>
          <cell r="OT19" t="str">
            <v>2010-T3</v>
          </cell>
          <cell r="OW19" t="str">
            <v>2010-T2</v>
          </cell>
          <cell r="OZ19" t="str">
            <v>2010-T1</v>
          </cell>
          <cell r="PC19" t="str">
            <v>2009-T4</v>
          </cell>
          <cell r="PF19" t="str">
            <v>2009-T3</v>
          </cell>
          <cell r="PI19" t="str">
            <v>2009-T2</v>
          </cell>
          <cell r="PL19" t="str">
            <v>2009-T1</v>
          </cell>
          <cell r="PO19" t="str">
            <v>2008-T4</v>
          </cell>
          <cell r="PR19" t="str">
            <v>2008-T3</v>
          </cell>
          <cell r="PU19" t="str">
            <v>2008-T2</v>
          </cell>
          <cell r="PX19" t="str">
            <v>2008-T1</v>
          </cell>
        </row>
        <row r="20">
          <cell r="BB20" t="str">
            <v>T4-23</v>
          </cell>
          <cell r="BC20" t="str">
            <v>T4-23</v>
          </cell>
          <cell r="BD20" t="str">
            <v>T4-23</v>
          </cell>
          <cell r="BE20" t="str">
            <v>T3-23</v>
          </cell>
          <cell r="BF20" t="str">
            <v>T3-23</v>
          </cell>
          <cell r="BG20" t="str">
            <v>T3-23</v>
          </cell>
          <cell r="BH20" t="str">
            <v>T2-23</v>
          </cell>
          <cell r="BI20" t="str">
            <v>T2-23</v>
          </cell>
          <cell r="BJ20" t="str">
            <v>T2-23</v>
          </cell>
          <cell r="BK20" t="str">
            <v>T1-23</v>
          </cell>
          <cell r="BL20" t="str">
            <v>T1-23</v>
          </cell>
          <cell r="BM20" t="str">
            <v>T1-23</v>
          </cell>
          <cell r="BN20" t="str">
            <v>T4-22</v>
          </cell>
          <cell r="BO20" t="str">
            <v>T4-22</v>
          </cell>
          <cell r="BP20" t="str">
            <v>T4-22</v>
          </cell>
          <cell r="BQ20" t="str">
            <v>T3-22</v>
          </cell>
          <cell r="BR20" t="str">
            <v>T3-22</v>
          </cell>
          <cell r="BS20" t="str">
            <v>T3-22</v>
          </cell>
          <cell r="BT20" t="str">
            <v>T2-22</v>
          </cell>
          <cell r="BU20" t="str">
            <v>T2-22</v>
          </cell>
          <cell r="BV20" t="str">
            <v>T2-22</v>
          </cell>
          <cell r="BW20" t="str">
            <v>T1-22</v>
          </cell>
          <cell r="BX20" t="str">
            <v>T1-22</v>
          </cell>
          <cell r="BY20" t="str">
            <v>T1-22</v>
          </cell>
          <cell r="BZ20" t="str">
            <v>T4-21</v>
          </cell>
          <cell r="CA20" t="str">
            <v>T4-21</v>
          </cell>
          <cell r="CB20" t="str">
            <v>T4-21</v>
          </cell>
          <cell r="CC20" t="str">
            <v>T3-21</v>
          </cell>
          <cell r="CD20" t="str">
            <v>T3-21</v>
          </cell>
          <cell r="CE20" t="str">
            <v>T3-21</v>
          </cell>
          <cell r="CF20" t="str">
            <v>T2-21</v>
          </cell>
          <cell r="CG20" t="str">
            <v>T2-21</v>
          </cell>
          <cell r="CH20" t="str">
            <v>T2-21</v>
          </cell>
          <cell r="CI20" t="str">
            <v>T1-21</v>
          </cell>
          <cell r="CJ20" t="str">
            <v>T1-21</v>
          </cell>
          <cell r="CK20" t="str">
            <v>T1-21</v>
          </cell>
          <cell r="CL20" t="str">
            <v>T4-20</v>
          </cell>
          <cell r="CM20" t="str">
            <v>T4-20</v>
          </cell>
          <cell r="CN20" t="str">
            <v>T4-20</v>
          </cell>
          <cell r="CO20" t="str">
            <v>T3-20</v>
          </cell>
          <cell r="CP20" t="str">
            <v>T3-20</v>
          </cell>
          <cell r="CQ20" t="str">
            <v>T3-20</v>
          </cell>
          <cell r="CR20" t="str">
            <v>T2-20</v>
          </cell>
          <cell r="CS20" t="str">
            <v>T2-20</v>
          </cell>
          <cell r="CT20" t="str">
            <v>T2-20</v>
          </cell>
          <cell r="CU20" t="str">
            <v>T1-20</v>
          </cell>
          <cell r="CV20" t="str">
            <v>T1-20</v>
          </cell>
          <cell r="CW20" t="str">
            <v>T1-20</v>
          </cell>
          <cell r="CX20" t="str">
            <v>T4-19</v>
          </cell>
          <cell r="CY20" t="str">
            <v>T4-19</v>
          </cell>
          <cell r="CZ20" t="str">
            <v>T4-19</v>
          </cell>
          <cell r="DA20" t="str">
            <v>T3-19</v>
          </cell>
          <cell r="DB20" t="str">
            <v>T3-19</v>
          </cell>
          <cell r="DC20" t="str">
            <v>T3-19</v>
          </cell>
          <cell r="DD20" t="str">
            <v>T2-19</v>
          </cell>
          <cell r="DE20" t="str">
            <v>T2-19</v>
          </cell>
          <cell r="DF20" t="str">
            <v>T2-19</v>
          </cell>
          <cell r="DG20" t="str">
            <v>T1-19</v>
          </cell>
          <cell r="DH20" t="str">
            <v>T1-19</v>
          </cell>
          <cell r="DI20" t="str">
            <v>T1-19</v>
          </cell>
          <cell r="DJ20" t="str">
            <v>T4-18</v>
          </cell>
          <cell r="DK20" t="str">
            <v>T4-18</v>
          </cell>
          <cell r="DL20" t="str">
            <v>T4-18</v>
          </cell>
          <cell r="DM20" t="str">
            <v>T3-18</v>
          </cell>
          <cell r="DN20" t="str">
            <v>T3-18</v>
          </cell>
          <cell r="DO20" t="str">
            <v>T3-18</v>
          </cell>
          <cell r="DP20" t="str">
            <v>T2-18</v>
          </cell>
          <cell r="DQ20" t="str">
            <v>T2-18</v>
          </cell>
          <cell r="DR20" t="str">
            <v>T2-18</v>
          </cell>
          <cell r="DS20" t="str">
            <v>T1-18</v>
          </cell>
          <cell r="DT20" t="str">
            <v>T1-18</v>
          </cell>
          <cell r="DU20" t="str">
            <v>T1-18</v>
          </cell>
          <cell r="DV20" t="str">
            <v>T4-17</v>
          </cell>
          <cell r="DW20" t="str">
            <v>T4-17</v>
          </cell>
          <cell r="DX20" t="str">
            <v>T4-17</v>
          </cell>
          <cell r="DY20" t="str">
            <v>T3-17</v>
          </cell>
          <cell r="DZ20" t="str">
            <v>T3-17</v>
          </cell>
          <cell r="EA20" t="str">
            <v>T3-17</v>
          </cell>
          <cell r="EB20" t="str">
            <v>T2-17</v>
          </cell>
          <cell r="EC20" t="str">
            <v>T2-17</v>
          </cell>
          <cell r="ED20" t="str">
            <v>T2-17</v>
          </cell>
          <cell r="EE20" t="str">
            <v>T1-17</v>
          </cell>
          <cell r="EF20" t="str">
            <v>T1-17</v>
          </cell>
          <cell r="EG20" t="str">
            <v>T1-17</v>
          </cell>
          <cell r="EH20" t="str">
            <v>T4-16</v>
          </cell>
          <cell r="EI20" t="str">
            <v>T4-16</v>
          </cell>
          <cell r="EJ20" t="str">
            <v>T4-16</v>
          </cell>
          <cell r="EK20" t="str">
            <v>T3-16</v>
          </cell>
          <cell r="EL20" t="str">
            <v>T3-16</v>
          </cell>
          <cell r="EM20" t="str">
            <v>T3-16</v>
          </cell>
          <cell r="EN20" t="str">
            <v>T2-16</v>
          </cell>
          <cell r="EO20" t="str">
            <v>T2-16</v>
          </cell>
          <cell r="EP20" t="str">
            <v>T2-16</v>
          </cell>
          <cell r="EQ20" t="str">
            <v>T1-16</v>
          </cell>
          <cell r="ER20" t="str">
            <v>T1-16</v>
          </cell>
          <cell r="ES20" t="str">
            <v>T1-16</v>
          </cell>
          <cell r="ET20" t="str">
            <v>T4-15</v>
          </cell>
          <cell r="EU20" t="str">
            <v>T4-15</v>
          </cell>
          <cell r="EV20" t="str">
            <v>T4-15</v>
          </cell>
          <cell r="EW20" t="str">
            <v>T3-15</v>
          </cell>
          <cell r="EX20" t="str">
            <v>T3-15</v>
          </cell>
          <cell r="EY20" t="str">
            <v>T3-15</v>
          </cell>
          <cell r="EZ20" t="str">
            <v>T2-15</v>
          </cell>
          <cell r="FA20" t="str">
            <v>T2-15</v>
          </cell>
          <cell r="FB20" t="str">
            <v>T2-15</v>
          </cell>
          <cell r="FC20" t="str">
            <v>T1-15</v>
          </cell>
          <cell r="FD20" t="str">
            <v>T1-15</v>
          </cell>
          <cell r="FE20" t="str">
            <v>T1-15</v>
          </cell>
          <cell r="FF20" t="str">
            <v>T4-14</v>
          </cell>
          <cell r="FG20" t="str">
            <v>T4-14</v>
          </cell>
          <cell r="FH20" t="str">
            <v>T4-14</v>
          </cell>
          <cell r="FI20" t="str">
            <v>T3-14</v>
          </cell>
          <cell r="FJ20" t="str">
            <v>T3-14</v>
          </cell>
          <cell r="FK20" t="str">
            <v>T3-14</v>
          </cell>
          <cell r="FL20" t="str">
            <v>T2-14</v>
          </cell>
          <cell r="FM20" t="str">
            <v>T2-14</v>
          </cell>
          <cell r="FN20" t="str">
            <v>T2-14</v>
          </cell>
          <cell r="FO20" t="str">
            <v>T1-14</v>
          </cell>
          <cell r="FP20" t="str">
            <v>T1-14</v>
          </cell>
          <cell r="FQ20" t="str">
            <v>T1-14</v>
          </cell>
          <cell r="FR20" t="str">
            <v>T4-13</v>
          </cell>
          <cell r="FS20" t="str">
            <v>T4-13</v>
          </cell>
          <cell r="FT20" t="str">
            <v>T4-13</v>
          </cell>
          <cell r="FU20" t="str">
            <v>T3-13</v>
          </cell>
          <cell r="FV20" t="str">
            <v>T3-13</v>
          </cell>
          <cell r="FW20" t="str">
            <v>T3-13</v>
          </cell>
          <cell r="FX20" t="str">
            <v>T2-13</v>
          </cell>
          <cell r="FY20" t="str">
            <v>T2-13</v>
          </cell>
          <cell r="FZ20" t="str">
            <v>T2-13</v>
          </cell>
          <cell r="GA20" t="str">
            <v>T1-13</v>
          </cell>
          <cell r="GB20" t="str">
            <v>T1-13</v>
          </cell>
          <cell r="GC20" t="str">
            <v>T1-13</v>
          </cell>
          <cell r="GD20" t="str">
            <v>T4-12</v>
          </cell>
          <cell r="GE20" t="str">
            <v>T4-12</v>
          </cell>
          <cell r="GF20" t="str">
            <v>T4-12</v>
          </cell>
          <cell r="GG20" t="str">
            <v>T3-12</v>
          </cell>
          <cell r="GH20" t="str">
            <v>T3-12</v>
          </cell>
          <cell r="GI20" t="str">
            <v>T3-12</v>
          </cell>
          <cell r="GJ20" t="str">
            <v>T2-12</v>
          </cell>
          <cell r="GK20" t="str">
            <v>T2-12</v>
          </cell>
          <cell r="GL20" t="str">
            <v>T2-12</v>
          </cell>
          <cell r="GM20" t="str">
            <v>T1-12</v>
          </cell>
          <cell r="GN20" t="str">
            <v>T1-12</v>
          </cell>
          <cell r="GO20" t="str">
            <v>T1-12</v>
          </cell>
          <cell r="GP20" t="str">
            <v>T4-11</v>
          </cell>
          <cell r="GQ20" t="str">
            <v>T4-11</v>
          </cell>
          <cell r="GR20" t="str">
            <v>T4-11</v>
          </cell>
          <cell r="GS20" t="str">
            <v>T3-11</v>
          </cell>
          <cell r="GT20" t="str">
            <v>T3-11</v>
          </cell>
          <cell r="GU20" t="str">
            <v>T3-11</v>
          </cell>
          <cell r="GV20" t="str">
            <v>T2-11</v>
          </cell>
          <cell r="GW20" t="str">
            <v>T2-11</v>
          </cell>
          <cell r="GX20" t="str">
            <v>T2-11</v>
          </cell>
          <cell r="GY20" t="str">
            <v>T1-11</v>
          </cell>
          <cell r="GZ20" t="str">
            <v>T1-11</v>
          </cell>
          <cell r="HA20" t="str">
            <v>T1-11</v>
          </cell>
          <cell r="HB20" t="str">
            <v>T4-10</v>
          </cell>
          <cell r="HC20" t="str">
            <v>T4-10</v>
          </cell>
          <cell r="HD20" t="str">
            <v>T4-10</v>
          </cell>
          <cell r="HE20" t="str">
            <v>T3-10</v>
          </cell>
          <cell r="HF20" t="str">
            <v>T3-10</v>
          </cell>
          <cell r="HG20" t="str">
            <v>T3-10</v>
          </cell>
          <cell r="HH20" t="str">
            <v>T2-10</v>
          </cell>
          <cell r="HI20" t="str">
            <v>T2-10</v>
          </cell>
          <cell r="HJ20" t="str">
            <v>T2-10</v>
          </cell>
          <cell r="HK20" t="str">
            <v>T1-10</v>
          </cell>
          <cell r="HL20" t="str">
            <v>T1-10</v>
          </cell>
          <cell r="HM20" t="str">
            <v>T1-10</v>
          </cell>
          <cell r="HN20" t="str">
            <v>T4-09</v>
          </cell>
          <cell r="HO20" t="str">
            <v>T4-09</v>
          </cell>
          <cell r="HP20" t="str">
            <v>T4-09</v>
          </cell>
          <cell r="HQ20" t="str">
            <v>T3-09</v>
          </cell>
          <cell r="HR20" t="str">
            <v>T3-09</v>
          </cell>
          <cell r="HS20" t="str">
            <v>T3-09</v>
          </cell>
          <cell r="HT20" t="str">
            <v>T2-09</v>
          </cell>
          <cell r="HU20" t="str">
            <v>T2-09</v>
          </cell>
          <cell r="HV20" t="str">
            <v>T2-09</v>
          </cell>
          <cell r="HW20" t="str">
            <v>T1-09</v>
          </cell>
          <cell r="HX20" t="str">
            <v>T1-09</v>
          </cell>
          <cell r="HY20" t="str">
            <v>T1-09</v>
          </cell>
          <cell r="HZ20" t="str">
            <v>T4-08</v>
          </cell>
          <cell r="IA20" t="str">
            <v>T4-08</v>
          </cell>
          <cell r="IB20" t="str">
            <v>T4-08</v>
          </cell>
          <cell r="IC20" t="str">
            <v>T3-08</v>
          </cell>
          <cell r="ID20" t="str">
            <v>T3-08</v>
          </cell>
          <cell r="IE20" t="str">
            <v>T3-08</v>
          </cell>
          <cell r="IF20" t="str">
            <v>T2-08</v>
          </cell>
          <cell r="IG20" t="str">
            <v>T2-08</v>
          </cell>
          <cell r="IH20" t="str">
            <v>T2-08</v>
          </cell>
          <cell r="II20" t="str">
            <v>T1-08</v>
          </cell>
          <cell r="IJ20" t="str">
            <v>T1-08</v>
          </cell>
          <cell r="IK20" t="str">
            <v>T1-08</v>
          </cell>
          <cell r="IP20" t="str">
            <v>2023</v>
          </cell>
          <cell r="IQ20" t="str">
            <v>2023</v>
          </cell>
          <cell r="IR20" t="str">
            <v>2023</v>
          </cell>
          <cell r="IS20" t="str">
            <v>9M-23</v>
          </cell>
          <cell r="IT20" t="str">
            <v>9M-23</v>
          </cell>
          <cell r="IU20" t="str">
            <v>9M-23</v>
          </cell>
          <cell r="IV20" t="str">
            <v>S1-23</v>
          </cell>
          <cell r="IW20" t="str">
            <v>S1-23</v>
          </cell>
          <cell r="IX20" t="str">
            <v>S1-23</v>
          </cell>
          <cell r="IY20" t="str">
            <v>T1-23</v>
          </cell>
          <cell r="IZ20" t="str">
            <v>T1-23</v>
          </cell>
          <cell r="JA20" t="str">
            <v>T1-23</v>
          </cell>
          <cell r="JB20" t="str">
            <v>2022</v>
          </cell>
          <cell r="JC20" t="str">
            <v>2022</v>
          </cell>
          <cell r="JD20" t="str">
            <v>2022</v>
          </cell>
          <cell r="JE20" t="str">
            <v>9M-22</v>
          </cell>
          <cell r="JF20" t="str">
            <v>9M-22</v>
          </cell>
          <cell r="JG20" t="str">
            <v>9M-22</v>
          </cell>
          <cell r="JH20" t="str">
            <v>S1-22</v>
          </cell>
          <cell r="JI20" t="str">
            <v>S1-22</v>
          </cell>
          <cell r="JJ20" t="str">
            <v>S1-22</v>
          </cell>
          <cell r="JK20" t="str">
            <v>T1-22</v>
          </cell>
          <cell r="JL20" t="str">
            <v>T1-22</v>
          </cell>
          <cell r="JM20" t="str">
            <v>T1-22</v>
          </cell>
          <cell r="JN20" t="str">
            <v>2021</v>
          </cell>
          <cell r="JO20" t="str">
            <v>2021</v>
          </cell>
          <cell r="JP20" t="str">
            <v>2021</v>
          </cell>
          <cell r="JQ20" t="str">
            <v>9M-21</v>
          </cell>
          <cell r="JR20" t="str">
            <v>9M-21</v>
          </cell>
          <cell r="JS20" t="str">
            <v>9M-21</v>
          </cell>
          <cell r="JT20" t="str">
            <v>S1-21</v>
          </cell>
          <cell r="JU20" t="str">
            <v>S1-21</v>
          </cell>
          <cell r="JV20" t="str">
            <v>S1-21</v>
          </cell>
          <cell r="JW20" t="str">
            <v>T1-21</v>
          </cell>
          <cell r="JX20" t="str">
            <v>T1-21</v>
          </cell>
          <cell r="JY20" t="str">
            <v>T1-21</v>
          </cell>
          <cell r="JZ20" t="str">
            <v>2020</v>
          </cell>
          <cell r="KA20" t="str">
            <v>2020</v>
          </cell>
          <cell r="KB20" t="str">
            <v>2020</v>
          </cell>
          <cell r="KC20" t="str">
            <v>9M-20</v>
          </cell>
          <cell r="KD20" t="str">
            <v>9M-20</v>
          </cell>
          <cell r="KE20" t="str">
            <v>9M-20</v>
          </cell>
          <cell r="KF20" t="str">
            <v>S1-20</v>
          </cell>
          <cell r="KG20" t="str">
            <v>S1-20</v>
          </cell>
          <cell r="KH20" t="str">
            <v>S1-20</v>
          </cell>
          <cell r="KI20" t="str">
            <v>T1-20</v>
          </cell>
          <cell r="KJ20" t="str">
            <v>T1-20</v>
          </cell>
          <cell r="KK20" t="str">
            <v>T1-20</v>
          </cell>
          <cell r="KL20" t="str">
            <v>2019</v>
          </cell>
          <cell r="KM20" t="str">
            <v>2019</v>
          </cell>
          <cell r="KN20" t="str">
            <v>2019</v>
          </cell>
          <cell r="KO20" t="str">
            <v>9M-19</v>
          </cell>
          <cell r="KP20" t="str">
            <v>9M-19</v>
          </cell>
          <cell r="KQ20" t="str">
            <v>9M-19</v>
          </cell>
          <cell r="KR20" t="str">
            <v>S1-19</v>
          </cell>
          <cell r="KS20" t="str">
            <v>S1-19</v>
          </cell>
          <cell r="KT20" t="str">
            <v>S1-19</v>
          </cell>
          <cell r="KU20" t="str">
            <v>T1-19</v>
          </cell>
          <cell r="KV20" t="str">
            <v>T1-19</v>
          </cell>
          <cell r="KW20" t="str">
            <v>T1-19</v>
          </cell>
          <cell r="KX20" t="str">
            <v>2018</v>
          </cell>
          <cell r="KY20" t="str">
            <v>2018</v>
          </cell>
          <cell r="KZ20" t="str">
            <v>2018</v>
          </cell>
          <cell r="LA20" t="str">
            <v>9M-18</v>
          </cell>
          <cell r="LB20" t="str">
            <v>9M-18</v>
          </cell>
          <cell r="LC20" t="str">
            <v>9M-18</v>
          </cell>
          <cell r="LD20" t="str">
            <v>S1-18</v>
          </cell>
          <cell r="LE20" t="str">
            <v>S1-18</v>
          </cell>
          <cell r="LF20" t="str">
            <v>S1-18</v>
          </cell>
          <cell r="LG20" t="str">
            <v>T1-18</v>
          </cell>
          <cell r="LH20" t="str">
            <v>T1-18</v>
          </cell>
          <cell r="LI20" t="str">
            <v>T1-18</v>
          </cell>
          <cell r="LJ20" t="str">
            <v>2017</v>
          </cell>
          <cell r="LK20" t="str">
            <v>2017</v>
          </cell>
          <cell r="LL20" t="str">
            <v>2017</v>
          </cell>
          <cell r="LM20" t="str">
            <v>9M-17</v>
          </cell>
          <cell r="LN20" t="str">
            <v>9M-17</v>
          </cell>
          <cell r="LO20" t="str">
            <v>9M-17</v>
          </cell>
          <cell r="LP20" t="str">
            <v>S1-17</v>
          </cell>
          <cell r="LQ20" t="str">
            <v>S1-17</v>
          </cell>
          <cell r="LR20" t="str">
            <v>S1-17</v>
          </cell>
          <cell r="LS20" t="str">
            <v>T1-17</v>
          </cell>
          <cell r="LT20" t="str">
            <v>T1-17</v>
          </cell>
          <cell r="LU20" t="str">
            <v>T1-17</v>
          </cell>
          <cell r="LV20" t="str">
            <v>2016</v>
          </cell>
          <cell r="LW20" t="str">
            <v>2016</v>
          </cell>
          <cell r="LX20" t="str">
            <v>2016</v>
          </cell>
          <cell r="LY20" t="str">
            <v>9M-16</v>
          </cell>
          <cell r="LZ20" t="str">
            <v>9M-16</v>
          </cell>
          <cell r="MA20" t="str">
            <v>9M-16</v>
          </cell>
          <cell r="MB20" t="str">
            <v>S1-16</v>
          </cell>
          <cell r="MC20" t="str">
            <v>S1-16</v>
          </cell>
          <cell r="MD20" t="str">
            <v>S1-16</v>
          </cell>
          <cell r="ME20" t="str">
            <v>T1-16</v>
          </cell>
          <cell r="MF20" t="str">
            <v>T1-16</v>
          </cell>
          <cell r="MG20" t="str">
            <v>T1-16</v>
          </cell>
          <cell r="MH20" t="str">
            <v>2015</v>
          </cell>
          <cell r="MI20" t="str">
            <v>2015</v>
          </cell>
          <cell r="MJ20" t="str">
            <v>2015</v>
          </cell>
          <cell r="MK20" t="str">
            <v>9M-15</v>
          </cell>
          <cell r="ML20" t="str">
            <v>9M-15</v>
          </cell>
          <cell r="MM20" t="str">
            <v>9M-15</v>
          </cell>
          <cell r="MN20" t="str">
            <v>S1-15</v>
          </cell>
          <cell r="MO20" t="str">
            <v>S1-15</v>
          </cell>
          <cell r="MP20" t="str">
            <v>S1-15</v>
          </cell>
          <cell r="MQ20" t="str">
            <v>T1-15</v>
          </cell>
          <cell r="MR20" t="str">
            <v>T1-15</v>
          </cell>
          <cell r="MS20" t="str">
            <v>T1-15</v>
          </cell>
          <cell r="MT20" t="str">
            <v>2014</v>
          </cell>
          <cell r="MU20" t="str">
            <v>2014</v>
          </cell>
          <cell r="MV20" t="str">
            <v>2014</v>
          </cell>
          <cell r="MW20" t="str">
            <v>9M-14</v>
          </cell>
          <cell r="MX20" t="str">
            <v>9M-14</v>
          </cell>
          <cell r="MY20" t="str">
            <v>9M-14</v>
          </cell>
          <cell r="MZ20" t="str">
            <v>S1-14</v>
          </cell>
          <cell r="NA20" t="str">
            <v>S1-14</v>
          </cell>
          <cell r="NB20" t="str">
            <v>S1-14</v>
          </cell>
          <cell r="NC20" t="str">
            <v>T1-14</v>
          </cell>
          <cell r="ND20" t="str">
            <v>T1-14</v>
          </cell>
          <cell r="NE20" t="str">
            <v>T1-14</v>
          </cell>
          <cell r="NF20" t="str">
            <v>2013</v>
          </cell>
          <cell r="NG20" t="str">
            <v>2013</v>
          </cell>
          <cell r="NH20" t="str">
            <v>2013</v>
          </cell>
          <cell r="NI20" t="str">
            <v>9M-13</v>
          </cell>
          <cell r="NJ20" t="str">
            <v>9M-13</v>
          </cell>
          <cell r="NK20" t="str">
            <v>9M-13</v>
          </cell>
          <cell r="NL20" t="str">
            <v>S1-13</v>
          </cell>
          <cell r="NM20" t="str">
            <v>S1-13</v>
          </cell>
          <cell r="NN20" t="str">
            <v>S1-13</v>
          </cell>
          <cell r="NO20" t="str">
            <v>T1-13</v>
          </cell>
          <cell r="NP20" t="str">
            <v>T1-13</v>
          </cell>
          <cell r="NQ20" t="str">
            <v>T1-13</v>
          </cell>
          <cell r="NR20" t="str">
            <v>2012</v>
          </cell>
          <cell r="NS20" t="str">
            <v>2012</v>
          </cell>
          <cell r="NT20" t="str">
            <v>2012</v>
          </cell>
          <cell r="NU20" t="str">
            <v>9M-12</v>
          </cell>
          <cell r="NV20" t="str">
            <v>9M-12</v>
          </cell>
          <cell r="NW20" t="str">
            <v>9M-12</v>
          </cell>
          <cell r="NX20" t="str">
            <v>S1-12</v>
          </cell>
          <cell r="NY20" t="str">
            <v>S1-12</v>
          </cell>
          <cell r="NZ20" t="str">
            <v>S1-12</v>
          </cell>
          <cell r="OA20" t="str">
            <v>T1-12</v>
          </cell>
          <cell r="OB20" t="str">
            <v>T1-12</v>
          </cell>
          <cell r="OC20" t="str">
            <v>T1-12</v>
          </cell>
          <cell r="OD20" t="str">
            <v>2011</v>
          </cell>
          <cell r="OE20" t="str">
            <v>2011</v>
          </cell>
          <cell r="OF20" t="str">
            <v>2011</v>
          </cell>
          <cell r="OG20" t="str">
            <v>9M-11</v>
          </cell>
          <cell r="OH20" t="str">
            <v>9M-11</v>
          </cell>
          <cell r="OI20" t="str">
            <v>9M-11</v>
          </cell>
          <cell r="OJ20" t="str">
            <v>S1-11</v>
          </cell>
          <cell r="OK20" t="str">
            <v>S1-11</v>
          </cell>
          <cell r="OL20" t="str">
            <v>S1-11</v>
          </cell>
          <cell r="OM20" t="str">
            <v>T1-11</v>
          </cell>
          <cell r="ON20" t="str">
            <v>T1-11</v>
          </cell>
          <cell r="OO20" t="str">
            <v>T1-11</v>
          </cell>
          <cell r="OP20" t="str">
            <v>2010</v>
          </cell>
          <cell r="OQ20" t="str">
            <v>2010</v>
          </cell>
          <cell r="OR20" t="str">
            <v>2010</v>
          </cell>
          <cell r="OS20" t="str">
            <v>9M-10</v>
          </cell>
          <cell r="OT20" t="str">
            <v>9M-10</v>
          </cell>
          <cell r="OU20" t="str">
            <v>9M-10</v>
          </cell>
          <cell r="OV20" t="str">
            <v>S1-10</v>
          </cell>
          <cell r="OW20" t="str">
            <v>S1-10</v>
          </cell>
          <cell r="OX20" t="str">
            <v>S1-10</v>
          </cell>
          <cell r="OY20" t="str">
            <v>T1-10</v>
          </cell>
          <cell r="OZ20" t="str">
            <v>T1-10</v>
          </cell>
          <cell r="PA20" t="str">
            <v>T1-10</v>
          </cell>
          <cell r="PB20" t="str">
            <v>2009</v>
          </cell>
          <cell r="PC20" t="str">
            <v>2009</v>
          </cell>
          <cell r="PD20" t="str">
            <v>2009</v>
          </cell>
          <cell r="PE20" t="str">
            <v>9M-09</v>
          </cell>
          <cell r="PF20" t="str">
            <v>9M-09</v>
          </cell>
          <cell r="PG20" t="str">
            <v>9M-09</v>
          </cell>
          <cell r="PH20" t="str">
            <v>S1-09</v>
          </cell>
          <cell r="PI20" t="str">
            <v>S1-09</v>
          </cell>
          <cell r="PJ20" t="str">
            <v>S1-09</v>
          </cell>
          <cell r="PK20" t="str">
            <v>T1-09</v>
          </cell>
          <cell r="PL20" t="str">
            <v>T1-09</v>
          </cell>
          <cell r="PM20" t="str">
            <v>T1-09</v>
          </cell>
          <cell r="PN20" t="str">
            <v>2008</v>
          </cell>
          <cell r="PO20" t="str">
            <v>2008</v>
          </cell>
          <cell r="PP20" t="str">
            <v>2008</v>
          </cell>
          <cell r="PQ20" t="str">
            <v>9M-08</v>
          </cell>
          <cell r="PR20" t="str">
            <v>9M-08</v>
          </cell>
          <cell r="PS20" t="str">
            <v>9M-08</v>
          </cell>
          <cell r="PT20" t="str">
            <v>S1-08</v>
          </cell>
          <cell r="PU20" t="str">
            <v>S1-08</v>
          </cell>
          <cell r="PV20" t="str">
            <v>S1-08</v>
          </cell>
          <cell r="PW20" t="str">
            <v>T1-08</v>
          </cell>
          <cell r="PX20" t="str">
            <v>T1-08</v>
          </cell>
          <cell r="PY20" t="str">
            <v>T1-08</v>
          </cell>
        </row>
        <row r="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H21" t="str">
            <v>Stated</v>
          </cell>
          <cell r="HI21" t="str">
            <v>Spec Items</v>
          </cell>
          <cell r="HJ21" t="str">
            <v>Underlying</v>
          </cell>
          <cell r="HK21" t="str">
            <v>Stated</v>
          </cell>
          <cell r="HL21" t="str">
            <v>Spec Items</v>
          </cell>
          <cell r="HM21" t="str">
            <v>Underlying</v>
          </cell>
          <cell r="HN21" t="str">
            <v>Stated</v>
          </cell>
          <cell r="HO21" t="str">
            <v>Spec Items</v>
          </cell>
          <cell r="HP21" t="str">
            <v>Underlying</v>
          </cell>
          <cell r="HQ21" t="str">
            <v>Stated</v>
          </cell>
          <cell r="HR21" t="str">
            <v>Spec Items</v>
          </cell>
          <cell r="HS21" t="str">
            <v>Underlying</v>
          </cell>
          <cell r="HT21" t="str">
            <v>Stated</v>
          </cell>
          <cell r="HU21" t="str">
            <v>Spec Items</v>
          </cell>
          <cell r="HV21" t="str">
            <v>Underlying</v>
          </cell>
          <cell r="HW21" t="str">
            <v>Stated</v>
          </cell>
          <cell r="HX21" t="str">
            <v>Spec Items</v>
          </cell>
          <cell r="HY21" t="str">
            <v>Underlying</v>
          </cell>
          <cell r="HZ21" t="str">
            <v>Stated</v>
          </cell>
          <cell r="IA21" t="str">
            <v>Spec Items</v>
          </cell>
          <cell r="IB21" t="str">
            <v>Underlying</v>
          </cell>
          <cell r="IC21" t="str">
            <v>Stated</v>
          </cell>
          <cell r="ID21" t="str">
            <v>Spec Items</v>
          </cell>
          <cell r="IE21" t="str">
            <v>Underlying</v>
          </cell>
          <cell r="IF21" t="str">
            <v>Stated</v>
          </cell>
          <cell r="IG21" t="str">
            <v>Spec Items</v>
          </cell>
          <cell r="IH21" t="str">
            <v>Underlying</v>
          </cell>
          <cell r="II21" t="str">
            <v>Stated</v>
          </cell>
          <cell r="IJ21" t="str">
            <v>Spec Items</v>
          </cell>
          <cell r="IK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cell r="NR21" t="str">
            <v>Stated</v>
          </cell>
          <cell r="NS21" t="str">
            <v>Spec Items</v>
          </cell>
          <cell r="NT21" t="str">
            <v>Underlying</v>
          </cell>
          <cell r="NU21" t="str">
            <v>Stated</v>
          </cell>
          <cell r="NV21" t="str">
            <v>Spec Items</v>
          </cell>
          <cell r="NW21" t="str">
            <v>Underlying</v>
          </cell>
          <cell r="NX21" t="str">
            <v>Stated</v>
          </cell>
          <cell r="NY21" t="str">
            <v>Spec Items</v>
          </cell>
          <cell r="NZ21" t="str">
            <v>Underlying</v>
          </cell>
          <cell r="OA21" t="str">
            <v>Stated</v>
          </cell>
          <cell r="OB21" t="str">
            <v>Spec Items</v>
          </cell>
          <cell r="OC21" t="str">
            <v>Underlying</v>
          </cell>
          <cell r="OD21" t="str">
            <v>Stated</v>
          </cell>
          <cell r="OE21" t="str">
            <v>Spec Items</v>
          </cell>
          <cell r="OF21" t="str">
            <v>Underlying</v>
          </cell>
          <cell r="OG21" t="str">
            <v>Stated</v>
          </cell>
          <cell r="OH21" t="str">
            <v>Spec Items</v>
          </cell>
          <cell r="OI21" t="str">
            <v>Underlying</v>
          </cell>
          <cell r="OJ21" t="str">
            <v>Stated</v>
          </cell>
          <cell r="OK21" t="str">
            <v>Spec Items</v>
          </cell>
          <cell r="OL21" t="str">
            <v>Underlying</v>
          </cell>
          <cell r="OM21" t="str">
            <v>Stated</v>
          </cell>
          <cell r="ON21" t="str">
            <v>Spec Items</v>
          </cell>
          <cell r="OO21" t="str">
            <v>Underlying</v>
          </cell>
          <cell r="OP21" t="str">
            <v>Stated</v>
          </cell>
          <cell r="OQ21" t="str">
            <v>Spec Items</v>
          </cell>
          <cell r="OR21" t="str">
            <v>Underlying</v>
          </cell>
          <cell r="OS21" t="str">
            <v>Stated</v>
          </cell>
          <cell r="OT21" t="str">
            <v>Spec Items</v>
          </cell>
          <cell r="OU21" t="str">
            <v>Underlying</v>
          </cell>
          <cell r="OV21" t="str">
            <v>Stated</v>
          </cell>
          <cell r="OW21" t="str">
            <v>Spec Items</v>
          </cell>
          <cell r="OX21" t="str">
            <v>Underlying</v>
          </cell>
          <cell r="OY21" t="str">
            <v>Stated</v>
          </cell>
          <cell r="OZ21" t="str">
            <v>Spec Items</v>
          </cell>
          <cell r="PA21" t="str">
            <v>Underlying</v>
          </cell>
          <cell r="PB21" t="str">
            <v>Stated</v>
          </cell>
          <cell r="PC21" t="str">
            <v>Spec Items</v>
          </cell>
          <cell r="PD21" t="str">
            <v>Underlying</v>
          </cell>
          <cell r="PE21" t="str">
            <v>Stated</v>
          </cell>
          <cell r="PF21" t="str">
            <v>Spec Items</v>
          </cell>
          <cell r="PG21" t="str">
            <v>Underlying</v>
          </cell>
          <cell r="PH21" t="str">
            <v>Stated</v>
          </cell>
          <cell r="PI21" t="str">
            <v>Spec Items</v>
          </cell>
          <cell r="PJ21" t="str">
            <v>Underlying</v>
          </cell>
          <cell r="PK21" t="str">
            <v>Stated</v>
          </cell>
          <cell r="PL21" t="str">
            <v>Spec Items</v>
          </cell>
          <cell r="PM21" t="str">
            <v>Underlying</v>
          </cell>
          <cell r="PN21" t="str">
            <v>Stated</v>
          </cell>
          <cell r="PO21" t="str">
            <v>Spec Items</v>
          </cell>
          <cell r="PP21" t="str">
            <v>Underlying</v>
          </cell>
          <cell r="PQ21" t="str">
            <v>Stated</v>
          </cell>
          <cell r="PR21" t="str">
            <v>Spec Items</v>
          </cell>
          <cell r="PS21" t="str">
            <v>Underlying</v>
          </cell>
          <cell r="PT21" t="str">
            <v>Stated</v>
          </cell>
          <cell r="PU21" t="str">
            <v>Spec Items</v>
          </cell>
          <cell r="PV21" t="str">
            <v>Underlying</v>
          </cell>
          <cell r="PW21" t="str">
            <v>Stated</v>
          </cell>
          <cell r="PX21" t="str">
            <v>Spec Items</v>
          </cell>
          <cell r="PY21" t="str">
            <v>Underlying</v>
          </cell>
        </row>
        <row r="22">
          <cell r="BB22">
            <v>6040.1229305836496</v>
          </cell>
          <cell r="BC22">
            <v>19.206960394158692</v>
          </cell>
          <cell r="BD22">
            <v>6020.9159701894905</v>
          </cell>
          <cell r="BE22">
            <v>6343.3696298083796</v>
          </cell>
          <cell r="BF22">
            <v>283.52752872771578</v>
          </cell>
          <cell r="BG22">
            <v>6059.8421010806642</v>
          </cell>
          <cell r="BH22">
            <v>6675.5849864991796</v>
          </cell>
          <cell r="BI22">
            <v>346.24734929953371</v>
          </cell>
          <cell r="BJ22">
            <v>6329.3376371996455</v>
          </cell>
          <cell r="BK22">
            <v>6121.0981449158598</v>
          </cell>
          <cell r="BL22">
            <v>-31.699441114694235</v>
          </cell>
          <cell r="BM22">
            <v>6152.7975860305542</v>
          </cell>
          <cell r="BN22">
            <v>5966.5985042979009</v>
          </cell>
          <cell r="BO22">
            <v>-62.646643668918671</v>
          </cell>
          <cell r="BP22">
            <v>6029.2451479668198</v>
          </cell>
          <cell r="BQ22">
            <v>5321.2887511875015</v>
          </cell>
          <cell r="BR22">
            <v>-21.513374051514887</v>
          </cell>
          <cell r="BS22">
            <v>5342.8021252390154</v>
          </cell>
          <cell r="BT22">
            <v>5619.1690431978395</v>
          </cell>
          <cell r="BU22">
            <v>142.59299019316691</v>
          </cell>
          <cell r="BV22">
            <v>5476.5760530046728</v>
          </cell>
          <cell r="BW22">
            <v>5584.3192512820597</v>
          </cell>
          <cell r="BX22">
            <v>9.6860413889999961</v>
          </cell>
          <cell r="BY22">
            <v>5574.6332098930598</v>
          </cell>
          <cell r="BZ22">
            <v>5814.51274916086</v>
          </cell>
          <cell r="CA22">
            <v>35.614238368061777</v>
          </cell>
          <cell r="CB22">
            <v>5778.8985107927983</v>
          </cell>
          <cell r="CC22">
            <v>5531.0829416622601</v>
          </cell>
          <cell r="CD22">
            <v>-3.9140067283841882</v>
          </cell>
          <cell r="CE22">
            <v>5534.9969483906443</v>
          </cell>
          <cell r="CF22">
            <v>5818.87438951677</v>
          </cell>
          <cell r="CG22">
            <v>-10.135009</v>
          </cell>
          <cell r="CH22">
            <v>5829.0093985167696</v>
          </cell>
          <cell r="CI22">
            <v>5492.8154757058701</v>
          </cell>
          <cell r="CJ22">
            <v>-14.911401999999999</v>
          </cell>
          <cell r="CK22">
            <v>5507.7268777058698</v>
          </cell>
          <cell r="CL22">
            <v>5251.4148840082198</v>
          </cell>
          <cell r="CM22">
            <v>-47.08587259627447</v>
          </cell>
          <cell r="CN22">
            <v>5298.5007566044942</v>
          </cell>
          <cell r="CO22">
            <v>5151.1544046257304</v>
          </cell>
          <cell r="CP22">
            <v>7.9763719999999978</v>
          </cell>
          <cell r="CQ22">
            <v>5143.1780326257303</v>
          </cell>
          <cell r="CR22">
            <v>4896.8386180473499</v>
          </cell>
          <cell r="CS22">
            <v>-287.88125700000001</v>
          </cell>
          <cell r="CT22">
            <v>5184.7198750473499</v>
          </cell>
          <cell r="CU22">
            <v>5200.2065778018396</v>
          </cell>
          <cell r="CV22">
            <v>62.834363596274471</v>
          </cell>
          <cell r="CW22">
            <v>5137.3722142055649</v>
          </cell>
          <cell r="CX22">
            <v>5118.5479235461598</v>
          </cell>
          <cell r="CY22">
            <v>-65.674921000000012</v>
          </cell>
          <cell r="CZ22">
            <v>5184.2228445461596</v>
          </cell>
          <cell r="DA22">
            <v>5030.6622253014202</v>
          </cell>
          <cell r="DB22">
            <v>-42.643999999999998</v>
          </cell>
          <cell r="DC22">
            <v>5073.3062253014205</v>
          </cell>
          <cell r="DD22">
            <v>5149.1447993397296</v>
          </cell>
          <cell r="DE22">
            <v>-29.663384115335184</v>
          </cell>
          <cell r="DF22">
            <v>5178.8081834550649</v>
          </cell>
          <cell r="DG22">
            <v>4854.5494008318301</v>
          </cell>
          <cell r="DH22">
            <v>-47.958650000000006</v>
          </cell>
          <cell r="DI22">
            <v>4902.5080508318297</v>
          </cell>
          <cell r="DJ22">
            <v>4853.3587926432001</v>
          </cell>
          <cell r="DK22">
            <v>38.934999997767292</v>
          </cell>
          <cell r="DL22">
            <v>4814.4237926454325</v>
          </cell>
          <cell r="DM22">
            <v>4801.6106404936199</v>
          </cell>
          <cell r="DN22">
            <v>-32.661000406370782</v>
          </cell>
          <cell r="DO22">
            <v>4834.2716408999904</v>
          </cell>
          <cell r="DP22">
            <v>5171.4245662680796</v>
          </cell>
          <cell r="DQ22">
            <v>25.491601708055697</v>
          </cell>
          <cell r="DR22">
            <v>5145.9329645600237</v>
          </cell>
          <cell r="DS22">
            <v>4909.2025589662899</v>
          </cell>
          <cell r="DT22">
            <v>9.3647185108776405</v>
          </cell>
          <cell r="DU22">
            <v>4899.8378404554123</v>
          </cell>
          <cell r="DV22">
            <v>4651.3613954499397</v>
          </cell>
          <cell r="DW22">
            <v>-158.29</v>
          </cell>
          <cell r="DX22">
            <v>4809.6513954499396</v>
          </cell>
          <cell r="DY22">
            <v>4574.6416851868998</v>
          </cell>
          <cell r="DZ22">
            <v>10.400721249227981</v>
          </cell>
          <cell r="EA22">
            <v>4564.2409639376719</v>
          </cell>
          <cell r="EB22">
            <v>4708.1167191521899</v>
          </cell>
          <cell r="EC22">
            <v>88.813999999999993</v>
          </cell>
          <cell r="ED22">
            <v>4619.3027191521896</v>
          </cell>
          <cell r="EE22">
            <v>4700.1430532122504</v>
          </cell>
          <cell r="EF22">
            <v>-78.738000000000014</v>
          </cell>
          <cell r="EG22">
            <v>4778.8810532122507</v>
          </cell>
          <cell r="EH22">
            <v>4579.3070617006997</v>
          </cell>
          <cell r="EI22">
            <v>15.868396999999987</v>
          </cell>
          <cell r="EJ22">
            <v>4563.4386647006995</v>
          </cell>
          <cell r="EK22">
            <v>3738.7104828648598</v>
          </cell>
          <cell r="EL22">
            <v>-673</v>
          </cell>
          <cell r="EM22">
            <v>4411.7104828648598</v>
          </cell>
          <cell r="EN22">
            <v>4737.6718253951203</v>
          </cell>
          <cell r="EO22">
            <v>400.536</v>
          </cell>
          <cell r="EP22">
            <v>4337.1358253951203</v>
          </cell>
          <cell r="EQ22">
            <v>3798.8386682201699</v>
          </cell>
          <cell r="ER22">
            <v>-395</v>
          </cell>
          <cell r="ES22">
            <v>4193.8386682201699</v>
          </cell>
          <cell r="ET22">
            <v>4289</v>
          </cell>
          <cell r="EU22">
            <v>250.5</v>
          </cell>
          <cell r="EV22">
            <v>4038.5</v>
          </cell>
          <cell r="EW22">
            <v>3918</v>
          </cell>
          <cell r="EX22">
            <v>-26.1</v>
          </cell>
          <cell r="EY22">
            <v>3944.1</v>
          </cell>
          <cell r="EZ22">
            <v>4628</v>
          </cell>
          <cell r="FA22">
            <v>311.5</v>
          </cell>
          <cell r="FB22">
            <v>4316.5</v>
          </cell>
          <cell r="FC22">
            <v>4359</v>
          </cell>
          <cell r="FD22">
            <v>-24.700000000000003</v>
          </cell>
          <cell r="FE22">
            <v>4383.7</v>
          </cell>
          <cell r="FF22">
            <v>3877</v>
          </cell>
          <cell r="FG22">
            <v>0</v>
          </cell>
          <cell r="FH22">
            <v>3877</v>
          </cell>
          <cell r="FI22">
            <v>3999</v>
          </cell>
          <cell r="FJ22">
            <v>0</v>
          </cell>
          <cell r="FK22">
            <v>3999</v>
          </cell>
          <cell r="FL22">
            <v>3918</v>
          </cell>
          <cell r="FM22">
            <v>0</v>
          </cell>
          <cell r="FN22">
            <v>3918</v>
          </cell>
          <cell r="FO22">
            <v>4055</v>
          </cell>
          <cell r="FP22">
            <v>0</v>
          </cell>
          <cell r="FQ22">
            <v>4055</v>
          </cell>
          <cell r="FR22">
            <v>3971</v>
          </cell>
          <cell r="FS22">
            <v>0</v>
          </cell>
          <cell r="FT22">
            <v>3971</v>
          </cell>
          <cell r="FU22">
            <v>3862</v>
          </cell>
          <cell r="FV22">
            <v>0</v>
          </cell>
          <cell r="FW22">
            <v>3862</v>
          </cell>
          <cell r="FX22">
            <v>4192</v>
          </cell>
          <cell r="FY22">
            <v>0</v>
          </cell>
          <cell r="FZ22">
            <v>4192</v>
          </cell>
          <cell r="GA22">
            <v>3657</v>
          </cell>
          <cell r="GB22">
            <v>0</v>
          </cell>
          <cell r="GC22">
            <v>3657</v>
          </cell>
          <cell r="GD22">
            <v>3326</v>
          </cell>
          <cell r="GE22">
            <v>0</v>
          </cell>
          <cell r="GF22">
            <v>3326</v>
          </cell>
          <cell r="GG22">
            <v>3350</v>
          </cell>
          <cell r="GH22">
            <v>0</v>
          </cell>
          <cell r="GI22">
            <v>3350</v>
          </cell>
          <cell r="GJ22">
            <v>4510</v>
          </cell>
          <cell r="GK22">
            <v>0</v>
          </cell>
          <cell r="GL22">
            <v>4510</v>
          </cell>
          <cell r="GM22">
            <v>5129</v>
          </cell>
          <cell r="GN22">
            <v>0</v>
          </cell>
          <cell r="GO22">
            <v>5129</v>
          </cell>
          <cell r="GP22">
            <v>4663</v>
          </cell>
          <cell r="GQ22">
            <v>0</v>
          </cell>
          <cell r="GR22">
            <v>4663</v>
          </cell>
          <cell r="GS22">
            <v>5285</v>
          </cell>
          <cell r="GT22">
            <v>0</v>
          </cell>
          <cell r="GU22">
            <v>5285</v>
          </cell>
          <cell r="GV22">
            <v>5531</v>
          </cell>
          <cell r="GW22">
            <v>0</v>
          </cell>
          <cell r="GX22">
            <v>5531</v>
          </cell>
          <cell r="GY22">
            <v>5304</v>
          </cell>
          <cell r="GZ22">
            <v>0</v>
          </cell>
          <cell r="HA22">
            <v>5304</v>
          </cell>
          <cell r="HB22">
            <v>4859</v>
          </cell>
          <cell r="HC22">
            <v>0</v>
          </cell>
          <cell r="HD22">
            <v>4859</v>
          </cell>
          <cell r="HE22">
            <v>4977</v>
          </cell>
          <cell r="HF22">
            <v>0</v>
          </cell>
          <cell r="HG22">
            <v>4977</v>
          </cell>
          <cell r="HH22">
            <v>5469</v>
          </cell>
          <cell r="HI22">
            <v>0</v>
          </cell>
          <cell r="HJ22">
            <v>5469</v>
          </cell>
          <cell r="HK22">
            <v>4824</v>
          </cell>
          <cell r="HL22">
            <v>0</v>
          </cell>
          <cell r="HM22">
            <v>4824</v>
          </cell>
          <cell r="HN22">
            <v>4494</v>
          </cell>
          <cell r="HO22">
            <v>0</v>
          </cell>
          <cell r="HP22">
            <v>4494</v>
          </cell>
          <cell r="HQ22">
            <v>4828</v>
          </cell>
          <cell r="HR22">
            <v>0</v>
          </cell>
          <cell r="HS22">
            <v>4828</v>
          </cell>
          <cell r="HT22">
            <v>4559</v>
          </cell>
          <cell r="HU22">
            <v>0</v>
          </cell>
          <cell r="HV22">
            <v>4559</v>
          </cell>
          <cell r="HW22">
            <v>4061</v>
          </cell>
          <cell r="HX22">
            <v>0</v>
          </cell>
          <cell r="HY22">
            <v>4061</v>
          </cell>
          <cell r="HZ22">
            <v>4598</v>
          </cell>
          <cell r="IA22">
            <v>0</v>
          </cell>
          <cell r="IB22">
            <v>4598</v>
          </cell>
          <cell r="IC22">
            <v>3999</v>
          </cell>
          <cell r="ID22">
            <v>0</v>
          </cell>
          <cell r="IE22">
            <v>3999</v>
          </cell>
          <cell r="IF22">
            <v>3249</v>
          </cell>
          <cell r="IG22">
            <v>0</v>
          </cell>
          <cell r="IH22">
            <v>3249</v>
          </cell>
          <cell r="II22">
            <v>4110</v>
          </cell>
          <cell r="IJ22">
            <v>0</v>
          </cell>
          <cell r="IK22">
            <v>4110</v>
          </cell>
          <cell r="IP22">
            <v>25180.175691807101</v>
          </cell>
          <cell r="IQ22">
            <v>617.28239730671385</v>
          </cell>
          <cell r="IR22">
            <v>24562.893294500387</v>
          </cell>
          <cell r="IS22">
            <v>19140.0527612234</v>
          </cell>
          <cell r="IT22">
            <v>598.07543691255523</v>
          </cell>
          <cell r="IU22">
            <v>18541.977324310843</v>
          </cell>
          <cell r="IV22">
            <v>12796.683131415</v>
          </cell>
          <cell r="IW22">
            <v>314.54790818483951</v>
          </cell>
          <cell r="IX22">
            <v>12482.135223230162</v>
          </cell>
          <cell r="IY22">
            <v>6121.0981449158598</v>
          </cell>
          <cell r="IZ22">
            <v>-31.699441114694235</v>
          </cell>
          <cell r="JA22">
            <v>6152.7975860305542</v>
          </cell>
          <cell r="JB22">
            <v>22491.375549965302</v>
          </cell>
          <cell r="JC22">
            <v>68.11901386173335</v>
          </cell>
          <cell r="JD22">
            <v>22423.256536103567</v>
          </cell>
          <cell r="JE22">
            <v>16524.777045667401</v>
          </cell>
          <cell r="JF22">
            <v>130.76565753065202</v>
          </cell>
          <cell r="JG22">
            <v>16394.011388136747</v>
          </cell>
          <cell r="JH22">
            <v>11203.488294479899</v>
          </cell>
          <cell r="JI22">
            <v>152.27903158216691</v>
          </cell>
          <cell r="JJ22">
            <v>11051.209262897732</v>
          </cell>
          <cell r="JK22">
            <v>5584.3192512820597</v>
          </cell>
          <cell r="JL22">
            <v>9.6860413889999961</v>
          </cell>
          <cell r="JM22">
            <v>5574.6332098930598</v>
          </cell>
          <cell r="JN22">
            <v>22657.285556045801</v>
          </cell>
          <cell r="JO22">
            <v>6.6538206396775887</v>
          </cell>
          <cell r="JP22">
            <v>22650.631735406125</v>
          </cell>
          <cell r="JQ22">
            <v>16842.772806884899</v>
          </cell>
          <cell r="JR22">
            <v>-28.96041772838419</v>
          </cell>
          <cell r="JS22">
            <v>16871.733224613283</v>
          </cell>
          <cell r="JT22">
            <v>11311.689865222599</v>
          </cell>
          <cell r="JU22">
            <v>-25.046410999999996</v>
          </cell>
          <cell r="JV22">
            <v>11336.736276222598</v>
          </cell>
          <cell r="JW22">
            <v>5492.8154757058701</v>
          </cell>
          <cell r="JX22">
            <v>-14.911401999999999</v>
          </cell>
          <cell r="JY22">
            <v>5507.7268777058698</v>
          </cell>
          <cell r="JZ22">
            <v>20499.6144844831</v>
          </cell>
          <cell r="KA22">
            <v>-264.15639400000003</v>
          </cell>
          <cell r="KB22">
            <v>20763.770878483101</v>
          </cell>
          <cell r="KC22">
            <v>15248.1996004749</v>
          </cell>
          <cell r="KD22">
            <v>-217.07052140372551</v>
          </cell>
          <cell r="KE22">
            <v>15465.270121878626</v>
          </cell>
          <cell r="KF22">
            <v>10097.045195849199</v>
          </cell>
          <cell r="KG22">
            <v>-225.04689340372553</v>
          </cell>
          <cell r="KH22">
            <v>10322.092089252925</v>
          </cell>
          <cell r="KI22">
            <v>5200.2065778018396</v>
          </cell>
          <cell r="KJ22">
            <v>62.834363596274471</v>
          </cell>
          <cell r="KK22">
            <v>5137.3722142055649</v>
          </cell>
          <cell r="KL22">
            <v>20152.9043490191</v>
          </cell>
          <cell r="KM22">
            <v>-185.94095511533521</v>
          </cell>
          <cell r="KN22">
            <v>20338.845304134436</v>
          </cell>
          <cell r="KO22">
            <v>15034.356425473001</v>
          </cell>
          <cell r="KP22">
            <v>-120.26603411533517</v>
          </cell>
          <cell r="KQ22">
            <v>15154.622459588336</v>
          </cell>
          <cell r="KR22">
            <v>10003.6942001716</v>
          </cell>
          <cell r="KS22">
            <v>-77.622034115335197</v>
          </cell>
          <cell r="KT22">
            <v>10081.316234286935</v>
          </cell>
          <cell r="KU22">
            <v>4854.5494008318301</v>
          </cell>
          <cell r="KV22">
            <v>-47.958650000000006</v>
          </cell>
          <cell r="KW22">
            <v>4902.5080508318297</v>
          </cell>
          <cell r="KX22">
            <v>19735.596558371199</v>
          </cell>
          <cell r="KY22">
            <v>41.130319810329851</v>
          </cell>
          <cell r="KZ22">
            <v>19694.466238560868</v>
          </cell>
          <cell r="LA22">
            <v>14882.237765727999</v>
          </cell>
          <cell r="LB22">
            <v>2.195319812562559</v>
          </cell>
          <cell r="LC22">
            <v>14880.042445915436</v>
          </cell>
          <cell r="LD22">
            <v>10080.6271252344</v>
          </cell>
          <cell r="LE22">
            <v>34.856320218933334</v>
          </cell>
          <cell r="LF22">
            <v>10045.770805015467</v>
          </cell>
          <cell r="LG22">
            <v>4909.2025589662899</v>
          </cell>
          <cell r="LH22">
            <v>9.3647185108776405</v>
          </cell>
          <cell r="LI22">
            <v>4899.8378404554123</v>
          </cell>
          <cell r="LJ22">
            <v>18634.262853001299</v>
          </cell>
          <cell r="LK22">
            <v>-137.8132787507721</v>
          </cell>
          <cell r="LL22">
            <v>18772.07613175207</v>
          </cell>
          <cell r="LM22">
            <v>13982.901457551299</v>
          </cell>
          <cell r="LN22">
            <v>20.476721249227968</v>
          </cell>
          <cell r="LO22">
            <v>13962.424736302071</v>
          </cell>
          <cell r="LP22">
            <v>9408.2597723644394</v>
          </cell>
          <cell r="LQ22">
            <v>10.075999999999983</v>
          </cell>
          <cell r="LR22">
            <v>9398.1837723644403</v>
          </cell>
          <cell r="LS22">
            <v>4700.1430532122504</v>
          </cell>
          <cell r="LT22">
            <v>-78.738000000000014</v>
          </cell>
          <cell r="LU22">
            <v>4778.8810532122507</v>
          </cell>
          <cell r="LV22">
            <v>16854.528038180899</v>
          </cell>
          <cell r="LW22">
            <v>-651.59560299999998</v>
          </cell>
          <cell r="LX22">
            <v>17506.1236411809</v>
          </cell>
          <cell r="LY22">
            <v>12275.220976480199</v>
          </cell>
          <cell r="LZ22">
            <v>-667.46399999999994</v>
          </cell>
          <cell r="MA22">
            <v>12942.684976480199</v>
          </cell>
          <cell r="MB22">
            <v>8536.5104936152893</v>
          </cell>
          <cell r="MC22">
            <v>5.5360000000000582</v>
          </cell>
          <cell r="MD22">
            <v>8530.9744936152892</v>
          </cell>
          <cell r="ME22">
            <v>3798.8386682201699</v>
          </cell>
          <cell r="MF22">
            <v>-395</v>
          </cell>
          <cell r="MG22">
            <v>4193.8386682201699</v>
          </cell>
          <cell r="MH22">
            <v>17194</v>
          </cell>
          <cell r="MI22">
            <v>511.20000000000005</v>
          </cell>
          <cell r="MJ22">
            <v>16682.8</v>
          </cell>
          <cell r="MK22">
            <v>12905</v>
          </cell>
          <cell r="ML22">
            <v>260.7</v>
          </cell>
          <cell r="MM22">
            <v>12644.3</v>
          </cell>
          <cell r="MN22">
            <v>8987</v>
          </cell>
          <cell r="MO22">
            <v>286.8</v>
          </cell>
          <cell r="MP22">
            <v>8700.2000000000007</v>
          </cell>
          <cell r="MQ22">
            <v>4359</v>
          </cell>
          <cell r="MR22">
            <v>-24.700000000000003</v>
          </cell>
          <cell r="MS22">
            <v>4383.7</v>
          </cell>
          <cell r="MT22">
            <v>15849</v>
          </cell>
          <cell r="MU22">
            <v>0</v>
          </cell>
          <cell r="MV22">
            <v>15849</v>
          </cell>
          <cell r="MW22">
            <v>11972</v>
          </cell>
          <cell r="MX22">
            <v>0</v>
          </cell>
          <cell r="MY22">
            <v>11972</v>
          </cell>
          <cell r="MZ22">
            <v>7973</v>
          </cell>
          <cell r="NA22">
            <v>0</v>
          </cell>
          <cell r="NB22">
            <v>7973</v>
          </cell>
          <cell r="NC22">
            <v>4055</v>
          </cell>
          <cell r="ND22">
            <v>0</v>
          </cell>
          <cell r="NE22">
            <v>4055</v>
          </cell>
          <cell r="NF22">
            <v>15682</v>
          </cell>
          <cell r="NG22">
            <v>0</v>
          </cell>
          <cell r="NH22">
            <v>15682</v>
          </cell>
          <cell r="NI22">
            <v>11711</v>
          </cell>
          <cell r="NJ22">
            <v>0</v>
          </cell>
          <cell r="NK22">
            <v>11711</v>
          </cell>
          <cell r="NL22">
            <v>7849</v>
          </cell>
          <cell r="NM22">
            <v>0</v>
          </cell>
          <cell r="NN22">
            <v>7849</v>
          </cell>
          <cell r="NO22">
            <v>3657</v>
          </cell>
          <cell r="NP22">
            <v>0</v>
          </cell>
          <cell r="NQ22">
            <v>3657</v>
          </cell>
          <cell r="NR22">
            <v>16315</v>
          </cell>
          <cell r="NS22">
            <v>0</v>
          </cell>
          <cell r="NT22">
            <v>16315</v>
          </cell>
          <cell r="NU22">
            <v>12989</v>
          </cell>
          <cell r="NV22">
            <v>0</v>
          </cell>
          <cell r="NW22">
            <v>12989</v>
          </cell>
          <cell r="NX22">
            <v>9639</v>
          </cell>
          <cell r="NY22">
            <v>0</v>
          </cell>
          <cell r="NZ22">
            <v>9639</v>
          </cell>
          <cell r="OA22">
            <v>5129</v>
          </cell>
          <cell r="OB22">
            <v>0</v>
          </cell>
          <cell r="OC22">
            <v>5129</v>
          </cell>
          <cell r="OD22">
            <v>20783</v>
          </cell>
          <cell r="OE22">
            <v>0</v>
          </cell>
          <cell r="OF22">
            <v>20783</v>
          </cell>
          <cell r="OG22">
            <v>16120</v>
          </cell>
          <cell r="OH22">
            <v>0</v>
          </cell>
          <cell r="OI22">
            <v>16120</v>
          </cell>
          <cell r="OJ22">
            <v>10835</v>
          </cell>
          <cell r="OK22">
            <v>0</v>
          </cell>
          <cell r="OL22">
            <v>10835</v>
          </cell>
          <cell r="OM22">
            <v>5304</v>
          </cell>
          <cell r="ON22">
            <v>0</v>
          </cell>
          <cell r="OO22">
            <v>5304</v>
          </cell>
          <cell r="OP22">
            <v>20129</v>
          </cell>
          <cell r="OQ22">
            <v>0</v>
          </cell>
          <cell r="OR22">
            <v>20129</v>
          </cell>
          <cell r="OS22">
            <v>15270</v>
          </cell>
          <cell r="OT22">
            <v>0</v>
          </cell>
          <cell r="OU22">
            <v>15270</v>
          </cell>
          <cell r="OV22">
            <v>10293</v>
          </cell>
          <cell r="OW22">
            <v>0</v>
          </cell>
          <cell r="OX22">
            <v>10293</v>
          </cell>
          <cell r="OY22">
            <v>4824</v>
          </cell>
          <cell r="OZ22">
            <v>0</v>
          </cell>
          <cell r="PA22">
            <v>4824</v>
          </cell>
          <cell r="PB22">
            <v>17942</v>
          </cell>
          <cell r="PC22">
            <v>0</v>
          </cell>
          <cell r="PD22">
            <v>17942</v>
          </cell>
          <cell r="PE22">
            <v>13448</v>
          </cell>
          <cell r="PF22">
            <v>0</v>
          </cell>
          <cell r="PG22">
            <v>13448</v>
          </cell>
          <cell r="PH22">
            <v>8620</v>
          </cell>
          <cell r="PI22">
            <v>0</v>
          </cell>
          <cell r="PJ22">
            <v>8620</v>
          </cell>
          <cell r="PK22">
            <v>4061</v>
          </cell>
          <cell r="PL22">
            <v>0</v>
          </cell>
          <cell r="PM22">
            <v>4061</v>
          </cell>
          <cell r="PN22">
            <v>15956</v>
          </cell>
          <cell r="PO22">
            <v>0</v>
          </cell>
          <cell r="PP22">
            <v>15956</v>
          </cell>
          <cell r="PQ22">
            <v>11358</v>
          </cell>
          <cell r="PR22">
            <v>0</v>
          </cell>
          <cell r="PS22">
            <v>11358</v>
          </cell>
          <cell r="PT22">
            <v>7359</v>
          </cell>
          <cell r="PU22">
            <v>0</v>
          </cell>
          <cell r="PV22">
            <v>7359</v>
          </cell>
          <cell r="PW22">
            <v>4110</v>
          </cell>
          <cell r="PX22">
            <v>0</v>
          </cell>
          <cell r="PY22">
            <v>4110</v>
          </cell>
        </row>
        <row r="23">
          <cell r="BB23">
            <v>-3709.7112291457001</v>
          </cell>
          <cell r="BC23">
            <v>4.3760000000000003</v>
          </cell>
          <cell r="BD23">
            <v>-3714.0872291457003</v>
          </cell>
          <cell r="BE23">
            <v>-3376.2507973071301</v>
          </cell>
          <cell r="BF23">
            <v>2.6302089999999998E-12</v>
          </cell>
          <cell r="BG23">
            <v>-3376.2507973071329</v>
          </cell>
          <cell r="BH23">
            <v>-3218.1191799304711</v>
          </cell>
          <cell r="BI23">
            <v>-18.475769999989481</v>
          </cell>
          <cell r="BJ23">
            <v>-3199.6434099304815</v>
          </cell>
          <cell r="BK23">
            <v>-3328.0894174060886</v>
          </cell>
          <cell r="BL23">
            <v>0</v>
          </cell>
          <cell r="BM23">
            <v>-3328.0894174060886</v>
          </cell>
          <cell r="BN23">
            <v>-3231.1485689433994</v>
          </cell>
          <cell r="BO23">
            <v>-20.126278830999979</v>
          </cell>
          <cell r="BP23">
            <v>-3211.0222901123998</v>
          </cell>
          <cell r="BQ23">
            <v>-3126.51560674558</v>
          </cell>
          <cell r="BR23">
            <v>-8.7134143500000221</v>
          </cell>
          <cell r="BS23">
            <v>-3117.8021923955803</v>
          </cell>
          <cell r="BT23">
            <v>-3123.2350479050438</v>
          </cell>
          <cell r="BU23">
            <v>-62.713612289999986</v>
          </cell>
          <cell r="BV23">
            <v>-3060.5214356150436</v>
          </cell>
          <cell r="BW23">
            <v>-3132.8199085058914</v>
          </cell>
          <cell r="BX23">
            <v>-18.491100189999997</v>
          </cell>
          <cell r="BY23">
            <v>-3114.3288083158914</v>
          </cell>
          <cell r="BZ23">
            <v>-3720.0477428490499</v>
          </cell>
          <cell r="CA23">
            <v>-296.6799097491982</v>
          </cell>
          <cell r="CB23">
            <v>-3423.3678330998519</v>
          </cell>
          <cell r="CC23">
            <v>-3259.2894931506698</v>
          </cell>
          <cell r="CD23">
            <v>-14.482122265677399</v>
          </cell>
          <cell r="CE23">
            <v>-3244.8073708849925</v>
          </cell>
          <cell r="CF23">
            <v>-3253.1709424327341</v>
          </cell>
          <cell r="CG23">
            <v>-31.709300250000002</v>
          </cell>
          <cell r="CH23">
            <v>-3221.4616421827341</v>
          </cell>
          <cell r="CI23">
            <v>-3196.6488258915474</v>
          </cell>
          <cell r="CJ23">
            <v>-3.9114591000000001</v>
          </cell>
          <cell r="CK23">
            <v>-3192.7373667915476</v>
          </cell>
          <cell r="CL23">
            <v>-3226.1884366534</v>
          </cell>
          <cell r="CM23">
            <v>-18.126370959999999</v>
          </cell>
          <cell r="CN23">
            <v>-3208.0620656934002</v>
          </cell>
          <cell r="CO23">
            <v>-2991.1869781502</v>
          </cell>
          <cell r="CP23">
            <v>-3.5122681299999989</v>
          </cell>
          <cell r="CQ23">
            <v>-2987.6747100202001</v>
          </cell>
          <cell r="CR23">
            <v>-2980.4330702888305</v>
          </cell>
          <cell r="CS23">
            <v>-4.6505168799999996</v>
          </cell>
          <cell r="CT23">
            <v>-2975.7825534088306</v>
          </cell>
          <cell r="CU23">
            <v>-3254.3034021105755</v>
          </cell>
          <cell r="CV23">
            <v>-60.174384930000002</v>
          </cell>
          <cell r="CW23">
            <v>-3194.1290171805754</v>
          </cell>
          <cell r="CX23">
            <v>-3259.600579744244</v>
          </cell>
          <cell r="CY23">
            <v>-15.346</v>
          </cell>
          <cell r="CZ23">
            <v>-3244.254579744244</v>
          </cell>
          <cell r="DA23">
            <v>-3024.5491358848399</v>
          </cell>
          <cell r="DB23">
            <v>0</v>
          </cell>
          <cell r="DC23">
            <v>-3024.5491358848399</v>
          </cell>
          <cell r="DD23">
            <v>-3032.6271406942014</v>
          </cell>
          <cell r="DE23">
            <v>0</v>
          </cell>
          <cell r="DF23">
            <v>-3032.6271406942014</v>
          </cell>
          <cell r="DG23">
            <v>-3103.7998124542141</v>
          </cell>
          <cell r="DH23">
            <v>0</v>
          </cell>
          <cell r="DI23">
            <v>-3103.7998124542141</v>
          </cell>
          <cell r="DJ23">
            <v>-3212.75782887894</v>
          </cell>
          <cell r="DK23">
            <v>-38.127659038786277</v>
          </cell>
          <cell r="DL23">
            <v>-3174.6301698401539</v>
          </cell>
          <cell r="DM23">
            <v>-2998.0609351865601</v>
          </cell>
          <cell r="DN23">
            <v>-19.321501051581201</v>
          </cell>
          <cell r="DO23">
            <v>-2978.7394341349791</v>
          </cell>
          <cell r="DP23">
            <v>-2965.7344952312224</v>
          </cell>
          <cell r="DQ23">
            <v>7.8631290881308242</v>
          </cell>
          <cell r="DR23">
            <v>-2973.5976243193531</v>
          </cell>
          <cell r="DS23">
            <v>-3109.6603748904417</v>
          </cell>
          <cell r="DT23">
            <v>-9.2115191415576199</v>
          </cell>
          <cell r="DU23">
            <v>-3100.4488557488839</v>
          </cell>
          <cell r="DV23">
            <v>-3267.5194454001098</v>
          </cell>
          <cell r="DW23">
            <v>-117.18300000000001</v>
          </cell>
          <cell r="DX23">
            <v>-3150.3364454001098</v>
          </cell>
          <cell r="DY23">
            <v>-2902.3439040471599</v>
          </cell>
          <cell r="DZ23">
            <v>-26.998000000000001</v>
          </cell>
          <cell r="EA23">
            <v>-2875.3459040471598</v>
          </cell>
          <cell r="EB23">
            <v>-2795.3072441805434</v>
          </cell>
          <cell r="EC23">
            <v>-26.16</v>
          </cell>
          <cell r="ED23">
            <v>-2769.1472441805436</v>
          </cell>
          <cell r="EE23">
            <v>-2995.6778605034601</v>
          </cell>
          <cell r="EF23">
            <v>-5.5</v>
          </cell>
          <cell r="EG23">
            <v>-2990.1778605034601</v>
          </cell>
          <cell r="EH23">
            <v>-2981.1180973180099</v>
          </cell>
          <cell r="EI23">
            <v>-51</v>
          </cell>
          <cell r="EJ23">
            <v>-2930.1180973180099</v>
          </cell>
          <cell r="EK23">
            <v>-2692.6728593635903</v>
          </cell>
          <cell r="EL23">
            <v>0</v>
          </cell>
          <cell r="EM23">
            <v>-2692.6728593635903</v>
          </cell>
          <cell r="EN23">
            <v>-2812.4782467780201</v>
          </cell>
          <cell r="EO23">
            <v>-41</v>
          </cell>
          <cell r="EP23">
            <v>-2771.4782467780201</v>
          </cell>
          <cell r="EQ23">
            <v>-2967.3253023295501</v>
          </cell>
          <cell r="ER23">
            <v>0</v>
          </cell>
          <cell r="ES23">
            <v>-2967.3253023295501</v>
          </cell>
          <cell r="ET23">
            <v>-2906</v>
          </cell>
          <cell r="EU23">
            <v>0</v>
          </cell>
          <cell r="EV23">
            <v>-2906</v>
          </cell>
          <cell r="EW23">
            <v>-2738</v>
          </cell>
          <cell r="EX23">
            <v>0</v>
          </cell>
          <cell r="EY23">
            <v>-2738</v>
          </cell>
          <cell r="EZ23">
            <v>-2786</v>
          </cell>
          <cell r="FA23">
            <v>0</v>
          </cell>
          <cell r="FB23">
            <v>-2786</v>
          </cell>
          <cell r="FC23">
            <v>-3153</v>
          </cell>
          <cell r="FD23">
            <v>0</v>
          </cell>
          <cell r="FE23">
            <v>-3153</v>
          </cell>
          <cell r="FF23">
            <v>-2826</v>
          </cell>
          <cell r="FG23">
            <v>0</v>
          </cell>
          <cell r="FH23">
            <v>-2826</v>
          </cell>
          <cell r="FI23">
            <v>-2682</v>
          </cell>
          <cell r="FJ23">
            <v>0</v>
          </cell>
          <cell r="FK23">
            <v>-2682</v>
          </cell>
          <cell r="FL23">
            <v>-2679</v>
          </cell>
          <cell r="FM23">
            <v>0</v>
          </cell>
          <cell r="FN23">
            <v>-2679</v>
          </cell>
          <cell r="FO23">
            <v>-2901</v>
          </cell>
          <cell r="FP23">
            <v>0</v>
          </cell>
          <cell r="FQ23">
            <v>-2901</v>
          </cell>
          <cell r="FR23">
            <v>-2859</v>
          </cell>
          <cell r="FS23">
            <v>0</v>
          </cell>
          <cell r="FT23">
            <v>-2859</v>
          </cell>
          <cell r="FU23">
            <v>-2762</v>
          </cell>
          <cell r="FV23">
            <v>0</v>
          </cell>
          <cell r="FW23">
            <v>-2762</v>
          </cell>
          <cell r="FX23">
            <v>-2765</v>
          </cell>
          <cell r="FY23">
            <v>0</v>
          </cell>
          <cell r="FZ23">
            <v>-2765</v>
          </cell>
          <cell r="GA23">
            <v>-2748</v>
          </cell>
          <cell r="GB23">
            <v>0</v>
          </cell>
          <cell r="GC23">
            <v>-2748</v>
          </cell>
          <cell r="GD23">
            <v>-3120</v>
          </cell>
          <cell r="GE23">
            <v>0</v>
          </cell>
          <cell r="GF23">
            <v>-3120</v>
          </cell>
          <cell r="GG23">
            <v>-2947</v>
          </cell>
          <cell r="GH23">
            <v>0</v>
          </cell>
          <cell r="GI23">
            <v>-2947</v>
          </cell>
          <cell r="GJ23">
            <v>-2986</v>
          </cell>
          <cell r="GK23">
            <v>0</v>
          </cell>
          <cell r="GL23">
            <v>-2986</v>
          </cell>
          <cell r="GM23">
            <v>-2984</v>
          </cell>
          <cell r="GN23">
            <v>0</v>
          </cell>
          <cell r="GO23">
            <v>-2984</v>
          </cell>
          <cell r="GP23">
            <v>-3780</v>
          </cell>
          <cell r="GQ23">
            <v>0</v>
          </cell>
          <cell r="GR23">
            <v>-3780</v>
          </cell>
          <cell r="GS23">
            <v>-3226</v>
          </cell>
          <cell r="GT23">
            <v>0</v>
          </cell>
          <cell r="GU23">
            <v>-3226</v>
          </cell>
          <cell r="GV23">
            <v>-3330</v>
          </cell>
          <cell r="GW23">
            <v>0</v>
          </cell>
          <cell r="GX23">
            <v>-3330</v>
          </cell>
          <cell r="GY23">
            <v>-3276</v>
          </cell>
          <cell r="GZ23">
            <v>0</v>
          </cell>
          <cell r="HA23">
            <v>-3276</v>
          </cell>
          <cell r="HB23">
            <v>-3422</v>
          </cell>
          <cell r="HC23">
            <v>0</v>
          </cell>
          <cell r="HD23">
            <v>-3422</v>
          </cell>
          <cell r="HE23">
            <v>-3198</v>
          </cell>
          <cell r="HF23">
            <v>0</v>
          </cell>
          <cell r="HG23">
            <v>-3198</v>
          </cell>
          <cell r="HH23">
            <v>-3405</v>
          </cell>
          <cell r="HI23">
            <v>0</v>
          </cell>
          <cell r="HJ23">
            <v>-3405</v>
          </cell>
          <cell r="HK23">
            <v>-3162</v>
          </cell>
          <cell r="HL23">
            <v>0</v>
          </cell>
          <cell r="HM23">
            <v>-3162</v>
          </cell>
          <cell r="HN23">
            <v>-3165</v>
          </cell>
          <cell r="HO23">
            <v>0</v>
          </cell>
          <cell r="HP23">
            <v>-3165</v>
          </cell>
          <cell r="HQ23">
            <v>-3053</v>
          </cell>
          <cell r="HR23">
            <v>0</v>
          </cell>
          <cell r="HS23">
            <v>-3053</v>
          </cell>
          <cell r="HT23">
            <v>-2986</v>
          </cell>
          <cell r="HU23">
            <v>0</v>
          </cell>
          <cell r="HV23">
            <v>-2986</v>
          </cell>
          <cell r="HW23">
            <v>-2978</v>
          </cell>
          <cell r="HX23">
            <v>0</v>
          </cell>
          <cell r="HY23">
            <v>-2978</v>
          </cell>
          <cell r="HZ23">
            <v>-3146</v>
          </cell>
          <cell r="IA23">
            <v>0</v>
          </cell>
          <cell r="IB23">
            <v>-3146</v>
          </cell>
          <cell r="IC23">
            <v>-3124</v>
          </cell>
          <cell r="ID23">
            <v>0</v>
          </cell>
          <cell r="IE23">
            <v>-3124</v>
          </cell>
          <cell r="IF23">
            <v>-3147</v>
          </cell>
          <cell r="IG23">
            <v>0</v>
          </cell>
          <cell r="IH23">
            <v>-3147</v>
          </cell>
          <cell r="II23">
            <v>-3218</v>
          </cell>
          <cell r="IJ23">
            <v>0</v>
          </cell>
          <cell r="IK23">
            <v>-3218</v>
          </cell>
          <cell r="IP23">
            <v>-13632.1706237894</v>
          </cell>
          <cell r="IQ23">
            <v>-14.099769999986851</v>
          </cell>
          <cell r="IR23">
            <v>-13618.070853789413</v>
          </cell>
          <cell r="IS23">
            <v>-9922.4593946436999</v>
          </cell>
          <cell r="IT23">
            <v>-18.475769999986852</v>
          </cell>
          <cell r="IU23">
            <v>-9903.9836246437135</v>
          </cell>
          <cell r="IV23">
            <v>-6546.2085973365602</v>
          </cell>
          <cell r="IW23">
            <v>-18.475769999989481</v>
          </cell>
          <cell r="IX23">
            <v>-6527.7328273365711</v>
          </cell>
          <cell r="IY23">
            <v>-3328.0894174060886</v>
          </cell>
          <cell r="IZ23">
            <v>0</v>
          </cell>
          <cell r="JA23">
            <v>-3328.0894174060886</v>
          </cell>
          <cell r="JB23">
            <v>-12613.719132099915</v>
          </cell>
          <cell r="JC23">
            <v>-110.04440566099998</v>
          </cell>
          <cell r="JD23">
            <v>-12503.674726438916</v>
          </cell>
          <cell r="JE23">
            <v>-9382.5705631565161</v>
          </cell>
          <cell r="JF23">
            <v>-89.918126830000006</v>
          </cell>
          <cell r="JG23">
            <v>-9292.6524363265162</v>
          </cell>
          <cell r="JH23">
            <v>-6256.054956410936</v>
          </cell>
          <cell r="JI23">
            <v>-81.204712479999984</v>
          </cell>
          <cell r="JJ23">
            <v>-6174.8502439309359</v>
          </cell>
          <cell r="JK23">
            <v>-3132.8199085058914</v>
          </cell>
          <cell r="JL23">
            <v>-18.491100189999997</v>
          </cell>
          <cell r="JM23">
            <v>-3114.3288083158914</v>
          </cell>
          <cell r="JN23">
            <v>-13429.157004324021</v>
          </cell>
          <cell r="JO23">
            <v>-346.78279136487561</v>
          </cell>
          <cell r="JP23">
            <v>-13082.374212959145</v>
          </cell>
          <cell r="JQ23">
            <v>-9709.1092614749214</v>
          </cell>
          <cell r="JR23">
            <v>-50.102881615677404</v>
          </cell>
          <cell r="JS23">
            <v>-9659.0063798592437</v>
          </cell>
          <cell r="JT23">
            <v>-6449.8197683242915</v>
          </cell>
          <cell r="JU23">
            <v>-35.62075935</v>
          </cell>
          <cell r="JV23">
            <v>-6414.1990089742912</v>
          </cell>
          <cell r="JW23">
            <v>-3196.6488258915474</v>
          </cell>
          <cell r="JX23">
            <v>-3.9114591000000001</v>
          </cell>
          <cell r="JY23">
            <v>-3192.7373667915476</v>
          </cell>
          <cell r="JZ23">
            <v>-12452.111887202977</v>
          </cell>
          <cell r="KA23">
            <v>-86.463540899999998</v>
          </cell>
          <cell r="KB23">
            <v>-12365.648346302976</v>
          </cell>
          <cell r="KC23">
            <v>-9225.9234505496061</v>
          </cell>
          <cell r="KD23">
            <v>-68.337169939999995</v>
          </cell>
          <cell r="KE23">
            <v>-9157.5862806096065</v>
          </cell>
          <cell r="KF23">
            <v>-6234.736472399406</v>
          </cell>
          <cell r="KG23">
            <v>-64.82490181</v>
          </cell>
          <cell r="KH23">
            <v>-6169.9115705894064</v>
          </cell>
          <cell r="KI23">
            <v>-3254.3034021105755</v>
          </cell>
          <cell r="KJ23">
            <v>-60.174384930000002</v>
          </cell>
          <cell r="KK23">
            <v>-3194.1290171805754</v>
          </cell>
          <cell r="KL23">
            <v>-12420.576668777499</v>
          </cell>
          <cell r="KM23">
            <v>-15.346</v>
          </cell>
          <cell r="KN23">
            <v>-12405.2306687775</v>
          </cell>
          <cell r="KO23">
            <v>-9160.9760890332454</v>
          </cell>
          <cell r="KP23">
            <v>0</v>
          </cell>
          <cell r="KQ23">
            <v>-9160.9760890332454</v>
          </cell>
          <cell r="KR23">
            <v>-6136.426953148416</v>
          </cell>
          <cell r="KS23">
            <v>0</v>
          </cell>
          <cell r="KT23">
            <v>-6136.426953148416</v>
          </cell>
          <cell r="KU23">
            <v>-3103.7998124542141</v>
          </cell>
          <cell r="KV23">
            <v>0</v>
          </cell>
          <cell r="KW23">
            <v>-3103.7998124542141</v>
          </cell>
          <cell r="KX23">
            <v>-12286.213634187223</v>
          </cell>
          <cell r="KY23">
            <v>-58.797550143794268</v>
          </cell>
          <cell r="KZ23">
            <v>-12227.416084043429</v>
          </cell>
          <cell r="LA23">
            <v>-9073.4558053082328</v>
          </cell>
          <cell r="LB23">
            <v>-20.669891105007995</v>
          </cell>
          <cell r="LC23">
            <v>-9052.7859142032248</v>
          </cell>
          <cell r="LD23">
            <v>-6075.3948701216741</v>
          </cell>
          <cell r="LE23">
            <v>-1.3483900534267956</v>
          </cell>
          <cell r="LF23">
            <v>-6074.0464800682475</v>
          </cell>
          <cell r="LG23">
            <v>-3109.6603748904417</v>
          </cell>
          <cell r="LH23">
            <v>-9.2115191415576199</v>
          </cell>
          <cell r="LI23">
            <v>-3100.4488557488839</v>
          </cell>
          <cell r="LJ23">
            <v>-11960.848454131285</v>
          </cell>
          <cell r="LK23">
            <v>-175.84100000000001</v>
          </cell>
          <cell r="LL23">
            <v>-11785.007454131284</v>
          </cell>
          <cell r="LM23">
            <v>-8693.3290087311743</v>
          </cell>
          <cell r="LN23">
            <v>-58.658000000000001</v>
          </cell>
          <cell r="LO23">
            <v>-8634.6710087311749</v>
          </cell>
          <cell r="LP23">
            <v>-5790.985104684004</v>
          </cell>
          <cell r="LQ23">
            <v>-31.66</v>
          </cell>
          <cell r="LR23">
            <v>-5759.3251046840041</v>
          </cell>
          <cell r="LS23">
            <v>-2995.6778605034601</v>
          </cell>
          <cell r="LT23">
            <v>-5.5</v>
          </cell>
          <cell r="LU23">
            <v>-2990.1778605034601</v>
          </cell>
          <cell r="LV23">
            <v>-11453.5945057892</v>
          </cell>
          <cell r="LW23">
            <v>-92</v>
          </cell>
          <cell r="LX23">
            <v>-11361.5945057892</v>
          </cell>
          <cell r="LY23">
            <v>-8472.4764084711514</v>
          </cell>
          <cell r="LZ23">
            <v>-41</v>
          </cell>
          <cell r="MA23">
            <v>-8431.4764084711514</v>
          </cell>
          <cell r="MB23">
            <v>-5779.8035491075698</v>
          </cell>
          <cell r="MC23">
            <v>-41</v>
          </cell>
          <cell r="MD23">
            <v>-5738.8035491075698</v>
          </cell>
          <cell r="ME23">
            <v>-2967.3253023295501</v>
          </cell>
          <cell r="MF23">
            <v>0</v>
          </cell>
          <cell r="MG23">
            <v>-2967.3253023295501</v>
          </cell>
          <cell r="MH23">
            <v>-11583</v>
          </cell>
          <cell r="MI23">
            <v>0</v>
          </cell>
          <cell r="MJ23">
            <v>-11583</v>
          </cell>
          <cell r="MK23">
            <v>-8677</v>
          </cell>
          <cell r="ML23">
            <v>0</v>
          </cell>
          <cell r="MM23">
            <v>-8677</v>
          </cell>
          <cell r="MN23">
            <v>-5939</v>
          </cell>
          <cell r="MO23">
            <v>0</v>
          </cell>
          <cell r="MP23">
            <v>-5939</v>
          </cell>
          <cell r="MQ23">
            <v>-3153</v>
          </cell>
          <cell r="MR23">
            <v>0</v>
          </cell>
          <cell r="MS23">
            <v>-3153</v>
          </cell>
          <cell r="MT23">
            <v>-11088</v>
          </cell>
          <cell r="MU23">
            <v>0</v>
          </cell>
          <cell r="MV23">
            <v>-11088</v>
          </cell>
          <cell r="MW23">
            <v>-8262</v>
          </cell>
          <cell r="MX23">
            <v>0</v>
          </cell>
          <cell r="MY23">
            <v>-8262</v>
          </cell>
          <cell r="MZ23">
            <v>-5580</v>
          </cell>
          <cell r="NA23">
            <v>0</v>
          </cell>
          <cell r="NB23">
            <v>-5580</v>
          </cell>
          <cell r="NC23">
            <v>-2901</v>
          </cell>
          <cell r="ND23">
            <v>0</v>
          </cell>
          <cell r="NE23">
            <v>-2901</v>
          </cell>
          <cell r="NF23">
            <v>-11134</v>
          </cell>
          <cell r="NG23">
            <v>0</v>
          </cell>
          <cell r="NH23">
            <v>-11134</v>
          </cell>
          <cell r="NI23">
            <v>-8275</v>
          </cell>
          <cell r="NJ23">
            <v>0</v>
          </cell>
          <cell r="NK23">
            <v>-8275</v>
          </cell>
          <cell r="NL23">
            <v>-5513</v>
          </cell>
          <cell r="NM23">
            <v>0</v>
          </cell>
          <cell r="NN23">
            <v>-5513</v>
          </cell>
          <cell r="NO23">
            <v>-2748</v>
          </cell>
          <cell r="NP23">
            <v>0</v>
          </cell>
          <cell r="NQ23">
            <v>-2748</v>
          </cell>
          <cell r="NR23">
            <v>-12037</v>
          </cell>
          <cell r="NS23">
            <v>0</v>
          </cell>
          <cell r="NT23">
            <v>-12037</v>
          </cell>
          <cell r="NU23">
            <v>-8917</v>
          </cell>
          <cell r="NV23">
            <v>0</v>
          </cell>
          <cell r="NW23">
            <v>-8917</v>
          </cell>
          <cell r="NX23">
            <v>-5970</v>
          </cell>
          <cell r="NY23">
            <v>0</v>
          </cell>
          <cell r="NZ23">
            <v>-5970</v>
          </cell>
          <cell r="OA23">
            <v>-2984</v>
          </cell>
          <cell r="OB23">
            <v>0</v>
          </cell>
          <cell r="OC23">
            <v>-2984</v>
          </cell>
          <cell r="OD23">
            <v>-13612</v>
          </cell>
          <cell r="OE23">
            <v>0</v>
          </cell>
          <cell r="OF23">
            <v>-13612</v>
          </cell>
          <cell r="OG23">
            <v>-9832</v>
          </cell>
          <cell r="OH23">
            <v>0</v>
          </cell>
          <cell r="OI23">
            <v>-9832</v>
          </cell>
          <cell r="OJ23">
            <v>-6606</v>
          </cell>
          <cell r="OK23">
            <v>0</v>
          </cell>
          <cell r="OL23">
            <v>-6606</v>
          </cell>
          <cell r="OM23">
            <v>-3276</v>
          </cell>
          <cell r="ON23">
            <v>0</v>
          </cell>
          <cell r="OO23">
            <v>-3276</v>
          </cell>
          <cell r="OP23">
            <v>-13187</v>
          </cell>
          <cell r="OQ23">
            <v>0</v>
          </cell>
          <cell r="OR23">
            <v>-13187</v>
          </cell>
          <cell r="OS23">
            <v>-9765</v>
          </cell>
          <cell r="OT23">
            <v>0</v>
          </cell>
          <cell r="OU23">
            <v>-9765</v>
          </cell>
          <cell r="OV23">
            <v>-6567</v>
          </cell>
          <cell r="OW23">
            <v>0</v>
          </cell>
          <cell r="OX23">
            <v>-6567</v>
          </cell>
          <cell r="OY23">
            <v>-3162</v>
          </cell>
          <cell r="OZ23">
            <v>0</v>
          </cell>
          <cell r="PA23">
            <v>-3162</v>
          </cell>
          <cell r="PB23">
            <v>-12182</v>
          </cell>
          <cell r="PC23">
            <v>0</v>
          </cell>
          <cell r="PD23">
            <v>-12182</v>
          </cell>
          <cell r="PE23">
            <v>-9017</v>
          </cell>
          <cell r="PF23">
            <v>0</v>
          </cell>
          <cell r="PG23">
            <v>-9017</v>
          </cell>
          <cell r="PH23">
            <v>-5964</v>
          </cell>
          <cell r="PI23">
            <v>0</v>
          </cell>
          <cell r="PJ23">
            <v>-5964</v>
          </cell>
          <cell r="PK23">
            <v>-2978</v>
          </cell>
          <cell r="PL23">
            <v>0</v>
          </cell>
          <cell r="PM23">
            <v>-2978</v>
          </cell>
          <cell r="PN23">
            <v>-12635</v>
          </cell>
          <cell r="PO23">
            <v>0</v>
          </cell>
          <cell r="PP23">
            <v>-12635</v>
          </cell>
          <cell r="PQ23">
            <v>-9489</v>
          </cell>
          <cell r="PR23">
            <v>0</v>
          </cell>
          <cell r="PS23">
            <v>-9489</v>
          </cell>
          <cell r="PT23">
            <v>-6365</v>
          </cell>
          <cell r="PU23">
            <v>0</v>
          </cell>
          <cell r="PV23">
            <v>-6365</v>
          </cell>
          <cell r="PW23">
            <v>-3218</v>
          </cell>
          <cell r="PX23">
            <v>0</v>
          </cell>
          <cell r="PY23">
            <v>-3218</v>
          </cell>
        </row>
        <row r="24">
          <cell r="BB24">
            <v>0</v>
          </cell>
          <cell r="BC24">
            <v>0</v>
          </cell>
          <cell r="BD24">
            <v>0</v>
          </cell>
          <cell r="BE24">
            <v>0</v>
          </cell>
          <cell r="BF24">
            <v>0</v>
          </cell>
          <cell r="BG24">
            <v>0</v>
          </cell>
          <cell r="BH24">
            <v>3.6239645940909124</v>
          </cell>
          <cell r="BI24">
            <v>0</v>
          </cell>
          <cell r="BJ24">
            <v>3.6239645940909124</v>
          </cell>
          <cell r="BK24">
            <v>-512.61224216409096</v>
          </cell>
          <cell r="BL24">
            <v>0</v>
          </cell>
          <cell r="BM24">
            <v>-512.61224216409096</v>
          </cell>
          <cell r="BN24">
            <v>0</v>
          </cell>
          <cell r="BO24">
            <v>0</v>
          </cell>
          <cell r="BP24">
            <v>0</v>
          </cell>
          <cell r="BQ24">
            <v>0</v>
          </cell>
          <cell r="BR24">
            <v>0</v>
          </cell>
          <cell r="BS24">
            <v>0</v>
          </cell>
          <cell r="BT24">
            <v>-10.682845905336137</v>
          </cell>
          <cell r="BU24">
            <v>0</v>
          </cell>
          <cell r="BV24">
            <v>-10.682845905336137</v>
          </cell>
          <cell r="BW24">
            <v>-636.31955351604836</v>
          </cell>
          <cell r="BX24">
            <v>0</v>
          </cell>
          <cell r="BY24">
            <v>-636.31955351604836</v>
          </cell>
          <cell r="BZ24">
            <v>0</v>
          </cell>
          <cell r="CA24">
            <v>0</v>
          </cell>
          <cell r="CB24">
            <v>0</v>
          </cell>
          <cell r="CC24">
            <v>0</v>
          </cell>
          <cell r="CD24">
            <v>0</v>
          </cell>
          <cell r="CE24">
            <v>0</v>
          </cell>
          <cell r="CF24">
            <v>-11.319725846015992</v>
          </cell>
          <cell r="CG24">
            <v>0</v>
          </cell>
          <cell r="CH24">
            <v>-11.319725846015992</v>
          </cell>
          <cell r="CI24">
            <v>-380.44316979546255</v>
          </cell>
          <cell r="CJ24">
            <v>129.994</v>
          </cell>
          <cell r="CK24">
            <v>-510.43716979546252</v>
          </cell>
          <cell r="CL24">
            <v>0</v>
          </cell>
          <cell r="CM24">
            <v>0</v>
          </cell>
          <cell r="CN24">
            <v>0</v>
          </cell>
          <cell r="CO24">
            <v>0</v>
          </cell>
          <cell r="CP24">
            <v>0</v>
          </cell>
          <cell r="CQ24">
            <v>0</v>
          </cell>
          <cell r="CR24">
            <v>-78.511224245599152</v>
          </cell>
          <cell r="CS24">
            <v>0</v>
          </cell>
          <cell r="CT24">
            <v>-78.511224245599152</v>
          </cell>
          <cell r="CU24">
            <v>-360.32877207942448</v>
          </cell>
          <cell r="CV24">
            <v>0</v>
          </cell>
          <cell r="CW24">
            <v>-360.32877207942448</v>
          </cell>
          <cell r="CX24">
            <v>-3.5239115158010037E-3</v>
          </cell>
          <cell r="CY24">
            <v>0</v>
          </cell>
          <cell r="CZ24">
            <v>-3.5239115158010037E-3</v>
          </cell>
          <cell r="DA24">
            <v>-2.36</v>
          </cell>
          <cell r="DB24">
            <v>0</v>
          </cell>
          <cell r="DC24">
            <v>-2.36</v>
          </cell>
          <cell r="DD24">
            <v>-5.6986711717985052</v>
          </cell>
          <cell r="DE24">
            <v>0</v>
          </cell>
          <cell r="DF24">
            <v>-5.6986711717985052</v>
          </cell>
          <cell r="DG24">
            <v>-331.77900396668571</v>
          </cell>
          <cell r="DH24">
            <v>0</v>
          </cell>
          <cell r="DI24">
            <v>-331.77900396668571</v>
          </cell>
          <cell r="DJ24">
            <v>0</v>
          </cell>
          <cell r="DK24">
            <v>0</v>
          </cell>
          <cell r="DL24">
            <v>0</v>
          </cell>
          <cell r="DM24">
            <v>0</v>
          </cell>
          <cell r="DN24">
            <v>0</v>
          </cell>
          <cell r="DO24">
            <v>0</v>
          </cell>
          <cell r="DP24">
            <v>-10.815904254287659</v>
          </cell>
          <cell r="DQ24">
            <v>0</v>
          </cell>
          <cell r="DR24">
            <v>-10.815904254287659</v>
          </cell>
          <cell r="DS24">
            <v>-291.28229388248832</v>
          </cell>
          <cell r="DT24">
            <v>0</v>
          </cell>
          <cell r="DU24">
            <v>-291.28229388248832</v>
          </cell>
          <cell r="DV24">
            <v>0</v>
          </cell>
          <cell r="DW24">
            <v>0</v>
          </cell>
          <cell r="DX24">
            <v>0</v>
          </cell>
          <cell r="DY24">
            <v>0</v>
          </cell>
          <cell r="DZ24">
            <v>0</v>
          </cell>
          <cell r="EA24">
            <v>0</v>
          </cell>
          <cell r="EB24">
            <v>-9.8051777258163604</v>
          </cell>
          <cell r="EC24">
            <v>0</v>
          </cell>
          <cell r="ED24">
            <v>-9.8051777258163604</v>
          </cell>
          <cell r="EE24">
            <v>-232.29000000000002</v>
          </cell>
          <cell r="EF24">
            <v>0</v>
          </cell>
          <cell r="EG24">
            <v>-232.29000000000002</v>
          </cell>
          <cell r="EH24">
            <v>0</v>
          </cell>
          <cell r="EI24">
            <v>0</v>
          </cell>
          <cell r="EJ24">
            <v>0</v>
          </cell>
          <cell r="EK24">
            <v>4.5919999999999996</v>
          </cell>
          <cell r="EL24">
            <v>0</v>
          </cell>
          <cell r="EM24">
            <v>4.5919999999999996</v>
          </cell>
          <cell r="EN24">
            <v>-37.289999999999985</v>
          </cell>
          <cell r="EO24">
            <v>0</v>
          </cell>
          <cell r="EP24">
            <v>-37.289999999999985</v>
          </cell>
          <cell r="EQ24">
            <v>-208.20000000000002</v>
          </cell>
          <cell r="ER24">
            <v>0</v>
          </cell>
          <cell r="ES24">
            <v>-208.20000000000002</v>
          </cell>
          <cell r="IP24">
            <v>-508.98827757000004</v>
          </cell>
          <cell r="IQ24">
            <v>0</v>
          </cell>
          <cell r="IR24">
            <v>-508.98827757000004</v>
          </cell>
          <cell r="IS24">
            <v>-508.98827757000004</v>
          </cell>
          <cell r="IT24">
            <v>0</v>
          </cell>
          <cell r="IU24">
            <v>-508.98827757000004</v>
          </cell>
          <cell r="IV24">
            <v>-508.98827757000004</v>
          </cell>
          <cell r="IW24">
            <v>0</v>
          </cell>
          <cell r="IX24">
            <v>-508.98827757000004</v>
          </cell>
          <cell r="IY24">
            <v>-512.61224216409096</v>
          </cell>
          <cell r="IZ24">
            <v>0</v>
          </cell>
          <cell r="JA24">
            <v>-512.61224216409096</v>
          </cell>
          <cell r="JB24">
            <v>-647.00239942138444</v>
          </cell>
          <cell r="JC24">
            <v>0</v>
          </cell>
          <cell r="JD24">
            <v>-647.00239942138444</v>
          </cell>
          <cell r="JE24">
            <v>-647.00239942138444</v>
          </cell>
          <cell r="JF24">
            <v>0</v>
          </cell>
          <cell r="JG24">
            <v>-647.00239942138444</v>
          </cell>
          <cell r="JH24">
            <v>-647.00239942138444</v>
          </cell>
          <cell r="JI24">
            <v>0</v>
          </cell>
          <cell r="JJ24">
            <v>-647.00239942138444</v>
          </cell>
          <cell r="JK24">
            <v>-636.31955351604836</v>
          </cell>
          <cell r="JL24">
            <v>0</v>
          </cell>
          <cell r="JM24">
            <v>-636.31955351604836</v>
          </cell>
          <cell r="JN24">
            <v>-391.76289564147851</v>
          </cell>
          <cell r="JO24">
            <v>129.994</v>
          </cell>
          <cell r="JP24">
            <v>-521.75689564147854</v>
          </cell>
          <cell r="JQ24">
            <v>-391.76289564147851</v>
          </cell>
          <cell r="JR24">
            <v>129.994</v>
          </cell>
          <cell r="JS24">
            <v>-521.75689564147854</v>
          </cell>
          <cell r="JT24">
            <v>-391.76289564147851</v>
          </cell>
          <cell r="JU24">
            <v>129.994</v>
          </cell>
          <cell r="JV24">
            <v>-521.75689564147854</v>
          </cell>
          <cell r="JW24">
            <v>-380.44316979546255</v>
          </cell>
          <cell r="JX24">
            <v>129.994</v>
          </cell>
          <cell r="JY24">
            <v>-510.43716979546252</v>
          </cell>
          <cell r="JZ24">
            <v>-438.83999632502366</v>
          </cell>
          <cell r="KA24">
            <v>0</v>
          </cell>
          <cell r="KB24">
            <v>-438.83999632502366</v>
          </cell>
          <cell r="KC24">
            <v>-438.83999632502366</v>
          </cell>
          <cell r="KD24">
            <v>0</v>
          </cell>
          <cell r="KE24">
            <v>-438.83999632502366</v>
          </cell>
          <cell r="KF24">
            <v>-438.83999632502366</v>
          </cell>
          <cell r="KG24">
            <v>0</v>
          </cell>
          <cell r="KH24">
            <v>-438.83999632502366</v>
          </cell>
          <cell r="KI24">
            <v>-360.32877207942448</v>
          </cell>
          <cell r="KJ24">
            <v>0</v>
          </cell>
          <cell r="KK24">
            <v>-360.32877207942448</v>
          </cell>
          <cell r="KL24">
            <v>-339.84119905</v>
          </cell>
          <cell r="KM24">
            <v>0</v>
          </cell>
          <cell r="KN24">
            <v>-339.84119905</v>
          </cell>
          <cell r="KO24">
            <v>-339.8376751384842</v>
          </cell>
          <cell r="KP24">
            <v>0</v>
          </cell>
          <cell r="KQ24">
            <v>-339.8376751384842</v>
          </cell>
          <cell r="KR24">
            <v>-337.47767513848419</v>
          </cell>
          <cell r="KS24">
            <v>0</v>
          </cell>
          <cell r="KT24">
            <v>-337.47767513848419</v>
          </cell>
          <cell r="KU24">
            <v>-331.77900396668571</v>
          </cell>
          <cell r="KV24">
            <v>0</v>
          </cell>
          <cell r="KW24">
            <v>-331.77900396668571</v>
          </cell>
          <cell r="KX24">
            <v>-302.09819813677598</v>
          </cell>
          <cell r="KY24">
            <v>0</v>
          </cell>
          <cell r="KZ24">
            <v>-302.09819813677598</v>
          </cell>
          <cell r="LA24">
            <v>-302.09819813677598</v>
          </cell>
          <cell r="LB24">
            <v>0</v>
          </cell>
          <cell r="LC24">
            <v>-302.09819813677598</v>
          </cell>
          <cell r="LD24">
            <v>-302.09819813677598</v>
          </cell>
          <cell r="LE24">
            <v>0</v>
          </cell>
          <cell r="LF24">
            <v>-302.09819813677598</v>
          </cell>
          <cell r="LG24">
            <v>-291.28229388248832</v>
          </cell>
          <cell r="LH24">
            <v>0</v>
          </cell>
          <cell r="LI24">
            <v>-291.28229388248832</v>
          </cell>
          <cell r="LJ24">
            <v>-242.09517772581637</v>
          </cell>
          <cell r="LK24">
            <v>0</v>
          </cell>
          <cell r="LL24">
            <v>-242.09517772581637</v>
          </cell>
          <cell r="LM24">
            <v>-242.09517772581637</v>
          </cell>
          <cell r="LN24">
            <v>0</v>
          </cell>
          <cell r="LO24">
            <v>-242.09517772581637</v>
          </cell>
          <cell r="LP24">
            <v>-242.09517772581637</v>
          </cell>
          <cell r="LQ24">
            <v>0</v>
          </cell>
          <cell r="LR24">
            <v>-242.09517772581637</v>
          </cell>
          <cell r="LS24">
            <v>-232.29000000000002</v>
          </cell>
          <cell r="LT24">
            <v>0</v>
          </cell>
          <cell r="LU24">
            <v>-232.29000000000002</v>
          </cell>
          <cell r="LV24">
            <v>-240.898</v>
          </cell>
          <cell r="LW24">
            <v>0</v>
          </cell>
          <cell r="LX24">
            <v>-240.898</v>
          </cell>
          <cell r="LY24">
            <v>-240.898</v>
          </cell>
          <cell r="LZ24">
            <v>0</v>
          </cell>
          <cell r="MA24">
            <v>-240.898</v>
          </cell>
          <cell r="MB24">
            <v>-245.49</v>
          </cell>
          <cell r="MC24">
            <v>0</v>
          </cell>
          <cell r="MD24">
            <v>-245.49</v>
          </cell>
          <cell r="ME24">
            <v>-208.20000000000002</v>
          </cell>
          <cell r="MF24">
            <v>0</v>
          </cell>
          <cell r="MG24">
            <v>-208.20000000000002</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v>0</v>
          </cell>
          <cell r="NM24">
            <v>0</v>
          </cell>
          <cell r="NN24">
            <v>0</v>
          </cell>
          <cell r="NO24">
            <v>0</v>
          </cell>
          <cell r="NP24">
            <v>0</v>
          </cell>
          <cell r="NQ24">
            <v>0</v>
          </cell>
          <cell r="NR24">
            <v>0</v>
          </cell>
          <cell r="NS24">
            <v>0</v>
          </cell>
          <cell r="NT24">
            <v>0</v>
          </cell>
          <cell r="NU24">
            <v>0</v>
          </cell>
          <cell r="NV24">
            <v>0</v>
          </cell>
          <cell r="NW24">
            <v>0</v>
          </cell>
          <cell r="NX24">
            <v>0</v>
          </cell>
          <cell r="NY24">
            <v>0</v>
          </cell>
          <cell r="NZ24">
            <v>0</v>
          </cell>
          <cell r="OA24">
            <v>0</v>
          </cell>
          <cell r="OB24">
            <v>0</v>
          </cell>
          <cell r="OC24">
            <v>0</v>
          </cell>
          <cell r="OD24">
            <v>0</v>
          </cell>
          <cell r="OE24">
            <v>0</v>
          </cell>
          <cell r="OF24">
            <v>0</v>
          </cell>
          <cell r="OG24">
            <v>0</v>
          </cell>
          <cell r="OH24">
            <v>0</v>
          </cell>
          <cell r="OI24">
            <v>0</v>
          </cell>
          <cell r="OJ24">
            <v>0</v>
          </cell>
          <cell r="OK24">
            <v>0</v>
          </cell>
          <cell r="OL24">
            <v>0</v>
          </cell>
          <cell r="OM24">
            <v>0</v>
          </cell>
          <cell r="ON24">
            <v>0</v>
          </cell>
          <cell r="OO24">
            <v>0</v>
          </cell>
          <cell r="OP24">
            <v>0</v>
          </cell>
          <cell r="OQ24">
            <v>0</v>
          </cell>
          <cell r="OR24">
            <v>0</v>
          </cell>
          <cell r="OS24">
            <v>0</v>
          </cell>
          <cell r="OT24">
            <v>0</v>
          </cell>
          <cell r="OU24">
            <v>0</v>
          </cell>
          <cell r="OV24">
            <v>0</v>
          </cell>
          <cell r="OW24">
            <v>0</v>
          </cell>
          <cell r="OX24">
            <v>0</v>
          </cell>
          <cell r="OY24">
            <v>0</v>
          </cell>
          <cell r="OZ24">
            <v>0</v>
          </cell>
          <cell r="PA24">
            <v>0</v>
          </cell>
          <cell r="PB24">
            <v>0</v>
          </cell>
          <cell r="PC24">
            <v>0</v>
          </cell>
          <cell r="PD24">
            <v>0</v>
          </cell>
          <cell r="PE24">
            <v>0</v>
          </cell>
          <cell r="PF24">
            <v>0</v>
          </cell>
          <cell r="PG24">
            <v>0</v>
          </cell>
          <cell r="PH24">
            <v>0</v>
          </cell>
          <cell r="PI24">
            <v>0</v>
          </cell>
          <cell r="PJ24">
            <v>0</v>
          </cell>
          <cell r="PK24">
            <v>0</v>
          </cell>
          <cell r="PL24">
            <v>0</v>
          </cell>
          <cell r="PM24">
            <v>0</v>
          </cell>
          <cell r="PN24">
            <v>0</v>
          </cell>
          <cell r="PO24">
            <v>0</v>
          </cell>
          <cell r="PP24">
            <v>0</v>
          </cell>
          <cell r="PQ24">
            <v>0</v>
          </cell>
          <cell r="PR24">
            <v>0</v>
          </cell>
          <cell r="PS24">
            <v>0</v>
          </cell>
          <cell r="PT24">
            <v>0</v>
          </cell>
          <cell r="PU24">
            <v>0</v>
          </cell>
          <cell r="PV24">
            <v>0</v>
          </cell>
          <cell r="PW24">
            <v>0</v>
          </cell>
          <cell r="PX24">
            <v>0</v>
          </cell>
          <cell r="PY24">
            <v>0</v>
          </cell>
        </row>
        <row r="25">
          <cell r="BB25">
            <v>2330.4117014379499</v>
          </cell>
          <cell r="BC25">
            <v>23.582960394158693</v>
          </cell>
          <cell r="BD25">
            <v>2306.8287410437911</v>
          </cell>
          <cell r="BE25">
            <v>2967.1188325012499</v>
          </cell>
          <cell r="BF25">
            <v>283.52752872771839</v>
          </cell>
          <cell r="BG25">
            <v>2683.5913037735318</v>
          </cell>
          <cell r="BH25">
            <v>3461.0897711627999</v>
          </cell>
          <cell r="BI25">
            <v>327.77157929954421</v>
          </cell>
          <cell r="BJ25">
            <v>3133.3181918632558</v>
          </cell>
          <cell r="BK25">
            <v>2280.39648534568</v>
          </cell>
          <cell r="BL25">
            <v>-31.699441114694235</v>
          </cell>
          <cell r="BM25">
            <v>2312.0959264603744</v>
          </cell>
          <cell r="BN25">
            <v>2735.4499353544288</v>
          </cell>
          <cell r="BO25">
            <v>-82.77292249991865</v>
          </cell>
          <cell r="BP25">
            <v>2818.2228578543472</v>
          </cell>
          <cell r="BQ25">
            <v>2194.7731444419805</v>
          </cell>
          <cell r="BR25">
            <v>-30.226788401514909</v>
          </cell>
          <cell r="BS25">
            <v>2224.9999328434951</v>
          </cell>
          <cell r="BT25">
            <v>2485.2511493874599</v>
          </cell>
          <cell r="BU25">
            <v>79.879377903166926</v>
          </cell>
          <cell r="BV25">
            <v>2405.3717714842928</v>
          </cell>
          <cell r="BW25">
            <v>1815.1797892601201</v>
          </cell>
          <cell r="BX25">
            <v>-8.8050588010000013</v>
          </cell>
          <cell r="BY25">
            <v>1823.9848480611201</v>
          </cell>
          <cell r="BZ25">
            <v>2094.4650063118202</v>
          </cell>
          <cell r="CA25">
            <v>-261.06567138113644</v>
          </cell>
          <cell r="CB25">
            <v>2355.5306776929565</v>
          </cell>
          <cell r="CC25">
            <v>2271.7934485115902</v>
          </cell>
          <cell r="CD25">
            <v>-18.396128994061588</v>
          </cell>
          <cell r="CE25">
            <v>2290.1895775056519</v>
          </cell>
          <cell r="CF25">
            <v>2554.3837212380099</v>
          </cell>
          <cell r="CG25">
            <v>-41.844309250000002</v>
          </cell>
          <cell r="CH25">
            <v>2596.2280304880101</v>
          </cell>
          <cell r="CI25">
            <v>1915.7234800188501</v>
          </cell>
          <cell r="CJ25">
            <v>111.1711389</v>
          </cell>
          <cell r="CK25">
            <v>1804.5523411188501</v>
          </cell>
          <cell r="CL25">
            <v>2025.22644735481</v>
          </cell>
          <cell r="CM25">
            <v>-65.212243556274473</v>
          </cell>
          <cell r="CN25">
            <v>2090.4386909110844</v>
          </cell>
          <cell r="CO25">
            <v>2159.9674264755299</v>
          </cell>
          <cell r="CP25">
            <v>4.4641038699999989</v>
          </cell>
          <cell r="CQ25">
            <v>2155.5033226055298</v>
          </cell>
          <cell r="CR25">
            <v>1837.89432351292</v>
          </cell>
          <cell r="CS25">
            <v>-292.53177388</v>
          </cell>
          <cell r="CT25">
            <v>2130.4260973929199</v>
          </cell>
          <cell r="CU25">
            <v>1585.5744036118399</v>
          </cell>
          <cell r="CV25">
            <v>2.6599786662744691</v>
          </cell>
          <cell r="CW25">
            <v>1582.9144249455653</v>
          </cell>
          <cell r="CX25">
            <v>1858.9438198903899</v>
          </cell>
          <cell r="CY25">
            <v>-81.020921000000016</v>
          </cell>
          <cell r="CZ25">
            <v>1939.96474089039</v>
          </cell>
          <cell r="DA25">
            <v>2003.75308941658</v>
          </cell>
          <cell r="DB25">
            <v>-42.643999999999998</v>
          </cell>
          <cell r="DC25">
            <v>2046.39708941658</v>
          </cell>
          <cell r="DD25">
            <v>2110.81898747373</v>
          </cell>
          <cell r="DE25">
            <v>-29.663384115335184</v>
          </cell>
          <cell r="DF25">
            <v>2140.4823715890652</v>
          </cell>
          <cell r="DG25">
            <v>1418.9705844109301</v>
          </cell>
          <cell r="DH25">
            <v>-47.958650000000006</v>
          </cell>
          <cell r="DI25">
            <v>1466.9292344109301</v>
          </cell>
          <cell r="DJ25">
            <v>1640.6009637642601</v>
          </cell>
          <cell r="DK25">
            <v>0.80734095898101543</v>
          </cell>
          <cell r="DL25">
            <v>1639.793622805279</v>
          </cell>
          <cell r="DM25">
            <v>1803.5497053070601</v>
          </cell>
          <cell r="DN25">
            <v>-51.982501457951983</v>
          </cell>
          <cell r="DO25">
            <v>1855.532206765012</v>
          </cell>
          <cell r="DP25">
            <v>2194.8741667825602</v>
          </cell>
          <cell r="DQ25">
            <v>33.354730796186523</v>
          </cell>
          <cell r="DR25">
            <v>2161.5194359863735</v>
          </cell>
          <cell r="DS25">
            <v>1508.25989019336</v>
          </cell>
          <cell r="DT25">
            <v>0.15319936932002065</v>
          </cell>
          <cell r="DU25">
            <v>1508.10669082404</v>
          </cell>
          <cell r="DV25">
            <v>1383.8419500498401</v>
          </cell>
          <cell r="DW25">
            <v>-275.47300000000001</v>
          </cell>
          <cell r="DX25">
            <v>1659.31495004984</v>
          </cell>
          <cell r="DY25">
            <v>1672.29778113973</v>
          </cell>
          <cell r="DZ25">
            <v>-16.59727875077202</v>
          </cell>
          <cell r="EA25">
            <v>1688.8950598905019</v>
          </cell>
          <cell r="EB25">
            <v>1903.00429724583</v>
          </cell>
          <cell r="EC25">
            <v>62.653999999999996</v>
          </cell>
          <cell r="ED25">
            <v>1840.35029724583</v>
          </cell>
          <cell r="EE25">
            <v>1472.1751927087901</v>
          </cell>
          <cell r="EF25">
            <v>-84.238000000000014</v>
          </cell>
          <cell r="EG25">
            <v>1556.4131927087901</v>
          </cell>
          <cell r="EH25">
            <v>1598.1889643826901</v>
          </cell>
          <cell r="EI25">
            <v>-35.131603000000013</v>
          </cell>
          <cell r="EJ25">
            <v>1633.3205673826901</v>
          </cell>
          <cell r="EK25">
            <v>1050.6296235012701</v>
          </cell>
          <cell r="EL25">
            <v>-673</v>
          </cell>
          <cell r="EM25">
            <v>1723.6296235012701</v>
          </cell>
          <cell r="EN25">
            <v>1887.90357861711</v>
          </cell>
          <cell r="EO25">
            <v>359.536</v>
          </cell>
          <cell r="EP25">
            <v>1528.36757861711</v>
          </cell>
          <cell r="EQ25">
            <v>623.313365890618</v>
          </cell>
          <cell r="ER25">
            <v>-395</v>
          </cell>
          <cell r="ES25">
            <v>1018.313365890618</v>
          </cell>
          <cell r="ET25">
            <v>1383</v>
          </cell>
          <cell r="EU25">
            <v>250.5</v>
          </cell>
          <cell r="EV25">
            <v>1132.5</v>
          </cell>
          <cell r="EW25">
            <v>1180</v>
          </cell>
          <cell r="EX25">
            <v>-26.1</v>
          </cell>
          <cell r="EY25">
            <v>1206.0999999999999</v>
          </cell>
          <cell r="EZ25">
            <v>1842</v>
          </cell>
          <cell r="FA25">
            <v>311.5</v>
          </cell>
          <cell r="FB25">
            <v>1530.5</v>
          </cell>
          <cell r="FC25">
            <v>1206</v>
          </cell>
          <cell r="FD25">
            <v>-24.700000000000003</v>
          </cell>
          <cell r="FE25">
            <v>1230.7</v>
          </cell>
          <cell r="FF25">
            <v>1051</v>
          </cell>
          <cell r="FG25">
            <v>0</v>
          </cell>
          <cell r="FH25">
            <v>1051</v>
          </cell>
          <cell r="FI25">
            <v>1317</v>
          </cell>
          <cell r="FJ25">
            <v>0</v>
          </cell>
          <cell r="FK25">
            <v>1317</v>
          </cell>
          <cell r="FL25">
            <v>1239</v>
          </cell>
          <cell r="FM25">
            <v>0</v>
          </cell>
          <cell r="FN25">
            <v>1239</v>
          </cell>
          <cell r="FO25">
            <v>1154</v>
          </cell>
          <cell r="FP25">
            <v>0</v>
          </cell>
          <cell r="FQ25">
            <v>1154</v>
          </cell>
          <cell r="FR25">
            <v>1112</v>
          </cell>
          <cell r="FS25">
            <v>0</v>
          </cell>
          <cell r="FT25">
            <v>1112</v>
          </cell>
          <cell r="FU25">
            <v>1100</v>
          </cell>
          <cell r="FV25">
            <v>0</v>
          </cell>
          <cell r="FW25">
            <v>1100</v>
          </cell>
          <cell r="FX25">
            <v>1427</v>
          </cell>
          <cell r="FY25">
            <v>0</v>
          </cell>
          <cell r="FZ25">
            <v>1427</v>
          </cell>
          <cell r="GA25">
            <v>909</v>
          </cell>
          <cell r="GB25">
            <v>0</v>
          </cell>
          <cell r="GC25">
            <v>909</v>
          </cell>
          <cell r="GD25">
            <v>206</v>
          </cell>
          <cell r="GE25">
            <v>0</v>
          </cell>
          <cell r="GF25">
            <v>206</v>
          </cell>
          <cell r="GG25">
            <v>403</v>
          </cell>
          <cell r="GH25">
            <v>0</v>
          </cell>
          <cell r="GI25">
            <v>403</v>
          </cell>
          <cell r="GJ25">
            <v>1524</v>
          </cell>
          <cell r="GK25">
            <v>0</v>
          </cell>
          <cell r="GL25">
            <v>1524</v>
          </cell>
          <cell r="GM25">
            <v>2145</v>
          </cell>
          <cell r="GN25">
            <v>0</v>
          </cell>
          <cell r="GO25">
            <v>2145</v>
          </cell>
          <cell r="GP25">
            <v>883</v>
          </cell>
          <cell r="GQ25">
            <v>0</v>
          </cell>
          <cell r="GR25">
            <v>883</v>
          </cell>
          <cell r="GS25">
            <v>2059</v>
          </cell>
          <cell r="GT25">
            <v>0</v>
          </cell>
          <cell r="GU25">
            <v>2059</v>
          </cell>
          <cell r="GV25">
            <v>2201</v>
          </cell>
          <cell r="GW25">
            <v>0</v>
          </cell>
          <cell r="GX25">
            <v>2201</v>
          </cell>
          <cell r="GY25">
            <v>2028</v>
          </cell>
          <cell r="GZ25">
            <v>0</v>
          </cell>
          <cell r="HA25">
            <v>2028</v>
          </cell>
          <cell r="HB25">
            <v>1437</v>
          </cell>
          <cell r="HC25">
            <v>0</v>
          </cell>
          <cell r="HD25">
            <v>1437</v>
          </cell>
          <cell r="HE25">
            <v>1779</v>
          </cell>
          <cell r="HF25">
            <v>0</v>
          </cell>
          <cell r="HG25">
            <v>1779</v>
          </cell>
          <cell r="HH25">
            <v>2064</v>
          </cell>
          <cell r="HI25">
            <v>0</v>
          </cell>
          <cell r="HJ25">
            <v>2064</v>
          </cell>
          <cell r="HK25">
            <v>1662</v>
          </cell>
          <cell r="HL25">
            <v>0</v>
          </cell>
          <cell r="HM25">
            <v>1662</v>
          </cell>
          <cell r="HN25">
            <v>1329</v>
          </cell>
          <cell r="HO25">
            <v>0</v>
          </cell>
          <cell r="HP25">
            <v>1329</v>
          </cell>
          <cell r="HQ25">
            <v>1775</v>
          </cell>
          <cell r="HR25">
            <v>0</v>
          </cell>
          <cell r="HS25">
            <v>1775</v>
          </cell>
          <cell r="HT25">
            <v>1573</v>
          </cell>
          <cell r="HU25">
            <v>0</v>
          </cell>
          <cell r="HV25">
            <v>1573</v>
          </cell>
          <cell r="HW25">
            <v>1083</v>
          </cell>
          <cell r="HX25">
            <v>0</v>
          </cell>
          <cell r="HY25">
            <v>1083</v>
          </cell>
          <cell r="HZ25">
            <v>1452</v>
          </cell>
          <cell r="IA25">
            <v>0</v>
          </cell>
          <cell r="IB25">
            <v>1452</v>
          </cell>
          <cell r="IC25">
            <v>875</v>
          </cell>
          <cell r="ID25">
            <v>0</v>
          </cell>
          <cell r="IE25">
            <v>875</v>
          </cell>
          <cell r="IF25">
            <v>102</v>
          </cell>
          <cell r="IG25">
            <v>0</v>
          </cell>
          <cell r="IH25">
            <v>102</v>
          </cell>
          <cell r="II25">
            <v>892</v>
          </cell>
          <cell r="IJ25">
            <v>0</v>
          </cell>
          <cell r="IK25">
            <v>892</v>
          </cell>
          <cell r="IP25">
            <v>11039.0167904477</v>
          </cell>
          <cell r="IQ25">
            <v>603.182627306727</v>
          </cell>
          <cell r="IR25">
            <v>10435.834163140973</v>
          </cell>
          <cell r="IS25">
            <v>8708.6050890097304</v>
          </cell>
          <cell r="IT25">
            <v>579.59966691256841</v>
          </cell>
          <cell r="IU25">
            <v>8129.0054220971615</v>
          </cell>
          <cell r="IV25">
            <v>5741.4862565084804</v>
          </cell>
          <cell r="IW25">
            <v>296.07213818485002</v>
          </cell>
          <cell r="IX25">
            <v>5445.4141183236306</v>
          </cell>
          <cell r="IY25">
            <v>2280.39648534568</v>
          </cell>
          <cell r="IZ25">
            <v>-31.699441114694235</v>
          </cell>
          <cell r="JA25">
            <v>2312.0959264603744</v>
          </cell>
          <cell r="JB25">
            <v>9230.6540184439891</v>
          </cell>
          <cell r="JC25">
            <v>-41.925391799266635</v>
          </cell>
          <cell r="JD25">
            <v>9272.5794102432556</v>
          </cell>
          <cell r="JE25">
            <v>6495.2040830895603</v>
          </cell>
          <cell r="JF25">
            <v>40.847530700652015</v>
          </cell>
          <cell r="JG25">
            <v>6454.3565523889083</v>
          </cell>
          <cell r="JH25">
            <v>4300.4309386475798</v>
          </cell>
          <cell r="JI25">
            <v>71.074319102166925</v>
          </cell>
          <cell r="JJ25">
            <v>4229.3566195454132</v>
          </cell>
          <cell r="JK25">
            <v>1815.1797892601201</v>
          </cell>
          <cell r="JL25">
            <v>-8.8050588010000013</v>
          </cell>
          <cell r="JM25">
            <v>1823.9848480611201</v>
          </cell>
          <cell r="JN25">
            <v>8836.3656560802792</v>
          </cell>
          <cell r="JO25">
            <v>-210.13497072519803</v>
          </cell>
          <cell r="JP25">
            <v>9046.5006268054767</v>
          </cell>
          <cell r="JQ25">
            <v>6741.9006497684604</v>
          </cell>
          <cell r="JR25">
            <v>50.930700655938409</v>
          </cell>
          <cell r="JS25">
            <v>6690.969949112522</v>
          </cell>
          <cell r="JT25">
            <v>4470.1072012568702</v>
          </cell>
          <cell r="JU25">
            <v>69.326829650000008</v>
          </cell>
          <cell r="JV25">
            <v>4400.7803716068702</v>
          </cell>
          <cell r="JW25">
            <v>1915.7234800188501</v>
          </cell>
          <cell r="JX25">
            <v>111.1711389</v>
          </cell>
          <cell r="JY25">
            <v>1804.5523411188501</v>
          </cell>
          <cell r="JZ25">
            <v>7608.6626009551101</v>
          </cell>
          <cell r="KA25">
            <v>-350.61993490000003</v>
          </cell>
          <cell r="KB25">
            <v>7959.2825358551099</v>
          </cell>
          <cell r="KC25">
            <v>5583.4361536002898</v>
          </cell>
          <cell r="KD25">
            <v>-285.4076913437255</v>
          </cell>
          <cell r="KE25">
            <v>5868.8438449440155</v>
          </cell>
          <cell r="KF25">
            <v>3423.4687271247599</v>
          </cell>
          <cell r="KG25">
            <v>-289.87179521372553</v>
          </cell>
          <cell r="KH25">
            <v>3713.3405223384852</v>
          </cell>
          <cell r="KI25">
            <v>1585.5744036118399</v>
          </cell>
          <cell r="KJ25">
            <v>2.6599786662744691</v>
          </cell>
          <cell r="KK25">
            <v>1582.9144249455653</v>
          </cell>
          <cell r="KL25">
            <v>7392.4864811916304</v>
          </cell>
          <cell r="KM25">
            <v>-201.28695511533522</v>
          </cell>
          <cell r="KN25">
            <v>7593.7734363069658</v>
          </cell>
          <cell r="KO25">
            <v>5533.5426613012396</v>
          </cell>
          <cell r="KP25">
            <v>-120.26603411533517</v>
          </cell>
          <cell r="KQ25">
            <v>5653.8086954165747</v>
          </cell>
          <cell r="KR25">
            <v>3529.7895718846498</v>
          </cell>
          <cell r="KS25">
            <v>-77.622034115335197</v>
          </cell>
          <cell r="KT25">
            <v>3607.4116059999851</v>
          </cell>
          <cell r="KU25">
            <v>1418.9705844109301</v>
          </cell>
          <cell r="KV25">
            <v>-47.958650000000006</v>
          </cell>
          <cell r="KW25">
            <v>1466.9292344109301</v>
          </cell>
          <cell r="KX25">
            <v>7147.2847260472499</v>
          </cell>
          <cell r="KY25">
            <v>-17.667230333464417</v>
          </cell>
          <cell r="KZ25">
            <v>7164.9519563807144</v>
          </cell>
          <cell r="LA25">
            <v>5506.6837622829798</v>
          </cell>
          <cell r="LB25">
            <v>-18.474571292445436</v>
          </cell>
          <cell r="LC25">
            <v>5525.1583335754249</v>
          </cell>
          <cell r="LD25">
            <v>3703.13405697592</v>
          </cell>
          <cell r="LE25">
            <v>33.507930165506536</v>
          </cell>
          <cell r="LF25">
            <v>3669.6261268104136</v>
          </cell>
          <cell r="LG25">
            <v>1508.25989019336</v>
          </cell>
          <cell r="LH25">
            <v>0.15319936932002065</v>
          </cell>
          <cell r="LI25">
            <v>1508.10669082404</v>
          </cell>
          <cell r="LJ25">
            <v>6431.3192211442001</v>
          </cell>
          <cell r="LK25">
            <v>-313.65427875077211</v>
          </cell>
          <cell r="LL25">
            <v>6744.9734998949725</v>
          </cell>
          <cell r="LM25">
            <v>5047.4772710943498</v>
          </cell>
          <cell r="LN25">
            <v>-38.181278750772037</v>
          </cell>
          <cell r="LO25">
            <v>5085.6585498451223</v>
          </cell>
          <cell r="LP25">
            <v>3375.1794899546198</v>
          </cell>
          <cell r="LQ25">
            <v>-21.584000000000017</v>
          </cell>
          <cell r="LR25">
            <v>3396.7634899546197</v>
          </cell>
          <cell r="LS25">
            <v>1472.1751927087901</v>
          </cell>
          <cell r="LT25">
            <v>-84.238000000000014</v>
          </cell>
          <cell r="LU25">
            <v>1556.4131927087901</v>
          </cell>
          <cell r="LV25">
            <v>5160.0355323916901</v>
          </cell>
          <cell r="LW25">
            <v>-743.59560299999998</v>
          </cell>
          <cell r="LX25">
            <v>5903.6311353916899</v>
          </cell>
          <cell r="LY25">
            <v>3561.8465680089998</v>
          </cell>
          <cell r="LZ25">
            <v>-708.46399999999994</v>
          </cell>
          <cell r="MA25">
            <v>4270.3105680089993</v>
          </cell>
          <cell r="MB25">
            <v>2511.2169445077202</v>
          </cell>
          <cell r="MC25">
            <v>-35.463999999999942</v>
          </cell>
          <cell r="MD25">
            <v>2546.6809445077201</v>
          </cell>
          <cell r="ME25">
            <v>623.313365890618</v>
          </cell>
          <cell r="MF25">
            <v>-395</v>
          </cell>
          <cell r="MG25">
            <v>1018.313365890618</v>
          </cell>
          <cell r="MH25">
            <v>5611</v>
          </cell>
          <cell r="MI25">
            <v>511.20000000000005</v>
          </cell>
          <cell r="MJ25">
            <v>5099.8</v>
          </cell>
          <cell r="MK25">
            <v>4228</v>
          </cell>
          <cell r="ML25">
            <v>260.7</v>
          </cell>
          <cell r="MM25">
            <v>3967.3</v>
          </cell>
          <cell r="MN25">
            <v>3048</v>
          </cell>
          <cell r="MO25">
            <v>286.8</v>
          </cell>
          <cell r="MP25">
            <v>2761.2</v>
          </cell>
          <cell r="MQ25">
            <v>1206</v>
          </cell>
          <cell r="MR25">
            <v>-24.700000000000003</v>
          </cell>
          <cell r="MS25">
            <v>1230.7</v>
          </cell>
          <cell r="MT25">
            <v>4761</v>
          </cell>
          <cell r="MU25">
            <v>0</v>
          </cell>
          <cell r="MV25">
            <v>4761</v>
          </cell>
          <cell r="MW25">
            <v>3710</v>
          </cell>
          <cell r="MX25">
            <v>0</v>
          </cell>
          <cell r="MY25">
            <v>3710</v>
          </cell>
          <cell r="MZ25">
            <v>2393</v>
          </cell>
          <cell r="NA25">
            <v>0</v>
          </cell>
          <cell r="NB25">
            <v>2393</v>
          </cell>
          <cell r="NC25">
            <v>1154</v>
          </cell>
          <cell r="ND25">
            <v>0</v>
          </cell>
          <cell r="NE25">
            <v>1154</v>
          </cell>
          <cell r="NF25">
            <v>4548</v>
          </cell>
          <cell r="NG25">
            <v>0</v>
          </cell>
          <cell r="NH25">
            <v>4548</v>
          </cell>
          <cell r="NI25">
            <v>3436</v>
          </cell>
          <cell r="NJ25">
            <v>0</v>
          </cell>
          <cell r="NK25">
            <v>3436</v>
          </cell>
          <cell r="NL25">
            <v>2336</v>
          </cell>
          <cell r="NM25">
            <v>0</v>
          </cell>
          <cell r="NN25">
            <v>2336</v>
          </cell>
          <cell r="NO25">
            <v>909</v>
          </cell>
          <cell r="NP25">
            <v>0</v>
          </cell>
          <cell r="NQ25">
            <v>909</v>
          </cell>
          <cell r="NR25">
            <v>4278</v>
          </cell>
          <cell r="NS25">
            <v>0</v>
          </cell>
          <cell r="NT25">
            <v>4278</v>
          </cell>
          <cell r="NU25">
            <v>4072</v>
          </cell>
          <cell r="NV25">
            <v>0</v>
          </cell>
          <cell r="NW25">
            <v>4072</v>
          </cell>
          <cell r="NX25">
            <v>3669</v>
          </cell>
          <cell r="NY25">
            <v>0</v>
          </cell>
          <cell r="NZ25">
            <v>3669</v>
          </cell>
          <cell r="OA25">
            <v>2145</v>
          </cell>
          <cell r="OB25">
            <v>0</v>
          </cell>
          <cell r="OC25">
            <v>2145</v>
          </cell>
          <cell r="OD25">
            <v>7171</v>
          </cell>
          <cell r="OE25">
            <v>0</v>
          </cell>
          <cell r="OF25">
            <v>7171</v>
          </cell>
          <cell r="OG25">
            <v>6288</v>
          </cell>
          <cell r="OH25">
            <v>0</v>
          </cell>
          <cell r="OI25">
            <v>6288</v>
          </cell>
          <cell r="OJ25">
            <v>4229</v>
          </cell>
          <cell r="OK25">
            <v>0</v>
          </cell>
          <cell r="OL25">
            <v>4229</v>
          </cell>
          <cell r="OM25">
            <v>2028</v>
          </cell>
          <cell r="ON25">
            <v>0</v>
          </cell>
          <cell r="OO25">
            <v>2028</v>
          </cell>
          <cell r="OP25">
            <v>6942</v>
          </cell>
          <cell r="OQ25">
            <v>0</v>
          </cell>
          <cell r="OR25">
            <v>6942</v>
          </cell>
          <cell r="OS25">
            <v>5505</v>
          </cell>
          <cell r="OT25">
            <v>0</v>
          </cell>
          <cell r="OU25">
            <v>5505</v>
          </cell>
          <cell r="OV25">
            <v>3726</v>
          </cell>
          <cell r="OW25">
            <v>0</v>
          </cell>
          <cell r="OX25">
            <v>3726</v>
          </cell>
          <cell r="OY25">
            <v>1662</v>
          </cell>
          <cell r="OZ25">
            <v>0</v>
          </cell>
          <cell r="PA25">
            <v>1662</v>
          </cell>
          <cell r="PB25">
            <v>5760</v>
          </cell>
          <cell r="PC25">
            <v>0</v>
          </cell>
          <cell r="PD25">
            <v>5760</v>
          </cell>
          <cell r="PE25">
            <v>4431</v>
          </cell>
          <cell r="PF25">
            <v>0</v>
          </cell>
          <cell r="PG25">
            <v>4431</v>
          </cell>
          <cell r="PH25">
            <v>2656</v>
          </cell>
          <cell r="PI25">
            <v>0</v>
          </cell>
          <cell r="PJ25">
            <v>2656</v>
          </cell>
          <cell r="PK25">
            <v>1083</v>
          </cell>
          <cell r="PL25">
            <v>0</v>
          </cell>
          <cell r="PM25">
            <v>1083</v>
          </cell>
          <cell r="PN25">
            <v>3321</v>
          </cell>
          <cell r="PO25">
            <v>0</v>
          </cell>
          <cell r="PP25">
            <v>3321</v>
          </cell>
          <cell r="PQ25">
            <v>1869</v>
          </cell>
          <cell r="PR25">
            <v>0</v>
          </cell>
          <cell r="PS25">
            <v>1869</v>
          </cell>
          <cell r="PT25">
            <v>994</v>
          </cell>
          <cell r="PU25">
            <v>0</v>
          </cell>
          <cell r="PV25">
            <v>994</v>
          </cell>
          <cell r="PW25">
            <v>892</v>
          </cell>
          <cell r="PX25">
            <v>0</v>
          </cell>
          <cell r="PY25">
            <v>892</v>
          </cell>
        </row>
        <row r="26">
          <cell r="BB26">
            <v>-439.77136189437698</v>
          </cell>
          <cell r="BC26">
            <v>0</v>
          </cell>
          <cell r="BD26">
            <v>-439.77136189437698</v>
          </cell>
          <cell r="BE26">
            <v>-429.20743874206602</v>
          </cell>
          <cell r="BF26">
            <v>8.387286999999999E-12</v>
          </cell>
          <cell r="BG26">
            <v>-429.20743874207443</v>
          </cell>
          <cell r="BH26">
            <v>-534.16225763665898</v>
          </cell>
          <cell r="BI26">
            <v>-84.499999999996575</v>
          </cell>
          <cell r="BJ26">
            <v>-449.66225763666239</v>
          </cell>
          <cell r="BK26">
            <v>-374.14921110865299</v>
          </cell>
          <cell r="BL26">
            <v>0</v>
          </cell>
          <cell r="BM26">
            <v>-374.14921110865299</v>
          </cell>
          <cell r="BN26">
            <v>-443.01756295331984</v>
          </cell>
          <cell r="BO26">
            <v>0</v>
          </cell>
          <cell r="BP26">
            <v>-443.01756295331984</v>
          </cell>
          <cell r="BQ26">
            <v>-359.87785820245608</v>
          </cell>
          <cell r="BR26">
            <v>0</v>
          </cell>
          <cell r="BS26">
            <v>-359.87785820245608</v>
          </cell>
          <cell r="BT26">
            <v>-202.41972015507906</v>
          </cell>
          <cell r="BU26">
            <v>0</v>
          </cell>
          <cell r="BV26">
            <v>-202.41972015507906</v>
          </cell>
          <cell r="BW26">
            <v>-740.49026158287495</v>
          </cell>
          <cell r="BX26">
            <v>-195</v>
          </cell>
          <cell r="BY26">
            <v>-545.49026158287495</v>
          </cell>
          <cell r="BZ26">
            <v>-646.69536545664005</v>
          </cell>
          <cell r="CA26">
            <v>-319</v>
          </cell>
          <cell r="CB26">
            <v>-327.69536545664005</v>
          </cell>
          <cell r="CC26">
            <v>-265.589199364237</v>
          </cell>
          <cell r="CD26">
            <v>0</v>
          </cell>
          <cell r="CE26">
            <v>-265.589199364237</v>
          </cell>
          <cell r="CF26">
            <v>-279.49924939703601</v>
          </cell>
          <cell r="CG26">
            <v>-25</v>
          </cell>
          <cell r="CH26">
            <v>-254.49924939703601</v>
          </cell>
          <cell r="CI26">
            <v>-383.81658840196599</v>
          </cell>
          <cell r="CJ26">
            <v>0</v>
          </cell>
          <cell r="CK26">
            <v>-383.81658840196599</v>
          </cell>
          <cell r="CL26">
            <v>-538.04264803549495</v>
          </cell>
          <cell r="CM26">
            <v>-37.576748459999997</v>
          </cell>
          <cell r="CN26">
            <v>-500.46589957549497</v>
          </cell>
          <cell r="CO26">
            <v>-604.96198255525599</v>
          </cell>
          <cell r="CP26">
            <v>-27.823251539999998</v>
          </cell>
          <cell r="CQ26">
            <v>-577.13873101525598</v>
          </cell>
          <cell r="CR26">
            <v>-842.26842270043801</v>
          </cell>
          <cell r="CS26">
            <v>65.400000000000006</v>
          </cell>
          <cell r="CT26">
            <v>-907.66842270043799</v>
          </cell>
          <cell r="CU26">
            <v>-620.878994251731</v>
          </cell>
          <cell r="CV26">
            <v>0</v>
          </cell>
          <cell r="CW26">
            <v>-620.878994251731</v>
          </cell>
          <cell r="CX26">
            <v>-339.50398848768799</v>
          </cell>
          <cell r="CY26">
            <v>0</v>
          </cell>
          <cell r="CZ26">
            <v>-339.50398848768799</v>
          </cell>
          <cell r="DA26">
            <v>-334.61443079117799</v>
          </cell>
          <cell r="DB26">
            <v>0</v>
          </cell>
          <cell r="DC26">
            <v>-334.61443079117799</v>
          </cell>
          <cell r="DD26">
            <v>-357.54365720782403</v>
          </cell>
          <cell r="DE26">
            <v>0</v>
          </cell>
          <cell r="DF26">
            <v>-357.54365720782403</v>
          </cell>
          <cell r="DG26">
            <v>-224.757853838035</v>
          </cell>
          <cell r="DH26">
            <v>0</v>
          </cell>
          <cell r="DI26">
            <v>-224.757853838035</v>
          </cell>
          <cell r="DJ26">
            <v>-246.07283275348198</v>
          </cell>
          <cell r="DK26">
            <v>0</v>
          </cell>
          <cell r="DL26">
            <v>-246.07283275348198</v>
          </cell>
          <cell r="DM26">
            <v>-218.39224741160299</v>
          </cell>
          <cell r="DN26">
            <v>0</v>
          </cell>
          <cell r="DO26">
            <v>-218.39224741160299</v>
          </cell>
          <cell r="DP26">
            <v>-222.97740334627701</v>
          </cell>
          <cell r="DQ26">
            <v>0</v>
          </cell>
          <cell r="DR26">
            <v>-222.97740334627701</v>
          </cell>
          <cell r="DS26">
            <v>-314.07068446166397</v>
          </cell>
          <cell r="DT26">
            <v>0</v>
          </cell>
          <cell r="DU26">
            <v>-314.07068446166397</v>
          </cell>
          <cell r="DV26">
            <v>-335.12625726243101</v>
          </cell>
          <cell r="DW26">
            <v>0</v>
          </cell>
          <cell r="DX26">
            <v>-335.12625726243101</v>
          </cell>
          <cell r="DY26">
            <v>-261.63839985829901</v>
          </cell>
          <cell r="DZ26">
            <v>0</v>
          </cell>
          <cell r="EA26">
            <v>-261.63839985829901</v>
          </cell>
          <cell r="EB26">
            <v>-351.31186864216198</v>
          </cell>
          <cell r="EC26">
            <v>0</v>
          </cell>
          <cell r="ED26">
            <v>-351.31186864216198</v>
          </cell>
          <cell r="EE26">
            <v>-359.39473048784401</v>
          </cell>
          <cell r="EF26">
            <v>0</v>
          </cell>
          <cell r="EG26">
            <v>-359.39473048784401</v>
          </cell>
          <cell r="EH26">
            <v>-394.91271652785298</v>
          </cell>
          <cell r="EI26">
            <v>0</v>
          </cell>
          <cell r="EJ26">
            <v>-394.91271652785298</v>
          </cell>
          <cell r="EK26">
            <v>-443.47213054313698</v>
          </cell>
          <cell r="EL26">
            <v>0</v>
          </cell>
          <cell r="EM26">
            <v>-443.47213054313698</v>
          </cell>
          <cell r="EN26">
            <v>-446.57518964144498</v>
          </cell>
          <cell r="EO26">
            <v>0</v>
          </cell>
          <cell r="EP26">
            <v>-446.57518964144498</v>
          </cell>
          <cell r="EQ26">
            <v>-402.15866241056102</v>
          </cell>
          <cell r="ER26">
            <v>0</v>
          </cell>
          <cell r="ES26">
            <v>-402.15866241056102</v>
          </cell>
          <cell r="ET26">
            <v>-615</v>
          </cell>
          <cell r="EU26">
            <v>0</v>
          </cell>
          <cell r="EV26">
            <v>-615</v>
          </cell>
          <cell r="EW26">
            <v>-600</v>
          </cell>
          <cell r="EX26">
            <v>-173</v>
          </cell>
          <cell r="EY26">
            <v>-427</v>
          </cell>
          <cell r="EZ26">
            <v>-601</v>
          </cell>
          <cell r="FA26">
            <v>173</v>
          </cell>
          <cell r="FB26">
            <v>-774</v>
          </cell>
          <cell r="FC26">
            <v>-477</v>
          </cell>
          <cell r="FD26">
            <v>0</v>
          </cell>
          <cell r="FE26">
            <v>-477</v>
          </cell>
          <cell r="FF26">
            <v>-499</v>
          </cell>
          <cell r="FG26">
            <v>0</v>
          </cell>
          <cell r="FH26">
            <v>-499</v>
          </cell>
          <cell r="FI26">
            <v>-581</v>
          </cell>
          <cell r="FJ26">
            <v>0</v>
          </cell>
          <cell r="FK26">
            <v>-581</v>
          </cell>
          <cell r="FL26">
            <v>-534</v>
          </cell>
          <cell r="FM26">
            <v>0</v>
          </cell>
          <cell r="FN26">
            <v>-534</v>
          </cell>
          <cell r="FO26">
            <v>-590</v>
          </cell>
          <cell r="FP26">
            <v>0</v>
          </cell>
          <cell r="FQ26">
            <v>-590</v>
          </cell>
          <cell r="FR26">
            <v>-858</v>
          </cell>
          <cell r="FS26">
            <v>0</v>
          </cell>
          <cell r="FT26">
            <v>-858</v>
          </cell>
          <cell r="FU26">
            <v>-632</v>
          </cell>
          <cell r="FV26">
            <v>0</v>
          </cell>
          <cell r="FW26">
            <v>-632</v>
          </cell>
          <cell r="FX26">
            <v>-665</v>
          </cell>
          <cell r="FY26">
            <v>0</v>
          </cell>
          <cell r="FZ26">
            <v>-665</v>
          </cell>
          <cell r="GA26">
            <v>-739</v>
          </cell>
          <cell r="GB26">
            <v>0</v>
          </cell>
          <cell r="GC26">
            <v>-739</v>
          </cell>
          <cell r="GD26">
            <v>-1041</v>
          </cell>
          <cell r="GE26">
            <v>0</v>
          </cell>
          <cell r="GF26">
            <v>-1041</v>
          </cell>
          <cell r="GG26">
            <v>-963</v>
          </cell>
          <cell r="GH26">
            <v>0</v>
          </cell>
          <cell r="GI26">
            <v>-963</v>
          </cell>
          <cell r="GJ26">
            <v>-789</v>
          </cell>
          <cell r="GK26">
            <v>0</v>
          </cell>
          <cell r="GL26">
            <v>-789</v>
          </cell>
          <cell r="GM26">
            <v>-943</v>
          </cell>
          <cell r="GN26">
            <v>0</v>
          </cell>
          <cell r="GO26">
            <v>-943</v>
          </cell>
          <cell r="GP26">
            <v>-1859</v>
          </cell>
          <cell r="GQ26">
            <v>0</v>
          </cell>
          <cell r="GR26">
            <v>-1859</v>
          </cell>
          <cell r="GS26">
            <v>-1851</v>
          </cell>
          <cell r="GT26">
            <v>0</v>
          </cell>
          <cell r="GU26">
            <v>-1851</v>
          </cell>
          <cell r="GV26">
            <v>-1125</v>
          </cell>
          <cell r="GW26">
            <v>0</v>
          </cell>
          <cell r="GX26">
            <v>-1125</v>
          </cell>
          <cell r="GY26">
            <v>-822</v>
          </cell>
          <cell r="GZ26">
            <v>0</v>
          </cell>
          <cell r="HA26">
            <v>-822</v>
          </cell>
          <cell r="HB26">
            <v>-750</v>
          </cell>
          <cell r="HC26">
            <v>0</v>
          </cell>
          <cell r="HD26">
            <v>-750</v>
          </cell>
          <cell r="HE26">
            <v>-973</v>
          </cell>
          <cell r="HF26">
            <v>0</v>
          </cell>
          <cell r="HG26">
            <v>-973</v>
          </cell>
          <cell r="HH26">
            <v>-980</v>
          </cell>
          <cell r="HI26">
            <v>0</v>
          </cell>
          <cell r="HJ26">
            <v>-980</v>
          </cell>
          <cell r="HK26">
            <v>-1074</v>
          </cell>
          <cell r="HL26">
            <v>0</v>
          </cell>
          <cell r="HM26">
            <v>-1074</v>
          </cell>
          <cell r="HN26">
            <v>-1288</v>
          </cell>
          <cell r="HO26">
            <v>0</v>
          </cell>
          <cell r="HP26">
            <v>-1288</v>
          </cell>
          <cell r="HQ26">
            <v>-1189</v>
          </cell>
          <cell r="HR26">
            <v>0</v>
          </cell>
          <cell r="HS26">
            <v>-1189</v>
          </cell>
          <cell r="HT26">
            <v>-1127</v>
          </cell>
          <cell r="HU26">
            <v>0</v>
          </cell>
          <cell r="HV26">
            <v>-1127</v>
          </cell>
          <cell r="HW26">
            <v>-1085</v>
          </cell>
          <cell r="HX26">
            <v>0</v>
          </cell>
          <cell r="HY26">
            <v>-1085</v>
          </cell>
          <cell r="HZ26">
            <v>-1614</v>
          </cell>
          <cell r="IA26">
            <v>0</v>
          </cell>
          <cell r="IB26">
            <v>-1614</v>
          </cell>
          <cell r="IC26">
            <v>-740</v>
          </cell>
          <cell r="ID26">
            <v>0</v>
          </cell>
          <cell r="IE26">
            <v>-740</v>
          </cell>
          <cell r="IF26">
            <v>-365</v>
          </cell>
          <cell r="IG26">
            <v>0</v>
          </cell>
          <cell r="IH26">
            <v>-365</v>
          </cell>
          <cell r="II26">
            <v>-446</v>
          </cell>
          <cell r="IJ26">
            <v>0</v>
          </cell>
          <cell r="IK26">
            <v>-446</v>
          </cell>
          <cell r="IP26">
            <v>-1777.29026938176</v>
          </cell>
          <cell r="IQ26">
            <v>-84.499999999988191</v>
          </cell>
          <cell r="IR26">
            <v>-1692.7902693817719</v>
          </cell>
          <cell r="IS26">
            <v>-1337.5189074873799</v>
          </cell>
          <cell r="IT26">
            <v>-84.499999999988191</v>
          </cell>
          <cell r="IU26">
            <v>-1253.0189074873917</v>
          </cell>
          <cell r="IV26">
            <v>-908.31146874531203</v>
          </cell>
          <cell r="IW26">
            <v>-84.499999999996575</v>
          </cell>
          <cell r="IX26">
            <v>-823.81146874531544</v>
          </cell>
          <cell r="IY26">
            <v>-374.14921110865299</v>
          </cell>
          <cell r="IZ26">
            <v>0</v>
          </cell>
          <cell r="JA26">
            <v>-374.14921110865299</v>
          </cell>
          <cell r="JB26">
            <v>-1745.8054028937299</v>
          </cell>
          <cell r="JC26">
            <v>-195</v>
          </cell>
          <cell r="JD26">
            <v>-1550.8054028937299</v>
          </cell>
          <cell r="JE26">
            <v>-1302.7878399404101</v>
          </cell>
          <cell r="JF26">
            <v>-195</v>
          </cell>
          <cell r="JG26">
            <v>-1107.7878399404101</v>
          </cell>
          <cell r="JH26">
            <v>-942.90998173795401</v>
          </cell>
          <cell r="JI26">
            <v>-195</v>
          </cell>
          <cell r="JJ26">
            <v>-747.90998173795401</v>
          </cell>
          <cell r="JK26">
            <v>-740.49026158287495</v>
          </cell>
          <cell r="JL26">
            <v>-195</v>
          </cell>
          <cell r="JM26">
            <v>-545.49026158287495</v>
          </cell>
          <cell r="JN26">
            <v>-1575.60040261988</v>
          </cell>
          <cell r="JO26">
            <v>-344</v>
          </cell>
          <cell r="JP26">
            <v>-1231.60040261988</v>
          </cell>
          <cell r="JQ26">
            <v>-928.90503716323894</v>
          </cell>
          <cell r="JR26">
            <v>-25</v>
          </cell>
          <cell r="JS26">
            <v>-903.90503716323894</v>
          </cell>
          <cell r="JT26">
            <v>-663.31583779900302</v>
          </cell>
          <cell r="JU26">
            <v>-25</v>
          </cell>
          <cell r="JV26">
            <v>-638.31583779900302</v>
          </cell>
          <cell r="JW26">
            <v>-383.81658840196599</v>
          </cell>
          <cell r="JX26">
            <v>0</v>
          </cell>
          <cell r="JY26">
            <v>-383.81658840196599</v>
          </cell>
          <cell r="JZ26">
            <v>-2606.1520475429202</v>
          </cell>
          <cell r="KA26">
            <v>1.4210854715202004E-14</v>
          </cell>
          <cell r="KB26">
            <v>-2606.1520475429202</v>
          </cell>
          <cell r="KC26">
            <v>-2068.1093995074202</v>
          </cell>
          <cell r="KD26">
            <v>37.576748460000005</v>
          </cell>
          <cell r="KE26">
            <v>-2105.6861479674203</v>
          </cell>
          <cell r="KF26">
            <v>-1463.14741695217</v>
          </cell>
          <cell r="KG26">
            <v>65.400000000000006</v>
          </cell>
          <cell r="KH26">
            <v>-1528.5474169521701</v>
          </cell>
          <cell r="KI26">
            <v>-620.878994251731</v>
          </cell>
          <cell r="KJ26">
            <v>0</v>
          </cell>
          <cell r="KK26">
            <v>-620.878994251731</v>
          </cell>
          <cell r="KL26">
            <v>-1256.4199303247201</v>
          </cell>
          <cell r="KM26">
            <v>0</v>
          </cell>
          <cell r="KN26">
            <v>-1256.4199303247201</v>
          </cell>
          <cell r="KO26">
            <v>-916.91594183703603</v>
          </cell>
          <cell r="KP26">
            <v>0</v>
          </cell>
          <cell r="KQ26">
            <v>-916.91594183703603</v>
          </cell>
          <cell r="KR26">
            <v>-582.301511045859</v>
          </cell>
          <cell r="KS26">
            <v>0</v>
          </cell>
          <cell r="KT26">
            <v>-582.301511045859</v>
          </cell>
          <cell r="KU26">
            <v>-224.757853838035</v>
          </cell>
          <cell r="KV26">
            <v>0</v>
          </cell>
          <cell r="KW26">
            <v>-224.757853838035</v>
          </cell>
          <cell r="KX26">
            <v>-1001.5131679730299</v>
          </cell>
          <cell r="KY26">
            <v>0</v>
          </cell>
          <cell r="KZ26">
            <v>-1001.5131679730299</v>
          </cell>
          <cell r="LA26">
            <v>-755.44033521954395</v>
          </cell>
          <cell r="LB26">
            <v>0</v>
          </cell>
          <cell r="LC26">
            <v>-755.44033521954395</v>
          </cell>
          <cell r="LD26">
            <v>-537.04808780794099</v>
          </cell>
          <cell r="LE26">
            <v>0</v>
          </cell>
          <cell r="LF26">
            <v>-537.04808780794099</v>
          </cell>
          <cell r="LG26">
            <v>-314.07068446166397</v>
          </cell>
          <cell r="LH26">
            <v>0</v>
          </cell>
          <cell r="LI26">
            <v>-314.07068446166397</v>
          </cell>
          <cell r="LJ26">
            <v>-1307.47125625074</v>
          </cell>
          <cell r="LK26">
            <v>0</v>
          </cell>
          <cell r="LL26">
            <v>-1307.47125625074</v>
          </cell>
          <cell r="LM26">
            <v>-972.34499898829995</v>
          </cell>
          <cell r="LN26">
            <v>0</v>
          </cell>
          <cell r="LO26">
            <v>-972.34499898829995</v>
          </cell>
          <cell r="LP26">
            <v>-710.706599130006</v>
          </cell>
          <cell r="LQ26">
            <v>0</v>
          </cell>
          <cell r="LR26">
            <v>-710.706599130006</v>
          </cell>
          <cell r="LS26">
            <v>-359.39473048784401</v>
          </cell>
          <cell r="LT26">
            <v>0</v>
          </cell>
          <cell r="LU26">
            <v>-359.39473048784401</v>
          </cell>
          <cell r="LV26">
            <v>-1687.1186991229999</v>
          </cell>
          <cell r="LW26">
            <v>0</v>
          </cell>
          <cell r="LX26">
            <v>-1687.1186991229999</v>
          </cell>
          <cell r="LY26">
            <v>-1292.2059825951401</v>
          </cell>
          <cell r="LZ26">
            <v>0</v>
          </cell>
          <cell r="MA26">
            <v>-1292.2059825951401</v>
          </cell>
          <cell r="MB26">
            <v>-848.73385205200498</v>
          </cell>
          <cell r="MC26">
            <v>0</v>
          </cell>
          <cell r="MD26">
            <v>-848.73385205200498</v>
          </cell>
          <cell r="ME26">
            <v>-402.15866241056102</v>
          </cell>
          <cell r="MF26">
            <v>0</v>
          </cell>
          <cell r="MG26">
            <v>-402.15866241056102</v>
          </cell>
          <cell r="MH26">
            <v>-2293</v>
          </cell>
          <cell r="MI26">
            <v>0</v>
          </cell>
          <cell r="MJ26">
            <v>-2293</v>
          </cell>
          <cell r="MK26">
            <v>-1678</v>
          </cell>
          <cell r="ML26">
            <v>0</v>
          </cell>
          <cell r="MM26">
            <v>-1678</v>
          </cell>
          <cell r="MN26">
            <v>-1078</v>
          </cell>
          <cell r="MO26">
            <v>173</v>
          </cell>
          <cell r="MP26">
            <v>-1251</v>
          </cell>
          <cell r="MQ26">
            <v>-477</v>
          </cell>
          <cell r="MR26">
            <v>0</v>
          </cell>
          <cell r="MS26">
            <v>-477</v>
          </cell>
          <cell r="MT26">
            <v>-2204</v>
          </cell>
          <cell r="MU26">
            <v>0</v>
          </cell>
          <cell r="MV26">
            <v>-2204</v>
          </cell>
          <cell r="MW26">
            <v>-1705</v>
          </cell>
          <cell r="MX26">
            <v>0</v>
          </cell>
          <cell r="MY26">
            <v>-1705</v>
          </cell>
          <cell r="MZ26">
            <v>-1124</v>
          </cell>
          <cell r="NA26">
            <v>0</v>
          </cell>
          <cell r="NB26">
            <v>-1124</v>
          </cell>
          <cell r="NC26">
            <v>-590</v>
          </cell>
          <cell r="ND26">
            <v>0</v>
          </cell>
          <cell r="NE26">
            <v>-590</v>
          </cell>
          <cell r="NF26">
            <v>-2894</v>
          </cell>
          <cell r="NG26">
            <v>0</v>
          </cell>
          <cell r="NH26">
            <v>-2894</v>
          </cell>
          <cell r="NI26">
            <v>-2036</v>
          </cell>
          <cell r="NJ26">
            <v>0</v>
          </cell>
          <cell r="NK26">
            <v>-2036</v>
          </cell>
          <cell r="NL26">
            <v>-1404</v>
          </cell>
          <cell r="NM26">
            <v>0</v>
          </cell>
          <cell r="NN26">
            <v>-1404</v>
          </cell>
          <cell r="NO26">
            <v>-739</v>
          </cell>
          <cell r="NP26">
            <v>0</v>
          </cell>
          <cell r="NQ26">
            <v>-739</v>
          </cell>
          <cell r="NR26">
            <v>-3736</v>
          </cell>
          <cell r="NS26">
            <v>0</v>
          </cell>
          <cell r="NT26">
            <v>-3736</v>
          </cell>
          <cell r="NU26">
            <v>-2695</v>
          </cell>
          <cell r="NV26">
            <v>0</v>
          </cell>
          <cell r="NW26">
            <v>-2695</v>
          </cell>
          <cell r="NX26">
            <v>-1732</v>
          </cell>
          <cell r="NY26">
            <v>0</v>
          </cell>
          <cell r="NZ26">
            <v>-1732</v>
          </cell>
          <cell r="OA26">
            <v>-943</v>
          </cell>
          <cell r="OB26">
            <v>0</v>
          </cell>
          <cell r="OC26">
            <v>-943</v>
          </cell>
          <cell r="OD26">
            <v>-5657</v>
          </cell>
          <cell r="OE26">
            <v>0</v>
          </cell>
          <cell r="OF26">
            <v>-5657</v>
          </cell>
          <cell r="OG26">
            <v>-3798</v>
          </cell>
          <cell r="OH26">
            <v>0</v>
          </cell>
          <cell r="OI26">
            <v>-3798</v>
          </cell>
          <cell r="OJ26">
            <v>-1947</v>
          </cell>
          <cell r="OK26">
            <v>0</v>
          </cell>
          <cell r="OL26">
            <v>-1947</v>
          </cell>
          <cell r="OM26">
            <v>-822</v>
          </cell>
          <cell r="ON26">
            <v>0</v>
          </cell>
          <cell r="OO26">
            <v>-822</v>
          </cell>
          <cell r="OP26">
            <v>-3777</v>
          </cell>
          <cell r="OQ26">
            <v>0</v>
          </cell>
          <cell r="OR26">
            <v>-3777</v>
          </cell>
          <cell r="OS26">
            <v>-3027</v>
          </cell>
          <cell r="OT26">
            <v>0</v>
          </cell>
          <cell r="OU26">
            <v>-3027</v>
          </cell>
          <cell r="OV26">
            <v>-2054</v>
          </cell>
          <cell r="OW26">
            <v>0</v>
          </cell>
          <cell r="OX26">
            <v>-2054</v>
          </cell>
          <cell r="OY26">
            <v>-1074</v>
          </cell>
          <cell r="OZ26">
            <v>0</v>
          </cell>
          <cell r="PA26">
            <v>-1074</v>
          </cell>
          <cell r="PB26">
            <v>-4689</v>
          </cell>
          <cell r="PC26">
            <v>0</v>
          </cell>
          <cell r="PD26">
            <v>-4689</v>
          </cell>
          <cell r="PE26">
            <v>-3401</v>
          </cell>
          <cell r="PF26">
            <v>0</v>
          </cell>
          <cell r="PG26">
            <v>-3401</v>
          </cell>
          <cell r="PH26">
            <v>-2212</v>
          </cell>
          <cell r="PI26">
            <v>0</v>
          </cell>
          <cell r="PJ26">
            <v>-2212</v>
          </cell>
          <cell r="PK26">
            <v>-1085</v>
          </cell>
          <cell r="PL26">
            <v>0</v>
          </cell>
          <cell r="PM26">
            <v>-1085</v>
          </cell>
          <cell r="PN26">
            <v>-3165</v>
          </cell>
          <cell r="PO26">
            <v>0</v>
          </cell>
          <cell r="PP26">
            <v>-3165</v>
          </cell>
          <cell r="PQ26">
            <v>-1551</v>
          </cell>
          <cell r="PR26">
            <v>0</v>
          </cell>
          <cell r="PS26">
            <v>-1551</v>
          </cell>
          <cell r="PT26">
            <v>-811</v>
          </cell>
          <cell r="PU26">
            <v>0</v>
          </cell>
          <cell r="PV26">
            <v>-811</v>
          </cell>
          <cell r="PW26">
            <v>-446</v>
          </cell>
          <cell r="PX26">
            <v>0</v>
          </cell>
          <cell r="PY26">
            <v>-446</v>
          </cell>
        </row>
        <row r="27">
          <cell r="BB27">
            <v>0</v>
          </cell>
          <cell r="BC27">
            <v>0</v>
          </cell>
          <cell r="BD27">
            <v>0</v>
          </cell>
          <cell r="BE27">
            <v>0</v>
          </cell>
          <cell r="BF27">
            <v>0</v>
          </cell>
          <cell r="BG27">
            <v>0</v>
          </cell>
          <cell r="BH27">
            <v>0</v>
          </cell>
          <cell r="BI27">
            <v>2.1313869999999998E-12</v>
          </cell>
          <cell r="BJ27">
            <v>-2.1313869999999998E-12</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-75</v>
          </cell>
          <cell r="DK27">
            <v>0</v>
          </cell>
          <cell r="DL27">
            <v>-75</v>
          </cell>
          <cell r="DM27">
            <v>0</v>
          </cell>
          <cell r="DN27">
            <v>0</v>
          </cell>
          <cell r="DO27">
            <v>0</v>
          </cell>
          <cell r="DP27">
            <v>-4.5999999999999996</v>
          </cell>
          <cell r="DQ27">
            <v>-4.5999999999999996</v>
          </cell>
          <cell r="DR27">
            <v>0</v>
          </cell>
          <cell r="DS27">
            <v>0</v>
          </cell>
          <cell r="DT27">
            <v>0</v>
          </cell>
          <cell r="DU27">
            <v>0</v>
          </cell>
          <cell r="DV27">
            <v>0</v>
          </cell>
          <cell r="DW27">
            <v>0</v>
          </cell>
          <cell r="DX27">
            <v>0</v>
          </cell>
          <cell r="DY27">
            <v>-75</v>
          </cell>
          <cell r="DZ27">
            <v>0</v>
          </cell>
          <cell r="EA27">
            <v>-75</v>
          </cell>
          <cell r="EB27">
            <v>0</v>
          </cell>
          <cell r="EC27">
            <v>0</v>
          </cell>
          <cell r="ED27">
            <v>0</v>
          </cell>
          <cell r="EE27">
            <v>-40</v>
          </cell>
          <cell r="EF27">
            <v>0</v>
          </cell>
          <cell r="EG27">
            <v>-40</v>
          </cell>
          <cell r="EH27">
            <v>0</v>
          </cell>
          <cell r="EI27">
            <v>0</v>
          </cell>
          <cell r="EJ27">
            <v>0</v>
          </cell>
          <cell r="EK27">
            <v>-50</v>
          </cell>
          <cell r="EL27">
            <v>0</v>
          </cell>
          <cell r="EM27">
            <v>-50</v>
          </cell>
          <cell r="EN27">
            <v>-50</v>
          </cell>
          <cell r="EO27">
            <v>0</v>
          </cell>
          <cell r="EP27">
            <v>-50</v>
          </cell>
          <cell r="EQ27">
            <v>0</v>
          </cell>
          <cell r="ER27">
            <v>0</v>
          </cell>
          <cell r="ES27">
            <v>0</v>
          </cell>
          <cell r="ET27">
            <v>0</v>
          </cell>
          <cell r="EU27">
            <v>-150</v>
          </cell>
          <cell r="EV27">
            <v>150</v>
          </cell>
          <cell r="EW27">
            <v>0</v>
          </cell>
          <cell r="EX27">
            <v>0</v>
          </cell>
          <cell r="EY27">
            <v>0</v>
          </cell>
          <cell r="EZ27">
            <v>0</v>
          </cell>
          <cell r="FA27">
            <v>-350</v>
          </cell>
          <cell r="FB27">
            <v>350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P27">
            <v>0</v>
          </cell>
          <cell r="IQ27">
            <v>2.1313869999999998E-12</v>
          </cell>
          <cell r="IR27">
            <v>-2.1313869999999998E-12</v>
          </cell>
          <cell r="IS27">
            <v>0</v>
          </cell>
          <cell r="IT27">
            <v>2.1313869999999998E-12</v>
          </cell>
          <cell r="IU27">
            <v>-2.1313869999999998E-12</v>
          </cell>
          <cell r="IV27">
            <v>0</v>
          </cell>
          <cell r="IW27">
            <v>2.1313869999999998E-12</v>
          </cell>
          <cell r="IX27">
            <v>-2.1313869999999998E-12</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-79.599999999999994</v>
          </cell>
          <cell r="KY27">
            <v>-4.5999999999999996</v>
          </cell>
          <cell r="KZ27">
            <v>-75</v>
          </cell>
          <cell r="LA27">
            <v>-4.5999999999999996</v>
          </cell>
          <cell r="LB27">
            <v>-4.5999999999999996</v>
          </cell>
          <cell r="LC27">
            <v>0</v>
          </cell>
          <cell r="LD27">
            <v>-4.5999999999999996</v>
          </cell>
          <cell r="LE27">
            <v>-4.5999999999999996</v>
          </cell>
          <cell r="LF27">
            <v>0</v>
          </cell>
          <cell r="LG27">
            <v>0</v>
          </cell>
          <cell r="LH27">
            <v>0</v>
          </cell>
          <cell r="LI27">
            <v>0</v>
          </cell>
          <cell r="LJ27">
            <v>-115</v>
          </cell>
          <cell r="LK27">
            <v>0</v>
          </cell>
          <cell r="LL27">
            <v>-115</v>
          </cell>
          <cell r="LM27">
            <v>-115</v>
          </cell>
          <cell r="LN27">
            <v>0</v>
          </cell>
          <cell r="LO27">
            <v>-115</v>
          </cell>
          <cell r="LP27">
            <v>-40</v>
          </cell>
          <cell r="LQ27">
            <v>0</v>
          </cell>
          <cell r="LR27">
            <v>-40</v>
          </cell>
          <cell r="LS27">
            <v>-40</v>
          </cell>
          <cell r="LT27">
            <v>0</v>
          </cell>
          <cell r="LU27">
            <v>-40</v>
          </cell>
          <cell r="LV27">
            <v>-100</v>
          </cell>
          <cell r="LW27">
            <v>0</v>
          </cell>
          <cell r="LX27">
            <v>-100</v>
          </cell>
          <cell r="LY27">
            <v>-100</v>
          </cell>
          <cell r="LZ27">
            <v>0</v>
          </cell>
          <cell r="MA27">
            <v>-100</v>
          </cell>
          <cell r="MB27">
            <v>-50</v>
          </cell>
          <cell r="MC27">
            <v>0</v>
          </cell>
          <cell r="MD27">
            <v>-50</v>
          </cell>
          <cell r="ME27">
            <v>0</v>
          </cell>
          <cell r="MF27">
            <v>0</v>
          </cell>
          <cell r="MG27">
            <v>0</v>
          </cell>
          <cell r="MH27">
            <v>0</v>
          </cell>
          <cell r="MI27">
            <v>-500</v>
          </cell>
          <cell r="MJ27">
            <v>500</v>
          </cell>
          <cell r="MK27">
            <v>0</v>
          </cell>
          <cell r="ML27">
            <v>-350</v>
          </cell>
          <cell r="MM27">
            <v>350</v>
          </cell>
          <cell r="MN27">
            <v>0</v>
          </cell>
          <cell r="MO27">
            <v>-350</v>
          </cell>
          <cell r="MP27">
            <v>350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0</v>
          </cell>
          <cell r="OL27">
            <v>0</v>
          </cell>
          <cell r="OM27">
            <v>0</v>
          </cell>
          <cell r="ON27">
            <v>0</v>
          </cell>
          <cell r="OO27">
            <v>0</v>
          </cell>
          <cell r="OP27">
            <v>0</v>
          </cell>
          <cell r="OQ27">
            <v>0</v>
          </cell>
          <cell r="OR27">
            <v>0</v>
          </cell>
          <cell r="OS27">
            <v>0</v>
          </cell>
          <cell r="OT27">
            <v>0</v>
          </cell>
          <cell r="OU27">
            <v>0</v>
          </cell>
          <cell r="OV27">
            <v>0</v>
          </cell>
          <cell r="OW27">
            <v>0</v>
          </cell>
          <cell r="OX27">
            <v>0</v>
          </cell>
          <cell r="OY27">
            <v>0</v>
          </cell>
          <cell r="OZ27">
            <v>0</v>
          </cell>
          <cell r="PA27">
            <v>0</v>
          </cell>
          <cell r="PB27">
            <v>0</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row>
        <row r="28">
          <cell r="BB28">
            <v>1890.64033954358</v>
          </cell>
          <cell r="BC28">
            <v>23.582960394158693</v>
          </cell>
          <cell r="BD28">
            <v>1867.0573791494214</v>
          </cell>
          <cell r="BE28">
            <v>2537.9113937591801</v>
          </cell>
          <cell r="BF28">
            <v>283.5275287277268</v>
          </cell>
          <cell r="BG28">
            <v>2254.3838650314533</v>
          </cell>
          <cell r="BH28">
            <v>2926.92751352614</v>
          </cell>
          <cell r="BI28">
            <v>243.27157929954976</v>
          </cell>
          <cell r="BJ28">
            <v>2683.6559342265905</v>
          </cell>
          <cell r="BK28">
            <v>1906.2472742370301</v>
          </cell>
          <cell r="BL28">
            <v>-31.699441114694235</v>
          </cell>
          <cell r="BM28">
            <v>1937.9467153517244</v>
          </cell>
          <cell r="BN28">
            <v>2292.4323724011092</v>
          </cell>
          <cell r="BO28">
            <v>-82.77292249991865</v>
          </cell>
          <cell r="BP28">
            <v>2375.2052949010276</v>
          </cell>
          <cell r="BQ28">
            <v>1834.8952862395204</v>
          </cell>
          <cell r="BR28">
            <v>-30.226788401514909</v>
          </cell>
          <cell r="BS28">
            <v>1865.1220746410354</v>
          </cell>
          <cell r="BT28">
            <v>2282.8314292323703</v>
          </cell>
          <cell r="BU28">
            <v>79.879377903166926</v>
          </cell>
          <cell r="BV28">
            <v>2202.9520513292032</v>
          </cell>
          <cell r="BW28">
            <v>1074.68952767725</v>
          </cell>
          <cell r="BX28">
            <v>-203.805058801</v>
          </cell>
          <cell r="BY28">
            <v>1278.4945864782501</v>
          </cell>
          <cell r="BZ28">
            <v>1447.7696408551799</v>
          </cell>
          <cell r="CA28">
            <v>-580.06567138113644</v>
          </cell>
          <cell r="CB28">
            <v>2027.8353122363164</v>
          </cell>
          <cell r="CC28">
            <v>2006.2042491473601</v>
          </cell>
          <cell r="CD28">
            <v>-18.396128994061588</v>
          </cell>
          <cell r="CE28">
            <v>2024.6003781414217</v>
          </cell>
          <cell r="CF28">
            <v>2274.88447184098</v>
          </cell>
          <cell r="CG28">
            <v>-66.844309250000009</v>
          </cell>
          <cell r="CH28">
            <v>2341.7287810909802</v>
          </cell>
          <cell r="CI28">
            <v>1531.9068916168901</v>
          </cell>
          <cell r="CJ28">
            <v>111.1711389</v>
          </cell>
          <cell r="CK28">
            <v>1420.7357527168901</v>
          </cell>
          <cell r="CL28">
            <v>1487.1837993193201</v>
          </cell>
          <cell r="CM28">
            <v>-102.78899201627448</v>
          </cell>
          <cell r="CN28">
            <v>1589.9727913355946</v>
          </cell>
          <cell r="CO28">
            <v>1555.00544392027</v>
          </cell>
          <cell r="CP28">
            <v>-23.359147669999999</v>
          </cell>
          <cell r="CQ28">
            <v>1578.36459159027</v>
          </cell>
          <cell r="CR28">
            <v>995.62590081248402</v>
          </cell>
          <cell r="CS28">
            <v>-227.13177388</v>
          </cell>
          <cell r="CT28">
            <v>1222.757674692484</v>
          </cell>
          <cell r="CU28">
            <v>964.69540936011094</v>
          </cell>
          <cell r="CV28">
            <v>2.6599786662744691</v>
          </cell>
          <cell r="CW28">
            <v>962.03543069383647</v>
          </cell>
          <cell r="CX28">
            <v>1519.4398314027001</v>
          </cell>
          <cell r="CY28">
            <v>-81.020921000000016</v>
          </cell>
          <cell r="CZ28">
            <v>1600.4607524027001</v>
          </cell>
          <cell r="DA28">
            <v>1669.13865862541</v>
          </cell>
          <cell r="DB28">
            <v>-42.643999999999998</v>
          </cell>
          <cell r="DC28">
            <v>1711.78265862541</v>
          </cell>
          <cell r="DD28">
            <v>1753.2753302659</v>
          </cell>
          <cell r="DE28">
            <v>-29.663384115335184</v>
          </cell>
          <cell r="DF28">
            <v>1782.9387143812353</v>
          </cell>
          <cell r="DG28">
            <v>1194.21273057289</v>
          </cell>
          <cell r="DH28">
            <v>-47.958650000000006</v>
          </cell>
          <cell r="DI28">
            <v>1242.17138057289</v>
          </cell>
          <cell r="DJ28">
            <v>1319.52813101077</v>
          </cell>
          <cell r="DK28">
            <v>0.80734095898101543</v>
          </cell>
          <cell r="DL28">
            <v>1318.720790051789</v>
          </cell>
          <cell r="DM28">
            <v>1585.1574578954601</v>
          </cell>
          <cell r="DN28">
            <v>-51.982501457951983</v>
          </cell>
          <cell r="DO28">
            <v>1637.139959353412</v>
          </cell>
          <cell r="DP28">
            <v>1967.2967634362899</v>
          </cell>
          <cell r="DQ28">
            <v>28.754730796186522</v>
          </cell>
          <cell r="DR28">
            <v>1938.5420326401033</v>
          </cell>
          <cell r="DS28">
            <v>1194.1892057317</v>
          </cell>
          <cell r="DT28">
            <v>0.15319936932002065</v>
          </cell>
          <cell r="DU28">
            <v>1194.03600636238</v>
          </cell>
          <cell r="DV28">
            <v>1048.71569278741</v>
          </cell>
          <cell r="DW28">
            <v>-275.47300000000001</v>
          </cell>
          <cell r="DX28">
            <v>1324.18869278741</v>
          </cell>
          <cell r="DY28">
            <v>1335.6593812814299</v>
          </cell>
          <cell r="DZ28">
            <v>-16.59727875077202</v>
          </cell>
          <cell r="EA28">
            <v>1352.2566600322018</v>
          </cell>
          <cell r="EB28">
            <v>1551.6924286036699</v>
          </cell>
          <cell r="EC28">
            <v>62.653999999999996</v>
          </cell>
          <cell r="ED28">
            <v>1489.0384286036699</v>
          </cell>
          <cell r="EE28">
            <v>1072.7804622209501</v>
          </cell>
          <cell r="EF28">
            <v>-84.238000000000014</v>
          </cell>
          <cell r="EG28">
            <v>1157.0184622209501</v>
          </cell>
          <cell r="EH28">
            <v>1203.27624785484</v>
          </cell>
          <cell r="EI28">
            <v>-35.131603000000013</v>
          </cell>
          <cell r="EJ28">
            <v>1238.40785085484</v>
          </cell>
          <cell r="EK28">
            <v>557.15749295813396</v>
          </cell>
          <cell r="EL28">
            <v>-673</v>
          </cell>
          <cell r="EM28">
            <v>1230.1574929581338</v>
          </cell>
          <cell r="EN28">
            <v>1391.3283889756599</v>
          </cell>
          <cell r="EO28">
            <v>359.536</v>
          </cell>
          <cell r="EP28">
            <v>1031.7923889756598</v>
          </cell>
          <cell r="EQ28">
            <v>221.154703480058</v>
          </cell>
          <cell r="ER28">
            <v>-395</v>
          </cell>
          <cell r="ES28">
            <v>616.15470348005806</v>
          </cell>
          <cell r="ET28">
            <v>768</v>
          </cell>
          <cell r="EU28">
            <v>100.5</v>
          </cell>
          <cell r="EV28">
            <v>667.5</v>
          </cell>
          <cell r="EW28">
            <v>580</v>
          </cell>
          <cell r="EX28">
            <v>-199.1</v>
          </cell>
          <cell r="EY28">
            <v>779.1</v>
          </cell>
          <cell r="EZ28">
            <v>1241</v>
          </cell>
          <cell r="FA28">
            <v>134.5</v>
          </cell>
          <cell r="FB28">
            <v>1106.5</v>
          </cell>
          <cell r="FC28">
            <v>729</v>
          </cell>
          <cell r="FD28">
            <v>-24.700000000000003</v>
          </cell>
          <cell r="FE28">
            <v>753.7</v>
          </cell>
          <cell r="FF28">
            <v>552</v>
          </cell>
          <cell r="FG28">
            <v>0</v>
          </cell>
          <cell r="FH28">
            <v>552</v>
          </cell>
          <cell r="FI28">
            <v>736</v>
          </cell>
          <cell r="FJ28">
            <v>0</v>
          </cell>
          <cell r="FK28">
            <v>736</v>
          </cell>
          <cell r="FL28">
            <v>705</v>
          </cell>
          <cell r="FM28">
            <v>0</v>
          </cell>
          <cell r="FN28">
            <v>705</v>
          </cell>
          <cell r="FO28">
            <v>564</v>
          </cell>
          <cell r="FP28">
            <v>0</v>
          </cell>
          <cell r="FQ28">
            <v>564</v>
          </cell>
          <cell r="FR28">
            <v>254</v>
          </cell>
          <cell r="FS28">
            <v>0</v>
          </cell>
          <cell r="FT28">
            <v>254</v>
          </cell>
          <cell r="FU28">
            <v>468</v>
          </cell>
          <cell r="FV28">
            <v>0</v>
          </cell>
          <cell r="FW28">
            <v>468</v>
          </cell>
          <cell r="FX28">
            <v>762</v>
          </cell>
          <cell r="FY28">
            <v>0</v>
          </cell>
          <cell r="FZ28">
            <v>762</v>
          </cell>
          <cell r="GA28">
            <v>170</v>
          </cell>
          <cell r="GB28">
            <v>0</v>
          </cell>
          <cell r="GC28">
            <v>170</v>
          </cell>
          <cell r="GD28">
            <v>-835</v>
          </cell>
          <cell r="GE28">
            <v>0</v>
          </cell>
          <cell r="GF28">
            <v>-835</v>
          </cell>
          <cell r="GG28">
            <v>-560</v>
          </cell>
          <cell r="GH28">
            <v>0</v>
          </cell>
          <cell r="GI28">
            <v>-560</v>
          </cell>
          <cell r="GJ28">
            <v>735</v>
          </cell>
          <cell r="GK28">
            <v>0</v>
          </cell>
          <cell r="GL28">
            <v>735</v>
          </cell>
          <cell r="GM28">
            <v>1202</v>
          </cell>
          <cell r="GN28">
            <v>0</v>
          </cell>
          <cell r="GO28">
            <v>1202</v>
          </cell>
          <cell r="GP28">
            <v>-976</v>
          </cell>
          <cell r="GQ28">
            <v>0</v>
          </cell>
          <cell r="GR28">
            <v>-976</v>
          </cell>
          <cell r="GS28">
            <v>208</v>
          </cell>
          <cell r="GT28">
            <v>0</v>
          </cell>
          <cell r="GU28">
            <v>208</v>
          </cell>
          <cell r="GV28">
            <v>1076</v>
          </cell>
          <cell r="GW28">
            <v>0</v>
          </cell>
          <cell r="GX28">
            <v>1076</v>
          </cell>
          <cell r="GY28">
            <v>1206</v>
          </cell>
          <cell r="GZ28">
            <v>0</v>
          </cell>
          <cell r="HA28">
            <v>1206</v>
          </cell>
          <cell r="HB28">
            <v>687</v>
          </cell>
          <cell r="HC28">
            <v>0</v>
          </cell>
          <cell r="HD28">
            <v>687</v>
          </cell>
          <cell r="HE28">
            <v>806</v>
          </cell>
          <cell r="HF28">
            <v>0</v>
          </cell>
          <cell r="HG28">
            <v>806</v>
          </cell>
          <cell r="HH28">
            <v>1084</v>
          </cell>
          <cell r="HI28">
            <v>0</v>
          </cell>
          <cell r="HJ28">
            <v>1084</v>
          </cell>
          <cell r="HK28">
            <v>588</v>
          </cell>
          <cell r="HL28">
            <v>0</v>
          </cell>
          <cell r="HM28">
            <v>588</v>
          </cell>
          <cell r="HN28">
            <v>41</v>
          </cell>
          <cell r="HO28">
            <v>0</v>
          </cell>
          <cell r="HP28">
            <v>41</v>
          </cell>
          <cell r="HQ28">
            <v>586</v>
          </cell>
          <cell r="HR28">
            <v>0</v>
          </cell>
          <cell r="HS28">
            <v>586</v>
          </cell>
          <cell r="HT28">
            <v>446</v>
          </cell>
          <cell r="HU28">
            <v>0</v>
          </cell>
          <cell r="HV28">
            <v>446</v>
          </cell>
          <cell r="HW28">
            <v>-2</v>
          </cell>
          <cell r="HX28">
            <v>0</v>
          </cell>
          <cell r="HY28">
            <v>-2</v>
          </cell>
          <cell r="HZ28">
            <v>-162</v>
          </cell>
          <cell r="IA28">
            <v>0</v>
          </cell>
          <cell r="IB28">
            <v>-162</v>
          </cell>
          <cell r="IC28">
            <v>135</v>
          </cell>
          <cell r="ID28">
            <v>0</v>
          </cell>
          <cell r="IE28">
            <v>135</v>
          </cell>
          <cell r="IF28">
            <v>-263</v>
          </cell>
          <cell r="IG28">
            <v>0</v>
          </cell>
          <cell r="IH28">
            <v>-263</v>
          </cell>
          <cell r="II28">
            <v>446</v>
          </cell>
          <cell r="IJ28">
            <v>0</v>
          </cell>
          <cell r="IK28">
            <v>446</v>
          </cell>
          <cell r="IP28">
            <v>9261.7265210659207</v>
          </cell>
          <cell r="IQ28">
            <v>518.68262730674098</v>
          </cell>
          <cell r="IR28">
            <v>8743.0438937591789</v>
          </cell>
          <cell r="IS28">
            <v>7371.0861815223498</v>
          </cell>
          <cell r="IT28">
            <v>495.09966691258234</v>
          </cell>
          <cell r="IU28">
            <v>6875.9865146097673</v>
          </cell>
          <cell r="IV28">
            <v>4833.1747877631697</v>
          </cell>
          <cell r="IW28">
            <v>211.57213818485556</v>
          </cell>
          <cell r="IX28">
            <v>4621.6026495783144</v>
          </cell>
          <cell r="IY28">
            <v>1906.2472742370301</v>
          </cell>
          <cell r="IZ28">
            <v>-31.699441114694235</v>
          </cell>
          <cell r="JA28">
            <v>1937.9467153517244</v>
          </cell>
          <cell r="JB28">
            <v>7484.8486155502496</v>
          </cell>
          <cell r="JC28">
            <v>-236.92539179926663</v>
          </cell>
          <cell r="JD28">
            <v>7721.7740073495161</v>
          </cell>
          <cell r="JE28">
            <v>5192.4162431491404</v>
          </cell>
          <cell r="JF28">
            <v>-154.15246929934798</v>
          </cell>
          <cell r="JG28">
            <v>5346.5687124484884</v>
          </cell>
          <cell r="JH28">
            <v>3357.5209569096201</v>
          </cell>
          <cell r="JI28">
            <v>-123.92568089783308</v>
          </cell>
          <cell r="JJ28">
            <v>3481.446637807453</v>
          </cell>
          <cell r="JK28">
            <v>1074.68952767725</v>
          </cell>
          <cell r="JL28">
            <v>-203.805058801</v>
          </cell>
          <cell r="JM28">
            <v>1278.4945864782501</v>
          </cell>
          <cell r="JN28">
            <v>7260.7652534604103</v>
          </cell>
          <cell r="JO28">
            <v>-554.13497072519806</v>
          </cell>
          <cell r="JP28">
            <v>7814.9002241856087</v>
          </cell>
          <cell r="JQ28">
            <v>5812.9956126052302</v>
          </cell>
          <cell r="JR28">
            <v>25.930700655938409</v>
          </cell>
          <cell r="JS28">
            <v>5787.0649119492919</v>
          </cell>
          <cell r="JT28">
            <v>3806.7913634578699</v>
          </cell>
          <cell r="JU28">
            <v>44.326829650000008</v>
          </cell>
          <cell r="JV28">
            <v>3762.4645338078699</v>
          </cell>
          <cell r="JW28">
            <v>1531.9068916168901</v>
          </cell>
          <cell r="JX28">
            <v>111.1711389</v>
          </cell>
          <cell r="JY28">
            <v>1420.7357527168901</v>
          </cell>
          <cell r="JZ28">
            <v>5002.5105534121903</v>
          </cell>
          <cell r="KA28">
            <v>-350.61993490000003</v>
          </cell>
          <cell r="KB28">
            <v>5353.1304883121902</v>
          </cell>
          <cell r="KC28">
            <v>3515.32675409286</v>
          </cell>
          <cell r="KD28">
            <v>-247.8309428837255</v>
          </cell>
          <cell r="KE28">
            <v>3763.1576969765856</v>
          </cell>
          <cell r="KF28">
            <v>1960.3213101725901</v>
          </cell>
          <cell r="KG28">
            <v>-224.47179521372553</v>
          </cell>
          <cell r="KH28">
            <v>2184.7931053863158</v>
          </cell>
          <cell r="KI28">
            <v>964.69540936011094</v>
          </cell>
          <cell r="KJ28">
            <v>2.6599786662744691</v>
          </cell>
          <cell r="KK28">
            <v>962.03543069383647</v>
          </cell>
          <cell r="KL28">
            <v>6136.0665508669099</v>
          </cell>
          <cell r="KM28">
            <v>-201.28695511533522</v>
          </cell>
          <cell r="KN28">
            <v>6337.3535059822452</v>
          </cell>
          <cell r="KO28">
            <v>4616.6267194641996</v>
          </cell>
          <cell r="KP28">
            <v>-120.26603411533517</v>
          </cell>
          <cell r="KQ28">
            <v>4736.8927535795347</v>
          </cell>
          <cell r="KR28">
            <v>2947.4880608387998</v>
          </cell>
          <cell r="KS28">
            <v>-77.622034115335197</v>
          </cell>
          <cell r="KT28">
            <v>3025.1100949541351</v>
          </cell>
          <cell r="KU28">
            <v>1194.21273057289</v>
          </cell>
          <cell r="KV28">
            <v>-47.958650000000006</v>
          </cell>
          <cell r="KW28">
            <v>1242.17138057289</v>
          </cell>
          <cell r="KX28">
            <v>6066.1715580742102</v>
          </cell>
          <cell r="KY28">
            <v>-22.267230333464418</v>
          </cell>
          <cell r="KZ28">
            <v>6088.438788407675</v>
          </cell>
          <cell r="LA28">
            <v>4746.64342706344</v>
          </cell>
          <cell r="LB28">
            <v>-23.074571292445434</v>
          </cell>
          <cell r="LC28">
            <v>4769.7179983558854</v>
          </cell>
          <cell r="LD28">
            <v>3161.4859691679799</v>
          </cell>
          <cell r="LE28">
            <v>28.907930165506535</v>
          </cell>
          <cell r="LF28">
            <v>3132.5780390024734</v>
          </cell>
          <cell r="LG28">
            <v>1194.1892057317</v>
          </cell>
          <cell r="LH28">
            <v>0.15319936932002065</v>
          </cell>
          <cell r="LI28">
            <v>1194.03600636238</v>
          </cell>
          <cell r="LJ28">
            <v>5008.8479648934599</v>
          </cell>
          <cell r="LK28">
            <v>-313.65427875077211</v>
          </cell>
          <cell r="LL28">
            <v>5322.5022436442323</v>
          </cell>
          <cell r="LM28">
            <v>3960.1322721060501</v>
          </cell>
          <cell r="LN28">
            <v>-38.181278750772037</v>
          </cell>
          <cell r="LO28">
            <v>3998.3135508568221</v>
          </cell>
          <cell r="LP28">
            <v>2624.4728908246202</v>
          </cell>
          <cell r="LQ28">
            <v>-21.584000000000017</v>
          </cell>
          <cell r="LR28">
            <v>2646.05689082462</v>
          </cell>
          <cell r="LS28">
            <v>1072.7804622209501</v>
          </cell>
          <cell r="LT28">
            <v>-84.238000000000014</v>
          </cell>
          <cell r="LU28">
            <v>1157.0184622209501</v>
          </cell>
          <cell r="LV28">
            <v>3372.91683326869</v>
          </cell>
          <cell r="LW28">
            <v>-743.59560299999998</v>
          </cell>
          <cell r="LX28">
            <v>4116.5124362686902</v>
          </cell>
          <cell r="LY28">
            <v>2169.6405854138502</v>
          </cell>
          <cell r="LZ28">
            <v>-708.46399999999994</v>
          </cell>
          <cell r="MA28">
            <v>2878.1045854138501</v>
          </cell>
          <cell r="MB28">
            <v>1612.48309245572</v>
          </cell>
          <cell r="MC28">
            <v>-35.463999999999942</v>
          </cell>
          <cell r="MD28">
            <v>1647.9470924557199</v>
          </cell>
          <cell r="ME28">
            <v>221.154703480058</v>
          </cell>
          <cell r="MF28">
            <v>-395</v>
          </cell>
          <cell r="MG28">
            <v>616.15470348005806</v>
          </cell>
          <cell r="MH28">
            <v>3318</v>
          </cell>
          <cell r="MI28">
            <v>11.200000000000045</v>
          </cell>
          <cell r="MJ28">
            <v>3306.8</v>
          </cell>
          <cell r="MK28">
            <v>2550</v>
          </cell>
          <cell r="ML28">
            <v>-89.300000000000011</v>
          </cell>
          <cell r="MM28">
            <v>2639.3</v>
          </cell>
          <cell r="MN28">
            <v>1970</v>
          </cell>
          <cell r="MO28">
            <v>109.80000000000001</v>
          </cell>
          <cell r="MP28">
            <v>1860.2</v>
          </cell>
          <cell r="MQ28">
            <v>729</v>
          </cell>
          <cell r="MR28">
            <v>-24.700000000000003</v>
          </cell>
          <cell r="MS28">
            <v>753.7</v>
          </cell>
          <cell r="MT28">
            <v>2557</v>
          </cell>
          <cell r="MU28">
            <v>0</v>
          </cell>
          <cell r="MV28">
            <v>2557</v>
          </cell>
          <cell r="MW28">
            <v>2005</v>
          </cell>
          <cell r="MX28">
            <v>0</v>
          </cell>
          <cell r="MY28">
            <v>2005</v>
          </cell>
          <cell r="MZ28">
            <v>1269</v>
          </cell>
          <cell r="NA28">
            <v>0</v>
          </cell>
          <cell r="NB28">
            <v>1269</v>
          </cell>
          <cell r="NC28">
            <v>564</v>
          </cell>
          <cell r="ND28">
            <v>0</v>
          </cell>
          <cell r="NE28">
            <v>564</v>
          </cell>
          <cell r="NF28">
            <v>1654</v>
          </cell>
          <cell r="NG28">
            <v>0</v>
          </cell>
          <cell r="NH28">
            <v>1654</v>
          </cell>
          <cell r="NI28">
            <v>1400</v>
          </cell>
          <cell r="NJ28">
            <v>0</v>
          </cell>
          <cell r="NK28">
            <v>1400</v>
          </cell>
          <cell r="NL28">
            <v>932</v>
          </cell>
          <cell r="NM28">
            <v>0</v>
          </cell>
          <cell r="NN28">
            <v>932</v>
          </cell>
          <cell r="NO28">
            <v>170</v>
          </cell>
          <cell r="NP28">
            <v>0</v>
          </cell>
          <cell r="NQ28">
            <v>170</v>
          </cell>
          <cell r="NR28">
            <v>542</v>
          </cell>
          <cell r="NS28">
            <v>0</v>
          </cell>
          <cell r="NT28">
            <v>542</v>
          </cell>
          <cell r="NU28">
            <v>1377</v>
          </cell>
          <cell r="NV28">
            <v>0</v>
          </cell>
          <cell r="NW28">
            <v>1377</v>
          </cell>
          <cell r="NX28">
            <v>1937</v>
          </cell>
          <cell r="NY28">
            <v>0</v>
          </cell>
          <cell r="NZ28">
            <v>1937</v>
          </cell>
          <cell r="OA28">
            <v>1202</v>
          </cell>
          <cell r="OB28">
            <v>0</v>
          </cell>
          <cell r="OC28">
            <v>1202</v>
          </cell>
          <cell r="OD28">
            <v>1514</v>
          </cell>
          <cell r="OE28">
            <v>0</v>
          </cell>
          <cell r="OF28">
            <v>1514</v>
          </cell>
          <cell r="OG28">
            <v>2490</v>
          </cell>
          <cell r="OH28">
            <v>0</v>
          </cell>
          <cell r="OI28">
            <v>2490</v>
          </cell>
          <cell r="OJ28">
            <v>2282</v>
          </cell>
          <cell r="OK28">
            <v>0</v>
          </cell>
          <cell r="OL28">
            <v>2282</v>
          </cell>
          <cell r="OM28">
            <v>1206</v>
          </cell>
          <cell r="ON28">
            <v>0</v>
          </cell>
          <cell r="OO28">
            <v>1206</v>
          </cell>
          <cell r="OP28">
            <v>3165</v>
          </cell>
          <cell r="OQ28">
            <v>0</v>
          </cell>
          <cell r="OR28">
            <v>3165</v>
          </cell>
          <cell r="OS28">
            <v>2478</v>
          </cell>
          <cell r="OT28">
            <v>0</v>
          </cell>
          <cell r="OU28">
            <v>2478</v>
          </cell>
          <cell r="OV28">
            <v>1672</v>
          </cell>
          <cell r="OW28">
            <v>0</v>
          </cell>
          <cell r="OX28">
            <v>1672</v>
          </cell>
          <cell r="OY28">
            <v>588</v>
          </cell>
          <cell r="OZ28">
            <v>0</v>
          </cell>
          <cell r="PA28">
            <v>588</v>
          </cell>
          <cell r="PB28">
            <v>1071</v>
          </cell>
          <cell r="PC28">
            <v>0</v>
          </cell>
          <cell r="PD28">
            <v>1071</v>
          </cell>
          <cell r="PE28">
            <v>1030</v>
          </cell>
          <cell r="PF28">
            <v>0</v>
          </cell>
          <cell r="PG28">
            <v>1030</v>
          </cell>
          <cell r="PH28">
            <v>444</v>
          </cell>
          <cell r="PI28">
            <v>0</v>
          </cell>
          <cell r="PJ28">
            <v>444</v>
          </cell>
          <cell r="PK28">
            <v>-2</v>
          </cell>
          <cell r="PL28">
            <v>0</v>
          </cell>
          <cell r="PM28">
            <v>-2</v>
          </cell>
          <cell r="PN28">
            <v>156</v>
          </cell>
          <cell r="PO28">
            <v>0</v>
          </cell>
          <cell r="PP28">
            <v>156</v>
          </cell>
          <cell r="PQ28">
            <v>318</v>
          </cell>
          <cell r="PR28">
            <v>0</v>
          </cell>
          <cell r="PS28">
            <v>318</v>
          </cell>
          <cell r="PT28">
            <v>183</v>
          </cell>
          <cell r="PU28">
            <v>0</v>
          </cell>
          <cell r="PV28">
            <v>183</v>
          </cell>
          <cell r="PW28">
            <v>446</v>
          </cell>
          <cell r="PX28">
            <v>0</v>
          </cell>
          <cell r="PY28">
            <v>446</v>
          </cell>
        </row>
        <row r="29">
          <cell r="BB29">
            <v>60.711003778453197</v>
          </cell>
          <cell r="BC29">
            <v>0</v>
          </cell>
          <cell r="BD29">
            <v>60.711003778453197</v>
          </cell>
          <cell r="BE29">
            <v>23.218350606600701</v>
          </cell>
          <cell r="BF29">
            <v>-26.495500000007279</v>
          </cell>
          <cell r="BG29">
            <v>49.713850606607977</v>
          </cell>
          <cell r="BH29">
            <v>26.988144534953602</v>
          </cell>
          <cell r="BI29">
            <v>-12.054500000004952</v>
          </cell>
          <cell r="BJ29">
            <v>39.042644534958555</v>
          </cell>
          <cell r="BK29">
            <v>86.056898055138006</v>
          </cell>
          <cell r="BL29">
            <v>0</v>
          </cell>
          <cell r="BM29">
            <v>86.056898055138006</v>
          </cell>
          <cell r="BN29">
            <v>80.178176971152027</v>
          </cell>
          <cell r="BO29">
            <v>-8.1300000000000008</v>
          </cell>
          <cell r="BP29">
            <v>88.308176971152022</v>
          </cell>
          <cell r="BQ29">
            <v>101.93365568956497</v>
          </cell>
          <cell r="BR29">
            <v>0</v>
          </cell>
          <cell r="BS29">
            <v>101.93365568956497</v>
          </cell>
          <cell r="BT29">
            <v>93.503440077465598</v>
          </cell>
          <cell r="BU29">
            <v>0</v>
          </cell>
          <cell r="BV29">
            <v>93.503440077465598</v>
          </cell>
          <cell r="BW29">
            <v>95.363189337063403</v>
          </cell>
          <cell r="BX29">
            <v>0</v>
          </cell>
          <cell r="BY29">
            <v>95.363189337063403</v>
          </cell>
          <cell r="BZ29">
            <v>81.845163393248598</v>
          </cell>
          <cell r="CA29">
            <v>0</v>
          </cell>
          <cell r="CB29">
            <v>81.845163393248598</v>
          </cell>
          <cell r="CC29">
            <v>102.995289209314</v>
          </cell>
          <cell r="CD29">
            <v>0</v>
          </cell>
          <cell r="CE29">
            <v>102.995289209314</v>
          </cell>
          <cell r="CF29">
            <v>101.450323784685</v>
          </cell>
          <cell r="CG29">
            <v>5</v>
          </cell>
          <cell r="CH29">
            <v>96.450323784684997</v>
          </cell>
          <cell r="CI29">
            <v>86.820654632755605</v>
          </cell>
          <cell r="CJ29">
            <v>0</v>
          </cell>
          <cell r="CK29">
            <v>86.820654632755605</v>
          </cell>
          <cell r="CL29">
            <v>136.51820722512801</v>
          </cell>
          <cell r="CM29">
            <v>89.45</v>
          </cell>
          <cell r="CN29">
            <v>47.068207225128006</v>
          </cell>
          <cell r="CO29">
            <v>98.460315651878403</v>
          </cell>
          <cell r="CP29">
            <v>0</v>
          </cell>
          <cell r="CQ29">
            <v>98.460315651878403</v>
          </cell>
          <cell r="CR29">
            <v>88.358941065060094</v>
          </cell>
          <cell r="CS29">
            <v>0</v>
          </cell>
          <cell r="CT29">
            <v>88.358941065060094</v>
          </cell>
          <cell r="CU29">
            <v>89.970224129866295</v>
          </cell>
          <cell r="CV29">
            <v>0</v>
          </cell>
          <cell r="CW29">
            <v>89.970224129866295</v>
          </cell>
          <cell r="CX29">
            <v>76.300647105413404</v>
          </cell>
          <cell r="CY29">
            <v>0</v>
          </cell>
          <cell r="CZ29">
            <v>76.300647105413404</v>
          </cell>
          <cell r="DA29">
            <v>82.143646868313397</v>
          </cell>
          <cell r="DB29">
            <v>0</v>
          </cell>
          <cell r="DC29">
            <v>82.143646868313397</v>
          </cell>
          <cell r="DD29">
            <v>108.140494334846</v>
          </cell>
          <cell r="DE29">
            <v>0</v>
          </cell>
          <cell r="DF29">
            <v>108.140494334846</v>
          </cell>
          <cell r="DG29">
            <v>85.076258657003805</v>
          </cell>
          <cell r="DH29">
            <v>0</v>
          </cell>
          <cell r="DI29">
            <v>85.076258657003805</v>
          </cell>
          <cell r="DJ29">
            <v>7.3933229895797403</v>
          </cell>
          <cell r="DK29">
            <v>-67</v>
          </cell>
          <cell r="DL29">
            <v>74.393322989579744</v>
          </cell>
          <cell r="DM29">
            <v>78.1565511222975</v>
          </cell>
          <cell r="DN29">
            <v>0</v>
          </cell>
          <cell r="DO29">
            <v>78.1565511222975</v>
          </cell>
          <cell r="DP29">
            <v>77.413676488530996</v>
          </cell>
          <cell r="DQ29">
            <v>0</v>
          </cell>
          <cell r="DR29">
            <v>77.413676488530996</v>
          </cell>
          <cell r="DS29">
            <v>92.593518188850595</v>
          </cell>
          <cell r="DT29">
            <v>0</v>
          </cell>
          <cell r="DU29">
            <v>92.593518188850595</v>
          </cell>
          <cell r="DV29">
            <v>50.215608128466201</v>
          </cell>
          <cell r="DW29">
            <v>-19.166</v>
          </cell>
          <cell r="DX29">
            <v>69.381608128466198</v>
          </cell>
          <cell r="DY29">
            <v>238.84533560070801</v>
          </cell>
          <cell r="DZ29">
            <v>116.88</v>
          </cell>
          <cell r="EA29">
            <v>121.96533560070802</v>
          </cell>
          <cell r="EB29">
            <v>223.75532078757601</v>
          </cell>
          <cell r="EC29">
            <v>107.2</v>
          </cell>
          <cell r="ED29">
            <v>116.55532078757601</v>
          </cell>
          <cell r="EE29">
            <v>215.00520321477001</v>
          </cell>
          <cell r="EF29">
            <v>0</v>
          </cell>
          <cell r="EG29">
            <v>215.00520321477001</v>
          </cell>
          <cell r="EH29">
            <v>125.219014851729</v>
          </cell>
          <cell r="EI29">
            <v>0</v>
          </cell>
          <cell r="EJ29">
            <v>125.219014851729</v>
          </cell>
          <cell r="EK29">
            <v>149.26324131210501</v>
          </cell>
          <cell r="EL29">
            <v>0</v>
          </cell>
          <cell r="EM29">
            <v>149.26324131210501</v>
          </cell>
          <cell r="EN29">
            <v>120.93952110676901</v>
          </cell>
          <cell r="EO29">
            <v>0</v>
          </cell>
          <cell r="EP29">
            <v>120.93952110676901</v>
          </cell>
          <cell r="EQ29">
            <v>122.88096018447099</v>
          </cell>
          <cell r="ER29">
            <v>0</v>
          </cell>
          <cell r="ES29">
            <v>122.88096018447099</v>
          </cell>
          <cell r="ET29">
            <v>37</v>
          </cell>
          <cell r="EU29">
            <v>0</v>
          </cell>
          <cell r="EV29">
            <v>37</v>
          </cell>
          <cell r="EW29">
            <v>300</v>
          </cell>
          <cell r="EX29">
            <v>0</v>
          </cell>
          <cell r="EY29">
            <v>300</v>
          </cell>
          <cell r="EZ29">
            <v>6</v>
          </cell>
          <cell r="FA29">
            <v>0</v>
          </cell>
          <cell r="FB29">
            <v>6</v>
          </cell>
          <cell r="FC29">
            <v>112</v>
          </cell>
          <cell r="FD29">
            <v>0</v>
          </cell>
          <cell r="FE29">
            <v>112</v>
          </cell>
          <cell r="FF29">
            <v>269</v>
          </cell>
          <cell r="FG29">
            <v>0</v>
          </cell>
          <cell r="FH29">
            <v>269</v>
          </cell>
          <cell r="FI29">
            <v>302</v>
          </cell>
          <cell r="FJ29">
            <v>0</v>
          </cell>
          <cell r="FK29">
            <v>302</v>
          </cell>
          <cell r="FL29">
            <v>-379</v>
          </cell>
          <cell r="FM29">
            <v>0</v>
          </cell>
          <cell r="FN29">
            <v>-379</v>
          </cell>
          <cell r="FO29">
            <v>455</v>
          </cell>
          <cell r="FP29">
            <v>0</v>
          </cell>
          <cell r="FQ29">
            <v>455</v>
          </cell>
          <cell r="FR29">
            <v>233</v>
          </cell>
          <cell r="FS29">
            <v>0</v>
          </cell>
          <cell r="FT29">
            <v>233</v>
          </cell>
          <cell r="FU29">
            <v>305</v>
          </cell>
          <cell r="FV29">
            <v>0</v>
          </cell>
          <cell r="FW29">
            <v>305</v>
          </cell>
          <cell r="FX29">
            <v>267</v>
          </cell>
          <cell r="FY29">
            <v>0</v>
          </cell>
          <cell r="FZ29">
            <v>267</v>
          </cell>
          <cell r="GA29">
            <v>370</v>
          </cell>
          <cell r="GB29">
            <v>0</v>
          </cell>
          <cell r="GC29">
            <v>370</v>
          </cell>
          <cell r="GD29">
            <v>-156</v>
          </cell>
          <cell r="GE29">
            <v>0</v>
          </cell>
          <cell r="GF29">
            <v>-156</v>
          </cell>
          <cell r="GG29">
            <v>19</v>
          </cell>
          <cell r="GH29">
            <v>0</v>
          </cell>
          <cell r="GI29">
            <v>19</v>
          </cell>
          <cell r="GJ29">
            <v>225</v>
          </cell>
          <cell r="GK29">
            <v>0</v>
          </cell>
          <cell r="GL29">
            <v>225</v>
          </cell>
          <cell r="GM29">
            <v>415</v>
          </cell>
          <cell r="GN29">
            <v>0</v>
          </cell>
          <cell r="GO29">
            <v>415</v>
          </cell>
          <cell r="GP29">
            <v>-725</v>
          </cell>
          <cell r="GQ29">
            <v>0</v>
          </cell>
          <cell r="GR29">
            <v>-725</v>
          </cell>
          <cell r="GS29">
            <v>244</v>
          </cell>
          <cell r="GT29">
            <v>0</v>
          </cell>
          <cell r="GU29">
            <v>244</v>
          </cell>
          <cell r="GV29">
            <v>269</v>
          </cell>
          <cell r="GW29">
            <v>0</v>
          </cell>
          <cell r="GX29">
            <v>269</v>
          </cell>
          <cell r="GY29">
            <v>441</v>
          </cell>
          <cell r="GZ29">
            <v>0</v>
          </cell>
          <cell r="HA29">
            <v>441</v>
          </cell>
          <cell r="HB29">
            <v>-1012</v>
          </cell>
          <cell r="HC29">
            <v>0</v>
          </cell>
          <cell r="HD29">
            <v>-1012</v>
          </cell>
          <cell r="HE29">
            <v>368</v>
          </cell>
          <cell r="HF29">
            <v>0</v>
          </cell>
          <cell r="HG29">
            <v>368</v>
          </cell>
          <cell r="HH29">
            <v>284</v>
          </cell>
          <cell r="HI29">
            <v>0</v>
          </cell>
          <cell r="HJ29">
            <v>284</v>
          </cell>
          <cell r="HK29">
            <v>425</v>
          </cell>
          <cell r="HL29">
            <v>0</v>
          </cell>
          <cell r="HM29">
            <v>425</v>
          </cell>
          <cell r="HN29">
            <v>208</v>
          </cell>
          <cell r="HO29">
            <v>0</v>
          </cell>
          <cell r="HP29">
            <v>208</v>
          </cell>
          <cell r="HQ29">
            <v>275</v>
          </cell>
          <cell r="HR29">
            <v>0</v>
          </cell>
          <cell r="HS29">
            <v>275</v>
          </cell>
          <cell r="HT29">
            <v>43</v>
          </cell>
          <cell r="HU29">
            <v>0</v>
          </cell>
          <cell r="HV29">
            <v>43</v>
          </cell>
          <cell r="HW29">
            <v>321</v>
          </cell>
          <cell r="HX29">
            <v>0</v>
          </cell>
          <cell r="HY29">
            <v>321</v>
          </cell>
          <cell r="HZ29">
            <v>-27</v>
          </cell>
          <cell r="IA29">
            <v>0</v>
          </cell>
          <cell r="IB29">
            <v>-27</v>
          </cell>
          <cell r="IC29">
            <v>347</v>
          </cell>
          <cell r="ID29">
            <v>0</v>
          </cell>
          <cell r="IE29">
            <v>347</v>
          </cell>
          <cell r="IF29">
            <v>205</v>
          </cell>
          <cell r="IG29">
            <v>0</v>
          </cell>
          <cell r="IH29">
            <v>205</v>
          </cell>
          <cell r="II29">
            <v>343</v>
          </cell>
          <cell r="IJ29">
            <v>0</v>
          </cell>
          <cell r="IK29">
            <v>343</v>
          </cell>
          <cell r="IP29">
            <v>196.86539697514601</v>
          </cell>
          <cell r="IQ29">
            <v>-38.550000000012233</v>
          </cell>
          <cell r="IR29">
            <v>235.41539697515825</v>
          </cell>
          <cell r="IS29">
            <v>136.26339319669199</v>
          </cell>
          <cell r="IT29">
            <v>-38.550000000012233</v>
          </cell>
          <cell r="IU29">
            <v>174.81339319670423</v>
          </cell>
          <cell r="IV29">
            <v>113.045042590092</v>
          </cell>
          <cell r="IW29">
            <v>-12.054500000004952</v>
          </cell>
          <cell r="IX29">
            <v>125.09954259009695</v>
          </cell>
          <cell r="IY29">
            <v>86.056898055138006</v>
          </cell>
          <cell r="IZ29">
            <v>0</v>
          </cell>
          <cell r="JA29">
            <v>86.056898055138006</v>
          </cell>
          <cell r="JB29">
            <v>370.978462075246</v>
          </cell>
          <cell r="JC29">
            <v>-8.1300000000000008</v>
          </cell>
          <cell r="JD29">
            <v>379.108462075246</v>
          </cell>
          <cell r="JE29">
            <v>290.80028510409397</v>
          </cell>
          <cell r="JF29">
            <v>0</v>
          </cell>
          <cell r="JG29">
            <v>290.80028510409397</v>
          </cell>
          <cell r="JH29">
            <v>188.866629414529</v>
          </cell>
          <cell r="JI29">
            <v>0</v>
          </cell>
          <cell r="JJ29">
            <v>188.866629414529</v>
          </cell>
          <cell r="JK29">
            <v>95.363189337063403</v>
          </cell>
          <cell r="JL29">
            <v>0</v>
          </cell>
          <cell r="JM29">
            <v>95.363189337063403</v>
          </cell>
          <cell r="JN29">
            <v>373.11143102000398</v>
          </cell>
          <cell r="JO29">
            <v>5</v>
          </cell>
          <cell r="JP29">
            <v>368.11143102000398</v>
          </cell>
          <cell r="JQ29">
            <v>291.26626762675602</v>
          </cell>
          <cell r="JR29">
            <v>5</v>
          </cell>
          <cell r="JS29">
            <v>286.26626762675602</v>
          </cell>
          <cell r="JT29">
            <v>188.270978417441</v>
          </cell>
          <cell r="JU29">
            <v>5</v>
          </cell>
          <cell r="JV29">
            <v>183.270978417441</v>
          </cell>
          <cell r="JW29">
            <v>86.820654632755605</v>
          </cell>
          <cell r="JX29">
            <v>0</v>
          </cell>
          <cell r="JY29">
            <v>86.820654632755605</v>
          </cell>
          <cell r="JZ29">
            <v>413.307688071933</v>
          </cell>
          <cell r="KA29">
            <v>89.45</v>
          </cell>
          <cell r="KB29">
            <v>323.85768807193301</v>
          </cell>
          <cell r="KC29">
            <v>276.78948084680502</v>
          </cell>
          <cell r="KD29">
            <v>0</v>
          </cell>
          <cell r="KE29">
            <v>276.78948084680502</v>
          </cell>
          <cell r="KF29">
            <v>178.32916519492599</v>
          </cell>
          <cell r="KG29">
            <v>0</v>
          </cell>
          <cell r="KH29">
            <v>178.32916519492599</v>
          </cell>
          <cell r="KI29">
            <v>89.970224129866295</v>
          </cell>
          <cell r="KJ29">
            <v>0</v>
          </cell>
          <cell r="KK29">
            <v>89.970224129866295</v>
          </cell>
          <cell r="KL29">
            <v>351.66104696557699</v>
          </cell>
          <cell r="KM29">
            <v>0</v>
          </cell>
          <cell r="KN29">
            <v>351.66104696557699</v>
          </cell>
          <cell r="KO29">
            <v>275.36039986016402</v>
          </cell>
          <cell r="KP29">
            <v>0</v>
          </cell>
          <cell r="KQ29">
            <v>275.36039986016402</v>
          </cell>
          <cell r="KR29">
            <v>193.21675299185</v>
          </cell>
          <cell r="KS29">
            <v>0</v>
          </cell>
          <cell r="KT29">
            <v>193.21675299185</v>
          </cell>
          <cell r="KU29">
            <v>85.076258657003805</v>
          </cell>
          <cell r="KV29">
            <v>0</v>
          </cell>
          <cell r="KW29">
            <v>85.076258657003805</v>
          </cell>
          <cell r="KX29">
            <v>255.55706878925901</v>
          </cell>
          <cell r="KY29">
            <v>-67</v>
          </cell>
          <cell r="KZ29">
            <v>322.55706878925901</v>
          </cell>
          <cell r="LA29">
            <v>248.16374579967899</v>
          </cell>
          <cell r="LB29">
            <v>0</v>
          </cell>
          <cell r="LC29">
            <v>248.16374579967899</v>
          </cell>
          <cell r="LD29">
            <v>170.00719467738199</v>
          </cell>
          <cell r="LE29">
            <v>0</v>
          </cell>
          <cell r="LF29">
            <v>170.00719467738199</v>
          </cell>
          <cell r="LG29">
            <v>92.593518188850595</v>
          </cell>
          <cell r="LH29">
            <v>0</v>
          </cell>
          <cell r="LI29">
            <v>92.593518188850595</v>
          </cell>
          <cell r="LJ29">
            <v>727.82146773151999</v>
          </cell>
          <cell r="LK29">
            <v>204.91399999999999</v>
          </cell>
          <cell r="LL29">
            <v>522.90746773152</v>
          </cell>
          <cell r="LM29">
            <v>677.605859603054</v>
          </cell>
          <cell r="LN29">
            <v>224.07999999999998</v>
          </cell>
          <cell r="LO29">
            <v>453.52585960305402</v>
          </cell>
          <cell r="LP29">
            <v>438.76052400234602</v>
          </cell>
          <cell r="LQ29">
            <v>107.2</v>
          </cell>
          <cell r="LR29">
            <v>331.56052400234603</v>
          </cell>
          <cell r="LS29">
            <v>215.00520321477001</v>
          </cell>
          <cell r="LT29">
            <v>0</v>
          </cell>
          <cell r="LU29">
            <v>215.00520321477001</v>
          </cell>
          <cell r="LV29">
            <v>518.30273745507395</v>
          </cell>
          <cell r="LW29">
            <v>0</v>
          </cell>
          <cell r="LX29">
            <v>518.30273745507395</v>
          </cell>
          <cell r="LY29">
            <v>393.083722603345</v>
          </cell>
          <cell r="LZ29">
            <v>0</v>
          </cell>
          <cell r="MA29">
            <v>393.083722603345</v>
          </cell>
          <cell r="MB29">
            <v>243.82048129123999</v>
          </cell>
          <cell r="MC29">
            <v>0</v>
          </cell>
          <cell r="MD29">
            <v>243.82048129123999</v>
          </cell>
          <cell r="ME29">
            <v>122.88096018447099</v>
          </cell>
          <cell r="MF29">
            <v>0</v>
          </cell>
          <cell r="MG29">
            <v>122.88096018447099</v>
          </cell>
          <cell r="MH29">
            <v>455</v>
          </cell>
          <cell r="MI29">
            <v>0</v>
          </cell>
          <cell r="MJ29">
            <v>455</v>
          </cell>
          <cell r="MK29">
            <v>418</v>
          </cell>
          <cell r="ML29">
            <v>0</v>
          </cell>
          <cell r="MM29">
            <v>418</v>
          </cell>
          <cell r="MN29">
            <v>118</v>
          </cell>
          <cell r="MO29">
            <v>0</v>
          </cell>
          <cell r="MP29">
            <v>118</v>
          </cell>
          <cell r="MQ29">
            <v>112</v>
          </cell>
          <cell r="MR29">
            <v>0</v>
          </cell>
          <cell r="MS29">
            <v>112</v>
          </cell>
          <cell r="MT29">
            <v>647</v>
          </cell>
          <cell r="MU29">
            <v>0</v>
          </cell>
          <cell r="MV29">
            <v>647</v>
          </cell>
          <cell r="MW29">
            <v>378</v>
          </cell>
          <cell r="MX29">
            <v>0</v>
          </cell>
          <cell r="MY29">
            <v>378</v>
          </cell>
          <cell r="MZ29">
            <v>76</v>
          </cell>
          <cell r="NA29">
            <v>0</v>
          </cell>
          <cell r="NB29">
            <v>76</v>
          </cell>
          <cell r="NC29">
            <v>455</v>
          </cell>
          <cell r="ND29">
            <v>0</v>
          </cell>
          <cell r="NE29">
            <v>455</v>
          </cell>
          <cell r="NF29">
            <v>1175</v>
          </cell>
          <cell r="NG29">
            <v>0</v>
          </cell>
          <cell r="NH29">
            <v>1175</v>
          </cell>
          <cell r="NI29">
            <v>942</v>
          </cell>
          <cell r="NJ29">
            <v>0</v>
          </cell>
          <cell r="NK29">
            <v>942</v>
          </cell>
          <cell r="NL29">
            <v>637</v>
          </cell>
          <cell r="NM29">
            <v>0</v>
          </cell>
          <cell r="NN29">
            <v>637</v>
          </cell>
          <cell r="NO29">
            <v>370</v>
          </cell>
          <cell r="NP29">
            <v>0</v>
          </cell>
          <cell r="NQ29">
            <v>370</v>
          </cell>
          <cell r="NR29">
            <v>503</v>
          </cell>
          <cell r="NS29">
            <v>0</v>
          </cell>
          <cell r="NT29">
            <v>503</v>
          </cell>
          <cell r="NU29">
            <v>659</v>
          </cell>
          <cell r="NV29">
            <v>0</v>
          </cell>
          <cell r="NW29">
            <v>659</v>
          </cell>
          <cell r="NX29">
            <v>640</v>
          </cell>
          <cell r="NY29">
            <v>0</v>
          </cell>
          <cell r="NZ29">
            <v>640</v>
          </cell>
          <cell r="OA29">
            <v>415</v>
          </cell>
          <cell r="OB29">
            <v>0</v>
          </cell>
          <cell r="OC29">
            <v>415</v>
          </cell>
          <cell r="OD29">
            <v>229</v>
          </cell>
          <cell r="OE29">
            <v>0</v>
          </cell>
          <cell r="OF29">
            <v>229</v>
          </cell>
          <cell r="OG29">
            <v>954</v>
          </cell>
          <cell r="OH29">
            <v>0</v>
          </cell>
          <cell r="OI29">
            <v>954</v>
          </cell>
          <cell r="OJ29">
            <v>710</v>
          </cell>
          <cell r="OK29">
            <v>0</v>
          </cell>
          <cell r="OL29">
            <v>710</v>
          </cell>
          <cell r="OM29">
            <v>441</v>
          </cell>
          <cell r="ON29">
            <v>0</v>
          </cell>
          <cell r="OO29">
            <v>441</v>
          </cell>
          <cell r="OP29">
            <v>65</v>
          </cell>
          <cell r="OQ29">
            <v>0</v>
          </cell>
          <cell r="OR29">
            <v>65</v>
          </cell>
          <cell r="OS29">
            <v>1077</v>
          </cell>
          <cell r="OT29">
            <v>0</v>
          </cell>
          <cell r="OU29">
            <v>1077</v>
          </cell>
          <cell r="OV29">
            <v>709</v>
          </cell>
          <cell r="OW29">
            <v>0</v>
          </cell>
          <cell r="OX29">
            <v>709</v>
          </cell>
          <cell r="OY29">
            <v>425</v>
          </cell>
          <cell r="OZ29">
            <v>0</v>
          </cell>
          <cell r="PA29">
            <v>425</v>
          </cell>
          <cell r="PB29">
            <v>847</v>
          </cell>
          <cell r="PC29">
            <v>0</v>
          </cell>
          <cell r="PD29">
            <v>847</v>
          </cell>
          <cell r="PE29">
            <v>639</v>
          </cell>
          <cell r="PF29">
            <v>0</v>
          </cell>
          <cell r="PG29">
            <v>639</v>
          </cell>
          <cell r="PH29">
            <v>364</v>
          </cell>
          <cell r="PI29">
            <v>0</v>
          </cell>
          <cell r="PJ29">
            <v>364</v>
          </cell>
          <cell r="PK29">
            <v>321</v>
          </cell>
          <cell r="PL29">
            <v>0</v>
          </cell>
          <cell r="PM29">
            <v>321</v>
          </cell>
          <cell r="PN29">
            <v>868</v>
          </cell>
          <cell r="PO29">
            <v>0</v>
          </cell>
          <cell r="PP29">
            <v>868</v>
          </cell>
          <cell r="PQ29">
            <v>895</v>
          </cell>
          <cell r="PR29">
            <v>0</v>
          </cell>
          <cell r="PS29">
            <v>895</v>
          </cell>
          <cell r="PT29">
            <v>548</v>
          </cell>
          <cell r="PU29">
            <v>0</v>
          </cell>
          <cell r="PV29">
            <v>548</v>
          </cell>
          <cell r="PW29">
            <v>343</v>
          </cell>
          <cell r="PX29">
            <v>0</v>
          </cell>
          <cell r="PY29">
            <v>343</v>
          </cell>
        </row>
        <row r="30">
          <cell r="BB30">
            <v>-16.848877711050399</v>
          </cell>
          <cell r="BC30">
            <v>0</v>
          </cell>
          <cell r="BD30">
            <v>-16.848877711050399</v>
          </cell>
          <cell r="BE30">
            <v>69.080671741246206</v>
          </cell>
          <cell r="BF30">
            <v>60.722000003388068</v>
          </cell>
          <cell r="BG30">
            <v>8.3586717378581383</v>
          </cell>
          <cell r="BH30">
            <v>29.056949441234199</v>
          </cell>
          <cell r="BI30">
            <v>27.882962906616207</v>
          </cell>
          <cell r="BJ30">
            <v>1.1739865346179919</v>
          </cell>
          <cell r="BK30">
            <v>3.73576207389209</v>
          </cell>
          <cell r="BL30">
            <v>0</v>
          </cell>
          <cell r="BM30">
            <v>3.73576207389209</v>
          </cell>
          <cell r="BN30">
            <v>-10.445536767041402</v>
          </cell>
          <cell r="BO30">
            <v>0</v>
          </cell>
          <cell r="BP30">
            <v>-10.445536767041402</v>
          </cell>
          <cell r="BQ30">
            <v>5.4703217330207003</v>
          </cell>
          <cell r="BR30">
            <v>0</v>
          </cell>
          <cell r="BS30">
            <v>5.4703217330207003</v>
          </cell>
          <cell r="BT30">
            <v>10.79790282317933</v>
          </cell>
          <cell r="BU30">
            <v>0</v>
          </cell>
          <cell r="BV30">
            <v>10.79790282317933</v>
          </cell>
          <cell r="BW30">
            <v>9.5907245673344708</v>
          </cell>
          <cell r="BX30">
            <v>0</v>
          </cell>
          <cell r="BY30">
            <v>9.5907245673344708</v>
          </cell>
          <cell r="BZ30">
            <v>-9.3003264073306902</v>
          </cell>
          <cell r="CA30">
            <v>0</v>
          </cell>
          <cell r="CB30">
            <v>-9.3003264073306902</v>
          </cell>
          <cell r="CC30">
            <v>-8.2029166245660203</v>
          </cell>
          <cell r="CD30">
            <v>1.216</v>
          </cell>
          <cell r="CE30">
            <v>-9.4189166245660196</v>
          </cell>
          <cell r="CF30">
            <v>-37.002894660891897</v>
          </cell>
          <cell r="CG30">
            <v>-16.036999999999999</v>
          </cell>
          <cell r="CH30">
            <v>-20.965894660891898</v>
          </cell>
          <cell r="CI30">
            <v>3.3041360080469899</v>
          </cell>
          <cell r="CJ30">
            <v>0</v>
          </cell>
          <cell r="CK30">
            <v>3.3041360080469899</v>
          </cell>
          <cell r="CL30">
            <v>-9.1633984934306802</v>
          </cell>
          <cell r="CM30">
            <v>0</v>
          </cell>
          <cell r="CN30">
            <v>-9.1633984934306802</v>
          </cell>
          <cell r="CO30">
            <v>-3.06796554304993</v>
          </cell>
          <cell r="CP30">
            <v>0</v>
          </cell>
          <cell r="CQ30">
            <v>-3.06796554304993</v>
          </cell>
          <cell r="CR30">
            <v>82.057144461542705</v>
          </cell>
          <cell r="CS30">
            <v>0</v>
          </cell>
          <cell r="CT30">
            <v>82.057144461542705</v>
          </cell>
          <cell r="CU30">
            <v>5.1514236870530397</v>
          </cell>
          <cell r="CV30">
            <v>0</v>
          </cell>
          <cell r="CW30">
            <v>5.1514236870530397</v>
          </cell>
          <cell r="CX30">
            <v>14.283180580784</v>
          </cell>
          <cell r="CY30">
            <v>-6.2160000000000002</v>
          </cell>
          <cell r="CZ30">
            <v>20.499180580784</v>
          </cell>
          <cell r="DA30">
            <v>17.4880288195906</v>
          </cell>
          <cell r="DB30">
            <v>0</v>
          </cell>
          <cell r="DC30">
            <v>17.4880288195906</v>
          </cell>
          <cell r="DD30">
            <v>-0.87683448573235201</v>
          </cell>
          <cell r="DE30">
            <v>0</v>
          </cell>
          <cell r="DF30">
            <v>-0.87683448573235201</v>
          </cell>
          <cell r="DG30">
            <v>22.779712068167701</v>
          </cell>
          <cell r="DH30">
            <v>0</v>
          </cell>
          <cell r="DI30">
            <v>22.779712068167701</v>
          </cell>
          <cell r="DJ30">
            <v>56.441791516654099</v>
          </cell>
          <cell r="DK30">
            <v>0</v>
          </cell>
          <cell r="DL30">
            <v>56.441791516654099</v>
          </cell>
          <cell r="DM30">
            <v>-9.2335157891222805E-2</v>
          </cell>
          <cell r="DN30">
            <v>0</v>
          </cell>
          <cell r="DO30">
            <v>-9.2335157891222805E-2</v>
          </cell>
          <cell r="DP30">
            <v>14.0405723183242</v>
          </cell>
          <cell r="DQ30">
            <v>0</v>
          </cell>
          <cell r="DR30">
            <v>14.0405723183242</v>
          </cell>
          <cell r="DS30">
            <v>18.4007199409936</v>
          </cell>
          <cell r="DT30">
            <v>0</v>
          </cell>
          <cell r="DU30">
            <v>18.4007199409936</v>
          </cell>
          <cell r="DV30">
            <v>13.4314335208073</v>
          </cell>
          <cell r="DW30">
            <v>-3</v>
          </cell>
          <cell r="DX30">
            <v>16.4314335208073</v>
          </cell>
          <cell r="DY30">
            <v>-7.2904748391660403</v>
          </cell>
          <cell r="DZ30">
            <v>-5</v>
          </cell>
          <cell r="EA30">
            <v>-2.2904748391660403</v>
          </cell>
          <cell r="EB30">
            <v>8.1669720406658E-2</v>
          </cell>
          <cell r="EC30">
            <v>0</v>
          </cell>
          <cell r="ED30">
            <v>8.1669720406658E-2</v>
          </cell>
          <cell r="EE30">
            <v>-0.50882458691358601</v>
          </cell>
          <cell r="EF30">
            <v>0</v>
          </cell>
          <cell r="EG30">
            <v>-0.50882458691358601</v>
          </cell>
          <cell r="EH30">
            <v>-5.76697856937197</v>
          </cell>
          <cell r="EI30">
            <v>0</v>
          </cell>
          <cell r="EJ30">
            <v>-5.76697856937197</v>
          </cell>
          <cell r="EK30">
            <v>-49.501211263497098</v>
          </cell>
          <cell r="EL30">
            <v>0</v>
          </cell>
          <cell r="EM30">
            <v>-49.501211263497098</v>
          </cell>
          <cell r="EN30">
            <v>2.9401205143538598</v>
          </cell>
          <cell r="EO30">
            <v>0</v>
          </cell>
          <cell r="EP30">
            <v>2.9401205143538598</v>
          </cell>
          <cell r="EQ30">
            <v>0.18731361035244801</v>
          </cell>
          <cell r="ER30">
            <v>0</v>
          </cell>
          <cell r="ES30">
            <v>0.18731361035244801</v>
          </cell>
          <cell r="ET30">
            <v>36</v>
          </cell>
          <cell r="EU30">
            <v>0</v>
          </cell>
          <cell r="EV30">
            <v>36</v>
          </cell>
          <cell r="EW30">
            <v>1</v>
          </cell>
          <cell r="EX30">
            <v>0</v>
          </cell>
          <cell r="EY30">
            <v>1</v>
          </cell>
          <cell r="EZ30">
            <v>3</v>
          </cell>
          <cell r="FA30">
            <v>0</v>
          </cell>
          <cell r="FB30">
            <v>3</v>
          </cell>
          <cell r="FC30">
            <v>-2</v>
          </cell>
          <cell r="FD30">
            <v>0</v>
          </cell>
          <cell r="FE30">
            <v>-2</v>
          </cell>
          <cell r="FF30">
            <v>42</v>
          </cell>
          <cell r="FG30">
            <v>0</v>
          </cell>
          <cell r="FH30">
            <v>42</v>
          </cell>
          <cell r="FI30">
            <v>3</v>
          </cell>
          <cell r="FJ30">
            <v>0</v>
          </cell>
          <cell r="FK30">
            <v>3</v>
          </cell>
          <cell r="FL30">
            <v>3</v>
          </cell>
          <cell r="FM30">
            <v>0</v>
          </cell>
          <cell r="FN30">
            <v>3</v>
          </cell>
          <cell r="FO30">
            <v>5</v>
          </cell>
          <cell r="FP30">
            <v>0</v>
          </cell>
          <cell r="FQ30">
            <v>5</v>
          </cell>
          <cell r="FR30">
            <v>86</v>
          </cell>
          <cell r="FS30">
            <v>0</v>
          </cell>
          <cell r="FT30">
            <v>86</v>
          </cell>
          <cell r="FU30">
            <v>-2</v>
          </cell>
          <cell r="FV30">
            <v>0</v>
          </cell>
          <cell r="FW30">
            <v>-2</v>
          </cell>
          <cell r="FX30">
            <v>1</v>
          </cell>
          <cell r="FY30">
            <v>0</v>
          </cell>
          <cell r="FZ30">
            <v>1</v>
          </cell>
          <cell r="GA30">
            <v>13</v>
          </cell>
          <cell r="GB30">
            <v>0</v>
          </cell>
          <cell r="GC30">
            <v>13</v>
          </cell>
          <cell r="GD30">
            <v>111.1</v>
          </cell>
          <cell r="GE30">
            <v>0</v>
          </cell>
          <cell r="GF30">
            <v>111.1</v>
          </cell>
          <cell r="GG30">
            <v>41</v>
          </cell>
          <cell r="GH30">
            <v>0</v>
          </cell>
          <cell r="GI30">
            <v>41</v>
          </cell>
          <cell r="GJ30">
            <v>41</v>
          </cell>
          <cell r="GK30">
            <v>0</v>
          </cell>
          <cell r="GL30">
            <v>41</v>
          </cell>
          <cell r="GM30">
            <v>-5</v>
          </cell>
          <cell r="GN30">
            <v>0</v>
          </cell>
          <cell r="GO30">
            <v>-5</v>
          </cell>
          <cell r="GP30">
            <v>15</v>
          </cell>
          <cell r="GQ30">
            <v>0</v>
          </cell>
          <cell r="GR30">
            <v>15</v>
          </cell>
          <cell r="GS30">
            <v>-3</v>
          </cell>
          <cell r="GT30">
            <v>0</v>
          </cell>
          <cell r="GU30">
            <v>-3</v>
          </cell>
          <cell r="GV30">
            <v>-8</v>
          </cell>
          <cell r="GW30">
            <v>0</v>
          </cell>
          <cell r="GX30">
            <v>-8</v>
          </cell>
          <cell r="GY30">
            <v>1</v>
          </cell>
          <cell r="GZ30">
            <v>0</v>
          </cell>
          <cell r="HA30">
            <v>1</v>
          </cell>
          <cell r="HB30">
            <v>-9</v>
          </cell>
          <cell r="HC30">
            <v>0</v>
          </cell>
          <cell r="HD30">
            <v>-9</v>
          </cell>
          <cell r="HE30">
            <v>-9</v>
          </cell>
          <cell r="HF30">
            <v>0</v>
          </cell>
          <cell r="HG30">
            <v>-9</v>
          </cell>
          <cell r="HH30">
            <v>0</v>
          </cell>
          <cell r="HI30">
            <v>0</v>
          </cell>
          <cell r="HJ30">
            <v>0</v>
          </cell>
          <cell r="HK30">
            <v>-159</v>
          </cell>
          <cell r="HL30">
            <v>0</v>
          </cell>
          <cell r="HM30">
            <v>-159</v>
          </cell>
          <cell r="HN30">
            <v>15</v>
          </cell>
          <cell r="HO30">
            <v>0</v>
          </cell>
          <cell r="HP30">
            <v>15</v>
          </cell>
          <cell r="HQ30">
            <v>47</v>
          </cell>
          <cell r="HR30">
            <v>0</v>
          </cell>
          <cell r="HS30">
            <v>47</v>
          </cell>
          <cell r="HT30">
            <v>2</v>
          </cell>
          <cell r="HU30">
            <v>0</v>
          </cell>
          <cell r="HV30">
            <v>2</v>
          </cell>
          <cell r="HW30">
            <v>3</v>
          </cell>
          <cell r="HX30">
            <v>0</v>
          </cell>
          <cell r="HY30">
            <v>3</v>
          </cell>
          <cell r="HZ30">
            <v>-1</v>
          </cell>
          <cell r="IA30">
            <v>0</v>
          </cell>
          <cell r="IB30">
            <v>-1</v>
          </cell>
          <cell r="IC30">
            <v>-7</v>
          </cell>
          <cell r="ID30">
            <v>0</v>
          </cell>
          <cell r="IE30">
            <v>-7</v>
          </cell>
          <cell r="IF30">
            <v>14</v>
          </cell>
          <cell r="IG30">
            <v>0</v>
          </cell>
          <cell r="IH30">
            <v>14</v>
          </cell>
          <cell r="II30">
            <v>422</v>
          </cell>
          <cell r="IJ30">
            <v>0</v>
          </cell>
          <cell r="IK30">
            <v>422</v>
          </cell>
          <cell r="IP30">
            <v>85.024505545322</v>
          </cell>
          <cell r="IQ30">
            <v>88.604962910004275</v>
          </cell>
          <cell r="IR30">
            <v>-3.5804573646822746</v>
          </cell>
          <cell r="IS30">
            <v>101.87338325637199</v>
          </cell>
          <cell r="IT30">
            <v>88.604962910004275</v>
          </cell>
          <cell r="IU30">
            <v>13.268420346367719</v>
          </cell>
          <cell r="IV30">
            <v>32.7927115151263</v>
          </cell>
          <cell r="IW30">
            <v>27.882962906616207</v>
          </cell>
          <cell r="IX30">
            <v>4.9097486085100925</v>
          </cell>
          <cell r="IY30">
            <v>3.73576207389209</v>
          </cell>
          <cell r="IZ30">
            <v>0</v>
          </cell>
          <cell r="JA30">
            <v>3.73576207389209</v>
          </cell>
          <cell r="JB30">
            <v>15.413412356493099</v>
          </cell>
          <cell r="JC30">
            <v>0</v>
          </cell>
          <cell r="JD30">
            <v>15.413412356493099</v>
          </cell>
          <cell r="JE30">
            <v>25.858949123534501</v>
          </cell>
          <cell r="JF30">
            <v>0</v>
          </cell>
          <cell r="JG30">
            <v>25.858949123534501</v>
          </cell>
          <cell r="JH30">
            <v>20.3886273905138</v>
          </cell>
          <cell r="JI30">
            <v>0</v>
          </cell>
          <cell r="JJ30">
            <v>20.3886273905138</v>
          </cell>
          <cell r="JK30">
            <v>9.5907245673344708</v>
          </cell>
          <cell r="JL30">
            <v>0</v>
          </cell>
          <cell r="JM30">
            <v>9.5907245673344708</v>
          </cell>
          <cell r="JN30">
            <v>-51.202001684741603</v>
          </cell>
          <cell r="JO30">
            <v>-14.821</v>
          </cell>
          <cell r="JP30">
            <v>-36.381001684741605</v>
          </cell>
          <cell r="JQ30">
            <v>-41.901675277410902</v>
          </cell>
          <cell r="JR30">
            <v>-14.821</v>
          </cell>
          <cell r="JS30">
            <v>-27.080675277410904</v>
          </cell>
          <cell r="JT30">
            <v>-33.698758652844901</v>
          </cell>
          <cell r="JU30">
            <v>-16.036999999999999</v>
          </cell>
          <cell r="JV30">
            <v>-17.661758652844902</v>
          </cell>
          <cell r="JW30">
            <v>3.3041360080469899</v>
          </cell>
          <cell r="JX30">
            <v>0</v>
          </cell>
          <cell r="JY30">
            <v>3.3041360080469899</v>
          </cell>
          <cell r="JZ30">
            <v>74.977204112115103</v>
          </cell>
          <cell r="KA30">
            <v>0</v>
          </cell>
          <cell r="KB30">
            <v>74.977204112115103</v>
          </cell>
          <cell r="KC30">
            <v>84.140602605545794</v>
          </cell>
          <cell r="KD30">
            <v>0</v>
          </cell>
          <cell r="KE30">
            <v>84.140602605545794</v>
          </cell>
          <cell r="KF30">
            <v>87.208568148595802</v>
          </cell>
          <cell r="KG30">
            <v>0</v>
          </cell>
          <cell r="KH30">
            <v>87.208568148595802</v>
          </cell>
          <cell r="KI30">
            <v>5.1514236870530397</v>
          </cell>
          <cell r="KJ30">
            <v>0</v>
          </cell>
          <cell r="KK30">
            <v>5.1514236870530397</v>
          </cell>
          <cell r="KL30">
            <v>53.674086982809897</v>
          </cell>
          <cell r="KM30">
            <v>-6.2160000000000002</v>
          </cell>
          <cell r="KN30">
            <v>59.890086982809898</v>
          </cell>
          <cell r="KO30">
            <v>39.390906402025898</v>
          </cell>
          <cell r="KP30">
            <v>0</v>
          </cell>
          <cell r="KQ30">
            <v>39.390906402025898</v>
          </cell>
          <cell r="KR30">
            <v>21.902877582435298</v>
          </cell>
          <cell r="KS30">
            <v>0</v>
          </cell>
          <cell r="KT30">
            <v>21.902877582435298</v>
          </cell>
          <cell r="KU30">
            <v>22.779712068167701</v>
          </cell>
          <cell r="KV30">
            <v>0</v>
          </cell>
          <cell r="KW30">
            <v>22.779712068167701</v>
          </cell>
          <cell r="KX30">
            <v>88.790748618080698</v>
          </cell>
          <cell r="KY30">
            <v>0</v>
          </cell>
          <cell r="KZ30">
            <v>88.790748618080698</v>
          </cell>
          <cell r="LA30">
            <v>32.348957101426599</v>
          </cell>
          <cell r="LB30">
            <v>0</v>
          </cell>
          <cell r="LC30">
            <v>32.348957101426599</v>
          </cell>
          <cell r="LD30">
            <v>32.441292259317798</v>
          </cell>
          <cell r="LE30">
            <v>0</v>
          </cell>
          <cell r="LF30">
            <v>32.441292259317798</v>
          </cell>
          <cell r="LG30">
            <v>18.4007199409936</v>
          </cell>
          <cell r="LH30">
            <v>0</v>
          </cell>
          <cell r="LI30">
            <v>18.4007199409936</v>
          </cell>
          <cell r="LJ30">
            <v>5.7138038151343098</v>
          </cell>
          <cell r="LK30">
            <v>-8</v>
          </cell>
          <cell r="LL30">
            <v>13.713803815134309</v>
          </cell>
          <cell r="LM30">
            <v>-7.7176297056729704</v>
          </cell>
          <cell r="LN30">
            <v>-5</v>
          </cell>
          <cell r="LO30">
            <v>-2.7176297056729704</v>
          </cell>
          <cell r="LP30">
            <v>-0.42715486650692802</v>
          </cell>
          <cell r="LQ30">
            <v>0</v>
          </cell>
          <cell r="LR30">
            <v>-0.42715486650692802</v>
          </cell>
          <cell r="LS30">
            <v>-0.50882458691358601</v>
          </cell>
          <cell r="LT30">
            <v>0</v>
          </cell>
          <cell r="LU30">
            <v>-0.50882458691358601</v>
          </cell>
          <cell r="LV30">
            <v>-52.1407557081628</v>
          </cell>
          <cell r="LW30">
            <v>0</v>
          </cell>
          <cell r="LX30">
            <v>-52.1407557081628</v>
          </cell>
          <cell r="LY30">
            <v>-46.3737771387908</v>
          </cell>
          <cell r="LZ30">
            <v>0</v>
          </cell>
          <cell r="MA30">
            <v>-46.3737771387908</v>
          </cell>
          <cell r="MB30">
            <v>3.1274341247063102</v>
          </cell>
          <cell r="MC30">
            <v>0</v>
          </cell>
          <cell r="MD30">
            <v>3.1274341247063102</v>
          </cell>
          <cell r="ME30">
            <v>0.18731361035244801</v>
          </cell>
          <cell r="MF30">
            <v>0</v>
          </cell>
          <cell r="MG30">
            <v>0.18731361035244801</v>
          </cell>
          <cell r="MH30">
            <v>38</v>
          </cell>
          <cell r="MI30">
            <v>0</v>
          </cell>
          <cell r="MJ30">
            <v>38</v>
          </cell>
          <cell r="MK30">
            <v>2</v>
          </cell>
          <cell r="ML30">
            <v>0</v>
          </cell>
          <cell r="MM30">
            <v>2</v>
          </cell>
          <cell r="MN30">
            <v>1</v>
          </cell>
          <cell r="MO30">
            <v>0</v>
          </cell>
          <cell r="MP30">
            <v>1</v>
          </cell>
          <cell r="MQ30">
            <v>-2</v>
          </cell>
          <cell r="MR30">
            <v>0</v>
          </cell>
          <cell r="MS30">
            <v>-2</v>
          </cell>
          <cell r="MT30">
            <v>53</v>
          </cell>
          <cell r="MU30">
            <v>0</v>
          </cell>
          <cell r="MV30">
            <v>53</v>
          </cell>
          <cell r="MW30">
            <v>11</v>
          </cell>
          <cell r="MX30">
            <v>0</v>
          </cell>
          <cell r="MY30">
            <v>11</v>
          </cell>
          <cell r="MZ30">
            <v>8</v>
          </cell>
          <cell r="NA30">
            <v>0</v>
          </cell>
          <cell r="NB30">
            <v>8</v>
          </cell>
          <cell r="NC30">
            <v>5</v>
          </cell>
          <cell r="ND30">
            <v>0</v>
          </cell>
          <cell r="NE30">
            <v>5</v>
          </cell>
          <cell r="NF30">
            <v>98</v>
          </cell>
          <cell r="NG30">
            <v>0</v>
          </cell>
          <cell r="NH30">
            <v>98</v>
          </cell>
          <cell r="NI30">
            <v>12</v>
          </cell>
          <cell r="NJ30">
            <v>0</v>
          </cell>
          <cell r="NK30">
            <v>12</v>
          </cell>
          <cell r="NL30">
            <v>14</v>
          </cell>
          <cell r="NM30">
            <v>0</v>
          </cell>
          <cell r="NN30">
            <v>14</v>
          </cell>
          <cell r="NO30">
            <v>13</v>
          </cell>
          <cell r="NP30">
            <v>0</v>
          </cell>
          <cell r="NQ30">
            <v>13</v>
          </cell>
          <cell r="NR30">
            <v>188.1</v>
          </cell>
          <cell r="NS30">
            <v>0</v>
          </cell>
          <cell r="NT30">
            <v>188.1</v>
          </cell>
          <cell r="NU30">
            <v>77</v>
          </cell>
          <cell r="NV30">
            <v>0</v>
          </cell>
          <cell r="NW30">
            <v>77</v>
          </cell>
          <cell r="NX30">
            <v>36</v>
          </cell>
          <cell r="NY30">
            <v>0</v>
          </cell>
          <cell r="NZ30">
            <v>36</v>
          </cell>
          <cell r="OA30">
            <v>-5</v>
          </cell>
          <cell r="OB30">
            <v>0</v>
          </cell>
          <cell r="OC30">
            <v>-5</v>
          </cell>
          <cell r="OD30">
            <v>5</v>
          </cell>
          <cell r="OE30">
            <v>0</v>
          </cell>
          <cell r="OF30">
            <v>5</v>
          </cell>
          <cell r="OG30">
            <v>-10</v>
          </cell>
          <cell r="OH30">
            <v>0</v>
          </cell>
          <cell r="OI30">
            <v>-10</v>
          </cell>
          <cell r="OJ30">
            <v>-7</v>
          </cell>
          <cell r="OK30">
            <v>0</v>
          </cell>
          <cell r="OL30">
            <v>-7</v>
          </cell>
          <cell r="OM30">
            <v>1</v>
          </cell>
          <cell r="ON30">
            <v>0</v>
          </cell>
          <cell r="OO30">
            <v>1</v>
          </cell>
          <cell r="OP30">
            <v>-177</v>
          </cell>
          <cell r="OQ30">
            <v>0</v>
          </cell>
          <cell r="OR30">
            <v>-177</v>
          </cell>
          <cell r="OS30">
            <v>-168</v>
          </cell>
          <cell r="OT30">
            <v>0</v>
          </cell>
          <cell r="OU30">
            <v>-168</v>
          </cell>
          <cell r="OV30">
            <v>-159</v>
          </cell>
          <cell r="OW30">
            <v>0</v>
          </cell>
          <cell r="OX30">
            <v>-159</v>
          </cell>
          <cell r="OY30">
            <v>-159</v>
          </cell>
          <cell r="OZ30">
            <v>0</v>
          </cell>
          <cell r="PA30">
            <v>-159</v>
          </cell>
          <cell r="PB30">
            <v>67</v>
          </cell>
          <cell r="PC30">
            <v>0</v>
          </cell>
          <cell r="PD30">
            <v>67</v>
          </cell>
          <cell r="PE30">
            <v>52</v>
          </cell>
          <cell r="PF30">
            <v>0</v>
          </cell>
          <cell r="PG30">
            <v>52</v>
          </cell>
          <cell r="PH30">
            <v>5</v>
          </cell>
          <cell r="PI30">
            <v>0</v>
          </cell>
          <cell r="PJ30">
            <v>5</v>
          </cell>
          <cell r="PK30">
            <v>3</v>
          </cell>
          <cell r="PL30">
            <v>0</v>
          </cell>
          <cell r="PM30">
            <v>3</v>
          </cell>
          <cell r="PN30">
            <v>428</v>
          </cell>
          <cell r="PO30">
            <v>0</v>
          </cell>
          <cell r="PP30">
            <v>428</v>
          </cell>
          <cell r="PQ30">
            <v>429</v>
          </cell>
          <cell r="PR30">
            <v>0</v>
          </cell>
          <cell r="PS30">
            <v>429</v>
          </cell>
          <cell r="PT30">
            <v>436</v>
          </cell>
          <cell r="PU30">
            <v>0</v>
          </cell>
          <cell r="PV30">
            <v>436</v>
          </cell>
          <cell r="PW30">
            <v>422</v>
          </cell>
          <cell r="PX30">
            <v>0</v>
          </cell>
          <cell r="PY30">
            <v>422</v>
          </cell>
        </row>
        <row r="31">
          <cell r="BB31">
            <v>2.3460000000000001</v>
          </cell>
          <cell r="BC31">
            <v>11.715</v>
          </cell>
          <cell r="BD31">
            <v>-9.3689999999999998</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119.234282879273</v>
          </cell>
          <cell r="CA31">
            <v>119.2326695</v>
          </cell>
          <cell r="CB31">
            <v>1.613379272995985E-3</v>
          </cell>
          <cell r="CC31">
            <v>6.1734623126250499E-2</v>
          </cell>
          <cell r="CD31">
            <v>0</v>
          </cell>
          <cell r="CE31">
            <v>6.1734623126250499E-2</v>
          </cell>
          <cell r="CF31">
            <v>377.63200000000001</v>
          </cell>
          <cell r="CG31">
            <v>377.63200000000001</v>
          </cell>
          <cell r="CH31">
            <v>0</v>
          </cell>
          <cell r="CI31">
            <v>0</v>
          </cell>
          <cell r="CJ31">
            <v>0</v>
          </cell>
          <cell r="CK31">
            <v>0</v>
          </cell>
          <cell r="CL31">
            <v>-903</v>
          </cell>
          <cell r="CM31">
            <v>-903</v>
          </cell>
          <cell r="CN31">
            <v>0</v>
          </cell>
          <cell r="CO31">
            <v>0</v>
          </cell>
          <cell r="CP31">
            <v>0</v>
          </cell>
          <cell r="CQ31">
            <v>0</v>
          </cell>
          <cell r="CR31">
            <v>0</v>
          </cell>
          <cell r="CS31">
            <v>0</v>
          </cell>
          <cell r="CT31">
            <v>0</v>
          </cell>
          <cell r="CU31">
            <v>0</v>
          </cell>
          <cell r="CV31">
            <v>0</v>
          </cell>
          <cell r="CW31">
            <v>0</v>
          </cell>
          <cell r="CX31">
            <v>-589.43100000000004</v>
          </cell>
          <cell r="CY31">
            <v>-589.43100000000004</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85.569000000000003</v>
          </cell>
          <cell r="DT31">
            <v>85.569000000000017</v>
          </cell>
          <cell r="DU31">
            <v>0</v>
          </cell>
          <cell r="DV31">
            <v>186.45135570414499</v>
          </cell>
          <cell r="DW31">
            <v>186.45099999999999</v>
          </cell>
          <cell r="DX31">
            <v>3.5570414499375147E-4</v>
          </cell>
          <cell r="DY31">
            <v>0</v>
          </cell>
          <cell r="DZ31">
            <v>0</v>
          </cell>
          <cell r="EA31">
            <v>0</v>
          </cell>
          <cell r="EB31">
            <v>0</v>
          </cell>
          <cell r="EC31">
            <v>0</v>
          </cell>
          <cell r="ED31">
            <v>0</v>
          </cell>
          <cell r="EE31">
            <v>0</v>
          </cell>
          <cell r="EF31">
            <v>0</v>
          </cell>
          <cell r="EG31">
            <v>0</v>
          </cell>
          <cell r="EH31">
            <v>-491</v>
          </cell>
          <cell r="EI31">
            <v>-491</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-22</v>
          </cell>
          <cell r="FG31">
            <v>0</v>
          </cell>
          <cell r="FH31">
            <v>-22</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-2823</v>
          </cell>
          <cell r="GE31">
            <v>0</v>
          </cell>
          <cell r="GF31">
            <v>-2823</v>
          </cell>
          <cell r="GG31">
            <v>-572</v>
          </cell>
          <cell r="GH31">
            <v>0</v>
          </cell>
          <cell r="GI31">
            <v>-572</v>
          </cell>
          <cell r="GJ31">
            <v>0</v>
          </cell>
          <cell r="GK31">
            <v>0</v>
          </cell>
          <cell r="GL31">
            <v>0</v>
          </cell>
          <cell r="GM31">
            <v>0</v>
          </cell>
          <cell r="GN31">
            <v>0</v>
          </cell>
          <cell r="GO31">
            <v>0</v>
          </cell>
          <cell r="GP31">
            <v>-1575</v>
          </cell>
          <cell r="GQ31">
            <v>0</v>
          </cell>
          <cell r="GR31">
            <v>-1575</v>
          </cell>
          <cell r="GS31">
            <v>0</v>
          </cell>
          <cell r="GT31">
            <v>0</v>
          </cell>
          <cell r="GU31">
            <v>0</v>
          </cell>
          <cell r="GV31">
            <v>-359</v>
          </cell>
          <cell r="GW31">
            <v>0</v>
          </cell>
          <cell r="GX31">
            <v>-359</v>
          </cell>
          <cell r="GY31">
            <v>0</v>
          </cell>
          <cell r="GZ31">
            <v>0</v>
          </cell>
          <cell r="HA31">
            <v>0</v>
          </cell>
          <cell r="HB31">
            <v>-27</v>
          </cell>
          <cell r="HC31">
            <v>0</v>
          </cell>
          <cell r="HD31">
            <v>-27</v>
          </cell>
          <cell r="HE31">
            <v>0</v>
          </cell>
          <cell r="HF31">
            <v>0</v>
          </cell>
          <cell r="HG31">
            <v>0</v>
          </cell>
          <cell r="HH31">
            <v>-414</v>
          </cell>
          <cell r="HI31">
            <v>0</v>
          </cell>
          <cell r="HJ31">
            <v>-414</v>
          </cell>
          <cell r="HK31">
            <v>-4</v>
          </cell>
          <cell r="HL31">
            <v>0</v>
          </cell>
          <cell r="HM31">
            <v>-4</v>
          </cell>
          <cell r="HN31">
            <v>-1</v>
          </cell>
          <cell r="HO31">
            <v>0</v>
          </cell>
          <cell r="HP31">
            <v>-1</v>
          </cell>
          <cell r="HQ31">
            <v>-485</v>
          </cell>
          <cell r="HR31">
            <v>0</v>
          </cell>
          <cell r="HS31">
            <v>-485</v>
          </cell>
          <cell r="HT31">
            <v>0</v>
          </cell>
          <cell r="HU31">
            <v>0</v>
          </cell>
          <cell r="HV31">
            <v>0</v>
          </cell>
          <cell r="HW31">
            <v>0</v>
          </cell>
          <cell r="HX31">
            <v>0</v>
          </cell>
          <cell r="HY31">
            <v>0</v>
          </cell>
          <cell r="HZ31">
            <v>-279</v>
          </cell>
          <cell r="IA31">
            <v>0</v>
          </cell>
          <cell r="IB31">
            <v>-279</v>
          </cell>
          <cell r="IC31">
            <v>-1</v>
          </cell>
          <cell r="ID31">
            <v>0</v>
          </cell>
          <cell r="IE31">
            <v>-1</v>
          </cell>
          <cell r="IF31">
            <v>0</v>
          </cell>
          <cell r="IG31">
            <v>0</v>
          </cell>
          <cell r="IH31">
            <v>0</v>
          </cell>
          <cell r="II31">
            <v>0</v>
          </cell>
          <cell r="IJ31">
            <v>0</v>
          </cell>
          <cell r="IK31">
            <v>0</v>
          </cell>
          <cell r="IP31">
            <v>2.3460000000000001</v>
          </cell>
          <cell r="IQ31">
            <v>11.715</v>
          </cell>
          <cell r="IR31">
            <v>-9.3689999999999998</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496.92801750239897</v>
          </cell>
          <cell r="JO31">
            <v>496.86466949999999</v>
          </cell>
          <cell r="JP31">
            <v>6.3348002398981862E-2</v>
          </cell>
          <cell r="JQ31">
            <v>377.69373462312598</v>
          </cell>
          <cell r="JR31">
            <v>377.63200000000001</v>
          </cell>
          <cell r="JS31">
            <v>6.1734623125971666E-2</v>
          </cell>
          <cell r="JT31">
            <v>377.63200000000001</v>
          </cell>
          <cell r="JU31">
            <v>377.63200000000001</v>
          </cell>
          <cell r="JV31">
            <v>0</v>
          </cell>
          <cell r="JW31">
            <v>0</v>
          </cell>
          <cell r="JX31">
            <v>0</v>
          </cell>
          <cell r="JY31">
            <v>0</v>
          </cell>
          <cell r="JZ31">
            <v>-903</v>
          </cell>
          <cell r="KA31">
            <v>-903</v>
          </cell>
          <cell r="KB31">
            <v>0</v>
          </cell>
          <cell r="KC31">
            <v>0</v>
          </cell>
          <cell r="KD31">
            <v>0</v>
          </cell>
          <cell r="KE31">
            <v>0</v>
          </cell>
          <cell r="KF31">
            <v>0</v>
          </cell>
          <cell r="KG31">
            <v>0</v>
          </cell>
          <cell r="KH31">
            <v>0</v>
          </cell>
          <cell r="KI31">
            <v>0</v>
          </cell>
          <cell r="KJ31">
            <v>0</v>
          </cell>
          <cell r="KK31">
            <v>0</v>
          </cell>
          <cell r="KL31">
            <v>-589.43100000000004</v>
          </cell>
          <cell r="KM31">
            <v>-589.43100000000004</v>
          </cell>
          <cell r="KN31">
            <v>0</v>
          </cell>
          <cell r="KO31">
            <v>0</v>
          </cell>
          <cell r="KP31">
            <v>0</v>
          </cell>
          <cell r="KQ31">
            <v>0</v>
          </cell>
          <cell r="KR31">
            <v>0</v>
          </cell>
          <cell r="KS31">
            <v>0</v>
          </cell>
          <cell r="KT31">
            <v>0</v>
          </cell>
          <cell r="KU31">
            <v>0</v>
          </cell>
          <cell r="KV31">
            <v>0</v>
          </cell>
          <cell r="KW31">
            <v>0</v>
          </cell>
          <cell r="KX31">
            <v>85.569000000000003</v>
          </cell>
          <cell r="KY31">
            <v>85.569000000000017</v>
          </cell>
          <cell r="KZ31">
            <v>0</v>
          </cell>
          <cell r="LA31">
            <v>85.569000000000003</v>
          </cell>
          <cell r="LB31">
            <v>85.569000000000017</v>
          </cell>
          <cell r="LC31">
            <v>0</v>
          </cell>
          <cell r="LD31">
            <v>85.569000000000003</v>
          </cell>
          <cell r="LE31">
            <v>85.569000000000017</v>
          </cell>
          <cell r="LF31">
            <v>0</v>
          </cell>
          <cell r="LG31">
            <v>85.569000000000003</v>
          </cell>
          <cell r="LH31">
            <v>85.569000000000017</v>
          </cell>
          <cell r="LI31">
            <v>0</v>
          </cell>
          <cell r="LJ31">
            <v>186.45135570414499</v>
          </cell>
          <cell r="LK31">
            <v>186.45099999999999</v>
          </cell>
          <cell r="LL31">
            <v>3.5570414499375147E-4</v>
          </cell>
          <cell r="LM31">
            <v>0</v>
          </cell>
          <cell r="LN31">
            <v>0</v>
          </cell>
          <cell r="LO31">
            <v>0</v>
          </cell>
          <cell r="LP31">
            <v>0</v>
          </cell>
          <cell r="LQ31">
            <v>0</v>
          </cell>
          <cell r="LR31">
            <v>0</v>
          </cell>
          <cell r="LS31">
            <v>0</v>
          </cell>
          <cell r="LT31">
            <v>0</v>
          </cell>
          <cell r="LU31">
            <v>0</v>
          </cell>
          <cell r="LV31">
            <v>-491</v>
          </cell>
          <cell r="LW31">
            <v>-491</v>
          </cell>
          <cell r="LX31">
            <v>0</v>
          </cell>
          <cell r="LY31">
            <v>0</v>
          </cell>
          <cell r="LZ31">
            <v>0</v>
          </cell>
          <cell r="MA31">
            <v>0</v>
          </cell>
          <cell r="MB31">
            <v>0</v>
          </cell>
          <cell r="MC31">
            <v>0</v>
          </cell>
          <cell r="MD31">
            <v>0</v>
          </cell>
          <cell r="ME31">
            <v>0</v>
          </cell>
          <cell r="MF31">
            <v>0</v>
          </cell>
          <cell r="MG31">
            <v>0</v>
          </cell>
          <cell r="MH31">
            <v>0</v>
          </cell>
          <cell r="MI31">
            <v>0</v>
          </cell>
          <cell r="MJ31">
            <v>0</v>
          </cell>
          <cell r="MK31">
            <v>0</v>
          </cell>
          <cell r="ML31">
            <v>0</v>
          </cell>
          <cell r="MM31">
            <v>0</v>
          </cell>
          <cell r="MN31">
            <v>0</v>
          </cell>
          <cell r="MO31">
            <v>0</v>
          </cell>
          <cell r="MP31">
            <v>0</v>
          </cell>
          <cell r="MQ31">
            <v>0</v>
          </cell>
          <cell r="MR31">
            <v>0</v>
          </cell>
          <cell r="MS31">
            <v>0</v>
          </cell>
          <cell r="MT31">
            <v>-22</v>
          </cell>
          <cell r="MU31">
            <v>0</v>
          </cell>
          <cell r="MV31">
            <v>-22</v>
          </cell>
          <cell r="MW31">
            <v>0</v>
          </cell>
          <cell r="MX31">
            <v>0</v>
          </cell>
          <cell r="MY31">
            <v>0</v>
          </cell>
          <cell r="MZ31">
            <v>0</v>
          </cell>
          <cell r="NA31">
            <v>0</v>
          </cell>
          <cell r="NB31">
            <v>0</v>
          </cell>
          <cell r="NC31">
            <v>0</v>
          </cell>
          <cell r="ND31">
            <v>0</v>
          </cell>
          <cell r="NE31">
            <v>0</v>
          </cell>
          <cell r="NF31">
            <v>0</v>
          </cell>
          <cell r="NG31">
            <v>0</v>
          </cell>
          <cell r="NH31">
            <v>0</v>
          </cell>
          <cell r="NI31">
            <v>0</v>
          </cell>
          <cell r="NJ31">
            <v>0</v>
          </cell>
          <cell r="NK31">
            <v>0</v>
          </cell>
          <cell r="NL31">
            <v>0</v>
          </cell>
          <cell r="NM31">
            <v>0</v>
          </cell>
          <cell r="NN31">
            <v>0</v>
          </cell>
          <cell r="NO31">
            <v>0</v>
          </cell>
          <cell r="NP31">
            <v>0</v>
          </cell>
          <cell r="NQ31">
            <v>0</v>
          </cell>
          <cell r="NR31">
            <v>-3395</v>
          </cell>
          <cell r="NS31">
            <v>0</v>
          </cell>
          <cell r="NT31">
            <v>-3395</v>
          </cell>
          <cell r="NU31">
            <v>-572</v>
          </cell>
          <cell r="NV31">
            <v>0</v>
          </cell>
          <cell r="NW31">
            <v>-572</v>
          </cell>
          <cell r="NX31">
            <v>0</v>
          </cell>
          <cell r="NY31">
            <v>0</v>
          </cell>
          <cell r="NZ31">
            <v>0</v>
          </cell>
          <cell r="OA31">
            <v>0</v>
          </cell>
          <cell r="OB31">
            <v>0</v>
          </cell>
          <cell r="OC31">
            <v>0</v>
          </cell>
          <cell r="OD31">
            <v>-1934</v>
          </cell>
          <cell r="OE31">
            <v>0</v>
          </cell>
          <cell r="OF31">
            <v>-1934</v>
          </cell>
          <cell r="OG31">
            <v>-359</v>
          </cell>
          <cell r="OH31">
            <v>0</v>
          </cell>
          <cell r="OI31">
            <v>-359</v>
          </cell>
          <cell r="OJ31">
            <v>-359</v>
          </cell>
          <cell r="OK31">
            <v>0</v>
          </cell>
          <cell r="OL31">
            <v>-359</v>
          </cell>
          <cell r="OM31">
            <v>0</v>
          </cell>
          <cell r="ON31">
            <v>0</v>
          </cell>
          <cell r="OO31">
            <v>0</v>
          </cell>
          <cell r="OP31">
            <v>-445</v>
          </cell>
          <cell r="OQ31">
            <v>0</v>
          </cell>
          <cell r="OR31">
            <v>-445</v>
          </cell>
          <cell r="OS31">
            <v>-418</v>
          </cell>
          <cell r="OT31">
            <v>0</v>
          </cell>
          <cell r="OU31">
            <v>-418</v>
          </cell>
          <cell r="OV31">
            <v>-418</v>
          </cell>
          <cell r="OW31">
            <v>0</v>
          </cell>
          <cell r="OX31">
            <v>-418</v>
          </cell>
          <cell r="OY31">
            <v>-4</v>
          </cell>
          <cell r="OZ31">
            <v>0</v>
          </cell>
          <cell r="PA31">
            <v>-4</v>
          </cell>
          <cell r="PB31">
            <v>-486</v>
          </cell>
          <cell r="PC31">
            <v>0</v>
          </cell>
          <cell r="PD31">
            <v>-486</v>
          </cell>
          <cell r="PE31">
            <v>-485</v>
          </cell>
          <cell r="PF31">
            <v>0</v>
          </cell>
          <cell r="PG31">
            <v>-485</v>
          </cell>
          <cell r="PH31">
            <v>0</v>
          </cell>
          <cell r="PI31">
            <v>0</v>
          </cell>
          <cell r="PJ31">
            <v>0</v>
          </cell>
          <cell r="PK31">
            <v>0</v>
          </cell>
          <cell r="PL31">
            <v>0</v>
          </cell>
          <cell r="PM31">
            <v>0</v>
          </cell>
          <cell r="PN31">
            <v>-280</v>
          </cell>
          <cell r="PO31">
            <v>0</v>
          </cell>
          <cell r="PP31">
            <v>-280</v>
          </cell>
          <cell r="PQ31">
            <v>-1</v>
          </cell>
          <cell r="PR31">
            <v>0</v>
          </cell>
          <cell r="PS31">
            <v>-1</v>
          </cell>
          <cell r="PT31">
            <v>0</v>
          </cell>
          <cell r="PU31">
            <v>0</v>
          </cell>
          <cell r="PV31">
            <v>0</v>
          </cell>
          <cell r="PW31">
            <v>0</v>
          </cell>
          <cell r="PX31">
            <v>0</v>
          </cell>
          <cell r="PY31">
            <v>0</v>
          </cell>
        </row>
        <row r="32">
          <cell r="BB32">
            <v>1936.8484656109799</v>
          </cell>
          <cell r="BC32">
            <v>35.297960394158693</v>
          </cell>
          <cell r="BD32">
            <v>1901.5505052168212</v>
          </cell>
          <cell r="BE32">
            <v>2630.2104161070201</v>
          </cell>
          <cell r="BF32">
            <v>317.75402873110761</v>
          </cell>
          <cell r="BG32">
            <v>2312.4563873759125</v>
          </cell>
          <cell r="BH32">
            <v>2982.97260750233</v>
          </cell>
          <cell r="BI32">
            <v>259.10004220616099</v>
          </cell>
          <cell r="BJ32">
            <v>2723.8725652961689</v>
          </cell>
          <cell r="BK32">
            <v>1996.0399343660599</v>
          </cell>
          <cell r="BL32">
            <v>-31.699441114694235</v>
          </cell>
          <cell r="BM32">
            <v>2027.7393754807542</v>
          </cell>
          <cell r="BN32">
            <v>2362.16501260522</v>
          </cell>
          <cell r="BO32">
            <v>-90.902922499918645</v>
          </cell>
          <cell r="BP32">
            <v>2453.0679351051385</v>
          </cell>
          <cell r="BQ32">
            <v>1942.2992636621102</v>
          </cell>
          <cell r="BR32">
            <v>-30.226788401514909</v>
          </cell>
          <cell r="BS32">
            <v>1972.5260520636252</v>
          </cell>
          <cell r="BT32">
            <v>2387.1327721330099</v>
          </cell>
          <cell r="BU32">
            <v>79.879377903166926</v>
          </cell>
          <cell r="BV32">
            <v>2307.2533942298428</v>
          </cell>
          <cell r="BW32">
            <v>1179.64344158165</v>
          </cell>
          <cell r="BX32">
            <v>-203.805058801</v>
          </cell>
          <cell r="BY32">
            <v>1383.4485003826501</v>
          </cell>
          <cell r="BZ32">
            <v>1639.54876072037</v>
          </cell>
          <cell r="CA32">
            <v>-460.83300188113645</v>
          </cell>
          <cell r="CB32">
            <v>2100.3817626015066</v>
          </cell>
          <cell r="CC32">
            <v>2101.05835635523</v>
          </cell>
          <cell r="CD32">
            <v>-17.180128994061587</v>
          </cell>
          <cell r="CE32">
            <v>2118.2384853492918</v>
          </cell>
          <cell r="CF32">
            <v>2716.9639009647699</v>
          </cell>
          <cell r="CG32">
            <v>299.75069074999999</v>
          </cell>
          <cell r="CH32">
            <v>2417.2132102147698</v>
          </cell>
          <cell r="CI32">
            <v>1622.0316822576899</v>
          </cell>
          <cell r="CJ32">
            <v>111.1711389</v>
          </cell>
          <cell r="CK32">
            <v>1510.8605433576899</v>
          </cell>
          <cell r="CL32">
            <v>711.53860805101499</v>
          </cell>
          <cell r="CM32">
            <v>-916.33899201627446</v>
          </cell>
          <cell r="CN32">
            <v>1627.8776000672894</v>
          </cell>
          <cell r="CO32">
            <v>1650.3977940290999</v>
          </cell>
          <cell r="CP32">
            <v>-23.359147669999999</v>
          </cell>
          <cell r="CQ32">
            <v>1673.7569416991</v>
          </cell>
          <cell r="CR32">
            <v>1166.04198633909</v>
          </cell>
          <cell r="CS32">
            <v>-227.13177388</v>
          </cell>
          <cell r="CT32">
            <v>1393.1737602190901</v>
          </cell>
          <cell r="CU32">
            <v>1059.8170571770299</v>
          </cell>
          <cell r="CV32">
            <v>2.6599786662744691</v>
          </cell>
          <cell r="CW32">
            <v>1057.1570785107556</v>
          </cell>
          <cell r="CX32">
            <v>1020.5926590888999</v>
          </cell>
          <cell r="CY32">
            <v>-676.66792100000009</v>
          </cell>
          <cell r="CZ32">
            <v>1697.2605800889</v>
          </cell>
          <cell r="DA32">
            <v>1768.7703343133101</v>
          </cell>
          <cell r="DB32">
            <v>-42.643999999999998</v>
          </cell>
          <cell r="DC32">
            <v>1811.4143343133101</v>
          </cell>
          <cell r="DD32">
            <v>1860.5389901150199</v>
          </cell>
          <cell r="DE32">
            <v>-29.663384115335184</v>
          </cell>
          <cell r="DF32">
            <v>1890.2023742303552</v>
          </cell>
          <cell r="DG32">
            <v>1302.06870129807</v>
          </cell>
          <cell r="DH32">
            <v>-47.958650000000006</v>
          </cell>
          <cell r="DI32">
            <v>1350.02735129807</v>
          </cell>
          <cell r="DJ32">
            <v>1383.36324551701</v>
          </cell>
          <cell r="DK32">
            <v>-66.192659041018985</v>
          </cell>
          <cell r="DL32">
            <v>1449.5559045580289</v>
          </cell>
          <cell r="DM32">
            <v>1663.2216738598599</v>
          </cell>
          <cell r="DN32">
            <v>-51.982501457951983</v>
          </cell>
          <cell r="DO32">
            <v>1715.2041753178119</v>
          </cell>
          <cell r="DP32">
            <v>2058.7510122431399</v>
          </cell>
          <cell r="DQ32">
            <v>28.754730796186522</v>
          </cell>
          <cell r="DR32">
            <v>2029.9962814469534</v>
          </cell>
          <cell r="DS32">
            <v>1390.7524438615401</v>
          </cell>
          <cell r="DT32">
            <v>85.722199369320037</v>
          </cell>
          <cell r="DU32">
            <v>1305.0302444922199</v>
          </cell>
          <cell r="DV32">
            <v>1298.8140901408301</v>
          </cell>
          <cell r="DW32">
            <v>-111.18800000000002</v>
          </cell>
          <cell r="DX32">
            <v>1410.0020901408302</v>
          </cell>
          <cell r="DY32">
            <v>1567.21424204298</v>
          </cell>
          <cell r="DZ32">
            <v>95.282721249227976</v>
          </cell>
          <cell r="EA32">
            <v>1471.931520793752</v>
          </cell>
          <cell r="EB32">
            <v>1775.52941911165</v>
          </cell>
          <cell r="EC32">
            <v>169.85399999999998</v>
          </cell>
          <cell r="ED32">
            <v>1605.6754191116499</v>
          </cell>
          <cell r="EE32">
            <v>1287.2768408488</v>
          </cell>
          <cell r="EF32">
            <v>-84.238000000000014</v>
          </cell>
          <cell r="EG32">
            <v>1371.5148408488001</v>
          </cell>
          <cell r="EH32">
            <v>831.72828413719799</v>
          </cell>
          <cell r="EI32">
            <v>-526.13160300000004</v>
          </cell>
          <cell r="EJ32">
            <v>1357.859887137198</v>
          </cell>
          <cell r="EK32">
            <v>656.919523006742</v>
          </cell>
          <cell r="EL32">
            <v>-673</v>
          </cell>
          <cell r="EM32">
            <v>1329.9195230067421</v>
          </cell>
          <cell r="EN32">
            <v>1515.20803059678</v>
          </cell>
          <cell r="EO32">
            <v>359.536</v>
          </cell>
          <cell r="EP32">
            <v>1155.6720305967799</v>
          </cell>
          <cell r="EQ32">
            <v>344.22297727488098</v>
          </cell>
          <cell r="ER32">
            <v>-395</v>
          </cell>
          <cell r="ES32">
            <v>739.22297727488103</v>
          </cell>
          <cell r="ET32">
            <v>841</v>
          </cell>
          <cell r="EU32">
            <v>100.5</v>
          </cell>
          <cell r="EV32">
            <v>740.5</v>
          </cell>
          <cell r="EW32">
            <v>881</v>
          </cell>
          <cell r="EX32">
            <v>-199.1</v>
          </cell>
          <cell r="EY32">
            <v>1080.0999999999999</v>
          </cell>
          <cell r="EZ32">
            <v>1250</v>
          </cell>
          <cell r="FA32">
            <v>134.5</v>
          </cell>
          <cell r="FB32">
            <v>1115.5</v>
          </cell>
          <cell r="FC32">
            <v>839</v>
          </cell>
          <cell r="FD32">
            <v>-24.700000000000003</v>
          </cell>
          <cell r="FE32">
            <v>863.7</v>
          </cell>
          <cell r="FF32">
            <v>841</v>
          </cell>
          <cell r="FG32">
            <v>0</v>
          </cell>
          <cell r="FH32">
            <v>841</v>
          </cell>
          <cell r="FI32">
            <v>1041</v>
          </cell>
          <cell r="FJ32">
            <v>0</v>
          </cell>
          <cell r="FK32">
            <v>1041</v>
          </cell>
          <cell r="FL32">
            <v>329</v>
          </cell>
          <cell r="FM32">
            <v>0</v>
          </cell>
          <cell r="FN32">
            <v>329</v>
          </cell>
          <cell r="FO32">
            <v>1024</v>
          </cell>
          <cell r="FP32">
            <v>0</v>
          </cell>
          <cell r="FQ32">
            <v>1024</v>
          </cell>
          <cell r="FR32">
            <v>573</v>
          </cell>
          <cell r="FS32">
            <v>0</v>
          </cell>
          <cell r="FT32">
            <v>573</v>
          </cell>
          <cell r="FU32">
            <v>771</v>
          </cell>
          <cell r="FV32">
            <v>0</v>
          </cell>
          <cell r="FW32">
            <v>771</v>
          </cell>
          <cell r="FX32">
            <v>1030</v>
          </cell>
          <cell r="FY32">
            <v>0</v>
          </cell>
          <cell r="FZ32">
            <v>1030</v>
          </cell>
          <cell r="GA32">
            <v>553</v>
          </cell>
          <cell r="GB32">
            <v>0</v>
          </cell>
          <cell r="GC32">
            <v>553</v>
          </cell>
          <cell r="GD32">
            <v>-3702.9</v>
          </cell>
          <cell r="GE32">
            <v>0</v>
          </cell>
          <cell r="GF32">
            <v>-3702.9</v>
          </cell>
          <cell r="GG32">
            <v>-1072</v>
          </cell>
          <cell r="GH32">
            <v>0</v>
          </cell>
          <cell r="GI32">
            <v>-1072</v>
          </cell>
          <cell r="GJ32">
            <v>1001</v>
          </cell>
          <cell r="GK32">
            <v>0</v>
          </cell>
          <cell r="GL32">
            <v>1001</v>
          </cell>
          <cell r="GM32">
            <v>1612</v>
          </cell>
          <cell r="GN32">
            <v>0</v>
          </cell>
          <cell r="GO32">
            <v>1612</v>
          </cell>
          <cell r="GP32">
            <v>-3261</v>
          </cell>
          <cell r="GQ32">
            <v>0</v>
          </cell>
          <cell r="GR32">
            <v>-3261</v>
          </cell>
          <cell r="GS32">
            <v>449</v>
          </cell>
          <cell r="GT32">
            <v>0</v>
          </cell>
          <cell r="GU32">
            <v>449</v>
          </cell>
          <cell r="GV32">
            <v>978</v>
          </cell>
          <cell r="GW32">
            <v>0</v>
          </cell>
          <cell r="GX32">
            <v>978</v>
          </cell>
          <cell r="GY32">
            <v>1648</v>
          </cell>
          <cell r="GZ32">
            <v>0</v>
          </cell>
          <cell r="HA32">
            <v>1648</v>
          </cell>
          <cell r="HB32">
            <v>-361</v>
          </cell>
          <cell r="HC32">
            <v>0</v>
          </cell>
          <cell r="HD32">
            <v>-361</v>
          </cell>
          <cell r="HE32">
            <v>1165</v>
          </cell>
          <cell r="HF32">
            <v>0</v>
          </cell>
          <cell r="HG32">
            <v>1165</v>
          </cell>
          <cell r="HH32">
            <v>954</v>
          </cell>
          <cell r="HI32">
            <v>0</v>
          </cell>
          <cell r="HJ32">
            <v>954</v>
          </cell>
          <cell r="HK32">
            <v>850</v>
          </cell>
          <cell r="HL32">
            <v>0</v>
          </cell>
          <cell r="HM32">
            <v>850</v>
          </cell>
          <cell r="HN32">
            <v>263</v>
          </cell>
          <cell r="HO32">
            <v>0</v>
          </cell>
          <cell r="HP32">
            <v>263</v>
          </cell>
          <cell r="HQ32">
            <v>423</v>
          </cell>
          <cell r="HR32">
            <v>0</v>
          </cell>
          <cell r="HS32">
            <v>423</v>
          </cell>
          <cell r="HT32">
            <v>491</v>
          </cell>
          <cell r="HU32">
            <v>0</v>
          </cell>
          <cell r="HV32">
            <v>491</v>
          </cell>
          <cell r="HW32">
            <v>322</v>
          </cell>
          <cell r="HX32">
            <v>0</v>
          </cell>
          <cell r="HY32">
            <v>322</v>
          </cell>
          <cell r="HZ32">
            <v>-469</v>
          </cell>
          <cell r="IA32">
            <v>0</v>
          </cell>
          <cell r="IB32">
            <v>-469</v>
          </cell>
          <cell r="IC32">
            <v>474</v>
          </cell>
          <cell r="ID32">
            <v>0</v>
          </cell>
          <cell r="IE32">
            <v>474</v>
          </cell>
          <cell r="IF32">
            <v>-44</v>
          </cell>
          <cell r="IG32">
            <v>0</v>
          </cell>
          <cell r="IH32">
            <v>-44</v>
          </cell>
          <cell r="II32">
            <v>1211</v>
          </cell>
          <cell r="IJ32">
            <v>0</v>
          </cell>
          <cell r="IK32">
            <v>1211</v>
          </cell>
          <cell r="IP32">
            <v>9545.9624235863903</v>
          </cell>
          <cell r="IQ32">
            <v>580.45259021673303</v>
          </cell>
          <cell r="IR32">
            <v>8965.5098333696569</v>
          </cell>
          <cell r="IS32">
            <v>7609.2229579754203</v>
          </cell>
          <cell r="IT32">
            <v>545.15462982257441</v>
          </cell>
          <cell r="IU32">
            <v>7064.0683281528454</v>
          </cell>
          <cell r="IV32">
            <v>4979.0125418683901</v>
          </cell>
          <cell r="IW32">
            <v>227.4006010914668</v>
          </cell>
          <cell r="IX32">
            <v>4751.6119407769238</v>
          </cell>
          <cell r="IY32">
            <v>1996.0399343660599</v>
          </cell>
          <cell r="IZ32">
            <v>-31.699441114694235</v>
          </cell>
          <cell r="JA32">
            <v>2027.7393754807542</v>
          </cell>
          <cell r="JB32">
            <v>7871.2404899819903</v>
          </cell>
          <cell r="JC32">
            <v>-245.05539179926663</v>
          </cell>
          <cell r="JD32">
            <v>8116.2958817812569</v>
          </cell>
          <cell r="JE32">
            <v>5509.0754773767703</v>
          </cell>
          <cell r="JF32">
            <v>-154.15246929934798</v>
          </cell>
          <cell r="JG32">
            <v>5663.2279466761183</v>
          </cell>
          <cell r="JH32">
            <v>3566.7762137146601</v>
          </cell>
          <cell r="JI32">
            <v>-123.92568089783308</v>
          </cell>
          <cell r="JJ32">
            <v>3690.7018946124931</v>
          </cell>
          <cell r="JK32">
            <v>1179.64344158165</v>
          </cell>
          <cell r="JL32">
            <v>-203.805058801</v>
          </cell>
          <cell r="JM32">
            <v>1383.4485003826501</v>
          </cell>
          <cell r="JN32">
            <v>8079.60270029807</v>
          </cell>
          <cell r="JO32">
            <v>-67.091301225198094</v>
          </cell>
          <cell r="JP32">
            <v>8146.6940015232685</v>
          </cell>
          <cell r="JQ32">
            <v>6440.0539395776996</v>
          </cell>
          <cell r="JR32">
            <v>393.74170065593842</v>
          </cell>
          <cell r="JS32">
            <v>6046.3122389217615</v>
          </cell>
          <cell r="JT32">
            <v>4338.9955832224596</v>
          </cell>
          <cell r="JU32">
            <v>410.92182965000001</v>
          </cell>
          <cell r="JV32">
            <v>3928.0737535724597</v>
          </cell>
          <cell r="JW32">
            <v>1622.0316822576899</v>
          </cell>
          <cell r="JX32">
            <v>111.1711389</v>
          </cell>
          <cell r="JY32">
            <v>1510.8605433576899</v>
          </cell>
          <cell r="JZ32">
            <v>4587.7954455962299</v>
          </cell>
          <cell r="KA32">
            <v>-1164.1699349</v>
          </cell>
          <cell r="KB32">
            <v>5751.96538049623</v>
          </cell>
          <cell r="KC32">
            <v>3876.2568375452202</v>
          </cell>
          <cell r="KD32">
            <v>-247.8309428837255</v>
          </cell>
          <cell r="KE32">
            <v>4124.0877804289457</v>
          </cell>
          <cell r="KF32">
            <v>2225.85904351612</v>
          </cell>
          <cell r="KG32">
            <v>-224.47179521372553</v>
          </cell>
          <cell r="KH32">
            <v>2450.3308387298457</v>
          </cell>
          <cell r="KI32">
            <v>1059.8170571770299</v>
          </cell>
          <cell r="KJ32">
            <v>2.6599786662744691</v>
          </cell>
          <cell r="KK32">
            <v>1057.1570785107556</v>
          </cell>
          <cell r="KL32">
            <v>5951.97068481529</v>
          </cell>
          <cell r="KM32">
            <v>-796.93395511533527</v>
          </cell>
          <cell r="KN32">
            <v>6748.9046399306253</v>
          </cell>
          <cell r="KO32">
            <v>4931.3780257263898</v>
          </cell>
          <cell r="KP32">
            <v>-120.26603411533517</v>
          </cell>
          <cell r="KQ32">
            <v>5051.6440598417248</v>
          </cell>
          <cell r="KR32">
            <v>3162.6076914130799</v>
          </cell>
          <cell r="KS32">
            <v>-77.622034115335197</v>
          </cell>
          <cell r="KT32">
            <v>3240.2297255284152</v>
          </cell>
          <cell r="KU32">
            <v>1302.06870129807</v>
          </cell>
          <cell r="KV32">
            <v>-47.958650000000006</v>
          </cell>
          <cell r="KW32">
            <v>1350.02735129807</v>
          </cell>
          <cell r="KX32">
            <v>6496.0883754815604</v>
          </cell>
          <cell r="KY32">
            <v>-3.6982303334644087</v>
          </cell>
          <cell r="KZ32">
            <v>6499.7866058150248</v>
          </cell>
          <cell r="LA32">
            <v>5112.7251299645404</v>
          </cell>
          <cell r="LB32">
            <v>62.494428707554583</v>
          </cell>
          <cell r="LC32">
            <v>5050.2307012569854</v>
          </cell>
          <cell r="LD32">
            <v>3449.50345610468</v>
          </cell>
          <cell r="LE32">
            <v>114.47693016550656</v>
          </cell>
          <cell r="LF32">
            <v>3335.0265259391736</v>
          </cell>
          <cell r="LG32">
            <v>1390.7524438615401</v>
          </cell>
          <cell r="LH32">
            <v>85.722199369320037</v>
          </cell>
          <cell r="LI32">
            <v>1305.0302444922199</v>
          </cell>
          <cell r="LJ32">
            <v>5928.8345921442597</v>
          </cell>
          <cell r="LK32">
            <v>69.710721249227873</v>
          </cell>
          <cell r="LL32">
            <v>5859.1238708950314</v>
          </cell>
          <cell r="LM32">
            <v>4630.02050200343</v>
          </cell>
          <cell r="LN32">
            <v>180.89872124922795</v>
          </cell>
          <cell r="LO32">
            <v>4449.1217807542016</v>
          </cell>
          <cell r="LP32">
            <v>3062.80625996045</v>
          </cell>
          <cell r="LQ32">
            <v>85.615999999999985</v>
          </cell>
          <cell r="LR32">
            <v>2977.19025996045</v>
          </cell>
          <cell r="LS32">
            <v>1287.2768408488</v>
          </cell>
          <cell r="LT32">
            <v>-84.238000000000014</v>
          </cell>
          <cell r="LU32">
            <v>1371.5148408488001</v>
          </cell>
          <cell r="LV32">
            <v>3348.07881501561</v>
          </cell>
          <cell r="LW32">
            <v>-1234.595603</v>
          </cell>
          <cell r="LX32">
            <v>4582.6744180156102</v>
          </cell>
          <cell r="LY32">
            <v>2516.3505308784102</v>
          </cell>
          <cell r="LZ32">
            <v>-708.46399999999994</v>
          </cell>
          <cell r="MA32">
            <v>3224.8145308784101</v>
          </cell>
          <cell r="MB32">
            <v>1859.4310078716601</v>
          </cell>
          <cell r="MC32">
            <v>-35.463999999999942</v>
          </cell>
          <cell r="MD32">
            <v>1894.89500787166</v>
          </cell>
          <cell r="ME32">
            <v>344.22297727488098</v>
          </cell>
          <cell r="MF32">
            <v>-395</v>
          </cell>
          <cell r="MG32">
            <v>739.22297727488103</v>
          </cell>
          <cell r="MH32">
            <v>3811</v>
          </cell>
          <cell r="MI32">
            <v>11.200000000000045</v>
          </cell>
          <cell r="MJ32">
            <v>3799.8</v>
          </cell>
          <cell r="MK32">
            <v>2970</v>
          </cell>
          <cell r="ML32">
            <v>-89.300000000000011</v>
          </cell>
          <cell r="MM32">
            <v>3059.3</v>
          </cell>
          <cell r="MN32">
            <v>2089</v>
          </cell>
          <cell r="MO32">
            <v>109.80000000000001</v>
          </cell>
          <cell r="MP32">
            <v>1979.2</v>
          </cell>
          <cell r="MQ32">
            <v>839</v>
          </cell>
          <cell r="MR32">
            <v>-24.700000000000003</v>
          </cell>
          <cell r="MS32">
            <v>863.7</v>
          </cell>
          <cell r="MT32">
            <v>3235</v>
          </cell>
          <cell r="MU32">
            <v>0</v>
          </cell>
          <cell r="MV32">
            <v>3235</v>
          </cell>
          <cell r="MW32">
            <v>2394</v>
          </cell>
          <cell r="MX32">
            <v>0</v>
          </cell>
          <cell r="MY32">
            <v>2394</v>
          </cell>
          <cell r="MZ32">
            <v>1353</v>
          </cell>
          <cell r="NA32">
            <v>0</v>
          </cell>
          <cell r="NB32">
            <v>1353</v>
          </cell>
          <cell r="NC32">
            <v>1024</v>
          </cell>
          <cell r="ND32">
            <v>0</v>
          </cell>
          <cell r="NE32">
            <v>1024</v>
          </cell>
          <cell r="NF32">
            <v>2927</v>
          </cell>
          <cell r="NG32">
            <v>0</v>
          </cell>
          <cell r="NH32">
            <v>2927</v>
          </cell>
          <cell r="NI32">
            <v>2354</v>
          </cell>
          <cell r="NJ32">
            <v>0</v>
          </cell>
          <cell r="NK32">
            <v>2354</v>
          </cell>
          <cell r="NL32">
            <v>1583</v>
          </cell>
          <cell r="NM32">
            <v>0</v>
          </cell>
          <cell r="NN32">
            <v>1583</v>
          </cell>
          <cell r="NO32">
            <v>553</v>
          </cell>
          <cell r="NP32">
            <v>0</v>
          </cell>
          <cell r="NQ32">
            <v>553</v>
          </cell>
          <cell r="NR32">
            <v>-2161.9</v>
          </cell>
          <cell r="NS32">
            <v>0</v>
          </cell>
          <cell r="NT32">
            <v>-2161.9</v>
          </cell>
          <cell r="NU32">
            <v>1541</v>
          </cell>
          <cell r="NV32">
            <v>0</v>
          </cell>
          <cell r="NW32">
            <v>1541</v>
          </cell>
          <cell r="NX32">
            <v>2613</v>
          </cell>
          <cell r="NY32">
            <v>0</v>
          </cell>
          <cell r="NZ32">
            <v>2613</v>
          </cell>
          <cell r="OA32">
            <v>1612</v>
          </cell>
          <cell r="OB32">
            <v>0</v>
          </cell>
          <cell r="OC32">
            <v>1612</v>
          </cell>
          <cell r="OD32">
            <v>-186</v>
          </cell>
          <cell r="OE32">
            <v>0</v>
          </cell>
          <cell r="OF32">
            <v>-186</v>
          </cell>
          <cell r="OG32">
            <v>3075</v>
          </cell>
          <cell r="OH32">
            <v>0</v>
          </cell>
          <cell r="OI32">
            <v>3075</v>
          </cell>
          <cell r="OJ32">
            <v>2626</v>
          </cell>
          <cell r="OK32">
            <v>0</v>
          </cell>
          <cell r="OL32">
            <v>2626</v>
          </cell>
          <cell r="OM32">
            <v>1648</v>
          </cell>
          <cell r="ON32">
            <v>0</v>
          </cell>
          <cell r="OO32">
            <v>1648</v>
          </cell>
          <cell r="OP32">
            <v>2608</v>
          </cell>
          <cell r="OQ32">
            <v>0</v>
          </cell>
          <cell r="OR32">
            <v>2608</v>
          </cell>
          <cell r="OS32">
            <v>2969</v>
          </cell>
          <cell r="OT32">
            <v>0</v>
          </cell>
          <cell r="OU32">
            <v>2969</v>
          </cell>
          <cell r="OV32">
            <v>1804</v>
          </cell>
          <cell r="OW32">
            <v>0</v>
          </cell>
          <cell r="OX32">
            <v>1804</v>
          </cell>
          <cell r="OY32">
            <v>850</v>
          </cell>
          <cell r="OZ32">
            <v>0</v>
          </cell>
          <cell r="PA32">
            <v>850</v>
          </cell>
          <cell r="PB32">
            <v>1499</v>
          </cell>
          <cell r="PC32">
            <v>0</v>
          </cell>
          <cell r="PD32">
            <v>1499</v>
          </cell>
          <cell r="PE32">
            <v>1236</v>
          </cell>
          <cell r="PF32">
            <v>0</v>
          </cell>
          <cell r="PG32">
            <v>1236</v>
          </cell>
          <cell r="PH32">
            <v>813</v>
          </cell>
          <cell r="PI32">
            <v>0</v>
          </cell>
          <cell r="PJ32">
            <v>813</v>
          </cell>
          <cell r="PK32">
            <v>322</v>
          </cell>
          <cell r="PL32">
            <v>0</v>
          </cell>
          <cell r="PM32">
            <v>322</v>
          </cell>
          <cell r="PN32">
            <v>1172</v>
          </cell>
          <cell r="PO32">
            <v>0</v>
          </cell>
          <cell r="PP32">
            <v>1172</v>
          </cell>
          <cell r="PQ32">
            <v>1641</v>
          </cell>
          <cell r="PR32">
            <v>0</v>
          </cell>
          <cell r="PS32">
            <v>1641</v>
          </cell>
          <cell r="PT32">
            <v>1167</v>
          </cell>
          <cell r="PU32">
            <v>0</v>
          </cell>
          <cell r="PV32">
            <v>1167</v>
          </cell>
          <cell r="PW32">
            <v>1211</v>
          </cell>
          <cell r="PX32">
            <v>0</v>
          </cell>
          <cell r="PY32">
            <v>1211</v>
          </cell>
        </row>
        <row r="33">
          <cell r="BB33">
            <v>-368.75226883422698</v>
          </cell>
          <cell r="BC33">
            <v>-3.7739927041775845</v>
          </cell>
          <cell r="BD33">
            <v>-364.97827613004938</v>
          </cell>
          <cell r="BE33">
            <v>-632.94624884441703</v>
          </cell>
          <cell r="BF33">
            <v>-88.96076192281636</v>
          </cell>
          <cell r="BG33">
            <v>-543.98548692160068</v>
          </cell>
          <cell r="BH33">
            <v>-677.39448954355896</v>
          </cell>
          <cell r="BI33">
            <v>-68.604792634881861</v>
          </cell>
          <cell r="BJ33">
            <v>-608.78969690867712</v>
          </cell>
          <cell r="BK33">
            <v>-521.423073647043</v>
          </cell>
          <cell r="BL33">
            <v>8.1868505153143207</v>
          </cell>
          <cell r="BM33">
            <v>-529.60992416235729</v>
          </cell>
          <cell r="BN33">
            <v>-323.26309987128002</v>
          </cell>
          <cell r="BO33">
            <v>160.01146106393435</v>
          </cell>
          <cell r="BP33">
            <v>-483.27456093521437</v>
          </cell>
          <cell r="BQ33">
            <v>-532.87450240331088</v>
          </cell>
          <cell r="BR33">
            <v>6.2342307186688135</v>
          </cell>
          <cell r="BS33">
            <v>-539.10873312197975</v>
          </cell>
          <cell r="BT33">
            <v>-549.44484501684303</v>
          </cell>
          <cell r="BU33">
            <v>-19.446041050667358</v>
          </cell>
          <cell r="BV33">
            <v>-529.99880396617573</v>
          </cell>
          <cell r="BW33">
            <v>-400.741415549056</v>
          </cell>
          <cell r="BX33">
            <v>2.8116170608600002</v>
          </cell>
          <cell r="BY33">
            <v>-403.55303260991599</v>
          </cell>
          <cell r="BZ33">
            <v>8.9987587576546595</v>
          </cell>
          <cell r="CA33">
            <v>461.59765275261191</v>
          </cell>
          <cell r="CB33">
            <v>-452.59889399495722</v>
          </cell>
          <cell r="CC33">
            <v>-469.87468252970098</v>
          </cell>
          <cell r="CD33">
            <v>4.5301341876362171</v>
          </cell>
          <cell r="CE33">
            <v>-474.40481671733721</v>
          </cell>
          <cell r="CF33">
            <v>-396.880964536563</v>
          </cell>
          <cell r="CG33">
            <v>168.89937094370001</v>
          </cell>
          <cell r="CH33">
            <v>-565.78033548026303</v>
          </cell>
          <cell r="CI33">
            <v>-378.08793324360698</v>
          </cell>
          <cell r="CJ33">
            <v>5.4627461973999996</v>
          </cell>
          <cell r="CK33">
            <v>-383.55067944100699</v>
          </cell>
          <cell r="CL33">
            <v>-436.449438128672</v>
          </cell>
          <cell r="CM33">
            <v>32.589711674692005</v>
          </cell>
          <cell r="CN33">
            <v>-469.03914980336401</v>
          </cell>
          <cell r="CO33">
            <v>-345.69332008347402</v>
          </cell>
          <cell r="CP33">
            <v>8.4774133747779974</v>
          </cell>
          <cell r="CQ33">
            <v>-354.17073345825202</v>
          </cell>
          <cell r="CR33">
            <v>-85.810657385340903</v>
          </cell>
          <cell r="CS33">
            <v>72.082065428771003</v>
          </cell>
          <cell r="CT33">
            <v>-157.89272281411189</v>
          </cell>
          <cell r="CU33">
            <v>-260.76297629837597</v>
          </cell>
          <cell r="CV33">
            <v>-17.312177967992383</v>
          </cell>
          <cell r="CW33">
            <v>-243.45079833038358</v>
          </cell>
          <cell r="CX33">
            <v>846.52429604881502</v>
          </cell>
          <cell r="CY33">
            <v>1065.0676477000002</v>
          </cell>
          <cell r="CZ33">
            <v>-218.54335165118516</v>
          </cell>
          <cell r="DA33">
            <v>-422.88108235378797</v>
          </cell>
          <cell r="DB33">
            <v>14.344000000000001</v>
          </cell>
          <cell r="DC33">
            <v>-437.22508235378797</v>
          </cell>
          <cell r="DD33">
            <v>-485.19321184333398</v>
          </cell>
          <cell r="DE33">
            <v>9.1687672977853101</v>
          </cell>
          <cell r="DF33">
            <v>-494.36197914111932</v>
          </cell>
          <cell r="DG33">
            <v>-394.37256670791999</v>
          </cell>
          <cell r="DH33">
            <v>14.183938471899555</v>
          </cell>
          <cell r="DI33">
            <v>-408.55650517981957</v>
          </cell>
          <cell r="DJ33">
            <v>-221.930238509286</v>
          </cell>
          <cell r="DK33">
            <v>-1.0718457325637072</v>
          </cell>
          <cell r="DL33">
            <v>-220.8583927767223</v>
          </cell>
          <cell r="DM33">
            <v>-433.867580854256</v>
          </cell>
          <cell r="DN33">
            <v>15.373143013457646</v>
          </cell>
          <cell r="DO33">
            <v>-449.24072386771365</v>
          </cell>
          <cell r="DP33">
            <v>-447.77538652496997</v>
          </cell>
          <cell r="DQ33">
            <v>-8.9382131240800948</v>
          </cell>
          <cell r="DR33">
            <v>-438.83717340088987</v>
          </cell>
          <cell r="DS33">
            <v>-362.22243422482899</v>
          </cell>
          <cell r="DT33">
            <v>-6.6103355336830649E-2</v>
          </cell>
          <cell r="DU33">
            <v>-362.15633086949214</v>
          </cell>
          <cell r="DV33">
            <v>-702.58630234223199</v>
          </cell>
          <cell r="DW33">
            <v>-315.57099999999997</v>
          </cell>
          <cell r="DX33">
            <v>-387.01530234223202</v>
          </cell>
          <cell r="DY33">
            <v>-366.71593251520801</v>
          </cell>
          <cell r="DZ33">
            <v>-2.3812086802821817</v>
          </cell>
          <cell r="EA33">
            <v>-364.33472383492585</v>
          </cell>
          <cell r="EB33">
            <v>-320.74783729683401</v>
          </cell>
          <cell r="EC33">
            <v>-14.222212072526311</v>
          </cell>
          <cell r="ED33">
            <v>-306.5256252243077</v>
          </cell>
          <cell r="EE33">
            <v>-342.53725560163599</v>
          </cell>
          <cell r="EF33">
            <v>32.129400000000004</v>
          </cell>
          <cell r="EG33">
            <v>-374.66665560163597</v>
          </cell>
          <cell r="EH33">
            <v>-460.90051952250298</v>
          </cell>
          <cell r="EI33">
            <v>-149.87801500000003</v>
          </cell>
          <cell r="EJ33">
            <v>-311.02250452250291</v>
          </cell>
          <cell r="EK33">
            <v>32.742808010926602</v>
          </cell>
          <cell r="EL33">
            <v>229.1483307368421</v>
          </cell>
          <cell r="EM33">
            <v>-196.40552272591549</v>
          </cell>
          <cell r="EN33">
            <v>-254.972631122699</v>
          </cell>
          <cell r="EO33">
            <v>-11.233025000000001</v>
          </cell>
          <cell r="EP33">
            <v>-243.739606122699</v>
          </cell>
          <cell r="EQ33">
            <v>-11.8626129931669</v>
          </cell>
          <cell r="ER33">
            <v>226</v>
          </cell>
          <cell r="ES33">
            <v>-237.86261299316689</v>
          </cell>
          <cell r="ET33">
            <v>-88</v>
          </cell>
          <cell r="EU33">
            <v>-42</v>
          </cell>
          <cell r="EV33">
            <v>-46</v>
          </cell>
          <cell r="EW33">
            <v>-93</v>
          </cell>
          <cell r="EX33">
            <v>75.440000000000012</v>
          </cell>
          <cell r="EY33">
            <v>-168.44</v>
          </cell>
          <cell r="EZ33">
            <v>-429</v>
          </cell>
          <cell r="FA33">
            <v>-174.44000000000003</v>
          </cell>
          <cell r="FB33">
            <v>-254.55999999999997</v>
          </cell>
          <cell r="FC33">
            <v>-288</v>
          </cell>
          <cell r="FD33">
            <v>9.6</v>
          </cell>
          <cell r="FE33">
            <v>-297.60000000000002</v>
          </cell>
          <cell r="FF33">
            <v>-35</v>
          </cell>
          <cell r="FG33">
            <v>0</v>
          </cell>
          <cell r="FH33">
            <v>-35</v>
          </cell>
          <cell r="FI33">
            <v>-115</v>
          </cell>
          <cell r="FJ33">
            <v>0</v>
          </cell>
          <cell r="FK33">
            <v>-115</v>
          </cell>
          <cell r="FL33">
            <v>-156</v>
          </cell>
          <cell r="FM33">
            <v>0</v>
          </cell>
          <cell r="FN33">
            <v>-156</v>
          </cell>
          <cell r="FO33">
            <v>-164</v>
          </cell>
          <cell r="FP33">
            <v>0</v>
          </cell>
          <cell r="FQ33">
            <v>-164</v>
          </cell>
          <cell r="FR33">
            <v>277</v>
          </cell>
          <cell r="FS33">
            <v>0</v>
          </cell>
          <cell r="FT33">
            <v>277</v>
          </cell>
          <cell r="FU33">
            <v>-120</v>
          </cell>
          <cell r="FV33">
            <v>0</v>
          </cell>
          <cell r="FW33">
            <v>-120</v>
          </cell>
          <cell r="FX33">
            <v>-242</v>
          </cell>
          <cell r="FY33">
            <v>0</v>
          </cell>
          <cell r="FZ33">
            <v>-242</v>
          </cell>
          <cell r="GA33">
            <v>-13</v>
          </cell>
          <cell r="GB33">
            <v>0</v>
          </cell>
          <cell r="GC33">
            <v>-13</v>
          </cell>
          <cell r="GD33">
            <v>255</v>
          </cell>
          <cell r="GE33">
            <v>0</v>
          </cell>
          <cell r="GF33">
            <v>255</v>
          </cell>
          <cell r="GG33">
            <v>248</v>
          </cell>
          <cell r="GH33">
            <v>0</v>
          </cell>
          <cell r="GI33">
            <v>248</v>
          </cell>
          <cell r="GJ33">
            <v>-423</v>
          </cell>
          <cell r="GK33">
            <v>0</v>
          </cell>
          <cell r="GL33">
            <v>-423</v>
          </cell>
          <cell r="GM33">
            <v>-440</v>
          </cell>
          <cell r="GN33">
            <v>0</v>
          </cell>
          <cell r="GO33">
            <v>-440</v>
          </cell>
          <cell r="GP33">
            <v>195</v>
          </cell>
          <cell r="GQ33">
            <v>0</v>
          </cell>
          <cell r="GR33">
            <v>195</v>
          </cell>
          <cell r="GS33">
            <v>-114</v>
          </cell>
          <cell r="GT33">
            <v>0</v>
          </cell>
          <cell r="GU33">
            <v>-114</v>
          </cell>
          <cell r="GV33">
            <v>-587</v>
          </cell>
          <cell r="GW33">
            <v>0</v>
          </cell>
          <cell r="GX33">
            <v>-587</v>
          </cell>
          <cell r="GY33">
            <v>-520</v>
          </cell>
          <cell r="GZ33">
            <v>0</v>
          </cell>
          <cell r="HA33">
            <v>-520</v>
          </cell>
          <cell r="HB33">
            <v>144</v>
          </cell>
          <cell r="HC33">
            <v>0</v>
          </cell>
          <cell r="HD33">
            <v>144</v>
          </cell>
          <cell r="HE33">
            <v>-292</v>
          </cell>
          <cell r="HF33">
            <v>0</v>
          </cell>
          <cell r="HG33">
            <v>-292</v>
          </cell>
          <cell r="HH33">
            <v>-459</v>
          </cell>
          <cell r="HI33">
            <v>0</v>
          </cell>
          <cell r="HJ33">
            <v>-459</v>
          </cell>
          <cell r="HK33">
            <v>-270</v>
          </cell>
          <cell r="HL33">
            <v>0</v>
          </cell>
          <cell r="HM33">
            <v>-270</v>
          </cell>
          <cell r="HN33">
            <v>222</v>
          </cell>
          <cell r="HO33">
            <v>0</v>
          </cell>
          <cell r="HP33">
            <v>222</v>
          </cell>
          <cell r="HQ33">
            <v>-121</v>
          </cell>
          <cell r="HR33">
            <v>0</v>
          </cell>
          <cell r="HS33">
            <v>-121</v>
          </cell>
          <cell r="HT33">
            <v>-230</v>
          </cell>
          <cell r="HU33">
            <v>0</v>
          </cell>
          <cell r="HV33">
            <v>-230</v>
          </cell>
          <cell r="HW33">
            <v>-82</v>
          </cell>
          <cell r="HX33">
            <v>0</v>
          </cell>
          <cell r="HY33">
            <v>-82</v>
          </cell>
          <cell r="HZ33">
            <v>92</v>
          </cell>
          <cell r="IA33">
            <v>0</v>
          </cell>
          <cell r="IB33">
            <v>92</v>
          </cell>
          <cell r="IC33">
            <v>-52</v>
          </cell>
          <cell r="ID33">
            <v>0</v>
          </cell>
          <cell r="IE33">
            <v>-52</v>
          </cell>
          <cell r="IF33">
            <v>231</v>
          </cell>
          <cell r="IG33">
            <v>0</v>
          </cell>
          <cell r="IH33">
            <v>231</v>
          </cell>
          <cell r="II33">
            <v>-205</v>
          </cell>
          <cell r="IJ33">
            <v>0</v>
          </cell>
          <cell r="IK33">
            <v>-205</v>
          </cell>
          <cell r="IP33">
            <v>-2200.5160808692499</v>
          </cell>
          <cell r="IQ33">
            <v>-153.15269674656147</v>
          </cell>
          <cell r="IR33">
            <v>-2047.3633841226883</v>
          </cell>
          <cell r="IS33">
            <v>-1831.76381203502</v>
          </cell>
          <cell r="IT33">
            <v>-149.3787040423839</v>
          </cell>
          <cell r="IU33">
            <v>-1682.3851079926362</v>
          </cell>
          <cell r="IV33">
            <v>-1198.8175631905999</v>
          </cell>
          <cell r="IW33">
            <v>-60.417942119567542</v>
          </cell>
          <cell r="IX33">
            <v>-1138.3996210710325</v>
          </cell>
          <cell r="IY33">
            <v>-521.423073647043</v>
          </cell>
          <cell r="IZ33">
            <v>8.1868505153143207</v>
          </cell>
          <cell r="JA33">
            <v>-529.60992416235729</v>
          </cell>
          <cell r="JB33">
            <v>-1806.3238628404899</v>
          </cell>
          <cell r="JC33">
            <v>149.61126779279581</v>
          </cell>
          <cell r="JD33">
            <v>-1955.9351306332858</v>
          </cell>
          <cell r="JE33">
            <v>-1483.0607629692099</v>
          </cell>
          <cell r="JF33">
            <v>-10.400193271138543</v>
          </cell>
          <cell r="JG33">
            <v>-1472.6605696980714</v>
          </cell>
          <cell r="JH33">
            <v>-950.18626056589903</v>
          </cell>
          <cell r="JI33">
            <v>-16.634423989807356</v>
          </cell>
          <cell r="JJ33">
            <v>-933.55183657609166</v>
          </cell>
          <cell r="JK33">
            <v>-400.741415549056</v>
          </cell>
          <cell r="JL33">
            <v>2.8116170608600002</v>
          </cell>
          <cell r="JM33">
            <v>-403.55303260991599</v>
          </cell>
          <cell r="JN33">
            <v>-1235.8448215522201</v>
          </cell>
          <cell r="JO33">
            <v>640.48990408134819</v>
          </cell>
          <cell r="JP33">
            <v>-1876.3347256335683</v>
          </cell>
          <cell r="JQ33">
            <v>-1244.84358030987</v>
          </cell>
          <cell r="JR33">
            <v>178.89225132873622</v>
          </cell>
          <cell r="JS33">
            <v>-1423.7358316386062</v>
          </cell>
          <cell r="JT33">
            <v>-774.96889778016998</v>
          </cell>
          <cell r="JU33">
            <v>174.36211714110001</v>
          </cell>
          <cell r="JV33">
            <v>-949.33101492127003</v>
          </cell>
          <cell r="JW33">
            <v>-378.08793324360698</v>
          </cell>
          <cell r="JX33">
            <v>5.4627461973999996</v>
          </cell>
          <cell r="JY33">
            <v>-383.55067944100699</v>
          </cell>
          <cell r="JZ33">
            <v>-1128.7163918958599</v>
          </cell>
          <cell r="KA33">
            <v>95.837012510248599</v>
          </cell>
          <cell r="KB33">
            <v>-1224.5534044061085</v>
          </cell>
          <cell r="KC33">
            <v>-692.26695376719101</v>
          </cell>
          <cell r="KD33">
            <v>63.247300835556636</v>
          </cell>
          <cell r="KE33">
            <v>-755.51425460274766</v>
          </cell>
          <cell r="KF33">
            <v>-346.57363368371699</v>
          </cell>
          <cell r="KG33">
            <v>54.769887460778627</v>
          </cell>
          <cell r="KH33">
            <v>-401.34352114449564</v>
          </cell>
          <cell r="KI33">
            <v>-260.76297629837597</v>
          </cell>
          <cell r="KJ33">
            <v>-17.312177967992383</v>
          </cell>
          <cell r="KK33">
            <v>-243.45079833038358</v>
          </cell>
          <cell r="KL33">
            <v>-455.92256485622602</v>
          </cell>
          <cell r="KM33">
            <v>1102.7643534696851</v>
          </cell>
          <cell r="KN33">
            <v>-1558.6869183259112</v>
          </cell>
          <cell r="KO33">
            <v>-1302.44686090504</v>
          </cell>
          <cell r="KP33">
            <v>37.696705769684868</v>
          </cell>
          <cell r="KQ33">
            <v>-1340.143566674725</v>
          </cell>
          <cell r="KR33">
            <v>-879.56577855125397</v>
          </cell>
          <cell r="KS33">
            <v>23.352705769684867</v>
          </cell>
          <cell r="KT33">
            <v>-902.91848432093889</v>
          </cell>
          <cell r="KU33">
            <v>-394.37256670791999</v>
          </cell>
          <cell r="KV33">
            <v>14.183938471899555</v>
          </cell>
          <cell r="KW33">
            <v>-408.55650517981957</v>
          </cell>
          <cell r="KX33">
            <v>-1465.7956401133399</v>
          </cell>
          <cell r="KY33">
            <v>5.2969808014770123</v>
          </cell>
          <cell r="KZ33">
            <v>-1471.092620914817</v>
          </cell>
          <cell r="LA33">
            <v>-1243.86540160405</v>
          </cell>
          <cell r="LB33">
            <v>6.3688265340407213</v>
          </cell>
          <cell r="LC33">
            <v>-1250.2342281380907</v>
          </cell>
          <cell r="LD33">
            <v>-809.99782074979998</v>
          </cell>
          <cell r="LE33">
            <v>-9.004316479416925</v>
          </cell>
          <cell r="LF33">
            <v>-800.99350427038303</v>
          </cell>
          <cell r="LG33">
            <v>-362.22243422482899</v>
          </cell>
          <cell r="LH33">
            <v>-6.6103355336830649E-2</v>
          </cell>
          <cell r="LI33">
            <v>-362.15633086949214</v>
          </cell>
          <cell r="LJ33">
            <v>-1732.5873277559101</v>
          </cell>
          <cell r="LK33">
            <v>-300.04502075280834</v>
          </cell>
          <cell r="LL33">
            <v>-1432.5423070031018</v>
          </cell>
          <cell r="LM33">
            <v>-1030.0010254136801</v>
          </cell>
          <cell r="LN33">
            <v>15.525979247191508</v>
          </cell>
          <cell r="LO33">
            <v>-1045.5270046608716</v>
          </cell>
          <cell r="LP33">
            <v>-663.28509289847</v>
          </cell>
          <cell r="LQ33">
            <v>17.907187927473689</v>
          </cell>
          <cell r="LR33">
            <v>-681.19228082594373</v>
          </cell>
          <cell r="LS33">
            <v>-342.53725560163599</v>
          </cell>
          <cell r="LT33">
            <v>32.129400000000004</v>
          </cell>
          <cell r="LU33">
            <v>-374.66665560163597</v>
          </cell>
          <cell r="LV33">
            <v>-694.99295562744305</v>
          </cell>
          <cell r="LW33">
            <v>294.03729073684207</v>
          </cell>
          <cell r="LX33">
            <v>-989.03024636428518</v>
          </cell>
          <cell r="LY33">
            <v>-234.09243610493999</v>
          </cell>
          <cell r="LZ33">
            <v>443.91530573684213</v>
          </cell>
          <cell r="MA33">
            <v>-678.00774184178215</v>
          </cell>
          <cell r="MB33">
            <v>-266.83524411586598</v>
          </cell>
          <cell r="MC33">
            <v>214.766975</v>
          </cell>
          <cell r="MD33">
            <v>-481.60221911586598</v>
          </cell>
          <cell r="ME33">
            <v>-11.8626129931669</v>
          </cell>
          <cell r="MF33">
            <v>226</v>
          </cell>
          <cell r="MG33">
            <v>-237.86261299316689</v>
          </cell>
          <cell r="MH33">
            <v>-898</v>
          </cell>
          <cell r="MI33">
            <v>-131.4</v>
          </cell>
          <cell r="MJ33">
            <v>-766.6</v>
          </cell>
          <cell r="MK33">
            <v>-810</v>
          </cell>
          <cell r="ML33">
            <v>-89.399999999999991</v>
          </cell>
          <cell r="MM33">
            <v>-720.6</v>
          </cell>
          <cell r="MN33">
            <v>-717</v>
          </cell>
          <cell r="MO33">
            <v>-164.84000000000003</v>
          </cell>
          <cell r="MP33">
            <v>-552.16</v>
          </cell>
          <cell r="MQ33">
            <v>-288</v>
          </cell>
          <cell r="MR33">
            <v>9.6</v>
          </cell>
          <cell r="MS33">
            <v>-297.60000000000002</v>
          </cell>
          <cell r="MT33">
            <v>-470</v>
          </cell>
          <cell r="MU33">
            <v>0</v>
          </cell>
          <cell r="MV33">
            <v>-470</v>
          </cell>
          <cell r="MW33">
            <v>-435</v>
          </cell>
          <cell r="MX33">
            <v>0</v>
          </cell>
          <cell r="MY33">
            <v>-435</v>
          </cell>
          <cell r="MZ33">
            <v>-320</v>
          </cell>
          <cell r="NA33">
            <v>0</v>
          </cell>
          <cell r="NB33">
            <v>-320</v>
          </cell>
          <cell r="NC33">
            <v>-164</v>
          </cell>
          <cell r="ND33">
            <v>0</v>
          </cell>
          <cell r="NE33">
            <v>-164</v>
          </cell>
          <cell r="NF33">
            <v>-98</v>
          </cell>
          <cell r="NG33">
            <v>0</v>
          </cell>
          <cell r="NH33">
            <v>-98</v>
          </cell>
          <cell r="NI33">
            <v>-375</v>
          </cell>
          <cell r="NJ33">
            <v>0</v>
          </cell>
          <cell r="NK33">
            <v>-375</v>
          </cell>
          <cell r="NL33">
            <v>-255</v>
          </cell>
          <cell r="NM33">
            <v>0</v>
          </cell>
          <cell r="NN33">
            <v>-255</v>
          </cell>
          <cell r="NO33">
            <v>-13</v>
          </cell>
          <cell r="NP33">
            <v>0</v>
          </cell>
          <cell r="NQ33">
            <v>-13</v>
          </cell>
          <cell r="NR33">
            <v>-360</v>
          </cell>
          <cell r="NS33">
            <v>0</v>
          </cell>
          <cell r="NT33">
            <v>-360</v>
          </cell>
          <cell r="NU33">
            <v>-615</v>
          </cell>
          <cell r="NV33">
            <v>0</v>
          </cell>
          <cell r="NW33">
            <v>-615</v>
          </cell>
          <cell r="NX33">
            <v>-863</v>
          </cell>
          <cell r="NY33">
            <v>0</v>
          </cell>
          <cell r="NZ33">
            <v>-863</v>
          </cell>
          <cell r="OA33">
            <v>-440</v>
          </cell>
          <cell r="OB33">
            <v>0</v>
          </cell>
          <cell r="OC33">
            <v>-440</v>
          </cell>
          <cell r="OD33">
            <v>-1026</v>
          </cell>
          <cell r="OE33">
            <v>0</v>
          </cell>
          <cell r="OF33">
            <v>-1026</v>
          </cell>
          <cell r="OG33">
            <v>-1221</v>
          </cell>
          <cell r="OH33">
            <v>0</v>
          </cell>
          <cell r="OI33">
            <v>-1221</v>
          </cell>
          <cell r="OJ33">
            <v>-1107</v>
          </cell>
          <cell r="OK33">
            <v>0</v>
          </cell>
          <cell r="OL33">
            <v>-1107</v>
          </cell>
          <cell r="OM33">
            <v>-520</v>
          </cell>
          <cell r="ON33">
            <v>0</v>
          </cell>
          <cell r="OO33">
            <v>-520</v>
          </cell>
          <cell r="OP33">
            <v>-877</v>
          </cell>
          <cell r="OQ33">
            <v>0</v>
          </cell>
          <cell r="OR33">
            <v>-877</v>
          </cell>
          <cell r="OS33">
            <v>-1021</v>
          </cell>
          <cell r="OT33">
            <v>0</v>
          </cell>
          <cell r="OU33">
            <v>-1021</v>
          </cell>
          <cell r="OV33">
            <v>-729</v>
          </cell>
          <cell r="OW33">
            <v>0</v>
          </cell>
          <cell r="OX33">
            <v>-729</v>
          </cell>
          <cell r="OY33">
            <v>-270</v>
          </cell>
          <cell r="OZ33">
            <v>0</v>
          </cell>
          <cell r="PA33">
            <v>-270</v>
          </cell>
          <cell r="PB33">
            <v>-211</v>
          </cell>
          <cell r="PC33">
            <v>0</v>
          </cell>
          <cell r="PD33">
            <v>-211</v>
          </cell>
          <cell r="PE33">
            <v>-433</v>
          </cell>
          <cell r="PF33">
            <v>0</v>
          </cell>
          <cell r="PG33">
            <v>-433</v>
          </cell>
          <cell r="PH33">
            <v>-312</v>
          </cell>
          <cell r="PI33">
            <v>0</v>
          </cell>
          <cell r="PJ33">
            <v>-312</v>
          </cell>
          <cell r="PK33">
            <v>-82</v>
          </cell>
          <cell r="PL33">
            <v>0</v>
          </cell>
          <cell r="PM33">
            <v>-82</v>
          </cell>
          <cell r="PN33">
            <v>66</v>
          </cell>
          <cell r="PO33">
            <v>0</v>
          </cell>
          <cell r="PP33">
            <v>66</v>
          </cell>
          <cell r="PQ33">
            <v>-26</v>
          </cell>
          <cell r="PR33">
            <v>0</v>
          </cell>
          <cell r="PS33">
            <v>-26</v>
          </cell>
          <cell r="PT33">
            <v>26</v>
          </cell>
          <cell r="PU33">
            <v>0</v>
          </cell>
          <cell r="PV33">
            <v>26</v>
          </cell>
          <cell r="PW33">
            <v>-205</v>
          </cell>
          <cell r="PX33">
            <v>0</v>
          </cell>
          <cell r="PY33">
            <v>-205</v>
          </cell>
        </row>
        <row r="34">
          <cell r="BB34">
            <v>-9.9940477102733496</v>
          </cell>
          <cell r="BC34">
            <v>0</v>
          </cell>
          <cell r="BD34">
            <v>-9.9940477102733496</v>
          </cell>
          <cell r="BE34">
            <v>1.5578526829146599</v>
          </cell>
          <cell r="BF34">
            <v>0</v>
          </cell>
          <cell r="BG34">
            <v>1.5578526829146599</v>
          </cell>
          <cell r="BH34">
            <v>3.907</v>
          </cell>
          <cell r="BI34">
            <v>0</v>
          </cell>
          <cell r="BJ34">
            <v>3.907</v>
          </cell>
          <cell r="BK34">
            <v>1.81</v>
          </cell>
          <cell r="BL34">
            <v>0</v>
          </cell>
          <cell r="BM34">
            <v>1.81</v>
          </cell>
          <cell r="BN34">
            <v>-26.839495903138996</v>
          </cell>
          <cell r="BO34">
            <v>-13.984999999999999</v>
          </cell>
          <cell r="BP34">
            <v>-12.854495903138996</v>
          </cell>
          <cell r="BQ34">
            <v>123.10116850762179</v>
          </cell>
          <cell r="BR34">
            <v>101.18976665999998</v>
          </cell>
          <cell r="BS34">
            <v>21.911401847621811</v>
          </cell>
          <cell r="BT34">
            <v>23.09758064695642</v>
          </cell>
          <cell r="BU34">
            <v>-3.0659999999999998</v>
          </cell>
          <cell r="BV34">
            <v>26.163580646956419</v>
          </cell>
          <cell r="BW34">
            <v>1.2898891984887799</v>
          </cell>
          <cell r="BX34">
            <v>-3.6589999999999998</v>
          </cell>
          <cell r="BY34">
            <v>4.9488891984887795</v>
          </cell>
          <cell r="BZ34">
            <v>3.5377616257480402</v>
          </cell>
          <cell r="CA34">
            <v>0</v>
          </cell>
          <cell r="CB34">
            <v>3.5377616257480402</v>
          </cell>
          <cell r="CC34">
            <v>-2.8506204016898402</v>
          </cell>
          <cell r="CD34">
            <v>-1.4559859441071601</v>
          </cell>
          <cell r="CE34">
            <v>-1.3946344575826801</v>
          </cell>
          <cell r="CF34">
            <v>10.7664479994089</v>
          </cell>
          <cell r="CG34">
            <v>9.7309999999999999</v>
          </cell>
          <cell r="CH34">
            <v>1.0354479994089001</v>
          </cell>
          <cell r="CI34">
            <v>-5.9872356696655098</v>
          </cell>
          <cell r="CJ34">
            <v>-5.0519999999999996</v>
          </cell>
          <cell r="CK34">
            <v>-0.93523566966551019</v>
          </cell>
          <cell r="CL34">
            <v>-95.860757232926403</v>
          </cell>
          <cell r="CM34">
            <v>-96.85199999999999</v>
          </cell>
          <cell r="CN34">
            <v>0.99124276707358661</v>
          </cell>
          <cell r="CO34">
            <v>-124.74399486647999</v>
          </cell>
          <cell r="CP34">
            <v>-124.309</v>
          </cell>
          <cell r="CQ34">
            <v>-0.43499486647999674</v>
          </cell>
          <cell r="CR34">
            <v>-0.147858773948324</v>
          </cell>
          <cell r="CS34">
            <v>0</v>
          </cell>
          <cell r="CT34">
            <v>-0.147858773948324</v>
          </cell>
          <cell r="CU34">
            <v>-0.40873503782354398</v>
          </cell>
          <cell r="CV34">
            <v>0</v>
          </cell>
          <cell r="CW34">
            <v>-0.40873503782354398</v>
          </cell>
          <cell r="CX34">
            <v>-45.971107891886298</v>
          </cell>
          <cell r="CY34">
            <v>-45.761000000000003</v>
          </cell>
          <cell r="CZ34">
            <v>-0.21010789188629531</v>
          </cell>
          <cell r="DA34">
            <v>4.0000000000000001E-3</v>
          </cell>
          <cell r="DB34">
            <v>0</v>
          </cell>
          <cell r="DC34">
            <v>4.0000000000000001E-3</v>
          </cell>
          <cell r="DD34">
            <v>8.2469999999999999</v>
          </cell>
          <cell r="DE34">
            <v>0</v>
          </cell>
          <cell r="DF34">
            <v>8.2469999999999999</v>
          </cell>
          <cell r="DG34">
            <v>-4.0000000000000001E-3</v>
          </cell>
          <cell r="DH34">
            <v>0</v>
          </cell>
          <cell r="DI34">
            <v>-4.0000000000000001E-3</v>
          </cell>
          <cell r="DJ34">
            <v>-2.5999999999999999E-2</v>
          </cell>
          <cell r="DK34">
            <v>0</v>
          </cell>
          <cell r="DL34">
            <v>-2.5999999999999999E-2</v>
          </cell>
          <cell r="DM34">
            <v>-1.161</v>
          </cell>
          <cell r="DN34">
            <v>0</v>
          </cell>
          <cell r="DO34">
            <v>-1.161</v>
          </cell>
          <cell r="DP34">
            <v>-1.0740000000000001</v>
          </cell>
          <cell r="DQ34">
            <v>0</v>
          </cell>
          <cell r="DR34">
            <v>-1.0740000000000001</v>
          </cell>
          <cell r="DS34">
            <v>-0.76100000000000001</v>
          </cell>
          <cell r="DT34">
            <v>0</v>
          </cell>
          <cell r="DU34">
            <v>-0.76100000000000001</v>
          </cell>
          <cell r="DV34">
            <v>-22.941269675061999</v>
          </cell>
          <cell r="DW34">
            <v>0</v>
          </cell>
          <cell r="DX34">
            <v>-22.941269675061999</v>
          </cell>
          <cell r="DY34">
            <v>-2.4632340958300198</v>
          </cell>
          <cell r="DZ34">
            <v>0</v>
          </cell>
          <cell r="EA34">
            <v>-2.4632340958300198</v>
          </cell>
          <cell r="EB34">
            <v>30.775124597533999</v>
          </cell>
          <cell r="EC34">
            <v>0</v>
          </cell>
          <cell r="ED34">
            <v>30.775124597533999</v>
          </cell>
          <cell r="EE34">
            <v>14.6943888296945</v>
          </cell>
          <cell r="EF34">
            <v>0</v>
          </cell>
          <cell r="EG34">
            <v>14.6943888296945</v>
          </cell>
          <cell r="EH34">
            <v>19.619996564005302</v>
          </cell>
          <cell r="EI34">
            <v>0</v>
          </cell>
          <cell r="EJ34">
            <v>19.619996564005302</v>
          </cell>
          <cell r="EK34">
            <v>1272.1179999999999</v>
          </cell>
          <cell r="EL34">
            <v>1272.19</v>
          </cell>
          <cell r="EM34">
            <v>-7.2000000000116415E-2</v>
          </cell>
          <cell r="EN34">
            <v>11.278</v>
          </cell>
          <cell r="EO34">
            <v>0</v>
          </cell>
          <cell r="EP34">
            <v>11.278</v>
          </cell>
          <cell r="EQ34">
            <v>-2.1000000000000001E-2</v>
          </cell>
          <cell r="ER34">
            <v>0</v>
          </cell>
          <cell r="ES34">
            <v>-2.1000000000000001E-2</v>
          </cell>
          <cell r="ET34">
            <v>233</v>
          </cell>
          <cell r="EU34">
            <v>231</v>
          </cell>
          <cell r="EV34">
            <v>2</v>
          </cell>
          <cell r="EW34">
            <v>247</v>
          </cell>
          <cell r="EX34">
            <v>252</v>
          </cell>
          <cell r="EY34">
            <v>-5</v>
          </cell>
          <cell r="EZ34">
            <v>231</v>
          </cell>
          <cell r="FA34">
            <v>231</v>
          </cell>
          <cell r="FB34">
            <v>0</v>
          </cell>
          <cell r="FC34">
            <v>347</v>
          </cell>
          <cell r="FD34">
            <v>364</v>
          </cell>
          <cell r="FE34">
            <v>-17</v>
          </cell>
          <cell r="FF34">
            <v>-11</v>
          </cell>
          <cell r="FG34">
            <v>0</v>
          </cell>
          <cell r="FH34">
            <v>-11</v>
          </cell>
          <cell r="FI34">
            <v>0</v>
          </cell>
          <cell r="FJ34">
            <v>0</v>
          </cell>
          <cell r="FK34">
            <v>0</v>
          </cell>
          <cell r="FL34">
            <v>7</v>
          </cell>
          <cell r="FM34">
            <v>0</v>
          </cell>
          <cell r="FN34">
            <v>7</v>
          </cell>
          <cell r="FO34">
            <v>-1</v>
          </cell>
          <cell r="FP34">
            <v>0</v>
          </cell>
          <cell r="FQ34">
            <v>-1</v>
          </cell>
          <cell r="FR34">
            <v>-131</v>
          </cell>
          <cell r="FS34">
            <v>0</v>
          </cell>
          <cell r="FT34">
            <v>-131</v>
          </cell>
          <cell r="FU34">
            <v>172</v>
          </cell>
          <cell r="FV34">
            <v>0</v>
          </cell>
          <cell r="FW34">
            <v>172</v>
          </cell>
          <cell r="FX34">
            <v>-1</v>
          </cell>
          <cell r="FY34">
            <v>0</v>
          </cell>
          <cell r="FZ34">
            <v>-1</v>
          </cell>
          <cell r="GA34">
            <v>16</v>
          </cell>
          <cell r="GB34">
            <v>0</v>
          </cell>
          <cell r="GC34">
            <v>16</v>
          </cell>
          <cell r="GD34">
            <v>-717</v>
          </cell>
          <cell r="GE34">
            <v>0</v>
          </cell>
          <cell r="GF34">
            <v>-717</v>
          </cell>
          <cell r="GG34">
            <v>-1962</v>
          </cell>
          <cell r="GH34">
            <v>0</v>
          </cell>
          <cell r="GI34">
            <v>-1962</v>
          </cell>
          <cell r="GJ34">
            <v>-405</v>
          </cell>
          <cell r="GK34">
            <v>0</v>
          </cell>
          <cell r="GL34">
            <v>-405</v>
          </cell>
          <cell r="GM34">
            <v>-907</v>
          </cell>
          <cell r="GN34">
            <v>0</v>
          </cell>
          <cell r="GO34">
            <v>-907</v>
          </cell>
          <cell r="GP34">
            <v>0</v>
          </cell>
          <cell r="GQ34">
            <v>0</v>
          </cell>
          <cell r="GR34">
            <v>0</v>
          </cell>
          <cell r="GS34">
            <v>1</v>
          </cell>
          <cell r="GT34">
            <v>0</v>
          </cell>
          <cell r="GU34">
            <v>1</v>
          </cell>
          <cell r="GV34">
            <v>17</v>
          </cell>
          <cell r="GW34">
            <v>0</v>
          </cell>
          <cell r="GX34">
            <v>17</v>
          </cell>
          <cell r="GY34">
            <v>-4</v>
          </cell>
          <cell r="GZ34">
            <v>0</v>
          </cell>
          <cell r="HA34">
            <v>-4</v>
          </cell>
          <cell r="HB34">
            <v>12</v>
          </cell>
          <cell r="HC34">
            <v>0</v>
          </cell>
          <cell r="HD34">
            <v>12</v>
          </cell>
          <cell r="HE34">
            <v>2</v>
          </cell>
          <cell r="HF34">
            <v>0</v>
          </cell>
          <cell r="HG34">
            <v>2</v>
          </cell>
          <cell r="HH34">
            <v>3</v>
          </cell>
          <cell r="HI34">
            <v>0</v>
          </cell>
          <cell r="HJ34">
            <v>3</v>
          </cell>
          <cell r="HK34">
            <v>4</v>
          </cell>
          <cell r="HL34">
            <v>0</v>
          </cell>
          <cell r="HM34">
            <v>4</v>
          </cell>
          <cell r="HN34">
            <v>58</v>
          </cell>
          <cell r="HO34">
            <v>0</v>
          </cell>
          <cell r="HP34">
            <v>58</v>
          </cell>
          <cell r="HQ34">
            <v>89</v>
          </cell>
          <cell r="HR34">
            <v>0</v>
          </cell>
          <cell r="HS34">
            <v>89</v>
          </cell>
          <cell r="HT34">
            <v>5</v>
          </cell>
          <cell r="HU34">
            <v>0</v>
          </cell>
          <cell r="HV34">
            <v>5</v>
          </cell>
          <cell r="HW34">
            <v>6</v>
          </cell>
          <cell r="HX34">
            <v>0</v>
          </cell>
          <cell r="HY34">
            <v>6</v>
          </cell>
          <cell r="HZ34">
            <v>28</v>
          </cell>
          <cell r="IA34">
            <v>0</v>
          </cell>
          <cell r="IB34">
            <v>28</v>
          </cell>
          <cell r="IC34">
            <v>2</v>
          </cell>
          <cell r="ID34">
            <v>0</v>
          </cell>
          <cell r="IE34">
            <v>2</v>
          </cell>
          <cell r="IF34">
            <v>-2</v>
          </cell>
          <cell r="IG34">
            <v>0</v>
          </cell>
          <cell r="IH34">
            <v>-2</v>
          </cell>
          <cell r="II34">
            <v>0</v>
          </cell>
          <cell r="IJ34">
            <v>0</v>
          </cell>
          <cell r="IK34">
            <v>0</v>
          </cell>
          <cell r="IP34">
            <v>-2.61019502735869</v>
          </cell>
          <cell r="IQ34">
            <v>0</v>
          </cell>
          <cell r="IR34">
            <v>-2.61019502735869</v>
          </cell>
          <cell r="IS34">
            <v>7.27485268291466</v>
          </cell>
          <cell r="IT34">
            <v>0</v>
          </cell>
          <cell r="IU34">
            <v>7.27485268291466</v>
          </cell>
          <cell r="IV34">
            <v>5.7169999999999996</v>
          </cell>
          <cell r="IW34">
            <v>0</v>
          </cell>
          <cell r="IX34">
            <v>5.7169999999999996</v>
          </cell>
          <cell r="IY34">
            <v>1.81</v>
          </cell>
          <cell r="IZ34">
            <v>0</v>
          </cell>
          <cell r="JA34">
            <v>1.81</v>
          </cell>
          <cell r="JB34">
            <v>120.64914244992799</v>
          </cell>
          <cell r="JC34">
            <v>80.479766659999981</v>
          </cell>
          <cell r="JD34">
            <v>40.169375789928011</v>
          </cell>
          <cell r="JE34">
            <v>147.48863835306699</v>
          </cell>
          <cell r="JF34">
            <v>94.464766659999981</v>
          </cell>
          <cell r="JG34">
            <v>53.023871693067008</v>
          </cell>
          <cell r="JH34">
            <v>24.387469845445199</v>
          </cell>
          <cell r="JI34">
            <v>-6.7249999999999996</v>
          </cell>
          <cell r="JJ34">
            <v>31.112469845445197</v>
          </cell>
          <cell r="JK34">
            <v>1.2898891984887799</v>
          </cell>
          <cell r="JL34">
            <v>-3.6589999999999998</v>
          </cell>
          <cell r="JM34">
            <v>4.9488891984887795</v>
          </cell>
          <cell r="JN34">
            <v>5.4663535538015999</v>
          </cell>
          <cell r="JO34">
            <v>3.2230140558928397</v>
          </cell>
          <cell r="JP34">
            <v>2.2433394979087602</v>
          </cell>
          <cell r="JQ34">
            <v>1.9285919280535599</v>
          </cell>
          <cell r="JR34">
            <v>3.2230140558928397</v>
          </cell>
          <cell r="JS34">
            <v>-1.2944221278392798</v>
          </cell>
          <cell r="JT34">
            <v>4.7792123297433999</v>
          </cell>
          <cell r="JU34">
            <v>4.6790000000000003</v>
          </cell>
          <cell r="JV34">
            <v>0.10021232974339966</v>
          </cell>
          <cell r="JW34">
            <v>-5.9872356696655098</v>
          </cell>
          <cell r="JX34">
            <v>-5.0519999999999996</v>
          </cell>
          <cell r="JY34">
            <v>-0.93523566966551019</v>
          </cell>
          <cell r="JZ34">
            <v>-221.16134591117799</v>
          </cell>
          <cell r="KA34">
            <v>-221.16099999999997</v>
          </cell>
          <cell r="KB34">
            <v>-3.4591117801596738E-4</v>
          </cell>
          <cell r="KC34">
            <v>-125.300588678252</v>
          </cell>
          <cell r="KD34">
            <v>-124.309</v>
          </cell>
          <cell r="KE34">
            <v>-0.99158867825200048</v>
          </cell>
          <cell r="KF34">
            <v>-0.55659381177186895</v>
          </cell>
          <cell r="KG34">
            <v>0</v>
          </cell>
          <cell r="KH34">
            <v>-0.55659381177186895</v>
          </cell>
          <cell r="KI34">
            <v>-0.40873503782354398</v>
          </cell>
          <cell r="KJ34">
            <v>0</v>
          </cell>
          <cell r="KK34">
            <v>-0.40873503782354398</v>
          </cell>
          <cell r="KL34">
            <v>-37.724107891886298</v>
          </cell>
          <cell r="KM34">
            <v>-45.761000000000003</v>
          </cell>
          <cell r="KN34">
            <v>8.0368921081137046</v>
          </cell>
          <cell r="KO34">
            <v>8.2469999999999999</v>
          </cell>
          <cell r="KP34">
            <v>0</v>
          </cell>
          <cell r="KQ34">
            <v>8.2469999999999999</v>
          </cell>
          <cell r="KR34">
            <v>8.2430000000000003</v>
          </cell>
          <cell r="KS34">
            <v>0</v>
          </cell>
          <cell r="KT34">
            <v>8.2430000000000003</v>
          </cell>
          <cell r="KU34">
            <v>-4.0000000000000001E-3</v>
          </cell>
          <cell r="KV34">
            <v>0</v>
          </cell>
          <cell r="KW34">
            <v>-4.0000000000000001E-3</v>
          </cell>
          <cell r="KX34">
            <v>-3.0219999999999998</v>
          </cell>
          <cell r="KY34">
            <v>0</v>
          </cell>
          <cell r="KZ34">
            <v>-3.0219999999999998</v>
          </cell>
          <cell r="LA34">
            <v>-2.996</v>
          </cell>
          <cell r="LB34">
            <v>0</v>
          </cell>
          <cell r="LC34">
            <v>-2.996</v>
          </cell>
          <cell r="LD34">
            <v>-1.835</v>
          </cell>
          <cell r="LE34">
            <v>0</v>
          </cell>
          <cell r="LF34">
            <v>-1.835</v>
          </cell>
          <cell r="LG34">
            <v>-0.76100000000000001</v>
          </cell>
          <cell r="LH34">
            <v>0</v>
          </cell>
          <cell r="LI34">
            <v>-0.76100000000000001</v>
          </cell>
          <cell r="LJ34">
            <v>20.0650096563365</v>
          </cell>
          <cell r="LK34">
            <v>0</v>
          </cell>
          <cell r="LL34">
            <v>20.0650096563365</v>
          </cell>
          <cell r="LM34">
            <v>43.006279331398503</v>
          </cell>
          <cell r="LN34">
            <v>0</v>
          </cell>
          <cell r="LO34">
            <v>43.006279331398503</v>
          </cell>
          <cell r="LP34">
            <v>45.469513427228499</v>
          </cell>
          <cell r="LQ34">
            <v>0</v>
          </cell>
          <cell r="LR34">
            <v>45.469513427228499</v>
          </cell>
          <cell r="LS34">
            <v>14.6943888296945</v>
          </cell>
          <cell r="LT34">
            <v>0</v>
          </cell>
          <cell r="LU34">
            <v>14.6943888296945</v>
          </cell>
          <cell r="LV34">
            <v>1302.9949965640101</v>
          </cell>
          <cell r="LW34">
            <v>1272.19</v>
          </cell>
          <cell r="LX34">
            <v>30.804996564010025</v>
          </cell>
          <cell r="LY34">
            <v>1283.375</v>
          </cell>
          <cell r="LZ34">
            <v>1272.19</v>
          </cell>
          <cell r="MA34">
            <v>11.184999999999945</v>
          </cell>
          <cell r="MB34">
            <v>11.257</v>
          </cell>
          <cell r="MC34">
            <v>0</v>
          </cell>
          <cell r="MD34">
            <v>11.257</v>
          </cell>
          <cell r="ME34">
            <v>-2.1000000000000001E-2</v>
          </cell>
          <cell r="MF34">
            <v>0</v>
          </cell>
          <cell r="MG34">
            <v>-2.1000000000000001E-2</v>
          </cell>
          <cell r="MH34">
            <v>1058</v>
          </cell>
          <cell r="MI34">
            <v>1078</v>
          </cell>
          <cell r="MJ34">
            <v>-20</v>
          </cell>
          <cell r="MK34">
            <v>825</v>
          </cell>
          <cell r="ML34">
            <v>847</v>
          </cell>
          <cell r="MM34">
            <v>-22</v>
          </cell>
          <cell r="MN34">
            <v>578</v>
          </cell>
          <cell r="MO34">
            <v>595</v>
          </cell>
          <cell r="MP34">
            <v>-17</v>
          </cell>
          <cell r="MQ34">
            <v>347</v>
          </cell>
          <cell r="MR34">
            <v>364</v>
          </cell>
          <cell r="MS34">
            <v>-17</v>
          </cell>
          <cell r="MT34">
            <v>-5</v>
          </cell>
          <cell r="MU34">
            <v>0</v>
          </cell>
          <cell r="MV34">
            <v>-5</v>
          </cell>
          <cell r="MW34">
            <v>6</v>
          </cell>
          <cell r="MX34">
            <v>0</v>
          </cell>
          <cell r="MY34">
            <v>6</v>
          </cell>
          <cell r="MZ34">
            <v>6</v>
          </cell>
          <cell r="NA34">
            <v>0</v>
          </cell>
          <cell r="NB34">
            <v>6</v>
          </cell>
          <cell r="NC34">
            <v>-1</v>
          </cell>
          <cell r="ND34">
            <v>0</v>
          </cell>
          <cell r="NE34">
            <v>-1</v>
          </cell>
          <cell r="NF34">
            <v>56</v>
          </cell>
          <cell r="NG34">
            <v>0</v>
          </cell>
          <cell r="NH34">
            <v>56</v>
          </cell>
          <cell r="NI34">
            <v>187</v>
          </cell>
          <cell r="NJ34">
            <v>0</v>
          </cell>
          <cell r="NK34">
            <v>187</v>
          </cell>
          <cell r="NL34">
            <v>15</v>
          </cell>
          <cell r="NM34">
            <v>0</v>
          </cell>
          <cell r="NN34">
            <v>15</v>
          </cell>
          <cell r="NO34">
            <v>16</v>
          </cell>
          <cell r="NP34">
            <v>0</v>
          </cell>
          <cell r="NQ34">
            <v>16</v>
          </cell>
          <cell r="NR34">
            <v>-3991</v>
          </cell>
          <cell r="NS34">
            <v>0</v>
          </cell>
          <cell r="NT34">
            <v>-3991</v>
          </cell>
          <cell r="NU34">
            <v>-3274</v>
          </cell>
          <cell r="NV34">
            <v>0</v>
          </cell>
          <cell r="NW34">
            <v>-3274</v>
          </cell>
          <cell r="NX34">
            <v>-1312</v>
          </cell>
          <cell r="NY34">
            <v>0</v>
          </cell>
          <cell r="NZ34">
            <v>-1312</v>
          </cell>
          <cell r="OA34">
            <v>-907</v>
          </cell>
          <cell r="OB34">
            <v>0</v>
          </cell>
          <cell r="OC34">
            <v>-907</v>
          </cell>
          <cell r="OD34">
            <v>14</v>
          </cell>
          <cell r="OE34">
            <v>0</v>
          </cell>
          <cell r="OF34">
            <v>14</v>
          </cell>
          <cell r="OG34">
            <v>14</v>
          </cell>
          <cell r="OH34">
            <v>0</v>
          </cell>
          <cell r="OI34">
            <v>14</v>
          </cell>
          <cell r="OJ34">
            <v>13</v>
          </cell>
          <cell r="OK34">
            <v>0</v>
          </cell>
          <cell r="OL34">
            <v>13</v>
          </cell>
          <cell r="OM34">
            <v>-4</v>
          </cell>
          <cell r="ON34">
            <v>0</v>
          </cell>
          <cell r="OO34">
            <v>-4</v>
          </cell>
          <cell r="OP34">
            <v>21</v>
          </cell>
          <cell r="OQ34">
            <v>0</v>
          </cell>
          <cell r="OR34">
            <v>21</v>
          </cell>
          <cell r="OS34">
            <v>9</v>
          </cell>
          <cell r="OT34">
            <v>0</v>
          </cell>
          <cell r="OU34">
            <v>9</v>
          </cell>
          <cell r="OV34">
            <v>7</v>
          </cell>
          <cell r="OW34">
            <v>0</v>
          </cell>
          <cell r="OX34">
            <v>7</v>
          </cell>
          <cell r="OY34">
            <v>4</v>
          </cell>
          <cell r="OZ34">
            <v>0</v>
          </cell>
          <cell r="PA34">
            <v>4</v>
          </cell>
          <cell r="PB34">
            <v>158</v>
          </cell>
          <cell r="PC34">
            <v>0</v>
          </cell>
          <cell r="PD34">
            <v>158</v>
          </cell>
          <cell r="PE34">
            <v>100</v>
          </cell>
          <cell r="PF34">
            <v>0</v>
          </cell>
          <cell r="PG34">
            <v>100</v>
          </cell>
          <cell r="PH34">
            <v>11</v>
          </cell>
          <cell r="PI34">
            <v>0</v>
          </cell>
          <cell r="PJ34">
            <v>11</v>
          </cell>
          <cell r="PK34">
            <v>6</v>
          </cell>
          <cell r="PL34">
            <v>0</v>
          </cell>
          <cell r="PM34">
            <v>6</v>
          </cell>
          <cell r="PN34">
            <v>28</v>
          </cell>
          <cell r="PO34">
            <v>0</v>
          </cell>
          <cell r="PP34">
            <v>28</v>
          </cell>
          <cell r="PQ34">
            <v>0</v>
          </cell>
          <cell r="PR34">
            <v>0</v>
          </cell>
          <cell r="PS34">
            <v>0</v>
          </cell>
          <cell r="PT34">
            <v>-2</v>
          </cell>
          <cell r="PU34">
            <v>0</v>
          </cell>
          <cell r="PV34">
            <v>-2</v>
          </cell>
          <cell r="PW34">
            <v>0</v>
          </cell>
          <cell r="PX34">
            <v>0</v>
          </cell>
          <cell r="PY34">
            <v>0</v>
          </cell>
        </row>
        <row r="35">
          <cell r="BB35">
            <v>1558.10214906648</v>
          </cell>
          <cell r="BC35">
            <v>31.523967689981109</v>
          </cell>
          <cell r="BD35">
            <v>1526.5781813764988</v>
          </cell>
          <cell r="BE35">
            <v>1998.82201994552</v>
          </cell>
          <cell r="BF35">
            <v>228.79326680829126</v>
          </cell>
          <cell r="BG35">
            <v>1770.0287531372287</v>
          </cell>
          <cell r="BH35">
            <v>2309.4851179587699</v>
          </cell>
          <cell r="BI35">
            <v>190.49524957127915</v>
          </cell>
          <cell r="BJ35">
            <v>2118.9898683874908</v>
          </cell>
          <cell r="BK35">
            <v>1476.4268607190199</v>
          </cell>
          <cell r="BL35">
            <v>-23.512590599379912</v>
          </cell>
          <cell r="BM35">
            <v>1499.9394513184</v>
          </cell>
          <cell r="BN35">
            <v>2012.0624168307995</v>
          </cell>
          <cell r="BO35">
            <v>55.123538564015703</v>
          </cell>
          <cell r="BP35">
            <v>1956.9388782667838</v>
          </cell>
          <cell r="BQ35">
            <v>1532.5259297664202</v>
          </cell>
          <cell r="BR35">
            <v>77.197208977153878</v>
          </cell>
          <cell r="BS35">
            <v>1455.3287207892663</v>
          </cell>
          <cell r="BT35">
            <v>1860.785507763133</v>
          </cell>
          <cell r="BU35">
            <v>57.367336852499562</v>
          </cell>
          <cell r="BV35">
            <v>1803.4181709106333</v>
          </cell>
          <cell r="BW35">
            <v>780.19191523107702</v>
          </cell>
          <cell r="BX35">
            <v>-204.65244174014001</v>
          </cell>
          <cell r="BY35">
            <v>984.84435697121705</v>
          </cell>
          <cell r="BZ35">
            <v>1652.0852811037701</v>
          </cell>
          <cell r="CA35">
            <v>0.76465087147545319</v>
          </cell>
          <cell r="CB35">
            <v>1651.3206302322947</v>
          </cell>
          <cell r="CC35">
            <v>1628.3330534238401</v>
          </cell>
          <cell r="CD35">
            <v>-14.105980750532529</v>
          </cell>
          <cell r="CE35">
            <v>1642.4390341743726</v>
          </cell>
          <cell r="CF35">
            <v>2330.84938442762</v>
          </cell>
          <cell r="CG35">
            <v>478.38106169369996</v>
          </cell>
          <cell r="CH35">
            <v>1852.4683227339201</v>
          </cell>
          <cell r="CI35">
            <v>1237.95651334442</v>
          </cell>
          <cell r="CJ35">
            <v>111.5818850974</v>
          </cell>
          <cell r="CK35">
            <v>1126.3746282470202</v>
          </cell>
          <cell r="CL35">
            <v>179.22841268941599</v>
          </cell>
          <cell r="CM35">
            <v>-980.60128034158242</v>
          </cell>
          <cell r="CN35">
            <v>1159.8296930309984</v>
          </cell>
          <cell r="CO35">
            <v>1179.96047907915</v>
          </cell>
          <cell r="CP35">
            <v>-139.190734295222</v>
          </cell>
          <cell r="CQ35">
            <v>1319.151213374372</v>
          </cell>
          <cell r="CR35">
            <v>1080.0834701798001</v>
          </cell>
          <cell r="CS35">
            <v>-155.04970845122898</v>
          </cell>
          <cell r="CT35">
            <v>1235.1331786310291</v>
          </cell>
          <cell r="CU35">
            <v>798.64534584083106</v>
          </cell>
          <cell r="CV35">
            <v>-14.652199301717914</v>
          </cell>
          <cell r="CW35">
            <v>813.29754514254898</v>
          </cell>
          <cell r="CX35">
            <v>1821.1458472458301</v>
          </cell>
          <cell r="CY35">
            <v>342.63872670000006</v>
          </cell>
          <cell r="CZ35">
            <v>1478.50712054583</v>
          </cell>
          <cell r="DA35">
            <v>1345.8932519595201</v>
          </cell>
          <cell r="DB35">
            <v>-28.299999999999997</v>
          </cell>
          <cell r="DC35">
            <v>1374.19325195952</v>
          </cell>
          <cell r="DD35">
            <v>1383.5927782716799</v>
          </cell>
          <cell r="DE35">
            <v>-20.494616817549876</v>
          </cell>
          <cell r="DF35">
            <v>1404.0873950892299</v>
          </cell>
          <cell r="DG35">
            <v>907.69213459014395</v>
          </cell>
          <cell r="DH35">
            <v>-33.774711528100454</v>
          </cell>
          <cell r="DI35">
            <v>941.46684611824435</v>
          </cell>
          <cell r="DJ35">
            <v>1161.40700700772</v>
          </cell>
          <cell r="DK35">
            <v>-67.264504773582686</v>
          </cell>
          <cell r="DL35">
            <v>1228.6715117813028</v>
          </cell>
          <cell r="DM35">
            <v>1228.1930930056101</v>
          </cell>
          <cell r="DN35">
            <v>-36.609358444494333</v>
          </cell>
          <cell r="DO35">
            <v>1264.8024514501044</v>
          </cell>
          <cell r="DP35">
            <v>1609.90162571817</v>
          </cell>
          <cell r="DQ35">
            <v>19.816517672106428</v>
          </cell>
          <cell r="DR35">
            <v>1590.0851080460636</v>
          </cell>
          <cell r="DS35">
            <v>1027.7690096367101</v>
          </cell>
          <cell r="DT35">
            <v>85.656096013983202</v>
          </cell>
          <cell r="DU35">
            <v>942.11291362272686</v>
          </cell>
          <cell r="DV35">
            <v>573.28651812353496</v>
          </cell>
          <cell r="DW35">
            <v>-426.75900000000001</v>
          </cell>
          <cell r="DX35">
            <v>1000.045518123535</v>
          </cell>
          <cell r="DY35">
            <v>1198.03507543194</v>
          </cell>
          <cell r="DZ35">
            <v>92.90151256894579</v>
          </cell>
          <cell r="EA35">
            <v>1105.1335628629943</v>
          </cell>
          <cell r="EB35">
            <v>1485.55670641235</v>
          </cell>
          <cell r="EC35">
            <v>155.63178792747368</v>
          </cell>
          <cell r="ED35">
            <v>1329.9249184848763</v>
          </cell>
          <cell r="EE35">
            <v>959.433974076862</v>
          </cell>
          <cell r="EF35">
            <v>-52.10860000000001</v>
          </cell>
          <cell r="EG35">
            <v>1011.542574076862</v>
          </cell>
          <cell r="EH35">
            <v>390.44776117870202</v>
          </cell>
          <cell r="EI35">
            <v>-676.00961800000005</v>
          </cell>
          <cell r="EJ35">
            <v>1066.457379178702</v>
          </cell>
          <cell r="EK35">
            <v>1961.7803310176701</v>
          </cell>
          <cell r="EL35">
            <v>828.33833073684218</v>
          </cell>
          <cell r="EM35">
            <v>1133.4420002808279</v>
          </cell>
          <cell r="EN35">
            <v>1271.51339947408</v>
          </cell>
          <cell r="EO35">
            <v>348.302975</v>
          </cell>
          <cell r="EP35">
            <v>923.2104244740799</v>
          </cell>
          <cell r="EQ35">
            <v>332.33936428171501</v>
          </cell>
          <cell r="ER35">
            <v>-169</v>
          </cell>
          <cell r="ES35">
            <v>501.33936428171501</v>
          </cell>
          <cell r="ET35">
            <v>986</v>
          </cell>
          <cell r="EU35">
            <v>289.5</v>
          </cell>
          <cell r="EV35">
            <v>696.5</v>
          </cell>
          <cell r="EW35">
            <v>1035</v>
          </cell>
          <cell r="EX35">
            <v>128.34000000000003</v>
          </cell>
          <cell r="EY35">
            <v>906.66</v>
          </cell>
          <cell r="EZ35">
            <v>1052</v>
          </cell>
          <cell r="FA35">
            <v>191.05999999999997</v>
          </cell>
          <cell r="FB35">
            <v>860.94</v>
          </cell>
          <cell r="FC35">
            <v>898</v>
          </cell>
          <cell r="FD35">
            <v>348.9</v>
          </cell>
          <cell r="FE35">
            <v>549.1</v>
          </cell>
          <cell r="FF35">
            <v>795</v>
          </cell>
          <cell r="FG35">
            <v>0</v>
          </cell>
          <cell r="FH35">
            <v>795</v>
          </cell>
          <cell r="FI35">
            <v>926</v>
          </cell>
          <cell r="FJ35">
            <v>0</v>
          </cell>
          <cell r="FK35">
            <v>926</v>
          </cell>
          <cell r="FL35">
            <v>180</v>
          </cell>
          <cell r="FM35">
            <v>0</v>
          </cell>
          <cell r="FN35">
            <v>180</v>
          </cell>
          <cell r="FO35">
            <v>859</v>
          </cell>
          <cell r="FP35">
            <v>0</v>
          </cell>
          <cell r="FQ35">
            <v>859</v>
          </cell>
          <cell r="FR35">
            <v>719</v>
          </cell>
          <cell r="FS35">
            <v>0</v>
          </cell>
          <cell r="FT35">
            <v>719</v>
          </cell>
          <cell r="FU35">
            <v>823</v>
          </cell>
          <cell r="FV35">
            <v>0</v>
          </cell>
          <cell r="FW35">
            <v>823</v>
          </cell>
          <cell r="FX35">
            <v>787</v>
          </cell>
          <cell r="FY35">
            <v>0</v>
          </cell>
          <cell r="FZ35">
            <v>787</v>
          </cell>
          <cell r="GA35">
            <v>556</v>
          </cell>
          <cell r="GB35">
            <v>0</v>
          </cell>
          <cell r="GC35">
            <v>556</v>
          </cell>
          <cell r="GD35">
            <v>-4165</v>
          </cell>
          <cell r="GE35">
            <v>0</v>
          </cell>
          <cell r="GF35">
            <v>-4165</v>
          </cell>
          <cell r="GG35">
            <v>-2786</v>
          </cell>
          <cell r="GH35">
            <v>0</v>
          </cell>
          <cell r="GI35">
            <v>-2786</v>
          </cell>
          <cell r="GJ35">
            <v>173</v>
          </cell>
          <cell r="GK35">
            <v>0</v>
          </cell>
          <cell r="GL35">
            <v>173</v>
          </cell>
          <cell r="GM35">
            <v>265</v>
          </cell>
          <cell r="GN35">
            <v>0</v>
          </cell>
          <cell r="GO35">
            <v>265</v>
          </cell>
          <cell r="GP35">
            <v>-3066</v>
          </cell>
          <cell r="GQ35">
            <v>0</v>
          </cell>
          <cell r="GR35">
            <v>-3066</v>
          </cell>
          <cell r="GS35">
            <v>336</v>
          </cell>
          <cell r="GT35">
            <v>0</v>
          </cell>
          <cell r="GU35">
            <v>336</v>
          </cell>
          <cell r="GV35">
            <v>408</v>
          </cell>
          <cell r="GW35">
            <v>0</v>
          </cell>
          <cell r="GX35">
            <v>408</v>
          </cell>
          <cell r="GY35">
            <v>1124</v>
          </cell>
          <cell r="GZ35">
            <v>0</v>
          </cell>
          <cell r="HA35">
            <v>1124</v>
          </cell>
          <cell r="HB35">
            <v>-205</v>
          </cell>
          <cell r="HC35">
            <v>0</v>
          </cell>
          <cell r="HD35">
            <v>-205</v>
          </cell>
          <cell r="HE35">
            <v>875</v>
          </cell>
          <cell r="HF35">
            <v>0</v>
          </cell>
          <cell r="HG35">
            <v>875</v>
          </cell>
          <cell r="HH35">
            <v>498</v>
          </cell>
          <cell r="HI35">
            <v>0</v>
          </cell>
          <cell r="HJ35">
            <v>498</v>
          </cell>
          <cell r="HK35">
            <v>584</v>
          </cell>
          <cell r="HL35">
            <v>0</v>
          </cell>
          <cell r="HM35">
            <v>584</v>
          </cell>
          <cell r="HN35">
            <v>543</v>
          </cell>
          <cell r="HO35">
            <v>0</v>
          </cell>
          <cell r="HP35">
            <v>543</v>
          </cell>
          <cell r="HQ35">
            <v>391</v>
          </cell>
          <cell r="HR35">
            <v>0</v>
          </cell>
          <cell r="HS35">
            <v>391</v>
          </cell>
          <cell r="HT35">
            <v>266</v>
          </cell>
          <cell r="HU35">
            <v>0</v>
          </cell>
          <cell r="HV35">
            <v>266</v>
          </cell>
          <cell r="HW35">
            <v>246</v>
          </cell>
          <cell r="HX35">
            <v>0</v>
          </cell>
          <cell r="HY35">
            <v>246</v>
          </cell>
          <cell r="HZ35">
            <v>-349</v>
          </cell>
          <cell r="IA35">
            <v>0</v>
          </cell>
          <cell r="IB35">
            <v>-349</v>
          </cell>
          <cell r="IC35">
            <v>424</v>
          </cell>
          <cell r="ID35">
            <v>0</v>
          </cell>
          <cell r="IE35">
            <v>424</v>
          </cell>
          <cell r="IF35">
            <v>185</v>
          </cell>
          <cell r="IG35">
            <v>0</v>
          </cell>
          <cell r="IH35">
            <v>185</v>
          </cell>
          <cell r="II35">
            <v>1006</v>
          </cell>
          <cell r="IJ35">
            <v>0</v>
          </cell>
          <cell r="IK35">
            <v>1006</v>
          </cell>
          <cell r="IP35">
            <v>7342.8361476897799</v>
          </cell>
          <cell r="IQ35">
            <v>427.29989347017158</v>
          </cell>
          <cell r="IR35">
            <v>6915.5362542196081</v>
          </cell>
          <cell r="IS35">
            <v>5784.7339986233101</v>
          </cell>
          <cell r="IT35">
            <v>395.77592578019051</v>
          </cell>
          <cell r="IU35">
            <v>5388.9580728431192</v>
          </cell>
          <cell r="IV35">
            <v>3785.9119786777901</v>
          </cell>
          <cell r="IW35">
            <v>166.98265897189924</v>
          </cell>
          <cell r="IX35">
            <v>3618.929319705891</v>
          </cell>
          <cell r="IY35">
            <v>1476.4268607190199</v>
          </cell>
          <cell r="IZ35">
            <v>-23.512590599379912</v>
          </cell>
          <cell r="JA35">
            <v>1499.9394513184</v>
          </cell>
          <cell r="JB35">
            <v>6185.5657695914297</v>
          </cell>
          <cell r="JC35">
            <v>-14.964357346470834</v>
          </cell>
          <cell r="JD35">
            <v>6200.5301269379006</v>
          </cell>
          <cell r="JE35">
            <v>4173.5033527606302</v>
          </cell>
          <cell r="JF35">
            <v>-70.087895910486537</v>
          </cell>
          <cell r="JG35">
            <v>4243.5912486711168</v>
          </cell>
          <cell r="JH35">
            <v>2640.97742299421</v>
          </cell>
          <cell r="JI35">
            <v>-147.28510488764041</v>
          </cell>
          <cell r="JJ35">
            <v>2788.2625278818505</v>
          </cell>
          <cell r="JK35">
            <v>780.19191523107702</v>
          </cell>
          <cell r="JL35">
            <v>-204.65244174014001</v>
          </cell>
          <cell r="JM35">
            <v>984.84435697121705</v>
          </cell>
          <cell r="JN35">
            <v>6849.2242322996499</v>
          </cell>
          <cell r="JO35">
            <v>576.6216169120429</v>
          </cell>
          <cell r="JP35">
            <v>6272.6026153876073</v>
          </cell>
          <cell r="JQ35">
            <v>5197.1389511958796</v>
          </cell>
          <cell r="JR35">
            <v>575.8569660405675</v>
          </cell>
          <cell r="JS35">
            <v>4621.2819851553122</v>
          </cell>
          <cell r="JT35">
            <v>3568.8058977720302</v>
          </cell>
          <cell r="JU35">
            <v>589.96294679109997</v>
          </cell>
          <cell r="JV35">
            <v>2978.8429509809303</v>
          </cell>
          <cell r="JW35">
            <v>1237.95651334442</v>
          </cell>
          <cell r="JX35">
            <v>111.5818850974</v>
          </cell>
          <cell r="JY35">
            <v>1126.3746282470202</v>
          </cell>
          <cell r="JZ35">
            <v>3237.91770778919</v>
          </cell>
          <cell r="KA35">
            <v>-1289.4939223897516</v>
          </cell>
          <cell r="KB35">
            <v>4527.4116301789418</v>
          </cell>
          <cell r="KC35">
            <v>3058.6892950997699</v>
          </cell>
          <cell r="KD35">
            <v>-308.89264204816885</v>
          </cell>
          <cell r="KE35">
            <v>3367.5819371479388</v>
          </cell>
          <cell r="KF35">
            <v>1878.7288160206299</v>
          </cell>
          <cell r="KG35">
            <v>-169.70190775294691</v>
          </cell>
          <cell r="KH35">
            <v>2048.4307237735766</v>
          </cell>
          <cell r="KI35">
            <v>798.64534584083106</v>
          </cell>
          <cell r="KJ35">
            <v>-14.652199301717914</v>
          </cell>
          <cell r="KK35">
            <v>813.29754514254898</v>
          </cell>
          <cell r="KL35">
            <v>5458.3240120671799</v>
          </cell>
          <cell r="KM35">
            <v>260.06939835434986</v>
          </cell>
          <cell r="KN35">
            <v>5198.2546137128302</v>
          </cell>
          <cell r="KO35">
            <v>3637.17816482135</v>
          </cell>
          <cell r="KP35">
            <v>-82.569328345650305</v>
          </cell>
          <cell r="KQ35">
            <v>3719.7474931670004</v>
          </cell>
          <cell r="KR35">
            <v>2291.28491286183</v>
          </cell>
          <cell r="KS35">
            <v>-54.269328345650329</v>
          </cell>
          <cell r="KT35">
            <v>2345.5542412074801</v>
          </cell>
          <cell r="KU35">
            <v>907.69213459014395</v>
          </cell>
          <cell r="KV35">
            <v>-33.774711528100454</v>
          </cell>
          <cell r="KW35">
            <v>941.46684611824435</v>
          </cell>
          <cell r="KX35">
            <v>5027.2707353682099</v>
          </cell>
          <cell r="KY35">
            <v>1.5987504680126037</v>
          </cell>
          <cell r="KZ35">
            <v>5025.6719849001975</v>
          </cell>
          <cell r="LA35">
            <v>3865.8637283604899</v>
          </cell>
          <cell r="LB35">
            <v>68.863255241595311</v>
          </cell>
          <cell r="LC35">
            <v>3797.0004731188947</v>
          </cell>
          <cell r="LD35">
            <v>2637.6706353548798</v>
          </cell>
          <cell r="LE35">
            <v>105.47261368608963</v>
          </cell>
          <cell r="LF35">
            <v>2532.1980216687903</v>
          </cell>
          <cell r="LG35">
            <v>1027.7690096367101</v>
          </cell>
          <cell r="LH35">
            <v>85.656096013983202</v>
          </cell>
          <cell r="LI35">
            <v>942.11291362272686</v>
          </cell>
          <cell r="LJ35">
            <v>4216.3122740446897</v>
          </cell>
          <cell r="LK35">
            <v>-230.33429950358047</v>
          </cell>
          <cell r="LL35">
            <v>4446.6465735482698</v>
          </cell>
          <cell r="LM35">
            <v>3643.02575592115</v>
          </cell>
          <cell r="LN35">
            <v>196.42470049641946</v>
          </cell>
          <cell r="LO35">
            <v>3446.6010554247305</v>
          </cell>
          <cell r="LP35">
            <v>2444.9906804892098</v>
          </cell>
          <cell r="LQ35">
            <v>103.52318792747367</v>
          </cell>
          <cell r="LR35">
            <v>2341.467492561736</v>
          </cell>
          <cell r="LS35">
            <v>959.433974076862</v>
          </cell>
          <cell r="LT35">
            <v>-52.10860000000001</v>
          </cell>
          <cell r="LU35">
            <v>1011.542574076862</v>
          </cell>
          <cell r="LV35">
            <v>3956.0808559521702</v>
          </cell>
          <cell r="LW35">
            <v>331.6316877368422</v>
          </cell>
          <cell r="LX35">
            <v>3624.449168215328</v>
          </cell>
          <cell r="LY35">
            <v>3565.63309477347</v>
          </cell>
          <cell r="LZ35">
            <v>1007.6413057368422</v>
          </cell>
          <cell r="MA35">
            <v>2557.9917890366278</v>
          </cell>
          <cell r="MB35">
            <v>1603.8527637558</v>
          </cell>
          <cell r="MC35">
            <v>179.30297500000006</v>
          </cell>
          <cell r="MD35">
            <v>1424.5497887557999</v>
          </cell>
          <cell r="ME35">
            <v>332.33936428171501</v>
          </cell>
          <cell r="MF35">
            <v>-169</v>
          </cell>
          <cell r="MG35">
            <v>501.33936428171501</v>
          </cell>
          <cell r="MH35">
            <v>3971</v>
          </cell>
          <cell r="MI35">
            <v>957.80000000000007</v>
          </cell>
          <cell r="MJ35">
            <v>3013.2</v>
          </cell>
          <cell r="MK35">
            <v>2985</v>
          </cell>
          <cell r="ML35">
            <v>668.3</v>
          </cell>
          <cell r="MM35">
            <v>2316.6999999999998</v>
          </cell>
          <cell r="MN35">
            <v>1950</v>
          </cell>
          <cell r="MO35">
            <v>539.96</v>
          </cell>
          <cell r="MP35">
            <v>1410.04</v>
          </cell>
          <cell r="MQ35">
            <v>898</v>
          </cell>
          <cell r="MR35">
            <v>348.9</v>
          </cell>
          <cell r="MS35">
            <v>549.1</v>
          </cell>
          <cell r="MT35">
            <v>2760</v>
          </cell>
          <cell r="MU35">
            <v>0</v>
          </cell>
          <cell r="MV35">
            <v>2760</v>
          </cell>
          <cell r="MW35">
            <v>1965</v>
          </cell>
          <cell r="MX35">
            <v>0</v>
          </cell>
          <cell r="MY35">
            <v>1965</v>
          </cell>
          <cell r="MZ35">
            <v>1039</v>
          </cell>
          <cell r="NA35">
            <v>0</v>
          </cell>
          <cell r="NB35">
            <v>1039</v>
          </cell>
          <cell r="NC35">
            <v>859</v>
          </cell>
          <cell r="ND35">
            <v>0</v>
          </cell>
          <cell r="NE35">
            <v>859</v>
          </cell>
          <cell r="NF35">
            <v>2885</v>
          </cell>
          <cell r="NG35">
            <v>0</v>
          </cell>
          <cell r="NH35">
            <v>2885</v>
          </cell>
          <cell r="NI35">
            <v>2166</v>
          </cell>
          <cell r="NJ35">
            <v>0</v>
          </cell>
          <cell r="NK35">
            <v>2166</v>
          </cell>
          <cell r="NL35">
            <v>1343</v>
          </cell>
          <cell r="NM35">
            <v>0</v>
          </cell>
          <cell r="NN35">
            <v>1343</v>
          </cell>
          <cell r="NO35">
            <v>556</v>
          </cell>
          <cell r="NP35">
            <v>0</v>
          </cell>
          <cell r="NQ35">
            <v>556</v>
          </cell>
          <cell r="NR35">
            <v>-6513</v>
          </cell>
          <cell r="NS35">
            <v>0</v>
          </cell>
          <cell r="NT35">
            <v>-6513</v>
          </cell>
          <cell r="NU35">
            <v>-2348</v>
          </cell>
          <cell r="NV35">
            <v>0</v>
          </cell>
          <cell r="NW35">
            <v>-2348</v>
          </cell>
          <cell r="NX35">
            <v>438</v>
          </cell>
          <cell r="NY35">
            <v>0</v>
          </cell>
          <cell r="NZ35">
            <v>438</v>
          </cell>
          <cell r="OA35">
            <v>265</v>
          </cell>
          <cell r="OB35">
            <v>0</v>
          </cell>
          <cell r="OC35">
            <v>265</v>
          </cell>
          <cell r="OD35">
            <v>-1198</v>
          </cell>
          <cell r="OE35">
            <v>0</v>
          </cell>
          <cell r="OF35">
            <v>-1198</v>
          </cell>
          <cell r="OG35">
            <v>1868</v>
          </cell>
          <cell r="OH35">
            <v>0</v>
          </cell>
          <cell r="OI35">
            <v>1868</v>
          </cell>
          <cell r="OJ35">
            <v>1532</v>
          </cell>
          <cell r="OK35">
            <v>0</v>
          </cell>
          <cell r="OL35">
            <v>1532</v>
          </cell>
          <cell r="OM35">
            <v>1124</v>
          </cell>
          <cell r="ON35">
            <v>0</v>
          </cell>
          <cell r="OO35">
            <v>1124</v>
          </cell>
          <cell r="OP35">
            <v>1752</v>
          </cell>
          <cell r="OQ35">
            <v>0</v>
          </cell>
          <cell r="OR35">
            <v>1752</v>
          </cell>
          <cell r="OS35">
            <v>1957</v>
          </cell>
          <cell r="OT35">
            <v>0</v>
          </cell>
          <cell r="OU35">
            <v>1957</v>
          </cell>
          <cell r="OV35">
            <v>1082</v>
          </cell>
          <cell r="OW35">
            <v>0</v>
          </cell>
          <cell r="OX35">
            <v>1082</v>
          </cell>
          <cell r="OY35">
            <v>584</v>
          </cell>
          <cell r="OZ35">
            <v>0</v>
          </cell>
          <cell r="PA35">
            <v>584</v>
          </cell>
          <cell r="PB35">
            <v>1446</v>
          </cell>
          <cell r="PC35">
            <v>0</v>
          </cell>
          <cell r="PD35">
            <v>1446</v>
          </cell>
          <cell r="PE35">
            <v>903</v>
          </cell>
          <cell r="PF35">
            <v>0</v>
          </cell>
          <cell r="PG35">
            <v>903</v>
          </cell>
          <cell r="PH35">
            <v>512</v>
          </cell>
          <cell r="PI35">
            <v>0</v>
          </cell>
          <cell r="PJ35">
            <v>512</v>
          </cell>
          <cell r="PK35">
            <v>246</v>
          </cell>
          <cell r="PL35">
            <v>0</v>
          </cell>
          <cell r="PM35">
            <v>246</v>
          </cell>
          <cell r="PN35">
            <v>1266</v>
          </cell>
          <cell r="PO35">
            <v>0</v>
          </cell>
          <cell r="PP35">
            <v>1266</v>
          </cell>
          <cell r="PQ35">
            <v>1615</v>
          </cell>
          <cell r="PR35">
            <v>0</v>
          </cell>
          <cell r="PS35">
            <v>1615</v>
          </cell>
          <cell r="PT35">
            <v>1191</v>
          </cell>
          <cell r="PU35">
            <v>0</v>
          </cell>
          <cell r="PV35">
            <v>1191</v>
          </cell>
          <cell r="PW35">
            <v>1006</v>
          </cell>
          <cell r="PX35">
            <v>0</v>
          </cell>
          <cell r="PY35">
            <v>1006</v>
          </cell>
        </row>
        <row r="36">
          <cell r="BB36">
            <v>-223.70977046766001</v>
          </cell>
          <cell r="BC36">
            <v>-0.17391656064230404</v>
          </cell>
          <cell r="BD36">
            <v>-223.5358539070177</v>
          </cell>
          <cell r="BE36">
            <v>-251.26376749532301</v>
          </cell>
          <cell r="BF36">
            <v>-1.7167157573693892</v>
          </cell>
          <cell r="BG36">
            <v>-249.54705173795361</v>
          </cell>
          <cell r="BH36">
            <v>-269.44881538706102</v>
          </cell>
          <cell r="BI36">
            <v>-0.6711769884887453</v>
          </cell>
          <cell r="BJ36">
            <v>-268.77763839857226</v>
          </cell>
          <cell r="BK36">
            <v>-250.09373214259</v>
          </cell>
          <cell r="BL36">
            <v>0.52421507438349924</v>
          </cell>
          <cell r="BM36">
            <v>-250.6179472169735</v>
          </cell>
          <cell r="BN36">
            <v>-228.49648340558508</v>
          </cell>
          <cell r="BO36">
            <v>-29.644640084529662</v>
          </cell>
          <cell r="BP36">
            <v>-198.85184332105541</v>
          </cell>
          <cell r="BQ36">
            <v>-216.91252248830597</v>
          </cell>
          <cell r="BR36">
            <v>2.2212907412828606</v>
          </cell>
          <cell r="BS36">
            <v>-219.13381322958884</v>
          </cell>
          <cell r="BT36">
            <v>-224.68177328111699</v>
          </cell>
          <cell r="BU36">
            <v>10.623911283401426</v>
          </cell>
          <cell r="BV36">
            <v>-235.3056845645184</v>
          </cell>
          <cell r="BW36">
            <v>-209.14031396343</v>
          </cell>
          <cell r="BX36">
            <v>0.19533822532596234</v>
          </cell>
          <cell r="BY36">
            <v>-209.33565218875597</v>
          </cell>
          <cell r="BZ36">
            <v>-223.85774669240701</v>
          </cell>
          <cell r="CA36">
            <v>-7.9605681059420448</v>
          </cell>
          <cell r="CB36">
            <v>-215.89717858646497</v>
          </cell>
          <cell r="CC36">
            <v>-226.36851745654499</v>
          </cell>
          <cell r="CD36">
            <v>2.4039694410587167</v>
          </cell>
          <cell r="CE36">
            <v>-228.7724868976037</v>
          </cell>
          <cell r="CF36">
            <v>-362.52360097976401</v>
          </cell>
          <cell r="CG36">
            <v>-125.51584810800401</v>
          </cell>
          <cell r="CH36">
            <v>-237.00775287176</v>
          </cell>
          <cell r="CI36">
            <v>-192.59898860863299</v>
          </cell>
          <cell r="CJ36">
            <v>1.3603390263499999</v>
          </cell>
          <cell r="CK36">
            <v>-193.959327634983</v>
          </cell>
          <cell r="CL36">
            <v>-55.540575605691799</v>
          </cell>
          <cell r="CM36">
            <v>129.1696324703</v>
          </cell>
          <cell r="CN36">
            <v>-184.7102080759918</v>
          </cell>
          <cell r="CO36">
            <v>-203.177009493176</v>
          </cell>
          <cell r="CP36">
            <v>0.57297965709764997</v>
          </cell>
          <cell r="CQ36">
            <v>-203.74998915027365</v>
          </cell>
          <cell r="CR36">
            <v>-126.05993433645401</v>
          </cell>
          <cell r="CS36">
            <v>2.4576939353463207</v>
          </cell>
          <cell r="CT36">
            <v>-128.51762827180033</v>
          </cell>
          <cell r="CU36">
            <v>-160.98157215755799</v>
          </cell>
          <cell r="CV36">
            <v>0.72094857439408899</v>
          </cell>
          <cell r="CW36">
            <v>-161.70252073195209</v>
          </cell>
          <cell r="CX36">
            <v>-159.88673372993301</v>
          </cell>
          <cell r="CY36">
            <v>0.70842311000000002</v>
          </cell>
          <cell r="CZ36">
            <v>-160.59515683993303</v>
          </cell>
          <cell r="DA36">
            <v>-147.38798806434801</v>
          </cell>
          <cell r="DB36">
            <v>0.309</v>
          </cell>
          <cell r="DC36">
            <v>-147.69698806434801</v>
          </cell>
          <cell r="DD36">
            <v>-161.47366440414001</v>
          </cell>
          <cell r="DE36">
            <v>0.27414230774136211</v>
          </cell>
          <cell r="DF36">
            <v>-161.74780671188137</v>
          </cell>
          <cell r="DG36">
            <v>-145.14230553053201</v>
          </cell>
          <cell r="DH36">
            <v>0.69005668106829576</v>
          </cell>
          <cell r="DI36">
            <v>-145.8323622116003</v>
          </cell>
          <cell r="DJ36">
            <v>-153.77236068371701</v>
          </cell>
          <cell r="DK36">
            <v>7.8085649903553813</v>
          </cell>
          <cell r="DL36">
            <v>-161.5809256740724</v>
          </cell>
          <cell r="DM36">
            <v>-127.532109571945</v>
          </cell>
          <cell r="DN36">
            <v>4.2070684009213988</v>
          </cell>
          <cell r="DO36">
            <v>-131.7391779728664</v>
          </cell>
          <cell r="DP36">
            <v>-173.574745700883</v>
          </cell>
          <cell r="DQ36">
            <v>-1.0929089526286266</v>
          </cell>
          <cell r="DR36">
            <v>-172.48183674825438</v>
          </cell>
          <cell r="DS36">
            <v>-172.25003513903101</v>
          </cell>
          <cell r="DT36">
            <v>-17.82537467227732</v>
          </cell>
          <cell r="DU36">
            <v>-154.42466046675369</v>
          </cell>
          <cell r="DV36">
            <v>-186.145008654657</v>
          </cell>
          <cell r="DW36">
            <v>-63.606999999999985</v>
          </cell>
          <cell r="DX36">
            <v>-122.53800865465702</v>
          </cell>
          <cell r="DY36">
            <v>-131.76212508095199</v>
          </cell>
          <cell r="DZ36">
            <v>7.3614258617683666</v>
          </cell>
          <cell r="EA36">
            <v>-139.12355094272036</v>
          </cell>
          <cell r="EB36">
            <v>-135.55570350753999</v>
          </cell>
          <cell r="EC36">
            <v>9.0815376511603141</v>
          </cell>
          <cell r="ED36">
            <v>-144.63724115870031</v>
          </cell>
          <cell r="EE36">
            <v>-114.05334420957401</v>
          </cell>
          <cell r="EF36">
            <v>1.0699999999999998</v>
          </cell>
          <cell r="EG36">
            <v>-115.123344209574</v>
          </cell>
          <cell r="EH36">
            <v>-99.224343147284003</v>
          </cell>
          <cell r="EI36">
            <v>8.9779280000000004</v>
          </cell>
          <cell r="EJ36">
            <v>-108.20227114728401</v>
          </cell>
          <cell r="EK36">
            <v>-97.591343619524295</v>
          </cell>
          <cell r="EL36">
            <v>16.944505263157893</v>
          </cell>
          <cell r="EM36">
            <v>-114.53584888268219</v>
          </cell>
          <cell r="EN36">
            <v>-113.79929775889499</v>
          </cell>
          <cell r="EO36">
            <v>-8.9722000000000008</v>
          </cell>
          <cell r="EP36">
            <v>-104.82709775889499</v>
          </cell>
          <cell r="EQ36">
            <v>-104.815318217807</v>
          </cell>
          <cell r="ER36">
            <v>2</v>
          </cell>
          <cell r="ES36">
            <v>-106.815318217807</v>
          </cell>
          <cell r="ET36">
            <v>-104</v>
          </cell>
          <cell r="EU36">
            <v>0</v>
          </cell>
          <cell r="EV36">
            <v>-104</v>
          </cell>
          <cell r="EW36">
            <v>-105</v>
          </cell>
          <cell r="EX36">
            <v>-1</v>
          </cell>
          <cell r="EY36">
            <v>-104</v>
          </cell>
          <cell r="EZ36">
            <v>-132</v>
          </cell>
          <cell r="FA36">
            <v>4.6049999999999995</v>
          </cell>
          <cell r="FB36">
            <v>-136.60499999999999</v>
          </cell>
          <cell r="FC36">
            <v>-114</v>
          </cell>
          <cell r="FD36">
            <v>0</v>
          </cell>
          <cell r="FE36">
            <v>-114</v>
          </cell>
          <cell r="FF36">
            <v>102</v>
          </cell>
          <cell r="FG36">
            <v>0</v>
          </cell>
          <cell r="FH36">
            <v>102</v>
          </cell>
          <cell r="FI36">
            <v>116</v>
          </cell>
          <cell r="FJ36">
            <v>0</v>
          </cell>
          <cell r="FK36">
            <v>116</v>
          </cell>
          <cell r="FL36">
            <v>103</v>
          </cell>
          <cell r="FM36">
            <v>0</v>
          </cell>
          <cell r="FN36">
            <v>103</v>
          </cell>
          <cell r="FO36">
            <v>95</v>
          </cell>
          <cell r="FP36">
            <v>0</v>
          </cell>
          <cell r="FQ36">
            <v>95</v>
          </cell>
          <cell r="FR36">
            <v>102.00000000000003</v>
          </cell>
          <cell r="FS36">
            <v>0</v>
          </cell>
          <cell r="FT36">
            <v>102.00000000000003</v>
          </cell>
          <cell r="FU36">
            <v>95</v>
          </cell>
          <cell r="FV36">
            <v>0</v>
          </cell>
          <cell r="FW36">
            <v>95</v>
          </cell>
          <cell r="FX36">
            <v>91</v>
          </cell>
          <cell r="FY36">
            <v>0</v>
          </cell>
          <cell r="FZ36">
            <v>91</v>
          </cell>
          <cell r="GA36">
            <v>87</v>
          </cell>
          <cell r="GB36">
            <v>0</v>
          </cell>
          <cell r="GC36">
            <v>87</v>
          </cell>
          <cell r="GD36">
            <v>-183</v>
          </cell>
          <cell r="GE36">
            <v>0</v>
          </cell>
          <cell r="GF36">
            <v>-183</v>
          </cell>
          <cell r="GG36">
            <v>65</v>
          </cell>
          <cell r="GH36">
            <v>0</v>
          </cell>
          <cell r="GI36">
            <v>65</v>
          </cell>
          <cell r="GJ36">
            <v>63</v>
          </cell>
          <cell r="GK36">
            <v>0</v>
          </cell>
          <cell r="GL36">
            <v>63</v>
          </cell>
          <cell r="GM36">
            <v>13</v>
          </cell>
          <cell r="GN36">
            <v>0</v>
          </cell>
          <cell r="GO36">
            <v>13</v>
          </cell>
          <cell r="GP36">
            <v>1</v>
          </cell>
          <cell r="GQ36">
            <v>0</v>
          </cell>
          <cell r="GR36">
            <v>1</v>
          </cell>
          <cell r="GS36">
            <v>78</v>
          </cell>
          <cell r="GT36">
            <v>0</v>
          </cell>
          <cell r="GU36">
            <v>78</v>
          </cell>
          <cell r="GV36">
            <v>69</v>
          </cell>
          <cell r="GW36">
            <v>0</v>
          </cell>
          <cell r="GX36">
            <v>69</v>
          </cell>
          <cell r="GY36">
            <v>124</v>
          </cell>
          <cell r="GZ36">
            <v>0</v>
          </cell>
          <cell r="HA36">
            <v>124</v>
          </cell>
          <cell r="HB36">
            <v>123</v>
          </cell>
          <cell r="HC36">
            <v>0</v>
          </cell>
          <cell r="HD36">
            <v>123</v>
          </cell>
          <cell r="HE36">
            <v>133</v>
          </cell>
          <cell r="HF36">
            <v>0</v>
          </cell>
          <cell r="HG36">
            <v>133</v>
          </cell>
          <cell r="HH36">
            <v>119</v>
          </cell>
          <cell r="HI36">
            <v>0</v>
          </cell>
          <cell r="HJ36">
            <v>119</v>
          </cell>
          <cell r="HK36">
            <v>114</v>
          </cell>
          <cell r="HL36">
            <v>0</v>
          </cell>
          <cell r="HM36">
            <v>114</v>
          </cell>
          <cell r="HN36">
            <v>110</v>
          </cell>
          <cell r="HO36">
            <v>0</v>
          </cell>
          <cell r="HP36">
            <v>110</v>
          </cell>
          <cell r="HQ36">
            <v>102</v>
          </cell>
          <cell r="HR36">
            <v>0</v>
          </cell>
          <cell r="HS36">
            <v>102</v>
          </cell>
          <cell r="HT36">
            <v>65</v>
          </cell>
          <cell r="HU36">
            <v>0</v>
          </cell>
          <cell r="HV36">
            <v>65</v>
          </cell>
          <cell r="HW36">
            <v>44</v>
          </cell>
          <cell r="HX36">
            <v>0</v>
          </cell>
          <cell r="HY36">
            <v>44</v>
          </cell>
          <cell r="HZ36">
            <v>-40</v>
          </cell>
          <cell r="IA36">
            <v>0</v>
          </cell>
          <cell r="IB36">
            <v>-40</v>
          </cell>
          <cell r="IC36">
            <v>59</v>
          </cell>
          <cell r="ID36">
            <v>0</v>
          </cell>
          <cell r="IE36">
            <v>59</v>
          </cell>
          <cell r="IF36">
            <v>109</v>
          </cell>
          <cell r="IG36">
            <v>0</v>
          </cell>
          <cell r="IH36">
            <v>109</v>
          </cell>
          <cell r="II36">
            <v>114</v>
          </cell>
          <cell r="IJ36">
            <v>0</v>
          </cell>
          <cell r="IK36">
            <v>114</v>
          </cell>
          <cell r="IP36">
            <v>-994.51608549263403</v>
          </cell>
          <cell r="IQ36">
            <v>-2.0375942321169389</v>
          </cell>
          <cell r="IR36">
            <v>-992.4784912605171</v>
          </cell>
          <cell r="IS36">
            <v>-770.80631502497397</v>
          </cell>
          <cell r="IT36">
            <v>-1.863677671474635</v>
          </cell>
          <cell r="IU36">
            <v>-768.94263735349932</v>
          </cell>
          <cell r="IV36">
            <v>-519.54254752965096</v>
          </cell>
          <cell r="IW36">
            <v>-0.14696191410524603</v>
          </cell>
          <cell r="IX36">
            <v>-519.39558561554577</v>
          </cell>
          <cell r="IY36">
            <v>-250.09373214259</v>
          </cell>
          <cell r="IZ36">
            <v>0.52421507438349924</v>
          </cell>
          <cell r="JA36">
            <v>-250.6179472169735</v>
          </cell>
          <cell r="JB36">
            <v>-879.23109313843804</v>
          </cell>
          <cell r="JC36">
            <v>-16.60409983451941</v>
          </cell>
          <cell r="JD36">
            <v>-862.62699330391865</v>
          </cell>
          <cell r="JE36">
            <v>-650.73460973285296</v>
          </cell>
          <cell r="JF36">
            <v>13.040540250010253</v>
          </cell>
          <cell r="JG36">
            <v>-663.77514998286324</v>
          </cell>
          <cell r="JH36">
            <v>-433.82208724454699</v>
          </cell>
          <cell r="JI36">
            <v>10.819249508727392</v>
          </cell>
          <cell r="JJ36">
            <v>-444.6413367532744</v>
          </cell>
          <cell r="JK36">
            <v>-209.14031396343</v>
          </cell>
          <cell r="JL36">
            <v>0.19533822532596234</v>
          </cell>
          <cell r="JM36">
            <v>-209.33565218875597</v>
          </cell>
          <cell r="JN36">
            <v>-1005.3488537373501</v>
          </cell>
          <cell r="JO36">
            <v>-129.7121077465373</v>
          </cell>
          <cell r="JP36">
            <v>-875.63674599081276</v>
          </cell>
          <cell r="JQ36">
            <v>-781.49110704494205</v>
          </cell>
          <cell r="JR36">
            <v>-121.7515396405953</v>
          </cell>
          <cell r="JS36">
            <v>-659.73956740434676</v>
          </cell>
          <cell r="JT36">
            <v>-555.12258958839698</v>
          </cell>
          <cell r="JU36">
            <v>-124.155509081654</v>
          </cell>
          <cell r="JV36">
            <v>-430.96708050674295</v>
          </cell>
          <cell r="JW36">
            <v>-192.59898860863299</v>
          </cell>
          <cell r="JX36">
            <v>1.3603390263499999</v>
          </cell>
          <cell r="JY36">
            <v>-193.959327634983</v>
          </cell>
          <cell r="JZ36">
            <v>-545.75909159288005</v>
          </cell>
          <cell r="KA36">
            <v>132.92125463713805</v>
          </cell>
          <cell r="KB36">
            <v>-678.68034623001813</v>
          </cell>
          <cell r="KC36">
            <v>-490.21851598718899</v>
          </cell>
          <cell r="KD36">
            <v>3.7516221668380592</v>
          </cell>
          <cell r="KE36">
            <v>-493.97013815402704</v>
          </cell>
          <cell r="KF36">
            <v>-287.04150649401203</v>
          </cell>
          <cell r="KG36">
            <v>3.1786425097404098</v>
          </cell>
          <cell r="KH36">
            <v>-290.22014900375245</v>
          </cell>
          <cell r="KI36">
            <v>-160.98157215755799</v>
          </cell>
          <cell r="KJ36">
            <v>0.72094857439408899</v>
          </cell>
          <cell r="KK36">
            <v>-161.70252073195209</v>
          </cell>
          <cell r="KL36">
            <v>-613.89069172895302</v>
          </cell>
          <cell r="KM36">
            <v>1.981622098809658</v>
          </cell>
          <cell r="KN36">
            <v>-615.8723138277627</v>
          </cell>
          <cell r="KO36">
            <v>-454.003957999021</v>
          </cell>
          <cell r="KP36">
            <v>1.273198988809658</v>
          </cell>
          <cell r="KQ36">
            <v>-455.27715698783067</v>
          </cell>
          <cell r="KR36">
            <v>-306.61596993467202</v>
          </cell>
          <cell r="KS36">
            <v>0.96419898880965782</v>
          </cell>
          <cell r="KT36">
            <v>-307.58016892348166</v>
          </cell>
          <cell r="KU36">
            <v>-145.14230553053201</v>
          </cell>
          <cell r="KV36">
            <v>0.69005668106829576</v>
          </cell>
          <cell r="KW36">
            <v>-145.8323622116003</v>
          </cell>
          <cell r="KX36">
            <v>-627.12925109557705</v>
          </cell>
          <cell r="KY36">
            <v>-6.9026502336291653</v>
          </cell>
          <cell r="KZ36">
            <v>-620.22660086194787</v>
          </cell>
          <cell r="LA36">
            <v>-473.35689041185998</v>
          </cell>
          <cell r="LB36">
            <v>-14.711215223984546</v>
          </cell>
          <cell r="LC36">
            <v>-458.64567518787544</v>
          </cell>
          <cell r="LD36">
            <v>-345.82478083991498</v>
          </cell>
          <cell r="LE36">
            <v>-18.918283624905946</v>
          </cell>
          <cell r="LF36">
            <v>-326.90649721500904</v>
          </cell>
          <cell r="LG36">
            <v>-172.25003513903101</v>
          </cell>
          <cell r="LH36">
            <v>-17.82537467227732</v>
          </cell>
          <cell r="LI36">
            <v>-154.42466046675369</v>
          </cell>
          <cell r="LJ36">
            <v>-567.516181452723</v>
          </cell>
          <cell r="LK36">
            <v>-46.094036487071314</v>
          </cell>
          <cell r="LL36">
            <v>-521.42214496565168</v>
          </cell>
          <cell r="LM36">
            <v>-381.37117279806603</v>
          </cell>
          <cell r="LN36">
            <v>17.512963512928678</v>
          </cell>
          <cell r="LO36">
            <v>-398.88413631099468</v>
          </cell>
          <cell r="LP36">
            <v>-249.60904771711401</v>
          </cell>
          <cell r="LQ36">
            <v>10.151537651160314</v>
          </cell>
          <cell r="LR36">
            <v>-259.76058536827435</v>
          </cell>
          <cell r="LS36">
            <v>-114.05334420957401</v>
          </cell>
          <cell r="LT36">
            <v>1.0699999999999998</v>
          </cell>
          <cell r="LU36">
            <v>-115.123344209574</v>
          </cell>
          <cell r="LV36">
            <v>-415.43030274351099</v>
          </cell>
          <cell r="LW36">
            <v>18.950233263157894</v>
          </cell>
          <cell r="LX36">
            <v>-434.38053600666888</v>
          </cell>
          <cell r="LY36">
            <v>-316.20595959622699</v>
          </cell>
          <cell r="LZ36">
            <v>9.9723052631578923</v>
          </cell>
          <cell r="MA36">
            <v>-326.17826485938485</v>
          </cell>
          <cell r="MB36">
            <v>-218.614615976702</v>
          </cell>
          <cell r="MC36">
            <v>-6.9722000000000008</v>
          </cell>
          <cell r="MD36">
            <v>-211.64241597670201</v>
          </cell>
          <cell r="ME36">
            <v>-104.815318217807</v>
          </cell>
          <cell r="MF36">
            <v>2</v>
          </cell>
          <cell r="MG36">
            <v>-106.815318217807</v>
          </cell>
          <cell r="MH36">
            <v>-455</v>
          </cell>
          <cell r="MI36">
            <v>3.6049999999999995</v>
          </cell>
          <cell r="MJ36">
            <v>-458.60500000000002</v>
          </cell>
          <cell r="MK36">
            <v>-351</v>
          </cell>
          <cell r="ML36">
            <v>3.6049999999999995</v>
          </cell>
          <cell r="MM36">
            <v>-354.60500000000002</v>
          </cell>
          <cell r="MN36">
            <v>-246</v>
          </cell>
          <cell r="MO36">
            <v>4.6049999999999995</v>
          </cell>
          <cell r="MP36">
            <v>-250.60499999999999</v>
          </cell>
          <cell r="MQ36">
            <v>-114</v>
          </cell>
          <cell r="MR36">
            <v>0</v>
          </cell>
          <cell r="MS36">
            <v>-114</v>
          </cell>
          <cell r="MT36">
            <v>416</v>
          </cell>
          <cell r="MU36">
            <v>0</v>
          </cell>
          <cell r="MV36">
            <v>416</v>
          </cell>
          <cell r="MW36">
            <v>314</v>
          </cell>
          <cell r="MX36">
            <v>0</v>
          </cell>
          <cell r="MY36">
            <v>314</v>
          </cell>
          <cell r="MZ36">
            <v>198</v>
          </cell>
          <cell r="NA36">
            <v>0</v>
          </cell>
          <cell r="NB36">
            <v>198</v>
          </cell>
          <cell r="NC36">
            <v>95</v>
          </cell>
          <cell r="ND36">
            <v>0</v>
          </cell>
          <cell r="NE36">
            <v>95</v>
          </cell>
          <cell r="NF36">
            <v>375</v>
          </cell>
          <cell r="NG36">
            <v>0</v>
          </cell>
          <cell r="NH36">
            <v>375</v>
          </cell>
          <cell r="NI36">
            <v>273</v>
          </cell>
          <cell r="NJ36">
            <v>0</v>
          </cell>
          <cell r="NK36">
            <v>273</v>
          </cell>
          <cell r="NL36">
            <v>178</v>
          </cell>
          <cell r="NM36">
            <v>0</v>
          </cell>
          <cell r="NN36">
            <v>178</v>
          </cell>
          <cell r="NO36">
            <v>87</v>
          </cell>
          <cell r="NP36">
            <v>0</v>
          </cell>
          <cell r="NQ36">
            <v>87</v>
          </cell>
          <cell r="NR36">
            <v>-42</v>
          </cell>
          <cell r="NS36">
            <v>0</v>
          </cell>
          <cell r="NT36">
            <v>-42</v>
          </cell>
          <cell r="NU36">
            <v>141</v>
          </cell>
          <cell r="NV36">
            <v>0</v>
          </cell>
          <cell r="NW36">
            <v>141</v>
          </cell>
          <cell r="NX36">
            <v>76</v>
          </cell>
          <cell r="NY36">
            <v>0</v>
          </cell>
          <cell r="NZ36">
            <v>76</v>
          </cell>
          <cell r="OA36">
            <v>13</v>
          </cell>
          <cell r="OB36">
            <v>0</v>
          </cell>
          <cell r="OC36">
            <v>13</v>
          </cell>
          <cell r="OD36">
            <v>272</v>
          </cell>
          <cell r="OE36">
            <v>0</v>
          </cell>
          <cell r="OF36">
            <v>272</v>
          </cell>
          <cell r="OG36">
            <v>271</v>
          </cell>
          <cell r="OH36">
            <v>0</v>
          </cell>
          <cell r="OI36">
            <v>271</v>
          </cell>
          <cell r="OJ36">
            <v>193</v>
          </cell>
          <cell r="OK36">
            <v>0</v>
          </cell>
          <cell r="OL36">
            <v>193</v>
          </cell>
          <cell r="OM36">
            <v>124</v>
          </cell>
          <cell r="ON36">
            <v>0</v>
          </cell>
          <cell r="OO36">
            <v>124</v>
          </cell>
          <cell r="OP36">
            <v>489</v>
          </cell>
          <cell r="OQ36">
            <v>0</v>
          </cell>
          <cell r="OR36">
            <v>489</v>
          </cell>
          <cell r="OS36">
            <v>366</v>
          </cell>
          <cell r="OT36">
            <v>0</v>
          </cell>
          <cell r="OU36">
            <v>366</v>
          </cell>
          <cell r="OV36">
            <v>233</v>
          </cell>
          <cell r="OW36">
            <v>0</v>
          </cell>
          <cell r="OX36">
            <v>233</v>
          </cell>
          <cell r="OY36">
            <v>114</v>
          </cell>
          <cell r="OZ36">
            <v>0</v>
          </cell>
          <cell r="PA36">
            <v>114</v>
          </cell>
          <cell r="PB36">
            <v>321</v>
          </cell>
          <cell r="PC36">
            <v>0</v>
          </cell>
          <cell r="PD36">
            <v>321</v>
          </cell>
          <cell r="PE36">
            <v>211</v>
          </cell>
          <cell r="PF36">
            <v>0</v>
          </cell>
          <cell r="PG36">
            <v>211</v>
          </cell>
          <cell r="PH36">
            <v>109</v>
          </cell>
          <cell r="PI36">
            <v>0</v>
          </cell>
          <cell r="PJ36">
            <v>109</v>
          </cell>
          <cell r="PK36">
            <v>44</v>
          </cell>
          <cell r="PL36">
            <v>0</v>
          </cell>
          <cell r="PM36">
            <v>44</v>
          </cell>
          <cell r="PN36">
            <v>242</v>
          </cell>
          <cell r="PO36">
            <v>0</v>
          </cell>
          <cell r="PP36">
            <v>242</v>
          </cell>
          <cell r="PQ36">
            <v>282</v>
          </cell>
          <cell r="PR36">
            <v>0</v>
          </cell>
          <cell r="PS36">
            <v>282</v>
          </cell>
          <cell r="PT36">
            <v>223</v>
          </cell>
          <cell r="PU36">
            <v>0</v>
          </cell>
          <cell r="PV36">
            <v>223</v>
          </cell>
          <cell r="PW36">
            <v>114</v>
          </cell>
          <cell r="PX36">
            <v>0</v>
          </cell>
          <cell r="PY36">
            <v>114</v>
          </cell>
        </row>
        <row r="37">
          <cell r="BB37">
            <v>1334.39237859882</v>
          </cell>
          <cell r="BC37">
            <v>31.350051129338805</v>
          </cell>
          <cell r="BD37">
            <v>1303.0423274694811</v>
          </cell>
          <cell r="BE37">
            <v>1747.5582524501999</v>
          </cell>
          <cell r="BF37">
            <v>227.07655105092186</v>
          </cell>
          <cell r="BG37">
            <v>1520.4817013992781</v>
          </cell>
          <cell r="BH37">
            <v>2040.0363025717099</v>
          </cell>
          <cell r="BI37">
            <v>189.82407258279039</v>
          </cell>
          <cell r="BJ37">
            <v>1850.2122299889195</v>
          </cell>
          <cell r="BK37">
            <v>1226.33312857643</v>
          </cell>
          <cell r="BL37">
            <v>-22.988375524996414</v>
          </cell>
          <cell r="BM37">
            <v>1249.3215041014264</v>
          </cell>
          <cell r="BN37">
            <v>1783.5659334252196</v>
          </cell>
          <cell r="BO37">
            <v>25.478898479486041</v>
          </cell>
          <cell r="BP37">
            <v>1758.0870349457341</v>
          </cell>
          <cell r="BQ37">
            <v>1315.6134072781001</v>
          </cell>
          <cell r="BR37">
            <v>79.418499718436749</v>
          </cell>
          <cell r="BS37">
            <v>1236.1949075596631</v>
          </cell>
          <cell r="BT37">
            <v>1636.1037344820229</v>
          </cell>
          <cell r="BU37">
            <v>67.991248135900989</v>
          </cell>
          <cell r="BV37">
            <v>1568.1124863461218</v>
          </cell>
          <cell r="BW37">
            <v>571.05160126764702</v>
          </cell>
          <cell r="BX37">
            <v>-204.45710351481404</v>
          </cell>
          <cell r="BY37">
            <v>775.50870478246111</v>
          </cell>
          <cell r="BZ37">
            <v>1428.22753441136</v>
          </cell>
          <cell r="CA37">
            <v>-7.1959172344665916</v>
          </cell>
          <cell r="CB37">
            <v>1435.4234516458266</v>
          </cell>
          <cell r="CC37">
            <v>1401.9645359673</v>
          </cell>
          <cell r="CD37">
            <v>-11.702011309473813</v>
          </cell>
          <cell r="CE37">
            <v>1413.6665472767738</v>
          </cell>
          <cell r="CF37">
            <v>1968.32578344786</v>
          </cell>
          <cell r="CG37">
            <v>352.86521358569598</v>
          </cell>
          <cell r="CH37">
            <v>1615.460569862164</v>
          </cell>
          <cell r="CI37">
            <v>1045.3575247357801</v>
          </cell>
          <cell r="CJ37">
            <v>112.94222412375001</v>
          </cell>
          <cell r="CK37">
            <v>932.41530061203002</v>
          </cell>
          <cell r="CL37">
            <v>123.68783708372401</v>
          </cell>
          <cell r="CM37">
            <v>-851.43164787128239</v>
          </cell>
          <cell r="CN37">
            <v>975.11948495500644</v>
          </cell>
          <cell r="CO37">
            <v>976.78346958596899</v>
          </cell>
          <cell r="CP37">
            <v>-138.61775463812435</v>
          </cell>
          <cell r="CQ37">
            <v>1115.4012242240933</v>
          </cell>
          <cell r="CR37">
            <v>954.02353584334298</v>
          </cell>
          <cell r="CS37">
            <v>-152.59201451588265</v>
          </cell>
          <cell r="CT37">
            <v>1106.6155503592256</v>
          </cell>
          <cell r="CU37">
            <v>637.66377368327301</v>
          </cell>
          <cell r="CV37">
            <v>-13.931250727323825</v>
          </cell>
          <cell r="CW37">
            <v>651.59502441059681</v>
          </cell>
          <cell r="CX37">
            <v>1661.2591135159</v>
          </cell>
          <cell r="CY37">
            <v>343.34714981000008</v>
          </cell>
          <cell r="CZ37">
            <v>1317.9119637059</v>
          </cell>
          <cell r="DA37">
            <v>1198.5052638951699</v>
          </cell>
          <cell r="DB37">
            <v>-27.990999999999996</v>
          </cell>
          <cell r="DC37">
            <v>1226.4962638951699</v>
          </cell>
          <cell r="DD37">
            <v>1222.1191138675399</v>
          </cell>
          <cell r="DE37">
            <v>-20.220474509808515</v>
          </cell>
          <cell r="DF37">
            <v>1242.3395883773485</v>
          </cell>
          <cell r="DG37">
            <v>762.54982905961197</v>
          </cell>
          <cell r="DH37">
            <v>-33.084654847032155</v>
          </cell>
          <cell r="DI37">
            <v>795.63448390664416</v>
          </cell>
          <cell r="DJ37">
            <v>1007.634646324</v>
          </cell>
          <cell r="DK37">
            <v>-59.455939783227308</v>
          </cell>
          <cell r="DL37">
            <v>1067.0905861072272</v>
          </cell>
          <cell r="DM37">
            <v>1100.66098343366</v>
          </cell>
          <cell r="DN37">
            <v>-32.402290043572933</v>
          </cell>
          <cell r="DO37">
            <v>1133.063273477233</v>
          </cell>
          <cell r="DP37">
            <v>1436.32688001729</v>
          </cell>
          <cell r="DQ37">
            <v>18.723608719477802</v>
          </cell>
          <cell r="DR37">
            <v>1417.6032712978122</v>
          </cell>
          <cell r="DS37">
            <v>855.51897449767796</v>
          </cell>
          <cell r="DT37">
            <v>67.830721341705882</v>
          </cell>
          <cell r="DU37">
            <v>787.68825315597212</v>
          </cell>
          <cell r="DV37">
            <v>387.14150946887997</v>
          </cell>
          <cell r="DW37">
            <v>-490.36599999999999</v>
          </cell>
          <cell r="DX37">
            <v>877.50750946888002</v>
          </cell>
          <cell r="DY37">
            <v>1066.27295035098</v>
          </cell>
          <cell r="DZ37">
            <v>100.26293843071416</v>
          </cell>
          <cell r="EA37">
            <v>966.01001192026581</v>
          </cell>
          <cell r="EB37">
            <v>1350.0010029048101</v>
          </cell>
          <cell r="EC37">
            <v>164.713325578634</v>
          </cell>
          <cell r="ED37">
            <v>1185.287677326176</v>
          </cell>
          <cell r="EE37">
            <v>845.38062986728801</v>
          </cell>
          <cell r="EF37">
            <v>-51.03860000000001</v>
          </cell>
          <cell r="EG37">
            <v>896.41922986728798</v>
          </cell>
          <cell r="EH37">
            <v>291.22341803141597</v>
          </cell>
          <cell r="EI37">
            <v>-667.03169000000003</v>
          </cell>
          <cell r="EJ37">
            <v>958.25510803141606</v>
          </cell>
          <cell r="EK37">
            <v>1864.1889873981399</v>
          </cell>
          <cell r="EL37">
            <v>845.28283600000009</v>
          </cell>
          <cell r="EM37">
            <v>1018.9061513981399</v>
          </cell>
          <cell r="EN37">
            <v>1157.7141017151901</v>
          </cell>
          <cell r="EO37">
            <v>339.33077500000002</v>
          </cell>
          <cell r="EP37">
            <v>818.38332671519004</v>
          </cell>
          <cell r="EQ37">
            <v>227.52404606390701</v>
          </cell>
          <cell r="ER37">
            <v>-167</v>
          </cell>
          <cell r="ES37">
            <v>394.52404606390701</v>
          </cell>
          <cell r="ET37">
            <v>882</v>
          </cell>
          <cell r="EU37">
            <v>289.5</v>
          </cell>
          <cell r="EV37">
            <v>592.5</v>
          </cell>
          <cell r="EW37">
            <v>930</v>
          </cell>
          <cell r="EX37">
            <v>127.34000000000003</v>
          </cell>
          <cell r="EY37">
            <v>802.66</v>
          </cell>
          <cell r="EZ37">
            <v>920</v>
          </cell>
          <cell r="FA37">
            <v>195.66499999999996</v>
          </cell>
          <cell r="FB37">
            <v>724.33500000000004</v>
          </cell>
          <cell r="FC37">
            <v>784</v>
          </cell>
          <cell r="FD37">
            <v>348.9</v>
          </cell>
          <cell r="FE37">
            <v>435.1</v>
          </cell>
          <cell r="FF37">
            <v>693</v>
          </cell>
          <cell r="FG37">
            <v>0</v>
          </cell>
          <cell r="FH37">
            <v>693</v>
          </cell>
          <cell r="FI37">
            <v>810</v>
          </cell>
          <cell r="FJ37">
            <v>0</v>
          </cell>
          <cell r="FK37">
            <v>810</v>
          </cell>
          <cell r="FL37">
            <v>77</v>
          </cell>
          <cell r="FM37">
            <v>0</v>
          </cell>
          <cell r="FN37">
            <v>77</v>
          </cell>
          <cell r="FO37">
            <v>764</v>
          </cell>
          <cell r="FP37">
            <v>0</v>
          </cell>
          <cell r="FQ37">
            <v>764</v>
          </cell>
          <cell r="FR37">
            <v>617</v>
          </cell>
          <cell r="FS37">
            <v>0</v>
          </cell>
          <cell r="FT37">
            <v>617</v>
          </cell>
          <cell r="FU37">
            <v>728</v>
          </cell>
          <cell r="FV37">
            <v>0</v>
          </cell>
          <cell r="FW37">
            <v>728</v>
          </cell>
          <cell r="FX37">
            <v>696</v>
          </cell>
          <cell r="FY37">
            <v>0</v>
          </cell>
          <cell r="FZ37">
            <v>696</v>
          </cell>
          <cell r="GA37">
            <v>469</v>
          </cell>
          <cell r="GB37">
            <v>0</v>
          </cell>
          <cell r="GC37">
            <v>469</v>
          </cell>
          <cell r="GD37">
            <v>-3982</v>
          </cell>
          <cell r="GE37">
            <v>0</v>
          </cell>
          <cell r="GF37">
            <v>-3982</v>
          </cell>
          <cell r="GG37">
            <v>-2851</v>
          </cell>
          <cell r="GH37">
            <v>0</v>
          </cell>
          <cell r="GI37">
            <v>-2851</v>
          </cell>
          <cell r="GJ37">
            <v>110</v>
          </cell>
          <cell r="GK37">
            <v>0</v>
          </cell>
          <cell r="GL37">
            <v>110</v>
          </cell>
          <cell r="GM37">
            <v>252</v>
          </cell>
          <cell r="GN37">
            <v>0</v>
          </cell>
          <cell r="GO37">
            <v>252</v>
          </cell>
          <cell r="GP37">
            <v>-3067</v>
          </cell>
          <cell r="GQ37">
            <v>0</v>
          </cell>
          <cell r="GR37">
            <v>-3067</v>
          </cell>
          <cell r="GS37">
            <v>258</v>
          </cell>
          <cell r="GT37">
            <v>0</v>
          </cell>
          <cell r="GU37">
            <v>258</v>
          </cell>
          <cell r="GV37">
            <v>339</v>
          </cell>
          <cell r="GW37">
            <v>0</v>
          </cell>
          <cell r="GX37">
            <v>339</v>
          </cell>
          <cell r="GY37">
            <v>1000</v>
          </cell>
          <cell r="GZ37">
            <v>0</v>
          </cell>
          <cell r="HA37">
            <v>1000</v>
          </cell>
          <cell r="HB37">
            <v>-328</v>
          </cell>
          <cell r="HC37">
            <v>0</v>
          </cell>
          <cell r="HD37">
            <v>-328</v>
          </cell>
          <cell r="HE37">
            <v>742</v>
          </cell>
          <cell r="HF37">
            <v>0</v>
          </cell>
          <cell r="HG37">
            <v>742</v>
          </cell>
          <cell r="HH37">
            <v>379</v>
          </cell>
          <cell r="HI37">
            <v>0</v>
          </cell>
          <cell r="HJ37">
            <v>379</v>
          </cell>
          <cell r="HK37">
            <v>470</v>
          </cell>
          <cell r="HL37">
            <v>0</v>
          </cell>
          <cell r="HM37">
            <v>470</v>
          </cell>
          <cell r="HN37">
            <v>433</v>
          </cell>
          <cell r="HO37">
            <v>0</v>
          </cell>
          <cell r="HP37">
            <v>433</v>
          </cell>
          <cell r="HQ37">
            <v>289</v>
          </cell>
          <cell r="HR37">
            <v>0</v>
          </cell>
          <cell r="HS37">
            <v>289</v>
          </cell>
          <cell r="HT37">
            <v>201</v>
          </cell>
          <cell r="HU37">
            <v>0</v>
          </cell>
          <cell r="HV37">
            <v>201</v>
          </cell>
          <cell r="HW37">
            <v>202</v>
          </cell>
          <cell r="HX37">
            <v>0</v>
          </cell>
          <cell r="HY37">
            <v>202</v>
          </cell>
          <cell r="HZ37">
            <v>-309</v>
          </cell>
          <cell r="IA37">
            <v>0</v>
          </cell>
          <cell r="IB37">
            <v>-309</v>
          </cell>
          <cell r="IC37">
            <v>365</v>
          </cell>
          <cell r="ID37">
            <v>0</v>
          </cell>
          <cell r="IE37">
            <v>365</v>
          </cell>
          <cell r="IF37">
            <v>76</v>
          </cell>
          <cell r="IG37">
            <v>0</v>
          </cell>
          <cell r="IH37">
            <v>76</v>
          </cell>
          <cell r="II37">
            <v>892</v>
          </cell>
          <cell r="IJ37">
            <v>0</v>
          </cell>
          <cell r="IK37">
            <v>892</v>
          </cell>
          <cell r="IP37">
            <v>6348.32006219716</v>
          </cell>
          <cell r="IQ37">
            <v>425.26229923805465</v>
          </cell>
          <cell r="IR37">
            <v>5923.0577629591053</v>
          </cell>
          <cell r="IS37">
            <v>5013.9276835983301</v>
          </cell>
          <cell r="IT37">
            <v>393.91224810871586</v>
          </cell>
          <cell r="IU37">
            <v>4620.015435489614</v>
          </cell>
          <cell r="IV37">
            <v>3266.3694311481399</v>
          </cell>
          <cell r="IW37">
            <v>166.83569705779399</v>
          </cell>
          <cell r="IX37">
            <v>3099.5337340903461</v>
          </cell>
          <cell r="IY37">
            <v>1226.33312857643</v>
          </cell>
          <cell r="IZ37">
            <v>-22.988375524996414</v>
          </cell>
          <cell r="JA37">
            <v>1249.3215041014264</v>
          </cell>
          <cell r="JB37">
            <v>5306.3346764529897</v>
          </cell>
          <cell r="JC37">
            <v>-31.568457180990244</v>
          </cell>
          <cell r="JD37">
            <v>5337.9031336339804</v>
          </cell>
          <cell r="JE37">
            <v>3522.7687430277701</v>
          </cell>
          <cell r="JF37">
            <v>-57.047355660476285</v>
          </cell>
          <cell r="JG37">
            <v>3579.8160986882463</v>
          </cell>
          <cell r="JH37">
            <v>2207.15533574967</v>
          </cell>
          <cell r="JI37">
            <v>-136.46585537891303</v>
          </cell>
          <cell r="JJ37">
            <v>2343.6211911285832</v>
          </cell>
          <cell r="JK37">
            <v>571.05160126764702</v>
          </cell>
          <cell r="JL37">
            <v>-204.45710351481404</v>
          </cell>
          <cell r="JM37">
            <v>775.50870478246111</v>
          </cell>
          <cell r="JN37">
            <v>5843.8753785623003</v>
          </cell>
          <cell r="JO37">
            <v>446.9095091655056</v>
          </cell>
          <cell r="JP37">
            <v>5396.9658693967949</v>
          </cell>
          <cell r="JQ37">
            <v>4415.6478441509298</v>
          </cell>
          <cell r="JR37">
            <v>454.1054263999722</v>
          </cell>
          <cell r="JS37">
            <v>3961.5424177509576</v>
          </cell>
          <cell r="JT37">
            <v>3013.6833081836398</v>
          </cell>
          <cell r="JU37">
            <v>465.80743770944594</v>
          </cell>
          <cell r="JV37">
            <v>2547.875870474194</v>
          </cell>
          <cell r="JW37">
            <v>1045.3575247357801</v>
          </cell>
          <cell r="JX37">
            <v>112.94222412375001</v>
          </cell>
          <cell r="JY37">
            <v>932.41530061203002</v>
          </cell>
          <cell r="JZ37">
            <v>2692.15861619631</v>
          </cell>
          <cell r="KA37">
            <v>-1156.5726677526136</v>
          </cell>
          <cell r="KB37">
            <v>3848.7312839489236</v>
          </cell>
          <cell r="KC37">
            <v>2568.4707791125902</v>
          </cell>
          <cell r="KD37">
            <v>-305.14101988133081</v>
          </cell>
          <cell r="KE37">
            <v>2873.6117989939212</v>
          </cell>
          <cell r="KF37">
            <v>1591.6873095266201</v>
          </cell>
          <cell r="KG37">
            <v>-166.52326524320651</v>
          </cell>
          <cell r="KH37">
            <v>1758.2105747698265</v>
          </cell>
          <cell r="KI37">
            <v>637.66377368327301</v>
          </cell>
          <cell r="KJ37">
            <v>-13.931250727323825</v>
          </cell>
          <cell r="KK37">
            <v>651.59502441059681</v>
          </cell>
          <cell r="KL37">
            <v>4844.4333203382303</v>
          </cell>
          <cell r="KM37">
            <v>262.05102045315954</v>
          </cell>
          <cell r="KN37">
            <v>4582.382299885071</v>
          </cell>
          <cell r="KO37">
            <v>3183.1742068223298</v>
          </cell>
          <cell r="KP37">
            <v>-81.296129356840652</v>
          </cell>
          <cell r="KQ37">
            <v>3264.4703361791703</v>
          </cell>
          <cell r="KR37">
            <v>1984.6689429271601</v>
          </cell>
          <cell r="KS37">
            <v>-53.305129356840673</v>
          </cell>
          <cell r="KT37">
            <v>2037.9740722840008</v>
          </cell>
          <cell r="KU37">
            <v>762.54982905961197</v>
          </cell>
          <cell r="KV37">
            <v>-33.084654847032155</v>
          </cell>
          <cell r="KW37">
            <v>795.63448390664416</v>
          </cell>
          <cell r="KX37">
            <v>4400.1414842726399</v>
          </cell>
          <cell r="KY37">
            <v>-5.3038997656165616</v>
          </cell>
          <cell r="KZ37">
            <v>4405.4453840382566</v>
          </cell>
          <cell r="LA37">
            <v>3392.5068379486302</v>
          </cell>
          <cell r="LB37">
            <v>54.152040017610766</v>
          </cell>
          <cell r="LC37">
            <v>3338.3547979310192</v>
          </cell>
          <cell r="LD37">
            <v>2291.8458545149701</v>
          </cell>
          <cell r="LE37">
            <v>86.554330061183691</v>
          </cell>
          <cell r="LF37">
            <v>2205.2915244537862</v>
          </cell>
          <cell r="LG37">
            <v>855.51897449767796</v>
          </cell>
          <cell r="LH37">
            <v>67.830721341705882</v>
          </cell>
          <cell r="LI37">
            <v>787.68825315597212</v>
          </cell>
          <cell r="LJ37">
            <v>3648.7960925919601</v>
          </cell>
          <cell r="LK37">
            <v>-276.42833599065176</v>
          </cell>
          <cell r="LL37">
            <v>3925.2244285826118</v>
          </cell>
          <cell r="LM37">
            <v>3261.6545831230801</v>
          </cell>
          <cell r="LN37">
            <v>213.93766400934814</v>
          </cell>
          <cell r="LO37">
            <v>3047.7169191137318</v>
          </cell>
          <cell r="LP37">
            <v>2195.3816327721001</v>
          </cell>
          <cell r="LQ37">
            <v>113.67472557863398</v>
          </cell>
          <cell r="LR37">
            <v>2081.7069071934661</v>
          </cell>
          <cell r="LS37">
            <v>845.38062986728801</v>
          </cell>
          <cell r="LT37">
            <v>-51.03860000000001</v>
          </cell>
          <cell r="LU37">
            <v>896.41922986728798</v>
          </cell>
          <cell r="LV37">
            <v>3540.6505532086599</v>
          </cell>
          <cell r="LW37">
            <v>350.58192100000008</v>
          </cell>
          <cell r="LX37">
            <v>3190.0686322086599</v>
          </cell>
          <cell r="LY37">
            <v>3249.42713517724</v>
          </cell>
          <cell r="LZ37">
            <v>1017.6136110000001</v>
          </cell>
          <cell r="MA37">
            <v>2231.8135241772397</v>
          </cell>
          <cell r="MB37">
            <v>1385.2381477791</v>
          </cell>
          <cell r="MC37">
            <v>172.33077500000007</v>
          </cell>
          <cell r="MD37">
            <v>1212.9073727790999</v>
          </cell>
          <cell r="ME37">
            <v>227.52404606390701</v>
          </cell>
          <cell r="MF37">
            <v>-167</v>
          </cell>
          <cell r="MG37">
            <v>394.52404606390701</v>
          </cell>
          <cell r="MH37">
            <v>3516</v>
          </cell>
          <cell r="MI37">
            <v>961.40500000000009</v>
          </cell>
          <cell r="MJ37">
            <v>2554.5949999999998</v>
          </cell>
          <cell r="MK37">
            <v>2634</v>
          </cell>
          <cell r="ML37">
            <v>671.90499999999997</v>
          </cell>
          <cell r="MM37">
            <v>1962.095</v>
          </cell>
          <cell r="MN37">
            <v>1704</v>
          </cell>
          <cell r="MO37">
            <v>544.56500000000005</v>
          </cell>
          <cell r="MP37">
            <v>1159.4349999999999</v>
          </cell>
          <cell r="MQ37">
            <v>784</v>
          </cell>
          <cell r="MR37">
            <v>348.9</v>
          </cell>
          <cell r="MS37">
            <v>435.1</v>
          </cell>
          <cell r="MT37">
            <v>2344</v>
          </cell>
          <cell r="MU37">
            <v>0</v>
          </cell>
          <cell r="MV37">
            <v>2344</v>
          </cell>
          <cell r="MW37">
            <v>1651</v>
          </cell>
          <cell r="MX37">
            <v>0</v>
          </cell>
          <cell r="MY37">
            <v>1651</v>
          </cell>
          <cell r="MZ37">
            <v>841</v>
          </cell>
          <cell r="NA37">
            <v>0</v>
          </cell>
          <cell r="NB37">
            <v>841</v>
          </cell>
          <cell r="NC37">
            <v>764</v>
          </cell>
          <cell r="ND37">
            <v>0</v>
          </cell>
          <cell r="NE37">
            <v>764</v>
          </cell>
          <cell r="NF37">
            <v>2510</v>
          </cell>
          <cell r="NG37">
            <v>0</v>
          </cell>
          <cell r="NH37">
            <v>2510</v>
          </cell>
          <cell r="NI37">
            <v>1893</v>
          </cell>
          <cell r="NJ37">
            <v>0</v>
          </cell>
          <cell r="NK37">
            <v>1893</v>
          </cell>
          <cell r="NL37">
            <v>1165</v>
          </cell>
          <cell r="NM37">
            <v>0</v>
          </cell>
          <cell r="NN37">
            <v>1165</v>
          </cell>
          <cell r="NO37">
            <v>469</v>
          </cell>
          <cell r="NP37">
            <v>0</v>
          </cell>
          <cell r="NQ37">
            <v>469</v>
          </cell>
          <cell r="NR37">
            <v>-6471</v>
          </cell>
          <cell r="NS37">
            <v>0</v>
          </cell>
          <cell r="NT37">
            <v>-6471</v>
          </cell>
          <cell r="NU37">
            <v>-2489</v>
          </cell>
          <cell r="NV37">
            <v>0</v>
          </cell>
          <cell r="NW37">
            <v>-2489</v>
          </cell>
          <cell r="NX37">
            <v>362</v>
          </cell>
          <cell r="NY37">
            <v>0</v>
          </cell>
          <cell r="NZ37">
            <v>362</v>
          </cell>
          <cell r="OA37">
            <v>252</v>
          </cell>
          <cell r="OB37">
            <v>0</v>
          </cell>
          <cell r="OC37">
            <v>252</v>
          </cell>
          <cell r="OD37">
            <v>-1470</v>
          </cell>
          <cell r="OE37">
            <v>0</v>
          </cell>
          <cell r="OF37">
            <v>-1470</v>
          </cell>
          <cell r="OG37">
            <v>1597</v>
          </cell>
          <cell r="OH37">
            <v>0</v>
          </cell>
          <cell r="OI37">
            <v>1597</v>
          </cell>
          <cell r="OJ37">
            <v>1339</v>
          </cell>
          <cell r="OK37">
            <v>0</v>
          </cell>
          <cell r="OL37">
            <v>1339</v>
          </cell>
          <cell r="OM37">
            <v>1000</v>
          </cell>
          <cell r="ON37">
            <v>0</v>
          </cell>
          <cell r="OO37">
            <v>1000</v>
          </cell>
          <cell r="OP37">
            <v>1263</v>
          </cell>
          <cell r="OQ37">
            <v>0</v>
          </cell>
          <cell r="OR37">
            <v>1263</v>
          </cell>
          <cell r="OS37">
            <v>1591</v>
          </cell>
          <cell r="OT37">
            <v>0</v>
          </cell>
          <cell r="OU37">
            <v>1591</v>
          </cell>
          <cell r="OV37">
            <v>849</v>
          </cell>
          <cell r="OW37">
            <v>0</v>
          </cell>
          <cell r="OX37">
            <v>849</v>
          </cell>
          <cell r="OY37">
            <v>470</v>
          </cell>
          <cell r="OZ37">
            <v>0</v>
          </cell>
          <cell r="PA37">
            <v>470</v>
          </cell>
          <cell r="PB37">
            <v>1125</v>
          </cell>
          <cell r="PC37">
            <v>0</v>
          </cell>
          <cell r="PD37">
            <v>1125</v>
          </cell>
          <cell r="PE37">
            <v>692</v>
          </cell>
          <cell r="PF37">
            <v>0</v>
          </cell>
          <cell r="PG37">
            <v>692</v>
          </cell>
          <cell r="PH37">
            <v>403</v>
          </cell>
          <cell r="PI37">
            <v>0</v>
          </cell>
          <cell r="PJ37">
            <v>403</v>
          </cell>
          <cell r="PK37">
            <v>202</v>
          </cell>
          <cell r="PL37">
            <v>0</v>
          </cell>
          <cell r="PM37">
            <v>202</v>
          </cell>
          <cell r="PN37">
            <v>1024</v>
          </cell>
          <cell r="PO37">
            <v>0</v>
          </cell>
          <cell r="PP37">
            <v>1024</v>
          </cell>
          <cell r="PQ37">
            <v>1333</v>
          </cell>
          <cell r="PR37">
            <v>0</v>
          </cell>
          <cell r="PS37">
            <v>1333</v>
          </cell>
          <cell r="PT37">
            <v>968</v>
          </cell>
          <cell r="PU37">
            <v>0</v>
          </cell>
          <cell r="PV37">
            <v>968</v>
          </cell>
          <cell r="PW37">
            <v>892</v>
          </cell>
          <cell r="PX37">
            <v>0</v>
          </cell>
          <cell r="PY37">
            <v>892</v>
          </cell>
        </row>
        <row r="38">
          <cell r="BB38">
            <v>545.64273894885901</v>
          </cell>
          <cell r="BC38">
            <v>0</v>
          </cell>
          <cell r="BD38">
            <v>545.64273894885901</v>
          </cell>
          <cell r="BE38">
            <v>621.30621447145302</v>
          </cell>
          <cell r="BF38">
            <v>0</v>
          </cell>
          <cell r="BG38">
            <v>621.30621447145302</v>
          </cell>
          <cell r="BH38">
            <v>675.99231106846901</v>
          </cell>
          <cell r="BI38">
            <v>0</v>
          </cell>
          <cell r="BJ38">
            <v>675.99231106846901</v>
          </cell>
          <cell r="BK38">
            <v>698.32159283702299</v>
          </cell>
          <cell r="BL38">
            <v>0</v>
          </cell>
          <cell r="BM38">
            <v>698.32159283702299</v>
          </cell>
          <cell r="BN38">
            <v>854.60489714597998</v>
          </cell>
          <cell r="BO38">
            <v>0</v>
          </cell>
          <cell r="BP38">
            <v>854.60489714597998</v>
          </cell>
          <cell r="BQ38">
            <v>607.2362685951631</v>
          </cell>
          <cell r="BR38">
            <v>96.790163463764927</v>
          </cell>
          <cell r="BS38">
            <v>510.44610513139821</v>
          </cell>
          <cell r="BT38">
            <v>241.58042558897102</v>
          </cell>
          <cell r="BU38">
            <v>-20.63424520746387</v>
          </cell>
          <cell r="BV38">
            <v>262.21467079643492</v>
          </cell>
          <cell r="BW38">
            <v>578.38280067407595</v>
          </cell>
          <cell r="BX38">
            <v>-5.1172488963010982</v>
          </cell>
          <cell r="BY38">
            <v>583.50004957037709</v>
          </cell>
          <cell r="BZ38">
            <v>601.63247759161595</v>
          </cell>
          <cell r="CA38">
            <v>-8.0028485028064651</v>
          </cell>
          <cell r="CB38">
            <v>609.63532609442245</v>
          </cell>
          <cell r="CC38">
            <v>573.26272033224097</v>
          </cell>
          <cell r="CD38">
            <v>0</v>
          </cell>
          <cell r="CE38">
            <v>573.26272033224097</v>
          </cell>
          <cell r="CF38">
            <v>738.42535466302604</v>
          </cell>
          <cell r="CG38">
            <v>84.949917667999983</v>
          </cell>
          <cell r="CH38">
            <v>653.47543699502603</v>
          </cell>
          <cell r="CI38">
            <v>506.96547406630299</v>
          </cell>
          <cell r="CJ38">
            <v>-4.9392898799999996</v>
          </cell>
          <cell r="CK38">
            <v>511.90476394630298</v>
          </cell>
          <cell r="CL38">
            <v>449.153722638511</v>
          </cell>
          <cell r="CM38">
            <v>-63.869673603107998</v>
          </cell>
          <cell r="CN38">
            <v>513.02339624161903</v>
          </cell>
          <cell r="CO38">
            <v>440.44804746895801</v>
          </cell>
          <cell r="CP38">
            <v>-18.914246396891997</v>
          </cell>
          <cell r="CQ38">
            <v>459.36229386585001</v>
          </cell>
          <cell r="CR38">
            <v>498.18618141222299</v>
          </cell>
          <cell r="CS38">
            <v>-52.616520000000008</v>
          </cell>
          <cell r="CT38">
            <v>550.80270141222297</v>
          </cell>
          <cell r="CU38">
            <v>317.88010405188601</v>
          </cell>
          <cell r="CV38">
            <v>-38.4</v>
          </cell>
          <cell r="CW38">
            <v>356.28010405188598</v>
          </cell>
          <cell r="CX38">
            <v>582.84864041646995</v>
          </cell>
          <cell r="CY38">
            <v>0</v>
          </cell>
          <cell r="CZ38">
            <v>582.84864041646995</v>
          </cell>
          <cell r="DA38">
            <v>501.81623929288497</v>
          </cell>
          <cell r="DB38">
            <v>0</v>
          </cell>
          <cell r="DC38">
            <v>501.81623929288497</v>
          </cell>
          <cell r="DD38">
            <v>496.216885613339</v>
          </cell>
          <cell r="DE38">
            <v>0</v>
          </cell>
          <cell r="DF38">
            <v>496.216885613339</v>
          </cell>
          <cell r="DG38">
            <v>452.71371994269902</v>
          </cell>
          <cell r="DH38">
            <v>0</v>
          </cell>
          <cell r="DI38">
            <v>452.71371994269902</v>
          </cell>
          <cell r="DJ38">
            <v>498.02126233503202</v>
          </cell>
          <cell r="DK38">
            <v>-14.353021916323129</v>
          </cell>
          <cell r="DL38">
            <v>512.37428425135511</v>
          </cell>
          <cell r="DM38">
            <v>483.83219063676302</v>
          </cell>
          <cell r="DN38">
            <v>-5.7907552088942005</v>
          </cell>
          <cell r="DO38">
            <v>489.62294584565723</v>
          </cell>
          <cell r="DP38">
            <v>482.722604043226</v>
          </cell>
          <cell r="DQ38">
            <v>-3.9985282424396065</v>
          </cell>
          <cell r="DR38">
            <v>486.72113228566559</v>
          </cell>
          <cell r="DS38">
            <v>443.370359754736</v>
          </cell>
          <cell r="DT38">
            <v>-4.4371873547178691</v>
          </cell>
          <cell r="DU38">
            <v>447.80754710945388</v>
          </cell>
          <cell r="DV38">
            <v>401.22534398964501</v>
          </cell>
          <cell r="DW38">
            <v>-147.43199999999999</v>
          </cell>
          <cell r="DX38">
            <v>548.65734398964503</v>
          </cell>
          <cell r="DY38">
            <v>454.72578202308</v>
          </cell>
          <cell r="DZ38">
            <v>-13.900757014260964</v>
          </cell>
          <cell r="EA38">
            <v>468.62653903734099</v>
          </cell>
          <cell r="EB38">
            <v>466.01845546064402</v>
          </cell>
          <cell r="EC38">
            <v>-11.734999999999999</v>
          </cell>
          <cell r="ED38">
            <v>477.75345546064403</v>
          </cell>
          <cell r="EE38">
            <v>397.68987181550898</v>
          </cell>
          <cell r="EF38">
            <v>-2.6820000000000004</v>
          </cell>
          <cell r="EG38">
            <v>400.371871815509</v>
          </cell>
          <cell r="EH38">
            <v>447.93943505786098</v>
          </cell>
          <cell r="EI38">
            <v>-80.149000000000001</v>
          </cell>
          <cell r="EJ38">
            <v>528.08843505786103</v>
          </cell>
          <cell r="EK38">
            <v>448.09236142974902</v>
          </cell>
          <cell r="EL38">
            <v>0</v>
          </cell>
          <cell r="EM38">
            <v>448.09236142974902</v>
          </cell>
          <cell r="EN38">
            <v>414.94846196957599</v>
          </cell>
          <cell r="EO38">
            <v>0</v>
          </cell>
          <cell r="EP38">
            <v>414.94846196957599</v>
          </cell>
          <cell r="EQ38">
            <v>378.81372079416298</v>
          </cell>
          <cell r="ER38">
            <v>0</v>
          </cell>
          <cell r="ES38">
            <v>378.81372079416298</v>
          </cell>
          <cell r="ET38">
            <v>391</v>
          </cell>
          <cell r="EU38">
            <v>0</v>
          </cell>
          <cell r="EV38">
            <v>391</v>
          </cell>
          <cell r="EW38">
            <v>327</v>
          </cell>
          <cell r="EX38">
            <v>-40.92</v>
          </cell>
          <cell r="EY38">
            <v>367.92</v>
          </cell>
          <cell r="EZ38">
            <v>427</v>
          </cell>
          <cell r="FA38">
            <v>40.92</v>
          </cell>
          <cell r="FB38">
            <v>386.08</v>
          </cell>
          <cell r="FC38">
            <v>343</v>
          </cell>
          <cell r="FD38">
            <v>0</v>
          </cell>
          <cell r="FE38">
            <v>343</v>
          </cell>
          <cell r="FF38">
            <v>398</v>
          </cell>
          <cell r="FG38">
            <v>0</v>
          </cell>
          <cell r="FH38">
            <v>398</v>
          </cell>
          <cell r="FI38">
            <v>402</v>
          </cell>
          <cell r="FJ38">
            <v>0</v>
          </cell>
          <cell r="FK38">
            <v>402</v>
          </cell>
          <cell r="FL38">
            <v>391</v>
          </cell>
          <cell r="FM38">
            <v>0</v>
          </cell>
          <cell r="FN38">
            <v>391</v>
          </cell>
          <cell r="FO38">
            <v>361</v>
          </cell>
          <cell r="FP38">
            <v>0</v>
          </cell>
          <cell r="FQ38">
            <v>361</v>
          </cell>
          <cell r="FR38">
            <v>367</v>
          </cell>
          <cell r="FS38">
            <v>0</v>
          </cell>
          <cell r="FT38">
            <v>367</v>
          </cell>
          <cell r="FU38">
            <v>383</v>
          </cell>
          <cell r="FV38">
            <v>0</v>
          </cell>
          <cell r="FW38">
            <v>383</v>
          </cell>
          <cell r="FX38">
            <v>410</v>
          </cell>
          <cell r="FY38">
            <v>0</v>
          </cell>
          <cell r="FZ38">
            <v>410</v>
          </cell>
          <cell r="GA38">
            <v>403</v>
          </cell>
          <cell r="GB38">
            <v>0</v>
          </cell>
          <cell r="GC38">
            <v>403</v>
          </cell>
          <cell r="GD38">
            <v>446</v>
          </cell>
          <cell r="GE38">
            <v>0</v>
          </cell>
          <cell r="GF38">
            <v>446</v>
          </cell>
          <cell r="GG38">
            <v>406</v>
          </cell>
          <cell r="GH38">
            <v>0</v>
          </cell>
          <cell r="GI38">
            <v>406</v>
          </cell>
          <cell r="GJ38">
            <v>413</v>
          </cell>
          <cell r="GK38">
            <v>0</v>
          </cell>
          <cell r="GL38">
            <v>413</v>
          </cell>
          <cell r="GM38">
            <v>455</v>
          </cell>
          <cell r="GN38">
            <v>0</v>
          </cell>
          <cell r="GO38">
            <v>455</v>
          </cell>
          <cell r="GP38">
            <v>185</v>
          </cell>
          <cell r="GQ38">
            <v>0</v>
          </cell>
          <cell r="GR38">
            <v>185</v>
          </cell>
          <cell r="GS38">
            <v>-24</v>
          </cell>
          <cell r="GT38">
            <v>0</v>
          </cell>
          <cell r="GU38">
            <v>-24</v>
          </cell>
          <cell r="GV38">
            <v>347</v>
          </cell>
          <cell r="GW38">
            <v>0</v>
          </cell>
          <cell r="GX38">
            <v>347</v>
          </cell>
          <cell r="GY38">
            <v>443</v>
          </cell>
          <cell r="GZ38">
            <v>0</v>
          </cell>
          <cell r="HA38">
            <v>443</v>
          </cell>
          <cell r="HB38">
            <v>375</v>
          </cell>
          <cell r="HC38">
            <v>0</v>
          </cell>
          <cell r="HD38">
            <v>375</v>
          </cell>
          <cell r="HE38">
            <v>392</v>
          </cell>
          <cell r="HF38">
            <v>0</v>
          </cell>
          <cell r="HG38">
            <v>392</v>
          </cell>
          <cell r="HH38">
            <v>392</v>
          </cell>
          <cell r="HI38">
            <v>0</v>
          </cell>
          <cell r="HJ38">
            <v>392</v>
          </cell>
          <cell r="HK38">
            <v>349</v>
          </cell>
          <cell r="HL38">
            <v>0</v>
          </cell>
          <cell r="HM38">
            <v>349</v>
          </cell>
          <cell r="HN38">
            <v>362</v>
          </cell>
          <cell r="HO38">
            <v>0</v>
          </cell>
          <cell r="HP38">
            <v>362</v>
          </cell>
          <cell r="HQ38">
            <v>431</v>
          </cell>
          <cell r="HR38">
            <v>0</v>
          </cell>
          <cell r="HS38">
            <v>431</v>
          </cell>
          <cell r="HT38">
            <v>337</v>
          </cell>
          <cell r="HU38">
            <v>0</v>
          </cell>
          <cell r="HV38">
            <v>337</v>
          </cell>
          <cell r="HW38">
            <v>228</v>
          </cell>
          <cell r="HX38">
            <v>0</v>
          </cell>
          <cell r="HY38">
            <v>228</v>
          </cell>
          <cell r="HZ38">
            <v>271</v>
          </cell>
          <cell r="IA38">
            <v>0</v>
          </cell>
          <cell r="IB38">
            <v>271</v>
          </cell>
          <cell r="IC38">
            <v>291</v>
          </cell>
          <cell r="ID38">
            <v>0</v>
          </cell>
          <cell r="IE38">
            <v>291</v>
          </cell>
          <cell r="IF38">
            <v>415</v>
          </cell>
          <cell r="IG38">
            <v>0</v>
          </cell>
          <cell r="IH38">
            <v>415</v>
          </cell>
          <cell r="II38">
            <v>415</v>
          </cell>
          <cell r="IJ38">
            <v>0</v>
          </cell>
          <cell r="IK38">
            <v>415</v>
          </cell>
          <cell r="IP38">
            <v>2541.2628573257998</v>
          </cell>
          <cell r="IQ38">
            <v>0</v>
          </cell>
          <cell r="IR38">
            <v>2541.2628573257998</v>
          </cell>
          <cell r="IS38">
            <v>1995.6201183769399</v>
          </cell>
          <cell r="IT38">
            <v>0</v>
          </cell>
          <cell r="IU38">
            <v>1995.6201183769399</v>
          </cell>
          <cell r="IV38">
            <v>1374.31390390549</v>
          </cell>
          <cell r="IW38">
            <v>0</v>
          </cell>
          <cell r="IX38">
            <v>1374.31390390549</v>
          </cell>
          <cell r="IY38">
            <v>698.32159283702299</v>
          </cell>
          <cell r="IZ38">
            <v>0</v>
          </cell>
          <cell r="JA38">
            <v>698.32159283702299</v>
          </cell>
          <cell r="JB38">
            <v>2281.80439200419</v>
          </cell>
          <cell r="JC38">
            <v>71.038669359999957</v>
          </cell>
          <cell r="JD38">
            <v>2210.7657226441902</v>
          </cell>
          <cell r="JE38">
            <v>1427.1994948582101</v>
          </cell>
          <cell r="JF38">
            <v>71.038669359999957</v>
          </cell>
          <cell r="JG38">
            <v>1356.1608254982102</v>
          </cell>
          <cell r="JH38">
            <v>819.96322626304698</v>
          </cell>
          <cell r="JI38">
            <v>-25.751494103764973</v>
          </cell>
          <cell r="JJ38">
            <v>845.714720366812</v>
          </cell>
          <cell r="JK38">
            <v>578.38280067407595</v>
          </cell>
          <cell r="JL38">
            <v>-5.1172488963010982</v>
          </cell>
          <cell r="JM38">
            <v>583.50004957037709</v>
          </cell>
          <cell r="JN38">
            <v>2420.2860266531902</v>
          </cell>
          <cell r="JO38">
            <v>72.00777928519355</v>
          </cell>
          <cell r="JP38">
            <v>2348.2782473679968</v>
          </cell>
          <cell r="JQ38">
            <v>1818.6535490615699</v>
          </cell>
          <cell r="JR38">
            <v>80.010627787999994</v>
          </cell>
          <cell r="JS38">
            <v>1738.64292127357</v>
          </cell>
          <cell r="JT38">
            <v>1245.39082872933</v>
          </cell>
          <cell r="JU38">
            <v>80.010627787999994</v>
          </cell>
          <cell r="JV38">
            <v>1165.38020094133</v>
          </cell>
          <cell r="JW38">
            <v>506.96547406630299</v>
          </cell>
          <cell r="JX38">
            <v>-4.9392898799999996</v>
          </cell>
          <cell r="JY38">
            <v>511.90476394630298</v>
          </cell>
          <cell r="JZ38">
            <v>1705.66805557158</v>
          </cell>
          <cell r="KA38">
            <v>-173.80044000000001</v>
          </cell>
          <cell r="KB38">
            <v>1879.46849557158</v>
          </cell>
          <cell r="KC38">
            <v>1256.5143329330699</v>
          </cell>
          <cell r="KD38">
            <v>-109.93076639689201</v>
          </cell>
          <cell r="KE38">
            <v>1366.445099329962</v>
          </cell>
          <cell r="KF38">
            <v>816.066285464109</v>
          </cell>
          <cell r="KG38">
            <v>-91.016520000000014</v>
          </cell>
          <cell r="KH38">
            <v>907.08280546410901</v>
          </cell>
          <cell r="KI38">
            <v>317.88010405188601</v>
          </cell>
          <cell r="KJ38">
            <v>-38.4</v>
          </cell>
          <cell r="KK38">
            <v>356.28010405188598</v>
          </cell>
          <cell r="KL38">
            <v>2033.5954852653899</v>
          </cell>
          <cell r="KM38">
            <v>0</v>
          </cell>
          <cell r="KN38">
            <v>2033.5954852653899</v>
          </cell>
          <cell r="KO38">
            <v>1450.7468448489201</v>
          </cell>
          <cell r="KP38">
            <v>0</v>
          </cell>
          <cell r="KQ38">
            <v>1450.7468448489201</v>
          </cell>
          <cell r="KR38">
            <v>948.93060555603802</v>
          </cell>
          <cell r="KS38">
            <v>0</v>
          </cell>
          <cell r="KT38">
            <v>948.93060555603802</v>
          </cell>
          <cell r="KU38">
            <v>452.71371994269902</v>
          </cell>
          <cell r="KV38">
            <v>0</v>
          </cell>
          <cell r="KW38">
            <v>452.71371994269902</v>
          </cell>
          <cell r="KX38">
            <v>1907.9464167697599</v>
          </cell>
          <cell r="KY38">
            <v>-28.579492722374809</v>
          </cell>
          <cell r="KZ38">
            <v>1936.5259094921348</v>
          </cell>
          <cell r="LA38">
            <v>1409.9251544347301</v>
          </cell>
          <cell r="LB38">
            <v>-14.226470806051681</v>
          </cell>
          <cell r="LC38">
            <v>1424.1516252407819</v>
          </cell>
          <cell r="LD38">
            <v>926.09296379796297</v>
          </cell>
          <cell r="LE38">
            <v>-8.4357155971574791</v>
          </cell>
          <cell r="LF38">
            <v>934.52867939512043</v>
          </cell>
          <cell r="LG38">
            <v>443.370359754736</v>
          </cell>
          <cell r="LH38">
            <v>-4.4371873547178691</v>
          </cell>
          <cell r="LI38">
            <v>447.80754710945388</v>
          </cell>
          <cell r="LJ38">
            <v>1719.6594532888801</v>
          </cell>
          <cell r="LK38">
            <v>-175.74975701426098</v>
          </cell>
          <cell r="LL38">
            <v>1895.409210303141</v>
          </cell>
          <cell r="LM38">
            <v>1318.4341092992299</v>
          </cell>
          <cell r="LN38">
            <v>-28.31775701426097</v>
          </cell>
          <cell r="LO38">
            <v>1346.7518663134908</v>
          </cell>
          <cell r="LP38">
            <v>863.708327276153</v>
          </cell>
          <cell r="LQ38">
            <v>-14.417000000000002</v>
          </cell>
          <cell r="LR38">
            <v>878.12532727615303</v>
          </cell>
          <cell r="LS38">
            <v>397.68987181550898</v>
          </cell>
          <cell r="LT38">
            <v>-2.6820000000000004</v>
          </cell>
          <cell r="LU38">
            <v>400.371871815509</v>
          </cell>
          <cell r="LV38">
            <v>1689.79397925135</v>
          </cell>
          <cell r="LW38">
            <v>-80.149000000000001</v>
          </cell>
          <cell r="LX38">
            <v>1769.9429792513502</v>
          </cell>
          <cell r="LY38">
            <v>1241.85454419349</v>
          </cell>
          <cell r="LZ38">
            <v>0</v>
          </cell>
          <cell r="MA38">
            <v>1241.85454419349</v>
          </cell>
          <cell r="MB38">
            <v>793.76218276373902</v>
          </cell>
          <cell r="MC38">
            <v>0</v>
          </cell>
          <cell r="MD38">
            <v>793.76218276373902</v>
          </cell>
          <cell r="ME38">
            <v>378.81372079416298</v>
          </cell>
          <cell r="MF38">
            <v>0</v>
          </cell>
          <cell r="MG38">
            <v>378.81372079416298</v>
          </cell>
          <cell r="MH38">
            <v>1488</v>
          </cell>
          <cell r="MI38">
            <v>0</v>
          </cell>
          <cell r="MJ38">
            <v>1488</v>
          </cell>
          <cell r="MK38">
            <v>1097</v>
          </cell>
          <cell r="ML38">
            <v>0</v>
          </cell>
          <cell r="MM38">
            <v>1097</v>
          </cell>
          <cell r="MN38">
            <v>770</v>
          </cell>
          <cell r="MO38">
            <v>40.92</v>
          </cell>
          <cell r="MP38">
            <v>729.08</v>
          </cell>
          <cell r="MQ38">
            <v>343</v>
          </cell>
          <cell r="MR38">
            <v>0</v>
          </cell>
          <cell r="MS38">
            <v>343</v>
          </cell>
          <cell r="MT38">
            <v>1552</v>
          </cell>
          <cell r="MU38">
            <v>0</v>
          </cell>
          <cell r="MV38">
            <v>1552</v>
          </cell>
          <cell r="MW38">
            <v>1154</v>
          </cell>
          <cell r="MX38">
            <v>0</v>
          </cell>
          <cell r="MY38">
            <v>1154</v>
          </cell>
          <cell r="MZ38">
            <v>752</v>
          </cell>
          <cell r="NA38">
            <v>0</v>
          </cell>
          <cell r="NB38">
            <v>752</v>
          </cell>
          <cell r="NC38">
            <v>361</v>
          </cell>
          <cell r="ND38">
            <v>0</v>
          </cell>
          <cell r="NE38">
            <v>361</v>
          </cell>
          <cell r="NF38">
            <v>1563</v>
          </cell>
          <cell r="NG38">
            <v>0</v>
          </cell>
          <cell r="NH38">
            <v>1563</v>
          </cell>
          <cell r="NI38">
            <v>1196</v>
          </cell>
          <cell r="NJ38">
            <v>0</v>
          </cell>
          <cell r="NK38">
            <v>1196</v>
          </cell>
          <cell r="NL38">
            <v>813</v>
          </cell>
          <cell r="NM38">
            <v>0</v>
          </cell>
          <cell r="NN38">
            <v>813</v>
          </cell>
          <cell r="NO38">
            <v>403</v>
          </cell>
          <cell r="NP38">
            <v>0</v>
          </cell>
          <cell r="NQ38">
            <v>403</v>
          </cell>
          <cell r="NR38">
            <v>1720</v>
          </cell>
          <cell r="NS38">
            <v>0</v>
          </cell>
          <cell r="NT38">
            <v>1720</v>
          </cell>
          <cell r="NU38">
            <v>1274</v>
          </cell>
          <cell r="NV38">
            <v>0</v>
          </cell>
          <cell r="NW38">
            <v>1274</v>
          </cell>
          <cell r="NX38">
            <v>868</v>
          </cell>
          <cell r="NY38">
            <v>0</v>
          </cell>
          <cell r="NZ38">
            <v>868</v>
          </cell>
          <cell r="OA38">
            <v>455</v>
          </cell>
          <cell r="OB38">
            <v>0</v>
          </cell>
          <cell r="OC38">
            <v>455</v>
          </cell>
          <cell r="OD38">
            <v>951</v>
          </cell>
          <cell r="OE38">
            <v>0</v>
          </cell>
          <cell r="OF38">
            <v>951</v>
          </cell>
          <cell r="OG38">
            <v>766</v>
          </cell>
          <cell r="OH38">
            <v>0</v>
          </cell>
          <cell r="OI38">
            <v>766</v>
          </cell>
          <cell r="OJ38">
            <v>790</v>
          </cell>
          <cell r="OK38">
            <v>0</v>
          </cell>
          <cell r="OL38">
            <v>790</v>
          </cell>
          <cell r="OM38">
            <v>443</v>
          </cell>
          <cell r="ON38">
            <v>0</v>
          </cell>
          <cell r="OO38">
            <v>443</v>
          </cell>
          <cell r="OP38">
            <v>1508</v>
          </cell>
          <cell r="OQ38">
            <v>0</v>
          </cell>
          <cell r="OR38">
            <v>1508</v>
          </cell>
          <cell r="OS38">
            <v>1133</v>
          </cell>
          <cell r="OT38">
            <v>0</v>
          </cell>
          <cell r="OU38">
            <v>1133</v>
          </cell>
          <cell r="OV38">
            <v>741</v>
          </cell>
          <cell r="OW38">
            <v>0</v>
          </cell>
          <cell r="OX38">
            <v>741</v>
          </cell>
          <cell r="OY38">
            <v>349</v>
          </cell>
          <cell r="OZ38">
            <v>0</v>
          </cell>
          <cell r="PA38">
            <v>349</v>
          </cell>
          <cell r="PB38">
            <v>1358</v>
          </cell>
          <cell r="PC38">
            <v>0</v>
          </cell>
          <cell r="PD38">
            <v>1358</v>
          </cell>
          <cell r="PE38">
            <v>996</v>
          </cell>
          <cell r="PF38">
            <v>0</v>
          </cell>
          <cell r="PG38">
            <v>996</v>
          </cell>
          <cell r="PH38">
            <v>565</v>
          </cell>
          <cell r="PI38">
            <v>0</v>
          </cell>
          <cell r="PJ38">
            <v>565</v>
          </cell>
          <cell r="PK38">
            <v>228</v>
          </cell>
          <cell r="PL38">
            <v>0</v>
          </cell>
          <cell r="PM38">
            <v>228</v>
          </cell>
          <cell r="PN38">
            <v>1392</v>
          </cell>
          <cell r="PO38">
            <v>0</v>
          </cell>
          <cell r="PP38">
            <v>1392</v>
          </cell>
          <cell r="PQ38">
            <v>1121</v>
          </cell>
          <cell r="PR38">
            <v>0</v>
          </cell>
          <cell r="PS38">
            <v>1121</v>
          </cell>
          <cell r="PT38">
            <v>830</v>
          </cell>
          <cell r="PU38">
            <v>0</v>
          </cell>
          <cell r="PV38">
            <v>830</v>
          </cell>
          <cell r="PW38">
            <v>415</v>
          </cell>
          <cell r="PX38">
            <v>0</v>
          </cell>
          <cell r="PY38">
            <v>415</v>
          </cell>
        </row>
        <row r="39">
          <cell r="BB39">
            <v>162.136</v>
          </cell>
          <cell r="BC39">
            <v>4.4711423549400005</v>
          </cell>
          <cell r="BD39">
            <v>157.66485764505998</v>
          </cell>
          <cell r="BE39">
            <v>264.23399999999998</v>
          </cell>
          <cell r="BF39">
            <v>36.697488909999997</v>
          </cell>
          <cell r="BG39">
            <v>227.53651108999998</v>
          </cell>
          <cell r="BH39">
            <v>257.12099999999998</v>
          </cell>
          <cell r="BI39">
            <v>20.014492281499997</v>
          </cell>
          <cell r="BJ39">
            <v>237.10650771849998</v>
          </cell>
          <cell r="BK39">
            <v>151.38900000000001</v>
          </cell>
          <cell r="BL39">
            <v>0</v>
          </cell>
          <cell r="BM39">
            <v>151.38900000000001</v>
          </cell>
          <cell r="BN39">
            <v>198.65099999999995</v>
          </cell>
          <cell r="BO39">
            <v>0</v>
          </cell>
          <cell r="BP39">
            <v>198.65099999999995</v>
          </cell>
          <cell r="BQ39">
            <v>227.05400000000003</v>
          </cell>
          <cell r="BR39">
            <v>0</v>
          </cell>
          <cell r="BS39">
            <v>227.05400000000003</v>
          </cell>
          <cell r="BT39">
            <v>290.69900000000001</v>
          </cell>
          <cell r="BU39">
            <v>20.295826000000002</v>
          </cell>
          <cell r="BV39">
            <v>270.40317400000004</v>
          </cell>
          <cell r="BW39">
            <v>182.68299999999999</v>
          </cell>
          <cell r="BX39">
            <v>4.1115499999999994</v>
          </cell>
          <cell r="BY39">
            <v>178.57145</v>
          </cell>
          <cell r="BZ39">
            <v>205.41800000000001</v>
          </cell>
          <cell r="CA39">
            <v>6.2877369999999999</v>
          </cell>
          <cell r="CB39">
            <v>199.13026300000001</v>
          </cell>
          <cell r="CC39">
            <v>229.63300000000001</v>
          </cell>
          <cell r="CD39">
            <v>0</v>
          </cell>
          <cell r="CE39">
            <v>229.63300000000001</v>
          </cell>
          <cell r="CF39">
            <v>221.405</v>
          </cell>
          <cell r="CG39">
            <v>-7.5401061000000009</v>
          </cell>
          <cell r="CH39">
            <v>228.9451061</v>
          </cell>
          <cell r="CI39">
            <v>107.678</v>
          </cell>
          <cell r="CJ39">
            <v>-8.2835869999999989</v>
          </cell>
          <cell r="CK39">
            <v>115.96158699999999</v>
          </cell>
          <cell r="CL39">
            <v>141.113</v>
          </cell>
          <cell r="CM39">
            <v>0.98772900000000008</v>
          </cell>
          <cell r="CN39">
            <v>140.125271</v>
          </cell>
          <cell r="CO39">
            <v>175.88800000000001</v>
          </cell>
          <cell r="CP39">
            <v>0</v>
          </cell>
          <cell r="CQ39">
            <v>175.88800000000001</v>
          </cell>
          <cell r="CR39">
            <v>124.38200000000001</v>
          </cell>
          <cell r="CS39">
            <v>-3.8220383436215251</v>
          </cell>
          <cell r="CT39">
            <v>128.20403834362153</v>
          </cell>
          <cell r="CU39">
            <v>96</v>
          </cell>
          <cell r="CV39">
            <v>-7.4219999999999997</v>
          </cell>
          <cell r="CW39">
            <v>103.422</v>
          </cell>
          <cell r="CX39">
            <v>131.76300000000001</v>
          </cell>
          <cell r="CY39">
            <v>-7.5613363300000005</v>
          </cell>
          <cell r="CZ39">
            <v>139.32433632999999</v>
          </cell>
          <cell r="DA39">
            <v>148.77500000000001</v>
          </cell>
          <cell r="DB39">
            <v>-5.2259999999999991</v>
          </cell>
          <cell r="DC39">
            <v>154.001</v>
          </cell>
          <cell r="DD39">
            <v>170.04400000000001</v>
          </cell>
          <cell r="DE39">
            <v>-1.5796256253200001</v>
          </cell>
          <cell r="DF39">
            <v>171.62362562532002</v>
          </cell>
          <cell r="DG39">
            <v>119.04300000000001</v>
          </cell>
          <cell r="DH39">
            <v>-5.2194690435999958</v>
          </cell>
          <cell r="DI39">
            <v>124.26246904360001</v>
          </cell>
          <cell r="DJ39">
            <v>135.86500000000001</v>
          </cell>
          <cell r="DK39">
            <v>0.62470715924000009</v>
          </cell>
          <cell r="DL39">
            <v>135.24029284076002</v>
          </cell>
          <cell r="DM39">
            <v>154.97200000000001</v>
          </cell>
          <cell r="DN39">
            <v>-1.1779834095999999</v>
          </cell>
          <cell r="DO39">
            <v>156.1499834096</v>
          </cell>
          <cell r="DP39">
            <v>161.148</v>
          </cell>
          <cell r="DQ39">
            <v>0</v>
          </cell>
          <cell r="DR39">
            <v>161.148</v>
          </cell>
          <cell r="DS39">
            <v>105.535</v>
          </cell>
          <cell r="DT39">
            <v>0</v>
          </cell>
          <cell r="DU39">
            <v>105.535</v>
          </cell>
          <cell r="DV39">
            <v>19.899000000000001</v>
          </cell>
          <cell r="DW39">
            <v>-117.923</v>
          </cell>
          <cell r="DX39">
            <v>137.822</v>
          </cell>
          <cell r="DY39">
            <v>141.637</v>
          </cell>
          <cell r="DZ39">
            <v>4.7940115415999998</v>
          </cell>
          <cell r="EA39">
            <v>136.84298845839999</v>
          </cell>
          <cell r="EB39">
            <v>186.001</v>
          </cell>
          <cell r="EC39">
            <v>34.063500000000005</v>
          </cell>
          <cell r="ED39">
            <v>151.9375</v>
          </cell>
          <cell r="EE39">
            <v>140.18100000000001</v>
          </cell>
          <cell r="EF39">
            <v>0</v>
          </cell>
          <cell r="EG39">
            <v>140.18100000000001</v>
          </cell>
          <cell r="EH39">
            <v>136.292</v>
          </cell>
          <cell r="EI39">
            <v>-34.5</v>
          </cell>
          <cell r="EJ39">
            <v>170.792</v>
          </cell>
          <cell r="EK39">
            <v>-31.009</v>
          </cell>
          <cell r="EL39">
            <v>-187</v>
          </cell>
          <cell r="EM39">
            <v>155.99099999999999</v>
          </cell>
          <cell r="EN39">
            <v>82.167000000000002</v>
          </cell>
          <cell r="EO39">
            <v>-25.543700000000001</v>
          </cell>
          <cell r="EP39">
            <v>107.7107</v>
          </cell>
          <cell r="EQ39">
            <v>85.521000000000001</v>
          </cell>
          <cell r="ER39">
            <v>0</v>
          </cell>
          <cell r="ES39">
            <v>85.521000000000001</v>
          </cell>
          <cell r="ET39">
            <v>118</v>
          </cell>
          <cell r="EU39">
            <v>229</v>
          </cell>
          <cell r="EV39">
            <v>-111</v>
          </cell>
          <cell r="EW39">
            <v>149</v>
          </cell>
          <cell r="EX39">
            <v>250</v>
          </cell>
          <cell r="EY39">
            <v>-101</v>
          </cell>
          <cell r="EZ39">
            <v>172</v>
          </cell>
          <cell r="FA39">
            <v>230</v>
          </cell>
          <cell r="FB39">
            <v>-58</v>
          </cell>
          <cell r="FC39">
            <v>126</v>
          </cell>
          <cell r="FD39">
            <v>363</v>
          </cell>
          <cell r="FE39">
            <v>-237</v>
          </cell>
          <cell r="FF39">
            <v>8</v>
          </cell>
          <cell r="FG39">
            <v>0</v>
          </cell>
          <cell r="FH39">
            <v>8</v>
          </cell>
          <cell r="FI39">
            <v>7</v>
          </cell>
          <cell r="FJ39">
            <v>0</v>
          </cell>
          <cell r="FK39">
            <v>7</v>
          </cell>
          <cell r="FL39">
            <v>8</v>
          </cell>
          <cell r="FM39">
            <v>0</v>
          </cell>
          <cell r="FN39">
            <v>8</v>
          </cell>
          <cell r="FO39">
            <v>7</v>
          </cell>
          <cell r="FP39">
            <v>0</v>
          </cell>
          <cell r="FQ39">
            <v>7</v>
          </cell>
          <cell r="FR39">
            <v>5</v>
          </cell>
          <cell r="FS39">
            <v>0</v>
          </cell>
          <cell r="FT39">
            <v>5</v>
          </cell>
          <cell r="FU39">
            <v>9</v>
          </cell>
          <cell r="FV39">
            <v>0</v>
          </cell>
          <cell r="FW39">
            <v>9</v>
          </cell>
          <cell r="FX39">
            <v>8</v>
          </cell>
          <cell r="FY39">
            <v>0</v>
          </cell>
          <cell r="FZ39">
            <v>8</v>
          </cell>
          <cell r="GA39">
            <v>9</v>
          </cell>
          <cell r="GB39">
            <v>0</v>
          </cell>
          <cell r="GC39">
            <v>9</v>
          </cell>
          <cell r="GD39">
            <v>123</v>
          </cell>
          <cell r="GE39">
            <v>0</v>
          </cell>
          <cell r="GF39">
            <v>123</v>
          </cell>
          <cell r="GG39">
            <v>146</v>
          </cell>
          <cell r="GH39">
            <v>0</v>
          </cell>
          <cell r="GI39">
            <v>146</v>
          </cell>
          <cell r="GJ39">
            <v>190</v>
          </cell>
          <cell r="GK39">
            <v>0</v>
          </cell>
          <cell r="GL39">
            <v>190</v>
          </cell>
          <cell r="GM39">
            <v>204</v>
          </cell>
          <cell r="GN39">
            <v>0</v>
          </cell>
          <cell r="GO39">
            <v>204</v>
          </cell>
          <cell r="GP39">
            <v>130</v>
          </cell>
          <cell r="GQ39">
            <v>0</v>
          </cell>
          <cell r="GR39">
            <v>130</v>
          </cell>
          <cell r="GS39">
            <v>165</v>
          </cell>
          <cell r="GT39">
            <v>0</v>
          </cell>
          <cell r="GU39">
            <v>165</v>
          </cell>
          <cell r="GV39">
            <v>184</v>
          </cell>
          <cell r="GW39">
            <v>0</v>
          </cell>
          <cell r="GX39">
            <v>184</v>
          </cell>
          <cell r="GY39">
            <v>195</v>
          </cell>
          <cell r="GZ39">
            <v>0</v>
          </cell>
          <cell r="HA39">
            <v>195</v>
          </cell>
          <cell r="HB39">
            <v>188</v>
          </cell>
          <cell r="HC39">
            <v>0</v>
          </cell>
          <cell r="HD39">
            <v>188</v>
          </cell>
          <cell r="HE39">
            <v>144</v>
          </cell>
          <cell r="HF39">
            <v>0</v>
          </cell>
          <cell r="HG39">
            <v>144</v>
          </cell>
          <cell r="HH39">
            <v>188</v>
          </cell>
          <cell r="HI39">
            <v>0</v>
          </cell>
          <cell r="HJ39">
            <v>188</v>
          </cell>
          <cell r="HK39">
            <v>151</v>
          </cell>
          <cell r="HL39">
            <v>0</v>
          </cell>
          <cell r="HM39">
            <v>151</v>
          </cell>
          <cell r="HN39">
            <v>142</v>
          </cell>
          <cell r="HO39">
            <v>0</v>
          </cell>
          <cell r="HP39">
            <v>142</v>
          </cell>
          <cell r="HQ39">
            <v>141</v>
          </cell>
          <cell r="HR39">
            <v>0</v>
          </cell>
          <cell r="HS39">
            <v>141</v>
          </cell>
          <cell r="HT39">
            <v>167</v>
          </cell>
          <cell r="HU39">
            <v>0</v>
          </cell>
          <cell r="HV39">
            <v>167</v>
          </cell>
          <cell r="HW39">
            <v>125</v>
          </cell>
          <cell r="HX39">
            <v>0</v>
          </cell>
          <cell r="HY39">
            <v>125</v>
          </cell>
          <cell r="HZ39">
            <v>158</v>
          </cell>
          <cell r="IA39">
            <v>0</v>
          </cell>
          <cell r="IB39">
            <v>158</v>
          </cell>
          <cell r="IC39">
            <v>150</v>
          </cell>
          <cell r="ID39">
            <v>0</v>
          </cell>
          <cell r="IE39">
            <v>150</v>
          </cell>
          <cell r="IF39">
            <v>197</v>
          </cell>
          <cell r="IG39">
            <v>0</v>
          </cell>
          <cell r="IH39">
            <v>197</v>
          </cell>
          <cell r="II39">
            <v>149</v>
          </cell>
          <cell r="IJ39">
            <v>0</v>
          </cell>
          <cell r="IK39">
            <v>149</v>
          </cell>
          <cell r="IP39">
            <v>834.88</v>
          </cell>
          <cell r="IQ39">
            <v>61.183123546440001</v>
          </cell>
          <cell r="IR39">
            <v>773.69687645355998</v>
          </cell>
          <cell r="IS39">
            <v>672.74400000000003</v>
          </cell>
          <cell r="IT39">
            <v>56.711981191499994</v>
          </cell>
          <cell r="IU39">
            <v>616.03201880850008</v>
          </cell>
          <cell r="IV39">
            <v>408.51</v>
          </cell>
          <cell r="IW39">
            <v>20.014492281499997</v>
          </cell>
          <cell r="IX39">
            <v>388.49550771849999</v>
          </cell>
          <cell r="IY39">
            <v>151.38900000000001</v>
          </cell>
          <cell r="IZ39">
            <v>0</v>
          </cell>
          <cell r="JA39">
            <v>151.38900000000001</v>
          </cell>
          <cell r="JB39">
            <v>899.08699999999999</v>
          </cell>
          <cell r="JC39">
            <v>24.407375999999999</v>
          </cell>
          <cell r="JD39">
            <v>874.67962399999999</v>
          </cell>
          <cell r="JE39">
            <v>700.43600000000004</v>
          </cell>
          <cell r="JF39">
            <v>24.407375999999999</v>
          </cell>
          <cell r="JG39">
            <v>676.02862400000004</v>
          </cell>
          <cell r="JH39">
            <v>473.38200000000001</v>
          </cell>
          <cell r="JI39">
            <v>24.407375999999999</v>
          </cell>
          <cell r="JJ39">
            <v>448.97462400000001</v>
          </cell>
          <cell r="JK39">
            <v>182.68299999999999</v>
          </cell>
          <cell r="JL39">
            <v>4.1115499999999994</v>
          </cell>
          <cell r="JM39">
            <v>178.57145</v>
          </cell>
          <cell r="JN39">
            <v>764.13400000000001</v>
          </cell>
          <cell r="JO39">
            <v>-9.5359560999999999</v>
          </cell>
          <cell r="JP39">
            <v>773.66995610000004</v>
          </cell>
          <cell r="JQ39">
            <v>558.71600000000001</v>
          </cell>
          <cell r="JR39">
            <v>-15.823693099999996</v>
          </cell>
          <cell r="JS39">
            <v>574.53969310000002</v>
          </cell>
          <cell r="JT39">
            <v>329.08300000000003</v>
          </cell>
          <cell r="JU39">
            <v>-15.823693099999996</v>
          </cell>
          <cell r="JV39">
            <v>344.90669310000004</v>
          </cell>
          <cell r="JW39">
            <v>107.678</v>
          </cell>
          <cell r="JX39">
            <v>-8.2835869999999989</v>
          </cell>
          <cell r="JY39">
            <v>115.96158699999999</v>
          </cell>
          <cell r="JZ39">
            <v>537.38300000000004</v>
          </cell>
          <cell r="KA39">
            <v>-10.256309343621524</v>
          </cell>
          <cell r="KB39">
            <v>547.63930934362156</v>
          </cell>
          <cell r="KC39">
            <v>396.27</v>
          </cell>
          <cell r="KD39">
            <v>-11.244038343621522</v>
          </cell>
          <cell r="KE39">
            <v>407.51403834362151</v>
          </cell>
          <cell r="KF39">
            <v>220.38200000000001</v>
          </cell>
          <cell r="KG39">
            <v>-11.244038343621522</v>
          </cell>
          <cell r="KH39">
            <v>231.62603834362153</v>
          </cell>
          <cell r="KI39">
            <v>96</v>
          </cell>
          <cell r="KJ39">
            <v>-7.4219999999999997</v>
          </cell>
          <cell r="KK39">
            <v>103.422</v>
          </cell>
          <cell r="KL39">
            <v>569.625</v>
          </cell>
          <cell r="KM39">
            <v>-19.586430998919994</v>
          </cell>
          <cell r="KN39">
            <v>589.21143099892004</v>
          </cell>
          <cell r="KO39">
            <v>437.86200000000002</v>
          </cell>
          <cell r="KP39">
            <v>-12.025094668919998</v>
          </cell>
          <cell r="KQ39">
            <v>449.88709466892004</v>
          </cell>
          <cell r="KR39">
            <v>289.08699999999999</v>
          </cell>
          <cell r="KS39">
            <v>-6.7990946689199951</v>
          </cell>
          <cell r="KT39">
            <v>295.88609466892001</v>
          </cell>
          <cell r="KU39">
            <v>119.04300000000001</v>
          </cell>
          <cell r="KV39">
            <v>-5.2194690435999958</v>
          </cell>
          <cell r="KW39">
            <v>124.26246904360001</v>
          </cell>
          <cell r="KX39">
            <v>557.52</v>
          </cell>
          <cell r="KY39">
            <v>-0.55327625035999983</v>
          </cell>
          <cell r="KZ39">
            <v>558.07327625035998</v>
          </cell>
          <cell r="LA39">
            <v>421.65499999999997</v>
          </cell>
          <cell r="LB39">
            <v>-1.1779834095999999</v>
          </cell>
          <cell r="LC39">
            <v>422.83298340959999</v>
          </cell>
          <cell r="LD39">
            <v>266.68299999999999</v>
          </cell>
          <cell r="LE39">
            <v>0</v>
          </cell>
          <cell r="LF39">
            <v>266.68299999999999</v>
          </cell>
          <cell r="LG39">
            <v>105.535</v>
          </cell>
          <cell r="LH39">
            <v>0</v>
          </cell>
          <cell r="LI39">
            <v>105.535</v>
          </cell>
          <cell r="LJ39">
            <v>487.71800000000002</v>
          </cell>
          <cell r="LK39">
            <v>-79.065488458399983</v>
          </cell>
          <cell r="LL39">
            <v>566.78348845840003</v>
          </cell>
          <cell r="LM39">
            <v>467.81900000000002</v>
          </cell>
          <cell r="LN39">
            <v>38.857511541600005</v>
          </cell>
          <cell r="LO39">
            <v>428.96148845840003</v>
          </cell>
          <cell r="LP39">
            <v>326.18200000000002</v>
          </cell>
          <cell r="LQ39">
            <v>34.063500000000005</v>
          </cell>
          <cell r="LR39">
            <v>292.11850000000004</v>
          </cell>
          <cell r="LS39">
            <v>140.18100000000001</v>
          </cell>
          <cell r="LT39">
            <v>0</v>
          </cell>
          <cell r="LU39">
            <v>140.18100000000001</v>
          </cell>
          <cell r="LV39">
            <v>272.971</v>
          </cell>
          <cell r="LW39">
            <v>-247.0437</v>
          </cell>
          <cell r="LX39">
            <v>520.01469999999995</v>
          </cell>
          <cell r="LY39">
            <v>136.679</v>
          </cell>
          <cell r="LZ39">
            <v>-212.5437</v>
          </cell>
          <cell r="MA39">
            <v>349.22270000000003</v>
          </cell>
          <cell r="MB39">
            <v>167.68799999999999</v>
          </cell>
          <cell r="MC39">
            <v>-25.543700000000001</v>
          </cell>
          <cell r="MD39">
            <v>193.23169999999999</v>
          </cell>
          <cell r="ME39">
            <v>85.521000000000001</v>
          </cell>
          <cell r="MF39">
            <v>0</v>
          </cell>
          <cell r="MG39">
            <v>85.521000000000001</v>
          </cell>
          <cell r="MH39">
            <v>565</v>
          </cell>
          <cell r="MI39">
            <v>1072</v>
          </cell>
          <cell r="MJ39">
            <v>-507</v>
          </cell>
          <cell r="MK39">
            <v>447</v>
          </cell>
          <cell r="ML39">
            <v>843</v>
          </cell>
          <cell r="MM39">
            <v>-396</v>
          </cell>
          <cell r="MN39">
            <v>298</v>
          </cell>
          <cell r="MO39">
            <v>593</v>
          </cell>
          <cell r="MP39">
            <v>-295</v>
          </cell>
          <cell r="MQ39">
            <v>126</v>
          </cell>
          <cell r="MR39">
            <v>363</v>
          </cell>
          <cell r="MS39">
            <v>-237</v>
          </cell>
          <cell r="MT39">
            <v>30</v>
          </cell>
          <cell r="MU39">
            <v>0</v>
          </cell>
          <cell r="MV39">
            <v>30</v>
          </cell>
          <cell r="MW39">
            <v>22</v>
          </cell>
          <cell r="MX39">
            <v>0</v>
          </cell>
          <cell r="MY39">
            <v>22</v>
          </cell>
          <cell r="MZ39">
            <v>15</v>
          </cell>
          <cell r="NA39">
            <v>0</v>
          </cell>
          <cell r="NB39">
            <v>15</v>
          </cell>
          <cell r="NC39">
            <v>7</v>
          </cell>
          <cell r="ND39">
            <v>0</v>
          </cell>
          <cell r="NE39">
            <v>7</v>
          </cell>
          <cell r="NF39">
            <v>31</v>
          </cell>
          <cell r="NG39">
            <v>0</v>
          </cell>
          <cell r="NH39">
            <v>31</v>
          </cell>
          <cell r="NI39">
            <v>26</v>
          </cell>
          <cell r="NJ39">
            <v>0</v>
          </cell>
          <cell r="NK39">
            <v>26</v>
          </cell>
          <cell r="NL39">
            <v>17</v>
          </cell>
          <cell r="NM39">
            <v>0</v>
          </cell>
          <cell r="NN39">
            <v>17</v>
          </cell>
          <cell r="NO39">
            <v>9</v>
          </cell>
          <cell r="NP39">
            <v>0</v>
          </cell>
          <cell r="NQ39">
            <v>9</v>
          </cell>
          <cell r="NR39">
            <v>663</v>
          </cell>
          <cell r="NS39">
            <v>0</v>
          </cell>
          <cell r="NT39">
            <v>663</v>
          </cell>
          <cell r="NU39">
            <v>540</v>
          </cell>
          <cell r="NV39">
            <v>0</v>
          </cell>
          <cell r="NW39">
            <v>540</v>
          </cell>
          <cell r="NX39">
            <v>394</v>
          </cell>
          <cell r="NY39">
            <v>0</v>
          </cell>
          <cell r="NZ39">
            <v>394</v>
          </cell>
          <cell r="OA39">
            <v>204</v>
          </cell>
          <cell r="OB39">
            <v>0</v>
          </cell>
          <cell r="OC39">
            <v>204</v>
          </cell>
          <cell r="OD39">
            <v>674</v>
          </cell>
          <cell r="OE39">
            <v>0</v>
          </cell>
          <cell r="OF39">
            <v>674</v>
          </cell>
          <cell r="OG39">
            <v>544</v>
          </cell>
          <cell r="OH39">
            <v>0</v>
          </cell>
          <cell r="OI39">
            <v>544</v>
          </cell>
          <cell r="OJ39">
            <v>379</v>
          </cell>
          <cell r="OK39">
            <v>0</v>
          </cell>
          <cell r="OL39">
            <v>379</v>
          </cell>
          <cell r="OM39">
            <v>195</v>
          </cell>
          <cell r="ON39">
            <v>0</v>
          </cell>
          <cell r="OO39">
            <v>195</v>
          </cell>
          <cell r="OP39">
            <v>671</v>
          </cell>
          <cell r="OQ39">
            <v>0</v>
          </cell>
          <cell r="OR39">
            <v>671</v>
          </cell>
          <cell r="OS39">
            <v>483</v>
          </cell>
          <cell r="OT39">
            <v>0</v>
          </cell>
          <cell r="OU39">
            <v>483</v>
          </cell>
          <cell r="OV39">
            <v>339</v>
          </cell>
          <cell r="OW39">
            <v>0</v>
          </cell>
          <cell r="OX39">
            <v>339</v>
          </cell>
          <cell r="OY39">
            <v>151</v>
          </cell>
          <cell r="OZ39">
            <v>0</v>
          </cell>
          <cell r="PA39">
            <v>151</v>
          </cell>
          <cell r="PB39">
            <v>575</v>
          </cell>
          <cell r="PC39">
            <v>0</v>
          </cell>
          <cell r="PD39">
            <v>575</v>
          </cell>
          <cell r="PE39">
            <v>433</v>
          </cell>
          <cell r="PF39">
            <v>0</v>
          </cell>
          <cell r="PG39">
            <v>433</v>
          </cell>
          <cell r="PH39">
            <v>292</v>
          </cell>
          <cell r="PI39">
            <v>0</v>
          </cell>
          <cell r="PJ39">
            <v>292</v>
          </cell>
          <cell r="PK39">
            <v>125</v>
          </cell>
          <cell r="PL39">
            <v>0</v>
          </cell>
          <cell r="PM39">
            <v>125</v>
          </cell>
          <cell r="PN39">
            <v>654</v>
          </cell>
          <cell r="PO39">
            <v>0</v>
          </cell>
          <cell r="PP39">
            <v>654</v>
          </cell>
          <cell r="PQ39">
            <v>496</v>
          </cell>
          <cell r="PR39">
            <v>0</v>
          </cell>
          <cell r="PS39">
            <v>496</v>
          </cell>
          <cell r="PT39">
            <v>346</v>
          </cell>
          <cell r="PU39">
            <v>0</v>
          </cell>
          <cell r="PV39">
            <v>346</v>
          </cell>
          <cell r="PW39">
            <v>149</v>
          </cell>
          <cell r="PX39">
            <v>0</v>
          </cell>
          <cell r="PY39">
            <v>149</v>
          </cell>
        </row>
        <row r="40">
          <cell r="BB40">
            <v>102.55186828408701</v>
          </cell>
          <cell r="BC40">
            <v>0</v>
          </cell>
          <cell r="BD40">
            <v>102.55186828408701</v>
          </cell>
          <cell r="BE40">
            <v>224.876502102307</v>
          </cell>
          <cell r="BF40">
            <v>0</v>
          </cell>
          <cell r="BG40">
            <v>224.876502102307</v>
          </cell>
          <cell r="BH40">
            <v>197.13734912335201</v>
          </cell>
          <cell r="BI40">
            <v>0</v>
          </cell>
          <cell r="BJ40">
            <v>197.13734912335201</v>
          </cell>
          <cell r="BK40">
            <v>177.97386942683201</v>
          </cell>
          <cell r="BL40">
            <v>0</v>
          </cell>
          <cell r="BM40">
            <v>177.97386942683201</v>
          </cell>
          <cell r="BN40">
            <v>149.73820633324698</v>
          </cell>
          <cell r="BO40">
            <v>100.23082634200205</v>
          </cell>
          <cell r="BP40">
            <v>49.507379991244932</v>
          </cell>
          <cell r="BQ40">
            <v>110.0753075306329</v>
          </cell>
          <cell r="BR40">
            <v>-17</v>
          </cell>
          <cell r="BS40">
            <v>127.07530753063293</v>
          </cell>
          <cell r="BT40">
            <v>112.64321057114461</v>
          </cell>
          <cell r="BU40">
            <v>-14.887604890000002</v>
          </cell>
          <cell r="BV40">
            <v>127.53081546114461</v>
          </cell>
          <cell r="BW40">
            <v>-99.827801714548499</v>
          </cell>
          <cell r="BX40">
            <v>-206.38987598148447</v>
          </cell>
          <cell r="BY40">
            <v>106.56207426693597</v>
          </cell>
          <cell r="BZ40">
            <v>-16.270338280896102</v>
          </cell>
          <cell r="CA40">
            <v>-78.282556732758081</v>
          </cell>
          <cell r="CB40">
            <v>62.012218451861983</v>
          </cell>
          <cell r="CC40">
            <v>98.542922240559804</v>
          </cell>
          <cell r="CD40">
            <v>-8.008242006253818</v>
          </cell>
          <cell r="CE40">
            <v>106.55116424681363</v>
          </cell>
          <cell r="CF40">
            <v>396.07842422995299</v>
          </cell>
          <cell r="CG40">
            <v>286.78920282399605</v>
          </cell>
          <cell r="CH40">
            <v>109.28922140595694</v>
          </cell>
          <cell r="CI40">
            <v>79.372292468060905</v>
          </cell>
          <cell r="CJ40">
            <v>0</v>
          </cell>
          <cell r="CK40">
            <v>79.372292468060905</v>
          </cell>
          <cell r="CL40">
            <v>55.878857970198098</v>
          </cell>
          <cell r="CM40">
            <v>-13.800400000000002</v>
          </cell>
          <cell r="CN40">
            <v>69.679257970198094</v>
          </cell>
          <cell r="CO40">
            <v>62.957690671024402</v>
          </cell>
          <cell r="CP40">
            <v>0</v>
          </cell>
          <cell r="CQ40">
            <v>62.957690671024402</v>
          </cell>
          <cell r="CR40">
            <v>36.529725812161502</v>
          </cell>
          <cell r="CS40">
            <v>0</v>
          </cell>
          <cell r="CT40">
            <v>36.529725812161502</v>
          </cell>
          <cell r="CU40">
            <v>51.888698447030897</v>
          </cell>
          <cell r="CV40">
            <v>-3.9111450000000003</v>
          </cell>
          <cell r="CW40">
            <v>55.799843447030895</v>
          </cell>
          <cell r="CX40">
            <v>58.648345719493001</v>
          </cell>
          <cell r="CY40">
            <v>-45.761000000000003</v>
          </cell>
          <cell r="CZ40">
            <v>104.409345719493</v>
          </cell>
          <cell r="DA40">
            <v>96.727144343096001</v>
          </cell>
          <cell r="DB40">
            <v>0</v>
          </cell>
          <cell r="DC40">
            <v>96.727144343096001</v>
          </cell>
          <cell r="DD40">
            <v>98.263558860159407</v>
          </cell>
          <cell r="DE40">
            <v>0</v>
          </cell>
          <cell r="DF40">
            <v>98.263558860159407</v>
          </cell>
          <cell r="DG40">
            <v>79.314206040726702</v>
          </cell>
          <cell r="DH40">
            <v>0</v>
          </cell>
          <cell r="DI40">
            <v>79.314206040726702</v>
          </cell>
          <cell r="DJ40">
            <v>95.932046361812098</v>
          </cell>
          <cell r="DK40">
            <v>-5.8098560000000008</v>
          </cell>
          <cell r="DL40">
            <v>101.74190236181209</v>
          </cell>
          <cell r="DM40">
            <v>76.528388473563794</v>
          </cell>
          <cell r="DN40">
            <v>-3.7640000000000002</v>
          </cell>
          <cell r="DO40">
            <v>80.29238847356379</v>
          </cell>
          <cell r="DP40">
            <v>98.4713658898293</v>
          </cell>
          <cell r="DQ40">
            <v>8.3250000000000011</v>
          </cell>
          <cell r="DR40">
            <v>90.146365889829298</v>
          </cell>
          <cell r="DS40">
            <v>69.691612616400505</v>
          </cell>
          <cell r="DT40">
            <v>0</v>
          </cell>
          <cell r="DU40">
            <v>69.691612616400505</v>
          </cell>
          <cell r="DV40">
            <v>28.181109725835899</v>
          </cell>
          <cell r="DW40">
            <v>-23.064</v>
          </cell>
          <cell r="DX40">
            <v>51.245109725835903</v>
          </cell>
          <cell r="DY40">
            <v>64.415079489582993</v>
          </cell>
          <cell r="DZ40">
            <v>-2.5597664999999998</v>
          </cell>
          <cell r="EA40">
            <v>66.974845989582988</v>
          </cell>
          <cell r="EB40">
            <v>81.024507292473601</v>
          </cell>
          <cell r="EC40">
            <v>0</v>
          </cell>
          <cell r="ED40">
            <v>81.024507292473601</v>
          </cell>
          <cell r="EE40">
            <v>60.609132626224401</v>
          </cell>
          <cell r="EF40">
            <v>0</v>
          </cell>
          <cell r="EG40">
            <v>60.609132626224401</v>
          </cell>
          <cell r="EH40">
            <v>23.9489540810082</v>
          </cell>
          <cell r="EI40">
            <v>-25.17</v>
          </cell>
          <cell r="EJ40">
            <v>49.118954081008198</v>
          </cell>
          <cell r="EK40">
            <v>79.374106640504195</v>
          </cell>
          <cell r="EL40">
            <v>0</v>
          </cell>
          <cell r="EM40">
            <v>79.374106640504195</v>
          </cell>
          <cell r="EN40">
            <v>76.324309753547993</v>
          </cell>
          <cell r="EO40">
            <v>0</v>
          </cell>
          <cell r="EP40">
            <v>76.324309753547993</v>
          </cell>
          <cell r="EQ40">
            <v>53.4872826652215</v>
          </cell>
          <cell r="ER40">
            <v>0</v>
          </cell>
          <cell r="ES40">
            <v>53.4872826652215</v>
          </cell>
          <cell r="ET40">
            <v>39</v>
          </cell>
          <cell r="EU40">
            <v>0</v>
          </cell>
          <cell r="EV40">
            <v>39</v>
          </cell>
          <cell r="EW40">
            <v>69</v>
          </cell>
          <cell r="EX40">
            <v>0</v>
          </cell>
          <cell r="EY40">
            <v>69</v>
          </cell>
          <cell r="EZ40">
            <v>91</v>
          </cell>
          <cell r="FA40">
            <v>0</v>
          </cell>
          <cell r="FB40">
            <v>91</v>
          </cell>
          <cell r="FC40">
            <v>27</v>
          </cell>
          <cell r="FD40">
            <v>0</v>
          </cell>
          <cell r="FE40">
            <v>27</v>
          </cell>
          <cell r="FF40">
            <v>41</v>
          </cell>
          <cell r="FG40">
            <v>0</v>
          </cell>
          <cell r="FH40">
            <v>41</v>
          </cell>
          <cell r="FI40">
            <v>50</v>
          </cell>
          <cell r="FJ40">
            <v>0</v>
          </cell>
          <cell r="FK40">
            <v>50</v>
          </cell>
          <cell r="FL40">
            <v>-598</v>
          </cell>
          <cell r="FM40">
            <v>0</v>
          </cell>
          <cell r="FN40">
            <v>-598</v>
          </cell>
          <cell r="FO40">
            <v>7</v>
          </cell>
          <cell r="FP40">
            <v>0</v>
          </cell>
          <cell r="FQ40">
            <v>7</v>
          </cell>
          <cell r="FR40">
            <v>-22</v>
          </cell>
          <cell r="FS40">
            <v>0</v>
          </cell>
          <cell r="FT40">
            <v>-22</v>
          </cell>
          <cell r="FU40">
            <v>17</v>
          </cell>
          <cell r="FV40">
            <v>0</v>
          </cell>
          <cell r="FW40">
            <v>17</v>
          </cell>
          <cell r="FX40">
            <v>25</v>
          </cell>
          <cell r="FY40">
            <v>0</v>
          </cell>
          <cell r="FZ40">
            <v>25</v>
          </cell>
          <cell r="GA40">
            <v>28</v>
          </cell>
          <cell r="GB40">
            <v>0</v>
          </cell>
          <cell r="GC40">
            <v>28</v>
          </cell>
          <cell r="GD40">
            <v>-1895</v>
          </cell>
          <cell r="GE40">
            <v>0</v>
          </cell>
          <cell r="GF40">
            <v>-1895</v>
          </cell>
          <cell r="GG40">
            <v>-1899</v>
          </cell>
          <cell r="GH40">
            <v>0</v>
          </cell>
          <cell r="GI40">
            <v>-1899</v>
          </cell>
          <cell r="GJ40">
            <v>-257</v>
          </cell>
          <cell r="GK40">
            <v>0</v>
          </cell>
          <cell r="GL40">
            <v>-257</v>
          </cell>
          <cell r="GM40">
            <v>-829</v>
          </cell>
          <cell r="GN40">
            <v>0</v>
          </cell>
          <cell r="GO40">
            <v>-829</v>
          </cell>
          <cell r="GP40">
            <v>-1524</v>
          </cell>
          <cell r="GQ40">
            <v>0</v>
          </cell>
          <cell r="GR40">
            <v>-1524</v>
          </cell>
          <cell r="GS40">
            <v>-323</v>
          </cell>
          <cell r="GT40">
            <v>0</v>
          </cell>
          <cell r="GU40">
            <v>-323</v>
          </cell>
          <cell r="GV40">
            <v>-695</v>
          </cell>
          <cell r="GW40">
            <v>0</v>
          </cell>
          <cell r="GX40">
            <v>-695</v>
          </cell>
          <cell r="GY40">
            <v>-59</v>
          </cell>
          <cell r="GZ40">
            <v>0</v>
          </cell>
          <cell r="HA40">
            <v>-59</v>
          </cell>
          <cell r="HB40">
            <v>-90</v>
          </cell>
          <cell r="HC40">
            <v>0</v>
          </cell>
          <cell r="HD40">
            <v>-90</v>
          </cell>
          <cell r="HE40">
            <v>-99</v>
          </cell>
          <cell r="HF40">
            <v>0</v>
          </cell>
          <cell r="HG40">
            <v>-99</v>
          </cell>
          <cell r="HH40">
            <v>-643</v>
          </cell>
          <cell r="HI40">
            <v>0</v>
          </cell>
          <cell r="HJ40">
            <v>-643</v>
          </cell>
          <cell r="HK40">
            <v>-97</v>
          </cell>
          <cell r="HL40">
            <v>0</v>
          </cell>
          <cell r="HM40">
            <v>-97</v>
          </cell>
          <cell r="HN40">
            <v>31</v>
          </cell>
          <cell r="HO40">
            <v>0</v>
          </cell>
          <cell r="HP40">
            <v>31</v>
          </cell>
          <cell r="HQ40">
            <v>-417</v>
          </cell>
          <cell r="HR40">
            <v>0</v>
          </cell>
          <cell r="HS40">
            <v>-417</v>
          </cell>
          <cell r="HT40">
            <v>-51</v>
          </cell>
          <cell r="HU40">
            <v>0</v>
          </cell>
          <cell r="HV40">
            <v>-51</v>
          </cell>
          <cell r="HW40">
            <v>-21</v>
          </cell>
          <cell r="HX40">
            <v>0</v>
          </cell>
          <cell r="HY40">
            <v>-21</v>
          </cell>
          <cell r="HZ40">
            <v>-671</v>
          </cell>
          <cell r="IA40">
            <v>0</v>
          </cell>
          <cell r="IB40">
            <v>-671</v>
          </cell>
          <cell r="IC40">
            <v>47</v>
          </cell>
          <cell r="ID40">
            <v>0</v>
          </cell>
          <cell r="IE40">
            <v>47</v>
          </cell>
          <cell r="IF40">
            <v>96</v>
          </cell>
          <cell r="IG40">
            <v>0</v>
          </cell>
          <cell r="IH40">
            <v>96</v>
          </cell>
          <cell r="II40">
            <v>109</v>
          </cell>
          <cell r="IJ40">
            <v>0</v>
          </cell>
          <cell r="IK40">
            <v>109</v>
          </cell>
          <cell r="IP40">
            <v>702.53958893657705</v>
          </cell>
          <cell r="IQ40">
            <v>0</v>
          </cell>
          <cell r="IR40">
            <v>702.53958893657705</v>
          </cell>
          <cell r="IS40">
            <v>599.98772065249</v>
          </cell>
          <cell r="IT40">
            <v>0</v>
          </cell>
          <cell r="IU40">
            <v>599.98772065249</v>
          </cell>
          <cell r="IV40">
            <v>375.11121855018303</v>
          </cell>
          <cell r="IW40">
            <v>0</v>
          </cell>
          <cell r="IX40">
            <v>375.11121855018303</v>
          </cell>
          <cell r="IY40">
            <v>177.97386942683201</v>
          </cell>
          <cell r="IZ40">
            <v>0</v>
          </cell>
          <cell r="JA40">
            <v>177.97386942683201</v>
          </cell>
          <cell r="JB40">
            <v>272.628922720476</v>
          </cell>
          <cell r="JC40">
            <v>-138.04665452948245</v>
          </cell>
          <cell r="JD40">
            <v>410.67557724995845</v>
          </cell>
          <cell r="JE40">
            <v>122.89071638722901</v>
          </cell>
          <cell r="JF40">
            <v>-238.2774808714845</v>
          </cell>
          <cell r="JG40">
            <v>361.16819725871352</v>
          </cell>
          <cell r="JH40">
            <v>12.8154088565961</v>
          </cell>
          <cell r="JI40">
            <v>-221.2774808714845</v>
          </cell>
          <cell r="JJ40">
            <v>234.09288972808059</v>
          </cell>
          <cell r="JK40">
            <v>-99.827801714548499</v>
          </cell>
          <cell r="JL40">
            <v>-206.38987598148447</v>
          </cell>
          <cell r="JM40">
            <v>106.56207426693597</v>
          </cell>
          <cell r="JN40">
            <v>557.72330065767699</v>
          </cell>
          <cell r="JO40">
            <v>200.49840408498409</v>
          </cell>
          <cell r="JP40">
            <v>357.2248965726929</v>
          </cell>
          <cell r="JQ40">
            <v>573.99363893857299</v>
          </cell>
          <cell r="JR40">
            <v>278.78096081774214</v>
          </cell>
          <cell r="JS40">
            <v>295.21267812083084</v>
          </cell>
          <cell r="JT40">
            <v>475.45071669801399</v>
          </cell>
          <cell r="JU40">
            <v>286.78920282399605</v>
          </cell>
          <cell r="JV40">
            <v>188.66151387401794</v>
          </cell>
          <cell r="JW40">
            <v>79.372292468060905</v>
          </cell>
          <cell r="JX40">
            <v>0</v>
          </cell>
          <cell r="JY40">
            <v>79.372292468060905</v>
          </cell>
          <cell r="JZ40">
            <v>207.254972900415</v>
          </cell>
          <cell r="KA40">
            <v>-17.711545000000001</v>
          </cell>
          <cell r="KB40">
            <v>224.966517900415</v>
          </cell>
          <cell r="KC40">
            <v>151.376114930217</v>
          </cell>
          <cell r="KD40">
            <v>-3.9111450000000003</v>
          </cell>
          <cell r="KE40">
            <v>155.287259930217</v>
          </cell>
          <cell r="KF40">
            <v>88.418424259192406</v>
          </cell>
          <cell r="KG40">
            <v>-3.9111450000000003</v>
          </cell>
          <cell r="KH40">
            <v>92.329569259192411</v>
          </cell>
          <cell r="KI40">
            <v>51.888698447030897</v>
          </cell>
          <cell r="KJ40">
            <v>-3.9111450000000003</v>
          </cell>
          <cell r="KK40">
            <v>55.799843447030895</v>
          </cell>
          <cell r="KL40">
            <v>332.95325496347499</v>
          </cell>
          <cell r="KM40">
            <v>-45.761000000000003</v>
          </cell>
          <cell r="KN40">
            <v>378.71425496347501</v>
          </cell>
          <cell r="KO40">
            <v>274.30490924398202</v>
          </cell>
          <cell r="KP40">
            <v>0</v>
          </cell>
          <cell r="KQ40">
            <v>274.30490924398202</v>
          </cell>
          <cell r="KR40">
            <v>177.577764900886</v>
          </cell>
          <cell r="KS40">
            <v>0</v>
          </cell>
          <cell r="KT40">
            <v>177.577764900886</v>
          </cell>
          <cell r="KU40">
            <v>79.314206040726702</v>
          </cell>
          <cell r="KV40">
            <v>0</v>
          </cell>
          <cell r="KW40">
            <v>79.314206040726702</v>
          </cell>
          <cell r="KX40">
            <v>340.62341334160601</v>
          </cell>
          <cell r="KY40">
            <v>-1.248856</v>
          </cell>
          <cell r="KZ40">
            <v>341.872269341606</v>
          </cell>
          <cell r="LA40">
            <v>244.691366979794</v>
          </cell>
          <cell r="LB40">
            <v>4.5610000000000008</v>
          </cell>
          <cell r="LC40">
            <v>240.13036697979399</v>
          </cell>
          <cell r="LD40">
            <v>168.16297850622999</v>
          </cell>
          <cell r="LE40">
            <v>8.3250000000000011</v>
          </cell>
          <cell r="LF40">
            <v>159.83797850623</v>
          </cell>
          <cell r="LG40">
            <v>69.691612616400505</v>
          </cell>
          <cell r="LH40">
            <v>0</v>
          </cell>
          <cell r="LI40">
            <v>69.691612616400505</v>
          </cell>
          <cell r="LJ40">
            <v>234.22982913411701</v>
          </cell>
          <cell r="LK40">
            <v>-25.623766500000002</v>
          </cell>
          <cell r="LL40">
            <v>259.85359563411703</v>
          </cell>
          <cell r="LM40">
            <v>206.04871940828099</v>
          </cell>
          <cell r="LN40">
            <v>-2.5597664999999998</v>
          </cell>
          <cell r="LO40">
            <v>208.60848590828098</v>
          </cell>
          <cell r="LP40">
            <v>141.63363991869801</v>
          </cell>
          <cell r="LQ40">
            <v>0</v>
          </cell>
          <cell r="LR40">
            <v>141.63363991869801</v>
          </cell>
          <cell r="LS40">
            <v>60.609132626224401</v>
          </cell>
          <cell r="LT40">
            <v>0</v>
          </cell>
          <cell r="LU40">
            <v>60.609132626224401</v>
          </cell>
          <cell r="LV40">
            <v>233.13465314028201</v>
          </cell>
          <cell r="LW40">
            <v>-25.17</v>
          </cell>
          <cell r="LX40">
            <v>258.30465314028203</v>
          </cell>
          <cell r="LY40">
            <v>209.18569905927399</v>
          </cell>
          <cell r="LZ40">
            <v>0</v>
          </cell>
          <cell r="MA40">
            <v>209.18569905927399</v>
          </cell>
          <cell r="MB40">
            <v>129.81159241876901</v>
          </cell>
          <cell r="MC40">
            <v>0</v>
          </cell>
          <cell r="MD40">
            <v>129.81159241876901</v>
          </cell>
          <cell r="ME40">
            <v>53.4872826652215</v>
          </cell>
          <cell r="MF40">
            <v>0</v>
          </cell>
          <cell r="MG40">
            <v>53.4872826652215</v>
          </cell>
          <cell r="MH40">
            <v>226</v>
          </cell>
          <cell r="MI40">
            <v>0</v>
          </cell>
          <cell r="MJ40">
            <v>226</v>
          </cell>
          <cell r="MK40">
            <v>187</v>
          </cell>
          <cell r="ML40">
            <v>0</v>
          </cell>
          <cell r="MM40">
            <v>187</v>
          </cell>
          <cell r="MN40">
            <v>118</v>
          </cell>
          <cell r="MO40">
            <v>0</v>
          </cell>
          <cell r="MP40">
            <v>118</v>
          </cell>
          <cell r="MQ40">
            <v>27</v>
          </cell>
          <cell r="MR40">
            <v>0</v>
          </cell>
          <cell r="MS40">
            <v>27</v>
          </cell>
          <cell r="MT40">
            <v>-500</v>
          </cell>
          <cell r="MU40">
            <v>0</v>
          </cell>
          <cell r="MV40">
            <v>-500</v>
          </cell>
          <cell r="MW40">
            <v>-541</v>
          </cell>
          <cell r="MX40">
            <v>0</v>
          </cell>
          <cell r="MY40">
            <v>-541</v>
          </cell>
          <cell r="MZ40">
            <v>-591</v>
          </cell>
          <cell r="NA40">
            <v>0</v>
          </cell>
          <cell r="NB40">
            <v>-591</v>
          </cell>
          <cell r="NC40">
            <v>7</v>
          </cell>
          <cell r="ND40">
            <v>0</v>
          </cell>
          <cell r="NE40">
            <v>7</v>
          </cell>
          <cell r="NF40">
            <v>48</v>
          </cell>
          <cell r="NG40">
            <v>0</v>
          </cell>
          <cell r="NH40">
            <v>48</v>
          </cell>
          <cell r="NI40">
            <v>70</v>
          </cell>
          <cell r="NJ40">
            <v>0</v>
          </cell>
          <cell r="NK40">
            <v>70</v>
          </cell>
          <cell r="NL40">
            <v>53</v>
          </cell>
          <cell r="NM40">
            <v>0</v>
          </cell>
          <cell r="NN40">
            <v>53</v>
          </cell>
          <cell r="NO40">
            <v>28</v>
          </cell>
          <cell r="NP40">
            <v>0</v>
          </cell>
          <cell r="NQ40">
            <v>28</v>
          </cell>
          <cell r="NR40">
            <v>-4880</v>
          </cell>
          <cell r="NS40">
            <v>0</v>
          </cell>
          <cell r="NT40">
            <v>-4880</v>
          </cell>
          <cell r="NU40">
            <v>-2985</v>
          </cell>
          <cell r="NV40">
            <v>0</v>
          </cell>
          <cell r="NW40">
            <v>-2985</v>
          </cell>
          <cell r="NX40">
            <v>-1086</v>
          </cell>
          <cell r="NY40">
            <v>0</v>
          </cell>
          <cell r="NZ40">
            <v>-1086</v>
          </cell>
          <cell r="OA40">
            <v>-829</v>
          </cell>
          <cell r="OB40">
            <v>0</v>
          </cell>
          <cell r="OC40">
            <v>-829</v>
          </cell>
          <cell r="OD40">
            <v>-2601</v>
          </cell>
          <cell r="OE40">
            <v>0</v>
          </cell>
          <cell r="OF40">
            <v>-2601</v>
          </cell>
          <cell r="OG40">
            <v>-1077</v>
          </cell>
          <cell r="OH40">
            <v>0</v>
          </cell>
          <cell r="OI40">
            <v>-1077</v>
          </cell>
          <cell r="OJ40">
            <v>-754</v>
          </cell>
          <cell r="OK40">
            <v>0</v>
          </cell>
          <cell r="OL40">
            <v>-754</v>
          </cell>
          <cell r="OM40">
            <v>-59</v>
          </cell>
          <cell r="ON40">
            <v>0</v>
          </cell>
          <cell r="OO40">
            <v>-59</v>
          </cell>
          <cell r="OP40">
            <v>-929</v>
          </cell>
          <cell r="OQ40">
            <v>0</v>
          </cell>
          <cell r="OR40">
            <v>-929</v>
          </cell>
          <cell r="OS40">
            <v>-839</v>
          </cell>
          <cell r="OT40">
            <v>0</v>
          </cell>
          <cell r="OU40">
            <v>-839</v>
          </cell>
          <cell r="OV40">
            <v>-740</v>
          </cell>
          <cell r="OW40">
            <v>0</v>
          </cell>
          <cell r="OX40">
            <v>-740</v>
          </cell>
          <cell r="OY40">
            <v>-97</v>
          </cell>
          <cell r="OZ40">
            <v>0</v>
          </cell>
          <cell r="PA40">
            <v>-97</v>
          </cell>
          <cell r="PB40">
            <v>-458</v>
          </cell>
          <cell r="PC40">
            <v>0</v>
          </cell>
          <cell r="PD40">
            <v>-458</v>
          </cell>
          <cell r="PE40">
            <v>-489</v>
          </cell>
          <cell r="PF40">
            <v>0</v>
          </cell>
          <cell r="PG40">
            <v>-489</v>
          </cell>
          <cell r="PH40">
            <v>-72</v>
          </cell>
          <cell r="PI40">
            <v>0</v>
          </cell>
          <cell r="PJ40">
            <v>-72</v>
          </cell>
          <cell r="PK40">
            <v>-21</v>
          </cell>
          <cell r="PL40">
            <v>0</v>
          </cell>
          <cell r="PM40">
            <v>-21</v>
          </cell>
          <cell r="PN40">
            <v>-419</v>
          </cell>
          <cell r="PO40">
            <v>0</v>
          </cell>
          <cell r="PP40">
            <v>-419</v>
          </cell>
          <cell r="PQ40">
            <v>252</v>
          </cell>
          <cell r="PR40">
            <v>0</v>
          </cell>
          <cell r="PS40">
            <v>252</v>
          </cell>
          <cell r="PT40">
            <v>205</v>
          </cell>
          <cell r="PU40">
            <v>0</v>
          </cell>
          <cell r="PV40">
            <v>205</v>
          </cell>
          <cell r="PW40">
            <v>109</v>
          </cell>
          <cell r="PX40">
            <v>0</v>
          </cell>
          <cell r="PY40">
            <v>109</v>
          </cell>
        </row>
        <row r="41">
          <cell r="BB41">
            <v>216.92050717278599</v>
          </cell>
          <cell r="BC41">
            <v>17.278199999999998</v>
          </cell>
          <cell r="BD41">
            <v>199.64230717278599</v>
          </cell>
          <cell r="BE41">
            <v>203.754996264292</v>
          </cell>
          <cell r="BF41">
            <v>18.987375003383782</v>
          </cell>
          <cell r="BG41">
            <v>184.76762126090821</v>
          </cell>
          <cell r="BH41">
            <v>303.74501421979801</v>
          </cell>
          <cell r="BI41">
            <v>139.56320913670922</v>
          </cell>
          <cell r="BJ41">
            <v>164.18180508308879</v>
          </cell>
          <cell r="BK41">
            <v>127.093103778799</v>
          </cell>
          <cell r="BL41">
            <v>0</v>
          </cell>
          <cell r="BM41">
            <v>127.093103778799</v>
          </cell>
          <cell r="BN41">
            <v>181.80963069167001</v>
          </cell>
          <cell r="BO41">
            <v>-15.879000000000001</v>
          </cell>
          <cell r="BP41">
            <v>197.68863069167003</v>
          </cell>
          <cell r="BQ41">
            <v>204.58045406589105</v>
          </cell>
          <cell r="BR41">
            <v>0</v>
          </cell>
          <cell r="BS41">
            <v>204.58045406589105</v>
          </cell>
          <cell r="BT41">
            <v>200.65589666788699</v>
          </cell>
          <cell r="BU41">
            <v>0</v>
          </cell>
          <cell r="BV41">
            <v>200.65589666788699</v>
          </cell>
          <cell r="BW41">
            <v>163.594356910377</v>
          </cell>
          <cell r="BX41">
            <v>0</v>
          </cell>
          <cell r="BY41">
            <v>163.594356910377</v>
          </cell>
          <cell r="BZ41">
            <v>238.27076762453899</v>
          </cell>
          <cell r="CA41">
            <v>65.632371588119994</v>
          </cell>
          <cell r="CB41">
            <v>172.63839603641901</v>
          </cell>
          <cell r="CC41">
            <v>199.67107484805101</v>
          </cell>
          <cell r="CD41">
            <v>0</v>
          </cell>
          <cell r="CE41">
            <v>199.67107484805101</v>
          </cell>
          <cell r="CF41">
            <v>211.39762773090899</v>
          </cell>
          <cell r="CG41">
            <v>5</v>
          </cell>
          <cell r="CH41">
            <v>206.39762773090899</v>
          </cell>
          <cell r="CI41">
            <v>158.16988623824</v>
          </cell>
          <cell r="CJ41">
            <v>0</v>
          </cell>
          <cell r="CK41">
            <v>158.16988623824</v>
          </cell>
          <cell r="CL41">
            <v>188.951238102019</v>
          </cell>
          <cell r="CM41">
            <v>23.564000000000007</v>
          </cell>
          <cell r="CN41">
            <v>165.38723810201901</v>
          </cell>
          <cell r="CO41">
            <v>111.811072203799</v>
          </cell>
          <cell r="CP41">
            <v>-68.986999999999995</v>
          </cell>
          <cell r="CQ41">
            <v>180.79807220379899</v>
          </cell>
          <cell r="CR41">
            <v>149.11833656784401</v>
          </cell>
          <cell r="CS41">
            <v>0</v>
          </cell>
          <cell r="CT41">
            <v>149.11833656784401</v>
          </cell>
          <cell r="CU41">
            <v>108.95842203858599</v>
          </cell>
          <cell r="CV41">
            <v>0</v>
          </cell>
          <cell r="CW41">
            <v>108.95842203858599</v>
          </cell>
          <cell r="CX41">
            <v>212.94225500585901</v>
          </cell>
          <cell r="CY41">
            <v>0</v>
          </cell>
          <cell r="CZ41">
            <v>212.94225500585901</v>
          </cell>
          <cell r="DA41">
            <v>200.859784748565</v>
          </cell>
          <cell r="DB41">
            <v>0</v>
          </cell>
          <cell r="DC41">
            <v>200.859784748565</v>
          </cell>
          <cell r="DD41">
            <v>206.761941791845</v>
          </cell>
          <cell r="DE41">
            <v>0</v>
          </cell>
          <cell r="DF41">
            <v>206.761941791845</v>
          </cell>
          <cell r="DG41">
            <v>194.41564713227399</v>
          </cell>
          <cell r="DH41">
            <v>0</v>
          </cell>
          <cell r="DI41">
            <v>194.41564713227399</v>
          </cell>
          <cell r="DJ41">
            <v>153.89989773084699</v>
          </cell>
          <cell r="DK41">
            <v>-67</v>
          </cell>
          <cell r="DL41">
            <v>220.89989773084699</v>
          </cell>
          <cell r="DM41">
            <v>190.20800776242501</v>
          </cell>
          <cell r="DN41">
            <v>0</v>
          </cell>
          <cell r="DO41">
            <v>190.20800776242501</v>
          </cell>
          <cell r="DP41">
            <v>215.807382955847</v>
          </cell>
          <cell r="DQ41">
            <v>0</v>
          </cell>
          <cell r="DR41">
            <v>215.807382955847</v>
          </cell>
          <cell r="DS41">
            <v>178.53005359672699</v>
          </cell>
          <cell r="DT41">
            <v>0</v>
          </cell>
          <cell r="DU41">
            <v>178.53005359672699</v>
          </cell>
          <cell r="DV41">
            <v>186.15572634212299</v>
          </cell>
          <cell r="DW41">
            <v>42.5</v>
          </cell>
          <cell r="DX41">
            <v>143.65572634212299</v>
          </cell>
          <cell r="DY41">
            <v>191.00421596796599</v>
          </cell>
          <cell r="DZ41">
            <v>0</v>
          </cell>
          <cell r="EA41">
            <v>191.00421596796599</v>
          </cell>
          <cell r="EB41">
            <v>187.623736718305</v>
          </cell>
          <cell r="EC41">
            <v>0</v>
          </cell>
          <cell r="ED41">
            <v>187.623736718305</v>
          </cell>
          <cell r="EE41">
            <v>200.88998382182001</v>
          </cell>
          <cell r="EF41">
            <v>0</v>
          </cell>
          <cell r="EG41">
            <v>200.88998382182001</v>
          </cell>
          <cell r="EH41">
            <v>169.922886747658</v>
          </cell>
          <cell r="EI41">
            <v>-3.3860000000000001</v>
          </cell>
          <cell r="EJ41">
            <v>173.30888674765799</v>
          </cell>
          <cell r="EK41">
            <v>157.08842229739699</v>
          </cell>
          <cell r="EL41">
            <v>0</v>
          </cell>
          <cell r="EM41">
            <v>157.08842229739699</v>
          </cell>
          <cell r="EN41">
            <v>154.262266425316</v>
          </cell>
          <cell r="EO41">
            <v>0</v>
          </cell>
          <cell r="EP41">
            <v>154.262266425316</v>
          </cell>
          <cell r="EQ41">
            <v>128.49765912281899</v>
          </cell>
          <cell r="ER41">
            <v>0</v>
          </cell>
          <cell r="ES41">
            <v>128.49765912281899</v>
          </cell>
          <cell r="ET41">
            <v>148</v>
          </cell>
          <cell r="EU41">
            <v>0</v>
          </cell>
          <cell r="EV41">
            <v>148</v>
          </cell>
          <cell r="EW41">
            <v>143</v>
          </cell>
          <cell r="EX41">
            <v>0</v>
          </cell>
          <cell r="EY41">
            <v>143</v>
          </cell>
          <cell r="EZ41">
            <v>125</v>
          </cell>
          <cell r="FA41">
            <v>0</v>
          </cell>
          <cell r="FB41">
            <v>125</v>
          </cell>
          <cell r="FC41">
            <v>68</v>
          </cell>
          <cell r="FD41">
            <v>0</v>
          </cell>
          <cell r="FE41">
            <v>68</v>
          </cell>
          <cell r="FF41">
            <v>52</v>
          </cell>
          <cell r="FG41">
            <v>0</v>
          </cell>
          <cell r="FH41">
            <v>52</v>
          </cell>
          <cell r="FI41">
            <v>80</v>
          </cell>
          <cell r="FJ41">
            <v>0</v>
          </cell>
          <cell r="FK41">
            <v>80</v>
          </cell>
          <cell r="FL41">
            <v>86</v>
          </cell>
          <cell r="FM41">
            <v>0</v>
          </cell>
          <cell r="FN41">
            <v>86</v>
          </cell>
          <cell r="FO41">
            <v>61</v>
          </cell>
          <cell r="FP41">
            <v>0</v>
          </cell>
          <cell r="FQ41">
            <v>61</v>
          </cell>
          <cell r="FR41">
            <v>-46</v>
          </cell>
          <cell r="FS41">
            <v>0</v>
          </cell>
          <cell r="FT41">
            <v>-46</v>
          </cell>
          <cell r="FU41">
            <v>63</v>
          </cell>
          <cell r="FV41">
            <v>0</v>
          </cell>
          <cell r="FW41">
            <v>63</v>
          </cell>
          <cell r="FX41">
            <v>47</v>
          </cell>
          <cell r="FY41">
            <v>0</v>
          </cell>
          <cell r="FZ41">
            <v>47</v>
          </cell>
          <cell r="GA41">
            <v>20</v>
          </cell>
          <cell r="GB41">
            <v>0</v>
          </cell>
          <cell r="GC41">
            <v>20</v>
          </cell>
          <cell r="GD41">
            <v>-1077</v>
          </cell>
          <cell r="GE41">
            <v>0</v>
          </cell>
          <cell r="GF41">
            <v>-1077</v>
          </cell>
          <cell r="GG41">
            <v>-564</v>
          </cell>
          <cell r="GH41">
            <v>0</v>
          </cell>
          <cell r="GI41">
            <v>-564</v>
          </cell>
          <cell r="GJ41">
            <v>56</v>
          </cell>
          <cell r="GK41">
            <v>0</v>
          </cell>
          <cell r="GL41">
            <v>56</v>
          </cell>
          <cell r="GM41">
            <v>-28</v>
          </cell>
          <cell r="GN41">
            <v>0</v>
          </cell>
          <cell r="GO41">
            <v>-28</v>
          </cell>
          <cell r="GP41">
            <v>-333</v>
          </cell>
          <cell r="GQ41">
            <v>0</v>
          </cell>
          <cell r="GR41">
            <v>-333</v>
          </cell>
          <cell r="GS41">
            <v>126</v>
          </cell>
          <cell r="GT41">
            <v>0</v>
          </cell>
          <cell r="GU41">
            <v>126</v>
          </cell>
          <cell r="GV41">
            <v>138</v>
          </cell>
          <cell r="GW41">
            <v>0</v>
          </cell>
          <cell r="GX41">
            <v>138</v>
          </cell>
          <cell r="GY41">
            <v>160</v>
          </cell>
          <cell r="GZ41">
            <v>0</v>
          </cell>
          <cell r="HA41">
            <v>160</v>
          </cell>
          <cell r="HB41">
            <v>149</v>
          </cell>
          <cell r="HC41">
            <v>0</v>
          </cell>
          <cell r="HD41">
            <v>149</v>
          </cell>
          <cell r="HE41">
            <v>134</v>
          </cell>
          <cell r="HF41">
            <v>0</v>
          </cell>
          <cell r="HG41">
            <v>134</v>
          </cell>
          <cell r="HH41">
            <v>127</v>
          </cell>
          <cell r="HI41">
            <v>0</v>
          </cell>
          <cell r="HJ41">
            <v>127</v>
          </cell>
          <cell r="HK41">
            <v>127</v>
          </cell>
          <cell r="HL41">
            <v>0</v>
          </cell>
          <cell r="HM41">
            <v>127</v>
          </cell>
          <cell r="HN41">
            <v>150</v>
          </cell>
          <cell r="HO41">
            <v>0</v>
          </cell>
          <cell r="HP41">
            <v>150</v>
          </cell>
          <cell r="HQ41">
            <v>112</v>
          </cell>
          <cell r="HR41">
            <v>0</v>
          </cell>
          <cell r="HS41">
            <v>112</v>
          </cell>
          <cell r="HT41">
            <v>104</v>
          </cell>
          <cell r="HU41">
            <v>0</v>
          </cell>
          <cell r="HV41">
            <v>104</v>
          </cell>
          <cell r="HW41">
            <v>90</v>
          </cell>
          <cell r="HX41">
            <v>0</v>
          </cell>
          <cell r="HY41">
            <v>90</v>
          </cell>
          <cell r="HZ41">
            <v>100</v>
          </cell>
          <cell r="IA41">
            <v>0</v>
          </cell>
          <cell r="IB41">
            <v>100</v>
          </cell>
          <cell r="IC41">
            <v>107</v>
          </cell>
          <cell r="ID41">
            <v>0</v>
          </cell>
          <cell r="IE41">
            <v>107</v>
          </cell>
          <cell r="IF41">
            <v>135</v>
          </cell>
          <cell r="IG41">
            <v>0</v>
          </cell>
          <cell r="IH41">
            <v>135</v>
          </cell>
          <cell r="II41">
            <v>119</v>
          </cell>
          <cell r="IJ41">
            <v>0</v>
          </cell>
          <cell r="IK41">
            <v>119</v>
          </cell>
          <cell r="IP41">
            <v>851.51362143567496</v>
          </cell>
          <cell r="IQ41">
            <v>175.82878414009303</v>
          </cell>
          <cell r="IR41">
            <v>675.68483729558193</v>
          </cell>
          <cell r="IS41">
            <v>634.593114262889</v>
          </cell>
          <cell r="IT41">
            <v>158.55058414009301</v>
          </cell>
          <cell r="IU41">
            <v>476.04253012279599</v>
          </cell>
          <cell r="IV41">
            <v>430.838117998597</v>
          </cell>
          <cell r="IW41">
            <v>139.56320913670922</v>
          </cell>
          <cell r="IX41">
            <v>291.27490886188775</v>
          </cell>
          <cell r="IY41">
            <v>127.093103778799</v>
          </cell>
          <cell r="IZ41">
            <v>0</v>
          </cell>
          <cell r="JA41">
            <v>127.093103778799</v>
          </cell>
          <cell r="JB41">
            <v>750.64033833582505</v>
          </cell>
          <cell r="JC41">
            <v>-15.879000000000001</v>
          </cell>
          <cell r="JD41">
            <v>766.51933833582507</v>
          </cell>
          <cell r="JE41">
            <v>568.83070764415504</v>
          </cell>
          <cell r="JF41">
            <v>0</v>
          </cell>
          <cell r="JG41">
            <v>568.83070764415504</v>
          </cell>
          <cell r="JH41">
            <v>364.25025357826399</v>
          </cell>
          <cell r="JI41">
            <v>0</v>
          </cell>
          <cell r="JJ41">
            <v>364.25025357826399</v>
          </cell>
          <cell r="JK41">
            <v>163.594356910377</v>
          </cell>
          <cell r="JL41">
            <v>0</v>
          </cell>
          <cell r="JM41">
            <v>163.594356910377</v>
          </cell>
          <cell r="JN41">
            <v>807.50935644173899</v>
          </cell>
          <cell r="JO41">
            <v>70.632371588119994</v>
          </cell>
          <cell r="JP41">
            <v>736.87698485361898</v>
          </cell>
          <cell r="JQ41">
            <v>569.23858881720003</v>
          </cell>
          <cell r="JR41">
            <v>5</v>
          </cell>
          <cell r="JS41">
            <v>564.23858881720003</v>
          </cell>
          <cell r="JT41">
            <v>369.56751396914899</v>
          </cell>
          <cell r="JU41">
            <v>5</v>
          </cell>
          <cell r="JV41">
            <v>364.56751396914899</v>
          </cell>
          <cell r="JW41">
            <v>158.16988623824</v>
          </cell>
          <cell r="JX41">
            <v>0</v>
          </cell>
          <cell r="JY41">
            <v>158.16988623824</v>
          </cell>
          <cell r="JZ41">
            <v>558.83906891224797</v>
          </cell>
          <cell r="KA41">
            <v>-45.422999999999988</v>
          </cell>
          <cell r="KB41">
            <v>604.26206891224797</v>
          </cell>
          <cell r="KC41">
            <v>369.88783081022899</v>
          </cell>
          <cell r="KD41">
            <v>-68.986999999999995</v>
          </cell>
          <cell r="KE41">
            <v>438.87483081022901</v>
          </cell>
          <cell r="KF41">
            <v>258.07675860643002</v>
          </cell>
          <cell r="KG41">
            <v>0</v>
          </cell>
          <cell r="KH41">
            <v>258.07675860643002</v>
          </cell>
          <cell r="KI41">
            <v>108.95842203858599</v>
          </cell>
          <cell r="KJ41">
            <v>0</v>
          </cell>
          <cell r="KK41">
            <v>108.95842203858599</v>
          </cell>
          <cell r="KL41">
            <v>814.97962867854301</v>
          </cell>
          <cell r="KM41">
            <v>0</v>
          </cell>
          <cell r="KN41">
            <v>814.97962867854301</v>
          </cell>
          <cell r="KO41">
            <v>602.037373672684</v>
          </cell>
          <cell r="KP41">
            <v>0</v>
          </cell>
          <cell r="KQ41">
            <v>602.037373672684</v>
          </cell>
          <cell r="KR41">
            <v>401.17758892411899</v>
          </cell>
          <cell r="KS41">
            <v>0</v>
          </cell>
          <cell r="KT41">
            <v>401.17758892411899</v>
          </cell>
          <cell r="KU41">
            <v>194.41564713227399</v>
          </cell>
          <cell r="KV41">
            <v>0</v>
          </cell>
          <cell r="KW41">
            <v>194.41564713227399</v>
          </cell>
          <cell r="KX41">
            <v>738.445342045845</v>
          </cell>
          <cell r="KY41">
            <v>-67</v>
          </cell>
          <cell r="KZ41">
            <v>805.445342045845</v>
          </cell>
          <cell r="LA41">
            <v>584.54544431499903</v>
          </cell>
          <cell r="LB41">
            <v>0</v>
          </cell>
          <cell r="LC41">
            <v>584.54544431499903</v>
          </cell>
          <cell r="LD41">
            <v>394.33743655257302</v>
          </cell>
          <cell r="LE41">
            <v>0</v>
          </cell>
          <cell r="LF41">
            <v>394.33743655257302</v>
          </cell>
          <cell r="LG41">
            <v>178.53005359672699</v>
          </cell>
          <cell r="LH41">
            <v>0</v>
          </cell>
          <cell r="LI41">
            <v>178.53005359672699</v>
          </cell>
          <cell r="LJ41">
            <v>765.67366285021296</v>
          </cell>
          <cell r="LK41">
            <v>42.5</v>
          </cell>
          <cell r="LL41">
            <v>723.17366285021296</v>
          </cell>
          <cell r="LM41">
            <v>579.517936508091</v>
          </cell>
          <cell r="LN41">
            <v>0</v>
          </cell>
          <cell r="LO41">
            <v>579.517936508091</v>
          </cell>
          <cell r="LP41">
            <v>388.51372054012398</v>
          </cell>
          <cell r="LQ41">
            <v>0</v>
          </cell>
          <cell r="LR41">
            <v>388.51372054012398</v>
          </cell>
          <cell r="LS41">
            <v>200.88998382182001</v>
          </cell>
          <cell r="LT41">
            <v>0</v>
          </cell>
          <cell r="LU41">
            <v>200.88998382182001</v>
          </cell>
          <cell r="LV41">
            <v>609.77123459318898</v>
          </cell>
          <cell r="LW41">
            <v>-3.3860000000000001</v>
          </cell>
          <cell r="LX41">
            <v>613.15723459318895</v>
          </cell>
          <cell r="LY41">
            <v>439.84834784553101</v>
          </cell>
          <cell r="LZ41">
            <v>0</v>
          </cell>
          <cell r="MA41">
            <v>439.84834784553101</v>
          </cell>
          <cell r="MB41">
            <v>282.75992554813399</v>
          </cell>
          <cell r="MC41">
            <v>0</v>
          </cell>
          <cell r="MD41">
            <v>282.75992554813399</v>
          </cell>
          <cell r="ME41">
            <v>128.49765912281899</v>
          </cell>
          <cell r="MF41">
            <v>0</v>
          </cell>
          <cell r="MG41">
            <v>128.49765912281899</v>
          </cell>
          <cell r="MH41">
            <v>484</v>
          </cell>
          <cell r="MI41">
            <v>0</v>
          </cell>
          <cell r="MJ41">
            <v>484</v>
          </cell>
          <cell r="MK41">
            <v>336</v>
          </cell>
          <cell r="ML41">
            <v>0</v>
          </cell>
          <cell r="MM41">
            <v>336</v>
          </cell>
          <cell r="MN41">
            <v>193</v>
          </cell>
          <cell r="MO41">
            <v>0</v>
          </cell>
          <cell r="MP41">
            <v>193</v>
          </cell>
          <cell r="MQ41">
            <v>68</v>
          </cell>
          <cell r="MR41">
            <v>0</v>
          </cell>
          <cell r="MS41">
            <v>68</v>
          </cell>
          <cell r="MT41">
            <v>279</v>
          </cell>
          <cell r="MU41">
            <v>0</v>
          </cell>
          <cell r="MV41">
            <v>279</v>
          </cell>
          <cell r="MW41">
            <v>227</v>
          </cell>
          <cell r="MX41">
            <v>0</v>
          </cell>
          <cell r="MY41">
            <v>227</v>
          </cell>
          <cell r="MZ41">
            <v>147</v>
          </cell>
          <cell r="NA41">
            <v>0</v>
          </cell>
          <cell r="NB41">
            <v>147</v>
          </cell>
          <cell r="NC41">
            <v>61</v>
          </cell>
          <cell r="ND41">
            <v>0</v>
          </cell>
          <cell r="NE41">
            <v>61</v>
          </cell>
          <cell r="NF41">
            <v>84</v>
          </cell>
          <cell r="NG41">
            <v>0</v>
          </cell>
          <cell r="NH41">
            <v>84</v>
          </cell>
          <cell r="NI41">
            <v>130</v>
          </cell>
          <cell r="NJ41">
            <v>0</v>
          </cell>
          <cell r="NK41">
            <v>130</v>
          </cell>
          <cell r="NL41">
            <v>67</v>
          </cell>
          <cell r="NM41">
            <v>0</v>
          </cell>
          <cell r="NN41">
            <v>67</v>
          </cell>
          <cell r="NO41">
            <v>20</v>
          </cell>
          <cell r="NP41">
            <v>0</v>
          </cell>
          <cell r="NQ41">
            <v>20</v>
          </cell>
          <cell r="NR41">
            <v>-1613</v>
          </cell>
          <cell r="NS41">
            <v>0</v>
          </cell>
          <cell r="NT41">
            <v>-1613</v>
          </cell>
          <cell r="NU41">
            <v>-536</v>
          </cell>
          <cell r="NV41">
            <v>0</v>
          </cell>
          <cell r="NW41">
            <v>-536</v>
          </cell>
          <cell r="NX41">
            <v>28</v>
          </cell>
          <cell r="NY41">
            <v>0</v>
          </cell>
          <cell r="NZ41">
            <v>28</v>
          </cell>
          <cell r="OA41">
            <v>-28</v>
          </cell>
          <cell r="OB41">
            <v>0</v>
          </cell>
          <cell r="OC41">
            <v>-28</v>
          </cell>
          <cell r="OD41">
            <v>91</v>
          </cell>
          <cell r="OE41">
            <v>0</v>
          </cell>
          <cell r="OF41">
            <v>91</v>
          </cell>
          <cell r="OG41">
            <v>424</v>
          </cell>
          <cell r="OH41">
            <v>0</v>
          </cell>
          <cell r="OI41">
            <v>424</v>
          </cell>
          <cell r="OJ41">
            <v>298</v>
          </cell>
          <cell r="OK41">
            <v>0</v>
          </cell>
          <cell r="OL41">
            <v>298</v>
          </cell>
          <cell r="OM41">
            <v>160</v>
          </cell>
          <cell r="ON41">
            <v>0</v>
          </cell>
          <cell r="OO41">
            <v>160</v>
          </cell>
          <cell r="OP41">
            <v>537</v>
          </cell>
          <cell r="OQ41">
            <v>0</v>
          </cell>
          <cell r="OR41">
            <v>537</v>
          </cell>
          <cell r="OS41">
            <v>388</v>
          </cell>
          <cell r="OT41">
            <v>0</v>
          </cell>
          <cell r="OU41">
            <v>388</v>
          </cell>
          <cell r="OV41">
            <v>254</v>
          </cell>
          <cell r="OW41">
            <v>0</v>
          </cell>
          <cell r="OX41">
            <v>254</v>
          </cell>
          <cell r="OY41">
            <v>127</v>
          </cell>
          <cell r="OZ41">
            <v>0</v>
          </cell>
          <cell r="PA41">
            <v>127</v>
          </cell>
          <cell r="PB41">
            <v>456</v>
          </cell>
          <cell r="PC41">
            <v>0</v>
          </cell>
          <cell r="PD41">
            <v>456</v>
          </cell>
          <cell r="PE41">
            <v>306</v>
          </cell>
          <cell r="PF41">
            <v>0</v>
          </cell>
          <cell r="PG41">
            <v>306</v>
          </cell>
          <cell r="PH41">
            <v>194</v>
          </cell>
          <cell r="PI41">
            <v>0</v>
          </cell>
          <cell r="PJ41">
            <v>194</v>
          </cell>
          <cell r="PK41">
            <v>90</v>
          </cell>
          <cell r="PL41">
            <v>0</v>
          </cell>
          <cell r="PM41">
            <v>90</v>
          </cell>
          <cell r="PN41">
            <v>461</v>
          </cell>
          <cell r="PO41">
            <v>0</v>
          </cell>
          <cell r="PP41">
            <v>461</v>
          </cell>
          <cell r="PQ41">
            <v>361</v>
          </cell>
          <cell r="PR41">
            <v>0</v>
          </cell>
          <cell r="PS41">
            <v>361</v>
          </cell>
          <cell r="PT41">
            <v>254</v>
          </cell>
          <cell r="PU41">
            <v>0</v>
          </cell>
          <cell r="PV41">
            <v>254</v>
          </cell>
          <cell r="PW41">
            <v>119</v>
          </cell>
          <cell r="PX41">
            <v>0</v>
          </cell>
          <cell r="PY41">
            <v>119</v>
          </cell>
        </row>
        <row r="42">
          <cell r="BB42">
            <v>524.95212027727905</v>
          </cell>
          <cell r="BC42">
            <v>5.669706774398807</v>
          </cell>
          <cell r="BD42">
            <v>519.28241350288022</v>
          </cell>
          <cell r="BE42">
            <v>487.946974360968</v>
          </cell>
          <cell r="BF42">
            <v>0.44170413753803189</v>
          </cell>
          <cell r="BG42">
            <v>487.50527022342999</v>
          </cell>
          <cell r="BH42">
            <v>622.02820324153697</v>
          </cell>
          <cell r="BI42">
            <v>-11.344628835418817</v>
          </cell>
          <cell r="BJ42">
            <v>633.37283207695577</v>
          </cell>
          <cell r="BK42">
            <v>376.41767472180902</v>
          </cell>
          <cell r="BL42">
            <v>-22.988375524996414</v>
          </cell>
          <cell r="BM42">
            <v>399.40605024680542</v>
          </cell>
          <cell r="BN42">
            <v>499.22032238756992</v>
          </cell>
          <cell r="BO42">
            <v>-45.430041239668164</v>
          </cell>
          <cell r="BP42">
            <v>544.65036362723822</v>
          </cell>
          <cell r="BQ42">
            <v>411.83833845968809</v>
          </cell>
          <cell r="BR42">
            <v>-0.37166374532814928</v>
          </cell>
          <cell r="BS42">
            <v>412.21000220501617</v>
          </cell>
          <cell r="BT42">
            <v>842.70517026282755</v>
          </cell>
          <cell r="BU42">
            <v>57.268422303964861</v>
          </cell>
          <cell r="BV42">
            <v>785.43674795886272</v>
          </cell>
          <cell r="BW42">
            <v>-43.060987090935598</v>
          </cell>
          <cell r="BX42">
            <v>-10.136394986728455</v>
          </cell>
          <cell r="BY42">
            <v>-32.924592104207143</v>
          </cell>
          <cell r="BZ42">
            <v>409.95100653206902</v>
          </cell>
          <cell r="CA42">
            <v>-8.4617501394220334</v>
          </cell>
          <cell r="CB42">
            <v>418.41275667149102</v>
          </cell>
          <cell r="CC42">
            <v>451.67065714998199</v>
          </cell>
          <cell r="CD42">
            <v>-3.6937693032199954</v>
          </cell>
          <cell r="CE42">
            <v>455.36442645320199</v>
          </cell>
          <cell r="CF42">
            <v>472.98032646577002</v>
          </cell>
          <cell r="CG42">
            <v>-19.517725250000005</v>
          </cell>
          <cell r="CH42">
            <v>492.49805171577003</v>
          </cell>
          <cell r="CI42">
            <v>276.27111826341297</v>
          </cell>
          <cell r="CJ42">
            <v>-0.98254216365000002</v>
          </cell>
          <cell r="CK42">
            <v>277.25366042706298</v>
          </cell>
          <cell r="CL42">
            <v>328.22496470476102</v>
          </cell>
          <cell r="CM42">
            <v>-10.460629445974471</v>
          </cell>
          <cell r="CN42">
            <v>338.68559415073548</v>
          </cell>
          <cell r="CO42">
            <v>349.67225725616697</v>
          </cell>
          <cell r="CP42">
            <v>7.3398587813676492</v>
          </cell>
          <cell r="CQ42">
            <v>342.33239847479933</v>
          </cell>
          <cell r="CR42">
            <v>379.09608321014798</v>
          </cell>
          <cell r="CS42">
            <v>-57.058645588861154</v>
          </cell>
          <cell r="CT42">
            <v>436.15472879900915</v>
          </cell>
          <cell r="CU42">
            <v>273.42323584067202</v>
          </cell>
          <cell r="CV42">
            <v>65.689540484076176</v>
          </cell>
          <cell r="CW42">
            <v>207.73369535659583</v>
          </cell>
          <cell r="CX42">
            <v>399.00884317859601</v>
          </cell>
          <cell r="CY42">
            <v>-9.1805138599999996</v>
          </cell>
          <cell r="CZ42">
            <v>408.18935703859603</v>
          </cell>
          <cell r="DA42">
            <v>475.01090509049601</v>
          </cell>
          <cell r="DB42">
            <v>-2.8560000000000008</v>
          </cell>
          <cell r="DC42">
            <v>477.866905090496</v>
          </cell>
          <cell r="DD42">
            <v>451.75132462025698</v>
          </cell>
          <cell r="DE42">
            <v>-8.8014146844885097</v>
          </cell>
          <cell r="DF42">
            <v>460.5527393047455</v>
          </cell>
          <cell r="DG42">
            <v>212.28727922761701</v>
          </cell>
          <cell r="DH42">
            <v>-19.621725403432155</v>
          </cell>
          <cell r="DI42">
            <v>231.90900463104916</v>
          </cell>
          <cell r="DJ42">
            <v>336.65846303515502</v>
          </cell>
          <cell r="DK42">
            <v>23.018858073855817</v>
          </cell>
          <cell r="DL42">
            <v>313.6396049612992</v>
          </cell>
          <cell r="DM42">
            <v>407.99574773846098</v>
          </cell>
          <cell r="DN42">
            <v>-15.508594225078738</v>
          </cell>
          <cell r="DO42">
            <v>423.50434196353973</v>
          </cell>
          <cell r="DP42">
            <v>577.64917238533098</v>
          </cell>
          <cell r="DQ42">
            <v>18.990536961917403</v>
          </cell>
          <cell r="DR42">
            <v>558.65863542341356</v>
          </cell>
          <cell r="DS42">
            <v>205.597537880875</v>
          </cell>
          <cell r="DT42">
            <v>6.4225631964237335</v>
          </cell>
          <cell r="DU42">
            <v>199.17497468445126</v>
          </cell>
          <cell r="DV42">
            <v>174.49685318383101</v>
          </cell>
          <cell r="DW42">
            <v>-108.20299999999997</v>
          </cell>
          <cell r="DX42">
            <v>282.69985318383101</v>
          </cell>
          <cell r="DY42">
            <v>397.27918199374199</v>
          </cell>
          <cell r="DZ42">
            <v>105.52263478954514</v>
          </cell>
          <cell r="EA42">
            <v>291.75654720419686</v>
          </cell>
          <cell r="EB42">
            <v>431.24729058713598</v>
          </cell>
          <cell r="EC42">
            <v>-18.306513462000002</v>
          </cell>
          <cell r="ED42">
            <v>449.55380404913598</v>
          </cell>
          <cell r="EE42">
            <v>303.90404559489599</v>
          </cell>
          <cell r="EF42">
            <v>-45.795000000000009</v>
          </cell>
          <cell r="EG42">
            <v>349.69904559489601</v>
          </cell>
          <cell r="EH42">
            <v>270.593667950081</v>
          </cell>
          <cell r="EI42">
            <v>-3.8950079999999976</v>
          </cell>
          <cell r="EJ42">
            <v>274.48867595008102</v>
          </cell>
          <cell r="EK42">
            <v>458.31025321800001</v>
          </cell>
          <cell r="EL42">
            <v>-44.264199999999995</v>
          </cell>
          <cell r="EM42">
            <v>502.57445321800003</v>
          </cell>
          <cell r="EN42">
            <v>362.97243829809599</v>
          </cell>
          <cell r="EO42">
            <v>-1.84</v>
          </cell>
          <cell r="EP42">
            <v>364.81243829809597</v>
          </cell>
          <cell r="EQ42">
            <v>162.88270652961199</v>
          </cell>
          <cell r="ER42">
            <v>9</v>
          </cell>
          <cell r="ES42">
            <v>153.88270652961199</v>
          </cell>
          <cell r="ET42">
            <v>76</v>
          </cell>
          <cell r="EU42">
            <v>-39</v>
          </cell>
          <cell r="EV42">
            <v>115</v>
          </cell>
          <cell r="EW42">
            <v>312</v>
          </cell>
          <cell r="EX42">
            <v>31</v>
          </cell>
          <cell r="EY42">
            <v>281</v>
          </cell>
          <cell r="EZ42">
            <v>108</v>
          </cell>
          <cell r="FA42">
            <v>-290.19499999999999</v>
          </cell>
          <cell r="FB42">
            <v>398.19499999999999</v>
          </cell>
          <cell r="FC42">
            <v>334</v>
          </cell>
          <cell r="FD42">
            <v>4</v>
          </cell>
          <cell r="FE42">
            <v>330</v>
          </cell>
          <cell r="FF42">
            <v>6</v>
          </cell>
          <cell r="FG42">
            <v>0</v>
          </cell>
          <cell r="FH42">
            <v>6</v>
          </cell>
          <cell r="FI42">
            <v>5</v>
          </cell>
          <cell r="FJ42">
            <v>0</v>
          </cell>
          <cell r="FK42">
            <v>5</v>
          </cell>
          <cell r="FL42">
            <v>7</v>
          </cell>
          <cell r="FM42">
            <v>0</v>
          </cell>
          <cell r="FN42">
            <v>7</v>
          </cell>
          <cell r="FO42">
            <v>5</v>
          </cell>
          <cell r="FP42">
            <v>0</v>
          </cell>
          <cell r="FQ42">
            <v>5</v>
          </cell>
          <cell r="FR42">
            <v>0</v>
          </cell>
          <cell r="FS42">
            <v>0</v>
          </cell>
          <cell r="FT42">
            <v>0</v>
          </cell>
          <cell r="FU42">
            <v>7</v>
          </cell>
          <cell r="FV42">
            <v>0</v>
          </cell>
          <cell r="FW42">
            <v>7</v>
          </cell>
          <cell r="FX42">
            <v>5</v>
          </cell>
          <cell r="FY42">
            <v>0</v>
          </cell>
          <cell r="FZ42">
            <v>5</v>
          </cell>
          <cell r="GA42">
            <v>4</v>
          </cell>
          <cell r="GB42">
            <v>0</v>
          </cell>
          <cell r="GC42">
            <v>4</v>
          </cell>
          <cell r="GD42">
            <v>-923</v>
          </cell>
          <cell r="GE42">
            <v>0</v>
          </cell>
          <cell r="GF42">
            <v>-923</v>
          </cell>
          <cell r="GG42">
            <v>-258</v>
          </cell>
          <cell r="GH42">
            <v>0</v>
          </cell>
          <cell r="GI42">
            <v>-258</v>
          </cell>
          <cell r="GJ42">
            <v>367</v>
          </cell>
          <cell r="GK42">
            <v>0</v>
          </cell>
          <cell r="GL42">
            <v>367</v>
          </cell>
          <cell r="GM42">
            <v>485</v>
          </cell>
          <cell r="GN42">
            <v>0</v>
          </cell>
          <cell r="GO42">
            <v>485</v>
          </cell>
          <cell r="GP42">
            <v>-1061</v>
          </cell>
          <cell r="GQ42">
            <v>0</v>
          </cell>
          <cell r="GR42">
            <v>-1061</v>
          </cell>
          <cell r="GS42">
            <v>632</v>
          </cell>
          <cell r="GT42">
            <v>0</v>
          </cell>
          <cell r="GU42">
            <v>632</v>
          </cell>
          <cell r="GV42">
            <v>411</v>
          </cell>
          <cell r="GW42">
            <v>0</v>
          </cell>
          <cell r="GX42">
            <v>411</v>
          </cell>
          <cell r="GY42">
            <v>395</v>
          </cell>
          <cell r="GZ42">
            <v>0</v>
          </cell>
          <cell r="HA42">
            <v>395</v>
          </cell>
          <cell r="HB42">
            <v>372</v>
          </cell>
          <cell r="HC42">
            <v>0</v>
          </cell>
          <cell r="HD42">
            <v>372</v>
          </cell>
          <cell r="HE42">
            <v>334</v>
          </cell>
          <cell r="HF42">
            <v>0</v>
          </cell>
          <cell r="HG42">
            <v>334</v>
          </cell>
          <cell r="HH42">
            <v>526</v>
          </cell>
          <cell r="HI42">
            <v>0</v>
          </cell>
          <cell r="HJ42">
            <v>526</v>
          </cell>
          <cell r="HK42">
            <v>407</v>
          </cell>
          <cell r="HL42">
            <v>0</v>
          </cell>
          <cell r="HM42">
            <v>407</v>
          </cell>
          <cell r="HN42">
            <v>242</v>
          </cell>
          <cell r="HO42">
            <v>0</v>
          </cell>
          <cell r="HP42">
            <v>242</v>
          </cell>
          <cell r="HQ42">
            <v>171</v>
          </cell>
          <cell r="HR42">
            <v>0</v>
          </cell>
          <cell r="HS42">
            <v>171</v>
          </cell>
          <cell r="HT42">
            <v>392</v>
          </cell>
          <cell r="HU42">
            <v>0</v>
          </cell>
          <cell r="HV42">
            <v>392</v>
          </cell>
          <cell r="HW42">
            <v>418</v>
          </cell>
          <cell r="HX42">
            <v>0</v>
          </cell>
          <cell r="HY42">
            <v>418</v>
          </cell>
          <cell r="HZ42">
            <v>519</v>
          </cell>
          <cell r="IA42">
            <v>0</v>
          </cell>
          <cell r="IB42">
            <v>519</v>
          </cell>
          <cell r="IC42">
            <v>554</v>
          </cell>
          <cell r="ID42">
            <v>0</v>
          </cell>
          <cell r="IE42">
            <v>554</v>
          </cell>
          <cell r="IF42">
            <v>-88</v>
          </cell>
          <cell r="IG42">
            <v>0</v>
          </cell>
          <cell r="IH42">
            <v>-88</v>
          </cell>
          <cell r="II42">
            <v>587</v>
          </cell>
          <cell r="IJ42">
            <v>0</v>
          </cell>
          <cell r="IK42">
            <v>587</v>
          </cell>
          <cell r="IP42">
            <v>2011.3449726015899</v>
          </cell>
          <cell r="IQ42">
            <v>-28.221593448478387</v>
          </cell>
          <cell r="IR42">
            <v>2039.5665660500683</v>
          </cell>
          <cell r="IS42">
            <v>1486.3928523243101</v>
          </cell>
          <cell r="IT42">
            <v>-33.891300222877192</v>
          </cell>
          <cell r="IU42">
            <v>1520.2841525471872</v>
          </cell>
          <cell r="IV42">
            <v>998.44587796334599</v>
          </cell>
          <cell r="IW42">
            <v>-34.333004360415217</v>
          </cell>
          <cell r="IX42">
            <v>1032.7788823237613</v>
          </cell>
          <cell r="IY42">
            <v>376.41767472180902</v>
          </cell>
          <cell r="IZ42">
            <v>-22.988375524996414</v>
          </cell>
          <cell r="JA42">
            <v>399.40605024680542</v>
          </cell>
          <cell r="JB42">
            <v>1710.70284401915</v>
          </cell>
          <cell r="JC42">
            <v>1.3303223322400828</v>
          </cell>
          <cell r="JD42">
            <v>1709.37252168691</v>
          </cell>
          <cell r="JE42">
            <v>1211.4825216315801</v>
          </cell>
          <cell r="JF42">
            <v>46.760363571908243</v>
          </cell>
          <cell r="JG42">
            <v>1164.7221580596718</v>
          </cell>
          <cell r="JH42">
            <v>799.644183171892</v>
          </cell>
          <cell r="JI42">
            <v>47.132027317236393</v>
          </cell>
          <cell r="JJ42">
            <v>752.51215585465559</v>
          </cell>
          <cell r="JK42">
            <v>-43.060987090935598</v>
          </cell>
          <cell r="JL42">
            <v>-10.136394986728455</v>
          </cell>
          <cell r="JM42">
            <v>-32.924592104207143</v>
          </cell>
          <cell r="JN42">
            <v>1610.8731084112301</v>
          </cell>
          <cell r="JO42">
            <v>-32.655786856292039</v>
          </cell>
          <cell r="JP42">
            <v>1643.5288952675221</v>
          </cell>
          <cell r="JQ42">
            <v>1200.92210187916</v>
          </cell>
          <cell r="JR42">
            <v>-24.194036716870002</v>
          </cell>
          <cell r="JS42">
            <v>1225.1161385960299</v>
          </cell>
          <cell r="JT42">
            <v>749.25144472918305</v>
          </cell>
          <cell r="JU42">
            <v>-20.500267413650008</v>
          </cell>
          <cell r="JV42">
            <v>769.75171214283307</v>
          </cell>
          <cell r="JW42">
            <v>276.27111826341297</v>
          </cell>
          <cell r="JX42">
            <v>-0.98254216365000002</v>
          </cell>
          <cell r="JY42">
            <v>277.25366042706298</v>
          </cell>
          <cell r="JZ42">
            <v>1330.41654101175</v>
          </cell>
          <cell r="KA42">
            <v>5.5101242306082012</v>
          </cell>
          <cell r="KB42">
            <v>1324.9064167811418</v>
          </cell>
          <cell r="KC42">
            <v>1002.19157630699</v>
          </cell>
          <cell r="KD42">
            <v>15.970753676582673</v>
          </cell>
          <cell r="KE42">
            <v>986.22082263040727</v>
          </cell>
          <cell r="KF42">
            <v>652.51931905081995</v>
          </cell>
          <cell r="KG42">
            <v>8.6308948952150253</v>
          </cell>
          <cell r="KH42">
            <v>643.88842415560487</v>
          </cell>
          <cell r="KI42">
            <v>273.42323584067202</v>
          </cell>
          <cell r="KJ42">
            <v>65.689540484076176</v>
          </cell>
          <cell r="KK42">
            <v>207.73369535659583</v>
          </cell>
          <cell r="KL42">
            <v>1538.0583521169699</v>
          </cell>
          <cell r="KM42">
            <v>-40.45965394792065</v>
          </cell>
          <cell r="KN42">
            <v>1578.5180060648906</v>
          </cell>
          <cell r="KO42">
            <v>1139.0495089383701</v>
          </cell>
          <cell r="KP42">
            <v>-31.279140087920663</v>
          </cell>
          <cell r="KQ42">
            <v>1170.3286490262908</v>
          </cell>
          <cell r="KR42">
            <v>664.03860384787401</v>
          </cell>
          <cell r="KS42">
            <v>-28.423140087920657</v>
          </cell>
          <cell r="KT42">
            <v>692.46174393579463</v>
          </cell>
          <cell r="KU42">
            <v>212.28727922761701</v>
          </cell>
          <cell r="KV42">
            <v>-19.621725403432155</v>
          </cell>
          <cell r="KW42">
            <v>231.90900463104916</v>
          </cell>
          <cell r="KX42">
            <v>1527.9009210398201</v>
          </cell>
          <cell r="KY42">
            <v>32.923364007118217</v>
          </cell>
          <cell r="KZ42">
            <v>1494.977557032702</v>
          </cell>
          <cell r="LA42">
            <v>1191.24245800467</v>
          </cell>
          <cell r="LB42">
            <v>9.904505933262401</v>
          </cell>
          <cell r="LC42">
            <v>1181.3379520714075</v>
          </cell>
          <cell r="LD42">
            <v>783.24671026620501</v>
          </cell>
          <cell r="LE42">
            <v>25.413100158341134</v>
          </cell>
          <cell r="LF42">
            <v>757.83361010786393</v>
          </cell>
          <cell r="LG42">
            <v>205.597537880875</v>
          </cell>
          <cell r="LH42">
            <v>6.4225631964237335</v>
          </cell>
          <cell r="LI42">
            <v>199.17497468445126</v>
          </cell>
          <cell r="LJ42">
            <v>1306.9273713596001</v>
          </cell>
          <cell r="LK42">
            <v>-66.781878672454837</v>
          </cell>
          <cell r="LL42">
            <v>1373.709250032055</v>
          </cell>
          <cell r="LM42">
            <v>1132.43051817577</v>
          </cell>
          <cell r="LN42">
            <v>41.42112132754513</v>
          </cell>
          <cell r="LO42">
            <v>1091.0093968482249</v>
          </cell>
          <cell r="LP42">
            <v>735.15133618203197</v>
          </cell>
          <cell r="LQ42">
            <v>-64.101513462</v>
          </cell>
          <cell r="LR42">
            <v>799.25284964403193</v>
          </cell>
          <cell r="LS42">
            <v>303.90404559489599</v>
          </cell>
          <cell r="LT42">
            <v>-45.795000000000009</v>
          </cell>
          <cell r="LU42">
            <v>349.69904559489601</v>
          </cell>
          <cell r="LV42">
            <v>1254.75906599579</v>
          </cell>
          <cell r="LW42">
            <v>-40.999208000000003</v>
          </cell>
          <cell r="LX42">
            <v>1295.75827399579</v>
          </cell>
          <cell r="LY42">
            <v>984.165398045708</v>
          </cell>
          <cell r="LZ42">
            <v>-37.104200000000006</v>
          </cell>
          <cell r="MA42">
            <v>1021.269598045708</v>
          </cell>
          <cell r="MB42">
            <v>525.85514482770805</v>
          </cell>
          <cell r="MC42">
            <v>7.1599999999999993</v>
          </cell>
          <cell r="MD42">
            <v>518.69514482770808</v>
          </cell>
          <cell r="ME42">
            <v>162.88270652961199</v>
          </cell>
          <cell r="MF42">
            <v>9</v>
          </cell>
          <cell r="MG42">
            <v>153.88270652961199</v>
          </cell>
          <cell r="MH42">
            <v>830</v>
          </cell>
          <cell r="MI42">
            <v>-294.19499999999999</v>
          </cell>
          <cell r="MJ42">
            <v>1124.1949999999999</v>
          </cell>
          <cell r="MK42">
            <v>754</v>
          </cell>
          <cell r="ML42">
            <v>-255.19499999999999</v>
          </cell>
          <cell r="MM42">
            <v>1009.1949999999999</v>
          </cell>
          <cell r="MN42">
            <v>442</v>
          </cell>
          <cell r="MO42">
            <v>-286.19499999999999</v>
          </cell>
          <cell r="MP42">
            <v>728.19499999999994</v>
          </cell>
          <cell r="MQ42">
            <v>334</v>
          </cell>
          <cell r="MR42">
            <v>4</v>
          </cell>
          <cell r="MS42">
            <v>330</v>
          </cell>
          <cell r="MT42">
            <v>23</v>
          </cell>
          <cell r="MU42">
            <v>0</v>
          </cell>
          <cell r="MV42">
            <v>23</v>
          </cell>
          <cell r="MW42">
            <v>17</v>
          </cell>
          <cell r="MX42">
            <v>0</v>
          </cell>
          <cell r="MY42">
            <v>17</v>
          </cell>
          <cell r="MZ42">
            <v>12</v>
          </cell>
          <cell r="NA42">
            <v>0</v>
          </cell>
          <cell r="NB42">
            <v>12</v>
          </cell>
          <cell r="NC42">
            <v>5</v>
          </cell>
          <cell r="ND42">
            <v>0</v>
          </cell>
          <cell r="NE42">
            <v>5</v>
          </cell>
          <cell r="NF42">
            <v>16</v>
          </cell>
          <cell r="NG42">
            <v>0</v>
          </cell>
          <cell r="NH42">
            <v>16</v>
          </cell>
          <cell r="NI42">
            <v>16</v>
          </cell>
          <cell r="NJ42">
            <v>0</v>
          </cell>
          <cell r="NK42">
            <v>16</v>
          </cell>
          <cell r="NL42">
            <v>9</v>
          </cell>
          <cell r="NM42">
            <v>0</v>
          </cell>
          <cell r="NN42">
            <v>9</v>
          </cell>
          <cell r="NO42">
            <v>4</v>
          </cell>
          <cell r="NP42">
            <v>0</v>
          </cell>
          <cell r="NQ42">
            <v>4</v>
          </cell>
          <cell r="NR42">
            <v>-329</v>
          </cell>
          <cell r="NS42">
            <v>0</v>
          </cell>
          <cell r="NT42">
            <v>-329</v>
          </cell>
          <cell r="NU42">
            <v>594</v>
          </cell>
          <cell r="NV42">
            <v>0</v>
          </cell>
          <cell r="NW42">
            <v>594</v>
          </cell>
          <cell r="NX42">
            <v>852</v>
          </cell>
          <cell r="NY42">
            <v>0</v>
          </cell>
          <cell r="NZ42">
            <v>852</v>
          </cell>
          <cell r="OA42">
            <v>485</v>
          </cell>
          <cell r="OB42">
            <v>0</v>
          </cell>
          <cell r="OC42">
            <v>485</v>
          </cell>
          <cell r="OD42">
            <v>377</v>
          </cell>
          <cell r="OE42">
            <v>0</v>
          </cell>
          <cell r="OF42">
            <v>377</v>
          </cell>
          <cell r="OG42">
            <v>1438</v>
          </cell>
          <cell r="OH42">
            <v>0</v>
          </cell>
          <cell r="OI42">
            <v>1438</v>
          </cell>
          <cell r="OJ42">
            <v>806</v>
          </cell>
          <cell r="OK42">
            <v>0</v>
          </cell>
          <cell r="OL42">
            <v>806</v>
          </cell>
          <cell r="OM42">
            <v>395</v>
          </cell>
          <cell r="ON42">
            <v>0</v>
          </cell>
          <cell r="OO42">
            <v>395</v>
          </cell>
          <cell r="OP42">
            <v>1639</v>
          </cell>
          <cell r="OQ42">
            <v>0</v>
          </cell>
          <cell r="OR42">
            <v>1639</v>
          </cell>
          <cell r="OS42">
            <v>1267</v>
          </cell>
          <cell r="OT42">
            <v>0</v>
          </cell>
          <cell r="OU42">
            <v>1267</v>
          </cell>
          <cell r="OV42">
            <v>933</v>
          </cell>
          <cell r="OW42">
            <v>0</v>
          </cell>
          <cell r="OX42">
            <v>933</v>
          </cell>
          <cell r="OY42">
            <v>407</v>
          </cell>
          <cell r="OZ42">
            <v>0</v>
          </cell>
          <cell r="PA42">
            <v>407</v>
          </cell>
          <cell r="PB42">
            <v>1223</v>
          </cell>
          <cell r="PC42">
            <v>0</v>
          </cell>
          <cell r="PD42">
            <v>1223</v>
          </cell>
          <cell r="PE42">
            <v>981</v>
          </cell>
          <cell r="PF42">
            <v>0</v>
          </cell>
          <cell r="PG42">
            <v>981</v>
          </cell>
          <cell r="PH42">
            <v>810</v>
          </cell>
          <cell r="PI42">
            <v>0</v>
          </cell>
          <cell r="PJ42">
            <v>810</v>
          </cell>
          <cell r="PK42">
            <v>418</v>
          </cell>
          <cell r="PL42">
            <v>0</v>
          </cell>
          <cell r="PM42">
            <v>418</v>
          </cell>
          <cell r="PN42">
            <v>1572</v>
          </cell>
          <cell r="PO42">
            <v>0</v>
          </cell>
          <cell r="PP42">
            <v>1572</v>
          </cell>
          <cell r="PQ42">
            <v>1053</v>
          </cell>
          <cell r="PR42">
            <v>0</v>
          </cell>
          <cell r="PS42">
            <v>1053</v>
          </cell>
          <cell r="PT42">
            <v>499</v>
          </cell>
          <cell r="PU42">
            <v>0</v>
          </cell>
          <cell r="PV42">
            <v>499</v>
          </cell>
          <cell r="PW42">
            <v>587</v>
          </cell>
          <cell r="PX42">
            <v>0</v>
          </cell>
          <cell r="PY42">
            <v>587</v>
          </cell>
        </row>
        <row r="43">
          <cell r="BB43">
            <v>-217.81085608419201</v>
          </cell>
          <cell r="BC43">
            <v>3.9310020000000003</v>
          </cell>
          <cell r="BD43">
            <v>-221.74185808419202</v>
          </cell>
          <cell r="BE43">
            <v>-54.560434748821898</v>
          </cell>
          <cell r="BF43">
            <v>170.949983</v>
          </cell>
          <cell r="BG43">
            <v>-225.51041774882191</v>
          </cell>
          <cell r="BH43">
            <v>-15.9875750814459</v>
          </cell>
          <cell r="BI43">
            <v>41.591000000000001</v>
          </cell>
          <cell r="BJ43">
            <v>-57.578575081445905</v>
          </cell>
          <cell r="BK43">
            <v>-304.86211218803498</v>
          </cell>
          <cell r="BL43">
            <v>0</v>
          </cell>
          <cell r="BM43">
            <v>-304.86211218803498</v>
          </cell>
          <cell r="BN43">
            <v>-100.45812313325501</v>
          </cell>
          <cell r="BO43">
            <v>-13.442886622847809</v>
          </cell>
          <cell r="BP43">
            <v>-87.015236510407135</v>
          </cell>
          <cell r="BQ43">
            <v>-245.17096137325899</v>
          </cell>
          <cell r="BR43">
            <v>0</v>
          </cell>
          <cell r="BS43">
            <v>-245.17096137325905</v>
          </cell>
          <cell r="BT43">
            <v>-52.179968608815017</v>
          </cell>
          <cell r="BU43">
            <v>25.948849929400001</v>
          </cell>
          <cell r="BV43">
            <v>-78.128818538215015</v>
          </cell>
          <cell r="BW43">
            <v>-210.71976751132101</v>
          </cell>
          <cell r="BX43">
            <v>13.074866349699999</v>
          </cell>
          <cell r="BY43">
            <v>-223.794633861021</v>
          </cell>
          <cell r="BZ43">
            <v>-10.774379055961999</v>
          </cell>
          <cell r="CA43">
            <v>15.631129552400001</v>
          </cell>
          <cell r="CB43">
            <v>-26.405508608361998</v>
          </cell>
          <cell r="CC43">
            <v>-150.815838603538</v>
          </cell>
          <cell r="CD43">
            <v>0</v>
          </cell>
          <cell r="CE43">
            <v>-150.815838603538</v>
          </cell>
          <cell r="CF43">
            <v>-71.960449641804303</v>
          </cell>
          <cell r="CG43">
            <v>3.1839244437000001</v>
          </cell>
          <cell r="CH43">
            <v>-75.144374085504296</v>
          </cell>
          <cell r="CI43">
            <v>-83.099746300232397</v>
          </cell>
          <cell r="CJ43">
            <v>127.14764316739999</v>
          </cell>
          <cell r="CK43">
            <v>-210.24738946763239</v>
          </cell>
          <cell r="CL43">
            <v>-1039.63444633176</v>
          </cell>
          <cell r="CM43">
            <v>-787.8526738221999</v>
          </cell>
          <cell r="CN43">
            <v>-251.78177250956014</v>
          </cell>
          <cell r="CO43">
            <v>-163.99359801398001</v>
          </cell>
          <cell r="CP43">
            <v>-58.0563670226</v>
          </cell>
          <cell r="CQ43">
            <v>-105.93723099138001</v>
          </cell>
          <cell r="CR43">
            <v>-233.288791159033</v>
          </cell>
          <cell r="CS43">
            <v>-39.094810583399997</v>
          </cell>
          <cell r="CT43">
            <v>-194.19398057563299</v>
          </cell>
          <cell r="CU43">
            <v>-210.48668669490201</v>
          </cell>
          <cell r="CV43">
            <v>-29.887646211400003</v>
          </cell>
          <cell r="CW43">
            <v>-180.59904048350199</v>
          </cell>
          <cell r="CX43">
            <v>276.04802919548001</v>
          </cell>
          <cell r="CY43">
            <v>405.85</v>
          </cell>
          <cell r="CZ43">
            <v>-129.80197080452001</v>
          </cell>
          <cell r="DA43">
            <v>-224.68380957986801</v>
          </cell>
          <cell r="DB43">
            <v>-19.908999999999999</v>
          </cell>
          <cell r="DC43">
            <v>-204.77480957986802</v>
          </cell>
          <cell r="DD43">
            <v>-200.918597018056</v>
          </cell>
          <cell r="DE43">
            <v>-9.8394341999999995</v>
          </cell>
          <cell r="DF43">
            <v>-191.07916281805601</v>
          </cell>
          <cell r="DG43">
            <v>-295.22402328370498</v>
          </cell>
          <cell r="DH43">
            <v>-8.2434604</v>
          </cell>
          <cell r="DI43">
            <v>-286.98056288370498</v>
          </cell>
          <cell r="DJ43">
            <v>-212.742023138842</v>
          </cell>
          <cell r="DK43">
            <v>4.0633729000000001</v>
          </cell>
          <cell r="DL43">
            <v>-216.80539603884199</v>
          </cell>
          <cell r="DM43">
            <v>-212.87535117754999</v>
          </cell>
          <cell r="DN43">
            <v>-6.1609572000000004</v>
          </cell>
          <cell r="DO43">
            <v>-206.71439397754997</v>
          </cell>
          <cell r="DP43">
            <v>-99.471645256945095</v>
          </cell>
          <cell r="DQ43">
            <v>-4.5933999999999999</v>
          </cell>
          <cell r="DR43">
            <v>-94.878245256945092</v>
          </cell>
          <cell r="DS43">
            <v>-147.20558935105899</v>
          </cell>
          <cell r="DT43">
            <v>65.845345500000022</v>
          </cell>
          <cell r="DU43">
            <v>-213.05093485105903</v>
          </cell>
          <cell r="DV43">
            <v>-422.81652377255602</v>
          </cell>
          <cell r="DW43">
            <v>-136.244</v>
          </cell>
          <cell r="DX43">
            <v>-286.572523772556</v>
          </cell>
          <cell r="DY43">
            <v>-182.788309123386</v>
          </cell>
          <cell r="DZ43">
            <v>6.4068156138299894</v>
          </cell>
          <cell r="EA43">
            <v>-189.19512473721599</v>
          </cell>
          <cell r="EB43">
            <v>-1.9139871537483999</v>
          </cell>
          <cell r="EC43">
            <v>160.69133904063401</v>
          </cell>
          <cell r="ED43">
            <v>-162.6053261943824</v>
          </cell>
          <cell r="EE43">
            <v>-257.89340399116099</v>
          </cell>
          <cell r="EF43">
            <v>-2.5616000000000074</v>
          </cell>
          <cell r="EG43">
            <v>-255.331803991161</v>
          </cell>
          <cell r="EH43">
            <v>-757.47352580519203</v>
          </cell>
          <cell r="EI43">
            <v>-519.93168200000002</v>
          </cell>
          <cell r="EJ43">
            <v>-237.541843805192</v>
          </cell>
          <cell r="EK43">
            <v>752.33301315836002</v>
          </cell>
          <cell r="EL43">
            <v>1076.5470360000002</v>
          </cell>
          <cell r="EM43">
            <v>-324.21402284164014</v>
          </cell>
          <cell r="EN43">
            <v>67.040045066134695</v>
          </cell>
          <cell r="EO43">
            <v>366.71447499999999</v>
          </cell>
          <cell r="EP43">
            <v>-299.67442993386533</v>
          </cell>
          <cell r="EQ43">
            <v>-581.67891219125499</v>
          </cell>
          <cell r="ER43">
            <v>-176</v>
          </cell>
          <cell r="ES43">
            <v>-405.67891219125499</v>
          </cell>
          <cell r="ET43">
            <v>-119</v>
          </cell>
          <cell r="EU43">
            <v>99.5</v>
          </cell>
          <cell r="EV43">
            <v>-218.5</v>
          </cell>
          <cell r="EW43">
            <v>-320</v>
          </cell>
          <cell r="EX43">
            <v>-112.73999999999998</v>
          </cell>
          <cell r="EY43">
            <v>-207.26000000000002</v>
          </cell>
          <cell r="EZ43">
            <v>-233</v>
          </cell>
          <cell r="FA43">
            <v>214.94</v>
          </cell>
          <cell r="FB43">
            <v>-447.94</v>
          </cell>
          <cell r="FC43">
            <v>-477</v>
          </cell>
          <cell r="FD43">
            <v>-18.100000000000001</v>
          </cell>
          <cell r="FE43">
            <v>-458.9</v>
          </cell>
          <cell r="FF43">
            <v>13</v>
          </cell>
          <cell r="FG43">
            <v>0</v>
          </cell>
          <cell r="FH43">
            <v>13</v>
          </cell>
          <cell r="FI43">
            <v>22</v>
          </cell>
          <cell r="FJ43">
            <v>0</v>
          </cell>
          <cell r="FK43">
            <v>22</v>
          </cell>
          <cell r="FL43">
            <v>23</v>
          </cell>
          <cell r="FM43">
            <v>0</v>
          </cell>
          <cell r="FN43">
            <v>23</v>
          </cell>
          <cell r="FO43">
            <v>33</v>
          </cell>
          <cell r="FP43">
            <v>0</v>
          </cell>
          <cell r="FQ43">
            <v>33</v>
          </cell>
          <cell r="FR43">
            <v>30</v>
          </cell>
          <cell r="FS43">
            <v>0</v>
          </cell>
          <cell r="FT43">
            <v>30</v>
          </cell>
          <cell r="FU43">
            <v>33</v>
          </cell>
          <cell r="FV43">
            <v>0</v>
          </cell>
          <cell r="FW43">
            <v>33</v>
          </cell>
          <cell r="FX43">
            <v>33</v>
          </cell>
          <cell r="FY43">
            <v>0</v>
          </cell>
          <cell r="FZ43">
            <v>33</v>
          </cell>
          <cell r="GA43">
            <v>51</v>
          </cell>
          <cell r="GB43">
            <v>0</v>
          </cell>
          <cell r="GC43">
            <v>51</v>
          </cell>
          <cell r="GD43">
            <v>-646</v>
          </cell>
          <cell r="GE43">
            <v>0</v>
          </cell>
          <cell r="GF43">
            <v>-646</v>
          </cell>
          <cell r="GG43">
            <v>-828</v>
          </cell>
          <cell r="GH43">
            <v>0</v>
          </cell>
          <cell r="GI43">
            <v>-828</v>
          </cell>
          <cell r="GJ43">
            <v>-753</v>
          </cell>
          <cell r="GK43">
            <v>0</v>
          </cell>
          <cell r="GL43">
            <v>-753</v>
          </cell>
          <cell r="GM43">
            <v>-78</v>
          </cell>
          <cell r="GN43">
            <v>0</v>
          </cell>
          <cell r="GO43">
            <v>-78</v>
          </cell>
          <cell r="GP43">
            <v>-498</v>
          </cell>
          <cell r="GQ43">
            <v>0</v>
          </cell>
          <cell r="GR43">
            <v>-498</v>
          </cell>
          <cell r="GS43">
            <v>-339</v>
          </cell>
          <cell r="GT43">
            <v>0</v>
          </cell>
          <cell r="GU43">
            <v>-339</v>
          </cell>
          <cell r="GV43">
            <v>-168</v>
          </cell>
          <cell r="GW43">
            <v>0</v>
          </cell>
          <cell r="GX43">
            <v>-168</v>
          </cell>
          <cell r="GY43">
            <v>-443</v>
          </cell>
          <cell r="GZ43">
            <v>0</v>
          </cell>
          <cell r="HA43">
            <v>-443</v>
          </cell>
          <cell r="HB43">
            <v>-1424</v>
          </cell>
          <cell r="HC43">
            <v>0</v>
          </cell>
          <cell r="HD43">
            <v>-1424</v>
          </cell>
          <cell r="HE43">
            <v>-285</v>
          </cell>
          <cell r="HF43">
            <v>0</v>
          </cell>
          <cell r="HG43">
            <v>-285</v>
          </cell>
          <cell r="HH43">
            <v>-196</v>
          </cell>
          <cell r="HI43">
            <v>0</v>
          </cell>
          <cell r="HJ43">
            <v>-196</v>
          </cell>
          <cell r="HK43">
            <v>-550</v>
          </cell>
          <cell r="HL43">
            <v>0</v>
          </cell>
          <cell r="HM43">
            <v>-550</v>
          </cell>
          <cell r="HN43">
            <v>-307</v>
          </cell>
          <cell r="HO43">
            <v>0</v>
          </cell>
          <cell r="HP43">
            <v>-307</v>
          </cell>
          <cell r="HQ43">
            <v>-100</v>
          </cell>
          <cell r="HR43">
            <v>0</v>
          </cell>
          <cell r="HS43">
            <v>-100</v>
          </cell>
          <cell r="HT43">
            <v>-426</v>
          </cell>
          <cell r="HU43">
            <v>0</v>
          </cell>
          <cell r="HV43">
            <v>-426</v>
          </cell>
          <cell r="HW43">
            <v>-381</v>
          </cell>
          <cell r="HX43">
            <v>0</v>
          </cell>
          <cell r="HY43">
            <v>-381</v>
          </cell>
          <cell r="HZ43">
            <v>-221</v>
          </cell>
          <cell r="IA43">
            <v>0</v>
          </cell>
          <cell r="IB43">
            <v>-221</v>
          </cell>
          <cell r="IC43">
            <v>-140</v>
          </cell>
          <cell r="ID43">
            <v>0</v>
          </cell>
          <cell r="IE43">
            <v>-140</v>
          </cell>
          <cell r="IF43">
            <v>-52</v>
          </cell>
          <cell r="IG43">
            <v>0</v>
          </cell>
          <cell r="IH43">
            <v>-52</v>
          </cell>
          <cell r="II43">
            <v>694</v>
          </cell>
          <cell r="IJ43">
            <v>0</v>
          </cell>
          <cell r="IK43">
            <v>694</v>
          </cell>
          <cell r="IP43">
            <v>-593.22097810249602</v>
          </cell>
          <cell r="IQ43">
            <v>216.47198500000002</v>
          </cell>
          <cell r="IR43">
            <v>-809.69296310249604</v>
          </cell>
          <cell r="IS43">
            <v>-375.41012201830301</v>
          </cell>
          <cell r="IT43">
            <v>212.54098299999998</v>
          </cell>
          <cell r="IU43">
            <v>-587.951105018303</v>
          </cell>
          <cell r="IV43">
            <v>-320.84968726948102</v>
          </cell>
          <cell r="IW43">
            <v>41.591000000000001</v>
          </cell>
          <cell r="IX43">
            <v>-362.44068726948103</v>
          </cell>
          <cell r="IY43">
            <v>-304.86211218803498</v>
          </cell>
          <cell r="IZ43">
            <v>0</v>
          </cell>
          <cell r="JA43">
            <v>-304.86211218803498</v>
          </cell>
          <cell r="JB43">
            <v>-608.52882062665003</v>
          </cell>
          <cell r="JC43">
            <v>25.580829656252192</v>
          </cell>
          <cell r="JD43">
            <v>-634.10965028290218</v>
          </cell>
          <cell r="JE43">
            <v>-508.07069749339502</v>
          </cell>
          <cell r="JF43">
            <v>39.0237162791</v>
          </cell>
          <cell r="JG43">
            <v>-547.09441377249505</v>
          </cell>
          <cell r="JH43">
            <v>-262.89973612013603</v>
          </cell>
          <cell r="JI43">
            <v>39.0237162791</v>
          </cell>
          <cell r="JJ43">
            <v>-301.923452399236</v>
          </cell>
          <cell r="JK43">
            <v>-210.71976751132101</v>
          </cell>
          <cell r="JL43">
            <v>13.074866349699999</v>
          </cell>
          <cell r="JM43">
            <v>-223.794633861021</v>
          </cell>
          <cell r="JN43">
            <v>-316.65041360153702</v>
          </cell>
          <cell r="JO43">
            <v>145.9626971635</v>
          </cell>
          <cell r="JP43">
            <v>-462.61311076503705</v>
          </cell>
          <cell r="JQ43">
            <v>-305.87603454557501</v>
          </cell>
          <cell r="JR43">
            <v>130.33156761110001</v>
          </cell>
          <cell r="JS43">
            <v>-436.20760215667502</v>
          </cell>
          <cell r="JT43">
            <v>-155.06019594203701</v>
          </cell>
          <cell r="JU43">
            <v>130.33156761110001</v>
          </cell>
          <cell r="JV43">
            <v>-285.39176355313703</v>
          </cell>
          <cell r="JW43">
            <v>-83.099746300232397</v>
          </cell>
          <cell r="JX43">
            <v>127.14764316739999</v>
          </cell>
          <cell r="JY43">
            <v>-210.24738946763239</v>
          </cell>
          <cell r="JZ43">
            <v>-1647.4035221996801</v>
          </cell>
          <cell r="KA43">
            <v>-914.89149763959995</v>
          </cell>
          <cell r="KB43">
            <v>-732.51202456008014</v>
          </cell>
          <cell r="KC43">
            <v>-607.76907586791503</v>
          </cell>
          <cell r="KD43">
            <v>-127.03882381740002</v>
          </cell>
          <cell r="KE43">
            <v>-480.73025205051499</v>
          </cell>
          <cell r="KF43">
            <v>-443.775477853935</v>
          </cell>
          <cell r="KG43">
            <v>-68.982456794800001</v>
          </cell>
          <cell r="KH43">
            <v>-374.79302105913501</v>
          </cell>
          <cell r="KI43">
            <v>-210.48668669490201</v>
          </cell>
          <cell r="KJ43">
            <v>-29.887646211400003</v>
          </cell>
          <cell r="KK43">
            <v>-180.59904048350199</v>
          </cell>
          <cell r="KL43">
            <v>-444.77840068615001</v>
          </cell>
          <cell r="KM43">
            <v>367.85810540000011</v>
          </cell>
          <cell r="KN43">
            <v>-812.63650608615012</v>
          </cell>
          <cell r="KO43">
            <v>-720.826429881629</v>
          </cell>
          <cell r="KP43">
            <v>-37.991894600000002</v>
          </cell>
          <cell r="KQ43">
            <v>-682.83453528162897</v>
          </cell>
          <cell r="KR43">
            <v>-496.14262030176099</v>
          </cell>
          <cell r="KS43">
            <v>-18.082894599999999</v>
          </cell>
          <cell r="KT43">
            <v>-478.05972570176101</v>
          </cell>
          <cell r="KU43">
            <v>-295.22402328370498</v>
          </cell>
          <cell r="KV43">
            <v>-8.2434604</v>
          </cell>
          <cell r="KW43">
            <v>-286.98056288370498</v>
          </cell>
          <cell r="KX43">
            <v>-672.29460892439704</v>
          </cell>
          <cell r="KY43">
            <v>59.154361200000025</v>
          </cell>
          <cell r="KZ43">
            <v>-731.44897012439708</v>
          </cell>
          <cell r="LA43">
            <v>-459.55258578555498</v>
          </cell>
          <cell r="LB43">
            <v>55.090988300000035</v>
          </cell>
          <cell r="LC43">
            <v>-514.64357408555497</v>
          </cell>
          <cell r="LD43">
            <v>-246.67723460800499</v>
          </cell>
          <cell r="LE43">
            <v>61.251945500000033</v>
          </cell>
          <cell r="LF43">
            <v>-307.92918010800503</v>
          </cell>
          <cell r="LG43">
            <v>-147.20558935105899</v>
          </cell>
          <cell r="LH43">
            <v>65.845345500000022</v>
          </cell>
          <cell r="LI43">
            <v>-213.05093485105903</v>
          </cell>
          <cell r="LJ43">
            <v>-865.41222404085102</v>
          </cell>
          <cell r="LK43">
            <v>28.292554654463984</v>
          </cell>
          <cell r="LL43">
            <v>-893.70477869531499</v>
          </cell>
          <cell r="LM43">
            <v>-442.59570026829499</v>
          </cell>
          <cell r="LN43">
            <v>164.53655465446397</v>
          </cell>
          <cell r="LO43">
            <v>-607.13225492275899</v>
          </cell>
          <cell r="LP43">
            <v>-259.80739114490899</v>
          </cell>
          <cell r="LQ43">
            <v>158.12973904063398</v>
          </cell>
          <cell r="LR43">
            <v>-417.93713018554297</v>
          </cell>
          <cell r="LS43">
            <v>-257.89340399116099</v>
          </cell>
          <cell r="LT43">
            <v>-2.5616000000000074</v>
          </cell>
          <cell r="LU43">
            <v>-255.331803991161</v>
          </cell>
          <cell r="LV43">
            <v>-519.77937977195199</v>
          </cell>
          <cell r="LW43">
            <v>747.32982900000002</v>
          </cell>
          <cell r="LX43">
            <v>-1267.1092087719521</v>
          </cell>
          <cell r="LY43">
            <v>237.69414603324</v>
          </cell>
          <cell r="LZ43">
            <v>1267.2615110000002</v>
          </cell>
          <cell r="MA43">
            <v>-1029.5673649667601</v>
          </cell>
          <cell r="MB43">
            <v>-514.63886712511999</v>
          </cell>
          <cell r="MC43">
            <v>190.71447500000008</v>
          </cell>
          <cell r="MD43">
            <v>-705.35334212512009</v>
          </cell>
          <cell r="ME43">
            <v>-581.67891219125499</v>
          </cell>
          <cell r="MF43">
            <v>-176</v>
          </cell>
          <cell r="MG43">
            <v>-405.67891219125499</v>
          </cell>
          <cell r="MH43">
            <v>-1149</v>
          </cell>
          <cell r="MI43">
            <v>183.6</v>
          </cell>
          <cell r="MJ43">
            <v>-1332.6</v>
          </cell>
          <cell r="MK43">
            <v>-1030</v>
          </cell>
          <cell r="ML43">
            <v>84.100000000000009</v>
          </cell>
          <cell r="MM43">
            <v>-1114.0999999999999</v>
          </cell>
          <cell r="MN43">
            <v>-710</v>
          </cell>
          <cell r="MO43">
            <v>196.84</v>
          </cell>
          <cell r="MP43">
            <v>-906.84</v>
          </cell>
          <cell r="MQ43">
            <v>-477</v>
          </cell>
          <cell r="MR43">
            <v>-18.100000000000001</v>
          </cell>
          <cell r="MS43">
            <v>-458.9</v>
          </cell>
          <cell r="MT43">
            <v>91</v>
          </cell>
          <cell r="MU43">
            <v>0</v>
          </cell>
          <cell r="MV43">
            <v>91</v>
          </cell>
          <cell r="MW43">
            <v>78</v>
          </cell>
          <cell r="MX43">
            <v>0</v>
          </cell>
          <cell r="MY43">
            <v>78</v>
          </cell>
          <cell r="MZ43">
            <v>56</v>
          </cell>
          <cell r="NA43">
            <v>0</v>
          </cell>
          <cell r="NB43">
            <v>56</v>
          </cell>
          <cell r="NC43">
            <v>33</v>
          </cell>
          <cell r="ND43">
            <v>0</v>
          </cell>
          <cell r="NE43">
            <v>33</v>
          </cell>
          <cell r="NF43">
            <v>147</v>
          </cell>
          <cell r="NG43">
            <v>0</v>
          </cell>
          <cell r="NH43">
            <v>147</v>
          </cell>
          <cell r="NI43">
            <v>117</v>
          </cell>
          <cell r="NJ43">
            <v>0</v>
          </cell>
          <cell r="NK43">
            <v>117</v>
          </cell>
          <cell r="NL43">
            <v>84</v>
          </cell>
          <cell r="NM43">
            <v>0</v>
          </cell>
          <cell r="NN43">
            <v>84</v>
          </cell>
          <cell r="NO43">
            <v>51</v>
          </cell>
          <cell r="NP43">
            <v>0</v>
          </cell>
          <cell r="NQ43">
            <v>51</v>
          </cell>
          <cell r="NR43">
            <v>-2305</v>
          </cell>
          <cell r="NS43">
            <v>0</v>
          </cell>
          <cell r="NT43">
            <v>-2305</v>
          </cell>
          <cell r="NU43">
            <v>-1659</v>
          </cell>
          <cell r="NV43">
            <v>0</v>
          </cell>
          <cell r="NW43">
            <v>-1659</v>
          </cell>
          <cell r="NX43">
            <v>-831</v>
          </cell>
          <cell r="NY43">
            <v>0</v>
          </cell>
          <cell r="NZ43">
            <v>-831</v>
          </cell>
          <cell r="OA43">
            <v>-78</v>
          </cell>
          <cell r="OB43">
            <v>0</v>
          </cell>
          <cell r="OC43">
            <v>-78</v>
          </cell>
          <cell r="OD43">
            <v>-1448</v>
          </cell>
          <cell r="OE43">
            <v>0</v>
          </cell>
          <cell r="OF43">
            <v>-1448</v>
          </cell>
          <cell r="OG43">
            <v>-950</v>
          </cell>
          <cell r="OH43">
            <v>0</v>
          </cell>
          <cell r="OI43">
            <v>-950</v>
          </cell>
          <cell r="OJ43">
            <v>-611</v>
          </cell>
          <cell r="OK43">
            <v>0</v>
          </cell>
          <cell r="OL43">
            <v>-611</v>
          </cell>
          <cell r="OM43">
            <v>-443</v>
          </cell>
          <cell r="ON43">
            <v>0</v>
          </cell>
          <cell r="OO43">
            <v>-443</v>
          </cell>
          <cell r="OP43">
            <v>-2455</v>
          </cell>
          <cell r="OQ43">
            <v>0</v>
          </cell>
          <cell r="OR43">
            <v>-2455</v>
          </cell>
          <cell r="OS43">
            <v>-1031</v>
          </cell>
          <cell r="OT43">
            <v>0</v>
          </cell>
          <cell r="OU43">
            <v>-1031</v>
          </cell>
          <cell r="OV43">
            <v>-746</v>
          </cell>
          <cell r="OW43">
            <v>0</v>
          </cell>
          <cell r="OX43">
            <v>-746</v>
          </cell>
          <cell r="OY43">
            <v>-550</v>
          </cell>
          <cell r="OZ43">
            <v>0</v>
          </cell>
          <cell r="PA43">
            <v>-550</v>
          </cell>
          <cell r="PB43">
            <v>-1214</v>
          </cell>
          <cell r="PC43">
            <v>0</v>
          </cell>
          <cell r="PD43">
            <v>-1214</v>
          </cell>
          <cell r="PE43">
            <v>-907</v>
          </cell>
          <cell r="PF43">
            <v>0</v>
          </cell>
          <cell r="PG43">
            <v>-907</v>
          </cell>
          <cell r="PH43">
            <v>-807</v>
          </cell>
          <cell r="PI43">
            <v>0</v>
          </cell>
          <cell r="PJ43">
            <v>-807</v>
          </cell>
          <cell r="PK43">
            <v>-381</v>
          </cell>
          <cell r="PL43">
            <v>0</v>
          </cell>
          <cell r="PM43">
            <v>-381</v>
          </cell>
          <cell r="PN43">
            <v>281</v>
          </cell>
          <cell r="PO43">
            <v>0</v>
          </cell>
          <cell r="PP43">
            <v>281</v>
          </cell>
          <cell r="PQ43">
            <v>502</v>
          </cell>
          <cell r="PR43">
            <v>0</v>
          </cell>
          <cell r="PS43">
            <v>502</v>
          </cell>
          <cell r="PT43">
            <v>642</v>
          </cell>
          <cell r="PU43">
            <v>0</v>
          </cell>
          <cell r="PV43">
            <v>642</v>
          </cell>
          <cell r="PW43">
            <v>694</v>
          </cell>
          <cell r="PX43">
            <v>0</v>
          </cell>
          <cell r="PY43">
            <v>694</v>
          </cell>
        </row>
        <row r="44">
          <cell r="BB44">
            <v>1552.2032346830119</v>
          </cell>
          <cell r="BC44">
            <v>27.419049129338806</v>
          </cell>
          <cell r="BD44">
            <v>1524.7841855536731</v>
          </cell>
          <cell r="BE44">
            <v>1802.1186871990219</v>
          </cell>
          <cell r="BF44">
            <v>56.126568050921861</v>
          </cell>
          <cell r="BG44">
            <v>1745.9921191481001</v>
          </cell>
          <cell r="BH44">
            <v>2056.023877653156</v>
          </cell>
          <cell r="BI44">
            <v>148.23307258279038</v>
          </cell>
          <cell r="BJ44">
            <v>1907.7908050703654</v>
          </cell>
          <cell r="BK44">
            <v>1531.1952407644649</v>
          </cell>
          <cell r="BL44">
            <v>-22.988375524996414</v>
          </cell>
          <cell r="BM44">
            <v>1554.1836162894615</v>
          </cell>
          <cell r="BN44">
            <v>1884.0240565584741</v>
          </cell>
          <cell r="BO44">
            <v>38.92178510233385</v>
          </cell>
          <cell r="BP44">
            <v>1845.1022714561414</v>
          </cell>
          <cell r="BQ44">
            <v>1560.7843686513593</v>
          </cell>
          <cell r="BR44">
            <v>79.418499718436749</v>
          </cell>
          <cell r="BS44">
            <v>1481.3658689329222</v>
          </cell>
          <cell r="BT44">
            <v>1688.2837030908379</v>
          </cell>
          <cell r="BU44">
            <v>42.042398206500991</v>
          </cell>
          <cell r="BV44">
            <v>1646.2413048843368</v>
          </cell>
          <cell r="BW44">
            <v>781.77136877896805</v>
          </cell>
          <cell r="BX44">
            <v>-217.53196986451402</v>
          </cell>
          <cell r="BY44">
            <v>999.30333864348211</v>
          </cell>
          <cell r="BZ44">
            <v>1439.0019134673221</v>
          </cell>
          <cell r="CA44">
            <v>-22.827046786866592</v>
          </cell>
          <cell r="CB44">
            <v>1461.8289602541886</v>
          </cell>
          <cell r="CC44">
            <v>1552.7803745708379</v>
          </cell>
          <cell r="CD44">
            <v>-11.702011309473813</v>
          </cell>
          <cell r="CE44">
            <v>1564.4823858803118</v>
          </cell>
          <cell r="CF44">
            <v>2040.2862330896642</v>
          </cell>
          <cell r="CG44">
            <v>349.68128914199599</v>
          </cell>
          <cell r="CH44">
            <v>1690.6049439476683</v>
          </cell>
          <cell r="CI44">
            <v>1128.4572710360126</v>
          </cell>
          <cell r="CJ44">
            <v>-14.205419043649982</v>
          </cell>
          <cell r="CK44">
            <v>1142.6626900796623</v>
          </cell>
          <cell r="CL44">
            <v>1163.322283415484</v>
          </cell>
          <cell r="CM44">
            <v>-63.57897404908249</v>
          </cell>
          <cell r="CN44">
            <v>1226.9012574645667</v>
          </cell>
          <cell r="CO44">
            <v>1140.7770675999491</v>
          </cell>
          <cell r="CP44">
            <v>-80.561387615524353</v>
          </cell>
          <cell r="CQ44">
            <v>1221.3384552154732</v>
          </cell>
          <cell r="CR44">
            <v>1187.3123270023759</v>
          </cell>
          <cell r="CS44">
            <v>-113.49720393248265</v>
          </cell>
          <cell r="CT44">
            <v>1300.8095309348587</v>
          </cell>
          <cell r="CU44">
            <v>848.15046037817501</v>
          </cell>
          <cell r="CV44">
            <v>15.956395484076179</v>
          </cell>
          <cell r="CW44">
            <v>832.1940648940988</v>
          </cell>
          <cell r="CX44">
            <v>1385.21108432042</v>
          </cell>
          <cell r="CY44">
            <v>-62.502850189999947</v>
          </cell>
          <cell r="CZ44">
            <v>1447.7139345104201</v>
          </cell>
          <cell r="DA44">
            <v>1423.189073475038</v>
          </cell>
          <cell r="DB44">
            <v>-8.0819999999999972</v>
          </cell>
          <cell r="DC44">
            <v>1431.2710734750381</v>
          </cell>
          <cell r="DD44">
            <v>1423.037710885596</v>
          </cell>
          <cell r="DE44">
            <v>-10.381040309808515</v>
          </cell>
          <cell r="DF44">
            <v>1433.4187511954044</v>
          </cell>
          <cell r="DG44">
            <v>1057.773852343317</v>
          </cell>
          <cell r="DH44">
            <v>-24.841194447032155</v>
          </cell>
          <cell r="DI44">
            <v>1082.6150467903492</v>
          </cell>
          <cell r="DJ44">
            <v>1220.3766694628421</v>
          </cell>
          <cell r="DK44">
            <v>-63.519312683227305</v>
          </cell>
          <cell r="DL44">
            <v>1283.8959821460692</v>
          </cell>
          <cell r="DM44">
            <v>1313.5363346112099</v>
          </cell>
          <cell r="DN44">
            <v>-26.241332843572934</v>
          </cell>
          <cell r="DO44">
            <v>1339.7776674547829</v>
          </cell>
          <cell r="DP44">
            <v>1535.7985252742351</v>
          </cell>
          <cell r="DQ44">
            <v>23.317008719477801</v>
          </cell>
          <cell r="DR44">
            <v>1512.4815165547573</v>
          </cell>
          <cell r="DS44">
            <v>1002.7245638487369</v>
          </cell>
          <cell r="DT44">
            <v>1.98537584170586</v>
          </cell>
          <cell r="DU44">
            <v>1000.7391880070311</v>
          </cell>
          <cell r="DV44">
            <v>809.95803324143594</v>
          </cell>
          <cell r="DW44">
            <v>-354.12199999999996</v>
          </cell>
          <cell r="DX44">
            <v>1164.080033241436</v>
          </cell>
          <cell r="DY44">
            <v>1249.0612594743659</v>
          </cell>
          <cell r="DZ44">
            <v>93.856122816884167</v>
          </cell>
          <cell r="EA44">
            <v>1155.2051366574817</v>
          </cell>
          <cell r="EB44">
            <v>1351.9149900585585</v>
          </cell>
          <cell r="EC44">
            <v>4.0219865379999931</v>
          </cell>
          <cell r="ED44">
            <v>1347.8930035205583</v>
          </cell>
          <cell r="EE44">
            <v>1103.274033858449</v>
          </cell>
          <cell r="EF44">
            <v>-48.477000000000004</v>
          </cell>
          <cell r="EG44">
            <v>1151.7510338584489</v>
          </cell>
          <cell r="EH44">
            <v>1048.6969438366079</v>
          </cell>
          <cell r="EI44">
            <v>-147.100008</v>
          </cell>
          <cell r="EJ44">
            <v>1195.7969518366081</v>
          </cell>
          <cell r="EK44">
            <v>1111.8559742397799</v>
          </cell>
          <cell r="EL44">
            <v>-231.26420000000007</v>
          </cell>
          <cell r="EM44">
            <v>1343.12017423978</v>
          </cell>
          <cell r="EN44">
            <v>1090.6740566490553</v>
          </cell>
          <cell r="EO44">
            <v>-27.383699999999976</v>
          </cell>
          <cell r="EP44">
            <v>1118.0577566490554</v>
          </cell>
          <cell r="EQ44">
            <v>809.202958255162</v>
          </cell>
          <cell r="ER44">
            <v>9</v>
          </cell>
          <cell r="ES44">
            <v>800.202958255162</v>
          </cell>
          <cell r="ET44">
            <v>1001</v>
          </cell>
          <cell r="EU44">
            <v>190</v>
          </cell>
          <cell r="EV44">
            <v>811</v>
          </cell>
          <cell r="EW44">
            <v>1250</v>
          </cell>
          <cell r="EX44">
            <v>240.08</v>
          </cell>
          <cell r="EY44">
            <v>1009.92</v>
          </cell>
          <cell r="EZ44">
            <v>1153</v>
          </cell>
          <cell r="FA44">
            <v>-19.275000000000034</v>
          </cell>
          <cell r="FB44">
            <v>1172.2750000000001</v>
          </cell>
          <cell r="FC44">
            <v>1261</v>
          </cell>
          <cell r="FD44">
            <v>367</v>
          </cell>
          <cell r="FE44">
            <v>894</v>
          </cell>
          <cell r="FF44">
            <v>680</v>
          </cell>
          <cell r="FG44">
            <v>0</v>
          </cell>
          <cell r="FH44">
            <v>680</v>
          </cell>
          <cell r="FI44">
            <v>788</v>
          </cell>
          <cell r="FJ44">
            <v>0</v>
          </cell>
          <cell r="FK44">
            <v>788</v>
          </cell>
          <cell r="FL44">
            <v>54</v>
          </cell>
          <cell r="FM44">
            <v>0</v>
          </cell>
          <cell r="FN44">
            <v>54</v>
          </cell>
          <cell r="FO44">
            <v>731</v>
          </cell>
          <cell r="FP44">
            <v>0</v>
          </cell>
          <cell r="FQ44">
            <v>731</v>
          </cell>
          <cell r="FR44">
            <v>587</v>
          </cell>
          <cell r="FS44">
            <v>0</v>
          </cell>
          <cell r="FT44">
            <v>587</v>
          </cell>
          <cell r="FU44">
            <v>695</v>
          </cell>
          <cell r="FV44">
            <v>0</v>
          </cell>
          <cell r="FW44">
            <v>695</v>
          </cell>
          <cell r="FX44">
            <v>663</v>
          </cell>
          <cell r="FY44">
            <v>0</v>
          </cell>
          <cell r="FZ44">
            <v>663</v>
          </cell>
          <cell r="GA44">
            <v>418</v>
          </cell>
          <cell r="GB44">
            <v>0</v>
          </cell>
          <cell r="GC44">
            <v>418</v>
          </cell>
          <cell r="GD44">
            <v>-3336</v>
          </cell>
          <cell r="GE44">
            <v>0</v>
          </cell>
          <cell r="GF44">
            <v>-3336</v>
          </cell>
          <cell r="GG44">
            <v>-2023</v>
          </cell>
          <cell r="GH44">
            <v>0</v>
          </cell>
          <cell r="GI44">
            <v>-2023</v>
          </cell>
          <cell r="GJ44">
            <v>863</v>
          </cell>
          <cell r="GK44">
            <v>0</v>
          </cell>
          <cell r="GL44">
            <v>863</v>
          </cell>
          <cell r="GM44">
            <v>330</v>
          </cell>
          <cell r="GN44">
            <v>0</v>
          </cell>
          <cell r="GO44">
            <v>330</v>
          </cell>
          <cell r="GP44">
            <v>-2569</v>
          </cell>
          <cell r="GQ44">
            <v>0</v>
          </cell>
          <cell r="GR44">
            <v>-2569</v>
          </cell>
          <cell r="GS44">
            <v>597</v>
          </cell>
          <cell r="GT44">
            <v>0</v>
          </cell>
          <cell r="GU44">
            <v>597</v>
          </cell>
          <cell r="GV44">
            <v>507</v>
          </cell>
          <cell r="GW44">
            <v>0</v>
          </cell>
          <cell r="GX44">
            <v>507</v>
          </cell>
          <cell r="GY44">
            <v>1443</v>
          </cell>
          <cell r="GZ44">
            <v>0</v>
          </cell>
          <cell r="HA44">
            <v>1443</v>
          </cell>
          <cell r="HB44">
            <v>1096</v>
          </cell>
          <cell r="HC44">
            <v>0</v>
          </cell>
          <cell r="HD44">
            <v>1096</v>
          </cell>
          <cell r="HE44">
            <v>1027</v>
          </cell>
          <cell r="HF44">
            <v>0</v>
          </cell>
          <cell r="HG44">
            <v>1027</v>
          </cell>
          <cell r="HH44">
            <v>575</v>
          </cell>
          <cell r="HI44">
            <v>0</v>
          </cell>
          <cell r="HJ44">
            <v>575</v>
          </cell>
          <cell r="HK44">
            <v>1020</v>
          </cell>
          <cell r="HL44">
            <v>0</v>
          </cell>
          <cell r="HM44">
            <v>1020</v>
          </cell>
          <cell r="HN44">
            <v>740</v>
          </cell>
          <cell r="HO44">
            <v>0</v>
          </cell>
          <cell r="HP44">
            <v>740</v>
          </cell>
          <cell r="HQ44">
            <v>389</v>
          </cell>
          <cell r="HR44">
            <v>0</v>
          </cell>
          <cell r="HS44">
            <v>389</v>
          </cell>
          <cell r="HT44">
            <v>627</v>
          </cell>
          <cell r="HU44">
            <v>0</v>
          </cell>
          <cell r="HV44">
            <v>627</v>
          </cell>
          <cell r="HW44">
            <v>583</v>
          </cell>
          <cell r="HX44">
            <v>0</v>
          </cell>
          <cell r="HY44">
            <v>583</v>
          </cell>
          <cell r="HZ44">
            <v>-88</v>
          </cell>
          <cell r="IA44">
            <v>0</v>
          </cell>
          <cell r="IB44">
            <v>-88</v>
          </cell>
          <cell r="IC44">
            <v>505</v>
          </cell>
          <cell r="ID44">
            <v>0</v>
          </cell>
          <cell r="IE44">
            <v>505</v>
          </cell>
          <cell r="IF44">
            <v>128</v>
          </cell>
          <cell r="IG44">
            <v>0</v>
          </cell>
          <cell r="IH44">
            <v>128</v>
          </cell>
          <cell r="II44">
            <v>198</v>
          </cell>
          <cell r="IJ44">
            <v>0</v>
          </cell>
          <cell r="IK44">
            <v>198</v>
          </cell>
          <cell r="IP44">
            <v>6941.5410402996558</v>
          </cell>
          <cell r="IQ44">
            <v>208.79031423805463</v>
          </cell>
          <cell r="IR44">
            <v>6732.7507260616012</v>
          </cell>
          <cell r="IS44">
            <v>5389.337805616633</v>
          </cell>
          <cell r="IT44">
            <v>181.37126510871587</v>
          </cell>
          <cell r="IU44">
            <v>5207.9665405079168</v>
          </cell>
          <cell r="IV44">
            <v>3587.2191184176208</v>
          </cell>
          <cell r="IW44">
            <v>125.24469705779399</v>
          </cell>
          <cell r="IX44">
            <v>3461.9744213598269</v>
          </cell>
          <cell r="IY44">
            <v>1531.1952407644649</v>
          </cell>
          <cell r="IZ44">
            <v>-22.988375524996414</v>
          </cell>
          <cell r="JA44">
            <v>1554.1836162894615</v>
          </cell>
          <cell r="JB44">
            <v>5914.8634970796393</v>
          </cell>
          <cell r="JC44">
            <v>-57.149286837242435</v>
          </cell>
          <cell r="JD44">
            <v>5972.0127839168827</v>
          </cell>
          <cell r="JE44">
            <v>4030.8394405211652</v>
          </cell>
          <cell r="JF44">
            <v>-96.071071939576285</v>
          </cell>
          <cell r="JG44">
            <v>4126.9105124607413</v>
          </cell>
          <cell r="JH44">
            <v>2470.0550718698059</v>
          </cell>
          <cell r="JI44">
            <v>-175.48957165801303</v>
          </cell>
          <cell r="JJ44">
            <v>2645.5446435278191</v>
          </cell>
          <cell r="JK44">
            <v>781.77136877896805</v>
          </cell>
          <cell r="JL44">
            <v>-217.53196986451402</v>
          </cell>
          <cell r="JM44">
            <v>999.30333864348211</v>
          </cell>
          <cell r="JN44">
            <v>6160.5257921638377</v>
          </cell>
          <cell r="JO44">
            <v>300.94681200200557</v>
          </cell>
          <cell r="JP44">
            <v>5859.5789801618321</v>
          </cell>
          <cell r="JQ44">
            <v>4721.5238786965047</v>
          </cell>
          <cell r="JR44">
            <v>323.77385878887219</v>
          </cell>
          <cell r="JS44">
            <v>4397.750019907633</v>
          </cell>
          <cell r="JT44">
            <v>3168.7435041256767</v>
          </cell>
          <cell r="JU44">
            <v>335.47587009834592</v>
          </cell>
          <cell r="JV44">
            <v>2833.267634027331</v>
          </cell>
          <cell r="JW44">
            <v>1128.4572710360126</v>
          </cell>
          <cell r="JX44">
            <v>-14.205419043649982</v>
          </cell>
          <cell r="JY44">
            <v>1142.6626900796623</v>
          </cell>
          <cell r="JZ44">
            <v>4339.5621383959897</v>
          </cell>
          <cell r="KA44">
            <v>-241.68117011301365</v>
          </cell>
          <cell r="KB44">
            <v>4581.2433085090033</v>
          </cell>
          <cell r="KC44">
            <v>3176.2398549805052</v>
          </cell>
          <cell r="KD44">
            <v>-178.10219606393079</v>
          </cell>
          <cell r="KE44">
            <v>3354.3420510444362</v>
          </cell>
          <cell r="KF44">
            <v>2035.462787380555</v>
          </cell>
          <cell r="KG44">
            <v>-97.540808448406509</v>
          </cell>
          <cell r="KH44">
            <v>2133.0035958289614</v>
          </cell>
          <cell r="KI44">
            <v>848.15046037817501</v>
          </cell>
          <cell r="KJ44">
            <v>15.956395484076179</v>
          </cell>
          <cell r="KK44">
            <v>832.1940648940988</v>
          </cell>
          <cell r="KL44">
            <v>5289.2117210243805</v>
          </cell>
          <cell r="KM44">
            <v>-105.80708494684058</v>
          </cell>
          <cell r="KN44">
            <v>5395.0188059712209</v>
          </cell>
          <cell r="KO44">
            <v>3904.0006367039587</v>
          </cell>
          <cell r="KP44">
            <v>-43.30423475684065</v>
          </cell>
          <cell r="KQ44">
            <v>3947.3048714607994</v>
          </cell>
          <cell r="KR44">
            <v>2480.8115632289209</v>
          </cell>
          <cell r="KS44">
            <v>-35.222234756840678</v>
          </cell>
          <cell r="KT44">
            <v>2516.0337979857618</v>
          </cell>
          <cell r="KU44">
            <v>1057.773852343317</v>
          </cell>
          <cell r="KV44">
            <v>-24.841194447032155</v>
          </cell>
          <cell r="KW44">
            <v>1082.6150467903492</v>
          </cell>
          <cell r="KX44">
            <v>5072.4360931970368</v>
          </cell>
          <cell r="KY44">
            <v>-64.458260965616589</v>
          </cell>
          <cell r="KZ44">
            <v>5136.8943541626541</v>
          </cell>
          <cell r="LA44">
            <v>3852.0594237341852</v>
          </cell>
          <cell r="LB44">
            <v>-0.9389482823892692</v>
          </cell>
          <cell r="LC44">
            <v>3852.9983720165742</v>
          </cell>
          <cell r="LD44">
            <v>2538.5230891229753</v>
          </cell>
          <cell r="LE44">
            <v>25.302384561183658</v>
          </cell>
          <cell r="LF44">
            <v>2513.2207045617911</v>
          </cell>
          <cell r="LG44">
            <v>1002.7245638487369</v>
          </cell>
          <cell r="LH44">
            <v>1.98537584170586</v>
          </cell>
          <cell r="LI44">
            <v>1000.7391880070311</v>
          </cell>
          <cell r="LJ44">
            <v>4514.2083166328111</v>
          </cell>
          <cell r="LK44">
            <v>-304.72089064511573</v>
          </cell>
          <cell r="LL44">
            <v>4818.9292072779272</v>
          </cell>
          <cell r="LM44">
            <v>3704.250283391375</v>
          </cell>
          <cell r="LN44">
            <v>49.40110935488417</v>
          </cell>
          <cell r="LO44">
            <v>3654.8491740364907</v>
          </cell>
          <cell r="LP44">
            <v>2455.1890239170093</v>
          </cell>
          <cell r="LQ44">
            <v>-44.455013461999997</v>
          </cell>
          <cell r="LR44">
            <v>2499.6440373790092</v>
          </cell>
          <cell r="LS44">
            <v>1103.274033858449</v>
          </cell>
          <cell r="LT44">
            <v>-48.477000000000004</v>
          </cell>
          <cell r="LU44">
            <v>1151.7510338584489</v>
          </cell>
          <cell r="LV44">
            <v>4060.4299329806117</v>
          </cell>
          <cell r="LW44">
            <v>-396.74790799999994</v>
          </cell>
          <cell r="LX44">
            <v>4457.177840980612</v>
          </cell>
          <cell r="LY44">
            <v>3011.7329891439999</v>
          </cell>
          <cell r="LZ44">
            <v>-249.64790000000005</v>
          </cell>
          <cell r="MA44">
            <v>3261.3808891439999</v>
          </cell>
          <cell r="MB44">
            <v>1899.87701490422</v>
          </cell>
          <cell r="MC44">
            <v>-18.383700000000005</v>
          </cell>
          <cell r="MD44">
            <v>1918.2607149042201</v>
          </cell>
          <cell r="ME44">
            <v>809.202958255162</v>
          </cell>
          <cell r="MF44">
            <v>9</v>
          </cell>
          <cell r="MG44">
            <v>800.202958255162</v>
          </cell>
          <cell r="MH44">
            <v>4665</v>
          </cell>
          <cell r="MI44">
            <v>777.80500000000006</v>
          </cell>
          <cell r="MJ44">
            <v>3887.1949999999997</v>
          </cell>
          <cell r="MK44">
            <v>3664</v>
          </cell>
          <cell r="ML44">
            <v>587.80499999999995</v>
          </cell>
          <cell r="MM44">
            <v>3076.1949999999997</v>
          </cell>
          <cell r="MN44">
            <v>2414</v>
          </cell>
          <cell r="MO44">
            <v>347.72500000000002</v>
          </cell>
          <cell r="MP44">
            <v>2066.2750000000001</v>
          </cell>
          <cell r="MQ44">
            <v>1261</v>
          </cell>
          <cell r="MR44">
            <v>367</v>
          </cell>
          <cell r="MS44">
            <v>894</v>
          </cell>
          <cell r="MT44">
            <v>2253</v>
          </cell>
          <cell r="MU44">
            <v>0</v>
          </cell>
          <cell r="MV44">
            <v>2253</v>
          </cell>
          <cell r="MW44">
            <v>1573</v>
          </cell>
          <cell r="MX44">
            <v>0</v>
          </cell>
          <cell r="MY44">
            <v>1573</v>
          </cell>
          <cell r="MZ44">
            <v>785</v>
          </cell>
          <cell r="NA44">
            <v>0</v>
          </cell>
          <cell r="NB44">
            <v>785</v>
          </cell>
          <cell r="NC44">
            <v>731</v>
          </cell>
          <cell r="ND44">
            <v>0</v>
          </cell>
          <cell r="NE44">
            <v>731</v>
          </cell>
          <cell r="NF44">
            <v>2363</v>
          </cell>
          <cell r="NG44">
            <v>0</v>
          </cell>
          <cell r="NH44">
            <v>2363</v>
          </cell>
          <cell r="NI44">
            <v>1776</v>
          </cell>
          <cell r="NJ44">
            <v>0</v>
          </cell>
          <cell r="NK44">
            <v>1776</v>
          </cell>
          <cell r="NL44">
            <v>1081</v>
          </cell>
          <cell r="NM44">
            <v>0</v>
          </cell>
          <cell r="NN44">
            <v>1081</v>
          </cell>
          <cell r="NO44">
            <v>418</v>
          </cell>
          <cell r="NP44">
            <v>0</v>
          </cell>
          <cell r="NQ44">
            <v>418</v>
          </cell>
          <cell r="NR44">
            <v>-4166</v>
          </cell>
          <cell r="NS44">
            <v>0</v>
          </cell>
          <cell r="NT44">
            <v>-4166</v>
          </cell>
          <cell r="NU44">
            <v>-830</v>
          </cell>
          <cell r="NV44">
            <v>0</v>
          </cell>
          <cell r="NW44">
            <v>-830</v>
          </cell>
          <cell r="NX44">
            <v>1193</v>
          </cell>
          <cell r="NY44">
            <v>0</v>
          </cell>
          <cell r="NZ44">
            <v>1193</v>
          </cell>
          <cell r="OA44">
            <v>330</v>
          </cell>
          <cell r="OB44">
            <v>0</v>
          </cell>
          <cell r="OC44">
            <v>330</v>
          </cell>
          <cell r="OD44">
            <v>-22</v>
          </cell>
          <cell r="OE44">
            <v>0</v>
          </cell>
          <cell r="OF44">
            <v>-22</v>
          </cell>
          <cell r="OG44">
            <v>2547</v>
          </cell>
          <cell r="OH44">
            <v>0</v>
          </cell>
          <cell r="OI44">
            <v>2547</v>
          </cell>
          <cell r="OJ44">
            <v>1950</v>
          </cell>
          <cell r="OK44">
            <v>0</v>
          </cell>
          <cell r="OL44">
            <v>1950</v>
          </cell>
          <cell r="OM44">
            <v>1443</v>
          </cell>
          <cell r="ON44">
            <v>0</v>
          </cell>
          <cell r="OO44">
            <v>1443</v>
          </cell>
          <cell r="OP44">
            <v>3718</v>
          </cell>
          <cell r="OQ44">
            <v>0</v>
          </cell>
          <cell r="OR44">
            <v>3718</v>
          </cell>
          <cell r="OS44">
            <v>2622</v>
          </cell>
          <cell r="OT44">
            <v>0</v>
          </cell>
          <cell r="OU44">
            <v>2622</v>
          </cell>
          <cell r="OV44">
            <v>1595</v>
          </cell>
          <cell r="OW44">
            <v>0</v>
          </cell>
          <cell r="OX44">
            <v>1595</v>
          </cell>
          <cell r="OY44">
            <v>1020</v>
          </cell>
          <cell r="OZ44">
            <v>0</v>
          </cell>
          <cell r="PA44">
            <v>1020</v>
          </cell>
          <cell r="PB44">
            <v>2339</v>
          </cell>
          <cell r="PC44">
            <v>0</v>
          </cell>
          <cell r="PD44">
            <v>2339</v>
          </cell>
          <cell r="PE44">
            <v>1599</v>
          </cell>
          <cell r="PF44">
            <v>0</v>
          </cell>
          <cell r="PG44">
            <v>1599</v>
          </cell>
          <cell r="PH44">
            <v>1210</v>
          </cell>
          <cell r="PI44">
            <v>0</v>
          </cell>
          <cell r="PJ44">
            <v>1210</v>
          </cell>
          <cell r="PK44">
            <v>583</v>
          </cell>
          <cell r="PL44">
            <v>0</v>
          </cell>
          <cell r="PM44">
            <v>583</v>
          </cell>
          <cell r="PN44">
            <v>743</v>
          </cell>
          <cell r="PO44">
            <v>0</v>
          </cell>
          <cell r="PP44">
            <v>743</v>
          </cell>
          <cell r="PQ44">
            <v>831</v>
          </cell>
          <cell r="PR44">
            <v>0</v>
          </cell>
          <cell r="PS44">
            <v>831</v>
          </cell>
          <cell r="PT44">
            <v>326</v>
          </cell>
          <cell r="PU44">
            <v>0</v>
          </cell>
          <cell r="PV44">
            <v>326</v>
          </cell>
          <cell r="PW44">
            <v>198</v>
          </cell>
          <cell r="PX44">
            <v>0</v>
          </cell>
          <cell r="PY44">
            <v>198</v>
          </cell>
        </row>
        <row r="45">
          <cell r="BB45">
            <v>0.61417810064127876</v>
          </cell>
          <cell r="BD45">
            <v>0.61686415281906193</v>
          </cell>
          <cell r="BE45">
            <v>0.5322487880008846</v>
          </cell>
          <cell r="BG45">
            <v>0.55715161236710098</v>
          </cell>
          <cell r="BH45">
            <v>0.48207298483037098</v>
          </cell>
          <cell r="BJ45">
            <v>0.50552579011192278</v>
          </cell>
          <cell r="BK45">
            <v>0.54370789989217472</v>
          </cell>
          <cell r="BM45">
            <v>0.5409066966484084</v>
          </cell>
          <cell r="BN45">
            <v>0.5415394661826024</v>
          </cell>
          <cell r="BP45">
            <v>0.53257451161945535</v>
          </cell>
          <cell r="BQ45">
            <v>0.58754857195972787</v>
          </cell>
          <cell r="BS45">
            <v>0.58355187396278552</v>
          </cell>
          <cell r="BT45">
            <v>0.55581795526970423</v>
          </cell>
          <cell r="BV45">
            <v>0.55883847973514711</v>
          </cell>
          <cell r="BW45">
            <v>0.56100300995267272</v>
          </cell>
          <cell r="BY45">
            <v>0.55866075687078876</v>
          </cell>
          <cell r="BZ45">
            <v>0.63978666886334035</v>
          </cell>
          <cell r="CB45">
            <v>0.59239106322879609</v>
          </cell>
          <cell r="CC45">
            <v>0.58926787530167712</v>
          </cell>
          <cell r="CE45">
            <v>0.58623471722571641</v>
          </cell>
          <cell r="CF45">
            <v>0.55907220618022224</v>
          </cell>
          <cell r="CH45">
            <v>0.55266022439463836</v>
          </cell>
          <cell r="CI45">
            <v>0.58196909035629907</v>
          </cell>
          <cell r="CK45">
            <v>0.57968331358533465</v>
          </cell>
          <cell r="CL45">
            <v>0.61434651573195909</v>
          </cell>
          <cell r="CN45">
            <v>0.60546600124471128</v>
          </cell>
          <cell r="CO45">
            <v>0.58068284178476925</v>
          </cell>
          <cell r="CQ45">
            <v>0.58090050374844049</v>
          </cell>
          <cell r="CR45">
            <v>0.60864433214205049</v>
          </cell>
          <cell r="CT45">
            <v>0.57395242657765655</v>
          </cell>
          <cell r="CU45">
            <v>0.62580271637712326</v>
          </cell>
          <cell r="CW45">
            <v>0.6217437405738977</v>
          </cell>
          <cell r="CX45">
            <v>0.63682134629423837</v>
          </cell>
          <cell r="CZ45">
            <v>0.62579381269407108</v>
          </cell>
          <cell r="DA45">
            <v>0.60122286101282008</v>
          </cell>
          <cell r="DC45">
            <v>0.59616924379626668</v>
          </cell>
          <cell r="DD45">
            <v>0.58895744028854513</v>
          </cell>
          <cell r="DF45">
            <v>0.58558398636633247</v>
          </cell>
          <cell r="DG45">
            <v>0.63935899219037218</v>
          </cell>
          <cell r="DI45">
            <v>0.63310448045619816</v>
          </cell>
          <cell r="DJ45">
            <v>0.66196586037465233</v>
          </cell>
          <cell r="DL45">
            <v>0.6593998174173521</v>
          </cell>
          <cell r="DM45">
            <v>0.62438651520447952</v>
          </cell>
          <cell r="DO45">
            <v>0.6161712984710207</v>
          </cell>
          <cell r="DP45">
            <v>0.57348501505290694</v>
          </cell>
          <cell r="DR45">
            <v>0.57785393723518808</v>
          </cell>
          <cell r="DS45">
            <v>0.63343492910287036</v>
          </cell>
          <cell r="DU45">
            <v>0.63276560504718959</v>
          </cell>
          <cell r="DV45">
            <v>0.70248668456432273</v>
          </cell>
          <cell r="DX45">
            <v>0.65500307327479357</v>
          </cell>
          <cell r="DY45">
            <v>0.63444179976875781</v>
          </cell>
          <cell r="EA45">
            <v>0.62997241529652614</v>
          </cell>
          <cell r="EB45">
            <v>0.59372088903605302</v>
          </cell>
          <cell r="ED45">
            <v>0.59947299680086408</v>
          </cell>
          <cell r="EE45">
            <v>0.63735886899359451</v>
          </cell>
          <cell r="EG45">
            <v>0.62570669309576843</v>
          </cell>
          <cell r="EH45">
            <v>0.65099764159751683</v>
          </cell>
          <cell r="EJ45">
            <v>0.64208556586575405</v>
          </cell>
          <cell r="EK45">
            <v>0.72021432836390076</v>
          </cell>
          <cell r="EM45">
            <v>0.6103466829525569</v>
          </cell>
          <cell r="EN45">
            <v>0.59364142355796468</v>
          </cell>
          <cell r="EP45">
            <v>0.63901117196981805</v>
          </cell>
          <cell r="EQ45">
            <v>0.78111379858092267</v>
          </cell>
          <cell r="ES45">
            <v>0.70754397989011297</v>
          </cell>
          <cell r="ET45">
            <v>0.67754721380275118</v>
          </cell>
          <cell r="EV45">
            <v>0.71957409929429239</v>
          </cell>
          <cell r="EW45">
            <v>0.69882593159775397</v>
          </cell>
          <cell r="EY45">
            <v>0.69420146548008421</v>
          </cell>
          <cell r="EZ45">
            <v>0.60198789974070877</v>
          </cell>
          <cell r="FB45">
            <v>0.64543032549519286</v>
          </cell>
          <cell r="FC45">
            <v>0.72333103922918096</v>
          </cell>
          <cell r="FE45">
            <v>0.71925542350069582</v>
          </cell>
          <cell r="FF45">
            <v>0.72891410884704666</v>
          </cell>
          <cell r="FH45">
            <v>0.72891410884704666</v>
          </cell>
          <cell r="FI45">
            <v>0.67066766691672919</v>
          </cell>
          <cell r="FK45">
            <v>0.67066766691672919</v>
          </cell>
          <cell r="FL45">
            <v>0.68376722817764168</v>
          </cell>
          <cell r="FN45">
            <v>0.68376722817764168</v>
          </cell>
          <cell r="FO45">
            <v>0.71541307028360046</v>
          </cell>
          <cell r="FQ45">
            <v>0.71541307028360046</v>
          </cell>
          <cell r="FR45">
            <v>0.71996978091160913</v>
          </cell>
          <cell r="FT45">
            <v>0.71996978091160913</v>
          </cell>
          <cell r="FU45">
            <v>0.71517348524080793</v>
          </cell>
          <cell r="FW45">
            <v>0.71517348524080793</v>
          </cell>
          <cell r="FX45">
            <v>0.65958969465648853</v>
          </cell>
          <cell r="FZ45">
            <v>0.65958969465648853</v>
          </cell>
          <cell r="GA45">
            <v>0.75143560295324041</v>
          </cell>
          <cell r="GC45">
            <v>0.75143560295324041</v>
          </cell>
          <cell r="GD45">
            <v>0.9380637402285027</v>
          </cell>
          <cell r="GF45">
            <v>0.9380637402285027</v>
          </cell>
          <cell r="GG45">
            <v>0.87970149253731345</v>
          </cell>
          <cell r="GI45">
            <v>0.87970149253731345</v>
          </cell>
          <cell r="GJ45">
            <v>0.66208425720620845</v>
          </cell>
          <cell r="GL45">
            <v>0.66208425720620845</v>
          </cell>
          <cell r="GM45">
            <v>0.58178982257750045</v>
          </cell>
          <cell r="GO45">
            <v>0.58178982257750045</v>
          </cell>
          <cell r="GP45">
            <v>0.81063692901565521</v>
          </cell>
          <cell r="GR45">
            <v>0.81063692901565521</v>
          </cell>
          <cell r="GS45">
            <v>0.61040681173131506</v>
          </cell>
          <cell r="GU45">
            <v>0.61040681173131506</v>
          </cell>
          <cell r="GV45">
            <v>0.60206111010667152</v>
          </cell>
          <cell r="GX45">
            <v>0.60206111010667152</v>
          </cell>
          <cell r="GY45">
            <v>0.61764705882352944</v>
          </cell>
          <cell r="HA45">
            <v>0.61764705882352944</v>
          </cell>
          <cell r="HB45">
            <v>0.7042601358304178</v>
          </cell>
          <cell r="HD45">
            <v>0.7042601358304178</v>
          </cell>
          <cell r="HE45">
            <v>0.64255575647980712</v>
          </cell>
          <cell r="HG45">
            <v>0.64255575647980712</v>
          </cell>
          <cell r="HH45">
            <v>0.62260010970927049</v>
          </cell>
          <cell r="HJ45">
            <v>0.62260010970927049</v>
          </cell>
          <cell r="HK45">
            <v>0.65547263681592038</v>
          </cell>
          <cell r="HM45">
            <v>0.65547263681592038</v>
          </cell>
          <cell r="HN45">
            <v>0.70427236315086783</v>
          </cell>
          <cell r="HP45">
            <v>0.70427236315086783</v>
          </cell>
          <cell r="HQ45">
            <v>0.63235294117647056</v>
          </cell>
          <cell r="HS45">
            <v>0.63235294117647056</v>
          </cell>
          <cell r="HT45">
            <v>0.65496819477955692</v>
          </cell>
          <cell r="HV45">
            <v>0.65496819477955692</v>
          </cell>
          <cell r="HW45">
            <v>0.73331691701551338</v>
          </cell>
          <cell r="HY45">
            <v>0.73331691701551338</v>
          </cell>
          <cell r="HZ45">
            <v>0.68421052631578949</v>
          </cell>
          <cell r="IB45">
            <v>0.68421052631578949</v>
          </cell>
          <cell r="IC45">
            <v>0.78119529882470617</v>
          </cell>
          <cell r="IE45">
            <v>0.78119529882470617</v>
          </cell>
          <cell r="IF45">
            <v>0.96860572483841179</v>
          </cell>
          <cell r="IH45">
            <v>0.96860572483841179</v>
          </cell>
          <cell r="II45">
            <v>0.78296836982968365</v>
          </cell>
          <cell r="IK45">
            <v>0.78296836982968365</v>
          </cell>
          <cell r="IP45">
            <v>0.54138504792978526</v>
          </cell>
          <cell r="IR45">
            <v>0.55441639918040475</v>
          </cell>
          <cell r="IS45">
            <v>0.51841337735212556</v>
          </cell>
          <cell r="IU45">
            <v>0.53413848218109705</v>
          </cell>
          <cell r="IV45">
            <v>0.51155510612480948</v>
          </cell>
          <cell r="IX45">
            <v>0.52296603991182422</v>
          </cell>
          <cell r="IY45">
            <v>0.54370789989217472</v>
          </cell>
          <cell r="JA45">
            <v>0.5409066966484084</v>
          </cell>
          <cell r="JB45">
            <v>0.56082470830110587</v>
          </cell>
          <cell r="JD45">
            <v>0.55762082132480695</v>
          </cell>
          <cell r="JE45">
            <v>0.56778802747093726</v>
          </cell>
          <cell r="JG45">
            <v>0.56683213255853837</v>
          </cell>
          <cell r="JH45">
            <v>0.55840241824444747</v>
          </cell>
          <cell r="JJ45">
            <v>0.5587488298372727</v>
          </cell>
          <cell r="JK45">
            <v>0.56100300995267272</v>
          </cell>
          <cell r="JM45">
            <v>0.55866075687078876</v>
          </cell>
          <cell r="JN45">
            <v>0.59270811461969797</v>
          </cell>
          <cell r="JP45">
            <v>0.57757215629926795</v>
          </cell>
          <cell r="JQ45">
            <v>0.57645551435011244</v>
          </cell>
          <cell r="JS45">
            <v>0.57249639093203708</v>
          </cell>
          <cell r="JT45">
            <v>0.57019064747823756</v>
          </cell>
          <cell r="JV45">
            <v>0.5657888525136886</v>
          </cell>
          <cell r="JW45">
            <v>0.58196909035629907</v>
          </cell>
          <cell r="JY45">
            <v>0.57968331358533465</v>
          </cell>
          <cell r="JZ45">
            <v>0.60743151519402627</v>
          </cell>
          <cell r="KB45">
            <v>0.59553962614358946</v>
          </cell>
          <cell r="KC45">
            <v>0.60505001851249818</v>
          </cell>
          <cell r="KE45">
            <v>0.592138786354234</v>
          </cell>
          <cell r="KF45">
            <v>0.61748128798734581</v>
          </cell>
          <cell r="KH45">
            <v>0.59773847367757427</v>
          </cell>
          <cell r="KI45">
            <v>0.62580271637712326</v>
          </cell>
          <cell r="KK45">
            <v>0.6217437405738977</v>
          </cell>
          <cell r="KL45">
            <v>0.61631695628933225</v>
          </cell>
          <cell r="KN45">
            <v>0.60992797198058202</v>
          </cell>
          <cell r="KO45">
            <v>0.60933609858494686</v>
          </cell>
          <cell r="KQ45">
            <v>0.60450044951381099</v>
          </cell>
          <cell r="KR45">
            <v>0.61341608713340656</v>
          </cell>
          <cell r="KT45">
            <v>0.60869303278853593</v>
          </cell>
          <cell r="KU45">
            <v>0.63935899219037218</v>
          </cell>
          <cell r="KW45">
            <v>0.63310448045619816</v>
          </cell>
          <cell r="KX45">
            <v>0.62254077792119289</v>
          </cell>
          <cell r="KZ45">
            <v>0.62085541877254358</v>
          </cell>
          <cell r="LA45">
            <v>0.60968356695679926</v>
          </cell>
          <cell r="LC45">
            <v>0.60838441470227189</v>
          </cell>
          <cell r="LD45">
            <v>0.6026802494175586</v>
          </cell>
          <cell r="LF45">
            <v>0.6046371749827012</v>
          </cell>
          <cell r="LG45">
            <v>0.63343492910287036</v>
          </cell>
          <cell r="LI45">
            <v>0.63276560504718959</v>
          </cell>
          <cell r="LJ45">
            <v>0.64187397958727566</v>
          </cell>
          <cell r="LL45">
            <v>0.62779456952007062</v>
          </cell>
          <cell r="LM45">
            <v>0.62171138337218601</v>
          </cell>
          <cell r="LO45">
            <v>0.6184220271054478</v>
          </cell>
          <cell r="LP45">
            <v>0.61552138703634462</v>
          </cell>
          <cell r="LR45">
            <v>0.61281256508512016</v>
          </cell>
          <cell r="LS45">
            <v>0.63735886899359451</v>
          </cell>
          <cell r="LU45">
            <v>0.62570669309576843</v>
          </cell>
          <cell r="LV45">
            <v>0.67955593178540175</v>
          </cell>
          <cell r="LX45">
            <v>0.64900686974828126</v>
          </cell>
          <cell r="LY45">
            <v>0.69020968540645788</v>
          </cell>
          <cell r="MA45">
            <v>0.65144724018185263</v>
          </cell>
          <cell r="MB45">
            <v>0.67706863986525379</v>
          </cell>
          <cell r="MD45">
            <v>0.6727019935884907</v>
          </cell>
          <cell r="ME45">
            <v>0.78111379858092267</v>
          </cell>
          <cell r="MG45">
            <v>0.70754397989011297</v>
          </cell>
          <cell r="MH45">
            <v>0.67366523205769457</v>
          </cell>
          <cell r="MJ45">
            <v>0.69430790994317504</v>
          </cell>
          <cell r="MK45">
            <v>0.67237504843084073</v>
          </cell>
          <cell r="MM45">
            <v>0.68623806774594087</v>
          </cell>
          <cell r="MN45">
            <v>0.66084344052520305</v>
          </cell>
          <cell r="MP45">
            <v>0.6826279855635502</v>
          </cell>
          <cell r="MQ45">
            <v>0.72333103922918096</v>
          </cell>
          <cell r="MS45">
            <v>0.71925542350069582</v>
          </cell>
          <cell r="MT45">
            <v>0.69960249858035206</v>
          </cell>
          <cell r="MV45">
            <v>0.69960249858035206</v>
          </cell>
          <cell r="MW45">
            <v>0.69011025726695618</v>
          </cell>
          <cell r="MY45">
            <v>0.69011025726695618</v>
          </cell>
          <cell r="MZ45">
            <v>0.69986203436598515</v>
          </cell>
          <cell r="NB45">
            <v>0.69986203436598515</v>
          </cell>
          <cell r="NC45">
            <v>0.71541307028360046</v>
          </cell>
          <cell r="NE45">
            <v>0.71541307028360046</v>
          </cell>
          <cell r="NF45">
            <v>0.70998597117714579</v>
          </cell>
          <cell r="NH45">
            <v>0.70998597117714579</v>
          </cell>
          <cell r="NI45">
            <v>0.70660063188455302</v>
          </cell>
          <cell r="NK45">
            <v>0.70660063188455302</v>
          </cell>
          <cell r="NL45">
            <v>0.70238246910434454</v>
          </cell>
          <cell r="NN45">
            <v>0.70238246910434454</v>
          </cell>
          <cell r="NO45">
            <v>0.75143560295324041</v>
          </cell>
          <cell r="NQ45">
            <v>0.75143560295324041</v>
          </cell>
          <cell r="NR45">
            <v>0.73778731228930428</v>
          </cell>
          <cell r="NT45">
            <v>0.73778731228930428</v>
          </cell>
          <cell r="NU45">
            <v>0.68650396489337129</v>
          </cell>
          <cell r="NW45">
            <v>0.68650396489337129</v>
          </cell>
          <cell r="NX45">
            <v>0.61935885465297225</v>
          </cell>
          <cell r="NZ45">
            <v>0.61935885465297225</v>
          </cell>
          <cell r="OA45">
            <v>0.58178982257750045</v>
          </cell>
          <cell r="OC45">
            <v>0.58178982257750045</v>
          </cell>
          <cell r="OD45">
            <v>0.65495837944473845</v>
          </cell>
          <cell r="OF45">
            <v>0.65495837944473845</v>
          </cell>
          <cell r="OG45">
            <v>0.60992555831265505</v>
          </cell>
          <cell r="OI45">
            <v>0.60992555831265505</v>
          </cell>
          <cell r="OJ45">
            <v>0.60969081679741577</v>
          </cell>
          <cell r="OL45">
            <v>0.60969081679741577</v>
          </cell>
          <cell r="OM45">
            <v>0.61764705882352944</v>
          </cell>
          <cell r="OO45">
            <v>0.61764705882352944</v>
          </cell>
          <cell r="OP45">
            <v>0.65512444731481945</v>
          </cell>
          <cell r="OR45">
            <v>0.65512444731481945</v>
          </cell>
          <cell r="OS45">
            <v>0.63948919449901764</v>
          </cell>
          <cell r="OU45">
            <v>0.63948919449901764</v>
          </cell>
          <cell r="OV45">
            <v>0.63800641212474496</v>
          </cell>
          <cell r="OX45">
            <v>0.63800641212474496</v>
          </cell>
          <cell r="OY45">
            <v>0.65547263681592038</v>
          </cell>
          <cell r="PA45">
            <v>0.65547263681592038</v>
          </cell>
          <cell r="PB45">
            <v>0.67896555567941141</v>
          </cell>
          <cell r="PD45">
            <v>0.67896555567941141</v>
          </cell>
          <cell r="PE45">
            <v>0.67050862581796544</v>
          </cell>
          <cell r="PG45">
            <v>0.67050862581796544</v>
          </cell>
          <cell r="PH45">
            <v>0.69187935034802783</v>
          </cell>
          <cell r="PJ45">
            <v>0.69187935034802783</v>
          </cell>
          <cell r="PK45">
            <v>0.73331691701551338</v>
          </cell>
          <cell r="PM45">
            <v>0.73331691701551338</v>
          </cell>
          <cell r="PN45">
            <v>0.79186512910503881</v>
          </cell>
          <cell r="PP45">
            <v>0.79186512910503881</v>
          </cell>
          <cell r="PQ45">
            <v>0.83544638140517702</v>
          </cell>
          <cell r="PS45">
            <v>0.83544638140517702</v>
          </cell>
          <cell r="PT45">
            <v>0.86492729990487838</v>
          </cell>
          <cell r="PV45">
            <v>0.86492729990487838</v>
          </cell>
          <cell r="PW45">
            <v>0.78296836982968365</v>
          </cell>
          <cell r="PY45">
            <v>0.78296836982968365</v>
          </cell>
        </row>
        <row r="46">
          <cell r="BB46">
            <v>0.19679472147535318</v>
          </cell>
          <cell r="BD46">
            <v>0.19726332240194128</v>
          </cell>
          <cell r="BE46">
            <v>0.24278794600892706</v>
          </cell>
          <cell r="BG46">
            <v>0.24040980274242404</v>
          </cell>
          <cell r="BH46">
            <v>0.22916036874684853</v>
          </cell>
          <cell r="BJ46">
            <v>0.22675168069345392</v>
          </cell>
          <cell r="BK46">
            <v>0.27299879827946372</v>
          </cell>
          <cell r="BM46">
            <v>0.27275825492566719</v>
          </cell>
          <cell r="BN46">
            <v>0.14165861731689561</v>
          </cell>
          <cell r="BP46">
            <v>0.20436518309012605</v>
          </cell>
          <cell r="BQ46">
            <v>0.28954817460991172</v>
          </cell>
          <cell r="BS46">
            <v>0.28820214075871547</v>
          </cell>
          <cell r="BT46">
            <v>0.2395525891380331</v>
          </cell>
          <cell r="BV46">
            <v>0.23941222583519239</v>
          </cell>
          <cell r="BW46">
            <v>0.36959210012307658</v>
          </cell>
          <cell r="BY46">
            <v>0.31329682059827002</v>
          </cell>
          <cell r="BZ46">
            <v>-6.25578777890636E-3</v>
          </cell>
          <cell r="CB46">
            <v>0.22422147605684475</v>
          </cell>
          <cell r="CC46">
            <v>0.23517235693552344</v>
          </cell>
          <cell r="CE46">
            <v>0.23541543318895308</v>
          </cell>
          <cell r="CF46">
            <v>0.1773467231615829</v>
          </cell>
          <cell r="CH46">
            <v>0.24379066848598868</v>
          </cell>
          <cell r="CI46">
            <v>0.24627749960116702</v>
          </cell>
          <cell r="CK46">
            <v>0.26933984256889948</v>
          </cell>
          <cell r="CL46">
            <v>0.29529324350651259</v>
          </cell>
          <cell r="CN46">
            <v>0.29670822549964188</v>
          </cell>
          <cell r="CO46">
            <v>0.22274951465502793</v>
          </cell>
          <cell r="CQ46">
            <v>0.22482796420820572</v>
          </cell>
          <cell r="CR46">
            <v>7.9625134460124328E-2</v>
          </cell>
          <cell r="CT46">
            <v>0.1210077633211438</v>
          </cell>
          <cell r="CU46">
            <v>0.26887026632760586</v>
          </cell>
          <cell r="CW46">
            <v>0.25171020183707943</v>
          </cell>
          <cell r="CX46">
            <v>-0.55194079337314494</v>
          </cell>
          <cell r="CZ46">
            <v>0.13482341370951798</v>
          </cell>
          <cell r="DA46">
            <v>0.25072595228194428</v>
          </cell>
          <cell r="DC46">
            <v>0.25283784981042473</v>
          </cell>
          <cell r="DD46">
            <v>0.27687378927321221</v>
          </cell>
          <cell r="DF46">
            <v>0.27741010832357071</v>
          </cell>
          <cell r="DG46">
            <v>0.32405506631747777</v>
          </cell>
          <cell r="DI46">
            <v>0.32298205642623112</v>
          </cell>
          <cell r="DJ46">
            <v>0.16129003612349074</v>
          </cell>
          <cell r="DL46">
            <v>0.16060529550245692</v>
          </cell>
          <cell r="DM46">
            <v>0.27372224309933985</v>
          </cell>
          <cell r="DO46">
            <v>0.27442129185977815</v>
          </cell>
          <cell r="DP46">
            <v>0.22599654205498076</v>
          </cell>
          <cell r="DR46">
            <v>0.22474704644325882</v>
          </cell>
          <cell r="DS46">
            <v>0.29871799736739896</v>
          </cell>
          <cell r="DU46">
            <v>0.29870122127830967</v>
          </cell>
          <cell r="DV46">
            <v>0.6614773838199437</v>
          </cell>
          <cell r="DX46">
            <v>0.28868379248340048</v>
          </cell>
          <cell r="DY46">
            <v>0.27606482712499769</v>
          </cell>
          <cell r="EA46">
            <v>0.26988433327522665</v>
          </cell>
          <cell r="EB46">
            <v>0.20669750683636473</v>
          </cell>
          <cell r="ED46">
            <v>0.20584345451336403</v>
          </cell>
          <cell r="EE46">
            <v>0.31945007550273857</v>
          </cell>
          <cell r="EG46">
            <v>0.32396328003640623</v>
          </cell>
          <cell r="EH46">
            <v>0.38488263209646267</v>
          </cell>
          <cell r="EJ46">
            <v>0.25232207653947791</v>
          </cell>
          <cell r="EK46">
            <v>-6.4497986514863812E-2</v>
          </cell>
          <cell r="EM46">
            <v>0.16635283763027781</v>
          </cell>
          <cell r="EN46">
            <v>0.18287197149418638</v>
          </cell>
          <cell r="EP46">
            <v>0.23555808277719142</v>
          </cell>
          <cell r="EQ46">
            <v>5.359404034129437E-2</v>
          </cell>
          <cell r="ES46">
            <v>0.38592633050729569</v>
          </cell>
          <cell r="ET46">
            <v>0.10945273631840796</v>
          </cell>
          <cell r="EV46">
            <v>0</v>
          </cell>
          <cell r="EW46">
            <v>0.16006884681583478</v>
          </cell>
          <cell r="EY46">
            <v>0</v>
          </cell>
          <cell r="EZ46">
            <v>0.34485530546623794</v>
          </cell>
          <cell r="FB46">
            <v>0</v>
          </cell>
          <cell r="FC46">
            <v>0.39614855570839064</v>
          </cell>
          <cell r="FE46">
            <v>0</v>
          </cell>
          <cell r="FF46">
            <v>5.8922558922558925E-2</v>
          </cell>
          <cell r="FH46">
            <v>0</v>
          </cell>
          <cell r="FI46">
            <v>0.15561569688768606</v>
          </cell>
          <cell r="FK46">
            <v>0</v>
          </cell>
          <cell r="FL46">
            <v>0.22033898305084745</v>
          </cell>
          <cell r="FN46">
            <v>0</v>
          </cell>
          <cell r="FO46">
            <v>0.28822495606326887</v>
          </cell>
          <cell r="FQ46">
            <v>0</v>
          </cell>
          <cell r="FR46">
            <v>-0.81470588235294117</v>
          </cell>
          <cell r="FT46">
            <v>0</v>
          </cell>
          <cell r="FU46">
            <v>0.25751072961373389</v>
          </cell>
          <cell r="FW46">
            <v>0</v>
          </cell>
          <cell r="FX46">
            <v>0.31716906946264745</v>
          </cell>
          <cell r="FZ46">
            <v>0</v>
          </cell>
          <cell r="GA46">
            <v>7.1038251366120214E-2</v>
          </cell>
          <cell r="GC46">
            <v>0</v>
          </cell>
          <cell r="GD46">
            <v>0.35225859925404057</v>
          </cell>
          <cell r="GF46">
            <v>0</v>
          </cell>
          <cell r="GG46">
            <v>0.47784200385356457</v>
          </cell>
          <cell r="GI46">
            <v>0</v>
          </cell>
          <cell r="GJ46">
            <v>0.54510309278350511</v>
          </cell>
          <cell r="GL46">
            <v>0</v>
          </cell>
          <cell r="GM46">
            <v>0.36758563074352546</v>
          </cell>
          <cell r="GO46">
            <v>0</v>
          </cell>
          <cell r="GP46">
            <v>0.20291363163371487</v>
          </cell>
          <cell r="GR46">
            <v>0</v>
          </cell>
          <cell r="GS46">
            <v>0.55609756097560981</v>
          </cell>
          <cell r="GU46">
            <v>0</v>
          </cell>
          <cell r="GV46">
            <v>0.54962546816479396</v>
          </cell>
          <cell r="GX46">
            <v>0</v>
          </cell>
          <cell r="GY46">
            <v>0.43082021541010773</v>
          </cell>
          <cell r="HA46">
            <v>0</v>
          </cell>
          <cell r="HB46">
            <v>-0.21238938053097345</v>
          </cell>
          <cell r="HD46">
            <v>0</v>
          </cell>
          <cell r="HE46">
            <v>0.36637390213299875</v>
          </cell>
          <cell r="HG46">
            <v>0</v>
          </cell>
          <cell r="HH46">
            <v>0.42343173431734316</v>
          </cell>
          <cell r="HJ46">
            <v>0</v>
          </cell>
          <cell r="HK46">
            <v>0.62937062937062938</v>
          </cell>
          <cell r="HM46">
            <v>0</v>
          </cell>
          <cell r="HN46">
            <v>-3.9642857142857144</v>
          </cell>
          <cell r="HP46">
            <v>0</v>
          </cell>
          <cell r="HQ46">
            <v>0.19115323854660349</v>
          </cell>
          <cell r="HS46">
            <v>0</v>
          </cell>
          <cell r="HT46">
            <v>0.5133928571428571</v>
          </cell>
          <cell r="HV46">
            <v>0</v>
          </cell>
          <cell r="HW46">
            <v>82</v>
          </cell>
          <cell r="HY46">
            <v>0</v>
          </cell>
          <cell r="HZ46">
            <v>0.56441717791411039</v>
          </cell>
          <cell r="IB46">
            <v>0</v>
          </cell>
          <cell r="IC46">
            <v>0.40625</v>
          </cell>
          <cell r="IE46">
            <v>0</v>
          </cell>
          <cell r="IF46">
            <v>0.92771084337349397</v>
          </cell>
          <cell r="IH46">
            <v>0</v>
          </cell>
          <cell r="II46">
            <v>0.23617511520737328</v>
          </cell>
          <cell r="IK46">
            <v>0</v>
          </cell>
          <cell r="IP46">
            <v>0.23543112195929206</v>
          </cell>
          <cell r="IR46">
            <v>0.23426648546828138</v>
          </cell>
          <cell r="IS46">
            <v>0.2451189245915929</v>
          </cell>
          <cell r="IU46">
            <v>0.24420421712893786</v>
          </cell>
          <cell r="IV46">
            <v>0.24636777030845436</v>
          </cell>
          <cell r="IX46">
            <v>0.24605999575775089</v>
          </cell>
          <cell r="IY46">
            <v>0.27299879827946372</v>
          </cell>
          <cell r="JA46">
            <v>0.27275825492566719</v>
          </cell>
          <cell r="JB46">
            <v>0.24083476765472669</v>
          </cell>
          <cell r="JD46">
            <v>0.25279665911306121</v>
          </cell>
          <cell r="JE46">
            <v>0.2842051651789762</v>
          </cell>
          <cell r="JG46">
            <v>0.27411454606112956</v>
          </cell>
          <cell r="JH46">
            <v>0.28129416636317933</v>
          </cell>
          <cell r="JJ46">
            <v>0.26658930699965883</v>
          </cell>
          <cell r="JK46">
            <v>0.36959210012307658</v>
          </cell>
          <cell r="JM46">
            <v>0.31329682059827002</v>
          </cell>
          <cell r="JN46">
            <v>0.17141743242877294</v>
          </cell>
          <cell r="JP46">
            <v>0.24122004098233871</v>
          </cell>
          <cell r="JQ46">
            <v>0.21570322608303766</v>
          </cell>
          <cell r="JS46">
            <v>0.24717703610613373</v>
          </cell>
          <cell r="JT46">
            <v>0.20539355349859426</v>
          </cell>
          <cell r="JV46">
            <v>0.2535062784132795</v>
          </cell>
          <cell r="JW46">
            <v>0.24627749960116702</v>
          </cell>
          <cell r="JY46">
            <v>0.26933984256889948</v>
          </cell>
          <cell r="JZ46">
            <v>0.22229820056645577</v>
          </cell>
          <cell r="KB46">
            <v>0.2255948985896408</v>
          </cell>
          <cell r="KC46">
            <v>0.19232483175015311</v>
          </cell>
          <cell r="KE46">
            <v>0.19637527318451103</v>
          </cell>
          <cell r="KF46">
            <v>0.16926426195444769</v>
          </cell>
          <cell r="KH46">
            <v>0.1766475464430714</v>
          </cell>
          <cell r="KI46">
            <v>0.26887026632760586</v>
          </cell>
          <cell r="KK46">
            <v>0.25171020183707943</v>
          </cell>
          <cell r="KL46">
            <v>7.3657781728090538E-2</v>
          </cell>
          <cell r="KN46">
            <v>0.24364976816577308</v>
          </cell>
          <cell r="KO46">
            <v>0.27973409156988038</v>
          </cell>
          <cell r="KQ46">
            <v>0.28058290965907556</v>
          </cell>
          <cell r="KR46">
            <v>0.29621083811177212</v>
          </cell>
          <cell r="KT46">
            <v>0.29632905814945742</v>
          </cell>
          <cell r="KU46">
            <v>0.32405506631747777</v>
          </cell>
          <cell r="KW46">
            <v>0.32298205642623112</v>
          </cell>
          <cell r="KX46">
            <v>0.23814859735527183</v>
          </cell>
          <cell r="KZ46">
            <v>0.23814763756101634</v>
          </cell>
          <cell r="LA46">
            <v>0.26027775347070747</v>
          </cell>
          <cell r="LC46">
            <v>0.26035335194926068</v>
          </cell>
          <cell r="LD46">
            <v>0.25360559413235639</v>
          </cell>
          <cell r="LF46">
            <v>0.25307697060764955</v>
          </cell>
          <cell r="LG46">
            <v>0.29871799736739896</v>
          </cell>
          <cell r="LI46">
            <v>0.29870122127830967</v>
          </cell>
          <cell r="LJ46">
            <v>0.34551121467232521</v>
          </cell>
          <cell r="LL46">
            <v>0.26845657939302353</v>
          </cell>
          <cell r="LM46">
            <v>0.26060044772735202</v>
          </cell>
          <cell r="LO46">
            <v>0.26166985483348149</v>
          </cell>
          <cell r="LP46">
            <v>0.25277192535529042</v>
          </cell>
          <cell r="LR46">
            <v>0.25747831284457978</v>
          </cell>
          <cell r="LS46">
            <v>0.31945007550273857</v>
          </cell>
          <cell r="LU46">
            <v>0.32396328003640623</v>
          </cell>
          <cell r="LV46">
            <v>0.20928630518742758</v>
          </cell>
          <cell r="LX46">
            <v>0.24334148648232964</v>
          </cell>
          <cell r="LY46">
            <v>0.11025106933928662</v>
          </cell>
          <cell r="MA46">
            <v>0.23943227225570471</v>
          </cell>
          <cell r="MB46">
            <v>0.16516062486956304</v>
          </cell>
          <cell r="MD46">
            <v>0.2916901759203589</v>
          </cell>
          <cell r="ME46">
            <v>5.359404034129437E-2</v>
          </cell>
          <cell r="MG46">
            <v>0.38592633050729569</v>
          </cell>
          <cell r="MH46">
            <v>0.26758045292014304</v>
          </cell>
          <cell r="MJ46">
            <v>0.22919158096149245</v>
          </cell>
          <cell r="MK46">
            <v>0.31739811912225707</v>
          </cell>
          <cell r="MM46">
            <v>0.27282020217317227</v>
          </cell>
          <cell r="MN46">
            <v>0.36377473363774732</v>
          </cell>
          <cell r="MP46">
            <v>0.29666881581775195</v>
          </cell>
          <cell r="MQ46">
            <v>0.39614855570839064</v>
          </cell>
          <cell r="MS46">
            <v>0.39590262072635363</v>
          </cell>
          <cell r="MT46">
            <v>0.18007662835249041</v>
          </cell>
          <cell r="MV46">
            <v>0.18007662835249041</v>
          </cell>
          <cell r="MW46">
            <v>0.21577380952380953</v>
          </cell>
          <cell r="MY46">
            <v>0.21577380952380953</v>
          </cell>
          <cell r="MZ46">
            <v>0.25058731401722789</v>
          </cell>
          <cell r="NB46">
            <v>0.25058731401722789</v>
          </cell>
          <cell r="NC46">
            <v>0.28822495606326887</v>
          </cell>
          <cell r="NE46">
            <v>0.28822495606326887</v>
          </cell>
          <cell r="NF46">
            <v>5.5936073059360727E-2</v>
          </cell>
          <cell r="NH46">
            <v>5.5936073059360727E-2</v>
          </cell>
          <cell r="NI46">
            <v>0.26558073654390935</v>
          </cell>
          <cell r="NK46">
            <v>0.26558073654390935</v>
          </cell>
          <cell r="NL46">
            <v>0.26955602536997886</v>
          </cell>
          <cell r="NN46">
            <v>0.26955602536997886</v>
          </cell>
          <cell r="NO46">
            <v>7.1038251366120214E-2</v>
          </cell>
          <cell r="NQ46">
            <v>7.1038251366120214E-2</v>
          </cell>
          <cell r="NR46">
            <v>0.49308313929598691</v>
          </cell>
          <cell r="NT46">
            <v>0.49308313929598691</v>
          </cell>
          <cell r="NU46">
            <v>0.42297111416781291</v>
          </cell>
          <cell r="NW46">
            <v>0.42297111416781291</v>
          </cell>
          <cell r="NX46">
            <v>0.43740496705524584</v>
          </cell>
          <cell r="NZ46">
            <v>0.43740496705524584</v>
          </cell>
          <cell r="OA46">
            <v>0.36758563074352546</v>
          </cell>
          <cell r="OC46">
            <v>0.36758563074352546</v>
          </cell>
          <cell r="OD46">
            <v>0.67544437129690582</v>
          </cell>
          <cell r="OF46">
            <v>0.67544437129690582</v>
          </cell>
          <cell r="OG46">
            <v>0.49233870967741933</v>
          </cell>
          <cell r="OI46">
            <v>0.49233870967741933</v>
          </cell>
          <cell r="OJ46">
            <v>0.48659340659340661</v>
          </cell>
          <cell r="OL46">
            <v>0.48659340659340661</v>
          </cell>
          <cell r="OM46">
            <v>0.43082021541010773</v>
          </cell>
          <cell r="OO46">
            <v>0.43082021541010773</v>
          </cell>
          <cell r="OP46">
            <v>0.2935073627844712</v>
          </cell>
          <cell r="OR46">
            <v>0.2935073627844712</v>
          </cell>
          <cell r="OS46">
            <v>0.44199134199134199</v>
          </cell>
          <cell r="OU46">
            <v>0.44199134199134199</v>
          </cell>
          <cell r="OV46">
            <v>0.48182419035029744</v>
          </cell>
          <cell r="OX46">
            <v>0.48182419035029744</v>
          </cell>
          <cell r="OY46">
            <v>0.62937062937062938</v>
          </cell>
          <cell r="PA46">
            <v>0.62937062937062938</v>
          </cell>
          <cell r="PB46">
            <v>0.18541300527240773</v>
          </cell>
          <cell r="PD46">
            <v>0.18541300527240773</v>
          </cell>
          <cell r="PE46">
            <v>0.400184842883549</v>
          </cell>
          <cell r="PG46">
            <v>0.400184842883549</v>
          </cell>
          <cell r="PH46">
            <v>0.69487750556792871</v>
          </cell>
          <cell r="PJ46">
            <v>0.69487750556792871</v>
          </cell>
          <cell r="PK46">
            <v>82</v>
          </cell>
          <cell r="PM46">
            <v>82</v>
          </cell>
          <cell r="PN46">
            <v>-0.11301369863013698</v>
          </cell>
          <cell r="PP46">
            <v>-0.11301369863013698</v>
          </cell>
          <cell r="PQ46">
            <v>3.4805890227576977E-2</v>
          </cell>
          <cell r="PS46">
            <v>3.4805890227576977E-2</v>
          </cell>
          <cell r="PT46">
            <v>-4.2003231017770599E-2</v>
          </cell>
          <cell r="PV46">
            <v>-4.2003231017770599E-2</v>
          </cell>
          <cell r="PW46">
            <v>0.23617511520737328</v>
          </cell>
          <cell r="PY46">
            <v>0.23617511520737328</v>
          </cell>
        </row>
        <row r="47">
          <cell r="BB47">
            <v>0.4113427349667943</v>
          </cell>
          <cell r="BC47">
            <v>-1.0338058813038953E-2</v>
          </cell>
          <cell r="BD47">
            <v>0.40100467615375535</v>
          </cell>
          <cell r="BE47">
            <v>0.52965573685889689</v>
          </cell>
          <cell r="BF47">
            <v>-7.4631120400017681E-2</v>
          </cell>
          <cell r="BG47">
            <v>0.45502461645887921</v>
          </cell>
          <cell r="BH47">
            <v>0.64340750288460868</v>
          </cell>
          <cell r="BI47">
            <v>-6.2760510873552611E-2</v>
          </cell>
          <cell r="BJ47">
            <v>0.58064699201105607</v>
          </cell>
          <cell r="BK47">
            <v>0.35887274518600148</v>
          </cell>
          <cell r="BL47">
            <v>7.6012619672294335E-3</v>
          </cell>
          <cell r="BM47">
            <v>0.36647400715323092</v>
          </cell>
          <cell r="BN47">
            <v>0.48645909426297312</v>
          </cell>
          <cell r="BO47">
            <v>-8.4218263542215066E-3</v>
          </cell>
          <cell r="BP47">
            <v>0.47803726790875162</v>
          </cell>
          <cell r="BQ47">
            <v>0.40713448617048081</v>
          </cell>
          <cell r="BR47">
            <v>-2.6223343374836339E-2</v>
          </cell>
          <cell r="BS47">
            <v>0.38091114279564448</v>
          </cell>
          <cell r="BT47">
            <v>0.5126869583241197</v>
          </cell>
          <cell r="BU47">
            <v>-2.2487673195048297E-2</v>
          </cell>
          <cell r="BV47">
            <v>0.4901992851290714</v>
          </cell>
          <cell r="BW47">
            <v>0.14848896471343445</v>
          </cell>
          <cell r="BX47">
            <v>6.7608318383719751E-2</v>
          </cell>
          <cell r="BY47">
            <v>0.2160972830971542</v>
          </cell>
          <cell r="BZ47">
            <v>0.45659318972017693</v>
          </cell>
          <cell r="CA47">
            <v>2.406636784149041E-3</v>
          </cell>
          <cell r="CB47">
            <v>0.45899982650432597</v>
          </cell>
          <cell r="CC47">
            <v>0.42780944881600619</v>
          </cell>
          <cell r="CD47">
            <v>3.8362965968525842E-3</v>
          </cell>
          <cell r="CE47">
            <v>0.43164574541285877</v>
          </cell>
          <cell r="CF47">
            <v>0.64190476372494198</v>
          </cell>
          <cell r="CG47">
            <v>-0.11988713833149689</v>
          </cell>
          <cell r="CH47">
            <v>0.51721222816840595</v>
          </cell>
          <cell r="CI47">
            <v>0.31943265019454731</v>
          </cell>
          <cell r="CJ47">
            <v>-3.8736396080496505E-2</v>
          </cell>
          <cell r="CK47">
            <v>0.2806962541140508</v>
          </cell>
          <cell r="CL47">
            <v>1.5444796732592849E-2</v>
          </cell>
          <cell r="CM47">
            <v>0.29426773796259714</v>
          </cell>
          <cell r="CN47">
            <v>0.30971253469519</v>
          </cell>
          <cell r="CO47">
            <v>0.31633395240984508</v>
          </cell>
          <cell r="CP47">
            <v>4.8092012699865627E-2</v>
          </cell>
          <cell r="CQ47">
            <v>0.3644259651097107</v>
          </cell>
          <cell r="CR47">
            <v>0.30600726116841981</v>
          </cell>
          <cell r="CS47">
            <v>5.2939930217996367E-2</v>
          </cell>
          <cell r="CT47">
            <v>0.35894719138641618</v>
          </cell>
          <cell r="CU47">
            <v>0.16671777147513417</v>
          </cell>
          <cell r="CV47">
            <v>4.8320410280205672E-3</v>
          </cell>
          <cell r="CW47">
            <v>0.17154981250315474</v>
          </cell>
          <cell r="CX47">
            <v>0.53969956604679703</v>
          </cell>
          <cell r="CY47">
            <v>-0.11907173022948297</v>
          </cell>
          <cell r="CZ47">
            <v>0.42062783581731406</v>
          </cell>
          <cell r="DA47">
            <v>0.33174568699947782</v>
          </cell>
          <cell r="DB47">
            <v>9.7109272213357078E-3</v>
          </cell>
          <cell r="DC47">
            <v>0.34145661422081353</v>
          </cell>
          <cell r="DD47">
            <v>0.39215467427145695</v>
          </cell>
          <cell r="DE47">
            <v>7.0599197298430449E-3</v>
          </cell>
          <cell r="DF47">
            <v>0.39921459400129999</v>
          </cell>
          <cell r="DG47">
            <v>0.21715227509737595</v>
          </cell>
          <cell r="DH47">
            <v>1.1554883066772687E-2</v>
          </cell>
          <cell r="DI47">
            <v>0.22870715816414863</v>
          </cell>
          <cell r="DJ47">
            <v>0.30758627803770144</v>
          </cell>
          <cell r="DK47">
            <v>2.0766649712789298E-2</v>
          </cell>
          <cell r="DL47">
            <v>0.32835292775049074</v>
          </cell>
          <cell r="DM47">
            <v>0.35308296912789006</v>
          </cell>
          <cell r="DN47">
            <v>1.1335723560938704E-2</v>
          </cell>
          <cell r="DO47">
            <v>0.36441869268882876</v>
          </cell>
          <cell r="DP47">
            <v>0.47136641336816876</v>
          </cell>
          <cell r="DQ47">
            <v>-6.571441955671331E-3</v>
          </cell>
          <cell r="DR47">
            <v>0.46479497141249743</v>
          </cell>
          <cell r="DS47">
            <v>0.25465909891678495</v>
          </cell>
          <cell r="DT47">
            <v>-2.3851768687983887E-2</v>
          </cell>
          <cell r="DU47">
            <v>0.23080733022880107</v>
          </cell>
          <cell r="DV47">
            <v>9.2014960251476624E-2</v>
          </cell>
          <cell r="DW47">
            <v>0.17242148761914247</v>
          </cell>
          <cell r="DX47">
            <v>0.2644364478706191</v>
          </cell>
          <cell r="DY47">
            <v>0.34257185744241425</v>
          </cell>
          <cell r="DZ47">
            <v>-3.5254248861646686E-2</v>
          </cell>
          <cell r="EA47">
            <v>0.30731760858076757</v>
          </cell>
          <cell r="EB47">
            <v>0.4409687080645765</v>
          </cell>
          <cell r="EC47">
            <v>-5.7921343135435899E-2</v>
          </cell>
          <cell r="ED47">
            <v>0.3830473649291406</v>
          </cell>
          <cell r="EE47">
            <v>0.24780030988312129</v>
          </cell>
          <cell r="EF47">
            <v>1.7955321824201176E-2</v>
          </cell>
          <cell r="EG47">
            <v>0.26575563170732247</v>
          </cell>
          <cell r="EH47">
            <v>5.6715049154669871E-2</v>
          </cell>
          <cell r="EI47">
            <v>0.24371796192772846</v>
          </cell>
          <cell r="EJ47">
            <v>0.30043301108239834</v>
          </cell>
          <cell r="EK47">
            <v>0.63030933448790571</v>
          </cell>
          <cell r="EL47">
            <v>-0.30148991738435638</v>
          </cell>
          <cell r="EM47">
            <v>0.32881941710354934</v>
          </cell>
          <cell r="EN47">
            <v>0.39436080873915896</v>
          </cell>
          <cell r="EO47">
            <v>-0.12615912114555533</v>
          </cell>
          <cell r="EP47">
            <v>0.26820168759360363</v>
          </cell>
          <cell r="EQ47">
            <v>3.1712048302656004E-2</v>
          </cell>
          <cell r="ER47">
            <v>6.3405837194374842E-2</v>
          </cell>
          <cell r="ES47">
            <v>9.5117885497030846E-2</v>
          </cell>
          <cell r="IP47">
            <v>1.9433231714056025</v>
          </cell>
          <cell r="IQ47">
            <v>-0.14030172746271274</v>
          </cell>
          <cell r="IR47">
            <v>1.8030214439428898</v>
          </cell>
          <cell r="IS47">
            <v>1.5320300800491853</v>
          </cell>
          <cell r="IT47">
            <v>-0.12997949874046744</v>
          </cell>
          <cell r="IU47">
            <v>1.4020505813087178</v>
          </cell>
          <cell r="IV47">
            <v>1.0022938138608086</v>
          </cell>
          <cell r="IW47">
            <v>-5.5162655324675569E-2</v>
          </cell>
          <cell r="IX47">
            <v>0.94713115853613306</v>
          </cell>
          <cell r="IY47">
            <v>0.35887274518600148</v>
          </cell>
          <cell r="IZ47">
            <v>7.6012619672294335E-3</v>
          </cell>
          <cell r="JA47">
            <v>0.36647400715323092</v>
          </cell>
          <cell r="JB47">
            <v>1.6811040612716714</v>
          </cell>
          <cell r="JC47">
            <v>-1.056151996977639E-2</v>
          </cell>
          <cell r="JD47">
            <v>1.6916655812414478</v>
          </cell>
          <cell r="JE47">
            <v>1.0808633415146955</v>
          </cell>
          <cell r="JF47">
            <v>1.9294385927731694E-2</v>
          </cell>
          <cell r="JG47">
            <v>1.1001577274424272</v>
          </cell>
          <cell r="JH47">
            <v>0.67431528576777422</v>
          </cell>
          <cell r="JI47">
            <v>4.602994605862798E-2</v>
          </cell>
          <cell r="JJ47">
            <v>0.7203452318264022</v>
          </cell>
          <cell r="JK47">
            <v>0.14848896471343445</v>
          </cell>
          <cell r="JL47">
            <v>6.7608318383719751E-2</v>
          </cell>
          <cell r="JM47">
            <v>0.2160972830971542</v>
          </cell>
          <cell r="JN47">
            <v>1.8363944765695923</v>
          </cell>
          <cell r="JO47">
            <v>0.14946654177623131</v>
          </cell>
          <cell r="JP47">
            <v>1.686927934793361</v>
          </cell>
          <cell r="JQ47">
            <v>1.3847336689791068</v>
          </cell>
          <cell r="JR47">
            <v>-0.15241608032388099</v>
          </cell>
          <cell r="JS47">
            <v>1.2323175886552258</v>
          </cell>
          <cell r="JT47">
            <v>0</v>
          </cell>
          <cell r="JU47">
            <v>0</v>
          </cell>
          <cell r="JV47">
            <v>0</v>
          </cell>
          <cell r="JW47">
            <v>0</v>
          </cell>
          <cell r="JX47">
            <v>0</v>
          </cell>
          <cell r="JY47">
            <v>0</v>
          </cell>
          <cell r="JZ47">
            <v>0</v>
          </cell>
          <cell r="KA47">
            <v>33.594927999999982</v>
          </cell>
          <cell r="KB47">
            <v>33.594927999999982</v>
          </cell>
          <cell r="KC47">
            <v>0</v>
          </cell>
          <cell r="KD47">
            <v>-0.78499999999985448</v>
          </cell>
          <cell r="KE47">
            <v>-0.78499999999985448</v>
          </cell>
          <cell r="KF47">
            <v>0.47270755772745621</v>
          </cell>
          <cell r="KG47">
            <v>-0.47270755772745621</v>
          </cell>
          <cell r="KH47">
            <v>0</v>
          </cell>
          <cell r="KI47">
            <v>0</v>
          </cell>
          <cell r="KJ47">
            <v>0</v>
          </cell>
          <cell r="KK47">
            <v>0</v>
          </cell>
          <cell r="KL47">
            <v>1.4816571714524183</v>
          </cell>
          <cell r="KM47">
            <v>-9.1198475005922708E-2</v>
          </cell>
          <cell r="KN47">
            <v>1.3904586964464956</v>
          </cell>
          <cell r="KO47">
            <v>0.94117422116350735</v>
          </cell>
          <cell r="KP47">
            <v>2.8326133515484408E-2</v>
          </cell>
          <cell r="KQ47">
            <v>0.96950035467899176</v>
          </cell>
          <cell r="KR47">
            <v>0</v>
          </cell>
          <cell r="KS47">
            <v>0</v>
          </cell>
          <cell r="KT47">
            <v>0</v>
          </cell>
          <cell r="KU47">
            <v>0</v>
          </cell>
          <cell r="KV47">
            <v>0</v>
          </cell>
          <cell r="KW47">
            <v>0</v>
          </cell>
          <cell r="KX47">
            <v>1.3866682298261743</v>
          </cell>
          <cell r="KY47">
            <v>-1.3866682298261743</v>
          </cell>
          <cell r="KZ47">
            <v>0</v>
          </cell>
          <cell r="LA47">
            <v>1.0792657274053712</v>
          </cell>
          <cell r="LB47">
            <v>-1.8997013151142994E-2</v>
          </cell>
          <cell r="LC47">
            <v>1.0602687142542282</v>
          </cell>
          <cell r="LD47">
            <v>0</v>
          </cell>
          <cell r="LE47">
            <v>0</v>
          </cell>
          <cell r="LF47">
            <v>0</v>
          </cell>
          <cell r="LG47">
            <v>0</v>
          </cell>
          <cell r="LH47">
            <v>0</v>
          </cell>
          <cell r="LI47">
            <v>0</v>
          </cell>
          <cell r="LJ47">
            <v>0</v>
          </cell>
          <cell r="LK47">
            <v>0</v>
          </cell>
          <cell r="LL47">
            <v>0</v>
          </cell>
          <cell r="LM47">
            <v>0</v>
          </cell>
          <cell r="LN47">
            <v>0</v>
          </cell>
          <cell r="LO47">
            <v>0</v>
          </cell>
          <cell r="LP47">
            <v>0</v>
          </cell>
          <cell r="LQ47">
            <v>0</v>
          </cell>
          <cell r="LR47">
            <v>0</v>
          </cell>
          <cell r="LS47">
            <v>0</v>
          </cell>
          <cell r="LT47">
            <v>0</v>
          </cell>
          <cell r="LU47">
            <v>0</v>
          </cell>
          <cell r="LV47">
            <v>1.1204832303732908</v>
          </cell>
          <cell r="LW47">
            <v>-0.1280945306733895</v>
          </cell>
          <cell r="LX47">
            <v>0.99238869969990129</v>
          </cell>
          <cell r="LY47">
            <v>1.0745652672832509</v>
          </cell>
          <cell r="LZ47">
            <v>-0.37558633313648782</v>
          </cell>
          <cell r="MA47">
            <v>0.69897893414676304</v>
          </cell>
          <cell r="MB47">
            <v>0.42231886245936778</v>
          </cell>
          <cell r="MC47">
            <v>-6.3604361562320078E-2</v>
          </cell>
          <cell r="MD47">
            <v>0.35871450089704771</v>
          </cell>
          <cell r="ME47">
            <v>3.1712048302656004E-2</v>
          </cell>
          <cell r="MF47">
            <v>6.3405837194374842E-2</v>
          </cell>
          <cell r="MG47">
            <v>9.5117885497030846E-2</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t="e">
            <v>#N/A</v>
          </cell>
          <cell r="NM47" t="e">
            <v>#N/A</v>
          </cell>
          <cell r="NN47" t="e">
            <v>#N/A</v>
          </cell>
          <cell r="NO47" t="e">
            <v>#N/A</v>
          </cell>
          <cell r="NP47" t="e">
            <v>#N/A</v>
          </cell>
          <cell r="NQ47" t="e">
            <v>#N/A</v>
          </cell>
          <cell r="NR47" t="e">
            <v>#N/A</v>
          </cell>
          <cell r="NS47" t="e">
            <v>#N/A</v>
          </cell>
          <cell r="NT47" t="e">
            <v>#N/A</v>
          </cell>
          <cell r="NU47" t="e">
            <v>#N/A</v>
          </cell>
          <cell r="NV47" t="e">
            <v>#N/A</v>
          </cell>
          <cell r="NW47" t="e">
            <v>#N/A</v>
          </cell>
          <cell r="NX47" t="e">
            <v>#N/A</v>
          </cell>
          <cell r="NY47" t="e">
            <v>#N/A</v>
          </cell>
          <cell r="NZ47" t="e">
            <v>#N/A</v>
          </cell>
          <cell r="OA47" t="e">
            <v>#N/A</v>
          </cell>
          <cell r="OB47" t="e">
            <v>#N/A</v>
          </cell>
          <cell r="OC47" t="e">
            <v>#N/A</v>
          </cell>
          <cell r="OD47" t="e">
            <v>#N/A</v>
          </cell>
          <cell r="OE47" t="e">
            <v>#N/A</v>
          </cell>
          <cell r="OF47" t="e">
            <v>#N/A</v>
          </cell>
          <cell r="OG47" t="e">
            <v>#N/A</v>
          </cell>
          <cell r="OH47" t="e">
            <v>#N/A</v>
          </cell>
          <cell r="OI47" t="e">
            <v>#N/A</v>
          </cell>
          <cell r="OJ47" t="e">
            <v>#N/A</v>
          </cell>
          <cell r="OK47" t="e">
            <v>#N/A</v>
          </cell>
          <cell r="OL47" t="e">
            <v>#N/A</v>
          </cell>
          <cell r="OM47" t="e">
            <v>#N/A</v>
          </cell>
          <cell r="ON47" t="e">
            <v>#N/A</v>
          </cell>
          <cell r="OO47" t="e">
            <v>#N/A</v>
          </cell>
          <cell r="OP47" t="e">
            <v>#N/A</v>
          </cell>
          <cell r="OQ47" t="e">
            <v>#N/A</v>
          </cell>
          <cell r="OR47" t="e">
            <v>#N/A</v>
          </cell>
          <cell r="OS47" t="e">
            <v>#N/A</v>
          </cell>
          <cell r="OT47" t="e">
            <v>#N/A</v>
          </cell>
          <cell r="OU47" t="e">
            <v>#N/A</v>
          </cell>
          <cell r="OV47" t="e">
            <v>#N/A</v>
          </cell>
          <cell r="OW47" t="e">
            <v>#N/A</v>
          </cell>
          <cell r="OX47" t="e">
            <v>#N/A</v>
          </cell>
          <cell r="OY47" t="e">
            <v>#N/A</v>
          </cell>
          <cell r="OZ47" t="e">
            <v>#N/A</v>
          </cell>
          <cell r="PA47" t="e">
            <v>#N/A</v>
          </cell>
          <cell r="PB47" t="e">
            <v>#N/A</v>
          </cell>
          <cell r="PC47" t="e">
            <v>#N/A</v>
          </cell>
          <cell r="PD47" t="e">
            <v>#N/A</v>
          </cell>
          <cell r="PE47" t="e">
            <v>#N/A</v>
          </cell>
          <cell r="PF47" t="e">
            <v>#N/A</v>
          </cell>
          <cell r="PG47" t="e">
            <v>#N/A</v>
          </cell>
          <cell r="PH47" t="e">
            <v>#N/A</v>
          </cell>
          <cell r="PI47" t="e">
            <v>#N/A</v>
          </cell>
          <cell r="PJ47" t="e">
            <v>#N/A</v>
          </cell>
          <cell r="PK47" t="e">
            <v>#N/A</v>
          </cell>
          <cell r="PL47" t="e">
            <v>#N/A</v>
          </cell>
          <cell r="PM47" t="e">
            <v>#N/A</v>
          </cell>
          <cell r="PN47" t="e">
            <v>#N/A</v>
          </cell>
          <cell r="PO47" t="e">
            <v>#N/A</v>
          </cell>
          <cell r="PP47" t="e">
            <v>#N/A</v>
          </cell>
          <cell r="PQ47" t="e">
            <v>#N/A</v>
          </cell>
          <cell r="PR47" t="e">
            <v>#N/A</v>
          </cell>
          <cell r="PS47" t="e">
            <v>#N/A</v>
          </cell>
          <cell r="PT47" t="e">
            <v>#N/A</v>
          </cell>
          <cell r="PU47" t="e">
            <v>#N/A</v>
          </cell>
          <cell r="PV47" t="e">
            <v>#N/A</v>
          </cell>
          <cell r="PW47" t="e">
            <v>#N/A</v>
          </cell>
          <cell r="PX47" t="e">
            <v>#N/A</v>
          </cell>
          <cell r="PY47" t="e">
            <v>#N/A</v>
          </cell>
        </row>
        <row r="48">
          <cell r="CS48" t="str">
            <v>COEX dont FRU</v>
          </cell>
          <cell r="CT48">
            <v>0.58909523585910928</v>
          </cell>
        </row>
        <row r="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cell r="NR52">
            <v>0</v>
          </cell>
          <cell r="NS52">
            <v>0</v>
          </cell>
          <cell r="NT52">
            <v>0</v>
          </cell>
          <cell r="NU52">
            <v>0</v>
          </cell>
          <cell r="NV52">
            <v>0</v>
          </cell>
          <cell r="NW52">
            <v>0</v>
          </cell>
          <cell r="NX52">
            <v>0</v>
          </cell>
          <cell r="NY52">
            <v>0</v>
          </cell>
          <cell r="NZ52">
            <v>0</v>
          </cell>
          <cell r="OA52">
            <v>0</v>
          </cell>
          <cell r="OB52">
            <v>0</v>
          </cell>
          <cell r="OC52">
            <v>0</v>
          </cell>
          <cell r="OD52">
            <v>0</v>
          </cell>
          <cell r="OE52">
            <v>0</v>
          </cell>
          <cell r="OF52">
            <v>0</v>
          </cell>
          <cell r="OG52">
            <v>0</v>
          </cell>
          <cell r="OH52">
            <v>0</v>
          </cell>
          <cell r="OI52">
            <v>0</v>
          </cell>
          <cell r="OJ52">
            <v>0</v>
          </cell>
          <cell r="OK52">
            <v>0</v>
          </cell>
          <cell r="OL52">
            <v>0</v>
          </cell>
          <cell r="OM52">
            <v>0</v>
          </cell>
          <cell r="ON52">
            <v>0</v>
          </cell>
          <cell r="OO52">
            <v>0</v>
          </cell>
          <cell r="OP52">
            <v>0</v>
          </cell>
          <cell r="OQ52">
            <v>0</v>
          </cell>
          <cell r="OR52">
            <v>0</v>
          </cell>
          <cell r="OS52">
            <v>0</v>
          </cell>
          <cell r="OT52">
            <v>0</v>
          </cell>
          <cell r="OU52">
            <v>0</v>
          </cell>
          <cell r="OV52">
            <v>0</v>
          </cell>
          <cell r="OW52">
            <v>0</v>
          </cell>
          <cell r="OX52">
            <v>0</v>
          </cell>
          <cell r="OY52">
            <v>0</v>
          </cell>
          <cell r="OZ52">
            <v>0</v>
          </cell>
          <cell r="PA52">
            <v>0</v>
          </cell>
          <cell r="PB52">
            <v>0</v>
          </cell>
          <cell r="PC52">
            <v>0</v>
          </cell>
          <cell r="PD52">
            <v>0</v>
          </cell>
          <cell r="PE52">
            <v>0</v>
          </cell>
          <cell r="PF52">
            <v>0</v>
          </cell>
          <cell r="PG52">
            <v>0</v>
          </cell>
          <cell r="PH52">
            <v>0</v>
          </cell>
          <cell r="PI52">
            <v>0</v>
          </cell>
          <cell r="PJ52">
            <v>0</v>
          </cell>
          <cell r="PK52">
            <v>0</v>
          </cell>
          <cell r="PL52">
            <v>0</v>
          </cell>
          <cell r="PM52">
            <v>0</v>
          </cell>
          <cell r="PN52">
            <v>0</v>
          </cell>
          <cell r="PO52">
            <v>0</v>
          </cell>
          <cell r="PP52">
            <v>0</v>
          </cell>
          <cell r="PQ52">
            <v>0</v>
          </cell>
          <cell r="PR52">
            <v>0</v>
          </cell>
          <cell r="PS52">
            <v>0</v>
          </cell>
          <cell r="PT52">
            <v>0</v>
          </cell>
          <cell r="PU52">
            <v>0</v>
          </cell>
          <cell r="PV52">
            <v>0</v>
          </cell>
          <cell r="PW52">
            <v>0</v>
          </cell>
          <cell r="PX52">
            <v>0</v>
          </cell>
          <cell r="PY52">
            <v>0</v>
          </cell>
        </row>
        <row r="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cell r="NR53">
            <v>0</v>
          </cell>
          <cell r="NS53">
            <v>0</v>
          </cell>
          <cell r="NT53">
            <v>0</v>
          </cell>
          <cell r="NU53">
            <v>0</v>
          </cell>
          <cell r="NV53">
            <v>0</v>
          </cell>
          <cell r="NW53">
            <v>0</v>
          </cell>
          <cell r="NX53">
            <v>0</v>
          </cell>
          <cell r="NY53">
            <v>0</v>
          </cell>
          <cell r="NZ53">
            <v>0</v>
          </cell>
          <cell r="OA53">
            <v>0</v>
          </cell>
          <cell r="OB53">
            <v>0</v>
          </cell>
          <cell r="OC53">
            <v>0</v>
          </cell>
          <cell r="OD53">
            <v>0</v>
          </cell>
          <cell r="OE53">
            <v>0</v>
          </cell>
          <cell r="OF53">
            <v>0</v>
          </cell>
          <cell r="OG53">
            <v>0</v>
          </cell>
          <cell r="OH53">
            <v>0</v>
          </cell>
          <cell r="OI53">
            <v>0</v>
          </cell>
          <cell r="OJ53">
            <v>0</v>
          </cell>
          <cell r="OK53">
            <v>0</v>
          </cell>
          <cell r="OL53">
            <v>0</v>
          </cell>
          <cell r="OM53">
            <v>0</v>
          </cell>
          <cell r="ON53">
            <v>0</v>
          </cell>
          <cell r="OO53">
            <v>0</v>
          </cell>
          <cell r="OP53">
            <v>0</v>
          </cell>
          <cell r="OQ53">
            <v>0</v>
          </cell>
          <cell r="OR53">
            <v>0</v>
          </cell>
          <cell r="OS53">
            <v>0</v>
          </cell>
          <cell r="OT53">
            <v>0</v>
          </cell>
          <cell r="OU53">
            <v>0</v>
          </cell>
          <cell r="OV53">
            <v>0</v>
          </cell>
          <cell r="OW53">
            <v>0</v>
          </cell>
          <cell r="OX53">
            <v>0</v>
          </cell>
          <cell r="OY53">
            <v>0</v>
          </cell>
          <cell r="OZ53">
            <v>0</v>
          </cell>
          <cell r="PA53">
            <v>0</v>
          </cell>
          <cell r="PB53">
            <v>0</v>
          </cell>
          <cell r="PC53">
            <v>0</v>
          </cell>
          <cell r="PD53">
            <v>0</v>
          </cell>
          <cell r="PE53">
            <v>0</v>
          </cell>
          <cell r="PF53">
            <v>0</v>
          </cell>
          <cell r="PG53">
            <v>0</v>
          </cell>
          <cell r="PH53">
            <v>0</v>
          </cell>
          <cell r="PI53">
            <v>0</v>
          </cell>
          <cell r="PJ53">
            <v>0</v>
          </cell>
          <cell r="PK53">
            <v>0</v>
          </cell>
          <cell r="PL53">
            <v>0</v>
          </cell>
          <cell r="PM53">
            <v>0</v>
          </cell>
          <cell r="PN53">
            <v>0</v>
          </cell>
          <cell r="PO53">
            <v>0</v>
          </cell>
          <cell r="PP53">
            <v>0</v>
          </cell>
          <cell r="PQ53">
            <v>0</v>
          </cell>
          <cell r="PR53">
            <v>0</v>
          </cell>
          <cell r="PS53">
            <v>0</v>
          </cell>
          <cell r="PT53">
            <v>0</v>
          </cell>
          <cell r="PU53">
            <v>0</v>
          </cell>
          <cell r="PV53">
            <v>0</v>
          </cell>
          <cell r="PW53">
            <v>0</v>
          </cell>
          <cell r="PX53">
            <v>0</v>
          </cell>
          <cell r="PY53">
            <v>0</v>
          </cell>
        </row>
        <row r="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cell r="NR54">
            <v>0</v>
          </cell>
          <cell r="NS54">
            <v>0</v>
          </cell>
          <cell r="NT54">
            <v>0</v>
          </cell>
          <cell r="NU54">
            <v>0</v>
          </cell>
          <cell r="NV54">
            <v>0</v>
          </cell>
          <cell r="NW54">
            <v>0</v>
          </cell>
          <cell r="NX54">
            <v>0</v>
          </cell>
          <cell r="NY54">
            <v>0</v>
          </cell>
          <cell r="NZ54">
            <v>0</v>
          </cell>
          <cell r="OA54">
            <v>0</v>
          </cell>
          <cell r="OB54">
            <v>0</v>
          </cell>
          <cell r="OC54">
            <v>0</v>
          </cell>
          <cell r="OD54">
            <v>0</v>
          </cell>
          <cell r="OE54">
            <v>0</v>
          </cell>
          <cell r="OF54">
            <v>0</v>
          </cell>
          <cell r="OG54">
            <v>0</v>
          </cell>
          <cell r="OH54">
            <v>0</v>
          </cell>
          <cell r="OI54">
            <v>0</v>
          </cell>
          <cell r="OJ54">
            <v>0</v>
          </cell>
          <cell r="OK54">
            <v>0</v>
          </cell>
          <cell r="OL54">
            <v>0</v>
          </cell>
          <cell r="OM54">
            <v>0</v>
          </cell>
          <cell r="ON54">
            <v>0</v>
          </cell>
          <cell r="OO54">
            <v>0</v>
          </cell>
          <cell r="OP54">
            <v>0</v>
          </cell>
          <cell r="OQ54">
            <v>0</v>
          </cell>
          <cell r="OR54">
            <v>0</v>
          </cell>
          <cell r="OS54">
            <v>0</v>
          </cell>
          <cell r="OT54">
            <v>0</v>
          </cell>
          <cell r="OU54">
            <v>0</v>
          </cell>
          <cell r="OV54">
            <v>0</v>
          </cell>
          <cell r="OW54">
            <v>0</v>
          </cell>
          <cell r="OX54">
            <v>0</v>
          </cell>
          <cell r="OY54">
            <v>0</v>
          </cell>
          <cell r="OZ54">
            <v>0</v>
          </cell>
          <cell r="PA54">
            <v>0</v>
          </cell>
          <cell r="PB54">
            <v>0</v>
          </cell>
          <cell r="PC54">
            <v>0</v>
          </cell>
          <cell r="PD54">
            <v>0</v>
          </cell>
          <cell r="PE54">
            <v>0</v>
          </cell>
          <cell r="PF54">
            <v>0</v>
          </cell>
          <cell r="PG54">
            <v>0</v>
          </cell>
          <cell r="PH54">
            <v>0</v>
          </cell>
          <cell r="PI54">
            <v>0</v>
          </cell>
          <cell r="PJ54">
            <v>0</v>
          </cell>
          <cell r="PK54">
            <v>0</v>
          </cell>
          <cell r="PL54">
            <v>0</v>
          </cell>
          <cell r="PM54">
            <v>0</v>
          </cell>
          <cell r="PN54">
            <v>0</v>
          </cell>
          <cell r="PO54">
            <v>0</v>
          </cell>
          <cell r="PP54">
            <v>0</v>
          </cell>
          <cell r="PQ54">
            <v>0</v>
          </cell>
          <cell r="PR54">
            <v>0</v>
          </cell>
          <cell r="PS54">
            <v>0</v>
          </cell>
          <cell r="PT54">
            <v>0</v>
          </cell>
          <cell r="PU54">
            <v>0</v>
          </cell>
          <cell r="PV54">
            <v>0</v>
          </cell>
          <cell r="PW54">
            <v>0</v>
          </cell>
          <cell r="PX54">
            <v>0</v>
          </cell>
          <cell r="PY54">
            <v>0</v>
          </cell>
        </row>
        <row r="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-0.1</v>
          </cell>
          <cell r="GE55">
            <v>0</v>
          </cell>
          <cell r="GF55">
            <v>-0.1</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v>
          </cell>
          <cell r="LM55">
            <v>0</v>
          </cell>
          <cell r="LN55">
            <v>0</v>
          </cell>
          <cell r="LO55">
            <v>0</v>
          </cell>
          <cell r="LP55">
            <v>0</v>
          </cell>
          <cell r="LQ55">
            <v>0</v>
          </cell>
          <cell r="LR55">
            <v>0</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cell r="NR55">
            <v>0</v>
          </cell>
          <cell r="NS55">
            <v>0</v>
          </cell>
          <cell r="NT55">
            <v>-0.1</v>
          </cell>
          <cell r="NU55">
            <v>0</v>
          </cell>
          <cell r="NV55">
            <v>0</v>
          </cell>
          <cell r="NW55">
            <v>0</v>
          </cell>
          <cell r="NX55">
            <v>0</v>
          </cell>
          <cell r="NY55">
            <v>0</v>
          </cell>
          <cell r="NZ55">
            <v>0</v>
          </cell>
          <cell r="OA55">
            <v>0</v>
          </cell>
          <cell r="OB55">
            <v>0</v>
          </cell>
          <cell r="OC55">
            <v>0</v>
          </cell>
          <cell r="OD55">
            <v>0</v>
          </cell>
          <cell r="OE55">
            <v>0</v>
          </cell>
          <cell r="OF55">
            <v>0</v>
          </cell>
          <cell r="OG55">
            <v>0</v>
          </cell>
          <cell r="OH55">
            <v>0</v>
          </cell>
          <cell r="OI55">
            <v>0</v>
          </cell>
          <cell r="OJ55">
            <v>0</v>
          </cell>
          <cell r="OK55">
            <v>0</v>
          </cell>
          <cell r="OL55">
            <v>0</v>
          </cell>
          <cell r="OM55">
            <v>0</v>
          </cell>
          <cell r="ON55">
            <v>0</v>
          </cell>
          <cell r="OO55">
            <v>0</v>
          </cell>
          <cell r="OP55">
            <v>0</v>
          </cell>
          <cell r="OQ55">
            <v>0</v>
          </cell>
          <cell r="OR55">
            <v>0</v>
          </cell>
          <cell r="OS55">
            <v>0</v>
          </cell>
          <cell r="OT55">
            <v>0</v>
          </cell>
          <cell r="OU55">
            <v>0</v>
          </cell>
          <cell r="OV55">
            <v>0</v>
          </cell>
          <cell r="OW55">
            <v>0</v>
          </cell>
          <cell r="OX55">
            <v>0</v>
          </cell>
          <cell r="OY55">
            <v>0</v>
          </cell>
          <cell r="OZ55">
            <v>0</v>
          </cell>
          <cell r="PA55">
            <v>0</v>
          </cell>
          <cell r="PB55">
            <v>0</v>
          </cell>
          <cell r="PC55">
            <v>0</v>
          </cell>
          <cell r="PD55">
            <v>0</v>
          </cell>
          <cell r="PE55">
            <v>0</v>
          </cell>
          <cell r="PF55">
            <v>0</v>
          </cell>
          <cell r="PG55">
            <v>0</v>
          </cell>
          <cell r="PH55">
            <v>0</v>
          </cell>
          <cell r="PI55">
            <v>0</v>
          </cell>
          <cell r="PJ55">
            <v>0</v>
          </cell>
          <cell r="PK55">
            <v>0</v>
          </cell>
          <cell r="PL55">
            <v>0</v>
          </cell>
          <cell r="PM55">
            <v>0</v>
          </cell>
          <cell r="PN55">
            <v>0</v>
          </cell>
          <cell r="PO55">
            <v>0</v>
          </cell>
          <cell r="PP55">
            <v>0</v>
          </cell>
          <cell r="PQ55">
            <v>0</v>
          </cell>
          <cell r="PR55">
            <v>0</v>
          </cell>
          <cell r="PS55">
            <v>0</v>
          </cell>
          <cell r="PT55">
            <v>0</v>
          </cell>
          <cell r="PU55">
            <v>0</v>
          </cell>
          <cell r="PV55">
            <v>0</v>
          </cell>
          <cell r="PW55">
            <v>0</v>
          </cell>
          <cell r="PX55">
            <v>0</v>
          </cell>
          <cell r="PY55">
            <v>0</v>
          </cell>
        </row>
        <row r="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-204</v>
          </cell>
          <cell r="FG56">
            <v>0</v>
          </cell>
          <cell r="FH56">
            <v>-204</v>
          </cell>
          <cell r="FI56">
            <v>-232</v>
          </cell>
          <cell r="FJ56">
            <v>0</v>
          </cell>
          <cell r="FK56">
            <v>-232</v>
          </cell>
          <cell r="FL56">
            <v>-206</v>
          </cell>
          <cell r="FM56">
            <v>0</v>
          </cell>
          <cell r="FN56">
            <v>-206</v>
          </cell>
          <cell r="FO56">
            <v>-190</v>
          </cell>
          <cell r="FP56">
            <v>0</v>
          </cell>
          <cell r="FQ56">
            <v>-190</v>
          </cell>
          <cell r="FR56">
            <v>-204</v>
          </cell>
          <cell r="FS56">
            <v>0</v>
          </cell>
          <cell r="FT56">
            <v>-204</v>
          </cell>
          <cell r="FU56">
            <v>-190</v>
          </cell>
          <cell r="FV56">
            <v>0</v>
          </cell>
          <cell r="FW56">
            <v>-190</v>
          </cell>
          <cell r="FX56">
            <v>-182</v>
          </cell>
          <cell r="FY56">
            <v>0</v>
          </cell>
          <cell r="FZ56">
            <v>-182</v>
          </cell>
          <cell r="GA56">
            <v>-174</v>
          </cell>
          <cell r="GB56">
            <v>0</v>
          </cell>
          <cell r="GC56">
            <v>-174</v>
          </cell>
          <cell r="GD56">
            <v>366</v>
          </cell>
          <cell r="GE56">
            <v>0</v>
          </cell>
          <cell r="GF56">
            <v>366</v>
          </cell>
          <cell r="GG56">
            <v>-130</v>
          </cell>
          <cell r="GH56">
            <v>0</v>
          </cell>
          <cell r="GI56">
            <v>-130</v>
          </cell>
          <cell r="GJ56">
            <v>-126</v>
          </cell>
          <cell r="GK56">
            <v>0</v>
          </cell>
          <cell r="GL56">
            <v>-126</v>
          </cell>
          <cell r="GM56">
            <v>-26</v>
          </cell>
          <cell r="GN56">
            <v>0</v>
          </cell>
          <cell r="GO56">
            <v>-26</v>
          </cell>
          <cell r="GP56">
            <v>-2</v>
          </cell>
          <cell r="GQ56">
            <v>0</v>
          </cell>
          <cell r="GR56">
            <v>-2</v>
          </cell>
          <cell r="GS56">
            <v>-156</v>
          </cell>
          <cell r="GT56">
            <v>0</v>
          </cell>
          <cell r="GU56">
            <v>-156</v>
          </cell>
          <cell r="GV56">
            <v>-138</v>
          </cell>
          <cell r="GW56">
            <v>0</v>
          </cell>
          <cell r="GX56">
            <v>-138</v>
          </cell>
          <cell r="GY56">
            <v>-248</v>
          </cell>
          <cell r="GZ56">
            <v>0</v>
          </cell>
          <cell r="HA56">
            <v>-248</v>
          </cell>
          <cell r="HB56">
            <v>-246</v>
          </cell>
          <cell r="HC56">
            <v>0</v>
          </cell>
          <cell r="HD56">
            <v>-246</v>
          </cell>
          <cell r="HE56">
            <v>-266</v>
          </cell>
          <cell r="HF56">
            <v>0</v>
          </cell>
          <cell r="HG56">
            <v>-266</v>
          </cell>
          <cell r="HH56">
            <v>-238</v>
          </cell>
          <cell r="HI56">
            <v>0</v>
          </cell>
          <cell r="HJ56">
            <v>-238</v>
          </cell>
          <cell r="HK56">
            <v>-228</v>
          </cell>
          <cell r="HL56">
            <v>0</v>
          </cell>
          <cell r="HM56">
            <v>-228</v>
          </cell>
          <cell r="HN56">
            <v>-220</v>
          </cell>
          <cell r="HO56">
            <v>0</v>
          </cell>
          <cell r="HP56">
            <v>-220</v>
          </cell>
          <cell r="HQ56">
            <v>-204</v>
          </cell>
          <cell r="HR56">
            <v>0</v>
          </cell>
          <cell r="HS56">
            <v>-204</v>
          </cell>
          <cell r="HT56">
            <v>-130</v>
          </cell>
          <cell r="HU56">
            <v>0</v>
          </cell>
          <cell r="HV56">
            <v>-130</v>
          </cell>
          <cell r="HW56">
            <v>-88</v>
          </cell>
          <cell r="HX56">
            <v>0</v>
          </cell>
          <cell r="HY56">
            <v>-88</v>
          </cell>
          <cell r="HZ56">
            <v>80</v>
          </cell>
          <cell r="IA56">
            <v>0</v>
          </cell>
          <cell r="IB56">
            <v>80</v>
          </cell>
          <cell r="IC56">
            <v>-118</v>
          </cell>
          <cell r="ID56">
            <v>0</v>
          </cell>
          <cell r="IE56">
            <v>-118</v>
          </cell>
          <cell r="IF56">
            <v>-218</v>
          </cell>
          <cell r="IG56">
            <v>0</v>
          </cell>
          <cell r="IH56">
            <v>-218</v>
          </cell>
          <cell r="II56">
            <v>-228</v>
          </cell>
          <cell r="IJ56">
            <v>0</v>
          </cell>
          <cell r="IK56">
            <v>-228</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cell r="LJ56">
            <v>0</v>
          </cell>
          <cell r="LK56">
            <v>0</v>
          </cell>
          <cell r="LL56">
            <v>0</v>
          </cell>
          <cell r="LM56">
            <v>0</v>
          </cell>
          <cell r="LN56">
            <v>0</v>
          </cell>
          <cell r="LO56">
            <v>0</v>
          </cell>
          <cell r="LP56">
            <v>0</v>
          </cell>
          <cell r="LQ56">
            <v>0</v>
          </cell>
          <cell r="LR56">
            <v>0</v>
          </cell>
          <cell r="LS56">
            <v>0</v>
          </cell>
          <cell r="LT56">
            <v>0</v>
          </cell>
          <cell r="LU56">
            <v>0</v>
          </cell>
          <cell r="LV56">
            <v>0</v>
          </cell>
          <cell r="LW56">
            <v>0</v>
          </cell>
          <cell r="LX56">
            <v>0</v>
          </cell>
          <cell r="LY56">
            <v>0</v>
          </cell>
          <cell r="LZ56">
            <v>0</v>
          </cell>
          <cell r="MA56">
            <v>0</v>
          </cell>
          <cell r="MB56">
            <v>0</v>
          </cell>
          <cell r="MC56">
            <v>0</v>
          </cell>
          <cell r="MD56">
            <v>0</v>
          </cell>
          <cell r="ME56">
            <v>0</v>
          </cell>
          <cell r="MF56">
            <v>0</v>
          </cell>
          <cell r="MG56">
            <v>0</v>
          </cell>
          <cell r="MH56">
            <v>0</v>
          </cell>
          <cell r="MI56">
            <v>0</v>
          </cell>
          <cell r="MJ56">
            <v>0</v>
          </cell>
          <cell r="MK56">
            <v>0</v>
          </cell>
          <cell r="ML56">
            <v>0</v>
          </cell>
          <cell r="MM56">
            <v>0</v>
          </cell>
          <cell r="MN56">
            <v>0</v>
          </cell>
          <cell r="MO56">
            <v>0</v>
          </cell>
          <cell r="MP56">
            <v>0</v>
          </cell>
          <cell r="MQ56">
            <v>0</v>
          </cell>
          <cell r="MR56">
            <v>0</v>
          </cell>
          <cell r="MS56">
            <v>0</v>
          </cell>
          <cell r="MT56">
            <v>0</v>
          </cell>
          <cell r="MU56">
            <v>0</v>
          </cell>
          <cell r="MV56">
            <v>-832</v>
          </cell>
          <cell r="MW56">
            <v>0</v>
          </cell>
          <cell r="MX56">
            <v>0</v>
          </cell>
          <cell r="MY56">
            <v>-628</v>
          </cell>
          <cell r="MZ56">
            <v>0</v>
          </cell>
          <cell r="NA56">
            <v>0</v>
          </cell>
          <cell r="NB56">
            <v>-396</v>
          </cell>
          <cell r="NC56">
            <v>0</v>
          </cell>
          <cell r="ND56">
            <v>0</v>
          </cell>
          <cell r="NE56">
            <v>-190</v>
          </cell>
          <cell r="NF56">
            <v>0</v>
          </cell>
          <cell r="NG56">
            <v>0</v>
          </cell>
          <cell r="NH56">
            <v>-750</v>
          </cell>
          <cell r="NI56">
            <v>0</v>
          </cell>
          <cell r="NJ56">
            <v>0</v>
          </cell>
          <cell r="NK56">
            <v>-546</v>
          </cell>
          <cell r="NL56">
            <v>0</v>
          </cell>
          <cell r="NM56">
            <v>0</v>
          </cell>
          <cell r="NN56">
            <v>-356</v>
          </cell>
          <cell r="NO56">
            <v>0</v>
          </cell>
          <cell r="NP56">
            <v>0</v>
          </cell>
          <cell r="NQ56">
            <v>-174</v>
          </cell>
          <cell r="NR56">
            <v>0</v>
          </cell>
          <cell r="NS56">
            <v>0</v>
          </cell>
          <cell r="NT56">
            <v>84</v>
          </cell>
          <cell r="NU56">
            <v>0</v>
          </cell>
          <cell r="NV56">
            <v>0</v>
          </cell>
          <cell r="NW56">
            <v>-282</v>
          </cell>
          <cell r="NX56">
            <v>0</v>
          </cell>
          <cell r="NY56">
            <v>0</v>
          </cell>
          <cell r="NZ56">
            <v>-152</v>
          </cell>
          <cell r="OA56">
            <v>0</v>
          </cell>
          <cell r="OB56">
            <v>0</v>
          </cell>
          <cell r="OC56">
            <v>-26</v>
          </cell>
          <cell r="OD56">
            <v>0</v>
          </cell>
          <cell r="OE56">
            <v>0</v>
          </cell>
          <cell r="OF56">
            <v>-544</v>
          </cell>
          <cell r="OG56">
            <v>0</v>
          </cell>
          <cell r="OH56">
            <v>0</v>
          </cell>
          <cell r="OI56">
            <v>-542</v>
          </cell>
          <cell r="OJ56">
            <v>0</v>
          </cell>
          <cell r="OK56">
            <v>0</v>
          </cell>
          <cell r="OL56">
            <v>-386</v>
          </cell>
          <cell r="OM56">
            <v>0</v>
          </cell>
          <cell r="ON56">
            <v>0</v>
          </cell>
          <cell r="OO56">
            <v>-248</v>
          </cell>
          <cell r="OP56">
            <v>0</v>
          </cell>
          <cell r="OQ56">
            <v>0</v>
          </cell>
          <cell r="OR56">
            <v>-978</v>
          </cell>
          <cell r="OS56">
            <v>0</v>
          </cell>
          <cell r="OT56">
            <v>0</v>
          </cell>
          <cell r="OU56">
            <v>-732</v>
          </cell>
          <cell r="OV56">
            <v>0</v>
          </cell>
          <cell r="OW56">
            <v>0</v>
          </cell>
          <cell r="OX56">
            <v>-466</v>
          </cell>
          <cell r="OY56">
            <v>0</v>
          </cell>
          <cell r="OZ56">
            <v>0</v>
          </cell>
          <cell r="PA56">
            <v>-228</v>
          </cell>
          <cell r="PB56">
            <v>0</v>
          </cell>
          <cell r="PC56">
            <v>0</v>
          </cell>
          <cell r="PD56">
            <v>-642</v>
          </cell>
          <cell r="PE56">
            <v>0</v>
          </cell>
          <cell r="PF56">
            <v>0</v>
          </cell>
          <cell r="PG56">
            <v>-422</v>
          </cell>
          <cell r="PH56">
            <v>0</v>
          </cell>
          <cell r="PI56">
            <v>0</v>
          </cell>
          <cell r="PJ56">
            <v>-218</v>
          </cell>
          <cell r="PK56">
            <v>0</v>
          </cell>
          <cell r="PL56">
            <v>0</v>
          </cell>
          <cell r="PM56">
            <v>-88</v>
          </cell>
          <cell r="PN56">
            <v>0</v>
          </cell>
          <cell r="PO56">
            <v>0</v>
          </cell>
          <cell r="PP56">
            <v>-484</v>
          </cell>
          <cell r="PQ56">
            <v>0</v>
          </cell>
          <cell r="PR56">
            <v>0</v>
          </cell>
          <cell r="PS56">
            <v>-564</v>
          </cell>
          <cell r="PT56">
            <v>0</v>
          </cell>
          <cell r="PU56">
            <v>0</v>
          </cell>
          <cell r="PV56">
            <v>-446</v>
          </cell>
          <cell r="PW56">
            <v>0</v>
          </cell>
          <cell r="PX56">
            <v>0</v>
          </cell>
          <cell r="PY56">
            <v>-228</v>
          </cell>
        </row>
        <row r="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-180</v>
          </cell>
          <cell r="GE58">
            <v>0</v>
          </cell>
          <cell r="GF58">
            <v>-180</v>
          </cell>
          <cell r="GG58">
            <v>-140</v>
          </cell>
          <cell r="GH58">
            <v>0</v>
          </cell>
          <cell r="GI58">
            <v>-140</v>
          </cell>
          <cell r="GJ58">
            <v>-173</v>
          </cell>
          <cell r="GK58">
            <v>0</v>
          </cell>
          <cell r="GL58">
            <v>-173</v>
          </cell>
          <cell r="GM58">
            <v>-558</v>
          </cell>
          <cell r="GN58">
            <v>0</v>
          </cell>
          <cell r="GO58">
            <v>-558</v>
          </cell>
          <cell r="GP58">
            <v>-424</v>
          </cell>
          <cell r="GQ58">
            <v>0</v>
          </cell>
          <cell r="GR58">
            <v>-424</v>
          </cell>
          <cell r="GS58">
            <v>-309</v>
          </cell>
          <cell r="GT58">
            <v>0</v>
          </cell>
          <cell r="GU58">
            <v>-309</v>
          </cell>
          <cell r="GV58">
            <v>-231</v>
          </cell>
          <cell r="GW58">
            <v>0</v>
          </cell>
          <cell r="GX58">
            <v>-231</v>
          </cell>
          <cell r="GY58">
            <v>-176</v>
          </cell>
          <cell r="GZ58">
            <v>0</v>
          </cell>
          <cell r="HA58">
            <v>-176</v>
          </cell>
          <cell r="HB58">
            <v>-274</v>
          </cell>
          <cell r="HC58">
            <v>0</v>
          </cell>
          <cell r="HD58">
            <v>-274</v>
          </cell>
          <cell r="HE58">
            <v>-200</v>
          </cell>
          <cell r="HF58">
            <v>0</v>
          </cell>
          <cell r="HG58">
            <v>-200</v>
          </cell>
          <cell r="HH58">
            <v>-334</v>
          </cell>
          <cell r="HI58">
            <v>0</v>
          </cell>
          <cell r="HJ58">
            <v>-334</v>
          </cell>
          <cell r="HK58">
            <v>-379</v>
          </cell>
          <cell r="HL58">
            <v>0</v>
          </cell>
          <cell r="HM58">
            <v>-379</v>
          </cell>
          <cell r="HN58">
            <v>-473</v>
          </cell>
          <cell r="HO58">
            <v>0</v>
          </cell>
          <cell r="HP58">
            <v>-473</v>
          </cell>
          <cell r="HQ58">
            <v>-301</v>
          </cell>
          <cell r="HR58">
            <v>0</v>
          </cell>
          <cell r="HS58">
            <v>-301</v>
          </cell>
          <cell r="HT58">
            <v>-608</v>
          </cell>
          <cell r="HU58">
            <v>0</v>
          </cell>
          <cell r="HV58">
            <v>-608</v>
          </cell>
          <cell r="HW58">
            <v>-538</v>
          </cell>
          <cell r="HX58">
            <v>0</v>
          </cell>
          <cell r="HY58">
            <v>-538</v>
          </cell>
          <cell r="HZ58">
            <v>-518</v>
          </cell>
          <cell r="IA58">
            <v>0</v>
          </cell>
          <cell r="IB58">
            <v>-518</v>
          </cell>
          <cell r="IC58">
            <v>-1092</v>
          </cell>
          <cell r="ID58">
            <v>0</v>
          </cell>
          <cell r="IE58">
            <v>-1092</v>
          </cell>
          <cell r="IF58">
            <v>-1179</v>
          </cell>
          <cell r="IG58">
            <v>0</v>
          </cell>
          <cell r="IH58">
            <v>-1179</v>
          </cell>
          <cell r="II58">
            <v>-2052</v>
          </cell>
          <cell r="IJ58">
            <v>0</v>
          </cell>
          <cell r="IK58">
            <v>-2052</v>
          </cell>
          <cell r="IL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cell r="LJ58">
            <v>0</v>
          </cell>
          <cell r="LK58">
            <v>0</v>
          </cell>
          <cell r="LL58">
            <v>0</v>
          </cell>
          <cell r="LM58">
            <v>0</v>
          </cell>
          <cell r="LN58">
            <v>0</v>
          </cell>
          <cell r="LO58">
            <v>0</v>
          </cell>
          <cell r="LP58">
            <v>0</v>
          </cell>
          <cell r="LQ58">
            <v>0</v>
          </cell>
          <cell r="LR58">
            <v>0</v>
          </cell>
          <cell r="LS58">
            <v>0</v>
          </cell>
          <cell r="LT58">
            <v>0</v>
          </cell>
          <cell r="LU58">
            <v>0</v>
          </cell>
          <cell r="LV58">
            <v>0</v>
          </cell>
          <cell r="LW58">
            <v>0</v>
          </cell>
          <cell r="LX58">
            <v>0</v>
          </cell>
          <cell r="LY58">
            <v>0</v>
          </cell>
          <cell r="LZ58">
            <v>0</v>
          </cell>
          <cell r="MA58">
            <v>0</v>
          </cell>
          <cell r="MB58">
            <v>0</v>
          </cell>
          <cell r="MC58">
            <v>0</v>
          </cell>
          <cell r="MD58">
            <v>0</v>
          </cell>
          <cell r="ME58">
            <v>0</v>
          </cell>
          <cell r="MF58">
            <v>0</v>
          </cell>
          <cell r="MG58">
            <v>0</v>
          </cell>
          <cell r="MH58">
            <v>0</v>
          </cell>
          <cell r="MI58">
            <v>0</v>
          </cell>
          <cell r="MJ58">
            <v>4707</v>
          </cell>
          <cell r="MK58">
            <v>0</v>
          </cell>
          <cell r="ML58">
            <v>0</v>
          </cell>
          <cell r="MM58">
            <v>3437</v>
          </cell>
          <cell r="MN58">
            <v>0</v>
          </cell>
          <cell r="MO58">
            <v>0</v>
          </cell>
          <cell r="MP58">
            <v>1623</v>
          </cell>
          <cell r="MQ58">
            <v>0</v>
          </cell>
          <cell r="MR58">
            <v>0</v>
          </cell>
          <cell r="MS58">
            <v>0</v>
          </cell>
          <cell r="MT58">
            <v>0</v>
          </cell>
          <cell r="MU58">
            <v>0</v>
          </cell>
          <cell r="MV58">
            <v>3383</v>
          </cell>
          <cell r="MW58">
            <v>0</v>
          </cell>
          <cell r="MX58">
            <v>0</v>
          </cell>
          <cell r="MY58">
            <v>2141</v>
          </cell>
          <cell r="MZ58">
            <v>0</v>
          </cell>
          <cell r="NA58">
            <v>0</v>
          </cell>
          <cell r="NB58">
            <v>1108</v>
          </cell>
          <cell r="NC58">
            <v>0</v>
          </cell>
          <cell r="ND58">
            <v>0</v>
          </cell>
          <cell r="NE58">
            <v>0</v>
          </cell>
          <cell r="NF58">
            <v>0</v>
          </cell>
          <cell r="NG58">
            <v>0</v>
          </cell>
          <cell r="NH58">
            <v>3246</v>
          </cell>
          <cell r="NI58">
            <v>0</v>
          </cell>
          <cell r="NJ58">
            <v>0</v>
          </cell>
          <cell r="NK58">
            <v>2159</v>
          </cell>
          <cell r="NL58">
            <v>0</v>
          </cell>
          <cell r="NM58">
            <v>0</v>
          </cell>
          <cell r="NN58">
            <v>814</v>
          </cell>
          <cell r="NO58">
            <v>0</v>
          </cell>
          <cell r="NP58">
            <v>0</v>
          </cell>
          <cell r="NQ58">
            <v>0</v>
          </cell>
          <cell r="NR58">
            <v>0</v>
          </cell>
          <cell r="NS58">
            <v>0</v>
          </cell>
          <cell r="NT58">
            <v>4120</v>
          </cell>
          <cell r="NU58">
            <v>0</v>
          </cell>
          <cell r="NV58">
            <v>0</v>
          </cell>
          <cell r="NW58">
            <v>3640</v>
          </cell>
          <cell r="NX58">
            <v>0</v>
          </cell>
          <cell r="NY58">
            <v>0</v>
          </cell>
          <cell r="NZ58">
            <v>1964</v>
          </cell>
          <cell r="OA58">
            <v>0</v>
          </cell>
          <cell r="OB58">
            <v>0</v>
          </cell>
          <cell r="OC58">
            <v>-558</v>
          </cell>
          <cell r="OD58">
            <v>0</v>
          </cell>
          <cell r="OE58">
            <v>0</v>
          </cell>
          <cell r="OF58">
            <v>6492</v>
          </cell>
          <cell r="OG58">
            <v>0</v>
          </cell>
          <cell r="OH58">
            <v>0</v>
          </cell>
          <cell r="OI58">
            <v>4385</v>
          </cell>
          <cell r="OJ58">
            <v>0</v>
          </cell>
          <cell r="OK58">
            <v>0</v>
          </cell>
          <cell r="OL58">
            <v>2000</v>
          </cell>
          <cell r="OM58">
            <v>0</v>
          </cell>
          <cell r="ON58">
            <v>0</v>
          </cell>
          <cell r="OO58">
            <v>-176</v>
          </cell>
          <cell r="OP58">
            <v>0</v>
          </cell>
          <cell r="OQ58">
            <v>0</v>
          </cell>
          <cell r="OR58">
            <v>6112</v>
          </cell>
          <cell r="OS58">
            <v>0</v>
          </cell>
          <cell r="OT58">
            <v>0</v>
          </cell>
          <cell r="OU58">
            <v>4181</v>
          </cell>
          <cell r="OV58">
            <v>0</v>
          </cell>
          <cell r="OW58">
            <v>0</v>
          </cell>
          <cell r="OX58">
            <v>1620</v>
          </cell>
          <cell r="OY58">
            <v>0</v>
          </cell>
          <cell r="OZ58">
            <v>0</v>
          </cell>
          <cell r="PA58">
            <v>-379</v>
          </cell>
          <cell r="PB58">
            <v>0</v>
          </cell>
          <cell r="PC58">
            <v>0</v>
          </cell>
          <cell r="PD58">
            <v>2053</v>
          </cell>
          <cell r="PE58">
            <v>0</v>
          </cell>
          <cell r="PF58">
            <v>0</v>
          </cell>
          <cell r="PG58">
            <v>217</v>
          </cell>
          <cell r="PH58">
            <v>0</v>
          </cell>
          <cell r="PI58">
            <v>0</v>
          </cell>
          <cell r="PJ58">
            <v>-1993</v>
          </cell>
          <cell r="PK58">
            <v>0</v>
          </cell>
          <cell r="PL58">
            <v>0</v>
          </cell>
          <cell r="PM58">
            <v>-3580</v>
          </cell>
          <cell r="PN58">
            <v>0</v>
          </cell>
          <cell r="PO58">
            <v>0</v>
          </cell>
          <cell r="PP58">
            <v>2610</v>
          </cell>
          <cell r="PQ58">
            <v>0</v>
          </cell>
          <cell r="PR58">
            <v>0</v>
          </cell>
          <cell r="PS58">
            <v>652</v>
          </cell>
          <cell r="PT58">
            <v>0</v>
          </cell>
          <cell r="PU58">
            <v>0</v>
          </cell>
          <cell r="PV58">
            <v>139</v>
          </cell>
          <cell r="PW58">
            <v>0</v>
          </cell>
          <cell r="PX58">
            <v>0</v>
          </cell>
          <cell r="PY58">
            <v>-2052</v>
          </cell>
        </row>
        <row r="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-1382</v>
          </cell>
          <cell r="FG59">
            <v>0</v>
          </cell>
          <cell r="FH59">
            <v>-1382</v>
          </cell>
          <cell r="FI59">
            <v>-1417</v>
          </cell>
          <cell r="FJ59">
            <v>0</v>
          </cell>
          <cell r="FK59">
            <v>-1417</v>
          </cell>
          <cell r="FL59">
            <v>-949</v>
          </cell>
          <cell r="FM59">
            <v>0</v>
          </cell>
          <cell r="FN59">
            <v>-949</v>
          </cell>
          <cell r="FO59">
            <v>-1421</v>
          </cell>
          <cell r="FP59">
            <v>0</v>
          </cell>
          <cell r="FQ59">
            <v>-1421</v>
          </cell>
          <cell r="FR59">
            <v>-1230</v>
          </cell>
          <cell r="FS59">
            <v>0</v>
          </cell>
          <cell r="FT59">
            <v>-1230</v>
          </cell>
          <cell r="FU59">
            <v>-1133</v>
          </cell>
          <cell r="FV59">
            <v>0</v>
          </cell>
          <cell r="FW59">
            <v>-1133</v>
          </cell>
          <cell r="FX59">
            <v>-1440</v>
          </cell>
          <cell r="FY59">
            <v>0</v>
          </cell>
          <cell r="FZ59">
            <v>-1440</v>
          </cell>
          <cell r="GA59">
            <v>-1045</v>
          </cell>
          <cell r="GB59">
            <v>0</v>
          </cell>
          <cell r="GC59">
            <v>-1045</v>
          </cell>
          <cell r="GD59">
            <v>89</v>
          </cell>
          <cell r="GE59">
            <v>0</v>
          </cell>
          <cell r="GF59">
            <v>89</v>
          </cell>
          <cell r="GG59">
            <v>60</v>
          </cell>
          <cell r="GH59">
            <v>0</v>
          </cell>
          <cell r="GI59">
            <v>60</v>
          </cell>
          <cell r="GJ59">
            <v>73</v>
          </cell>
          <cell r="GK59">
            <v>0</v>
          </cell>
          <cell r="GL59">
            <v>73</v>
          </cell>
          <cell r="GM59">
            <v>60</v>
          </cell>
          <cell r="GN59">
            <v>0</v>
          </cell>
          <cell r="GO59">
            <v>60</v>
          </cell>
          <cell r="GP59">
            <v>108</v>
          </cell>
          <cell r="GQ59">
            <v>0</v>
          </cell>
          <cell r="GR59">
            <v>108</v>
          </cell>
          <cell r="GS59">
            <v>118</v>
          </cell>
          <cell r="GT59">
            <v>0</v>
          </cell>
          <cell r="GU59">
            <v>118</v>
          </cell>
          <cell r="GV59">
            <v>116</v>
          </cell>
          <cell r="GW59">
            <v>0</v>
          </cell>
          <cell r="GX59">
            <v>116</v>
          </cell>
          <cell r="GY59">
            <v>121</v>
          </cell>
          <cell r="GZ59">
            <v>0</v>
          </cell>
          <cell r="HA59">
            <v>121</v>
          </cell>
          <cell r="HB59">
            <v>117</v>
          </cell>
          <cell r="HC59">
            <v>0</v>
          </cell>
          <cell r="HD59">
            <v>117</v>
          </cell>
          <cell r="HE59">
            <v>113</v>
          </cell>
          <cell r="HF59">
            <v>0</v>
          </cell>
          <cell r="HG59">
            <v>113</v>
          </cell>
          <cell r="HH59">
            <v>118</v>
          </cell>
          <cell r="HI59">
            <v>0</v>
          </cell>
          <cell r="HJ59">
            <v>118</v>
          </cell>
          <cell r="HK59">
            <v>120</v>
          </cell>
          <cell r="HL59">
            <v>0</v>
          </cell>
          <cell r="HM59">
            <v>120</v>
          </cell>
          <cell r="HN59">
            <v>119</v>
          </cell>
          <cell r="HO59">
            <v>0</v>
          </cell>
          <cell r="HP59">
            <v>119</v>
          </cell>
          <cell r="HQ59">
            <v>103</v>
          </cell>
          <cell r="HR59">
            <v>0</v>
          </cell>
          <cell r="HS59">
            <v>103</v>
          </cell>
          <cell r="HT59">
            <v>29</v>
          </cell>
          <cell r="HU59">
            <v>0</v>
          </cell>
          <cell r="HV59">
            <v>29</v>
          </cell>
          <cell r="HW59">
            <v>38</v>
          </cell>
          <cell r="HX59">
            <v>0</v>
          </cell>
          <cell r="HY59">
            <v>38</v>
          </cell>
          <cell r="HZ59">
            <v>0</v>
          </cell>
          <cell r="IA59">
            <v>0</v>
          </cell>
          <cell r="IB59">
            <v>0</v>
          </cell>
          <cell r="IC59">
            <v>-58</v>
          </cell>
          <cell r="ID59">
            <v>0</v>
          </cell>
          <cell r="IE59">
            <v>-58</v>
          </cell>
          <cell r="IF59">
            <v>18</v>
          </cell>
          <cell r="IG59">
            <v>0</v>
          </cell>
          <cell r="IH59">
            <v>18</v>
          </cell>
          <cell r="II59">
            <v>18</v>
          </cell>
          <cell r="IJ59">
            <v>0</v>
          </cell>
          <cell r="IK59">
            <v>18</v>
          </cell>
          <cell r="IL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cell r="LJ59">
            <v>0</v>
          </cell>
          <cell r="LK59">
            <v>0</v>
          </cell>
          <cell r="LL59">
            <v>0</v>
          </cell>
          <cell r="LM59">
            <v>0</v>
          </cell>
          <cell r="LN59">
            <v>0</v>
          </cell>
          <cell r="LO59">
            <v>0</v>
          </cell>
          <cell r="LP59">
            <v>0</v>
          </cell>
          <cell r="LQ59">
            <v>0</v>
          </cell>
          <cell r="LR59">
            <v>0</v>
          </cell>
          <cell r="LS59">
            <v>0</v>
          </cell>
          <cell r="LT59">
            <v>0</v>
          </cell>
          <cell r="LU59">
            <v>0</v>
          </cell>
          <cell r="LV59">
            <v>0</v>
          </cell>
          <cell r="LW59">
            <v>0</v>
          </cell>
          <cell r="LX59">
            <v>0</v>
          </cell>
          <cell r="LY59">
            <v>0</v>
          </cell>
          <cell r="LZ59">
            <v>0</v>
          </cell>
          <cell r="MA59">
            <v>0</v>
          </cell>
          <cell r="MB59">
            <v>0</v>
          </cell>
          <cell r="MC59">
            <v>0</v>
          </cell>
          <cell r="MD59">
            <v>0</v>
          </cell>
          <cell r="ME59">
            <v>0</v>
          </cell>
          <cell r="MF59">
            <v>0</v>
          </cell>
          <cell r="MG59">
            <v>0</v>
          </cell>
          <cell r="MH59">
            <v>0</v>
          </cell>
          <cell r="MI59">
            <v>0</v>
          </cell>
          <cell r="MJ59">
            <v>-4017</v>
          </cell>
          <cell r="MK59">
            <v>0</v>
          </cell>
          <cell r="ML59">
            <v>0</v>
          </cell>
          <cell r="MM59">
            <v>-2768</v>
          </cell>
          <cell r="MN59">
            <v>0</v>
          </cell>
          <cell r="MO59">
            <v>0</v>
          </cell>
          <cell r="MP59">
            <v>-1522</v>
          </cell>
          <cell r="MQ59">
            <v>0</v>
          </cell>
          <cell r="MR59">
            <v>0</v>
          </cell>
          <cell r="MS59">
            <v>0</v>
          </cell>
          <cell r="MT59">
            <v>0</v>
          </cell>
          <cell r="MU59">
            <v>0</v>
          </cell>
          <cell r="MV59">
            <v>-6593</v>
          </cell>
          <cell r="MW59">
            <v>0</v>
          </cell>
          <cell r="MX59">
            <v>0</v>
          </cell>
          <cell r="MY59">
            <v>-4943</v>
          </cell>
          <cell r="MZ59">
            <v>0</v>
          </cell>
          <cell r="NA59">
            <v>0</v>
          </cell>
          <cell r="NB59">
            <v>-2776</v>
          </cell>
          <cell r="NC59">
            <v>0</v>
          </cell>
          <cell r="ND59">
            <v>0</v>
          </cell>
          <cell r="NE59">
            <v>-1421</v>
          </cell>
          <cell r="NF59">
            <v>0</v>
          </cell>
          <cell r="NG59">
            <v>0</v>
          </cell>
          <cell r="NH59">
            <v>-6515</v>
          </cell>
          <cell r="NI59">
            <v>0</v>
          </cell>
          <cell r="NJ59">
            <v>0</v>
          </cell>
          <cell r="NK59">
            <v>-4629</v>
          </cell>
          <cell r="NL59">
            <v>0</v>
          </cell>
          <cell r="NM59">
            <v>0</v>
          </cell>
          <cell r="NN59">
            <v>-3182</v>
          </cell>
          <cell r="NO59">
            <v>0</v>
          </cell>
          <cell r="NP59">
            <v>0</v>
          </cell>
          <cell r="NQ59">
            <v>-1045</v>
          </cell>
          <cell r="NR59">
            <v>0</v>
          </cell>
          <cell r="NS59">
            <v>0</v>
          </cell>
          <cell r="NT59">
            <v>-3932</v>
          </cell>
          <cell r="NU59">
            <v>0</v>
          </cell>
          <cell r="NV59">
            <v>0</v>
          </cell>
          <cell r="NW59">
            <v>-2631</v>
          </cell>
          <cell r="NX59">
            <v>0</v>
          </cell>
          <cell r="NY59">
            <v>0</v>
          </cell>
          <cell r="NZ59">
            <v>-1315</v>
          </cell>
          <cell r="OA59">
            <v>0</v>
          </cell>
          <cell r="OB59">
            <v>0</v>
          </cell>
          <cell r="OC59">
            <v>60</v>
          </cell>
          <cell r="OD59">
            <v>0</v>
          </cell>
          <cell r="OE59">
            <v>0</v>
          </cell>
          <cell r="OF59">
            <v>-4517</v>
          </cell>
          <cell r="OG59">
            <v>0</v>
          </cell>
          <cell r="OH59">
            <v>0</v>
          </cell>
          <cell r="OI59">
            <v>-3001</v>
          </cell>
          <cell r="OJ59">
            <v>0</v>
          </cell>
          <cell r="OK59">
            <v>0</v>
          </cell>
          <cell r="OL59">
            <v>-1439</v>
          </cell>
          <cell r="OM59">
            <v>0</v>
          </cell>
          <cell r="ON59">
            <v>0</v>
          </cell>
          <cell r="OO59">
            <v>121</v>
          </cell>
          <cell r="OP59">
            <v>0</v>
          </cell>
          <cell r="OQ59">
            <v>0</v>
          </cell>
          <cell r="OR59">
            <v>-4369</v>
          </cell>
          <cell r="OS59">
            <v>0</v>
          </cell>
          <cell r="OT59">
            <v>0</v>
          </cell>
          <cell r="OU59">
            <v>-2907</v>
          </cell>
          <cell r="OV59">
            <v>0</v>
          </cell>
          <cell r="OW59">
            <v>0</v>
          </cell>
          <cell r="OX59">
            <v>-1310</v>
          </cell>
          <cell r="OY59">
            <v>0</v>
          </cell>
          <cell r="OZ59">
            <v>0</v>
          </cell>
          <cell r="PA59">
            <v>120</v>
          </cell>
          <cell r="PB59">
            <v>0</v>
          </cell>
          <cell r="PC59">
            <v>0</v>
          </cell>
          <cell r="PD59">
            <v>-2032</v>
          </cell>
          <cell r="PE59">
            <v>0</v>
          </cell>
          <cell r="PF59">
            <v>0</v>
          </cell>
          <cell r="PG59">
            <v>-649</v>
          </cell>
          <cell r="PH59">
            <v>0</v>
          </cell>
          <cell r="PI59">
            <v>0</v>
          </cell>
          <cell r="PJ59">
            <v>715</v>
          </cell>
          <cell r="PK59">
            <v>0</v>
          </cell>
          <cell r="PL59">
            <v>0</v>
          </cell>
          <cell r="PM59">
            <v>2123</v>
          </cell>
          <cell r="PN59">
            <v>0</v>
          </cell>
          <cell r="PO59">
            <v>0</v>
          </cell>
          <cell r="PP59">
            <v>-4637</v>
          </cell>
          <cell r="PQ59">
            <v>0</v>
          </cell>
          <cell r="PR59">
            <v>0</v>
          </cell>
          <cell r="PS59">
            <v>-3167</v>
          </cell>
          <cell r="PT59">
            <v>0</v>
          </cell>
          <cell r="PU59">
            <v>0</v>
          </cell>
          <cell r="PV59">
            <v>-1550</v>
          </cell>
          <cell r="PW59">
            <v>0</v>
          </cell>
          <cell r="PX59">
            <v>0</v>
          </cell>
          <cell r="PY59">
            <v>18</v>
          </cell>
        </row>
        <row r="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cell r="NR60">
            <v>0</v>
          </cell>
          <cell r="NS60">
            <v>0</v>
          </cell>
          <cell r="NT60">
            <v>0</v>
          </cell>
          <cell r="NU60">
            <v>0</v>
          </cell>
          <cell r="NV60">
            <v>0</v>
          </cell>
          <cell r="NW60">
            <v>0</v>
          </cell>
          <cell r="NX60">
            <v>0</v>
          </cell>
          <cell r="NY60">
            <v>0</v>
          </cell>
          <cell r="NZ60">
            <v>0</v>
          </cell>
          <cell r="OA60">
            <v>0</v>
          </cell>
          <cell r="OB60">
            <v>0</v>
          </cell>
          <cell r="OC60">
            <v>0</v>
          </cell>
          <cell r="OD60">
            <v>0</v>
          </cell>
          <cell r="OE60">
            <v>0</v>
          </cell>
          <cell r="OF60">
            <v>0</v>
          </cell>
          <cell r="OG60">
            <v>0</v>
          </cell>
          <cell r="OH60">
            <v>0</v>
          </cell>
          <cell r="OI60">
            <v>0</v>
          </cell>
          <cell r="OJ60">
            <v>0</v>
          </cell>
          <cell r="OK60">
            <v>0</v>
          </cell>
          <cell r="OL60">
            <v>0</v>
          </cell>
          <cell r="OM60">
            <v>0</v>
          </cell>
          <cell r="ON60">
            <v>0</v>
          </cell>
          <cell r="OO60">
            <v>0</v>
          </cell>
          <cell r="OP60">
            <v>0</v>
          </cell>
          <cell r="OQ60">
            <v>0</v>
          </cell>
          <cell r="OR60">
            <v>0</v>
          </cell>
          <cell r="OS60">
            <v>0</v>
          </cell>
          <cell r="OT60">
            <v>0</v>
          </cell>
          <cell r="OU60">
            <v>0</v>
          </cell>
          <cell r="OV60">
            <v>0</v>
          </cell>
          <cell r="OW60">
            <v>0</v>
          </cell>
          <cell r="OX60">
            <v>0</v>
          </cell>
          <cell r="OY60">
            <v>0</v>
          </cell>
          <cell r="OZ60">
            <v>0</v>
          </cell>
          <cell r="PA60">
            <v>0</v>
          </cell>
          <cell r="PB60">
            <v>0</v>
          </cell>
          <cell r="PC60">
            <v>0</v>
          </cell>
          <cell r="PD60">
            <v>0</v>
          </cell>
          <cell r="PE60">
            <v>0</v>
          </cell>
          <cell r="PF60">
            <v>0</v>
          </cell>
          <cell r="PG60">
            <v>0</v>
          </cell>
          <cell r="PH60">
            <v>0</v>
          </cell>
          <cell r="PI60">
            <v>0</v>
          </cell>
          <cell r="PJ60">
            <v>0</v>
          </cell>
          <cell r="PK60">
            <v>0</v>
          </cell>
          <cell r="PL60">
            <v>0</v>
          </cell>
          <cell r="PM60">
            <v>0</v>
          </cell>
          <cell r="PN60">
            <v>0</v>
          </cell>
          <cell r="PO60">
            <v>0</v>
          </cell>
          <cell r="PP60">
            <v>0</v>
          </cell>
          <cell r="PQ60">
            <v>0</v>
          </cell>
          <cell r="PR60">
            <v>0</v>
          </cell>
          <cell r="PS60">
            <v>0</v>
          </cell>
          <cell r="PT60">
            <v>0</v>
          </cell>
          <cell r="PU60">
            <v>0</v>
          </cell>
          <cell r="PV60">
            <v>0</v>
          </cell>
          <cell r="PW60">
            <v>0</v>
          </cell>
          <cell r="PX60">
            <v>0</v>
          </cell>
          <cell r="PY60">
            <v>0</v>
          </cell>
        </row>
        <row r="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0</v>
          </cell>
          <cell r="FD61">
            <v>0</v>
          </cell>
          <cell r="FE61">
            <v>0</v>
          </cell>
          <cell r="FF61">
            <v>1294</v>
          </cell>
          <cell r="FG61">
            <v>0</v>
          </cell>
          <cell r="FH61">
            <v>1294</v>
          </cell>
          <cell r="FI61">
            <v>1493</v>
          </cell>
          <cell r="FJ61">
            <v>0</v>
          </cell>
          <cell r="FK61">
            <v>1493</v>
          </cell>
          <cell r="FL61">
            <v>1290</v>
          </cell>
          <cell r="FM61">
            <v>0</v>
          </cell>
          <cell r="FN61">
            <v>1290</v>
          </cell>
          <cell r="FO61">
            <v>1378</v>
          </cell>
          <cell r="FP61">
            <v>0</v>
          </cell>
          <cell r="FQ61">
            <v>1378</v>
          </cell>
          <cell r="FR61">
            <v>1283</v>
          </cell>
          <cell r="FS61">
            <v>0</v>
          </cell>
          <cell r="FT61">
            <v>1283</v>
          </cell>
          <cell r="FU61">
            <v>1291</v>
          </cell>
          <cell r="FV61">
            <v>0</v>
          </cell>
          <cell r="FW61">
            <v>1291</v>
          </cell>
          <cell r="FX61">
            <v>1578</v>
          </cell>
          <cell r="FY61">
            <v>0</v>
          </cell>
          <cell r="FZ61">
            <v>1578</v>
          </cell>
          <cell r="GA61">
            <v>1062</v>
          </cell>
          <cell r="GB61">
            <v>0</v>
          </cell>
          <cell r="GC61">
            <v>1062</v>
          </cell>
          <cell r="GD61">
            <v>-91</v>
          </cell>
          <cell r="GE61">
            <v>0</v>
          </cell>
          <cell r="GF61">
            <v>-91</v>
          </cell>
          <cell r="GG61">
            <v>-80</v>
          </cell>
          <cell r="GH61">
            <v>0</v>
          </cell>
          <cell r="GI61">
            <v>-80</v>
          </cell>
          <cell r="GJ61">
            <v>-100</v>
          </cell>
          <cell r="GK61">
            <v>0</v>
          </cell>
          <cell r="GL61">
            <v>-100</v>
          </cell>
          <cell r="GM61">
            <v>-498</v>
          </cell>
          <cell r="GN61">
            <v>0</v>
          </cell>
          <cell r="GO61">
            <v>-498</v>
          </cell>
          <cell r="GP61">
            <v>-316</v>
          </cell>
          <cell r="GQ61">
            <v>0</v>
          </cell>
          <cell r="GR61">
            <v>-316</v>
          </cell>
          <cell r="GS61">
            <v>-191</v>
          </cell>
          <cell r="GT61">
            <v>0</v>
          </cell>
          <cell r="GU61">
            <v>-191</v>
          </cell>
          <cell r="GV61">
            <v>-115</v>
          </cell>
          <cell r="GW61">
            <v>0</v>
          </cell>
          <cell r="GX61">
            <v>-115</v>
          </cell>
          <cell r="GY61">
            <v>-55</v>
          </cell>
          <cell r="GZ61">
            <v>0</v>
          </cell>
          <cell r="HA61">
            <v>-55</v>
          </cell>
          <cell r="HB61">
            <v>-157</v>
          </cell>
          <cell r="HC61">
            <v>0</v>
          </cell>
          <cell r="HD61">
            <v>-157</v>
          </cell>
          <cell r="HE61">
            <v>-87</v>
          </cell>
          <cell r="HF61">
            <v>0</v>
          </cell>
          <cell r="HG61">
            <v>-87</v>
          </cell>
          <cell r="HH61">
            <v>-216</v>
          </cell>
          <cell r="HI61">
            <v>0</v>
          </cell>
          <cell r="HJ61">
            <v>-216</v>
          </cell>
          <cell r="HK61">
            <v>-259</v>
          </cell>
          <cell r="HL61">
            <v>0</v>
          </cell>
          <cell r="HM61">
            <v>-259</v>
          </cell>
          <cell r="HN61">
            <v>-354</v>
          </cell>
          <cell r="HO61">
            <v>0</v>
          </cell>
          <cell r="HP61">
            <v>-354</v>
          </cell>
          <cell r="HQ61">
            <v>-198</v>
          </cell>
          <cell r="HR61">
            <v>0</v>
          </cell>
          <cell r="HS61">
            <v>-198</v>
          </cell>
          <cell r="HT61">
            <v>-579</v>
          </cell>
          <cell r="HU61">
            <v>0</v>
          </cell>
          <cell r="HV61">
            <v>-579</v>
          </cell>
          <cell r="HW61">
            <v>-500</v>
          </cell>
          <cell r="HX61">
            <v>0</v>
          </cell>
          <cell r="HY61">
            <v>-500</v>
          </cell>
          <cell r="HZ61">
            <v>-518</v>
          </cell>
          <cell r="IA61">
            <v>0</v>
          </cell>
          <cell r="IB61">
            <v>-518</v>
          </cell>
          <cell r="IC61">
            <v>-1149</v>
          </cell>
          <cell r="ID61">
            <v>0</v>
          </cell>
          <cell r="IE61">
            <v>-1149</v>
          </cell>
          <cell r="IF61">
            <v>-1160</v>
          </cell>
          <cell r="IG61">
            <v>0</v>
          </cell>
          <cell r="IH61">
            <v>-1160</v>
          </cell>
          <cell r="II61">
            <v>-2034</v>
          </cell>
          <cell r="IJ61">
            <v>0</v>
          </cell>
          <cell r="IK61">
            <v>-2034</v>
          </cell>
          <cell r="IL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cell r="LJ61">
            <v>0</v>
          </cell>
          <cell r="LK61">
            <v>0</v>
          </cell>
          <cell r="LL61">
            <v>0</v>
          </cell>
          <cell r="LM61">
            <v>0</v>
          </cell>
          <cell r="LN61">
            <v>0</v>
          </cell>
          <cell r="LO61">
            <v>0</v>
          </cell>
          <cell r="LP61">
            <v>0</v>
          </cell>
          <cell r="LQ61">
            <v>0</v>
          </cell>
          <cell r="LR61">
            <v>0</v>
          </cell>
          <cell r="LS61">
            <v>0</v>
          </cell>
          <cell r="LT61">
            <v>0</v>
          </cell>
          <cell r="LU61">
            <v>0</v>
          </cell>
          <cell r="LV61">
            <v>0</v>
          </cell>
          <cell r="LW61">
            <v>0</v>
          </cell>
          <cell r="LX61">
            <v>0</v>
          </cell>
          <cell r="LY61">
            <v>0</v>
          </cell>
          <cell r="LZ61">
            <v>0</v>
          </cell>
          <cell r="MA61">
            <v>0</v>
          </cell>
          <cell r="MB61">
            <v>0</v>
          </cell>
          <cell r="MC61">
            <v>0</v>
          </cell>
          <cell r="MD61">
            <v>0</v>
          </cell>
          <cell r="ME61">
            <v>0</v>
          </cell>
          <cell r="MF61">
            <v>0</v>
          </cell>
          <cell r="MG61">
            <v>0</v>
          </cell>
          <cell r="MH61">
            <v>0</v>
          </cell>
          <cell r="MI61">
            <v>0</v>
          </cell>
          <cell r="MJ61">
            <v>690</v>
          </cell>
          <cell r="MK61">
            <v>0</v>
          </cell>
          <cell r="ML61">
            <v>0</v>
          </cell>
          <cell r="MM61">
            <v>669</v>
          </cell>
          <cell r="MN61">
            <v>0</v>
          </cell>
          <cell r="MO61">
            <v>0</v>
          </cell>
          <cell r="MP61">
            <v>101</v>
          </cell>
          <cell r="MQ61">
            <v>0</v>
          </cell>
          <cell r="MR61">
            <v>0</v>
          </cell>
          <cell r="MS61">
            <v>0</v>
          </cell>
          <cell r="MT61">
            <v>0</v>
          </cell>
          <cell r="MU61">
            <v>0</v>
          </cell>
          <cell r="MV61">
            <v>4144</v>
          </cell>
          <cell r="MW61">
            <v>0</v>
          </cell>
          <cell r="MX61">
            <v>0</v>
          </cell>
          <cell r="MY61">
            <v>3282</v>
          </cell>
          <cell r="MZ61">
            <v>0</v>
          </cell>
          <cell r="NA61">
            <v>0</v>
          </cell>
          <cell r="NB61">
            <v>2183</v>
          </cell>
          <cell r="NC61">
            <v>0</v>
          </cell>
          <cell r="ND61">
            <v>0</v>
          </cell>
          <cell r="NE61">
            <v>1378</v>
          </cell>
          <cell r="NF61">
            <v>0</v>
          </cell>
          <cell r="NG61">
            <v>0</v>
          </cell>
          <cell r="NH61">
            <v>3972</v>
          </cell>
          <cell r="NI61">
            <v>0</v>
          </cell>
          <cell r="NJ61">
            <v>0</v>
          </cell>
          <cell r="NK61">
            <v>3113</v>
          </cell>
          <cell r="NL61">
            <v>0</v>
          </cell>
          <cell r="NM61">
            <v>0</v>
          </cell>
          <cell r="NN61">
            <v>2225</v>
          </cell>
          <cell r="NO61">
            <v>0</v>
          </cell>
          <cell r="NP61">
            <v>0</v>
          </cell>
          <cell r="NQ61">
            <v>1062</v>
          </cell>
          <cell r="NR61">
            <v>0</v>
          </cell>
          <cell r="NS61">
            <v>0</v>
          </cell>
          <cell r="NT61">
            <v>188</v>
          </cell>
          <cell r="NU61">
            <v>0</v>
          </cell>
          <cell r="NV61">
            <v>0</v>
          </cell>
          <cell r="NW61">
            <v>1009</v>
          </cell>
          <cell r="NX61">
            <v>0</v>
          </cell>
          <cell r="NY61">
            <v>0</v>
          </cell>
          <cell r="NZ61">
            <v>649</v>
          </cell>
          <cell r="OA61">
            <v>0</v>
          </cell>
          <cell r="OB61">
            <v>0</v>
          </cell>
          <cell r="OC61">
            <v>-498</v>
          </cell>
          <cell r="OD61">
            <v>0</v>
          </cell>
          <cell r="OE61">
            <v>0</v>
          </cell>
          <cell r="OF61">
            <v>1975</v>
          </cell>
          <cell r="OG61">
            <v>0</v>
          </cell>
          <cell r="OH61">
            <v>0</v>
          </cell>
          <cell r="OI61">
            <v>1384</v>
          </cell>
          <cell r="OJ61">
            <v>0</v>
          </cell>
          <cell r="OK61">
            <v>0</v>
          </cell>
          <cell r="OL61">
            <v>561</v>
          </cell>
          <cell r="OM61">
            <v>0</v>
          </cell>
          <cell r="ON61">
            <v>0</v>
          </cell>
          <cell r="OO61">
            <v>-55</v>
          </cell>
          <cell r="OP61">
            <v>0</v>
          </cell>
          <cell r="OQ61">
            <v>0</v>
          </cell>
          <cell r="OR61">
            <v>1743</v>
          </cell>
          <cell r="OS61">
            <v>0</v>
          </cell>
          <cell r="OT61">
            <v>0</v>
          </cell>
          <cell r="OU61">
            <v>1274</v>
          </cell>
          <cell r="OV61">
            <v>0</v>
          </cell>
          <cell r="OW61">
            <v>0</v>
          </cell>
          <cell r="OX61">
            <v>310</v>
          </cell>
          <cell r="OY61">
            <v>0</v>
          </cell>
          <cell r="OZ61">
            <v>0</v>
          </cell>
          <cell r="PA61">
            <v>-259</v>
          </cell>
          <cell r="PB61">
            <v>0</v>
          </cell>
          <cell r="PC61">
            <v>0</v>
          </cell>
          <cell r="PD61">
            <v>21</v>
          </cell>
          <cell r="PE61">
            <v>0</v>
          </cell>
          <cell r="PF61">
            <v>0</v>
          </cell>
          <cell r="PG61">
            <v>-432</v>
          </cell>
          <cell r="PH61">
            <v>0</v>
          </cell>
          <cell r="PI61">
            <v>0</v>
          </cell>
          <cell r="PJ61">
            <v>-1278</v>
          </cell>
          <cell r="PK61">
            <v>0</v>
          </cell>
          <cell r="PL61">
            <v>0</v>
          </cell>
          <cell r="PM61">
            <v>-1457</v>
          </cell>
          <cell r="PN61">
            <v>0</v>
          </cell>
          <cell r="PO61">
            <v>0</v>
          </cell>
          <cell r="PP61">
            <v>-2025</v>
          </cell>
          <cell r="PQ61">
            <v>0</v>
          </cell>
          <cell r="PR61">
            <v>0</v>
          </cell>
          <cell r="PS61">
            <v>-2513</v>
          </cell>
          <cell r="PT61">
            <v>0</v>
          </cell>
          <cell r="PU61">
            <v>0</v>
          </cell>
          <cell r="PV61">
            <v>-1410</v>
          </cell>
          <cell r="PW61">
            <v>0</v>
          </cell>
          <cell r="PX61">
            <v>0</v>
          </cell>
          <cell r="PY61">
            <v>-2034</v>
          </cell>
        </row>
        <row r="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152</v>
          </cell>
          <cell r="FG62">
            <v>0</v>
          </cell>
          <cell r="FH62">
            <v>152</v>
          </cell>
          <cell r="FI62">
            <v>-286</v>
          </cell>
          <cell r="FJ62">
            <v>0</v>
          </cell>
          <cell r="FK62">
            <v>-286</v>
          </cell>
          <cell r="FL62">
            <v>0</v>
          </cell>
          <cell r="FM62">
            <v>0</v>
          </cell>
          <cell r="FN62">
            <v>0</v>
          </cell>
          <cell r="FO62">
            <v>41</v>
          </cell>
          <cell r="FP62">
            <v>0</v>
          </cell>
          <cell r="FQ62">
            <v>41</v>
          </cell>
          <cell r="FR62">
            <v>-148</v>
          </cell>
          <cell r="FS62">
            <v>0</v>
          </cell>
          <cell r="FT62">
            <v>-148</v>
          </cell>
          <cell r="FU62">
            <v>-45</v>
          </cell>
          <cell r="FV62">
            <v>0</v>
          </cell>
          <cell r="FW62">
            <v>-45</v>
          </cell>
          <cell r="FX62">
            <v>-335</v>
          </cell>
          <cell r="FY62">
            <v>0</v>
          </cell>
          <cell r="FZ62">
            <v>-335</v>
          </cell>
          <cell r="GA62">
            <v>211</v>
          </cell>
          <cell r="GB62">
            <v>0</v>
          </cell>
          <cell r="GC62">
            <v>211</v>
          </cell>
          <cell r="GD62">
            <v>-72</v>
          </cell>
          <cell r="GE62">
            <v>0</v>
          </cell>
          <cell r="GF62">
            <v>-72</v>
          </cell>
          <cell r="GG62">
            <v>-10</v>
          </cell>
          <cell r="GH62">
            <v>0</v>
          </cell>
          <cell r="GI62">
            <v>-10</v>
          </cell>
          <cell r="GJ62">
            <v>-43</v>
          </cell>
          <cell r="GK62">
            <v>0</v>
          </cell>
          <cell r="GL62">
            <v>-43</v>
          </cell>
          <cell r="GM62">
            <v>-51</v>
          </cell>
          <cell r="GN62">
            <v>0</v>
          </cell>
          <cell r="GO62">
            <v>-51</v>
          </cell>
          <cell r="GP62">
            <v>4</v>
          </cell>
          <cell r="GQ62">
            <v>0</v>
          </cell>
          <cell r="GR62">
            <v>4</v>
          </cell>
          <cell r="GS62">
            <v>-100</v>
          </cell>
          <cell r="GT62">
            <v>0</v>
          </cell>
          <cell r="GU62">
            <v>-100</v>
          </cell>
          <cell r="GV62">
            <v>-21</v>
          </cell>
          <cell r="GW62">
            <v>0</v>
          </cell>
          <cell r="GX62">
            <v>-21</v>
          </cell>
          <cell r="GY62">
            <v>-58</v>
          </cell>
          <cell r="GZ62">
            <v>0</v>
          </cell>
          <cell r="HA62">
            <v>-58</v>
          </cell>
          <cell r="HB62">
            <v>-29</v>
          </cell>
          <cell r="HC62">
            <v>0</v>
          </cell>
          <cell r="HD62">
            <v>-29</v>
          </cell>
          <cell r="HE62">
            <v>-92</v>
          </cell>
          <cell r="HF62">
            <v>0</v>
          </cell>
          <cell r="HG62">
            <v>-92</v>
          </cell>
          <cell r="HH62">
            <v>-75</v>
          </cell>
          <cell r="HI62">
            <v>0</v>
          </cell>
          <cell r="HJ62">
            <v>-75</v>
          </cell>
          <cell r="HK62">
            <v>-138</v>
          </cell>
          <cell r="HL62">
            <v>0</v>
          </cell>
          <cell r="HM62">
            <v>-138</v>
          </cell>
          <cell r="HN62">
            <v>-221</v>
          </cell>
          <cell r="HO62">
            <v>0</v>
          </cell>
          <cell r="HP62">
            <v>-221</v>
          </cell>
          <cell r="HQ62">
            <v>-204</v>
          </cell>
          <cell r="HR62">
            <v>0</v>
          </cell>
          <cell r="HS62">
            <v>-204</v>
          </cell>
          <cell r="HT62">
            <v>-176</v>
          </cell>
          <cell r="HU62">
            <v>0</v>
          </cell>
          <cell r="HV62">
            <v>-176</v>
          </cell>
          <cell r="HW62">
            <v>-133</v>
          </cell>
          <cell r="HX62">
            <v>0</v>
          </cell>
          <cell r="HY62">
            <v>-133</v>
          </cell>
          <cell r="HZ62">
            <v>-227</v>
          </cell>
          <cell r="IA62">
            <v>0</v>
          </cell>
          <cell r="IB62">
            <v>-227</v>
          </cell>
          <cell r="IC62">
            <v>2</v>
          </cell>
          <cell r="ID62">
            <v>0</v>
          </cell>
          <cell r="IE62">
            <v>2</v>
          </cell>
          <cell r="IF62">
            <v>1</v>
          </cell>
          <cell r="IG62">
            <v>0</v>
          </cell>
          <cell r="IH62">
            <v>1</v>
          </cell>
          <cell r="II62">
            <v>-2</v>
          </cell>
          <cell r="IJ62">
            <v>0</v>
          </cell>
          <cell r="IK62">
            <v>-2</v>
          </cell>
          <cell r="IL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cell r="LJ62">
            <v>0</v>
          </cell>
          <cell r="LK62">
            <v>0</v>
          </cell>
          <cell r="LL62">
            <v>0</v>
          </cell>
          <cell r="LM62">
            <v>0</v>
          </cell>
          <cell r="LN62">
            <v>0</v>
          </cell>
          <cell r="LO62">
            <v>0</v>
          </cell>
          <cell r="LP62">
            <v>0</v>
          </cell>
          <cell r="LQ62">
            <v>0</v>
          </cell>
          <cell r="LR62">
            <v>0</v>
          </cell>
          <cell r="LS62">
            <v>0</v>
          </cell>
          <cell r="LT62">
            <v>0</v>
          </cell>
          <cell r="LU62">
            <v>0</v>
          </cell>
          <cell r="LV62">
            <v>0</v>
          </cell>
          <cell r="LW62">
            <v>0</v>
          </cell>
          <cell r="LX62">
            <v>0</v>
          </cell>
          <cell r="LY62">
            <v>0</v>
          </cell>
          <cell r="LZ62">
            <v>0</v>
          </cell>
          <cell r="MA62">
            <v>0</v>
          </cell>
          <cell r="MB62">
            <v>0</v>
          </cell>
          <cell r="MC62">
            <v>0</v>
          </cell>
          <cell r="MD62">
            <v>0</v>
          </cell>
          <cell r="ME62">
            <v>0</v>
          </cell>
          <cell r="MF62">
            <v>0</v>
          </cell>
          <cell r="MG62">
            <v>0</v>
          </cell>
          <cell r="MH62">
            <v>0</v>
          </cell>
          <cell r="MI62">
            <v>0</v>
          </cell>
          <cell r="MJ62">
            <v>-1129</v>
          </cell>
          <cell r="MK62">
            <v>0</v>
          </cell>
          <cell r="ML62">
            <v>0</v>
          </cell>
          <cell r="MM62">
            <v>-760</v>
          </cell>
          <cell r="MN62">
            <v>0</v>
          </cell>
          <cell r="MO62">
            <v>0</v>
          </cell>
          <cell r="MP62">
            <v>-272</v>
          </cell>
          <cell r="MQ62">
            <v>0</v>
          </cell>
          <cell r="MR62">
            <v>0</v>
          </cell>
          <cell r="MS62">
            <v>0</v>
          </cell>
          <cell r="MT62">
            <v>0</v>
          </cell>
          <cell r="MU62">
            <v>0</v>
          </cell>
          <cell r="MV62">
            <v>-1834</v>
          </cell>
          <cell r="MW62">
            <v>0</v>
          </cell>
          <cell r="MX62">
            <v>0</v>
          </cell>
          <cell r="MY62">
            <v>-1573</v>
          </cell>
          <cell r="MZ62">
            <v>0</v>
          </cell>
          <cell r="NA62">
            <v>0</v>
          </cell>
          <cell r="NB62">
            <v>-629</v>
          </cell>
          <cell r="NC62">
            <v>0</v>
          </cell>
          <cell r="ND62">
            <v>0</v>
          </cell>
          <cell r="NE62">
            <v>41</v>
          </cell>
          <cell r="NF62">
            <v>0</v>
          </cell>
          <cell r="NG62">
            <v>0</v>
          </cell>
          <cell r="NH62">
            <v>-2756</v>
          </cell>
          <cell r="NI62">
            <v>0</v>
          </cell>
          <cell r="NJ62">
            <v>0</v>
          </cell>
          <cell r="NK62">
            <v>-1821</v>
          </cell>
          <cell r="NL62">
            <v>0</v>
          </cell>
          <cell r="NM62">
            <v>0</v>
          </cell>
          <cell r="NN62">
            <v>-1239</v>
          </cell>
          <cell r="NO62">
            <v>0</v>
          </cell>
          <cell r="NP62">
            <v>0</v>
          </cell>
          <cell r="NQ62">
            <v>211</v>
          </cell>
          <cell r="NR62">
            <v>0</v>
          </cell>
          <cell r="NS62">
            <v>0</v>
          </cell>
          <cell r="NT62">
            <v>-2121</v>
          </cell>
          <cell r="NU62">
            <v>0</v>
          </cell>
          <cell r="NV62">
            <v>0</v>
          </cell>
          <cell r="NW62">
            <v>-1298</v>
          </cell>
          <cell r="NX62">
            <v>0</v>
          </cell>
          <cell r="NY62">
            <v>0</v>
          </cell>
          <cell r="NZ62">
            <v>-740</v>
          </cell>
          <cell r="OA62">
            <v>0</v>
          </cell>
          <cell r="OB62">
            <v>0</v>
          </cell>
          <cell r="OC62">
            <v>-51</v>
          </cell>
          <cell r="OD62">
            <v>0</v>
          </cell>
          <cell r="OE62">
            <v>0</v>
          </cell>
          <cell r="OF62">
            <v>-1363</v>
          </cell>
          <cell r="OG62">
            <v>0</v>
          </cell>
          <cell r="OH62">
            <v>0</v>
          </cell>
          <cell r="OI62">
            <v>-1026</v>
          </cell>
          <cell r="OJ62">
            <v>0</v>
          </cell>
          <cell r="OK62">
            <v>0</v>
          </cell>
          <cell r="OL62">
            <v>-458</v>
          </cell>
          <cell r="OM62">
            <v>0</v>
          </cell>
          <cell r="ON62">
            <v>0</v>
          </cell>
          <cell r="OO62">
            <v>-58</v>
          </cell>
          <cell r="OP62">
            <v>0</v>
          </cell>
          <cell r="OQ62">
            <v>0</v>
          </cell>
          <cell r="OR62">
            <v>-1639</v>
          </cell>
          <cell r="OS62">
            <v>0</v>
          </cell>
          <cell r="OT62">
            <v>0</v>
          </cell>
          <cell r="OU62">
            <v>-1177</v>
          </cell>
          <cell r="OV62">
            <v>0</v>
          </cell>
          <cell r="OW62">
            <v>0</v>
          </cell>
          <cell r="OX62">
            <v>-701</v>
          </cell>
          <cell r="OY62">
            <v>0</v>
          </cell>
          <cell r="OZ62">
            <v>0</v>
          </cell>
          <cell r="PA62">
            <v>-138</v>
          </cell>
          <cell r="PB62">
            <v>0</v>
          </cell>
          <cell r="PC62">
            <v>0</v>
          </cell>
          <cell r="PD62">
            <v>-1627</v>
          </cell>
          <cell r="PE62">
            <v>0</v>
          </cell>
          <cell r="PF62">
            <v>0</v>
          </cell>
          <cell r="PG62">
            <v>-791</v>
          </cell>
          <cell r="PH62">
            <v>0</v>
          </cell>
          <cell r="PI62">
            <v>0</v>
          </cell>
          <cell r="PJ62">
            <v>-16</v>
          </cell>
          <cell r="PK62">
            <v>0</v>
          </cell>
          <cell r="PL62">
            <v>0</v>
          </cell>
          <cell r="PM62">
            <v>747</v>
          </cell>
          <cell r="PN62">
            <v>0</v>
          </cell>
          <cell r="PO62">
            <v>0</v>
          </cell>
          <cell r="PP62">
            <v>-1250</v>
          </cell>
          <cell r="PQ62">
            <v>0</v>
          </cell>
          <cell r="PR62">
            <v>0</v>
          </cell>
          <cell r="PS62">
            <v>-539</v>
          </cell>
          <cell r="PT62">
            <v>0</v>
          </cell>
          <cell r="PU62">
            <v>0</v>
          </cell>
          <cell r="PV62">
            <v>-298</v>
          </cell>
          <cell r="PW62">
            <v>0</v>
          </cell>
          <cell r="PX62">
            <v>0</v>
          </cell>
          <cell r="PY62">
            <v>-2</v>
          </cell>
        </row>
        <row r="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cell r="NR63">
            <v>0</v>
          </cell>
          <cell r="NS63">
            <v>0</v>
          </cell>
          <cell r="NT63">
            <v>0</v>
          </cell>
          <cell r="NU63">
            <v>0</v>
          </cell>
          <cell r="NV63">
            <v>0</v>
          </cell>
          <cell r="NW63">
            <v>0</v>
          </cell>
          <cell r="NX63">
            <v>0</v>
          </cell>
          <cell r="NY63">
            <v>0</v>
          </cell>
          <cell r="NZ63">
            <v>0</v>
          </cell>
          <cell r="OA63">
            <v>0</v>
          </cell>
          <cell r="OB63">
            <v>0</v>
          </cell>
          <cell r="OC63">
            <v>0</v>
          </cell>
          <cell r="OD63">
            <v>0</v>
          </cell>
          <cell r="OE63">
            <v>0</v>
          </cell>
          <cell r="OF63">
            <v>0</v>
          </cell>
          <cell r="OG63">
            <v>0</v>
          </cell>
          <cell r="OH63">
            <v>0</v>
          </cell>
          <cell r="OI63">
            <v>0</v>
          </cell>
          <cell r="OJ63">
            <v>0</v>
          </cell>
          <cell r="OK63">
            <v>0</v>
          </cell>
          <cell r="OL63">
            <v>0</v>
          </cell>
          <cell r="OM63">
            <v>0</v>
          </cell>
          <cell r="ON63">
            <v>0</v>
          </cell>
          <cell r="OO63">
            <v>0</v>
          </cell>
          <cell r="OP63">
            <v>0</v>
          </cell>
          <cell r="OQ63">
            <v>0</v>
          </cell>
          <cell r="OR63">
            <v>0</v>
          </cell>
          <cell r="OS63">
            <v>0</v>
          </cell>
          <cell r="OT63">
            <v>0</v>
          </cell>
          <cell r="OU63">
            <v>0</v>
          </cell>
          <cell r="OV63">
            <v>0</v>
          </cell>
          <cell r="OW63">
            <v>0</v>
          </cell>
          <cell r="OX63">
            <v>0</v>
          </cell>
          <cell r="OY63">
            <v>0</v>
          </cell>
          <cell r="OZ63">
            <v>0</v>
          </cell>
          <cell r="PA63">
            <v>0</v>
          </cell>
          <cell r="PB63">
            <v>0</v>
          </cell>
          <cell r="PC63">
            <v>0</v>
          </cell>
          <cell r="PD63">
            <v>0</v>
          </cell>
          <cell r="PE63">
            <v>0</v>
          </cell>
          <cell r="PF63">
            <v>0</v>
          </cell>
          <cell r="PG63">
            <v>0</v>
          </cell>
          <cell r="PH63">
            <v>0</v>
          </cell>
          <cell r="PI63">
            <v>0</v>
          </cell>
          <cell r="PJ63">
            <v>0</v>
          </cell>
          <cell r="PK63">
            <v>0</v>
          </cell>
          <cell r="PL63">
            <v>0</v>
          </cell>
          <cell r="PM63">
            <v>0</v>
          </cell>
          <cell r="PN63">
            <v>0</v>
          </cell>
          <cell r="PO63">
            <v>0</v>
          </cell>
          <cell r="PP63">
            <v>0</v>
          </cell>
          <cell r="PQ63">
            <v>0</v>
          </cell>
          <cell r="PR63">
            <v>0</v>
          </cell>
          <cell r="PS63">
            <v>0</v>
          </cell>
          <cell r="PT63">
            <v>0</v>
          </cell>
          <cell r="PU63">
            <v>0</v>
          </cell>
          <cell r="PV63">
            <v>0</v>
          </cell>
          <cell r="PW63">
            <v>0</v>
          </cell>
          <cell r="PX63">
            <v>0</v>
          </cell>
          <cell r="PY63">
            <v>0</v>
          </cell>
        </row>
        <row r="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1446</v>
          </cell>
          <cell r="FG64">
            <v>0</v>
          </cell>
          <cell r="FH64">
            <v>1446</v>
          </cell>
          <cell r="FI64">
            <v>1207</v>
          </cell>
          <cell r="FJ64">
            <v>0</v>
          </cell>
          <cell r="FK64">
            <v>1207</v>
          </cell>
          <cell r="FL64">
            <v>1290</v>
          </cell>
          <cell r="FM64">
            <v>0</v>
          </cell>
          <cell r="FN64">
            <v>1290</v>
          </cell>
          <cell r="FO64">
            <v>1419</v>
          </cell>
          <cell r="FP64">
            <v>0</v>
          </cell>
          <cell r="FQ64">
            <v>1419</v>
          </cell>
          <cell r="FR64">
            <v>1135</v>
          </cell>
          <cell r="FS64">
            <v>0</v>
          </cell>
          <cell r="FT64">
            <v>1135</v>
          </cell>
          <cell r="FU64">
            <v>1246</v>
          </cell>
          <cell r="FV64">
            <v>0</v>
          </cell>
          <cell r="FW64">
            <v>1246</v>
          </cell>
          <cell r="FX64">
            <v>1243</v>
          </cell>
          <cell r="FY64">
            <v>0</v>
          </cell>
          <cell r="FZ64">
            <v>1243</v>
          </cell>
          <cell r="GA64">
            <v>1273</v>
          </cell>
          <cell r="GB64">
            <v>0</v>
          </cell>
          <cell r="GC64">
            <v>1273</v>
          </cell>
          <cell r="GD64">
            <v>-163</v>
          </cell>
          <cell r="GE64">
            <v>0</v>
          </cell>
          <cell r="GF64">
            <v>-163</v>
          </cell>
          <cell r="GG64">
            <v>-90</v>
          </cell>
          <cell r="GH64">
            <v>0</v>
          </cell>
          <cell r="GI64">
            <v>-90</v>
          </cell>
          <cell r="GJ64">
            <v>-143</v>
          </cell>
          <cell r="GK64">
            <v>0</v>
          </cell>
          <cell r="GL64">
            <v>-143</v>
          </cell>
          <cell r="GM64">
            <v>-549</v>
          </cell>
          <cell r="GN64">
            <v>0</v>
          </cell>
          <cell r="GO64">
            <v>-549</v>
          </cell>
          <cell r="GP64">
            <v>-312</v>
          </cell>
          <cell r="GQ64">
            <v>0</v>
          </cell>
          <cell r="GR64">
            <v>-312</v>
          </cell>
          <cell r="GS64">
            <v>-291</v>
          </cell>
          <cell r="GT64">
            <v>0</v>
          </cell>
          <cell r="GU64">
            <v>-291</v>
          </cell>
          <cell r="GV64">
            <v>-136</v>
          </cell>
          <cell r="GW64">
            <v>0</v>
          </cell>
          <cell r="GX64">
            <v>-136</v>
          </cell>
          <cell r="GY64">
            <v>-113</v>
          </cell>
          <cell r="GZ64">
            <v>0</v>
          </cell>
          <cell r="HA64">
            <v>-113</v>
          </cell>
          <cell r="HB64">
            <v>-186</v>
          </cell>
          <cell r="HC64">
            <v>0</v>
          </cell>
          <cell r="HD64">
            <v>-186</v>
          </cell>
          <cell r="HE64">
            <v>-179</v>
          </cell>
          <cell r="HF64">
            <v>0</v>
          </cell>
          <cell r="HG64">
            <v>-179</v>
          </cell>
          <cell r="HH64">
            <v>-291</v>
          </cell>
          <cell r="HI64">
            <v>0</v>
          </cell>
          <cell r="HJ64">
            <v>-291</v>
          </cell>
          <cell r="HK64">
            <v>-397</v>
          </cell>
          <cell r="HL64">
            <v>0</v>
          </cell>
          <cell r="HM64">
            <v>-397</v>
          </cell>
          <cell r="HN64">
            <v>-575</v>
          </cell>
          <cell r="HO64">
            <v>0</v>
          </cell>
          <cell r="HP64">
            <v>-575</v>
          </cell>
          <cell r="HQ64">
            <v>-402</v>
          </cell>
          <cell r="HR64">
            <v>0</v>
          </cell>
          <cell r="HS64">
            <v>-402</v>
          </cell>
          <cell r="HT64">
            <v>-755</v>
          </cell>
          <cell r="HU64">
            <v>0</v>
          </cell>
          <cell r="HV64">
            <v>-755</v>
          </cell>
          <cell r="HW64">
            <v>-633</v>
          </cell>
          <cell r="HX64">
            <v>0</v>
          </cell>
          <cell r="HY64">
            <v>-633</v>
          </cell>
          <cell r="HZ64">
            <v>-745</v>
          </cell>
          <cell r="IA64">
            <v>0</v>
          </cell>
          <cell r="IB64">
            <v>-745</v>
          </cell>
          <cell r="IC64">
            <v>-1147</v>
          </cell>
          <cell r="ID64">
            <v>0</v>
          </cell>
          <cell r="IE64">
            <v>-1147</v>
          </cell>
          <cell r="IF64">
            <v>-1159</v>
          </cell>
          <cell r="IG64">
            <v>0</v>
          </cell>
          <cell r="IH64">
            <v>-1159</v>
          </cell>
          <cell r="II64">
            <v>-2036</v>
          </cell>
          <cell r="IJ64">
            <v>0</v>
          </cell>
          <cell r="IK64">
            <v>-2036</v>
          </cell>
          <cell r="IL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cell r="LJ64">
            <v>0</v>
          </cell>
          <cell r="LK64">
            <v>0</v>
          </cell>
          <cell r="LL64">
            <v>0</v>
          </cell>
          <cell r="LM64">
            <v>0</v>
          </cell>
          <cell r="LN64">
            <v>0</v>
          </cell>
          <cell r="LO64">
            <v>0</v>
          </cell>
          <cell r="LP64">
            <v>0</v>
          </cell>
          <cell r="LQ64">
            <v>0</v>
          </cell>
          <cell r="LR64">
            <v>0</v>
          </cell>
          <cell r="LS64">
            <v>0</v>
          </cell>
          <cell r="LT64">
            <v>0</v>
          </cell>
          <cell r="LU64">
            <v>0</v>
          </cell>
          <cell r="LV64">
            <v>0</v>
          </cell>
          <cell r="LW64">
            <v>0</v>
          </cell>
          <cell r="LX64">
            <v>0</v>
          </cell>
          <cell r="LY64">
            <v>0</v>
          </cell>
          <cell r="LZ64">
            <v>0</v>
          </cell>
          <cell r="MA64">
            <v>0</v>
          </cell>
          <cell r="MB64">
            <v>0</v>
          </cell>
          <cell r="MC64">
            <v>0</v>
          </cell>
          <cell r="MD64">
            <v>0</v>
          </cell>
          <cell r="ME64">
            <v>0</v>
          </cell>
          <cell r="MF64">
            <v>0</v>
          </cell>
          <cell r="MG64">
            <v>0</v>
          </cell>
          <cell r="MH64">
            <v>0</v>
          </cell>
          <cell r="MI64">
            <v>0</v>
          </cell>
          <cell r="MJ64">
            <v>-439</v>
          </cell>
          <cell r="MK64">
            <v>0</v>
          </cell>
          <cell r="ML64">
            <v>0</v>
          </cell>
          <cell r="MM64">
            <v>-91</v>
          </cell>
          <cell r="MN64">
            <v>0</v>
          </cell>
          <cell r="MO64">
            <v>0</v>
          </cell>
          <cell r="MP64">
            <v>-171</v>
          </cell>
          <cell r="MQ64">
            <v>0</v>
          </cell>
          <cell r="MR64">
            <v>0</v>
          </cell>
          <cell r="MS64">
            <v>0</v>
          </cell>
          <cell r="MT64">
            <v>0</v>
          </cell>
          <cell r="MU64">
            <v>0</v>
          </cell>
          <cell r="MV64">
            <v>2310</v>
          </cell>
          <cell r="MW64">
            <v>0</v>
          </cell>
          <cell r="MX64">
            <v>0</v>
          </cell>
          <cell r="MY64">
            <v>1709</v>
          </cell>
          <cell r="MZ64">
            <v>0</v>
          </cell>
          <cell r="NA64">
            <v>0</v>
          </cell>
          <cell r="NB64">
            <v>1554</v>
          </cell>
          <cell r="NC64">
            <v>0</v>
          </cell>
          <cell r="ND64">
            <v>0</v>
          </cell>
          <cell r="NE64">
            <v>1419</v>
          </cell>
          <cell r="NF64">
            <v>0</v>
          </cell>
          <cell r="NG64">
            <v>0</v>
          </cell>
          <cell r="NH64">
            <v>1216</v>
          </cell>
          <cell r="NI64">
            <v>0</v>
          </cell>
          <cell r="NJ64">
            <v>0</v>
          </cell>
          <cell r="NK64">
            <v>1292</v>
          </cell>
          <cell r="NL64">
            <v>0</v>
          </cell>
          <cell r="NM64">
            <v>0</v>
          </cell>
          <cell r="NN64">
            <v>986</v>
          </cell>
          <cell r="NO64">
            <v>0</v>
          </cell>
          <cell r="NP64">
            <v>0</v>
          </cell>
          <cell r="NQ64">
            <v>1273</v>
          </cell>
          <cell r="NR64">
            <v>0</v>
          </cell>
          <cell r="NS64">
            <v>0</v>
          </cell>
          <cell r="NT64">
            <v>-1933</v>
          </cell>
          <cell r="NU64">
            <v>0</v>
          </cell>
          <cell r="NV64">
            <v>0</v>
          </cell>
          <cell r="NW64">
            <v>-289</v>
          </cell>
          <cell r="NX64">
            <v>0</v>
          </cell>
          <cell r="NY64">
            <v>0</v>
          </cell>
          <cell r="NZ64">
            <v>-91</v>
          </cell>
          <cell r="OA64">
            <v>0</v>
          </cell>
          <cell r="OB64">
            <v>0</v>
          </cell>
          <cell r="OC64">
            <v>-549</v>
          </cell>
          <cell r="OD64">
            <v>0</v>
          </cell>
          <cell r="OE64">
            <v>0</v>
          </cell>
          <cell r="OF64">
            <v>612</v>
          </cell>
          <cell r="OG64">
            <v>0</v>
          </cell>
          <cell r="OH64">
            <v>0</v>
          </cell>
          <cell r="OI64">
            <v>358</v>
          </cell>
          <cell r="OJ64">
            <v>0</v>
          </cell>
          <cell r="OK64">
            <v>0</v>
          </cell>
          <cell r="OL64">
            <v>103</v>
          </cell>
          <cell r="OM64">
            <v>0</v>
          </cell>
          <cell r="ON64">
            <v>0</v>
          </cell>
          <cell r="OO64">
            <v>-113</v>
          </cell>
          <cell r="OP64">
            <v>0</v>
          </cell>
          <cell r="OQ64">
            <v>0</v>
          </cell>
          <cell r="OR64">
            <v>104</v>
          </cell>
          <cell r="OS64">
            <v>0</v>
          </cell>
          <cell r="OT64">
            <v>0</v>
          </cell>
          <cell r="OU64">
            <v>97</v>
          </cell>
          <cell r="OV64">
            <v>0</v>
          </cell>
          <cell r="OW64">
            <v>0</v>
          </cell>
          <cell r="OX64">
            <v>-391</v>
          </cell>
          <cell r="OY64">
            <v>0</v>
          </cell>
          <cell r="OZ64">
            <v>0</v>
          </cell>
          <cell r="PA64">
            <v>-397</v>
          </cell>
          <cell r="PB64">
            <v>0</v>
          </cell>
          <cell r="PC64">
            <v>0</v>
          </cell>
          <cell r="PD64">
            <v>-1606</v>
          </cell>
          <cell r="PE64">
            <v>0</v>
          </cell>
          <cell r="PF64">
            <v>0</v>
          </cell>
          <cell r="PG64">
            <v>-1223</v>
          </cell>
          <cell r="PH64">
            <v>0</v>
          </cell>
          <cell r="PI64">
            <v>0</v>
          </cell>
          <cell r="PJ64">
            <v>-1294</v>
          </cell>
          <cell r="PK64">
            <v>0</v>
          </cell>
          <cell r="PL64">
            <v>0</v>
          </cell>
          <cell r="PM64">
            <v>-710</v>
          </cell>
          <cell r="PN64">
            <v>0</v>
          </cell>
          <cell r="PO64">
            <v>0</v>
          </cell>
          <cell r="PP64">
            <v>-3275</v>
          </cell>
          <cell r="PQ64">
            <v>0</v>
          </cell>
          <cell r="PR64">
            <v>0</v>
          </cell>
          <cell r="PS64">
            <v>-3052</v>
          </cell>
          <cell r="PT64">
            <v>0</v>
          </cell>
          <cell r="PU64">
            <v>0</v>
          </cell>
          <cell r="PV64">
            <v>-1708</v>
          </cell>
          <cell r="PW64">
            <v>0</v>
          </cell>
          <cell r="PX64">
            <v>0</v>
          </cell>
          <cell r="PY64">
            <v>-2036</v>
          </cell>
        </row>
        <row r="65">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-1E-3</v>
          </cell>
          <cell r="CG65">
            <v>0</v>
          </cell>
          <cell r="CH65">
            <v>-1E-3</v>
          </cell>
          <cell r="CI65">
            <v>0</v>
          </cell>
          <cell r="CJ65">
            <v>0</v>
          </cell>
          <cell r="CK65">
            <v>0</v>
          </cell>
          <cell r="CL65">
            <v>1E-3</v>
          </cell>
          <cell r="CM65">
            <v>0</v>
          </cell>
          <cell r="CN65">
            <v>1E-3</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1E-3</v>
          </cell>
          <cell r="ER65">
            <v>0</v>
          </cell>
          <cell r="ES65">
            <v>1E-3</v>
          </cell>
          <cell r="ET65">
            <v>0</v>
          </cell>
          <cell r="EU65">
            <v>0</v>
          </cell>
          <cell r="EV65">
            <v>0</v>
          </cell>
          <cell r="EW65">
            <v>0</v>
          </cell>
          <cell r="EX65">
            <v>0</v>
          </cell>
          <cell r="EY65">
            <v>0</v>
          </cell>
          <cell r="EZ65">
            <v>0</v>
          </cell>
          <cell r="FA65">
            <v>0</v>
          </cell>
          <cell r="FB65">
            <v>0</v>
          </cell>
          <cell r="FC65">
            <v>0</v>
          </cell>
          <cell r="FD65">
            <v>0</v>
          </cell>
          <cell r="FE65">
            <v>0</v>
          </cell>
          <cell r="FF65">
            <v>274</v>
          </cell>
          <cell r="FG65">
            <v>0</v>
          </cell>
          <cell r="FH65">
            <v>274</v>
          </cell>
          <cell r="FI65">
            <v>430</v>
          </cell>
          <cell r="FJ65">
            <v>0</v>
          </cell>
          <cell r="FK65">
            <v>430</v>
          </cell>
          <cell r="FL65">
            <v>378</v>
          </cell>
          <cell r="FM65">
            <v>0</v>
          </cell>
          <cell r="FN65">
            <v>378</v>
          </cell>
          <cell r="FO65">
            <v>477</v>
          </cell>
          <cell r="FP65">
            <v>0</v>
          </cell>
          <cell r="FQ65">
            <v>477</v>
          </cell>
          <cell r="FR65">
            <v>539</v>
          </cell>
          <cell r="FS65">
            <v>0</v>
          </cell>
          <cell r="FT65">
            <v>539</v>
          </cell>
          <cell r="FU65">
            <v>487</v>
          </cell>
          <cell r="FV65">
            <v>0</v>
          </cell>
          <cell r="FW65">
            <v>487</v>
          </cell>
          <cell r="FX65">
            <v>445</v>
          </cell>
          <cell r="FY65">
            <v>0</v>
          </cell>
          <cell r="FZ65">
            <v>445</v>
          </cell>
          <cell r="GA65">
            <v>469</v>
          </cell>
          <cell r="GB65">
            <v>0</v>
          </cell>
          <cell r="GC65">
            <v>469</v>
          </cell>
          <cell r="GD65">
            <v>69</v>
          </cell>
          <cell r="GE65">
            <v>0</v>
          </cell>
          <cell r="GF65">
            <v>69</v>
          </cell>
          <cell r="GG65">
            <v>210</v>
          </cell>
          <cell r="GH65">
            <v>0</v>
          </cell>
          <cell r="GI65">
            <v>210</v>
          </cell>
          <cell r="GJ65">
            <v>173</v>
          </cell>
          <cell r="GK65">
            <v>0</v>
          </cell>
          <cell r="GL65">
            <v>173</v>
          </cell>
          <cell r="GM65">
            <v>372</v>
          </cell>
          <cell r="GN65">
            <v>0</v>
          </cell>
          <cell r="GO65">
            <v>372</v>
          </cell>
          <cell r="GP65">
            <v>216</v>
          </cell>
          <cell r="GQ65">
            <v>0</v>
          </cell>
          <cell r="GR65">
            <v>216</v>
          </cell>
          <cell r="GS65">
            <v>218</v>
          </cell>
          <cell r="GT65">
            <v>0</v>
          </cell>
          <cell r="GU65">
            <v>218</v>
          </cell>
          <cell r="GV65">
            <v>202</v>
          </cell>
          <cell r="GW65">
            <v>0</v>
          </cell>
          <cell r="GX65">
            <v>202</v>
          </cell>
          <cell r="GY65">
            <v>374</v>
          </cell>
          <cell r="GZ65">
            <v>0</v>
          </cell>
          <cell r="HA65">
            <v>374</v>
          </cell>
          <cell r="HB65">
            <v>211</v>
          </cell>
          <cell r="HC65">
            <v>0</v>
          </cell>
          <cell r="HD65">
            <v>211</v>
          </cell>
          <cell r="HE65">
            <v>232</v>
          </cell>
          <cell r="HF65">
            <v>0</v>
          </cell>
          <cell r="HG65">
            <v>232</v>
          </cell>
          <cell r="HH65">
            <v>182</v>
          </cell>
          <cell r="HI65">
            <v>0</v>
          </cell>
          <cell r="HJ65">
            <v>182</v>
          </cell>
          <cell r="HK65">
            <v>333</v>
          </cell>
          <cell r="HL65">
            <v>0</v>
          </cell>
          <cell r="HM65">
            <v>333</v>
          </cell>
          <cell r="HN65">
            <v>173</v>
          </cell>
          <cell r="HO65">
            <v>0</v>
          </cell>
          <cell r="HP65">
            <v>173</v>
          </cell>
          <cell r="HQ65">
            <v>223</v>
          </cell>
          <cell r="HR65">
            <v>0</v>
          </cell>
          <cell r="HS65">
            <v>223</v>
          </cell>
          <cell r="HT65">
            <v>163</v>
          </cell>
          <cell r="HU65">
            <v>0</v>
          </cell>
          <cell r="HV65">
            <v>163</v>
          </cell>
          <cell r="HW65">
            <v>265</v>
          </cell>
          <cell r="HX65">
            <v>0</v>
          </cell>
          <cell r="HY65">
            <v>265</v>
          </cell>
          <cell r="HZ65">
            <v>102</v>
          </cell>
          <cell r="IA65">
            <v>0</v>
          </cell>
          <cell r="IB65">
            <v>102</v>
          </cell>
          <cell r="IC65">
            <v>137</v>
          </cell>
          <cell r="ID65">
            <v>0</v>
          </cell>
          <cell r="IE65">
            <v>137</v>
          </cell>
          <cell r="IF65">
            <v>168</v>
          </cell>
          <cell r="IG65">
            <v>0</v>
          </cell>
          <cell r="IH65">
            <v>168</v>
          </cell>
          <cell r="II65">
            <v>271</v>
          </cell>
          <cell r="IJ65">
            <v>0</v>
          </cell>
          <cell r="IK65">
            <v>271</v>
          </cell>
          <cell r="IL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1E-3</v>
          </cell>
          <cell r="KA65">
            <v>0</v>
          </cell>
          <cell r="KB65">
            <v>1E-3</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cell r="LJ65">
            <v>0</v>
          </cell>
          <cell r="LK65">
            <v>0</v>
          </cell>
          <cell r="LL65">
            <v>0</v>
          </cell>
          <cell r="LM65">
            <v>0</v>
          </cell>
          <cell r="LN65">
            <v>0</v>
          </cell>
          <cell r="LO65">
            <v>0</v>
          </cell>
          <cell r="LP65">
            <v>0</v>
          </cell>
          <cell r="LQ65">
            <v>0</v>
          </cell>
          <cell r="LR65">
            <v>0</v>
          </cell>
          <cell r="LS65">
            <v>0</v>
          </cell>
          <cell r="LT65">
            <v>0</v>
          </cell>
          <cell r="LU65">
            <v>0</v>
          </cell>
          <cell r="LV65">
            <v>0</v>
          </cell>
          <cell r="LW65">
            <v>0</v>
          </cell>
          <cell r="LX65">
            <v>0</v>
          </cell>
          <cell r="LY65">
            <v>0</v>
          </cell>
          <cell r="LZ65">
            <v>0</v>
          </cell>
          <cell r="MA65">
            <v>0</v>
          </cell>
          <cell r="MB65">
            <v>0</v>
          </cell>
          <cell r="MC65">
            <v>0</v>
          </cell>
          <cell r="MD65">
            <v>0</v>
          </cell>
          <cell r="ME65">
            <v>1E-3</v>
          </cell>
          <cell r="MF65">
            <v>0</v>
          </cell>
          <cell r="MG65">
            <v>1E-3</v>
          </cell>
          <cell r="MH65">
            <v>1E-3</v>
          </cell>
          <cell r="MI65">
            <v>0</v>
          </cell>
          <cell r="MJ65">
            <v>399</v>
          </cell>
          <cell r="MK65">
            <v>1E-3</v>
          </cell>
          <cell r="ML65">
            <v>0</v>
          </cell>
          <cell r="MM65">
            <v>106</v>
          </cell>
          <cell r="MN65">
            <v>1E-3</v>
          </cell>
          <cell r="MO65">
            <v>0</v>
          </cell>
          <cell r="MP65">
            <v>106</v>
          </cell>
          <cell r="MQ65">
            <v>1E-3</v>
          </cell>
          <cell r="MR65">
            <v>0</v>
          </cell>
          <cell r="MS65">
            <v>0</v>
          </cell>
          <cell r="MT65">
            <v>1E-3</v>
          </cell>
          <cell r="MU65">
            <v>0</v>
          </cell>
          <cell r="MV65">
            <v>1525</v>
          </cell>
          <cell r="MW65">
            <v>1E-3</v>
          </cell>
          <cell r="MX65">
            <v>0</v>
          </cell>
          <cell r="MY65">
            <v>1342</v>
          </cell>
          <cell r="MZ65">
            <v>1E-3</v>
          </cell>
          <cell r="NA65">
            <v>0</v>
          </cell>
          <cell r="NB65">
            <v>911</v>
          </cell>
          <cell r="NC65">
            <v>1E-3</v>
          </cell>
          <cell r="ND65">
            <v>0</v>
          </cell>
          <cell r="NE65">
            <v>477</v>
          </cell>
          <cell r="NF65">
            <v>1E-3</v>
          </cell>
          <cell r="NG65">
            <v>0</v>
          </cell>
          <cell r="NH65">
            <v>1760</v>
          </cell>
          <cell r="NI65">
            <v>1E-3</v>
          </cell>
          <cell r="NJ65">
            <v>0</v>
          </cell>
          <cell r="NK65">
            <v>1314</v>
          </cell>
          <cell r="NL65">
            <v>1E-3</v>
          </cell>
          <cell r="NM65">
            <v>0</v>
          </cell>
          <cell r="NN65">
            <v>897</v>
          </cell>
          <cell r="NO65">
            <v>1E-3</v>
          </cell>
          <cell r="NP65">
            <v>0</v>
          </cell>
          <cell r="NQ65">
            <v>469</v>
          </cell>
          <cell r="NR65">
            <v>1E-3</v>
          </cell>
          <cell r="NS65">
            <v>0</v>
          </cell>
          <cell r="NT65">
            <v>856</v>
          </cell>
          <cell r="NU65">
            <v>1E-3</v>
          </cell>
          <cell r="NV65">
            <v>0</v>
          </cell>
          <cell r="NW65">
            <v>793</v>
          </cell>
          <cell r="NX65">
            <v>1E-3</v>
          </cell>
          <cell r="NY65">
            <v>0</v>
          </cell>
          <cell r="NZ65">
            <v>562</v>
          </cell>
          <cell r="OA65">
            <v>1E-3</v>
          </cell>
          <cell r="OB65">
            <v>0</v>
          </cell>
          <cell r="OC65">
            <v>372</v>
          </cell>
          <cell r="OD65">
            <v>1E-3</v>
          </cell>
          <cell r="OE65">
            <v>0</v>
          </cell>
          <cell r="OF65">
            <v>1097</v>
          </cell>
          <cell r="OG65">
            <v>1E-3</v>
          </cell>
          <cell r="OH65">
            <v>0</v>
          </cell>
          <cell r="OI65">
            <v>868</v>
          </cell>
          <cell r="OJ65">
            <v>1E-3</v>
          </cell>
          <cell r="OK65">
            <v>0</v>
          </cell>
          <cell r="OL65">
            <v>612</v>
          </cell>
          <cell r="OM65">
            <v>1E-3</v>
          </cell>
          <cell r="ON65">
            <v>0</v>
          </cell>
          <cell r="OO65">
            <v>374</v>
          </cell>
          <cell r="OP65">
            <v>1E-3</v>
          </cell>
          <cell r="OQ65">
            <v>0</v>
          </cell>
          <cell r="OR65">
            <v>1174</v>
          </cell>
          <cell r="OS65">
            <v>1E-3</v>
          </cell>
          <cell r="OT65">
            <v>0</v>
          </cell>
          <cell r="OU65">
            <v>867</v>
          </cell>
          <cell r="OV65">
            <v>1E-3</v>
          </cell>
          <cell r="OW65">
            <v>0</v>
          </cell>
          <cell r="OX65">
            <v>559</v>
          </cell>
          <cell r="OY65">
            <v>1E-3</v>
          </cell>
          <cell r="OZ65">
            <v>0</v>
          </cell>
          <cell r="PA65">
            <v>333</v>
          </cell>
          <cell r="PB65">
            <v>1E-3</v>
          </cell>
          <cell r="PC65">
            <v>0</v>
          </cell>
          <cell r="PD65">
            <v>785</v>
          </cell>
          <cell r="PE65">
            <v>1E-3</v>
          </cell>
          <cell r="PF65">
            <v>0</v>
          </cell>
          <cell r="PG65">
            <v>598</v>
          </cell>
          <cell r="PH65">
            <v>1E-3</v>
          </cell>
          <cell r="PI65">
            <v>0</v>
          </cell>
          <cell r="PJ65">
            <v>535</v>
          </cell>
          <cell r="PK65">
            <v>1E-3</v>
          </cell>
          <cell r="PL65">
            <v>0</v>
          </cell>
          <cell r="PM65">
            <v>363</v>
          </cell>
          <cell r="PN65">
            <v>1E-3</v>
          </cell>
          <cell r="PO65">
            <v>0</v>
          </cell>
          <cell r="PP65">
            <v>938</v>
          </cell>
          <cell r="PQ65">
            <v>1E-3</v>
          </cell>
          <cell r="PR65">
            <v>0</v>
          </cell>
          <cell r="PS65">
            <v>644</v>
          </cell>
          <cell r="PT65">
            <v>1E-3</v>
          </cell>
          <cell r="PU65">
            <v>0</v>
          </cell>
          <cell r="PV65">
            <v>472</v>
          </cell>
          <cell r="PW65">
            <v>1E-3</v>
          </cell>
          <cell r="PX65">
            <v>0</v>
          </cell>
          <cell r="PY65">
            <v>271</v>
          </cell>
        </row>
        <row r="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-26</v>
          </cell>
          <cell r="FG66">
            <v>0</v>
          </cell>
          <cell r="FH66">
            <v>-26</v>
          </cell>
          <cell r="FI66">
            <v>-39</v>
          </cell>
          <cell r="FJ66">
            <v>0</v>
          </cell>
          <cell r="FK66">
            <v>-39</v>
          </cell>
          <cell r="FL66">
            <v>-45</v>
          </cell>
          <cell r="FM66">
            <v>0</v>
          </cell>
          <cell r="FN66">
            <v>-45</v>
          </cell>
          <cell r="FO66">
            <v>-70</v>
          </cell>
          <cell r="FP66">
            <v>0</v>
          </cell>
          <cell r="FQ66">
            <v>-70</v>
          </cell>
          <cell r="FR66">
            <v>90</v>
          </cell>
          <cell r="FS66">
            <v>0</v>
          </cell>
          <cell r="FT66">
            <v>90</v>
          </cell>
          <cell r="FU66">
            <v>-72</v>
          </cell>
          <cell r="FV66">
            <v>0</v>
          </cell>
          <cell r="FW66">
            <v>-72</v>
          </cell>
          <cell r="FX66">
            <v>-15</v>
          </cell>
          <cell r="FY66">
            <v>0</v>
          </cell>
          <cell r="FZ66">
            <v>-15</v>
          </cell>
          <cell r="GA66">
            <v>12</v>
          </cell>
          <cell r="GB66">
            <v>0</v>
          </cell>
          <cell r="GC66">
            <v>12</v>
          </cell>
          <cell r="GD66">
            <v>1</v>
          </cell>
          <cell r="GE66">
            <v>0</v>
          </cell>
          <cell r="GF66">
            <v>1</v>
          </cell>
          <cell r="GG66">
            <v>1</v>
          </cell>
          <cell r="GH66">
            <v>0</v>
          </cell>
          <cell r="GI66">
            <v>1</v>
          </cell>
          <cell r="GJ66">
            <v>0</v>
          </cell>
          <cell r="GK66">
            <v>0</v>
          </cell>
          <cell r="GL66">
            <v>0</v>
          </cell>
          <cell r="GM66">
            <v>0</v>
          </cell>
          <cell r="GN66">
            <v>0</v>
          </cell>
          <cell r="GO66">
            <v>0</v>
          </cell>
          <cell r="GP66">
            <v>0</v>
          </cell>
          <cell r="GQ66">
            <v>0</v>
          </cell>
          <cell r="GR66">
            <v>0</v>
          </cell>
          <cell r="GS66">
            <v>0</v>
          </cell>
          <cell r="GT66">
            <v>0</v>
          </cell>
          <cell r="GU66">
            <v>0</v>
          </cell>
          <cell r="GV66">
            <v>1</v>
          </cell>
          <cell r="GW66">
            <v>0</v>
          </cell>
          <cell r="GX66">
            <v>1</v>
          </cell>
          <cell r="GY66">
            <v>0</v>
          </cell>
          <cell r="GZ66">
            <v>0</v>
          </cell>
          <cell r="HA66">
            <v>0</v>
          </cell>
          <cell r="HB66">
            <v>-2</v>
          </cell>
          <cell r="HC66">
            <v>0</v>
          </cell>
          <cell r="HD66">
            <v>-2</v>
          </cell>
          <cell r="HE66">
            <v>0</v>
          </cell>
          <cell r="HF66">
            <v>0</v>
          </cell>
          <cell r="HG66">
            <v>0</v>
          </cell>
          <cell r="HH66">
            <v>0</v>
          </cell>
          <cell r="HI66">
            <v>0</v>
          </cell>
          <cell r="HJ66">
            <v>0</v>
          </cell>
          <cell r="HK66">
            <v>0</v>
          </cell>
          <cell r="HL66">
            <v>0</v>
          </cell>
          <cell r="HM66">
            <v>0</v>
          </cell>
          <cell r="HN66">
            <v>0</v>
          </cell>
          <cell r="HO66">
            <v>0</v>
          </cell>
          <cell r="HP66">
            <v>0</v>
          </cell>
          <cell r="HQ66">
            <v>1</v>
          </cell>
          <cell r="HR66">
            <v>0</v>
          </cell>
          <cell r="HS66">
            <v>1</v>
          </cell>
          <cell r="HT66">
            <v>0</v>
          </cell>
          <cell r="HU66">
            <v>0</v>
          </cell>
          <cell r="HV66">
            <v>0</v>
          </cell>
          <cell r="HW66">
            <v>0</v>
          </cell>
          <cell r="HX66">
            <v>0</v>
          </cell>
          <cell r="HY66">
            <v>0</v>
          </cell>
          <cell r="HZ66">
            <v>0</v>
          </cell>
          <cell r="IA66">
            <v>0</v>
          </cell>
          <cell r="IB66">
            <v>0</v>
          </cell>
          <cell r="IC66">
            <v>1</v>
          </cell>
          <cell r="ID66">
            <v>0</v>
          </cell>
          <cell r="IE66">
            <v>1</v>
          </cell>
          <cell r="IF66">
            <v>0</v>
          </cell>
          <cell r="IG66">
            <v>0</v>
          </cell>
          <cell r="IH66">
            <v>0</v>
          </cell>
          <cell r="II66">
            <v>0</v>
          </cell>
          <cell r="IJ66">
            <v>0</v>
          </cell>
          <cell r="IK66">
            <v>0</v>
          </cell>
          <cell r="IL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cell r="LJ66">
            <v>0</v>
          </cell>
          <cell r="LK66">
            <v>0</v>
          </cell>
          <cell r="LL66">
            <v>0</v>
          </cell>
          <cell r="LM66">
            <v>0</v>
          </cell>
          <cell r="LN66">
            <v>0</v>
          </cell>
          <cell r="LO66">
            <v>0</v>
          </cell>
          <cell r="LP66">
            <v>0</v>
          </cell>
          <cell r="LQ66">
            <v>0</v>
          </cell>
          <cell r="LR66">
            <v>0</v>
          </cell>
          <cell r="LS66">
            <v>0</v>
          </cell>
          <cell r="LT66">
            <v>0</v>
          </cell>
          <cell r="LU66">
            <v>0</v>
          </cell>
          <cell r="LV66">
            <v>0</v>
          </cell>
          <cell r="LW66">
            <v>0</v>
          </cell>
          <cell r="LX66">
            <v>0</v>
          </cell>
          <cell r="LY66">
            <v>0</v>
          </cell>
          <cell r="LZ66">
            <v>0</v>
          </cell>
          <cell r="MA66">
            <v>0</v>
          </cell>
          <cell r="MB66">
            <v>0</v>
          </cell>
          <cell r="MC66">
            <v>0</v>
          </cell>
          <cell r="MD66">
            <v>0</v>
          </cell>
          <cell r="ME66">
            <v>0</v>
          </cell>
          <cell r="MF66">
            <v>0</v>
          </cell>
          <cell r="MG66">
            <v>0</v>
          </cell>
          <cell r="MH66">
            <v>0</v>
          </cell>
          <cell r="MI66">
            <v>0</v>
          </cell>
          <cell r="MJ66">
            <v>-6</v>
          </cell>
          <cell r="MK66">
            <v>0</v>
          </cell>
          <cell r="ML66">
            <v>0</v>
          </cell>
          <cell r="MM66">
            <v>-5</v>
          </cell>
          <cell r="MN66">
            <v>0</v>
          </cell>
          <cell r="MO66">
            <v>0</v>
          </cell>
          <cell r="MP66">
            <v>1</v>
          </cell>
          <cell r="MQ66">
            <v>0</v>
          </cell>
          <cell r="MR66">
            <v>0</v>
          </cell>
          <cell r="MS66">
            <v>0</v>
          </cell>
          <cell r="MT66">
            <v>0</v>
          </cell>
          <cell r="MU66">
            <v>0</v>
          </cell>
          <cell r="MV66">
            <v>-20</v>
          </cell>
          <cell r="MW66">
            <v>0</v>
          </cell>
          <cell r="MX66">
            <v>0</v>
          </cell>
          <cell r="MY66">
            <v>-35</v>
          </cell>
          <cell r="MZ66">
            <v>0</v>
          </cell>
          <cell r="NA66">
            <v>0</v>
          </cell>
          <cell r="NB66">
            <v>-40</v>
          </cell>
          <cell r="NC66">
            <v>0</v>
          </cell>
          <cell r="ND66">
            <v>0</v>
          </cell>
          <cell r="NE66">
            <v>-70</v>
          </cell>
          <cell r="NF66">
            <v>0</v>
          </cell>
          <cell r="NG66">
            <v>0</v>
          </cell>
          <cell r="NH66">
            <v>93</v>
          </cell>
          <cell r="NI66">
            <v>0</v>
          </cell>
          <cell r="NJ66">
            <v>0</v>
          </cell>
          <cell r="NK66">
            <v>-67</v>
          </cell>
          <cell r="NL66">
            <v>0</v>
          </cell>
          <cell r="NM66">
            <v>0</v>
          </cell>
          <cell r="NN66">
            <v>-11</v>
          </cell>
          <cell r="NO66">
            <v>0</v>
          </cell>
          <cell r="NP66">
            <v>0</v>
          </cell>
          <cell r="NQ66">
            <v>12</v>
          </cell>
          <cell r="NR66">
            <v>0</v>
          </cell>
          <cell r="NS66">
            <v>0</v>
          </cell>
          <cell r="NT66">
            <v>53</v>
          </cell>
          <cell r="NU66">
            <v>0</v>
          </cell>
          <cell r="NV66">
            <v>0</v>
          </cell>
          <cell r="NW66">
            <v>9</v>
          </cell>
          <cell r="NX66">
            <v>0</v>
          </cell>
          <cell r="NY66">
            <v>0</v>
          </cell>
          <cell r="NZ66">
            <v>-6</v>
          </cell>
          <cell r="OA66">
            <v>0</v>
          </cell>
          <cell r="OB66">
            <v>0</v>
          </cell>
          <cell r="OC66">
            <v>0</v>
          </cell>
          <cell r="OD66">
            <v>0</v>
          </cell>
          <cell r="OE66">
            <v>0</v>
          </cell>
          <cell r="OF66">
            <v>-11</v>
          </cell>
          <cell r="OG66">
            <v>0</v>
          </cell>
          <cell r="OH66">
            <v>0</v>
          </cell>
          <cell r="OI66">
            <v>-7</v>
          </cell>
          <cell r="OJ66">
            <v>0</v>
          </cell>
          <cell r="OK66">
            <v>0</v>
          </cell>
          <cell r="OL66">
            <v>2</v>
          </cell>
          <cell r="OM66">
            <v>0</v>
          </cell>
          <cell r="ON66">
            <v>0</v>
          </cell>
          <cell r="OO66">
            <v>0</v>
          </cell>
          <cell r="OP66">
            <v>0</v>
          </cell>
          <cell r="OQ66">
            <v>0</v>
          </cell>
          <cell r="OR66">
            <v>-170</v>
          </cell>
          <cell r="OS66">
            <v>0</v>
          </cell>
          <cell r="OT66">
            <v>0</v>
          </cell>
          <cell r="OU66">
            <v>-159</v>
          </cell>
          <cell r="OV66">
            <v>0</v>
          </cell>
          <cell r="OW66">
            <v>0</v>
          </cell>
          <cell r="OX66">
            <v>-160</v>
          </cell>
          <cell r="OY66">
            <v>0</v>
          </cell>
          <cell r="OZ66">
            <v>0</v>
          </cell>
          <cell r="PA66">
            <v>0</v>
          </cell>
          <cell r="PB66">
            <v>0</v>
          </cell>
          <cell r="PC66">
            <v>0</v>
          </cell>
          <cell r="PD66">
            <v>20</v>
          </cell>
          <cell r="PE66">
            <v>0</v>
          </cell>
          <cell r="PF66">
            <v>0</v>
          </cell>
          <cell r="PG66">
            <v>6</v>
          </cell>
          <cell r="PH66">
            <v>0</v>
          </cell>
          <cell r="PI66">
            <v>0</v>
          </cell>
          <cell r="PJ66">
            <v>3</v>
          </cell>
          <cell r="PK66">
            <v>0</v>
          </cell>
          <cell r="PL66">
            <v>0</v>
          </cell>
          <cell r="PM66">
            <v>0</v>
          </cell>
          <cell r="PN66">
            <v>0</v>
          </cell>
          <cell r="PO66">
            <v>0</v>
          </cell>
          <cell r="PP66">
            <v>430</v>
          </cell>
          <cell r="PQ66">
            <v>0</v>
          </cell>
          <cell r="PR66">
            <v>0</v>
          </cell>
          <cell r="PS66">
            <v>437</v>
          </cell>
          <cell r="PT66">
            <v>0</v>
          </cell>
          <cell r="PU66">
            <v>0</v>
          </cell>
          <cell r="PV66">
            <v>422</v>
          </cell>
          <cell r="PW66">
            <v>0</v>
          </cell>
          <cell r="PX66">
            <v>0</v>
          </cell>
          <cell r="PY66">
            <v>0</v>
          </cell>
        </row>
        <row r="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1</v>
          </cell>
          <cell r="FG67">
            <v>0</v>
          </cell>
          <cell r="FH67">
            <v>1</v>
          </cell>
          <cell r="FI67">
            <v>-2</v>
          </cell>
          <cell r="FJ67">
            <v>0</v>
          </cell>
          <cell r="FK67">
            <v>-2</v>
          </cell>
          <cell r="FL67">
            <v>1</v>
          </cell>
          <cell r="FM67">
            <v>0</v>
          </cell>
          <cell r="FN67">
            <v>1</v>
          </cell>
          <cell r="FO67">
            <v>-5</v>
          </cell>
          <cell r="FP67">
            <v>0</v>
          </cell>
          <cell r="FQ67">
            <v>-5</v>
          </cell>
          <cell r="FR67">
            <v>-84</v>
          </cell>
          <cell r="FS67">
            <v>0</v>
          </cell>
          <cell r="FT67">
            <v>-84</v>
          </cell>
          <cell r="FU67">
            <v>2</v>
          </cell>
          <cell r="FV67">
            <v>0</v>
          </cell>
          <cell r="FW67">
            <v>2</v>
          </cell>
          <cell r="FX67">
            <v>-1</v>
          </cell>
          <cell r="FY67">
            <v>0</v>
          </cell>
          <cell r="FZ67">
            <v>-1</v>
          </cell>
          <cell r="GA67">
            <v>-4</v>
          </cell>
          <cell r="GB67">
            <v>0</v>
          </cell>
          <cell r="GC67">
            <v>-4</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1</v>
          </cell>
          <cell r="HC67">
            <v>0</v>
          </cell>
          <cell r="HD67">
            <v>1</v>
          </cell>
          <cell r="HE67">
            <v>0</v>
          </cell>
          <cell r="HF67">
            <v>0</v>
          </cell>
          <cell r="HG67">
            <v>0</v>
          </cell>
          <cell r="HH67">
            <v>1</v>
          </cell>
          <cell r="HI67">
            <v>0</v>
          </cell>
          <cell r="HJ67">
            <v>1</v>
          </cell>
          <cell r="HK67">
            <v>0</v>
          </cell>
          <cell r="HL67">
            <v>0</v>
          </cell>
          <cell r="HM67">
            <v>0</v>
          </cell>
          <cell r="HN67">
            <v>-1</v>
          </cell>
          <cell r="HO67">
            <v>0</v>
          </cell>
          <cell r="HP67">
            <v>-1</v>
          </cell>
          <cell r="HQ67">
            <v>0</v>
          </cell>
          <cell r="HR67">
            <v>0</v>
          </cell>
          <cell r="HS67">
            <v>0</v>
          </cell>
          <cell r="HT67">
            <v>0</v>
          </cell>
          <cell r="HU67">
            <v>0</v>
          </cell>
          <cell r="HV67">
            <v>0</v>
          </cell>
          <cell r="HW67">
            <v>0</v>
          </cell>
          <cell r="HX67">
            <v>0</v>
          </cell>
          <cell r="HY67">
            <v>0</v>
          </cell>
          <cell r="HZ67">
            <v>0</v>
          </cell>
          <cell r="IA67">
            <v>0</v>
          </cell>
          <cell r="IB67">
            <v>0</v>
          </cell>
          <cell r="IC67">
            <v>-1</v>
          </cell>
          <cell r="ID67">
            <v>0</v>
          </cell>
          <cell r="IE67">
            <v>-1</v>
          </cell>
          <cell r="IF67">
            <v>0</v>
          </cell>
          <cell r="IG67">
            <v>0</v>
          </cell>
          <cell r="IH67">
            <v>0</v>
          </cell>
          <cell r="II67">
            <v>0</v>
          </cell>
          <cell r="IJ67">
            <v>0</v>
          </cell>
          <cell r="IK67">
            <v>0</v>
          </cell>
          <cell r="IL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cell r="LJ67">
            <v>0</v>
          </cell>
          <cell r="LK67">
            <v>0</v>
          </cell>
          <cell r="LL67">
            <v>0</v>
          </cell>
          <cell r="LM67">
            <v>0</v>
          </cell>
          <cell r="LN67">
            <v>0</v>
          </cell>
          <cell r="LO67">
            <v>0</v>
          </cell>
          <cell r="LP67">
            <v>0</v>
          </cell>
          <cell r="LQ67">
            <v>0</v>
          </cell>
          <cell r="LR67">
            <v>0</v>
          </cell>
          <cell r="LS67">
            <v>0</v>
          </cell>
          <cell r="LT67">
            <v>0</v>
          </cell>
          <cell r="LU67">
            <v>0</v>
          </cell>
          <cell r="LV67">
            <v>0</v>
          </cell>
          <cell r="LW67">
            <v>0</v>
          </cell>
          <cell r="LX67">
            <v>0</v>
          </cell>
          <cell r="LY67">
            <v>0</v>
          </cell>
          <cell r="LZ67">
            <v>0</v>
          </cell>
          <cell r="MA67">
            <v>0</v>
          </cell>
          <cell r="MB67">
            <v>0</v>
          </cell>
          <cell r="MC67">
            <v>0</v>
          </cell>
          <cell r="MD67">
            <v>0</v>
          </cell>
          <cell r="ME67">
            <v>0</v>
          </cell>
          <cell r="MF67">
            <v>0</v>
          </cell>
          <cell r="MG67">
            <v>0</v>
          </cell>
          <cell r="MH67">
            <v>0</v>
          </cell>
          <cell r="MI67">
            <v>0</v>
          </cell>
          <cell r="MJ67">
            <v>0</v>
          </cell>
          <cell r="MK67">
            <v>0</v>
          </cell>
          <cell r="ML67">
            <v>0</v>
          </cell>
          <cell r="MM67">
            <v>0</v>
          </cell>
          <cell r="MN67">
            <v>0</v>
          </cell>
          <cell r="MO67">
            <v>0</v>
          </cell>
          <cell r="MP67">
            <v>0</v>
          </cell>
          <cell r="MQ67">
            <v>0</v>
          </cell>
          <cell r="MR67">
            <v>0</v>
          </cell>
          <cell r="MS67">
            <v>0</v>
          </cell>
          <cell r="MT67">
            <v>0</v>
          </cell>
          <cell r="MU67">
            <v>0</v>
          </cell>
          <cell r="MV67">
            <v>1</v>
          </cell>
          <cell r="MW67">
            <v>0</v>
          </cell>
          <cell r="MX67">
            <v>0</v>
          </cell>
          <cell r="MY67">
            <v>-2</v>
          </cell>
          <cell r="MZ67">
            <v>0</v>
          </cell>
          <cell r="NA67">
            <v>0</v>
          </cell>
          <cell r="NB67">
            <v>1</v>
          </cell>
          <cell r="NC67">
            <v>0</v>
          </cell>
          <cell r="ND67">
            <v>0</v>
          </cell>
          <cell r="NE67">
            <v>-5</v>
          </cell>
          <cell r="NF67">
            <v>0</v>
          </cell>
          <cell r="NG67">
            <v>0</v>
          </cell>
          <cell r="NH67">
            <v>-89</v>
          </cell>
          <cell r="NI67">
            <v>0</v>
          </cell>
          <cell r="NJ67">
            <v>0</v>
          </cell>
          <cell r="NK67">
            <v>-4</v>
          </cell>
          <cell r="NL67">
            <v>0</v>
          </cell>
          <cell r="NM67">
            <v>0</v>
          </cell>
          <cell r="NN67">
            <v>-6</v>
          </cell>
          <cell r="NO67">
            <v>0</v>
          </cell>
          <cell r="NP67">
            <v>0</v>
          </cell>
          <cell r="NQ67">
            <v>-4</v>
          </cell>
          <cell r="NR67">
            <v>0</v>
          </cell>
          <cell r="NS67">
            <v>0</v>
          </cell>
          <cell r="NT67">
            <v>-572</v>
          </cell>
          <cell r="NU67">
            <v>0</v>
          </cell>
          <cell r="NV67">
            <v>0</v>
          </cell>
          <cell r="NW67">
            <v>0</v>
          </cell>
          <cell r="NX67">
            <v>0</v>
          </cell>
          <cell r="NY67">
            <v>0</v>
          </cell>
          <cell r="NZ67">
            <v>0</v>
          </cell>
          <cell r="OA67">
            <v>0</v>
          </cell>
          <cell r="OB67">
            <v>0</v>
          </cell>
          <cell r="OC67">
            <v>0</v>
          </cell>
          <cell r="OD67">
            <v>0</v>
          </cell>
          <cell r="OE67">
            <v>0</v>
          </cell>
          <cell r="OF67">
            <v>0</v>
          </cell>
          <cell r="OG67">
            <v>0</v>
          </cell>
          <cell r="OH67">
            <v>0</v>
          </cell>
          <cell r="OI67">
            <v>0</v>
          </cell>
          <cell r="OJ67">
            <v>0</v>
          </cell>
          <cell r="OK67">
            <v>0</v>
          </cell>
          <cell r="OL67">
            <v>0</v>
          </cell>
          <cell r="OM67">
            <v>0</v>
          </cell>
          <cell r="ON67">
            <v>0</v>
          </cell>
          <cell r="OO67">
            <v>0</v>
          </cell>
          <cell r="OP67">
            <v>0</v>
          </cell>
          <cell r="OQ67">
            <v>0</v>
          </cell>
          <cell r="OR67">
            <v>2</v>
          </cell>
          <cell r="OS67">
            <v>0</v>
          </cell>
          <cell r="OT67">
            <v>0</v>
          </cell>
          <cell r="OU67">
            <v>1</v>
          </cell>
          <cell r="OV67">
            <v>0</v>
          </cell>
          <cell r="OW67">
            <v>0</v>
          </cell>
          <cell r="OX67">
            <v>1</v>
          </cell>
          <cell r="OY67">
            <v>0</v>
          </cell>
          <cell r="OZ67">
            <v>0</v>
          </cell>
          <cell r="PA67">
            <v>0</v>
          </cell>
          <cell r="PB67">
            <v>0</v>
          </cell>
          <cell r="PC67">
            <v>0</v>
          </cell>
          <cell r="PD67">
            <v>278</v>
          </cell>
          <cell r="PE67">
            <v>0</v>
          </cell>
          <cell r="PF67">
            <v>0</v>
          </cell>
          <cell r="PG67">
            <v>279</v>
          </cell>
          <cell r="PH67">
            <v>0</v>
          </cell>
          <cell r="PI67">
            <v>0</v>
          </cell>
          <cell r="PJ67">
            <v>279</v>
          </cell>
          <cell r="PK67">
            <v>0</v>
          </cell>
          <cell r="PL67">
            <v>0</v>
          </cell>
          <cell r="PM67">
            <v>279</v>
          </cell>
          <cell r="PN67">
            <v>0</v>
          </cell>
          <cell r="PO67">
            <v>0</v>
          </cell>
          <cell r="PP67">
            <v>-1</v>
          </cell>
          <cell r="PQ67">
            <v>0</v>
          </cell>
          <cell r="PR67">
            <v>0</v>
          </cell>
          <cell r="PS67">
            <v>-1</v>
          </cell>
          <cell r="PT67">
            <v>0</v>
          </cell>
          <cell r="PU67">
            <v>0</v>
          </cell>
          <cell r="PV67">
            <v>0</v>
          </cell>
          <cell r="PW67">
            <v>0</v>
          </cell>
          <cell r="PX67">
            <v>0</v>
          </cell>
          <cell r="PY67">
            <v>0</v>
          </cell>
        </row>
        <row r="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1E-3</v>
          </cell>
          <cell r="ER68">
            <v>0</v>
          </cell>
          <cell r="ES68">
            <v>1E-3</v>
          </cell>
          <cell r="ET68">
            <v>0</v>
          </cell>
          <cell r="EU68">
            <v>0</v>
          </cell>
          <cell r="EV68">
            <v>0</v>
          </cell>
          <cell r="EW68">
            <v>0</v>
          </cell>
          <cell r="EX68">
            <v>0</v>
          </cell>
          <cell r="EY68">
            <v>0</v>
          </cell>
          <cell r="EZ68">
            <v>0</v>
          </cell>
          <cell r="FA68">
            <v>0</v>
          </cell>
          <cell r="FB68">
            <v>0</v>
          </cell>
          <cell r="FC68">
            <v>0</v>
          </cell>
          <cell r="FD68">
            <v>0</v>
          </cell>
          <cell r="FE68">
            <v>0</v>
          </cell>
          <cell r="FF68">
            <v>-2</v>
          </cell>
          <cell r="FG68">
            <v>0</v>
          </cell>
          <cell r="FH68">
            <v>-2</v>
          </cell>
          <cell r="FI68">
            <v>205</v>
          </cell>
          <cell r="FJ68">
            <v>0</v>
          </cell>
          <cell r="FK68">
            <v>205</v>
          </cell>
          <cell r="FL68">
            <v>104</v>
          </cell>
          <cell r="FM68">
            <v>0</v>
          </cell>
          <cell r="FN68">
            <v>104</v>
          </cell>
          <cell r="FO68">
            <v>306</v>
          </cell>
          <cell r="FP68">
            <v>0</v>
          </cell>
          <cell r="FQ68">
            <v>306</v>
          </cell>
          <cell r="FR68">
            <v>-174</v>
          </cell>
          <cell r="FS68">
            <v>0</v>
          </cell>
          <cell r="FT68">
            <v>-174</v>
          </cell>
          <cell r="FU68">
            <v>-16</v>
          </cell>
          <cell r="FV68">
            <v>0</v>
          </cell>
          <cell r="FW68">
            <v>-16</v>
          </cell>
          <cell r="FX68">
            <v>262</v>
          </cell>
          <cell r="FY68">
            <v>0</v>
          </cell>
          <cell r="FZ68">
            <v>262</v>
          </cell>
          <cell r="GA68">
            <v>-140</v>
          </cell>
          <cell r="GB68">
            <v>0</v>
          </cell>
          <cell r="GC68">
            <v>-140</v>
          </cell>
          <cell r="GD68">
            <v>-93</v>
          </cell>
          <cell r="GE68">
            <v>0</v>
          </cell>
          <cell r="GF68">
            <v>-93</v>
          </cell>
          <cell r="GG68">
            <v>121</v>
          </cell>
          <cell r="GH68">
            <v>0</v>
          </cell>
          <cell r="GI68">
            <v>121</v>
          </cell>
          <cell r="GJ68">
            <v>30</v>
          </cell>
          <cell r="GK68">
            <v>0</v>
          </cell>
          <cell r="GL68">
            <v>30</v>
          </cell>
          <cell r="GM68">
            <v>-177</v>
          </cell>
          <cell r="GN68">
            <v>0</v>
          </cell>
          <cell r="GO68">
            <v>-177</v>
          </cell>
          <cell r="GP68">
            <v>-96</v>
          </cell>
          <cell r="GQ68">
            <v>0</v>
          </cell>
          <cell r="GR68">
            <v>-96</v>
          </cell>
          <cell r="GS68">
            <v>-73</v>
          </cell>
          <cell r="GT68">
            <v>0</v>
          </cell>
          <cell r="GU68">
            <v>-73</v>
          </cell>
          <cell r="GV68">
            <v>67</v>
          </cell>
          <cell r="GW68">
            <v>0</v>
          </cell>
          <cell r="GX68">
            <v>67</v>
          </cell>
          <cell r="GY68">
            <v>261</v>
          </cell>
          <cell r="GZ68">
            <v>0</v>
          </cell>
          <cell r="HA68">
            <v>261</v>
          </cell>
          <cell r="HB68">
            <v>24</v>
          </cell>
          <cell r="HC68">
            <v>0</v>
          </cell>
          <cell r="HD68">
            <v>24</v>
          </cell>
          <cell r="HE68">
            <v>53</v>
          </cell>
          <cell r="HF68">
            <v>0</v>
          </cell>
          <cell r="HG68">
            <v>53</v>
          </cell>
          <cell r="HH68">
            <v>-108</v>
          </cell>
          <cell r="HI68">
            <v>0</v>
          </cell>
          <cell r="HJ68">
            <v>-108</v>
          </cell>
          <cell r="HK68">
            <v>-64</v>
          </cell>
          <cell r="HL68">
            <v>0</v>
          </cell>
          <cell r="HM68">
            <v>-64</v>
          </cell>
          <cell r="HN68">
            <v>-403</v>
          </cell>
          <cell r="HO68">
            <v>0</v>
          </cell>
          <cell r="HP68">
            <v>-403</v>
          </cell>
          <cell r="HQ68">
            <v>-178</v>
          </cell>
          <cell r="HR68">
            <v>0</v>
          </cell>
          <cell r="HS68">
            <v>-178</v>
          </cell>
          <cell r="HT68">
            <v>-592</v>
          </cell>
          <cell r="HU68">
            <v>0</v>
          </cell>
          <cell r="HV68">
            <v>-592</v>
          </cell>
          <cell r="HW68">
            <v>-368</v>
          </cell>
          <cell r="HX68">
            <v>0</v>
          </cell>
          <cell r="HY68">
            <v>-368</v>
          </cell>
          <cell r="HZ68">
            <v>-642</v>
          </cell>
          <cell r="IA68">
            <v>0</v>
          </cell>
          <cell r="IB68">
            <v>-642</v>
          </cell>
          <cell r="IC68">
            <v>-1011</v>
          </cell>
          <cell r="ID68">
            <v>0</v>
          </cell>
          <cell r="IE68">
            <v>-1011</v>
          </cell>
          <cell r="IF68">
            <v>-992</v>
          </cell>
          <cell r="IG68">
            <v>0</v>
          </cell>
          <cell r="IH68">
            <v>-992</v>
          </cell>
          <cell r="II68">
            <v>-1765</v>
          </cell>
          <cell r="IJ68">
            <v>0</v>
          </cell>
          <cell r="IK68">
            <v>-1765</v>
          </cell>
          <cell r="IL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cell r="LJ68">
            <v>0</v>
          </cell>
          <cell r="LK68">
            <v>0</v>
          </cell>
          <cell r="LL68">
            <v>0</v>
          </cell>
          <cell r="LM68">
            <v>0</v>
          </cell>
          <cell r="LN68">
            <v>0</v>
          </cell>
          <cell r="LO68">
            <v>0</v>
          </cell>
          <cell r="LP68">
            <v>0</v>
          </cell>
          <cell r="LQ68">
            <v>0</v>
          </cell>
          <cell r="LR68">
            <v>0</v>
          </cell>
          <cell r="LS68">
            <v>0</v>
          </cell>
          <cell r="LT68">
            <v>0</v>
          </cell>
          <cell r="LU68">
            <v>0</v>
          </cell>
          <cell r="LV68">
            <v>0</v>
          </cell>
          <cell r="LW68">
            <v>0</v>
          </cell>
          <cell r="LX68">
            <v>0</v>
          </cell>
          <cell r="LY68">
            <v>0</v>
          </cell>
          <cell r="LZ68">
            <v>0</v>
          </cell>
          <cell r="MA68">
            <v>0</v>
          </cell>
          <cell r="MB68">
            <v>0</v>
          </cell>
          <cell r="MC68">
            <v>0</v>
          </cell>
          <cell r="MD68">
            <v>0</v>
          </cell>
          <cell r="ME68">
            <v>1E-3</v>
          </cell>
          <cell r="MF68">
            <v>0</v>
          </cell>
          <cell r="MG68">
            <v>1E-3</v>
          </cell>
          <cell r="MH68">
            <v>1E-3</v>
          </cell>
          <cell r="MI68">
            <v>0</v>
          </cell>
          <cell r="MJ68">
            <v>-46</v>
          </cell>
          <cell r="MK68">
            <v>1E-3</v>
          </cell>
          <cell r="ML68">
            <v>0</v>
          </cell>
          <cell r="MM68">
            <v>10</v>
          </cell>
          <cell r="MN68">
            <v>1E-3</v>
          </cell>
          <cell r="MO68">
            <v>0</v>
          </cell>
          <cell r="MP68">
            <v>-64</v>
          </cell>
          <cell r="MQ68">
            <v>1E-3</v>
          </cell>
          <cell r="MR68">
            <v>0</v>
          </cell>
          <cell r="MS68">
            <v>0</v>
          </cell>
          <cell r="MT68">
            <v>1E-3</v>
          </cell>
          <cell r="MU68">
            <v>0</v>
          </cell>
          <cell r="MV68">
            <v>931</v>
          </cell>
          <cell r="MW68">
            <v>1E-3</v>
          </cell>
          <cell r="MX68">
            <v>0</v>
          </cell>
          <cell r="MY68">
            <v>823</v>
          </cell>
          <cell r="MZ68">
            <v>1E-3</v>
          </cell>
          <cell r="NA68">
            <v>0</v>
          </cell>
          <cell r="NB68">
            <v>484</v>
          </cell>
          <cell r="NC68">
            <v>1E-3</v>
          </cell>
          <cell r="ND68">
            <v>0</v>
          </cell>
          <cell r="NE68">
            <v>306</v>
          </cell>
          <cell r="NF68">
            <v>1E-3</v>
          </cell>
          <cell r="NG68">
            <v>0</v>
          </cell>
          <cell r="NH68">
            <v>51</v>
          </cell>
          <cell r="NI68">
            <v>1E-3</v>
          </cell>
          <cell r="NJ68">
            <v>0</v>
          </cell>
          <cell r="NK68">
            <v>149</v>
          </cell>
          <cell r="NL68">
            <v>1E-3</v>
          </cell>
          <cell r="NM68">
            <v>0</v>
          </cell>
          <cell r="NN68">
            <v>121</v>
          </cell>
          <cell r="NO68">
            <v>1E-3</v>
          </cell>
          <cell r="NP68">
            <v>0</v>
          </cell>
          <cell r="NQ68">
            <v>-140</v>
          </cell>
          <cell r="NR68">
            <v>1E-3</v>
          </cell>
          <cell r="NS68">
            <v>0</v>
          </cell>
          <cell r="NT68">
            <v>-1596</v>
          </cell>
          <cell r="NU68">
            <v>1E-3</v>
          </cell>
          <cell r="NV68">
            <v>0</v>
          </cell>
          <cell r="NW68">
            <v>513</v>
          </cell>
          <cell r="NX68">
            <v>1E-3</v>
          </cell>
          <cell r="NY68">
            <v>0</v>
          </cell>
          <cell r="NZ68">
            <v>465</v>
          </cell>
          <cell r="OA68">
            <v>1E-3</v>
          </cell>
          <cell r="OB68">
            <v>0</v>
          </cell>
          <cell r="OC68">
            <v>-177</v>
          </cell>
          <cell r="OD68">
            <v>1E-3</v>
          </cell>
          <cell r="OE68">
            <v>0</v>
          </cell>
          <cell r="OF68">
            <v>1698</v>
          </cell>
          <cell r="OG68">
            <v>1E-3</v>
          </cell>
          <cell r="OH68">
            <v>0</v>
          </cell>
          <cell r="OI68">
            <v>1219</v>
          </cell>
          <cell r="OJ68">
            <v>1E-3</v>
          </cell>
          <cell r="OK68">
            <v>0</v>
          </cell>
          <cell r="OL68">
            <v>717</v>
          </cell>
          <cell r="OM68">
            <v>1E-3</v>
          </cell>
          <cell r="ON68">
            <v>0</v>
          </cell>
          <cell r="OO68">
            <v>261</v>
          </cell>
          <cell r="OP68">
            <v>1E-3</v>
          </cell>
          <cell r="OQ68">
            <v>0</v>
          </cell>
          <cell r="OR68">
            <v>1110</v>
          </cell>
          <cell r="OS68">
            <v>1E-3</v>
          </cell>
          <cell r="OT68">
            <v>0</v>
          </cell>
          <cell r="OU68">
            <v>806</v>
          </cell>
          <cell r="OV68">
            <v>1E-3</v>
          </cell>
          <cell r="OW68">
            <v>0</v>
          </cell>
          <cell r="OX68">
            <v>9</v>
          </cell>
          <cell r="OY68">
            <v>1E-3</v>
          </cell>
          <cell r="OZ68">
            <v>0</v>
          </cell>
          <cell r="PA68">
            <v>-64</v>
          </cell>
          <cell r="PB68">
            <v>1E-3</v>
          </cell>
          <cell r="PC68">
            <v>0</v>
          </cell>
          <cell r="PD68">
            <v>-523</v>
          </cell>
          <cell r="PE68">
            <v>1E-3</v>
          </cell>
          <cell r="PF68">
            <v>0</v>
          </cell>
          <cell r="PG68">
            <v>-340</v>
          </cell>
          <cell r="PH68">
            <v>1E-3</v>
          </cell>
          <cell r="PI68">
            <v>0</v>
          </cell>
          <cell r="PJ68">
            <v>-477</v>
          </cell>
          <cell r="PK68">
            <v>1E-3</v>
          </cell>
          <cell r="PL68">
            <v>0</v>
          </cell>
          <cell r="PM68">
            <v>-68</v>
          </cell>
          <cell r="PN68">
            <v>1E-3</v>
          </cell>
          <cell r="PO68">
            <v>0</v>
          </cell>
          <cell r="PP68">
            <v>-1909</v>
          </cell>
          <cell r="PQ68">
            <v>1E-3</v>
          </cell>
          <cell r="PR68">
            <v>0</v>
          </cell>
          <cell r="PS68">
            <v>-1974</v>
          </cell>
          <cell r="PT68">
            <v>1E-3</v>
          </cell>
          <cell r="PU68">
            <v>0</v>
          </cell>
          <cell r="PV68">
            <v>-815</v>
          </cell>
          <cell r="PW68">
            <v>1E-3</v>
          </cell>
          <cell r="PX68">
            <v>0</v>
          </cell>
          <cell r="PY68">
            <v>-1765</v>
          </cell>
        </row>
        <row r="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0</v>
          </cell>
          <cell r="FC69">
            <v>0</v>
          </cell>
          <cell r="FD69">
            <v>0</v>
          </cell>
          <cell r="FE69">
            <v>0</v>
          </cell>
          <cell r="FF69">
            <v>439</v>
          </cell>
          <cell r="FG69">
            <v>0</v>
          </cell>
          <cell r="FH69">
            <v>439</v>
          </cell>
          <cell r="FI69">
            <v>120</v>
          </cell>
          <cell r="FJ69">
            <v>0</v>
          </cell>
          <cell r="FK69">
            <v>120</v>
          </cell>
          <cell r="FL69">
            <v>263</v>
          </cell>
          <cell r="FM69">
            <v>0</v>
          </cell>
          <cell r="FN69">
            <v>263</v>
          </cell>
          <cell r="FO69">
            <v>132</v>
          </cell>
          <cell r="FP69">
            <v>0</v>
          </cell>
          <cell r="FQ69">
            <v>132</v>
          </cell>
          <cell r="FR69">
            <v>932</v>
          </cell>
          <cell r="FS69">
            <v>0</v>
          </cell>
          <cell r="FT69">
            <v>932</v>
          </cell>
          <cell r="FU69">
            <v>417</v>
          </cell>
          <cell r="FV69">
            <v>0</v>
          </cell>
          <cell r="FW69">
            <v>417</v>
          </cell>
          <cell r="FX69">
            <v>1</v>
          </cell>
          <cell r="FY69">
            <v>0</v>
          </cell>
          <cell r="FZ69">
            <v>1</v>
          </cell>
          <cell r="GA69">
            <v>703</v>
          </cell>
          <cell r="GB69">
            <v>0</v>
          </cell>
          <cell r="GC69">
            <v>703</v>
          </cell>
          <cell r="GD69">
            <v>79</v>
          </cell>
          <cell r="GE69">
            <v>0</v>
          </cell>
          <cell r="GF69">
            <v>79</v>
          </cell>
          <cell r="GG69">
            <v>17</v>
          </cell>
          <cell r="GH69">
            <v>0</v>
          </cell>
          <cell r="GI69">
            <v>17</v>
          </cell>
          <cell r="GJ69">
            <v>48</v>
          </cell>
          <cell r="GK69">
            <v>0</v>
          </cell>
          <cell r="GL69">
            <v>48</v>
          </cell>
          <cell r="GM69">
            <v>195</v>
          </cell>
          <cell r="GN69">
            <v>0</v>
          </cell>
          <cell r="GO69">
            <v>195</v>
          </cell>
          <cell r="GP69">
            <v>119</v>
          </cell>
          <cell r="GQ69">
            <v>0</v>
          </cell>
          <cell r="GR69">
            <v>119</v>
          </cell>
          <cell r="GS69">
            <v>84</v>
          </cell>
          <cell r="GT69">
            <v>0</v>
          </cell>
          <cell r="GU69">
            <v>84</v>
          </cell>
          <cell r="GV69">
            <v>48</v>
          </cell>
          <cell r="GW69">
            <v>0</v>
          </cell>
          <cell r="GX69">
            <v>48</v>
          </cell>
          <cell r="GY69">
            <v>41</v>
          </cell>
          <cell r="GZ69">
            <v>0</v>
          </cell>
          <cell r="HA69">
            <v>41</v>
          </cell>
          <cell r="HB69">
            <v>72</v>
          </cell>
          <cell r="HC69">
            <v>0</v>
          </cell>
          <cell r="HD69">
            <v>72</v>
          </cell>
          <cell r="HE69">
            <v>60</v>
          </cell>
          <cell r="HF69">
            <v>0</v>
          </cell>
          <cell r="HG69">
            <v>60</v>
          </cell>
          <cell r="HH69">
            <v>81</v>
          </cell>
          <cell r="HI69">
            <v>0</v>
          </cell>
          <cell r="HJ69">
            <v>81</v>
          </cell>
          <cell r="HK69">
            <v>136</v>
          </cell>
          <cell r="HL69">
            <v>0</v>
          </cell>
          <cell r="HM69">
            <v>136</v>
          </cell>
          <cell r="HN69">
            <v>204</v>
          </cell>
          <cell r="HO69">
            <v>0</v>
          </cell>
          <cell r="HP69">
            <v>204</v>
          </cell>
          <cell r="HQ69">
            <v>117</v>
          </cell>
          <cell r="HR69">
            <v>0</v>
          </cell>
          <cell r="HS69">
            <v>117</v>
          </cell>
          <cell r="HT69">
            <v>259</v>
          </cell>
          <cell r="HU69">
            <v>0</v>
          </cell>
          <cell r="HV69">
            <v>259</v>
          </cell>
          <cell r="HW69">
            <v>102</v>
          </cell>
          <cell r="HX69">
            <v>0</v>
          </cell>
          <cell r="HY69">
            <v>102</v>
          </cell>
          <cell r="HZ69">
            <v>178</v>
          </cell>
          <cell r="IA69">
            <v>0</v>
          </cell>
          <cell r="IB69">
            <v>178</v>
          </cell>
          <cell r="IC69">
            <v>367</v>
          </cell>
          <cell r="ID69">
            <v>0</v>
          </cell>
          <cell r="IE69">
            <v>367</v>
          </cell>
          <cell r="IF69">
            <v>366</v>
          </cell>
          <cell r="IG69">
            <v>0</v>
          </cell>
          <cell r="IH69">
            <v>366</v>
          </cell>
          <cell r="II69">
            <v>584</v>
          </cell>
          <cell r="IJ69">
            <v>0</v>
          </cell>
          <cell r="IK69">
            <v>584</v>
          </cell>
          <cell r="IL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cell r="LJ69">
            <v>0</v>
          </cell>
          <cell r="LK69">
            <v>0</v>
          </cell>
          <cell r="LL69">
            <v>0</v>
          </cell>
          <cell r="LM69">
            <v>0</v>
          </cell>
          <cell r="LN69">
            <v>0</v>
          </cell>
          <cell r="LO69">
            <v>0</v>
          </cell>
          <cell r="LP69">
            <v>0</v>
          </cell>
          <cell r="LQ69">
            <v>0</v>
          </cell>
          <cell r="LR69">
            <v>0</v>
          </cell>
          <cell r="LS69">
            <v>0</v>
          </cell>
          <cell r="LT69">
            <v>0</v>
          </cell>
          <cell r="LU69">
            <v>0</v>
          </cell>
          <cell r="LV69">
            <v>0</v>
          </cell>
          <cell r="LW69">
            <v>0</v>
          </cell>
          <cell r="LX69">
            <v>0</v>
          </cell>
          <cell r="LY69">
            <v>0</v>
          </cell>
          <cell r="LZ69">
            <v>0</v>
          </cell>
          <cell r="MA69">
            <v>0</v>
          </cell>
          <cell r="MB69">
            <v>0</v>
          </cell>
          <cell r="MC69">
            <v>0</v>
          </cell>
          <cell r="MD69">
            <v>0</v>
          </cell>
          <cell r="ME69">
            <v>0</v>
          </cell>
          <cell r="MF69">
            <v>0</v>
          </cell>
          <cell r="MG69">
            <v>0</v>
          </cell>
          <cell r="MH69">
            <v>0</v>
          </cell>
          <cell r="MI69">
            <v>0</v>
          </cell>
          <cell r="MJ69">
            <v>255</v>
          </cell>
          <cell r="MK69">
            <v>0</v>
          </cell>
          <cell r="ML69">
            <v>0</v>
          </cell>
          <cell r="MM69">
            <v>23</v>
          </cell>
          <cell r="MN69">
            <v>0</v>
          </cell>
          <cell r="MO69">
            <v>0</v>
          </cell>
          <cell r="MP69">
            <v>41</v>
          </cell>
          <cell r="MQ69">
            <v>0</v>
          </cell>
          <cell r="MR69">
            <v>0</v>
          </cell>
          <cell r="MS69">
            <v>0</v>
          </cell>
          <cell r="MT69">
            <v>0</v>
          </cell>
          <cell r="MU69">
            <v>0</v>
          </cell>
          <cell r="MV69">
            <v>-22</v>
          </cell>
          <cell r="MW69">
            <v>0</v>
          </cell>
          <cell r="MX69">
            <v>0</v>
          </cell>
          <cell r="MY69">
            <v>-200</v>
          </cell>
          <cell r="MZ69">
            <v>0</v>
          </cell>
          <cell r="NA69">
            <v>0</v>
          </cell>
          <cell r="NB69">
            <v>96</v>
          </cell>
          <cell r="NC69">
            <v>0</v>
          </cell>
          <cell r="ND69">
            <v>0</v>
          </cell>
          <cell r="NE69">
            <v>132</v>
          </cell>
          <cell r="NF69">
            <v>0</v>
          </cell>
          <cell r="NG69">
            <v>0</v>
          </cell>
          <cell r="NH69">
            <v>473</v>
          </cell>
          <cell r="NI69">
            <v>0</v>
          </cell>
          <cell r="NJ69">
            <v>0</v>
          </cell>
          <cell r="NK69">
            <v>78</v>
          </cell>
          <cell r="NL69">
            <v>0</v>
          </cell>
          <cell r="NM69">
            <v>0</v>
          </cell>
          <cell r="NN69">
            <v>-61</v>
          </cell>
          <cell r="NO69">
            <v>0</v>
          </cell>
          <cell r="NP69">
            <v>0</v>
          </cell>
          <cell r="NQ69">
            <v>703</v>
          </cell>
          <cell r="NR69">
            <v>0</v>
          </cell>
          <cell r="NS69">
            <v>0</v>
          </cell>
          <cell r="NT69">
            <v>473</v>
          </cell>
          <cell r="NU69">
            <v>0</v>
          </cell>
          <cell r="NV69">
            <v>0</v>
          </cell>
          <cell r="NW69">
            <v>-180</v>
          </cell>
          <cell r="NX69">
            <v>0</v>
          </cell>
          <cell r="NY69">
            <v>0</v>
          </cell>
          <cell r="NZ69">
            <v>-7</v>
          </cell>
          <cell r="OA69">
            <v>0</v>
          </cell>
          <cell r="OB69">
            <v>0</v>
          </cell>
          <cell r="OC69">
            <v>195</v>
          </cell>
          <cell r="OD69">
            <v>0</v>
          </cell>
          <cell r="OE69">
            <v>0</v>
          </cell>
          <cell r="OF69">
            <v>-122</v>
          </cell>
          <cell r="OG69">
            <v>0</v>
          </cell>
          <cell r="OH69">
            <v>0</v>
          </cell>
          <cell r="OI69">
            <v>-165</v>
          </cell>
          <cell r="OJ69">
            <v>0</v>
          </cell>
          <cell r="OK69">
            <v>0</v>
          </cell>
          <cell r="OL69">
            <v>-107</v>
          </cell>
          <cell r="OM69">
            <v>0</v>
          </cell>
          <cell r="ON69">
            <v>0</v>
          </cell>
          <cell r="OO69">
            <v>41</v>
          </cell>
          <cell r="OP69">
            <v>0</v>
          </cell>
          <cell r="OQ69">
            <v>0</v>
          </cell>
          <cell r="OR69">
            <v>17</v>
          </cell>
          <cell r="OS69">
            <v>0</v>
          </cell>
          <cell r="OT69">
            <v>0</v>
          </cell>
          <cell r="OU69">
            <v>-42</v>
          </cell>
          <cell r="OV69">
            <v>0</v>
          </cell>
          <cell r="OW69">
            <v>0</v>
          </cell>
          <cell r="OX69">
            <v>100</v>
          </cell>
          <cell r="OY69">
            <v>0</v>
          </cell>
          <cell r="OZ69">
            <v>0</v>
          </cell>
          <cell r="PA69">
            <v>136</v>
          </cell>
          <cell r="PB69">
            <v>0</v>
          </cell>
          <cell r="PC69">
            <v>0</v>
          </cell>
          <cell r="PD69">
            <v>708</v>
          </cell>
          <cell r="PE69">
            <v>0</v>
          </cell>
          <cell r="PF69">
            <v>0</v>
          </cell>
          <cell r="PG69">
            <v>463</v>
          </cell>
          <cell r="PH69">
            <v>0</v>
          </cell>
          <cell r="PI69">
            <v>0</v>
          </cell>
          <cell r="PJ69">
            <v>523</v>
          </cell>
          <cell r="PK69">
            <v>0</v>
          </cell>
          <cell r="PL69">
            <v>0</v>
          </cell>
          <cell r="PM69">
            <v>251</v>
          </cell>
          <cell r="PN69">
            <v>0</v>
          </cell>
          <cell r="PO69">
            <v>0</v>
          </cell>
          <cell r="PP69">
            <v>1070</v>
          </cell>
          <cell r="PQ69">
            <v>0</v>
          </cell>
          <cell r="PR69">
            <v>0</v>
          </cell>
          <cell r="PS69">
            <v>1028</v>
          </cell>
          <cell r="PT69">
            <v>0</v>
          </cell>
          <cell r="PU69">
            <v>0</v>
          </cell>
          <cell r="PV69">
            <v>468</v>
          </cell>
          <cell r="PW69">
            <v>0</v>
          </cell>
          <cell r="PX69">
            <v>0</v>
          </cell>
          <cell r="PY69">
            <v>584</v>
          </cell>
        </row>
        <row r="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-435</v>
          </cell>
          <cell r="FG70">
            <v>0</v>
          </cell>
          <cell r="FH70">
            <v>-435</v>
          </cell>
          <cell r="FI70">
            <v>-325</v>
          </cell>
          <cell r="FJ70">
            <v>0</v>
          </cell>
          <cell r="FK70">
            <v>-325</v>
          </cell>
          <cell r="FL70">
            <v>-359</v>
          </cell>
          <cell r="FM70">
            <v>0</v>
          </cell>
          <cell r="FN70">
            <v>-359</v>
          </cell>
          <cell r="FO70">
            <v>-445</v>
          </cell>
          <cell r="FP70">
            <v>0</v>
          </cell>
          <cell r="FQ70">
            <v>-445</v>
          </cell>
          <cell r="FR70">
            <v>-759</v>
          </cell>
          <cell r="FS70">
            <v>0</v>
          </cell>
          <cell r="FT70">
            <v>-759</v>
          </cell>
          <cell r="FU70">
            <v>-237</v>
          </cell>
          <cell r="FV70">
            <v>0</v>
          </cell>
          <cell r="FW70">
            <v>-237</v>
          </cell>
          <cell r="FX70">
            <v>-272</v>
          </cell>
          <cell r="FY70">
            <v>0</v>
          </cell>
          <cell r="FZ70">
            <v>-272</v>
          </cell>
          <cell r="GA70">
            <v>-561</v>
          </cell>
          <cell r="GB70">
            <v>0</v>
          </cell>
          <cell r="GC70">
            <v>-561</v>
          </cell>
          <cell r="GD70">
            <v>-69</v>
          </cell>
          <cell r="GE70">
            <v>0</v>
          </cell>
          <cell r="GF70">
            <v>-69</v>
          </cell>
          <cell r="GG70">
            <v>-210</v>
          </cell>
          <cell r="GH70">
            <v>0</v>
          </cell>
          <cell r="GI70">
            <v>-210</v>
          </cell>
          <cell r="GJ70">
            <v>-173</v>
          </cell>
          <cell r="GK70">
            <v>0</v>
          </cell>
          <cell r="GL70">
            <v>-173</v>
          </cell>
          <cell r="GM70">
            <v>-372</v>
          </cell>
          <cell r="GN70">
            <v>0</v>
          </cell>
          <cell r="GO70">
            <v>-372</v>
          </cell>
          <cell r="GP70">
            <v>-216</v>
          </cell>
          <cell r="GQ70">
            <v>0</v>
          </cell>
          <cell r="GR70">
            <v>-216</v>
          </cell>
          <cell r="GS70">
            <v>-218</v>
          </cell>
          <cell r="GT70">
            <v>0</v>
          </cell>
          <cell r="GU70">
            <v>-218</v>
          </cell>
          <cell r="GV70">
            <v>-200</v>
          </cell>
          <cell r="GW70">
            <v>0</v>
          </cell>
          <cell r="GX70">
            <v>-200</v>
          </cell>
          <cell r="GY70">
            <v>-374</v>
          </cell>
          <cell r="GZ70">
            <v>0</v>
          </cell>
          <cell r="HA70">
            <v>-374</v>
          </cell>
          <cell r="HB70">
            <v>-212</v>
          </cell>
          <cell r="HC70">
            <v>0</v>
          </cell>
          <cell r="HD70">
            <v>-212</v>
          </cell>
          <cell r="HE70">
            <v>-233</v>
          </cell>
          <cell r="HF70">
            <v>0</v>
          </cell>
          <cell r="HG70">
            <v>-233</v>
          </cell>
          <cell r="HH70">
            <v>-181</v>
          </cell>
          <cell r="HI70">
            <v>0</v>
          </cell>
          <cell r="HJ70">
            <v>-181</v>
          </cell>
          <cell r="HK70">
            <v>-333</v>
          </cell>
          <cell r="HL70">
            <v>0</v>
          </cell>
          <cell r="HM70">
            <v>-333</v>
          </cell>
          <cell r="HN70">
            <v>-172</v>
          </cell>
          <cell r="HO70">
            <v>0</v>
          </cell>
          <cell r="HP70">
            <v>-172</v>
          </cell>
          <cell r="HQ70">
            <v>-222</v>
          </cell>
          <cell r="HR70">
            <v>0</v>
          </cell>
          <cell r="HS70">
            <v>-222</v>
          </cell>
          <cell r="HT70">
            <v>-162</v>
          </cell>
          <cell r="HU70">
            <v>0</v>
          </cell>
          <cell r="HV70">
            <v>-162</v>
          </cell>
          <cell r="HW70">
            <v>-265</v>
          </cell>
          <cell r="HX70">
            <v>0</v>
          </cell>
          <cell r="HY70">
            <v>-265</v>
          </cell>
          <cell r="HZ70">
            <v>-103</v>
          </cell>
          <cell r="IA70">
            <v>0</v>
          </cell>
          <cell r="IB70">
            <v>-103</v>
          </cell>
          <cell r="IC70">
            <v>-136</v>
          </cell>
          <cell r="ID70">
            <v>0</v>
          </cell>
          <cell r="IE70">
            <v>-136</v>
          </cell>
          <cell r="IF70">
            <v>-168</v>
          </cell>
          <cell r="IG70">
            <v>0</v>
          </cell>
          <cell r="IH70">
            <v>-168</v>
          </cell>
          <cell r="II70">
            <v>-271</v>
          </cell>
          <cell r="IJ70">
            <v>0</v>
          </cell>
          <cell r="IK70">
            <v>-271</v>
          </cell>
          <cell r="IL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cell r="LJ70">
            <v>0</v>
          </cell>
          <cell r="LK70">
            <v>0</v>
          </cell>
          <cell r="LL70">
            <v>0</v>
          </cell>
          <cell r="LM70">
            <v>0</v>
          </cell>
          <cell r="LN70">
            <v>0</v>
          </cell>
          <cell r="LO70">
            <v>0</v>
          </cell>
          <cell r="LP70">
            <v>0</v>
          </cell>
          <cell r="LQ70">
            <v>0</v>
          </cell>
          <cell r="LR70">
            <v>0</v>
          </cell>
          <cell r="LS70">
            <v>0</v>
          </cell>
          <cell r="LT70">
            <v>0</v>
          </cell>
          <cell r="LU70">
            <v>0</v>
          </cell>
          <cell r="LV70">
            <v>0</v>
          </cell>
          <cell r="LW70">
            <v>0</v>
          </cell>
          <cell r="LX70">
            <v>0</v>
          </cell>
          <cell r="LY70">
            <v>0</v>
          </cell>
          <cell r="LZ70">
            <v>0</v>
          </cell>
          <cell r="MA70">
            <v>0</v>
          </cell>
          <cell r="MB70">
            <v>0</v>
          </cell>
          <cell r="MC70">
            <v>0</v>
          </cell>
          <cell r="MD70">
            <v>0</v>
          </cell>
          <cell r="ME70">
            <v>0</v>
          </cell>
          <cell r="MF70">
            <v>0</v>
          </cell>
          <cell r="MG70">
            <v>0</v>
          </cell>
          <cell r="MH70">
            <v>0</v>
          </cell>
          <cell r="MI70">
            <v>0</v>
          </cell>
          <cell r="MJ70">
            <v>-3</v>
          </cell>
          <cell r="MK70">
            <v>0</v>
          </cell>
          <cell r="ML70">
            <v>0</v>
          </cell>
          <cell r="MM70">
            <v>-2</v>
          </cell>
          <cell r="MN70">
            <v>0</v>
          </cell>
          <cell r="MO70">
            <v>0</v>
          </cell>
          <cell r="MP70">
            <v>-1</v>
          </cell>
          <cell r="MQ70">
            <v>0</v>
          </cell>
          <cell r="MR70">
            <v>0</v>
          </cell>
          <cell r="MS70">
            <v>0</v>
          </cell>
          <cell r="MT70">
            <v>0</v>
          </cell>
          <cell r="MU70">
            <v>0</v>
          </cell>
          <cell r="MV70">
            <v>-1001</v>
          </cell>
          <cell r="MW70">
            <v>0</v>
          </cell>
          <cell r="MX70">
            <v>0</v>
          </cell>
          <cell r="MY70">
            <v>-758</v>
          </cell>
          <cell r="MZ70">
            <v>0</v>
          </cell>
          <cell r="NA70">
            <v>0</v>
          </cell>
          <cell r="NB70">
            <v>-633</v>
          </cell>
          <cell r="NC70">
            <v>0</v>
          </cell>
          <cell r="ND70">
            <v>0</v>
          </cell>
          <cell r="NE70">
            <v>-445</v>
          </cell>
          <cell r="NF70">
            <v>0</v>
          </cell>
          <cell r="NG70">
            <v>0</v>
          </cell>
          <cell r="NH70">
            <v>-1142</v>
          </cell>
          <cell r="NI70">
            <v>0</v>
          </cell>
          <cell r="NJ70">
            <v>0</v>
          </cell>
          <cell r="NK70">
            <v>-644</v>
          </cell>
          <cell r="NL70">
            <v>0</v>
          </cell>
          <cell r="NM70">
            <v>0</v>
          </cell>
          <cell r="NN70">
            <v>-511</v>
          </cell>
          <cell r="NO70">
            <v>0</v>
          </cell>
          <cell r="NP70">
            <v>0</v>
          </cell>
          <cell r="NQ70">
            <v>-561</v>
          </cell>
          <cell r="NR70">
            <v>0</v>
          </cell>
          <cell r="NS70">
            <v>0</v>
          </cell>
          <cell r="NT70">
            <v>-1065</v>
          </cell>
          <cell r="NU70">
            <v>0</v>
          </cell>
          <cell r="NV70">
            <v>0</v>
          </cell>
          <cell r="NW70">
            <v>-798</v>
          </cell>
          <cell r="NX70">
            <v>0</v>
          </cell>
          <cell r="NY70">
            <v>0</v>
          </cell>
          <cell r="NZ70">
            <v>-548</v>
          </cell>
          <cell r="OA70">
            <v>0</v>
          </cell>
          <cell r="OB70">
            <v>0</v>
          </cell>
          <cell r="OC70">
            <v>-372</v>
          </cell>
          <cell r="OD70">
            <v>0</v>
          </cell>
          <cell r="OE70">
            <v>0</v>
          </cell>
          <cell r="OF70">
            <v>-1008</v>
          </cell>
          <cell r="OG70">
            <v>0</v>
          </cell>
          <cell r="OH70">
            <v>0</v>
          </cell>
          <cell r="OI70">
            <v>-793</v>
          </cell>
          <cell r="OJ70">
            <v>0</v>
          </cell>
          <cell r="OK70">
            <v>0</v>
          </cell>
          <cell r="OL70">
            <v>-579</v>
          </cell>
          <cell r="OM70">
            <v>0</v>
          </cell>
          <cell r="ON70">
            <v>0</v>
          </cell>
          <cell r="OO70">
            <v>-374</v>
          </cell>
          <cell r="OP70">
            <v>0</v>
          </cell>
          <cell r="OQ70">
            <v>0</v>
          </cell>
          <cell r="OR70">
            <v>-959</v>
          </cell>
          <cell r="OS70">
            <v>0</v>
          </cell>
          <cell r="OT70">
            <v>0</v>
          </cell>
          <cell r="OU70">
            <v>-747</v>
          </cell>
          <cell r="OV70">
            <v>0</v>
          </cell>
          <cell r="OW70">
            <v>0</v>
          </cell>
          <cell r="OX70">
            <v>-514</v>
          </cell>
          <cell r="OY70">
            <v>0</v>
          </cell>
          <cell r="OZ70">
            <v>0</v>
          </cell>
          <cell r="PA70">
            <v>-333</v>
          </cell>
          <cell r="PB70">
            <v>0</v>
          </cell>
          <cell r="PC70">
            <v>0</v>
          </cell>
          <cell r="PD70">
            <v>-850</v>
          </cell>
          <cell r="PE70">
            <v>0</v>
          </cell>
          <cell r="PF70">
            <v>0</v>
          </cell>
          <cell r="PG70">
            <v>-678</v>
          </cell>
          <cell r="PH70">
            <v>0</v>
          </cell>
          <cell r="PI70">
            <v>0</v>
          </cell>
          <cell r="PJ70">
            <v>-456</v>
          </cell>
          <cell r="PK70">
            <v>0</v>
          </cell>
          <cell r="PL70">
            <v>0</v>
          </cell>
          <cell r="PM70">
            <v>-294</v>
          </cell>
          <cell r="PN70">
            <v>0</v>
          </cell>
          <cell r="PO70">
            <v>0</v>
          </cell>
          <cell r="PP70">
            <v>-678</v>
          </cell>
          <cell r="PQ70">
            <v>0</v>
          </cell>
          <cell r="PR70">
            <v>0</v>
          </cell>
          <cell r="PS70">
            <v>-575</v>
          </cell>
          <cell r="PT70">
            <v>0</v>
          </cell>
          <cell r="PU70">
            <v>0</v>
          </cell>
          <cell r="PV70">
            <v>-439</v>
          </cell>
          <cell r="PW70">
            <v>0</v>
          </cell>
          <cell r="PX70">
            <v>0</v>
          </cell>
          <cell r="PY70">
            <v>-271</v>
          </cell>
        </row>
        <row r="71">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1E-3</v>
          </cell>
          <cell r="CJ71">
            <v>0</v>
          </cell>
          <cell r="CK71">
            <v>1E-3</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1E-3</v>
          </cell>
          <cell r="ER71">
            <v>0</v>
          </cell>
          <cell r="ES71">
            <v>1E-3</v>
          </cell>
          <cell r="ET71">
            <v>229</v>
          </cell>
          <cell r="EU71">
            <v>0</v>
          </cell>
          <cell r="EV71">
            <v>229</v>
          </cell>
          <cell r="EW71">
            <v>250</v>
          </cell>
          <cell r="EX71">
            <v>0</v>
          </cell>
          <cell r="EY71">
            <v>250</v>
          </cell>
          <cell r="EZ71">
            <v>230</v>
          </cell>
          <cell r="FA71">
            <v>0</v>
          </cell>
          <cell r="FB71">
            <v>230</v>
          </cell>
          <cell r="FC71">
            <v>363</v>
          </cell>
          <cell r="FD71">
            <v>0</v>
          </cell>
          <cell r="FE71">
            <v>363</v>
          </cell>
          <cell r="FF71">
            <v>227</v>
          </cell>
          <cell r="FG71">
            <v>0</v>
          </cell>
          <cell r="FH71">
            <v>227</v>
          </cell>
          <cell r="FI71">
            <v>312</v>
          </cell>
          <cell r="FJ71">
            <v>0</v>
          </cell>
          <cell r="FK71">
            <v>312</v>
          </cell>
          <cell r="FL71">
            <v>228</v>
          </cell>
          <cell r="FM71">
            <v>0</v>
          </cell>
          <cell r="FN71">
            <v>228</v>
          </cell>
          <cell r="FO71">
            <v>387</v>
          </cell>
          <cell r="FP71">
            <v>0</v>
          </cell>
          <cell r="FQ71">
            <v>387</v>
          </cell>
          <cell r="FR71">
            <v>354</v>
          </cell>
          <cell r="FS71">
            <v>0</v>
          </cell>
          <cell r="FT71">
            <v>354</v>
          </cell>
          <cell r="FU71">
            <v>150</v>
          </cell>
          <cell r="FV71">
            <v>0</v>
          </cell>
          <cell r="FW71">
            <v>150</v>
          </cell>
          <cell r="FX71">
            <v>269</v>
          </cell>
          <cell r="FY71">
            <v>0</v>
          </cell>
          <cell r="FZ71">
            <v>269</v>
          </cell>
          <cell r="GA71">
            <v>80</v>
          </cell>
          <cell r="GB71">
            <v>0</v>
          </cell>
          <cell r="GC71">
            <v>80</v>
          </cell>
          <cell r="GD71">
            <v>-15</v>
          </cell>
          <cell r="GE71">
            <v>0</v>
          </cell>
          <cell r="GF71">
            <v>-15</v>
          </cell>
          <cell r="GG71">
            <v>138</v>
          </cell>
          <cell r="GH71">
            <v>0</v>
          </cell>
          <cell r="GI71">
            <v>138</v>
          </cell>
          <cell r="GJ71">
            <v>78</v>
          </cell>
          <cell r="GK71">
            <v>0</v>
          </cell>
          <cell r="GL71">
            <v>78</v>
          </cell>
          <cell r="GM71">
            <v>18</v>
          </cell>
          <cell r="GN71">
            <v>0</v>
          </cell>
          <cell r="GO71">
            <v>18</v>
          </cell>
          <cell r="GP71">
            <v>23</v>
          </cell>
          <cell r="GQ71">
            <v>0</v>
          </cell>
          <cell r="GR71">
            <v>23</v>
          </cell>
          <cell r="GS71">
            <v>11</v>
          </cell>
          <cell r="GT71">
            <v>0</v>
          </cell>
          <cell r="GU71">
            <v>11</v>
          </cell>
          <cell r="GV71">
            <v>115</v>
          </cell>
          <cell r="GW71">
            <v>0</v>
          </cell>
          <cell r="GX71">
            <v>115</v>
          </cell>
          <cell r="GY71">
            <v>302</v>
          </cell>
          <cell r="GZ71">
            <v>0</v>
          </cell>
          <cell r="HA71">
            <v>302</v>
          </cell>
          <cell r="HB71">
            <v>96</v>
          </cell>
          <cell r="HC71">
            <v>0</v>
          </cell>
          <cell r="HD71">
            <v>96</v>
          </cell>
          <cell r="HE71">
            <v>112</v>
          </cell>
          <cell r="HF71">
            <v>0</v>
          </cell>
          <cell r="HG71">
            <v>112</v>
          </cell>
          <cell r="HH71">
            <v>-27</v>
          </cell>
          <cell r="HI71">
            <v>0</v>
          </cell>
          <cell r="HJ71">
            <v>-27</v>
          </cell>
          <cell r="HK71">
            <v>72</v>
          </cell>
          <cell r="HL71">
            <v>0</v>
          </cell>
          <cell r="HM71">
            <v>72</v>
          </cell>
          <cell r="HN71">
            <v>-198</v>
          </cell>
          <cell r="HO71">
            <v>0</v>
          </cell>
          <cell r="HP71">
            <v>-198</v>
          </cell>
          <cell r="HQ71">
            <v>-61</v>
          </cell>
          <cell r="HR71">
            <v>0</v>
          </cell>
          <cell r="HS71">
            <v>-61</v>
          </cell>
          <cell r="HT71">
            <v>-333</v>
          </cell>
          <cell r="HU71">
            <v>0</v>
          </cell>
          <cell r="HV71">
            <v>-333</v>
          </cell>
          <cell r="HW71">
            <v>-266</v>
          </cell>
          <cell r="HX71">
            <v>0</v>
          </cell>
          <cell r="HY71">
            <v>-266</v>
          </cell>
          <cell r="HZ71">
            <v>-464</v>
          </cell>
          <cell r="IA71">
            <v>0</v>
          </cell>
          <cell r="IB71">
            <v>-464</v>
          </cell>
          <cell r="IC71">
            <v>-644</v>
          </cell>
          <cell r="ID71">
            <v>0</v>
          </cell>
          <cell r="IE71">
            <v>-644</v>
          </cell>
          <cell r="IF71">
            <v>-627</v>
          </cell>
          <cell r="IG71">
            <v>0</v>
          </cell>
          <cell r="IH71">
            <v>-627</v>
          </cell>
          <cell r="II71">
            <v>-1181</v>
          </cell>
          <cell r="IJ71">
            <v>0</v>
          </cell>
          <cell r="IK71">
            <v>-1181</v>
          </cell>
          <cell r="IL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1E-3</v>
          </cell>
          <cell r="JX71">
            <v>0</v>
          </cell>
          <cell r="JY71">
            <v>1E-3</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cell r="LJ71">
            <v>0</v>
          </cell>
          <cell r="LK71">
            <v>0</v>
          </cell>
          <cell r="LL71">
            <v>0</v>
          </cell>
          <cell r="LM71">
            <v>0</v>
          </cell>
          <cell r="LN71">
            <v>0</v>
          </cell>
          <cell r="LO71">
            <v>0</v>
          </cell>
          <cell r="LP71">
            <v>0</v>
          </cell>
          <cell r="LQ71">
            <v>0</v>
          </cell>
          <cell r="LR71">
            <v>0</v>
          </cell>
          <cell r="LS71">
            <v>0</v>
          </cell>
          <cell r="LT71">
            <v>0</v>
          </cell>
          <cell r="LU71">
            <v>0</v>
          </cell>
          <cell r="LV71">
            <v>0</v>
          </cell>
          <cell r="LW71">
            <v>0</v>
          </cell>
          <cell r="LX71">
            <v>0</v>
          </cell>
          <cell r="LY71">
            <v>0</v>
          </cell>
          <cell r="LZ71">
            <v>0</v>
          </cell>
          <cell r="MA71">
            <v>0</v>
          </cell>
          <cell r="MB71">
            <v>0</v>
          </cell>
          <cell r="MC71">
            <v>0</v>
          </cell>
          <cell r="MD71">
            <v>0</v>
          </cell>
          <cell r="ME71">
            <v>1E-3</v>
          </cell>
          <cell r="MF71">
            <v>0</v>
          </cell>
          <cell r="MG71">
            <v>1E-3</v>
          </cell>
          <cell r="MH71">
            <v>1E-3</v>
          </cell>
          <cell r="MI71">
            <v>0</v>
          </cell>
          <cell r="MJ71">
            <v>1278</v>
          </cell>
          <cell r="MK71">
            <v>1E-3</v>
          </cell>
          <cell r="ML71">
            <v>0</v>
          </cell>
          <cell r="MM71">
            <v>874</v>
          </cell>
          <cell r="MN71">
            <v>1E-3</v>
          </cell>
          <cell r="MO71">
            <v>0</v>
          </cell>
          <cell r="MP71">
            <v>569</v>
          </cell>
          <cell r="MQ71">
            <v>1E-3</v>
          </cell>
          <cell r="MR71">
            <v>0</v>
          </cell>
          <cell r="MS71">
            <v>363</v>
          </cell>
          <cell r="MT71">
            <v>1E-3</v>
          </cell>
          <cell r="MU71">
            <v>0</v>
          </cell>
          <cell r="MV71">
            <v>1409</v>
          </cell>
          <cell r="MW71">
            <v>1E-3</v>
          </cell>
          <cell r="MX71">
            <v>0</v>
          </cell>
          <cell r="MY71">
            <v>1085</v>
          </cell>
          <cell r="MZ71">
            <v>1E-3</v>
          </cell>
          <cell r="NA71">
            <v>0</v>
          </cell>
          <cell r="NB71">
            <v>672</v>
          </cell>
          <cell r="NC71">
            <v>1E-3</v>
          </cell>
          <cell r="ND71">
            <v>0</v>
          </cell>
          <cell r="NE71">
            <v>387</v>
          </cell>
          <cell r="NF71">
            <v>1E-3</v>
          </cell>
          <cell r="NG71">
            <v>0</v>
          </cell>
          <cell r="NH71">
            <v>1089</v>
          </cell>
          <cell r="NI71">
            <v>1E-3</v>
          </cell>
          <cell r="NJ71">
            <v>0</v>
          </cell>
          <cell r="NK71">
            <v>519</v>
          </cell>
          <cell r="NL71">
            <v>1E-3</v>
          </cell>
          <cell r="NM71">
            <v>0</v>
          </cell>
          <cell r="NN71">
            <v>351</v>
          </cell>
          <cell r="NO71">
            <v>1E-3</v>
          </cell>
          <cell r="NP71">
            <v>0</v>
          </cell>
          <cell r="NQ71">
            <v>80</v>
          </cell>
          <cell r="NR71">
            <v>1E-3</v>
          </cell>
          <cell r="NS71">
            <v>0</v>
          </cell>
          <cell r="NT71">
            <v>-1365</v>
          </cell>
          <cell r="NU71">
            <v>1E-3</v>
          </cell>
          <cell r="NV71">
            <v>0</v>
          </cell>
          <cell r="NW71">
            <v>290</v>
          </cell>
          <cell r="NX71">
            <v>1E-3</v>
          </cell>
          <cell r="NY71">
            <v>0</v>
          </cell>
          <cell r="NZ71">
            <v>455</v>
          </cell>
          <cell r="OA71">
            <v>1E-3</v>
          </cell>
          <cell r="OB71">
            <v>0</v>
          </cell>
          <cell r="OC71">
            <v>18</v>
          </cell>
          <cell r="OD71">
            <v>1E-3</v>
          </cell>
          <cell r="OE71">
            <v>0</v>
          </cell>
          <cell r="OF71">
            <v>1576</v>
          </cell>
          <cell r="OG71">
            <v>1E-3</v>
          </cell>
          <cell r="OH71">
            <v>0</v>
          </cell>
          <cell r="OI71">
            <v>1053</v>
          </cell>
          <cell r="OJ71">
            <v>1E-3</v>
          </cell>
          <cell r="OK71">
            <v>0</v>
          </cell>
          <cell r="OL71">
            <v>605</v>
          </cell>
          <cell r="OM71">
            <v>1E-3</v>
          </cell>
          <cell r="ON71">
            <v>0</v>
          </cell>
          <cell r="OO71">
            <v>302</v>
          </cell>
          <cell r="OP71">
            <v>1E-3</v>
          </cell>
          <cell r="OQ71">
            <v>0</v>
          </cell>
          <cell r="OR71">
            <v>1126</v>
          </cell>
          <cell r="OS71">
            <v>1E-3</v>
          </cell>
          <cell r="OT71">
            <v>0</v>
          </cell>
          <cell r="OU71">
            <v>763</v>
          </cell>
          <cell r="OV71">
            <v>1E-3</v>
          </cell>
          <cell r="OW71">
            <v>0</v>
          </cell>
          <cell r="OX71">
            <v>109</v>
          </cell>
          <cell r="OY71">
            <v>1E-3</v>
          </cell>
          <cell r="OZ71">
            <v>0</v>
          </cell>
          <cell r="PA71">
            <v>72</v>
          </cell>
          <cell r="PB71">
            <v>1E-3</v>
          </cell>
          <cell r="PC71">
            <v>0</v>
          </cell>
          <cell r="PD71">
            <v>157</v>
          </cell>
          <cell r="PE71">
            <v>1E-3</v>
          </cell>
          <cell r="PF71">
            <v>0</v>
          </cell>
          <cell r="PG71">
            <v>94</v>
          </cell>
          <cell r="PH71">
            <v>1E-3</v>
          </cell>
          <cell r="PI71">
            <v>0</v>
          </cell>
          <cell r="PJ71">
            <v>17</v>
          </cell>
          <cell r="PK71">
            <v>1E-3</v>
          </cell>
          <cell r="PL71">
            <v>0</v>
          </cell>
          <cell r="PM71">
            <v>154</v>
          </cell>
          <cell r="PN71">
            <v>1E-3</v>
          </cell>
          <cell r="PO71">
            <v>0</v>
          </cell>
          <cell r="PP71">
            <v>-840</v>
          </cell>
          <cell r="PQ71">
            <v>1E-3</v>
          </cell>
          <cell r="PR71">
            <v>0</v>
          </cell>
          <cell r="PS71">
            <v>-947</v>
          </cell>
          <cell r="PT71">
            <v>1E-3</v>
          </cell>
          <cell r="PU71">
            <v>0</v>
          </cell>
          <cell r="PV71">
            <v>-348</v>
          </cell>
          <cell r="PW71">
            <v>1E-3</v>
          </cell>
          <cell r="PX71">
            <v>0</v>
          </cell>
          <cell r="PY71">
            <v>-1181</v>
          </cell>
        </row>
        <row r="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6</v>
          </cell>
          <cell r="FG72">
            <v>0</v>
          </cell>
          <cell r="FH72">
            <v>6</v>
          </cell>
          <cell r="FI72">
            <v>-60</v>
          </cell>
          <cell r="FJ72">
            <v>0</v>
          </cell>
          <cell r="FK72">
            <v>-60</v>
          </cell>
          <cell r="FL72">
            <v>45</v>
          </cell>
          <cell r="FM72">
            <v>0</v>
          </cell>
          <cell r="FN72">
            <v>45</v>
          </cell>
          <cell r="FO72">
            <v>22</v>
          </cell>
          <cell r="FP72">
            <v>0</v>
          </cell>
          <cell r="FQ72">
            <v>22</v>
          </cell>
          <cell r="FR72">
            <v>-88</v>
          </cell>
          <cell r="FS72">
            <v>0</v>
          </cell>
          <cell r="FT72">
            <v>-88</v>
          </cell>
          <cell r="FU72">
            <v>-30</v>
          </cell>
          <cell r="FV72">
            <v>0</v>
          </cell>
          <cell r="FW72">
            <v>-30</v>
          </cell>
          <cell r="FX72">
            <v>42</v>
          </cell>
          <cell r="FY72">
            <v>0</v>
          </cell>
          <cell r="FZ72">
            <v>42</v>
          </cell>
          <cell r="GA72">
            <v>325</v>
          </cell>
          <cell r="GB72">
            <v>0</v>
          </cell>
          <cell r="GC72">
            <v>325</v>
          </cell>
          <cell r="GD72">
            <v>-5</v>
          </cell>
          <cell r="GE72">
            <v>0</v>
          </cell>
          <cell r="GF72">
            <v>-5</v>
          </cell>
          <cell r="GG72">
            <v>-8</v>
          </cell>
          <cell r="GH72">
            <v>0</v>
          </cell>
          <cell r="GI72">
            <v>-8</v>
          </cell>
          <cell r="GJ72">
            <v>-16</v>
          </cell>
          <cell r="GK72">
            <v>0</v>
          </cell>
          <cell r="GL72">
            <v>-16</v>
          </cell>
          <cell r="GM72">
            <v>-25</v>
          </cell>
          <cell r="GN72">
            <v>0</v>
          </cell>
          <cell r="GO72">
            <v>-25</v>
          </cell>
          <cell r="GP72">
            <v>-11</v>
          </cell>
          <cell r="GQ72">
            <v>0</v>
          </cell>
          <cell r="GR72">
            <v>-11</v>
          </cell>
          <cell r="GS72">
            <v>-10</v>
          </cell>
          <cell r="GT72">
            <v>0</v>
          </cell>
          <cell r="GU72">
            <v>-10</v>
          </cell>
          <cell r="GV72">
            <v>-7</v>
          </cell>
          <cell r="GW72">
            <v>0</v>
          </cell>
          <cell r="GX72">
            <v>-7</v>
          </cell>
          <cell r="GY72">
            <v>-7</v>
          </cell>
          <cell r="GZ72">
            <v>0</v>
          </cell>
          <cell r="HA72">
            <v>-7</v>
          </cell>
          <cell r="HB72">
            <v>-6</v>
          </cell>
          <cell r="HC72">
            <v>0</v>
          </cell>
          <cell r="HD72">
            <v>-6</v>
          </cell>
          <cell r="HE72">
            <v>-10</v>
          </cell>
          <cell r="HF72">
            <v>0</v>
          </cell>
          <cell r="HG72">
            <v>-10</v>
          </cell>
          <cell r="HH72">
            <v>-11</v>
          </cell>
          <cell r="HI72">
            <v>0</v>
          </cell>
          <cell r="HJ72">
            <v>-11</v>
          </cell>
          <cell r="HK72">
            <v>-11</v>
          </cell>
          <cell r="HL72">
            <v>0</v>
          </cell>
          <cell r="HM72">
            <v>-11</v>
          </cell>
          <cell r="HN72">
            <v>-11</v>
          </cell>
          <cell r="HO72">
            <v>0</v>
          </cell>
          <cell r="HP72">
            <v>-11</v>
          </cell>
          <cell r="HQ72">
            <v>-12</v>
          </cell>
          <cell r="HR72">
            <v>0</v>
          </cell>
          <cell r="HS72">
            <v>-12</v>
          </cell>
          <cell r="HT72">
            <v>-11</v>
          </cell>
          <cell r="HU72">
            <v>0</v>
          </cell>
          <cell r="HV72">
            <v>-11</v>
          </cell>
          <cell r="HW72">
            <v>-9</v>
          </cell>
          <cell r="HX72">
            <v>0</v>
          </cell>
          <cell r="HY72">
            <v>-9</v>
          </cell>
          <cell r="HZ72">
            <v>1</v>
          </cell>
          <cell r="IA72">
            <v>0</v>
          </cell>
          <cell r="IB72">
            <v>1</v>
          </cell>
          <cell r="IC72">
            <v>0</v>
          </cell>
          <cell r="ID72">
            <v>0</v>
          </cell>
          <cell r="IE72">
            <v>0</v>
          </cell>
          <cell r="IF72">
            <v>0</v>
          </cell>
          <cell r="IG72">
            <v>0</v>
          </cell>
          <cell r="IH72">
            <v>0</v>
          </cell>
          <cell r="II72">
            <v>0</v>
          </cell>
          <cell r="IJ72">
            <v>0</v>
          </cell>
          <cell r="IK72">
            <v>0</v>
          </cell>
          <cell r="IL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cell r="LJ72">
            <v>0</v>
          </cell>
          <cell r="LK72">
            <v>0</v>
          </cell>
          <cell r="LL72">
            <v>0</v>
          </cell>
          <cell r="LM72">
            <v>0</v>
          </cell>
          <cell r="LN72">
            <v>0</v>
          </cell>
          <cell r="LO72">
            <v>0</v>
          </cell>
          <cell r="LP72">
            <v>0</v>
          </cell>
          <cell r="LQ72">
            <v>0</v>
          </cell>
          <cell r="LR72">
            <v>0</v>
          </cell>
          <cell r="LS72">
            <v>0</v>
          </cell>
          <cell r="LT72">
            <v>0</v>
          </cell>
          <cell r="LU72">
            <v>0</v>
          </cell>
          <cell r="LV72">
            <v>0</v>
          </cell>
          <cell r="LW72">
            <v>0</v>
          </cell>
          <cell r="LX72">
            <v>0</v>
          </cell>
          <cell r="LY72">
            <v>0</v>
          </cell>
          <cell r="LZ72">
            <v>0</v>
          </cell>
          <cell r="MA72">
            <v>0</v>
          </cell>
          <cell r="MB72">
            <v>0</v>
          </cell>
          <cell r="MC72">
            <v>0</v>
          </cell>
          <cell r="MD72">
            <v>0</v>
          </cell>
          <cell r="ME72">
            <v>0</v>
          </cell>
          <cell r="MF72">
            <v>0</v>
          </cell>
          <cell r="MG72">
            <v>0</v>
          </cell>
          <cell r="MH72">
            <v>0</v>
          </cell>
          <cell r="MI72">
            <v>0</v>
          </cell>
          <cell r="MJ72">
            <v>-146</v>
          </cell>
          <cell r="MK72">
            <v>0</v>
          </cell>
          <cell r="ML72">
            <v>0</v>
          </cell>
          <cell r="MM72">
            <v>-106</v>
          </cell>
          <cell r="MN72">
            <v>0</v>
          </cell>
          <cell r="MO72">
            <v>0</v>
          </cell>
          <cell r="MP72">
            <v>-51</v>
          </cell>
          <cell r="MQ72">
            <v>0</v>
          </cell>
          <cell r="MR72">
            <v>0</v>
          </cell>
          <cell r="MS72">
            <v>0</v>
          </cell>
          <cell r="MT72">
            <v>0</v>
          </cell>
          <cell r="MU72">
            <v>0</v>
          </cell>
          <cell r="MV72">
            <v>-308</v>
          </cell>
          <cell r="MW72">
            <v>0</v>
          </cell>
          <cell r="MX72">
            <v>0</v>
          </cell>
          <cell r="MY72">
            <v>-275</v>
          </cell>
          <cell r="MZ72">
            <v>0</v>
          </cell>
          <cell r="NA72">
            <v>0</v>
          </cell>
          <cell r="NB72">
            <v>-55</v>
          </cell>
          <cell r="NC72">
            <v>0</v>
          </cell>
          <cell r="ND72">
            <v>0</v>
          </cell>
          <cell r="NE72">
            <v>22</v>
          </cell>
          <cell r="NF72">
            <v>0</v>
          </cell>
          <cell r="NG72">
            <v>0</v>
          </cell>
          <cell r="NH72">
            <v>-498</v>
          </cell>
          <cell r="NI72">
            <v>0</v>
          </cell>
          <cell r="NJ72">
            <v>0</v>
          </cell>
          <cell r="NK72">
            <v>-311</v>
          </cell>
          <cell r="NL72">
            <v>0</v>
          </cell>
          <cell r="NM72">
            <v>0</v>
          </cell>
          <cell r="NN72">
            <v>-95</v>
          </cell>
          <cell r="NO72">
            <v>0</v>
          </cell>
          <cell r="NP72">
            <v>0</v>
          </cell>
          <cell r="NQ72">
            <v>325</v>
          </cell>
          <cell r="NR72">
            <v>0</v>
          </cell>
          <cell r="NS72">
            <v>0</v>
          </cell>
          <cell r="NT72">
            <v>-37</v>
          </cell>
          <cell r="NU72">
            <v>0</v>
          </cell>
          <cell r="NV72">
            <v>0</v>
          </cell>
          <cell r="NW72">
            <v>-42</v>
          </cell>
          <cell r="NX72">
            <v>0</v>
          </cell>
          <cell r="NY72">
            <v>0</v>
          </cell>
          <cell r="NZ72">
            <v>-61</v>
          </cell>
          <cell r="OA72">
            <v>0</v>
          </cell>
          <cell r="OB72">
            <v>0</v>
          </cell>
          <cell r="OC72">
            <v>-25</v>
          </cell>
          <cell r="OD72">
            <v>0</v>
          </cell>
          <cell r="OE72">
            <v>0</v>
          </cell>
          <cell r="OF72">
            <v>178</v>
          </cell>
          <cell r="OG72">
            <v>0</v>
          </cell>
          <cell r="OH72">
            <v>0</v>
          </cell>
          <cell r="OI72">
            <v>108</v>
          </cell>
          <cell r="OJ72">
            <v>0</v>
          </cell>
          <cell r="OK72">
            <v>0</v>
          </cell>
          <cell r="OL72">
            <v>62</v>
          </cell>
          <cell r="OM72">
            <v>0</v>
          </cell>
          <cell r="ON72">
            <v>0</v>
          </cell>
          <cell r="OO72">
            <v>-7</v>
          </cell>
          <cell r="OP72">
            <v>0</v>
          </cell>
          <cell r="OQ72">
            <v>0</v>
          </cell>
          <cell r="OR72">
            <v>210</v>
          </cell>
          <cell r="OS72">
            <v>0</v>
          </cell>
          <cell r="OT72">
            <v>0</v>
          </cell>
          <cell r="OU72">
            <v>132</v>
          </cell>
          <cell r="OV72">
            <v>0</v>
          </cell>
          <cell r="OW72">
            <v>0</v>
          </cell>
          <cell r="OX72">
            <v>58</v>
          </cell>
          <cell r="OY72">
            <v>0</v>
          </cell>
          <cell r="OZ72">
            <v>0</v>
          </cell>
          <cell r="PA72">
            <v>-11</v>
          </cell>
          <cell r="PB72">
            <v>0</v>
          </cell>
          <cell r="PC72">
            <v>0</v>
          </cell>
          <cell r="PD72">
            <v>173</v>
          </cell>
          <cell r="PE72">
            <v>0</v>
          </cell>
          <cell r="PF72">
            <v>0</v>
          </cell>
          <cell r="PG72">
            <v>106</v>
          </cell>
          <cell r="PH72">
            <v>0</v>
          </cell>
          <cell r="PI72">
            <v>0</v>
          </cell>
          <cell r="PJ72">
            <v>50</v>
          </cell>
          <cell r="PK72">
            <v>0</v>
          </cell>
          <cell r="PL72">
            <v>0</v>
          </cell>
          <cell r="PM72">
            <v>-8</v>
          </cell>
          <cell r="PN72">
            <v>0</v>
          </cell>
          <cell r="PO72">
            <v>0</v>
          </cell>
          <cell r="PP72">
            <v>161</v>
          </cell>
          <cell r="PQ72">
            <v>0</v>
          </cell>
          <cell r="PR72">
            <v>0</v>
          </cell>
          <cell r="PS72">
            <v>110</v>
          </cell>
          <cell r="PT72">
            <v>0</v>
          </cell>
          <cell r="PU72">
            <v>0</v>
          </cell>
          <cell r="PV72">
            <v>60</v>
          </cell>
          <cell r="PW72">
            <v>0</v>
          </cell>
          <cell r="PX72">
            <v>0</v>
          </cell>
          <cell r="PY72">
            <v>0</v>
          </cell>
        </row>
        <row r="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1E-3</v>
          </cell>
          <cell r="ER73">
            <v>0</v>
          </cell>
          <cell r="ES73">
            <v>1E-3</v>
          </cell>
          <cell r="ET73">
            <v>229</v>
          </cell>
          <cell r="EU73">
            <v>0</v>
          </cell>
          <cell r="EV73">
            <v>229</v>
          </cell>
          <cell r="EW73">
            <v>250</v>
          </cell>
          <cell r="EX73">
            <v>0</v>
          </cell>
          <cell r="EY73">
            <v>250</v>
          </cell>
          <cell r="EZ73">
            <v>230</v>
          </cell>
          <cell r="FA73">
            <v>0</v>
          </cell>
          <cell r="FB73">
            <v>230</v>
          </cell>
          <cell r="FC73">
            <v>363</v>
          </cell>
          <cell r="FD73">
            <v>0</v>
          </cell>
          <cell r="FE73">
            <v>363</v>
          </cell>
          <cell r="FF73">
            <v>175</v>
          </cell>
          <cell r="FG73">
            <v>0</v>
          </cell>
          <cell r="FH73">
            <v>175</v>
          </cell>
          <cell r="FI73">
            <v>244</v>
          </cell>
          <cell r="FJ73">
            <v>0</v>
          </cell>
          <cell r="FK73">
            <v>244</v>
          </cell>
          <cell r="FL73">
            <v>160</v>
          </cell>
          <cell r="FM73">
            <v>0</v>
          </cell>
          <cell r="FN73">
            <v>160</v>
          </cell>
          <cell r="FO73">
            <v>290</v>
          </cell>
          <cell r="FP73">
            <v>0</v>
          </cell>
          <cell r="FQ73">
            <v>290</v>
          </cell>
          <cell r="FR73">
            <v>283</v>
          </cell>
          <cell r="FS73">
            <v>0</v>
          </cell>
          <cell r="FT73">
            <v>283</v>
          </cell>
          <cell r="FU73">
            <v>216</v>
          </cell>
          <cell r="FV73">
            <v>0</v>
          </cell>
          <cell r="FW73">
            <v>216</v>
          </cell>
          <cell r="FX73">
            <v>168</v>
          </cell>
          <cell r="FY73">
            <v>0</v>
          </cell>
          <cell r="FZ73">
            <v>168</v>
          </cell>
          <cell r="GA73">
            <v>-46</v>
          </cell>
          <cell r="GB73">
            <v>0</v>
          </cell>
          <cell r="GC73">
            <v>-46</v>
          </cell>
          <cell r="GD73">
            <v>-10</v>
          </cell>
          <cell r="GE73">
            <v>0</v>
          </cell>
          <cell r="GF73">
            <v>-10</v>
          </cell>
          <cell r="GG73">
            <v>146</v>
          </cell>
          <cell r="GH73">
            <v>0</v>
          </cell>
          <cell r="GI73">
            <v>146</v>
          </cell>
          <cell r="GJ73">
            <v>94</v>
          </cell>
          <cell r="GK73">
            <v>0</v>
          </cell>
          <cell r="GL73">
            <v>94</v>
          </cell>
          <cell r="GM73">
            <v>43</v>
          </cell>
          <cell r="GN73">
            <v>0</v>
          </cell>
          <cell r="GO73">
            <v>43</v>
          </cell>
          <cell r="GP73">
            <v>34</v>
          </cell>
          <cell r="GQ73">
            <v>0</v>
          </cell>
          <cell r="GR73">
            <v>34</v>
          </cell>
          <cell r="GS73">
            <v>21</v>
          </cell>
          <cell r="GT73">
            <v>0</v>
          </cell>
          <cell r="GU73">
            <v>21</v>
          </cell>
          <cell r="GV73">
            <v>122</v>
          </cell>
          <cell r="GW73">
            <v>0</v>
          </cell>
          <cell r="GX73">
            <v>122</v>
          </cell>
          <cell r="GY73">
            <v>309</v>
          </cell>
          <cell r="GZ73">
            <v>0</v>
          </cell>
          <cell r="HA73">
            <v>309</v>
          </cell>
          <cell r="HB73">
            <v>102</v>
          </cell>
          <cell r="HC73">
            <v>0</v>
          </cell>
          <cell r="HD73">
            <v>102</v>
          </cell>
          <cell r="HE73">
            <v>122</v>
          </cell>
          <cell r="HF73">
            <v>0</v>
          </cell>
          <cell r="HG73">
            <v>122</v>
          </cell>
          <cell r="HH73">
            <v>-15</v>
          </cell>
          <cell r="HI73">
            <v>0</v>
          </cell>
          <cell r="HJ73">
            <v>-15</v>
          </cell>
          <cell r="HK73">
            <v>83</v>
          </cell>
          <cell r="HL73">
            <v>0</v>
          </cell>
          <cell r="HM73">
            <v>83</v>
          </cell>
          <cell r="HN73">
            <v>-187</v>
          </cell>
          <cell r="HO73">
            <v>0</v>
          </cell>
          <cell r="HP73">
            <v>-187</v>
          </cell>
          <cell r="HQ73">
            <v>-49</v>
          </cell>
          <cell r="HR73">
            <v>0</v>
          </cell>
          <cell r="HS73">
            <v>-49</v>
          </cell>
          <cell r="HT73">
            <v>-322</v>
          </cell>
          <cell r="HU73">
            <v>0</v>
          </cell>
          <cell r="HV73">
            <v>-322</v>
          </cell>
          <cell r="HW73">
            <v>-257</v>
          </cell>
          <cell r="HX73">
            <v>0</v>
          </cell>
          <cell r="HY73">
            <v>-257</v>
          </cell>
          <cell r="HZ73">
            <v>-465</v>
          </cell>
          <cell r="IA73">
            <v>0</v>
          </cell>
          <cell r="IB73">
            <v>-465</v>
          </cell>
          <cell r="IC73">
            <v>-644</v>
          </cell>
          <cell r="ID73">
            <v>0</v>
          </cell>
          <cell r="IE73">
            <v>-644</v>
          </cell>
          <cell r="IF73">
            <v>-627</v>
          </cell>
          <cell r="IG73">
            <v>0</v>
          </cell>
          <cell r="IH73">
            <v>-627</v>
          </cell>
          <cell r="II73">
            <v>-1181</v>
          </cell>
          <cell r="IJ73">
            <v>0</v>
          </cell>
          <cell r="IK73">
            <v>-1181</v>
          </cell>
          <cell r="IL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cell r="LJ73">
            <v>0</v>
          </cell>
          <cell r="LK73">
            <v>0</v>
          </cell>
          <cell r="LL73">
            <v>0</v>
          </cell>
          <cell r="LM73">
            <v>0</v>
          </cell>
          <cell r="LN73">
            <v>0</v>
          </cell>
          <cell r="LO73">
            <v>0</v>
          </cell>
          <cell r="LP73">
            <v>0</v>
          </cell>
          <cell r="LQ73">
            <v>0</v>
          </cell>
          <cell r="LR73">
            <v>0</v>
          </cell>
          <cell r="LS73">
            <v>0</v>
          </cell>
          <cell r="LT73">
            <v>0</v>
          </cell>
          <cell r="LU73">
            <v>0</v>
          </cell>
          <cell r="LV73">
            <v>0</v>
          </cell>
          <cell r="LW73">
            <v>0</v>
          </cell>
          <cell r="LX73">
            <v>0</v>
          </cell>
          <cell r="LY73">
            <v>0</v>
          </cell>
          <cell r="LZ73">
            <v>0</v>
          </cell>
          <cell r="MA73">
            <v>0</v>
          </cell>
          <cell r="MB73">
            <v>0</v>
          </cell>
          <cell r="MC73">
            <v>0</v>
          </cell>
          <cell r="MD73">
            <v>0</v>
          </cell>
          <cell r="ME73">
            <v>1E-3</v>
          </cell>
          <cell r="MF73">
            <v>0</v>
          </cell>
          <cell r="MG73">
            <v>1E-3</v>
          </cell>
          <cell r="MH73">
            <v>1E-3</v>
          </cell>
          <cell r="MI73">
            <v>0</v>
          </cell>
          <cell r="MJ73">
            <v>1132</v>
          </cell>
          <cell r="MK73">
            <v>1E-3</v>
          </cell>
          <cell r="ML73">
            <v>0</v>
          </cell>
          <cell r="MM73">
            <v>768</v>
          </cell>
          <cell r="MN73">
            <v>1E-3</v>
          </cell>
          <cell r="MO73">
            <v>0</v>
          </cell>
          <cell r="MP73">
            <v>518</v>
          </cell>
          <cell r="MQ73">
            <v>1E-3</v>
          </cell>
          <cell r="MR73">
            <v>0</v>
          </cell>
          <cell r="MS73">
            <v>363</v>
          </cell>
          <cell r="MT73">
            <v>1E-3</v>
          </cell>
          <cell r="MU73">
            <v>0</v>
          </cell>
          <cell r="MV73">
            <v>1191</v>
          </cell>
          <cell r="MW73">
            <v>1E-3</v>
          </cell>
          <cell r="MX73">
            <v>0</v>
          </cell>
          <cell r="MY73">
            <v>909</v>
          </cell>
          <cell r="MZ73">
            <v>1E-3</v>
          </cell>
          <cell r="NA73">
            <v>0</v>
          </cell>
          <cell r="NB73">
            <v>549</v>
          </cell>
          <cell r="NC73">
            <v>1E-3</v>
          </cell>
          <cell r="ND73">
            <v>0</v>
          </cell>
          <cell r="NE73">
            <v>290</v>
          </cell>
          <cell r="NF73">
            <v>1E-3</v>
          </cell>
          <cell r="NG73">
            <v>0</v>
          </cell>
          <cell r="NH73">
            <v>884</v>
          </cell>
          <cell r="NI73">
            <v>1E-3</v>
          </cell>
          <cell r="NJ73">
            <v>0</v>
          </cell>
          <cell r="NK73">
            <v>498</v>
          </cell>
          <cell r="NL73">
            <v>1E-3</v>
          </cell>
          <cell r="NM73">
            <v>0</v>
          </cell>
          <cell r="NN73">
            <v>197</v>
          </cell>
          <cell r="NO73">
            <v>1E-3</v>
          </cell>
          <cell r="NP73">
            <v>0</v>
          </cell>
          <cell r="NQ73">
            <v>-46</v>
          </cell>
          <cell r="NR73">
            <v>1E-3</v>
          </cell>
          <cell r="NS73">
            <v>0</v>
          </cell>
          <cell r="NT73">
            <v>-1328</v>
          </cell>
          <cell r="NU73">
            <v>1E-3</v>
          </cell>
          <cell r="NV73">
            <v>0</v>
          </cell>
          <cell r="NW73">
            <v>332</v>
          </cell>
          <cell r="NX73">
            <v>1E-3</v>
          </cell>
          <cell r="NY73">
            <v>0</v>
          </cell>
          <cell r="NZ73">
            <v>516</v>
          </cell>
          <cell r="OA73">
            <v>1E-3</v>
          </cell>
          <cell r="OB73">
            <v>0</v>
          </cell>
          <cell r="OC73">
            <v>43</v>
          </cell>
          <cell r="OD73">
            <v>1E-3</v>
          </cell>
          <cell r="OE73">
            <v>0</v>
          </cell>
          <cell r="OF73">
            <v>1398</v>
          </cell>
          <cell r="OG73">
            <v>1E-3</v>
          </cell>
          <cell r="OH73">
            <v>0</v>
          </cell>
          <cell r="OI73">
            <v>945</v>
          </cell>
          <cell r="OJ73">
            <v>1E-3</v>
          </cell>
          <cell r="OK73">
            <v>0</v>
          </cell>
          <cell r="OL73">
            <v>543</v>
          </cell>
          <cell r="OM73">
            <v>1E-3</v>
          </cell>
          <cell r="ON73">
            <v>0</v>
          </cell>
          <cell r="OO73">
            <v>309</v>
          </cell>
          <cell r="OP73">
            <v>1E-3</v>
          </cell>
          <cell r="OQ73">
            <v>0</v>
          </cell>
          <cell r="OR73">
            <v>916</v>
          </cell>
          <cell r="OS73">
            <v>1E-3</v>
          </cell>
          <cell r="OT73">
            <v>0</v>
          </cell>
          <cell r="OU73">
            <v>631</v>
          </cell>
          <cell r="OV73">
            <v>1E-3</v>
          </cell>
          <cell r="OW73">
            <v>0</v>
          </cell>
          <cell r="OX73">
            <v>52</v>
          </cell>
          <cell r="OY73">
            <v>1E-3</v>
          </cell>
          <cell r="OZ73">
            <v>0</v>
          </cell>
          <cell r="PA73">
            <v>83</v>
          </cell>
          <cell r="PB73">
            <v>1E-3</v>
          </cell>
          <cell r="PC73">
            <v>0</v>
          </cell>
          <cell r="PD73">
            <v>-16</v>
          </cell>
          <cell r="PE73">
            <v>1E-3</v>
          </cell>
          <cell r="PF73">
            <v>0</v>
          </cell>
          <cell r="PG73">
            <v>-12</v>
          </cell>
          <cell r="PH73">
            <v>1E-3</v>
          </cell>
          <cell r="PI73">
            <v>0</v>
          </cell>
          <cell r="PJ73">
            <v>-33</v>
          </cell>
          <cell r="PK73">
            <v>1E-3</v>
          </cell>
          <cell r="PL73">
            <v>0</v>
          </cell>
          <cell r="PM73">
            <v>162</v>
          </cell>
          <cell r="PN73">
            <v>1E-3</v>
          </cell>
          <cell r="PO73">
            <v>0</v>
          </cell>
          <cell r="PP73">
            <v>-1001</v>
          </cell>
          <cell r="PQ73">
            <v>1E-3</v>
          </cell>
          <cell r="PR73">
            <v>0</v>
          </cell>
          <cell r="PS73">
            <v>-1057</v>
          </cell>
          <cell r="PT73">
            <v>1E-3</v>
          </cell>
          <cell r="PU73">
            <v>0</v>
          </cell>
          <cell r="PV73">
            <v>-408</v>
          </cell>
          <cell r="PW73">
            <v>1E-3</v>
          </cell>
          <cell r="PX73">
            <v>0</v>
          </cell>
          <cell r="PY73">
            <v>-1181</v>
          </cell>
        </row>
        <row r="78">
          <cell r="IP78" t="str">
            <v>Pôle</v>
          </cell>
          <cell r="IQ78" t="str">
            <v>Trimestre</v>
          </cell>
          <cell r="IS78" t="str">
            <v>Pôle</v>
          </cell>
          <cell r="IT78" t="str">
            <v>Trimestre</v>
          </cell>
          <cell r="IV78" t="str">
            <v>Pôle</v>
          </cell>
          <cell r="IW78" t="str">
            <v>Trimestre</v>
          </cell>
          <cell r="IY78" t="str">
            <v>Pôle</v>
          </cell>
          <cell r="IZ78" t="str">
            <v>Trimestre</v>
          </cell>
          <cell r="JB78" t="str">
            <v>Pôle</v>
          </cell>
          <cell r="JC78" t="str">
            <v>Trimestre</v>
          </cell>
          <cell r="JE78" t="str">
            <v>Pôle</v>
          </cell>
          <cell r="JF78" t="str">
            <v>Trimestre</v>
          </cell>
          <cell r="JH78" t="str">
            <v>Pôle</v>
          </cell>
          <cell r="JI78" t="str">
            <v>Trimestre</v>
          </cell>
          <cell r="JK78" t="str">
            <v>Pôle</v>
          </cell>
          <cell r="JL78" t="str">
            <v>Trimestre</v>
          </cell>
          <cell r="JN78" t="str">
            <v>Pôle</v>
          </cell>
          <cell r="JO78" t="str">
            <v>Trimestre</v>
          </cell>
          <cell r="JQ78" t="str">
            <v>Pôle</v>
          </cell>
          <cell r="JR78" t="str">
            <v>Trimestre</v>
          </cell>
          <cell r="JT78" t="str">
            <v>Pôle</v>
          </cell>
          <cell r="JU78" t="str">
            <v>Trimestre</v>
          </cell>
          <cell r="JW78" t="str">
            <v>Pôle</v>
          </cell>
          <cell r="JX78" t="str">
            <v>Trimestre</v>
          </cell>
          <cell r="JZ78" t="str">
            <v>Pôle</v>
          </cell>
          <cell r="KA78" t="str">
            <v>Trimestre</v>
          </cell>
          <cell r="KC78" t="str">
            <v>Pôle</v>
          </cell>
          <cell r="KD78" t="str">
            <v>Trimestre</v>
          </cell>
          <cell r="KF78" t="str">
            <v>Pôle</v>
          </cell>
          <cell r="KG78" t="str">
            <v>Trimestre</v>
          </cell>
          <cell r="KI78" t="str">
            <v>Pôle</v>
          </cell>
          <cell r="KJ78" t="str">
            <v>Trimestre</v>
          </cell>
          <cell r="KL78" t="str">
            <v>Pôle</v>
          </cell>
          <cell r="KM78" t="str">
            <v>Trimestre</v>
          </cell>
          <cell r="KO78" t="str">
            <v>Pôle</v>
          </cell>
          <cell r="KP78" t="str">
            <v>Trimestre</v>
          </cell>
          <cell r="KR78" t="str">
            <v>Pôle</v>
          </cell>
          <cell r="KS78" t="str">
            <v>Trimestre</v>
          </cell>
          <cell r="KU78" t="str">
            <v>Pôle</v>
          </cell>
          <cell r="KV78" t="str">
            <v>Trimestre</v>
          </cell>
          <cell r="KX78" t="str">
            <v>Pôle</v>
          </cell>
          <cell r="KY78" t="str">
            <v>Trimestre</v>
          </cell>
          <cell r="LA78" t="str">
            <v>Pôle</v>
          </cell>
          <cell r="LB78" t="str">
            <v>Trimestre</v>
          </cell>
          <cell r="LD78" t="str">
            <v>Pôle</v>
          </cell>
          <cell r="LE78" t="str">
            <v>Trimestre</v>
          </cell>
          <cell r="LG78" t="str">
            <v>Pôle</v>
          </cell>
          <cell r="LH78" t="str">
            <v>Trimestre</v>
          </cell>
          <cell r="LJ78" t="str">
            <v>Pôle</v>
          </cell>
          <cell r="LK78" t="str">
            <v>Trimestre</v>
          </cell>
          <cell r="LM78" t="str">
            <v>Pôle</v>
          </cell>
          <cell r="LN78" t="str">
            <v>Trimestre</v>
          </cell>
          <cell r="LP78" t="str">
            <v>Pôle</v>
          </cell>
          <cell r="LQ78" t="str">
            <v>Trimestre</v>
          </cell>
          <cell r="LS78" t="str">
            <v>Pôle</v>
          </cell>
          <cell r="LT78" t="str">
            <v>Trimestre</v>
          </cell>
          <cell r="LV78" t="str">
            <v>Pôle</v>
          </cell>
          <cell r="LW78" t="str">
            <v>Trimestre</v>
          </cell>
          <cell r="LY78" t="str">
            <v>Pôle</v>
          </cell>
          <cell r="LZ78" t="str">
            <v>Trimestre</v>
          </cell>
          <cell r="MB78" t="str">
            <v>Pôle</v>
          </cell>
          <cell r="MC78" t="str">
            <v>Trimestre</v>
          </cell>
          <cell r="ME78" t="str">
            <v>Pôle</v>
          </cell>
          <cell r="MF78" t="str">
            <v>Trimestre</v>
          </cell>
          <cell r="MH78" t="str">
            <v>Pôle</v>
          </cell>
          <cell r="MI78" t="str">
            <v>Trimestre</v>
          </cell>
          <cell r="MK78" t="str">
            <v>Pôle</v>
          </cell>
          <cell r="ML78" t="str">
            <v>Trimestre</v>
          </cell>
          <cell r="MN78" t="str">
            <v>Pôle</v>
          </cell>
          <cell r="MO78" t="str">
            <v>Trimestre</v>
          </cell>
          <cell r="MQ78" t="str">
            <v>Pôle</v>
          </cell>
          <cell r="MR78" t="str">
            <v>Trimestre</v>
          </cell>
          <cell r="MT78" t="str">
            <v>Pôle</v>
          </cell>
          <cell r="MU78" t="str">
            <v>Trimestre</v>
          </cell>
          <cell r="MW78" t="str">
            <v>Pôle</v>
          </cell>
          <cell r="MX78" t="str">
            <v>Trimestre</v>
          </cell>
          <cell r="MZ78" t="str">
            <v>Pôle</v>
          </cell>
          <cell r="NA78" t="str">
            <v>Trimestre</v>
          </cell>
          <cell r="NC78" t="str">
            <v>Pôle</v>
          </cell>
          <cell r="ND78" t="str">
            <v>Trimestre</v>
          </cell>
          <cell r="NF78" t="str">
            <v>Pôle</v>
          </cell>
          <cell r="NG78" t="str">
            <v>Trimestre</v>
          </cell>
          <cell r="NI78" t="str">
            <v>Pôle</v>
          </cell>
          <cell r="NJ78" t="str">
            <v>Trimestre</v>
          </cell>
          <cell r="NL78" t="str">
            <v>Pôle</v>
          </cell>
          <cell r="NM78" t="str">
            <v>Trimestre</v>
          </cell>
          <cell r="NO78" t="str">
            <v>Pôle</v>
          </cell>
          <cell r="NP78" t="str">
            <v>Trimestre</v>
          </cell>
          <cell r="NR78" t="str">
            <v>Pôle</v>
          </cell>
          <cell r="NS78" t="str">
            <v>Trimestre</v>
          </cell>
          <cell r="NU78" t="str">
            <v>Pôle</v>
          </cell>
          <cell r="NV78" t="str">
            <v>Trimestre</v>
          </cell>
          <cell r="NX78" t="str">
            <v>Pôle</v>
          </cell>
          <cell r="NY78" t="str">
            <v>Trimestre</v>
          </cell>
          <cell r="OA78" t="str">
            <v>Pôle</v>
          </cell>
          <cell r="OB78" t="str">
            <v>Trimestre</v>
          </cell>
          <cell r="OD78" t="str">
            <v>Pôle</v>
          </cell>
          <cell r="OE78" t="str">
            <v>Trimestre</v>
          </cell>
          <cell r="OG78" t="str">
            <v>Pôle</v>
          </cell>
          <cell r="OH78" t="str">
            <v>Trimestre</v>
          </cell>
          <cell r="OJ78" t="str">
            <v>Pôle</v>
          </cell>
          <cell r="OK78" t="str">
            <v>Trimestre</v>
          </cell>
          <cell r="OM78" t="str">
            <v>Pôle</v>
          </cell>
          <cell r="ON78" t="str">
            <v>Trimestre</v>
          </cell>
          <cell r="OP78" t="str">
            <v>Pôle</v>
          </cell>
          <cell r="OQ78" t="str">
            <v>Trimestre</v>
          </cell>
          <cell r="OS78" t="str">
            <v>Pôle</v>
          </cell>
          <cell r="OT78" t="str">
            <v>Trimestre</v>
          </cell>
          <cell r="OV78" t="str">
            <v>Pôle</v>
          </cell>
          <cell r="OW78" t="str">
            <v>Trimestre</v>
          </cell>
          <cell r="OY78" t="str">
            <v>Pôle</v>
          </cell>
          <cell r="OZ78" t="str">
            <v>Trimestre</v>
          </cell>
          <cell r="PB78" t="str">
            <v>Pôle</v>
          </cell>
          <cell r="PC78" t="str">
            <v>Trimestre</v>
          </cell>
          <cell r="PE78" t="str">
            <v>Pôle</v>
          </cell>
          <cell r="PF78" t="str">
            <v>Trimestre</v>
          </cell>
          <cell r="PH78" t="str">
            <v>Pôle</v>
          </cell>
          <cell r="PI78" t="str">
            <v>Trimestre</v>
          </cell>
          <cell r="PK78" t="str">
            <v>Pôle</v>
          </cell>
          <cell r="PL78" t="str">
            <v>Trimestre</v>
          </cell>
          <cell r="PN78" t="str">
            <v>Pôle</v>
          </cell>
          <cell r="PO78" t="str">
            <v>Trimestre</v>
          </cell>
          <cell r="PQ78" t="str">
            <v>Pôle</v>
          </cell>
          <cell r="PR78" t="str">
            <v>Trimestre</v>
          </cell>
          <cell r="PT78" t="str">
            <v>Pôle</v>
          </cell>
          <cell r="PU78" t="str">
            <v>Trimestre</v>
          </cell>
          <cell r="PW78" t="str">
            <v>Pôle</v>
          </cell>
          <cell r="PX78" t="str">
            <v>Trimestre</v>
          </cell>
        </row>
        <row r="79">
          <cell r="IP79" t="str">
            <v>GEA</v>
          </cell>
          <cell r="IQ79" t="str">
            <v>2023-T1</v>
          </cell>
          <cell r="IS79" t="str">
            <v>GEA</v>
          </cell>
          <cell r="IT79" t="str">
            <v>XXXX-XX</v>
          </cell>
          <cell r="IV79" t="str">
            <v>GEA</v>
          </cell>
          <cell r="IW79" t="str">
            <v>XXXX-XX</v>
          </cell>
          <cell r="IY79" t="str">
            <v>GEA</v>
          </cell>
          <cell r="IZ79" t="str">
            <v>XXXX-XX</v>
          </cell>
          <cell r="JB79" t="str">
            <v>GEA</v>
          </cell>
          <cell r="JC79" t="str">
            <v>2022-T1</v>
          </cell>
          <cell r="JE79" t="str">
            <v>GEA</v>
          </cell>
          <cell r="JF79" t="str">
            <v>XXXX-XX</v>
          </cell>
          <cell r="JH79" t="str">
            <v>GEA</v>
          </cell>
          <cell r="JI79" t="str">
            <v>XXXX-XX</v>
          </cell>
          <cell r="JK79" t="str">
            <v>GEA</v>
          </cell>
          <cell r="JL79" t="str">
            <v>XXXX-XX</v>
          </cell>
          <cell r="JN79" t="str">
            <v>GEA</v>
          </cell>
          <cell r="JO79" t="str">
            <v>2021-T1</v>
          </cell>
          <cell r="JQ79" t="str">
            <v>GEA</v>
          </cell>
          <cell r="JR79" t="str">
            <v>XXXX-XX</v>
          </cell>
          <cell r="JT79" t="str">
            <v>GEA</v>
          </cell>
          <cell r="JU79" t="str">
            <v>XXXX-XX</v>
          </cell>
          <cell r="JW79" t="str">
            <v>GEA</v>
          </cell>
          <cell r="JX79" t="str">
            <v>XXXX-XX</v>
          </cell>
          <cell r="JZ79" t="str">
            <v>GEA</v>
          </cell>
          <cell r="KA79" t="str">
            <v>2020-T1</v>
          </cell>
          <cell r="KC79" t="str">
            <v>GEA</v>
          </cell>
          <cell r="KD79" t="str">
            <v>XXXX-XX</v>
          </cell>
          <cell r="KF79" t="str">
            <v>GEA</v>
          </cell>
          <cell r="KG79" t="str">
            <v>XXXX-XX</v>
          </cell>
          <cell r="KI79" t="str">
            <v>GEA</v>
          </cell>
          <cell r="KJ79" t="str">
            <v>XXXX-XX</v>
          </cell>
          <cell r="KL79" t="str">
            <v>GEA</v>
          </cell>
          <cell r="KM79" t="str">
            <v>2019-T1</v>
          </cell>
          <cell r="KO79" t="str">
            <v>GEA</v>
          </cell>
          <cell r="KP79" t="str">
            <v>XXXX-XX</v>
          </cell>
          <cell r="KR79" t="str">
            <v>GEA</v>
          </cell>
          <cell r="KS79" t="str">
            <v>XXXX-XX</v>
          </cell>
          <cell r="KU79" t="str">
            <v>GEA</v>
          </cell>
          <cell r="KV79" t="str">
            <v>XXXX-XX</v>
          </cell>
          <cell r="KX79" t="str">
            <v>GEA</v>
          </cell>
          <cell r="KY79" t="str">
            <v>2018-T1</v>
          </cell>
          <cell r="LA79" t="str">
            <v>GEA</v>
          </cell>
          <cell r="LB79" t="str">
            <v>XXXX-XX</v>
          </cell>
          <cell r="LD79" t="str">
            <v>GEA</v>
          </cell>
          <cell r="LE79" t="str">
            <v>XXXX-XX</v>
          </cell>
          <cell r="LG79" t="str">
            <v>GEA</v>
          </cell>
          <cell r="LH79" t="str">
            <v>XXXX-XX</v>
          </cell>
          <cell r="LJ79" t="str">
            <v>GEA</v>
          </cell>
          <cell r="LK79" t="str">
            <v>2017-T1</v>
          </cell>
          <cell r="LM79" t="str">
            <v>GEA</v>
          </cell>
          <cell r="LN79" t="str">
            <v>XXXX-XX</v>
          </cell>
          <cell r="LP79" t="str">
            <v>GEA</v>
          </cell>
          <cell r="LQ79" t="str">
            <v>XXXX-XX</v>
          </cell>
          <cell r="LS79" t="str">
            <v>GEA</v>
          </cell>
          <cell r="LT79" t="str">
            <v>XXXX-XX</v>
          </cell>
          <cell r="LV79" t="str">
            <v>GEA</v>
          </cell>
          <cell r="LW79" t="str">
            <v>2016-T1</v>
          </cell>
          <cell r="LY79" t="str">
            <v>GEA</v>
          </cell>
          <cell r="LZ79" t="str">
            <v>XXXX-XX</v>
          </cell>
          <cell r="MB79" t="str">
            <v>GEA</v>
          </cell>
          <cell r="MC79" t="str">
            <v>XXXX-XX</v>
          </cell>
          <cell r="ME79" t="str">
            <v>GEA</v>
          </cell>
          <cell r="MF79" t="str">
            <v>XXXX-XX</v>
          </cell>
          <cell r="MH79" t="str">
            <v>GEA</v>
          </cell>
          <cell r="MI79" t="str">
            <v>2015-T1</v>
          </cell>
          <cell r="MK79" t="str">
            <v>GEA</v>
          </cell>
          <cell r="ML79" t="str">
            <v>XXXX-XX</v>
          </cell>
          <cell r="MN79" t="str">
            <v>GEA</v>
          </cell>
          <cell r="MO79" t="str">
            <v>XXXX-XX</v>
          </cell>
          <cell r="MQ79" t="str">
            <v>GEA</v>
          </cell>
          <cell r="MR79" t="str">
            <v>XXXX-XX</v>
          </cell>
          <cell r="MT79" t="str">
            <v>GEA</v>
          </cell>
          <cell r="MU79" t="str">
            <v>2014-T1</v>
          </cell>
          <cell r="MW79" t="str">
            <v>GEA</v>
          </cell>
          <cell r="MX79" t="str">
            <v>XXXX-XX</v>
          </cell>
          <cell r="MZ79" t="str">
            <v>GEA</v>
          </cell>
          <cell r="NA79" t="str">
            <v>XXXX-XX</v>
          </cell>
          <cell r="NC79" t="str">
            <v>GEA</v>
          </cell>
          <cell r="ND79" t="str">
            <v>XXXX-XX</v>
          </cell>
          <cell r="NF79" t="str">
            <v>GEA</v>
          </cell>
          <cell r="NG79" t="str">
            <v>2013-T1</v>
          </cell>
          <cell r="NI79" t="str">
            <v>GEA</v>
          </cell>
          <cell r="NJ79" t="str">
            <v>XXXX-XX</v>
          </cell>
          <cell r="NL79" t="str">
            <v>GEA</v>
          </cell>
          <cell r="NM79" t="str">
            <v>XXXX-XX</v>
          </cell>
          <cell r="NO79" t="str">
            <v>GEA</v>
          </cell>
          <cell r="NP79" t="str">
            <v>XXXX-XX</v>
          </cell>
          <cell r="NR79" t="str">
            <v>GEA</v>
          </cell>
          <cell r="NS79" t="str">
            <v>2012-T1</v>
          </cell>
          <cell r="NU79" t="str">
            <v>GEA</v>
          </cell>
          <cell r="NV79" t="str">
            <v>XXXX-XX</v>
          </cell>
          <cell r="NX79" t="str">
            <v>GEA</v>
          </cell>
          <cell r="NY79" t="str">
            <v>XXXX-XX</v>
          </cell>
          <cell r="OA79" t="str">
            <v>GEA</v>
          </cell>
          <cell r="OB79" t="str">
            <v>XXXX-XX</v>
          </cell>
          <cell r="OD79" t="str">
            <v>GEA</v>
          </cell>
          <cell r="OE79" t="str">
            <v>2011-T1</v>
          </cell>
          <cell r="OG79" t="str">
            <v>GEA</v>
          </cell>
          <cell r="OH79" t="str">
            <v>XXXX-XX</v>
          </cell>
          <cell r="OJ79" t="str">
            <v>GEA</v>
          </cell>
          <cell r="OK79" t="str">
            <v>XXXX-XX</v>
          </cell>
          <cell r="OM79" t="str">
            <v>GEA</v>
          </cell>
          <cell r="ON79" t="str">
            <v>XXXX-XX</v>
          </cell>
          <cell r="OP79" t="str">
            <v>GEA</v>
          </cell>
          <cell r="OQ79" t="str">
            <v>2010-T1</v>
          </cell>
          <cell r="OS79" t="str">
            <v>GEA</v>
          </cell>
          <cell r="OT79" t="str">
            <v>XXXX-XX</v>
          </cell>
          <cell r="OV79" t="str">
            <v>GEA</v>
          </cell>
          <cell r="OW79" t="str">
            <v>XXXX-XX</v>
          </cell>
          <cell r="OY79" t="str">
            <v>GEA</v>
          </cell>
          <cell r="OZ79" t="str">
            <v>XXXX-XX</v>
          </cell>
          <cell r="PB79" t="str">
            <v>GEA</v>
          </cell>
          <cell r="PC79" t="str">
            <v>2009-T1</v>
          </cell>
          <cell r="PE79" t="str">
            <v>GEA</v>
          </cell>
          <cell r="PF79" t="str">
            <v>XXXX-XX</v>
          </cell>
          <cell r="PH79" t="str">
            <v>GEA</v>
          </cell>
          <cell r="PI79" t="str">
            <v>XXXX-XX</v>
          </cell>
          <cell r="PK79" t="str">
            <v>GEA</v>
          </cell>
          <cell r="PL79" t="str">
            <v>XXXX-XX</v>
          </cell>
          <cell r="PN79" t="str">
            <v>GEA</v>
          </cell>
          <cell r="PO79" t="str">
            <v>2008-T1</v>
          </cell>
          <cell r="PQ79" t="str">
            <v>GEA</v>
          </cell>
          <cell r="PR79" t="str">
            <v>XXXX-XX</v>
          </cell>
          <cell r="PT79" t="str">
            <v>GEA</v>
          </cell>
          <cell r="PU79" t="str">
            <v>XXXX-XX</v>
          </cell>
          <cell r="PW79" t="str">
            <v>GEA</v>
          </cell>
          <cell r="PX79" t="str">
            <v>XXXX-XX</v>
          </cell>
        </row>
        <row r="80">
          <cell r="IP80" t="str">
            <v>Pôle</v>
          </cell>
          <cell r="IQ80" t="str">
            <v>Trimestre</v>
          </cell>
          <cell r="IS80" t="str">
            <v>Pôle</v>
          </cell>
          <cell r="IT80" t="str">
            <v>Trimestre</v>
          </cell>
          <cell r="IV80" t="str">
            <v>Pôle</v>
          </cell>
          <cell r="IW80" t="str">
            <v>Trimestre</v>
          </cell>
          <cell r="IY80" t="str">
            <v>Pôle</v>
          </cell>
          <cell r="IZ80" t="str">
            <v>Trimestre</v>
          </cell>
          <cell r="JB80" t="str">
            <v>Pôle</v>
          </cell>
          <cell r="JC80" t="str">
            <v>Trimestre</v>
          </cell>
          <cell r="JE80" t="str">
            <v>Pôle</v>
          </cell>
          <cell r="JF80" t="str">
            <v>Trimestre</v>
          </cell>
          <cell r="JH80" t="str">
            <v>Pôle</v>
          </cell>
          <cell r="JI80" t="str">
            <v>Trimestre</v>
          </cell>
          <cell r="JK80" t="str">
            <v>Pôle</v>
          </cell>
          <cell r="JL80" t="str">
            <v>Trimestre</v>
          </cell>
          <cell r="JN80" t="str">
            <v>Pôle</v>
          </cell>
          <cell r="JO80" t="str">
            <v>Trimestre</v>
          </cell>
          <cell r="JQ80" t="str">
            <v>Pôle</v>
          </cell>
          <cell r="JR80" t="str">
            <v>Trimestre</v>
          </cell>
          <cell r="JT80" t="str">
            <v>Pôle</v>
          </cell>
          <cell r="JU80" t="str">
            <v>Trimestre</v>
          </cell>
          <cell r="JW80" t="str">
            <v>Pôle</v>
          </cell>
          <cell r="JX80" t="str">
            <v>Trimestre</v>
          </cell>
          <cell r="JZ80" t="str">
            <v>Pôle</v>
          </cell>
          <cell r="KA80" t="str">
            <v>Trimestre</v>
          </cell>
          <cell r="KC80" t="str">
            <v>Pôle</v>
          </cell>
          <cell r="KD80" t="str">
            <v>Trimestre</v>
          </cell>
          <cell r="KF80" t="str">
            <v>Pôle</v>
          </cell>
          <cell r="KG80" t="str">
            <v>Trimestre</v>
          </cell>
          <cell r="KI80" t="str">
            <v>Pôle</v>
          </cell>
          <cell r="KJ80" t="str">
            <v>Trimestre</v>
          </cell>
          <cell r="KL80" t="str">
            <v>Pôle</v>
          </cell>
          <cell r="KM80" t="str">
            <v>Trimestre</v>
          </cell>
          <cell r="KO80" t="str">
            <v>Pôle</v>
          </cell>
          <cell r="KP80" t="str">
            <v>Trimestre</v>
          </cell>
          <cell r="KR80" t="str">
            <v>Pôle</v>
          </cell>
          <cell r="KS80" t="str">
            <v>Trimestre</v>
          </cell>
          <cell r="KU80" t="str">
            <v>Pôle</v>
          </cell>
          <cell r="KV80" t="str">
            <v>Trimestre</v>
          </cell>
          <cell r="KX80" t="str">
            <v>Pôle</v>
          </cell>
          <cell r="KY80" t="str">
            <v>Trimestre</v>
          </cell>
          <cell r="LA80" t="str">
            <v>Pôle</v>
          </cell>
          <cell r="LB80" t="str">
            <v>Trimestre</v>
          </cell>
          <cell r="LD80" t="str">
            <v>Pôle</v>
          </cell>
          <cell r="LE80" t="str">
            <v>Trimestre</v>
          </cell>
          <cell r="LG80" t="str">
            <v>Pôle</v>
          </cell>
          <cell r="LH80" t="str">
            <v>Trimestre</v>
          </cell>
          <cell r="LJ80" t="str">
            <v>Pôle</v>
          </cell>
          <cell r="LK80" t="str">
            <v>Trimestre</v>
          </cell>
          <cell r="LM80" t="str">
            <v>Pôle</v>
          </cell>
          <cell r="LN80" t="str">
            <v>Trimestre</v>
          </cell>
          <cell r="LP80" t="str">
            <v>Pôle</v>
          </cell>
          <cell r="LQ80" t="str">
            <v>Trimestre</v>
          </cell>
          <cell r="LS80" t="str">
            <v>Pôle</v>
          </cell>
          <cell r="LT80" t="str">
            <v>Trimestre</v>
          </cell>
          <cell r="LV80" t="str">
            <v>Pôle</v>
          </cell>
          <cell r="LW80" t="str">
            <v>Trimestre</v>
          </cell>
          <cell r="LY80" t="str">
            <v>Pôle</v>
          </cell>
          <cell r="LZ80" t="str">
            <v>Trimestre</v>
          </cell>
          <cell r="MB80" t="str">
            <v>Pôle</v>
          </cell>
          <cell r="MC80" t="str">
            <v>Trimestre</v>
          </cell>
          <cell r="ME80" t="str">
            <v>Pôle</v>
          </cell>
          <cell r="MF80" t="str">
            <v>Trimestre</v>
          </cell>
          <cell r="MH80" t="str">
            <v>Pôle</v>
          </cell>
          <cell r="MI80" t="str">
            <v>Trimestre</v>
          </cell>
          <cell r="MK80" t="str">
            <v>Pôle</v>
          </cell>
          <cell r="ML80" t="str">
            <v>Trimestre</v>
          </cell>
          <cell r="MN80" t="str">
            <v>Pôle</v>
          </cell>
          <cell r="MO80" t="str">
            <v>Trimestre</v>
          </cell>
          <cell r="MQ80" t="str">
            <v>Pôle</v>
          </cell>
          <cell r="MR80" t="str">
            <v>Trimestre</v>
          </cell>
          <cell r="MT80" t="str">
            <v>Pôle</v>
          </cell>
          <cell r="MU80" t="str">
            <v>Trimestre</v>
          </cell>
          <cell r="MW80" t="str">
            <v>Pôle</v>
          </cell>
          <cell r="MX80" t="str">
            <v>Trimestre</v>
          </cell>
          <cell r="MZ80" t="str">
            <v>Pôle</v>
          </cell>
          <cell r="NA80" t="str">
            <v>Trimestre</v>
          </cell>
          <cell r="NC80" t="str">
            <v>Pôle</v>
          </cell>
          <cell r="ND80" t="str">
            <v>Trimestre</v>
          </cell>
          <cell r="NF80" t="str">
            <v>Pôle</v>
          </cell>
          <cell r="NG80" t="str">
            <v>Trimestre</v>
          </cell>
          <cell r="NI80" t="str">
            <v>Pôle</v>
          </cell>
          <cell r="NJ80" t="str">
            <v>Trimestre</v>
          </cell>
          <cell r="NL80" t="str">
            <v>Pôle</v>
          </cell>
          <cell r="NM80" t="str">
            <v>Trimestre</v>
          </cell>
          <cell r="NO80" t="str">
            <v>Pôle</v>
          </cell>
          <cell r="NP80" t="str">
            <v>Trimestre</v>
          </cell>
          <cell r="NR80" t="str">
            <v>Pôle</v>
          </cell>
          <cell r="NS80" t="str">
            <v>Trimestre</v>
          </cell>
          <cell r="NU80" t="str">
            <v>Pôle</v>
          </cell>
          <cell r="NV80" t="str">
            <v>Trimestre</v>
          </cell>
          <cell r="NX80" t="str">
            <v>Pôle</v>
          </cell>
          <cell r="NY80" t="str">
            <v>Trimestre</v>
          </cell>
          <cell r="OA80" t="str">
            <v>Pôle</v>
          </cell>
          <cell r="OB80" t="str">
            <v>Trimestre</v>
          </cell>
          <cell r="OD80" t="str">
            <v>Pôle</v>
          </cell>
          <cell r="OE80" t="str">
            <v>Trimestre</v>
          </cell>
          <cell r="OG80" t="str">
            <v>Pôle</v>
          </cell>
          <cell r="OH80" t="str">
            <v>Trimestre</v>
          </cell>
          <cell r="OJ80" t="str">
            <v>Pôle</v>
          </cell>
          <cell r="OK80" t="str">
            <v>Trimestre</v>
          </cell>
          <cell r="OM80" t="str">
            <v>Pôle</v>
          </cell>
          <cell r="ON80" t="str">
            <v>Trimestre</v>
          </cell>
          <cell r="OP80" t="str">
            <v>Pôle</v>
          </cell>
          <cell r="OQ80" t="str">
            <v>Trimestre</v>
          </cell>
          <cell r="OS80" t="str">
            <v>Pôle</v>
          </cell>
          <cell r="OT80" t="str">
            <v>Trimestre</v>
          </cell>
          <cell r="OV80" t="str">
            <v>Pôle</v>
          </cell>
          <cell r="OW80" t="str">
            <v>Trimestre</v>
          </cell>
          <cell r="OY80" t="str">
            <v>Pôle</v>
          </cell>
          <cell r="OZ80" t="str">
            <v>Trimestre</v>
          </cell>
          <cell r="PB80" t="str">
            <v>Pôle</v>
          </cell>
          <cell r="PC80" t="str">
            <v>Trimestre</v>
          </cell>
          <cell r="PE80" t="str">
            <v>Pôle</v>
          </cell>
          <cell r="PF80" t="str">
            <v>Trimestre</v>
          </cell>
          <cell r="PH80" t="str">
            <v>Pôle</v>
          </cell>
          <cell r="PI80" t="str">
            <v>Trimestre</v>
          </cell>
          <cell r="PK80" t="str">
            <v>Pôle</v>
          </cell>
          <cell r="PL80" t="str">
            <v>Trimestre</v>
          </cell>
          <cell r="PN80" t="str">
            <v>Pôle</v>
          </cell>
          <cell r="PO80" t="str">
            <v>Trimestre</v>
          </cell>
          <cell r="PQ80" t="str">
            <v>Pôle</v>
          </cell>
          <cell r="PR80" t="str">
            <v>Trimestre</v>
          </cell>
          <cell r="PT80" t="str">
            <v>Pôle</v>
          </cell>
          <cell r="PU80" t="str">
            <v>Trimestre</v>
          </cell>
          <cell r="PW80" t="str">
            <v>Pôle</v>
          </cell>
          <cell r="PX80" t="str">
            <v>Trimestre</v>
          </cell>
        </row>
        <row r="81">
          <cell r="IP81" t="str">
            <v>GEA</v>
          </cell>
          <cell r="IQ81" t="str">
            <v>2023-T2</v>
          </cell>
          <cell r="IS81" t="str">
            <v>GEA</v>
          </cell>
          <cell r="IT81" t="str">
            <v>2023-T1</v>
          </cell>
          <cell r="IV81" t="str">
            <v>GEA</v>
          </cell>
          <cell r="IW81" t="str">
            <v>XXXX-XX</v>
          </cell>
          <cell r="IY81" t="str">
            <v>GEA</v>
          </cell>
          <cell r="IZ81" t="str">
            <v>XXXX-XX</v>
          </cell>
          <cell r="JB81" t="str">
            <v>GEA</v>
          </cell>
          <cell r="JC81" t="str">
            <v>2022-T2</v>
          </cell>
          <cell r="JE81" t="str">
            <v>GEA</v>
          </cell>
          <cell r="JF81" t="str">
            <v>2022-T1</v>
          </cell>
          <cell r="JH81" t="str">
            <v>GEA</v>
          </cell>
          <cell r="JI81" t="str">
            <v>XXXX-XX</v>
          </cell>
          <cell r="JK81" t="str">
            <v>GEA</v>
          </cell>
          <cell r="JL81" t="str">
            <v>XXXX-XX</v>
          </cell>
          <cell r="JN81" t="str">
            <v>GEA</v>
          </cell>
          <cell r="JO81" t="str">
            <v>2021-T2</v>
          </cell>
          <cell r="JQ81" t="str">
            <v>GEA</v>
          </cell>
          <cell r="JR81" t="str">
            <v>2021-T1</v>
          </cell>
          <cell r="JT81" t="str">
            <v>GEA</v>
          </cell>
          <cell r="JU81" t="str">
            <v>XXXX-XX</v>
          </cell>
          <cell r="JW81" t="str">
            <v>GEA</v>
          </cell>
          <cell r="JX81" t="str">
            <v>XXXX-XX</v>
          </cell>
          <cell r="JZ81" t="str">
            <v>GEA</v>
          </cell>
          <cell r="KA81" t="str">
            <v>2020-T2</v>
          </cell>
          <cell r="KC81" t="str">
            <v>GEA</v>
          </cell>
          <cell r="KD81" t="str">
            <v>2020-T1</v>
          </cell>
          <cell r="KF81" t="str">
            <v>GEA</v>
          </cell>
          <cell r="KG81" t="str">
            <v>XXXX-XX</v>
          </cell>
          <cell r="KI81" t="str">
            <v>GEA</v>
          </cell>
          <cell r="KJ81" t="str">
            <v>XXXX-XX</v>
          </cell>
          <cell r="KL81" t="str">
            <v>GEA</v>
          </cell>
          <cell r="KM81" t="str">
            <v>2019-T2</v>
          </cell>
          <cell r="KO81" t="str">
            <v>GEA</v>
          </cell>
          <cell r="KP81" t="str">
            <v>2019-T1</v>
          </cell>
          <cell r="KR81" t="str">
            <v>GEA</v>
          </cell>
          <cell r="KS81" t="str">
            <v>XXXX-XX</v>
          </cell>
          <cell r="KU81" t="str">
            <v>GEA</v>
          </cell>
          <cell r="KV81" t="str">
            <v>XXXX-XX</v>
          </cell>
          <cell r="KX81" t="str">
            <v>GEA</v>
          </cell>
          <cell r="KY81" t="str">
            <v>2018-T2</v>
          </cell>
          <cell r="LA81" t="str">
            <v>GEA</v>
          </cell>
          <cell r="LB81" t="str">
            <v>2018-T1</v>
          </cell>
          <cell r="LD81" t="str">
            <v>GEA</v>
          </cell>
          <cell r="LE81" t="str">
            <v>XXXX-XX</v>
          </cell>
          <cell r="LG81" t="str">
            <v>GEA</v>
          </cell>
          <cell r="LH81" t="str">
            <v>XXXX-XX</v>
          </cell>
          <cell r="LJ81" t="str">
            <v>GEA</v>
          </cell>
          <cell r="LK81" t="str">
            <v>2017-T2</v>
          </cell>
          <cell r="LM81" t="str">
            <v>GEA</v>
          </cell>
          <cell r="LN81" t="str">
            <v>2017-T1</v>
          </cell>
          <cell r="LP81" t="str">
            <v>GEA</v>
          </cell>
          <cell r="LQ81" t="str">
            <v>XXXX-XX</v>
          </cell>
          <cell r="LS81" t="str">
            <v>GEA</v>
          </cell>
          <cell r="LT81" t="str">
            <v>XXXX-XX</v>
          </cell>
          <cell r="LV81" t="str">
            <v>GEA</v>
          </cell>
          <cell r="LW81" t="str">
            <v>2016-T2</v>
          </cell>
          <cell r="LY81" t="str">
            <v>GEA</v>
          </cell>
          <cell r="LZ81" t="str">
            <v>2016-T1</v>
          </cell>
          <cell r="MB81" t="str">
            <v>GEA</v>
          </cell>
          <cell r="MC81" t="str">
            <v>XXXX-XX</v>
          </cell>
          <cell r="ME81" t="str">
            <v>GEA</v>
          </cell>
          <cell r="MF81" t="str">
            <v>XXXX-XX</v>
          </cell>
          <cell r="MH81" t="str">
            <v>GEA</v>
          </cell>
          <cell r="MI81" t="str">
            <v>2015-T2</v>
          </cell>
          <cell r="MK81" t="str">
            <v>GEA</v>
          </cell>
          <cell r="ML81" t="str">
            <v>2015-T1</v>
          </cell>
          <cell r="MN81" t="str">
            <v>GEA</v>
          </cell>
          <cell r="MO81" t="str">
            <v>XXXX-XX</v>
          </cell>
          <cell r="MQ81" t="str">
            <v>GEA</v>
          </cell>
          <cell r="MR81" t="str">
            <v>XXXX-XX</v>
          </cell>
          <cell r="MT81" t="str">
            <v>GEA</v>
          </cell>
          <cell r="MU81" t="str">
            <v>2014-T2</v>
          </cell>
          <cell r="MW81" t="str">
            <v>GEA</v>
          </cell>
          <cell r="MX81" t="str">
            <v>2014-T1</v>
          </cell>
          <cell r="MZ81" t="str">
            <v>GEA</v>
          </cell>
          <cell r="NA81" t="str">
            <v>XXXX-XX</v>
          </cell>
          <cell r="NC81" t="str">
            <v>GEA</v>
          </cell>
          <cell r="ND81" t="str">
            <v>XXXX-XX</v>
          </cell>
          <cell r="NF81" t="str">
            <v>GEA</v>
          </cell>
          <cell r="NG81" t="str">
            <v>2013-T2</v>
          </cell>
          <cell r="NI81" t="str">
            <v>GEA</v>
          </cell>
          <cell r="NJ81" t="str">
            <v>2013-T1</v>
          </cell>
          <cell r="NL81" t="str">
            <v>GEA</v>
          </cell>
          <cell r="NM81" t="str">
            <v>XXXX-XX</v>
          </cell>
          <cell r="NO81" t="str">
            <v>GEA</v>
          </cell>
          <cell r="NP81" t="str">
            <v>XXXX-XX</v>
          </cell>
          <cell r="NR81" t="str">
            <v>GEA</v>
          </cell>
          <cell r="NS81" t="str">
            <v>2012-T2</v>
          </cell>
          <cell r="NU81" t="str">
            <v>GEA</v>
          </cell>
          <cell r="NV81" t="str">
            <v>2012-T1</v>
          </cell>
          <cell r="NX81" t="str">
            <v>GEA</v>
          </cell>
          <cell r="NY81" t="str">
            <v>XXXX-XX</v>
          </cell>
          <cell r="OA81" t="str">
            <v>GEA</v>
          </cell>
          <cell r="OB81" t="str">
            <v>XXXX-XX</v>
          </cell>
          <cell r="OD81" t="str">
            <v>GEA</v>
          </cell>
          <cell r="OE81" t="str">
            <v>2011-T2</v>
          </cell>
          <cell r="OG81" t="str">
            <v>GEA</v>
          </cell>
          <cell r="OH81" t="str">
            <v>2011-T1</v>
          </cell>
          <cell r="OJ81" t="str">
            <v>GEA</v>
          </cell>
          <cell r="OK81" t="str">
            <v>XXXX-XX</v>
          </cell>
          <cell r="OM81" t="str">
            <v>GEA</v>
          </cell>
          <cell r="ON81" t="str">
            <v>XXXX-XX</v>
          </cell>
          <cell r="OP81" t="str">
            <v>GEA</v>
          </cell>
          <cell r="OQ81" t="str">
            <v>2010-T2</v>
          </cell>
          <cell r="OS81" t="str">
            <v>GEA</v>
          </cell>
          <cell r="OT81" t="str">
            <v>2010-T1</v>
          </cell>
          <cell r="OV81" t="str">
            <v>GEA</v>
          </cell>
          <cell r="OW81" t="str">
            <v>XXXX-XX</v>
          </cell>
          <cell r="OY81" t="str">
            <v>GEA</v>
          </cell>
          <cell r="OZ81" t="str">
            <v>XXXX-XX</v>
          </cell>
          <cell r="PB81" t="str">
            <v>GEA</v>
          </cell>
          <cell r="PC81" t="str">
            <v>2009-T2</v>
          </cell>
          <cell r="PE81" t="str">
            <v>GEA</v>
          </cell>
          <cell r="PF81" t="str">
            <v>2009-T1</v>
          </cell>
          <cell r="PH81" t="str">
            <v>GEA</v>
          </cell>
          <cell r="PI81" t="str">
            <v>XXXX-XX</v>
          </cell>
          <cell r="PK81" t="str">
            <v>GEA</v>
          </cell>
          <cell r="PL81" t="str">
            <v>XXXX-XX</v>
          </cell>
          <cell r="PN81" t="str">
            <v>GEA</v>
          </cell>
          <cell r="PO81" t="str">
            <v>2008-T2</v>
          </cell>
          <cell r="PQ81" t="str">
            <v>GEA</v>
          </cell>
          <cell r="PR81" t="str">
            <v>2008-T1</v>
          </cell>
          <cell r="PT81" t="str">
            <v>GEA</v>
          </cell>
          <cell r="PU81" t="str">
            <v>XXXX-XX</v>
          </cell>
          <cell r="PW81" t="str">
            <v>GEA</v>
          </cell>
          <cell r="PX81" t="str">
            <v>XXXX-XX</v>
          </cell>
        </row>
        <row r="82">
          <cell r="IP82" t="str">
            <v>Pôle</v>
          </cell>
          <cell r="IQ82" t="str">
            <v>Trimestre</v>
          </cell>
          <cell r="IS82" t="str">
            <v>Pôle</v>
          </cell>
          <cell r="IT82" t="str">
            <v>Trimestre</v>
          </cell>
          <cell r="IV82" t="str">
            <v>Pôle</v>
          </cell>
          <cell r="IW82" t="str">
            <v>Trimestre</v>
          </cell>
          <cell r="IY82" t="str">
            <v>Pôle</v>
          </cell>
          <cell r="IZ82" t="str">
            <v>Trimestre</v>
          </cell>
          <cell r="JB82" t="str">
            <v>Pôle</v>
          </cell>
          <cell r="JC82" t="str">
            <v>Trimestre</v>
          </cell>
          <cell r="JE82" t="str">
            <v>Pôle</v>
          </cell>
          <cell r="JF82" t="str">
            <v>Trimestre</v>
          </cell>
          <cell r="JH82" t="str">
            <v>Pôle</v>
          </cell>
          <cell r="JI82" t="str">
            <v>Trimestre</v>
          </cell>
          <cell r="JK82" t="str">
            <v>Pôle</v>
          </cell>
          <cell r="JL82" t="str">
            <v>Trimestre</v>
          </cell>
          <cell r="JN82" t="str">
            <v>Pôle</v>
          </cell>
          <cell r="JO82" t="str">
            <v>Trimestre</v>
          </cell>
          <cell r="JQ82" t="str">
            <v>Pôle</v>
          </cell>
          <cell r="JR82" t="str">
            <v>Trimestre</v>
          </cell>
          <cell r="JT82" t="str">
            <v>Pôle</v>
          </cell>
          <cell r="JU82" t="str">
            <v>Trimestre</v>
          </cell>
          <cell r="JW82" t="str">
            <v>Pôle</v>
          </cell>
          <cell r="JX82" t="str">
            <v>Trimestre</v>
          </cell>
          <cell r="JZ82" t="str">
            <v>Pôle</v>
          </cell>
          <cell r="KA82" t="str">
            <v>Trimestre</v>
          </cell>
          <cell r="KC82" t="str">
            <v>Pôle</v>
          </cell>
          <cell r="KD82" t="str">
            <v>Trimestre</v>
          </cell>
          <cell r="KF82" t="str">
            <v>Pôle</v>
          </cell>
          <cell r="KG82" t="str">
            <v>Trimestre</v>
          </cell>
          <cell r="KI82" t="str">
            <v>Pôle</v>
          </cell>
          <cell r="KJ82" t="str">
            <v>Trimestre</v>
          </cell>
          <cell r="KL82" t="str">
            <v>Pôle</v>
          </cell>
          <cell r="KM82" t="str">
            <v>Trimestre</v>
          </cell>
          <cell r="KO82" t="str">
            <v>Pôle</v>
          </cell>
          <cell r="KP82" t="str">
            <v>Trimestre</v>
          </cell>
          <cell r="KR82" t="str">
            <v>Pôle</v>
          </cell>
          <cell r="KS82" t="str">
            <v>Trimestre</v>
          </cell>
          <cell r="KU82" t="str">
            <v>Pôle</v>
          </cell>
          <cell r="KV82" t="str">
            <v>Trimestre</v>
          </cell>
          <cell r="KX82" t="str">
            <v>Pôle</v>
          </cell>
          <cell r="KY82" t="str">
            <v>Trimestre</v>
          </cell>
          <cell r="LA82" t="str">
            <v>Pôle</v>
          </cell>
          <cell r="LB82" t="str">
            <v>Trimestre</v>
          </cell>
          <cell r="LD82" t="str">
            <v>Pôle</v>
          </cell>
          <cell r="LE82" t="str">
            <v>Trimestre</v>
          </cell>
          <cell r="LG82" t="str">
            <v>Pôle</v>
          </cell>
          <cell r="LH82" t="str">
            <v>Trimestre</v>
          </cell>
          <cell r="LJ82" t="str">
            <v>Pôle</v>
          </cell>
          <cell r="LK82" t="str">
            <v>Trimestre</v>
          </cell>
          <cell r="LM82" t="str">
            <v>Pôle</v>
          </cell>
          <cell r="LN82" t="str">
            <v>Trimestre</v>
          </cell>
          <cell r="LP82" t="str">
            <v>Pôle</v>
          </cell>
          <cell r="LQ82" t="str">
            <v>Trimestre</v>
          </cell>
          <cell r="LS82" t="str">
            <v>Pôle</v>
          </cell>
          <cell r="LT82" t="str">
            <v>Trimestre</v>
          </cell>
          <cell r="LV82" t="str">
            <v>Pôle</v>
          </cell>
          <cell r="LW82" t="str">
            <v>Trimestre</v>
          </cell>
          <cell r="LY82" t="str">
            <v>Pôle</v>
          </cell>
          <cell r="LZ82" t="str">
            <v>Trimestre</v>
          </cell>
          <cell r="MB82" t="str">
            <v>Pôle</v>
          </cell>
          <cell r="MC82" t="str">
            <v>Trimestre</v>
          </cell>
          <cell r="ME82" t="str">
            <v>Pôle</v>
          </cell>
          <cell r="MF82" t="str">
            <v>Trimestre</v>
          </cell>
          <cell r="MH82" t="str">
            <v>Pôle</v>
          </cell>
          <cell r="MI82" t="str">
            <v>Trimestre</v>
          </cell>
          <cell r="MK82" t="str">
            <v>Pôle</v>
          </cell>
          <cell r="ML82" t="str">
            <v>Trimestre</v>
          </cell>
          <cell r="MN82" t="str">
            <v>Pôle</v>
          </cell>
          <cell r="MO82" t="str">
            <v>Trimestre</v>
          </cell>
          <cell r="MQ82" t="str">
            <v>Pôle</v>
          </cell>
          <cell r="MR82" t="str">
            <v>Trimestre</v>
          </cell>
          <cell r="MT82" t="str">
            <v>Pôle</v>
          </cell>
          <cell r="MU82" t="str">
            <v>Trimestre</v>
          </cell>
          <cell r="MW82" t="str">
            <v>Pôle</v>
          </cell>
          <cell r="MX82" t="str">
            <v>Trimestre</v>
          </cell>
          <cell r="MZ82" t="str">
            <v>Pôle</v>
          </cell>
          <cell r="NA82" t="str">
            <v>Trimestre</v>
          </cell>
          <cell r="NC82" t="str">
            <v>Pôle</v>
          </cell>
          <cell r="ND82" t="str">
            <v>Trimestre</v>
          </cell>
          <cell r="NF82" t="str">
            <v>Pôle</v>
          </cell>
          <cell r="NG82" t="str">
            <v>Trimestre</v>
          </cell>
          <cell r="NI82" t="str">
            <v>Pôle</v>
          </cell>
          <cell r="NJ82" t="str">
            <v>Trimestre</v>
          </cell>
          <cell r="NL82" t="str">
            <v>Pôle</v>
          </cell>
          <cell r="NM82" t="str">
            <v>Trimestre</v>
          </cell>
          <cell r="NO82" t="str">
            <v>Pôle</v>
          </cell>
          <cell r="NP82" t="str">
            <v>Trimestre</v>
          </cell>
          <cell r="NR82" t="str">
            <v>Pôle</v>
          </cell>
          <cell r="NS82" t="str">
            <v>Trimestre</v>
          </cell>
          <cell r="NU82" t="str">
            <v>Pôle</v>
          </cell>
          <cell r="NV82" t="str">
            <v>Trimestre</v>
          </cell>
          <cell r="NX82" t="str">
            <v>Pôle</v>
          </cell>
          <cell r="NY82" t="str">
            <v>Trimestre</v>
          </cell>
          <cell r="OA82" t="str">
            <v>Pôle</v>
          </cell>
          <cell r="OB82" t="str">
            <v>Trimestre</v>
          </cell>
          <cell r="OD82" t="str">
            <v>Pôle</v>
          </cell>
          <cell r="OE82" t="str">
            <v>Trimestre</v>
          </cell>
          <cell r="OG82" t="str">
            <v>Pôle</v>
          </cell>
          <cell r="OH82" t="str">
            <v>Trimestre</v>
          </cell>
          <cell r="OJ82" t="str">
            <v>Pôle</v>
          </cell>
          <cell r="OK82" t="str">
            <v>Trimestre</v>
          </cell>
          <cell r="OM82" t="str">
            <v>Pôle</v>
          </cell>
          <cell r="ON82" t="str">
            <v>Trimestre</v>
          </cell>
          <cell r="OP82" t="str">
            <v>Pôle</v>
          </cell>
          <cell r="OQ82" t="str">
            <v>Trimestre</v>
          </cell>
          <cell r="OS82" t="str">
            <v>Pôle</v>
          </cell>
          <cell r="OT82" t="str">
            <v>Trimestre</v>
          </cell>
          <cell r="OV82" t="str">
            <v>Pôle</v>
          </cell>
          <cell r="OW82" t="str">
            <v>Trimestre</v>
          </cell>
          <cell r="OY82" t="str">
            <v>Pôle</v>
          </cell>
          <cell r="OZ82" t="str">
            <v>Trimestre</v>
          </cell>
          <cell r="PB82" t="str">
            <v>Pôle</v>
          </cell>
          <cell r="PC82" t="str">
            <v>Trimestre</v>
          </cell>
          <cell r="PE82" t="str">
            <v>Pôle</v>
          </cell>
          <cell r="PF82" t="str">
            <v>Trimestre</v>
          </cell>
          <cell r="PH82" t="str">
            <v>Pôle</v>
          </cell>
          <cell r="PI82" t="str">
            <v>Trimestre</v>
          </cell>
          <cell r="PK82" t="str">
            <v>Pôle</v>
          </cell>
          <cell r="PL82" t="str">
            <v>Trimestre</v>
          </cell>
          <cell r="PN82" t="str">
            <v>Pôle</v>
          </cell>
          <cell r="PO82" t="str">
            <v>Trimestre</v>
          </cell>
          <cell r="PQ82" t="str">
            <v>Pôle</v>
          </cell>
          <cell r="PR82" t="str">
            <v>Trimestre</v>
          </cell>
          <cell r="PT82" t="str">
            <v>Pôle</v>
          </cell>
          <cell r="PU82" t="str">
            <v>Trimestre</v>
          </cell>
          <cell r="PW82" t="str">
            <v>Pôle</v>
          </cell>
          <cell r="PX82" t="str">
            <v>Trimestre</v>
          </cell>
        </row>
        <row r="83">
          <cell r="IP83" t="str">
            <v>GEA</v>
          </cell>
          <cell r="IQ83" t="str">
            <v>2023-T3</v>
          </cell>
          <cell r="IS83" t="str">
            <v>GEA</v>
          </cell>
          <cell r="IT83" t="str">
            <v>2023-T2</v>
          </cell>
          <cell r="IV83" t="str">
            <v>GEA</v>
          </cell>
          <cell r="IW83" t="str">
            <v>2023-T1</v>
          </cell>
          <cell r="IY83" t="str">
            <v>GEA</v>
          </cell>
          <cell r="IZ83" t="str">
            <v>XXXX-XX</v>
          </cell>
          <cell r="JB83" t="str">
            <v>GEA</v>
          </cell>
          <cell r="JC83" t="str">
            <v>2022-T3</v>
          </cell>
          <cell r="JE83" t="str">
            <v>GEA</v>
          </cell>
          <cell r="JF83" t="str">
            <v>2022-T2</v>
          </cell>
          <cell r="JH83" t="str">
            <v>GEA</v>
          </cell>
          <cell r="JI83" t="str">
            <v>2022-T1</v>
          </cell>
          <cell r="JK83" t="str">
            <v>GEA</v>
          </cell>
          <cell r="JL83" t="str">
            <v>XXXX-XX</v>
          </cell>
          <cell r="JN83" t="str">
            <v>GEA</v>
          </cell>
          <cell r="JO83" t="str">
            <v>2021-T3</v>
          </cell>
          <cell r="JQ83" t="str">
            <v>GEA</v>
          </cell>
          <cell r="JR83" t="str">
            <v>2021-T2</v>
          </cell>
          <cell r="JT83" t="str">
            <v>GEA</v>
          </cell>
          <cell r="JU83" t="str">
            <v>2021-T1</v>
          </cell>
          <cell r="JW83" t="str">
            <v>GEA</v>
          </cell>
          <cell r="JX83" t="str">
            <v>XXXX-XX</v>
          </cell>
          <cell r="JZ83" t="str">
            <v>GEA</v>
          </cell>
          <cell r="KA83" t="str">
            <v>2020-T3</v>
          </cell>
          <cell r="KC83" t="str">
            <v>GEA</v>
          </cell>
          <cell r="KD83" t="str">
            <v>2020-T2</v>
          </cell>
          <cell r="KF83" t="str">
            <v>GEA</v>
          </cell>
          <cell r="KG83" t="str">
            <v>2020-T1</v>
          </cell>
          <cell r="KI83" t="str">
            <v>GEA</v>
          </cell>
          <cell r="KJ83" t="str">
            <v>XXXX-XX</v>
          </cell>
          <cell r="KL83" t="str">
            <v>GEA</v>
          </cell>
          <cell r="KM83" t="str">
            <v>2019-T3</v>
          </cell>
          <cell r="KO83" t="str">
            <v>GEA</v>
          </cell>
          <cell r="KP83" t="str">
            <v>2019-T2</v>
          </cell>
          <cell r="KR83" t="str">
            <v>GEA</v>
          </cell>
          <cell r="KS83" t="str">
            <v>2019-T1</v>
          </cell>
          <cell r="KU83" t="str">
            <v>GEA</v>
          </cell>
          <cell r="KV83" t="str">
            <v>XXXX-XX</v>
          </cell>
          <cell r="KX83" t="str">
            <v>GEA</v>
          </cell>
          <cell r="KY83" t="str">
            <v>2018-T3</v>
          </cell>
          <cell r="LA83" t="str">
            <v>GEA</v>
          </cell>
          <cell r="LB83" t="str">
            <v>2018-T2</v>
          </cell>
          <cell r="LD83" t="str">
            <v>GEA</v>
          </cell>
          <cell r="LE83" t="str">
            <v>2018-T1</v>
          </cell>
          <cell r="LG83" t="str">
            <v>GEA</v>
          </cell>
          <cell r="LH83" t="str">
            <v>XXXX-XX</v>
          </cell>
          <cell r="LJ83" t="str">
            <v>GEA</v>
          </cell>
          <cell r="LK83" t="str">
            <v>2017-T3</v>
          </cell>
          <cell r="LM83" t="str">
            <v>GEA</v>
          </cell>
          <cell r="LN83" t="str">
            <v>2017-T2</v>
          </cell>
          <cell r="LP83" t="str">
            <v>GEA</v>
          </cell>
          <cell r="LQ83" t="str">
            <v>2017-T1</v>
          </cell>
          <cell r="LS83" t="str">
            <v>GEA</v>
          </cell>
          <cell r="LT83" t="str">
            <v>XXXX-XX</v>
          </cell>
          <cell r="LV83" t="str">
            <v>GEA</v>
          </cell>
          <cell r="LW83" t="str">
            <v>2016-T3</v>
          </cell>
          <cell r="LY83" t="str">
            <v>GEA</v>
          </cell>
          <cell r="LZ83" t="str">
            <v>2016-T2</v>
          </cell>
          <cell r="MB83" t="str">
            <v>GEA</v>
          </cell>
          <cell r="MC83" t="str">
            <v>2016-T1</v>
          </cell>
          <cell r="ME83" t="str">
            <v>GEA</v>
          </cell>
          <cell r="MF83" t="str">
            <v>XXXX-XX</v>
          </cell>
          <cell r="MH83" t="str">
            <v>GEA</v>
          </cell>
          <cell r="MI83" t="str">
            <v>2015-T3</v>
          </cell>
          <cell r="MK83" t="str">
            <v>GEA</v>
          </cell>
          <cell r="ML83" t="str">
            <v>2015-T2</v>
          </cell>
          <cell r="MN83" t="str">
            <v>GEA</v>
          </cell>
          <cell r="MO83" t="str">
            <v>2015-T1</v>
          </cell>
          <cell r="MQ83" t="str">
            <v>GEA</v>
          </cell>
          <cell r="MR83" t="str">
            <v>XXXX-XX</v>
          </cell>
          <cell r="MT83" t="str">
            <v>GEA</v>
          </cell>
          <cell r="MU83" t="str">
            <v>2014-T3</v>
          </cell>
          <cell r="MW83" t="str">
            <v>GEA</v>
          </cell>
          <cell r="MX83" t="str">
            <v>2014-T2</v>
          </cell>
          <cell r="MZ83" t="str">
            <v>GEA</v>
          </cell>
          <cell r="NA83" t="str">
            <v>2014-T1</v>
          </cell>
          <cell r="NC83" t="str">
            <v>GEA</v>
          </cell>
          <cell r="ND83" t="str">
            <v>XXXX-XX</v>
          </cell>
          <cell r="NF83" t="str">
            <v>GEA</v>
          </cell>
          <cell r="NG83" t="str">
            <v>2013-T3</v>
          </cell>
          <cell r="NI83" t="str">
            <v>GEA</v>
          </cell>
          <cell r="NJ83" t="str">
            <v>2013-T2</v>
          </cell>
          <cell r="NL83" t="str">
            <v>GEA</v>
          </cell>
          <cell r="NM83" t="str">
            <v>2013-T1</v>
          </cell>
          <cell r="NO83" t="str">
            <v>GEA</v>
          </cell>
          <cell r="NP83" t="str">
            <v>XXXX-XX</v>
          </cell>
          <cell r="NR83" t="str">
            <v>GEA</v>
          </cell>
          <cell r="NS83" t="str">
            <v>2012-T3</v>
          </cell>
          <cell r="NU83" t="str">
            <v>GEA</v>
          </cell>
          <cell r="NV83" t="str">
            <v>2012-T2</v>
          </cell>
          <cell r="NX83" t="str">
            <v>GEA</v>
          </cell>
          <cell r="NY83" t="str">
            <v>2012-T1</v>
          </cell>
          <cell r="OA83" t="str">
            <v>GEA</v>
          </cell>
          <cell r="OB83" t="str">
            <v>XXXX-XX</v>
          </cell>
          <cell r="OD83" t="str">
            <v>GEA</v>
          </cell>
          <cell r="OE83" t="str">
            <v>2011-T3</v>
          </cell>
          <cell r="OG83" t="str">
            <v>GEA</v>
          </cell>
          <cell r="OH83" t="str">
            <v>2011-T2</v>
          </cell>
          <cell r="OJ83" t="str">
            <v>GEA</v>
          </cell>
          <cell r="OK83" t="str">
            <v>2011-T1</v>
          </cell>
          <cell r="OM83" t="str">
            <v>GEA</v>
          </cell>
          <cell r="ON83" t="str">
            <v>XXXX-XX</v>
          </cell>
          <cell r="OP83" t="str">
            <v>GEA</v>
          </cell>
          <cell r="OQ83" t="str">
            <v>2010-T3</v>
          </cell>
          <cell r="OS83" t="str">
            <v>GEA</v>
          </cell>
          <cell r="OT83" t="str">
            <v>2010-T2</v>
          </cell>
          <cell r="OV83" t="str">
            <v>GEA</v>
          </cell>
          <cell r="OW83" t="str">
            <v>2010-T1</v>
          </cell>
          <cell r="OY83" t="str">
            <v>GEA</v>
          </cell>
          <cell r="OZ83" t="str">
            <v>XXXX-XX</v>
          </cell>
          <cell r="PB83" t="str">
            <v>GEA</v>
          </cell>
          <cell r="PC83" t="str">
            <v>2009-T3</v>
          </cell>
          <cell r="PE83" t="str">
            <v>GEA</v>
          </cell>
          <cell r="PF83" t="str">
            <v>2009-T2</v>
          </cell>
          <cell r="PH83" t="str">
            <v>GEA</v>
          </cell>
          <cell r="PI83" t="str">
            <v>2009-T1</v>
          </cell>
          <cell r="PK83" t="str">
            <v>GEA</v>
          </cell>
          <cell r="PL83" t="str">
            <v>XXXX-XX</v>
          </cell>
          <cell r="PN83" t="str">
            <v>GEA</v>
          </cell>
          <cell r="PO83" t="str">
            <v>2008-T3</v>
          </cell>
          <cell r="PQ83" t="str">
            <v>GEA</v>
          </cell>
          <cell r="PR83" t="str">
            <v>2008-T2</v>
          </cell>
          <cell r="PT83" t="str">
            <v>GEA</v>
          </cell>
          <cell r="PU83" t="str">
            <v>2008-T1</v>
          </cell>
          <cell r="PW83" t="str">
            <v>GEA</v>
          </cell>
          <cell r="PX83" t="str">
            <v>XXXX-XX</v>
          </cell>
        </row>
        <row r="84">
          <cell r="BB84" t="str">
            <v>Pôle</v>
          </cell>
          <cell r="BC84" t="str">
            <v>Trimestre</v>
          </cell>
          <cell r="BE84" t="str">
            <v>Pôle</v>
          </cell>
          <cell r="BF84" t="str">
            <v>Trimestre</v>
          </cell>
          <cell r="BH84" t="str">
            <v>Pôle</v>
          </cell>
          <cell r="BI84" t="str">
            <v>Trimestre</v>
          </cell>
          <cell r="BK84" t="str">
            <v>Pôle</v>
          </cell>
          <cell r="BL84" t="str">
            <v>Trimestre</v>
          </cell>
          <cell r="BN84" t="str">
            <v>Pôle</v>
          </cell>
          <cell r="BO84" t="str">
            <v>Trimestre</v>
          </cell>
          <cell r="BQ84" t="str">
            <v>Pôle</v>
          </cell>
          <cell r="BR84" t="str">
            <v>Trimestre</v>
          </cell>
          <cell r="BT84" t="str">
            <v>Pôle</v>
          </cell>
          <cell r="BU84" t="str">
            <v>Trimestre</v>
          </cell>
          <cell r="BW84" t="str">
            <v>Pôle</v>
          </cell>
          <cell r="BX84" t="str">
            <v>Trimestre</v>
          </cell>
          <cell r="BZ84" t="str">
            <v>Pôle</v>
          </cell>
          <cell r="CA84" t="str">
            <v>Trimestre</v>
          </cell>
          <cell r="CC84" t="str">
            <v>Pôle</v>
          </cell>
          <cell r="CD84" t="str">
            <v>Trimestre</v>
          </cell>
          <cell r="CF84" t="str">
            <v>Pôle</v>
          </cell>
          <cell r="CG84" t="str">
            <v>Trimestre</v>
          </cell>
          <cell r="CI84" t="str">
            <v>Pôle</v>
          </cell>
          <cell r="CJ84" t="str">
            <v>Trimestre</v>
          </cell>
          <cell r="CL84" t="str">
            <v>Pôle</v>
          </cell>
          <cell r="CM84" t="str">
            <v>Trimestre</v>
          </cell>
          <cell r="CO84" t="str">
            <v>Pôle</v>
          </cell>
          <cell r="CP84" t="str">
            <v>Trimestre</v>
          </cell>
          <cell r="CR84" t="str">
            <v>Pôle</v>
          </cell>
          <cell r="CS84" t="str">
            <v>Trimestre</v>
          </cell>
          <cell r="CU84" t="str">
            <v>Pôle</v>
          </cell>
          <cell r="CV84" t="str">
            <v>Trimestre</v>
          </cell>
          <cell r="CX84" t="str">
            <v>Pôle</v>
          </cell>
          <cell r="CY84" t="str">
            <v>Trimestre</v>
          </cell>
          <cell r="DA84" t="str">
            <v>Pôle</v>
          </cell>
          <cell r="DB84" t="str">
            <v>Trimestre</v>
          </cell>
          <cell r="DD84" t="str">
            <v>Pôle</v>
          </cell>
          <cell r="DE84" t="str">
            <v>Trimestre</v>
          </cell>
          <cell r="DG84" t="str">
            <v>Pôle</v>
          </cell>
          <cell r="DH84" t="str">
            <v>Trimestre</v>
          </cell>
          <cell r="DJ84" t="str">
            <v>Pôle</v>
          </cell>
          <cell r="DK84" t="str">
            <v>Trimestre</v>
          </cell>
          <cell r="DM84" t="str">
            <v>Pôle</v>
          </cell>
          <cell r="DN84" t="str">
            <v>Trimestre</v>
          </cell>
          <cell r="DP84" t="str">
            <v>Pôle</v>
          </cell>
          <cell r="DQ84" t="str">
            <v>Trimestre</v>
          </cell>
          <cell r="DS84" t="str">
            <v>Pôle</v>
          </cell>
          <cell r="DT84" t="str">
            <v>Trimestre</v>
          </cell>
          <cell r="DV84" t="str">
            <v>Pôle</v>
          </cell>
          <cell r="DW84" t="str">
            <v>Trimestre</v>
          </cell>
          <cell r="DY84" t="str">
            <v>Pôle</v>
          </cell>
          <cell r="DZ84" t="str">
            <v>Trimestre</v>
          </cell>
          <cell r="EB84" t="str">
            <v>Pôle</v>
          </cell>
          <cell r="EC84" t="str">
            <v>Trimestre</v>
          </cell>
          <cell r="EE84" t="str">
            <v>Pôle</v>
          </cell>
          <cell r="EF84" t="str">
            <v>Trimestre</v>
          </cell>
          <cell r="EH84" t="str">
            <v>Pôle</v>
          </cell>
          <cell r="EI84" t="str">
            <v>Trimestre</v>
          </cell>
          <cell r="EK84" t="str">
            <v>Pôle</v>
          </cell>
          <cell r="EL84" t="str">
            <v>Trimestre</v>
          </cell>
          <cell r="EN84" t="str">
            <v>Pôle</v>
          </cell>
          <cell r="EO84" t="str">
            <v>Trimestre</v>
          </cell>
          <cell r="EQ84" t="str">
            <v>Pôle</v>
          </cell>
          <cell r="ER84" t="str">
            <v>Trimestre</v>
          </cell>
          <cell r="ET84" t="str">
            <v>Pôle</v>
          </cell>
          <cell r="EU84" t="str">
            <v>Trimestre</v>
          </cell>
          <cell r="EW84" t="str">
            <v>Pôle</v>
          </cell>
          <cell r="EX84" t="str">
            <v>Trimestre</v>
          </cell>
          <cell r="EZ84" t="str">
            <v>Pôle</v>
          </cell>
          <cell r="FA84" t="str">
            <v>Trimestre</v>
          </cell>
          <cell r="FC84" t="str">
            <v>Pôle</v>
          </cell>
          <cell r="FD84" t="str">
            <v>Trimestre</v>
          </cell>
          <cell r="FF84" t="str">
            <v>Pôle</v>
          </cell>
          <cell r="FG84" t="str">
            <v>Trimestre</v>
          </cell>
          <cell r="FI84" t="str">
            <v>Pôle</v>
          </cell>
          <cell r="FJ84" t="str">
            <v>Trimestre</v>
          </cell>
          <cell r="FL84" t="str">
            <v>Pôle</v>
          </cell>
          <cell r="FM84" t="str">
            <v>Trimestre</v>
          </cell>
          <cell r="FO84" t="str">
            <v>Pôle</v>
          </cell>
          <cell r="FP84" t="str">
            <v>Trimestre</v>
          </cell>
          <cell r="FR84" t="str">
            <v>Pôle</v>
          </cell>
          <cell r="FS84" t="str">
            <v>Trimestre</v>
          </cell>
          <cell r="FU84" t="str">
            <v>Pôle</v>
          </cell>
          <cell r="FV84" t="str">
            <v>Trimestre</v>
          </cell>
          <cell r="FX84" t="str">
            <v>Pôle</v>
          </cell>
          <cell r="FY84" t="str">
            <v>Trimestre</v>
          </cell>
          <cell r="GA84" t="str">
            <v>Pôle</v>
          </cell>
          <cell r="GB84" t="str">
            <v>Trimestre</v>
          </cell>
          <cell r="GD84" t="str">
            <v>Pôle</v>
          </cell>
          <cell r="GE84" t="str">
            <v>Trimestre</v>
          </cell>
          <cell r="GG84" t="str">
            <v>Pôle</v>
          </cell>
          <cell r="GH84" t="str">
            <v>Trimestre</v>
          </cell>
          <cell r="GJ84" t="str">
            <v>Pôle</v>
          </cell>
          <cell r="GK84" t="str">
            <v>Trimestre</v>
          </cell>
          <cell r="GM84" t="str">
            <v>Pôle</v>
          </cell>
          <cell r="GN84" t="str">
            <v>Trimestre</v>
          </cell>
          <cell r="GP84" t="str">
            <v>Pôle</v>
          </cell>
          <cell r="GQ84" t="str">
            <v>Trimestre</v>
          </cell>
          <cell r="GS84" t="str">
            <v>Pôle</v>
          </cell>
          <cell r="GT84" t="str">
            <v>Trimestre</v>
          </cell>
          <cell r="GV84" t="str">
            <v>Pôle</v>
          </cell>
          <cell r="GW84" t="str">
            <v>Trimestre</v>
          </cell>
          <cell r="GY84" t="str">
            <v>Pôle</v>
          </cell>
          <cell r="GZ84" t="str">
            <v>Trimestre</v>
          </cell>
          <cell r="HB84" t="str">
            <v>Pôle</v>
          </cell>
          <cell r="HC84" t="str">
            <v>Trimestre</v>
          </cell>
          <cell r="HE84" t="str">
            <v>Pôle</v>
          </cell>
          <cell r="HF84" t="str">
            <v>Trimestre</v>
          </cell>
          <cell r="HH84" t="str">
            <v>Pôle</v>
          </cell>
          <cell r="HI84" t="str">
            <v>Trimestre</v>
          </cell>
          <cell r="HK84" t="str">
            <v>Pôle</v>
          </cell>
          <cell r="HL84" t="str">
            <v>Trimestre</v>
          </cell>
          <cell r="HN84" t="str">
            <v>Pôle</v>
          </cell>
          <cell r="HO84" t="str">
            <v>Trimestre</v>
          </cell>
          <cell r="HQ84" t="str">
            <v>Pôle</v>
          </cell>
          <cell r="HR84" t="str">
            <v>Trimestre</v>
          </cell>
          <cell r="HT84" t="str">
            <v>Pôle</v>
          </cell>
          <cell r="HU84" t="str">
            <v>Trimestre</v>
          </cell>
          <cell r="HW84" t="str">
            <v>Pôle</v>
          </cell>
          <cell r="HX84" t="str">
            <v>Trimestre</v>
          </cell>
          <cell r="HZ84" t="str">
            <v>Pôle</v>
          </cell>
          <cell r="IA84" t="str">
            <v>Trimestre</v>
          </cell>
          <cell r="IC84" t="str">
            <v>Pôle</v>
          </cell>
          <cell r="ID84" t="str">
            <v>Trimestre</v>
          </cell>
          <cell r="IF84" t="str">
            <v>Pôle</v>
          </cell>
          <cell r="IG84" t="str">
            <v>Trimestre</v>
          </cell>
          <cell r="II84" t="str">
            <v>Pôle</v>
          </cell>
          <cell r="IJ84" t="str">
            <v>Trimestre</v>
          </cell>
          <cell r="IP84" t="str">
            <v>Pôle</v>
          </cell>
          <cell r="IQ84" t="str">
            <v>Trimestre</v>
          </cell>
          <cell r="IS84" t="str">
            <v>Pôle</v>
          </cell>
          <cell r="IT84" t="str">
            <v>Trimestre</v>
          </cell>
          <cell r="IV84" t="str">
            <v>Pôle</v>
          </cell>
          <cell r="IW84" t="str">
            <v>Trimestre</v>
          </cell>
          <cell r="IY84" t="str">
            <v>Pôle</v>
          </cell>
          <cell r="IZ84" t="str">
            <v>Trimestre</v>
          </cell>
          <cell r="JB84" t="str">
            <v>Pôle</v>
          </cell>
          <cell r="JC84" t="str">
            <v>Trimestre</v>
          </cell>
          <cell r="JE84" t="str">
            <v>Pôle</v>
          </cell>
          <cell r="JF84" t="str">
            <v>Trimestre</v>
          </cell>
          <cell r="JH84" t="str">
            <v>Pôle</v>
          </cell>
          <cell r="JI84" t="str">
            <v>Trimestre</v>
          </cell>
          <cell r="JK84" t="str">
            <v>Pôle</v>
          </cell>
          <cell r="JL84" t="str">
            <v>Trimestre</v>
          </cell>
          <cell r="JN84" t="str">
            <v>Pôle</v>
          </cell>
          <cell r="JO84" t="str">
            <v>Trimestre</v>
          </cell>
          <cell r="JQ84" t="str">
            <v>Pôle</v>
          </cell>
          <cell r="JR84" t="str">
            <v>Trimestre</v>
          </cell>
          <cell r="JT84" t="str">
            <v>Pôle</v>
          </cell>
          <cell r="JU84" t="str">
            <v>Trimestre</v>
          </cell>
          <cell r="JW84" t="str">
            <v>Pôle</v>
          </cell>
          <cell r="JX84" t="str">
            <v>Trimestre</v>
          </cell>
          <cell r="JZ84" t="str">
            <v>Pôle</v>
          </cell>
          <cell r="KA84" t="str">
            <v>Trimestre</v>
          </cell>
          <cell r="KC84" t="str">
            <v>Pôle</v>
          </cell>
          <cell r="KD84" t="str">
            <v>Trimestre</v>
          </cell>
          <cell r="KF84" t="str">
            <v>Pôle</v>
          </cell>
          <cell r="KG84" t="str">
            <v>Trimestre</v>
          </cell>
          <cell r="KI84" t="str">
            <v>Pôle</v>
          </cell>
          <cell r="KJ84" t="str">
            <v>Trimestre</v>
          </cell>
          <cell r="KL84" t="str">
            <v>Pôle</v>
          </cell>
          <cell r="KM84" t="str">
            <v>Trimestre</v>
          </cell>
          <cell r="KO84" t="str">
            <v>Pôle</v>
          </cell>
          <cell r="KP84" t="str">
            <v>Trimestre</v>
          </cell>
          <cell r="KR84" t="str">
            <v>Pôle</v>
          </cell>
          <cell r="KS84" t="str">
            <v>Trimestre</v>
          </cell>
          <cell r="KU84" t="str">
            <v>Pôle</v>
          </cell>
          <cell r="KV84" t="str">
            <v>Trimestre</v>
          </cell>
          <cell r="KX84" t="str">
            <v>Pôle</v>
          </cell>
          <cell r="KY84" t="str">
            <v>Trimestre</v>
          </cell>
          <cell r="LA84" t="str">
            <v>Pôle</v>
          </cell>
          <cell r="LB84" t="str">
            <v>Trimestre</v>
          </cell>
          <cell r="LD84" t="str">
            <v>Pôle</v>
          </cell>
          <cell r="LE84" t="str">
            <v>Trimestre</v>
          </cell>
          <cell r="LG84" t="str">
            <v>Pôle</v>
          </cell>
          <cell r="LH84" t="str">
            <v>Trimestre</v>
          </cell>
          <cell r="LJ84" t="str">
            <v>Pôle</v>
          </cell>
          <cell r="LK84" t="str">
            <v>Trimestre</v>
          </cell>
          <cell r="LM84" t="str">
            <v>Pôle</v>
          </cell>
          <cell r="LN84" t="str">
            <v>Trimestre</v>
          </cell>
          <cell r="LP84" t="str">
            <v>Pôle</v>
          </cell>
          <cell r="LQ84" t="str">
            <v>Trimestre</v>
          </cell>
          <cell r="LS84" t="str">
            <v>Pôle</v>
          </cell>
          <cell r="LT84" t="str">
            <v>Trimestre</v>
          </cell>
          <cell r="LV84" t="str">
            <v>Pôle</v>
          </cell>
          <cell r="LW84" t="str">
            <v>Trimestre</v>
          </cell>
          <cell r="LY84" t="str">
            <v>Pôle</v>
          </cell>
          <cell r="LZ84" t="str">
            <v>Trimestre</v>
          </cell>
          <cell r="MB84" t="str">
            <v>Pôle</v>
          </cell>
          <cell r="MC84" t="str">
            <v>Trimestre</v>
          </cell>
          <cell r="ME84" t="str">
            <v>Pôle</v>
          </cell>
          <cell r="MF84" t="str">
            <v>Trimestre</v>
          </cell>
          <cell r="MH84" t="str">
            <v>Pôle</v>
          </cell>
          <cell r="MI84" t="str">
            <v>Trimestre</v>
          </cell>
          <cell r="MK84" t="str">
            <v>Pôle</v>
          </cell>
          <cell r="ML84" t="str">
            <v>Trimestre</v>
          </cell>
          <cell r="MN84" t="str">
            <v>Pôle</v>
          </cell>
          <cell r="MO84" t="str">
            <v>Trimestre</v>
          </cell>
          <cell r="MQ84" t="str">
            <v>Pôle</v>
          </cell>
          <cell r="MR84" t="str">
            <v>Trimestre</v>
          </cell>
          <cell r="MT84" t="str">
            <v>Pôle</v>
          </cell>
          <cell r="MU84" t="str">
            <v>Trimestre</v>
          </cell>
          <cell r="MW84" t="str">
            <v>Pôle</v>
          </cell>
          <cell r="MX84" t="str">
            <v>Trimestre</v>
          </cell>
          <cell r="MZ84" t="str">
            <v>Pôle</v>
          </cell>
          <cell r="NA84" t="str">
            <v>Trimestre</v>
          </cell>
          <cell r="NC84" t="str">
            <v>Pôle</v>
          </cell>
          <cell r="ND84" t="str">
            <v>Trimestre</v>
          </cell>
          <cell r="NF84" t="str">
            <v>Pôle</v>
          </cell>
          <cell r="NG84" t="str">
            <v>Trimestre</v>
          </cell>
          <cell r="NI84" t="str">
            <v>Pôle</v>
          </cell>
          <cell r="NJ84" t="str">
            <v>Trimestre</v>
          </cell>
          <cell r="NL84" t="str">
            <v>Pôle</v>
          </cell>
          <cell r="NM84" t="str">
            <v>Trimestre</v>
          </cell>
          <cell r="NO84" t="str">
            <v>Pôle</v>
          </cell>
          <cell r="NP84" t="str">
            <v>Trimestre</v>
          </cell>
          <cell r="NR84" t="str">
            <v>Pôle</v>
          </cell>
          <cell r="NS84" t="str">
            <v>Trimestre</v>
          </cell>
          <cell r="NU84" t="str">
            <v>Pôle</v>
          </cell>
          <cell r="NV84" t="str">
            <v>Trimestre</v>
          </cell>
          <cell r="NX84" t="str">
            <v>Pôle</v>
          </cell>
          <cell r="NY84" t="str">
            <v>Trimestre</v>
          </cell>
          <cell r="OA84" t="str">
            <v>Pôle</v>
          </cell>
          <cell r="OB84" t="str">
            <v>Trimestre</v>
          </cell>
          <cell r="OD84" t="str">
            <v>Pôle</v>
          </cell>
          <cell r="OE84" t="str">
            <v>Trimestre</v>
          </cell>
          <cell r="OG84" t="str">
            <v>Pôle</v>
          </cell>
          <cell r="OH84" t="str">
            <v>Trimestre</v>
          </cell>
          <cell r="OJ84" t="str">
            <v>Pôle</v>
          </cell>
          <cell r="OK84" t="str">
            <v>Trimestre</v>
          </cell>
          <cell r="OM84" t="str">
            <v>Pôle</v>
          </cell>
          <cell r="ON84" t="str">
            <v>Trimestre</v>
          </cell>
          <cell r="OP84" t="str">
            <v>Pôle</v>
          </cell>
          <cell r="OQ84" t="str">
            <v>Trimestre</v>
          </cell>
          <cell r="OS84" t="str">
            <v>Pôle</v>
          </cell>
          <cell r="OT84" t="str">
            <v>Trimestre</v>
          </cell>
          <cell r="OV84" t="str">
            <v>Pôle</v>
          </cell>
          <cell r="OW84" t="str">
            <v>Trimestre</v>
          </cell>
          <cell r="OY84" t="str">
            <v>Pôle</v>
          </cell>
          <cell r="OZ84" t="str">
            <v>Trimestre</v>
          </cell>
          <cell r="PB84" t="str">
            <v>Pôle</v>
          </cell>
          <cell r="PC84" t="str">
            <v>Trimestre</v>
          </cell>
          <cell r="PE84" t="str">
            <v>Pôle</v>
          </cell>
          <cell r="PF84" t="str">
            <v>Trimestre</v>
          </cell>
          <cell r="PH84" t="str">
            <v>Pôle</v>
          </cell>
          <cell r="PI84" t="str">
            <v>Trimestre</v>
          </cell>
          <cell r="PK84" t="str">
            <v>Pôle</v>
          </cell>
          <cell r="PL84" t="str">
            <v>Trimestre</v>
          </cell>
          <cell r="PN84" t="str">
            <v>Pôle</v>
          </cell>
          <cell r="PO84" t="str">
            <v>Trimestre</v>
          </cell>
          <cell r="PQ84" t="str">
            <v>Pôle</v>
          </cell>
          <cell r="PR84" t="str">
            <v>Trimestre</v>
          </cell>
          <cell r="PT84" t="str">
            <v>Pôle</v>
          </cell>
          <cell r="PU84" t="str">
            <v>Trimestre</v>
          </cell>
          <cell r="PW84" t="str">
            <v>Pôle</v>
          </cell>
          <cell r="PX84" t="str">
            <v>Trimestre</v>
          </cell>
        </row>
        <row r="85">
          <cell r="BB85" t="str">
            <v>GEA</v>
          </cell>
          <cell r="BC85" t="str">
            <v>2023-T4</v>
          </cell>
          <cell r="BE85" t="str">
            <v>GEA</v>
          </cell>
          <cell r="BF85" t="str">
            <v>2023-T3</v>
          </cell>
          <cell r="BH85" t="str">
            <v>GEA</v>
          </cell>
          <cell r="BI85" t="str">
            <v>2023-T2</v>
          </cell>
          <cell r="BK85" t="str">
            <v>GEA</v>
          </cell>
          <cell r="BL85" t="str">
            <v>2023-T1</v>
          </cell>
          <cell r="BN85" t="str">
            <v>GEA</v>
          </cell>
          <cell r="BO85" t="str">
            <v>2022-T4</v>
          </cell>
          <cell r="BQ85" t="str">
            <v>GEA</v>
          </cell>
          <cell r="BR85" t="str">
            <v>2022-T3</v>
          </cell>
          <cell r="BT85" t="str">
            <v>GEA</v>
          </cell>
          <cell r="BU85" t="str">
            <v>2022-T2</v>
          </cell>
          <cell r="BW85" t="str">
            <v>GEA</v>
          </cell>
          <cell r="BX85" t="str">
            <v>2022-T1</v>
          </cell>
          <cell r="BZ85" t="str">
            <v>GEA</v>
          </cell>
          <cell r="CA85" t="str">
            <v>2021-T4</v>
          </cell>
          <cell r="CC85" t="str">
            <v>GEA</v>
          </cell>
          <cell r="CD85" t="str">
            <v>2021-T3</v>
          </cell>
          <cell r="CF85" t="str">
            <v>GEA</v>
          </cell>
          <cell r="CG85" t="str">
            <v>2021-T2</v>
          </cell>
          <cell r="CI85" t="str">
            <v>GEA</v>
          </cell>
          <cell r="CJ85" t="str">
            <v>2021-T1</v>
          </cell>
          <cell r="CL85" t="str">
            <v>GEA</v>
          </cell>
          <cell r="CM85" t="str">
            <v>2020-T4</v>
          </cell>
          <cell r="CO85" t="str">
            <v>GEA</v>
          </cell>
          <cell r="CP85" t="str">
            <v>2020-T3</v>
          </cell>
          <cell r="CR85" t="str">
            <v>GEA</v>
          </cell>
          <cell r="CS85" t="str">
            <v>2020-T2</v>
          </cell>
          <cell r="CU85" t="str">
            <v>GEA</v>
          </cell>
          <cell r="CV85" t="str">
            <v>2020-T1</v>
          </cell>
          <cell r="CX85" t="str">
            <v>GEA</v>
          </cell>
          <cell r="CY85" t="str">
            <v>2019-T4</v>
          </cell>
          <cell r="DA85" t="str">
            <v>GEA</v>
          </cell>
          <cell r="DB85" t="str">
            <v>2019-T3</v>
          </cell>
          <cell r="DD85" t="str">
            <v>GEA</v>
          </cell>
          <cell r="DE85" t="str">
            <v>2019-T2</v>
          </cell>
          <cell r="DG85" t="str">
            <v>GEA</v>
          </cell>
          <cell r="DH85" t="str">
            <v>2019-T1</v>
          </cell>
          <cell r="DJ85" t="str">
            <v>GEA</v>
          </cell>
          <cell r="DK85" t="str">
            <v>2018-T4</v>
          </cell>
          <cell r="DM85" t="str">
            <v>GEA</v>
          </cell>
          <cell r="DN85" t="str">
            <v>2018-T3</v>
          </cell>
          <cell r="DP85" t="str">
            <v>GEA</v>
          </cell>
          <cell r="DQ85" t="str">
            <v>2018-T2</v>
          </cell>
          <cell r="DS85" t="str">
            <v>GEA</v>
          </cell>
          <cell r="DT85" t="str">
            <v>2018-T1</v>
          </cell>
          <cell r="DV85" t="str">
            <v>GEA</v>
          </cell>
          <cell r="DW85" t="str">
            <v>2017-T4</v>
          </cell>
          <cell r="DY85" t="str">
            <v>GEA</v>
          </cell>
          <cell r="DZ85" t="str">
            <v>2017-T3</v>
          </cell>
          <cell r="EB85" t="str">
            <v>GEA</v>
          </cell>
          <cell r="EC85" t="str">
            <v>2017-T2</v>
          </cell>
          <cell r="EE85" t="str">
            <v>GEA</v>
          </cell>
          <cell r="EF85" t="str">
            <v>2017-T1</v>
          </cell>
          <cell r="EH85" t="str">
            <v>GEA</v>
          </cell>
          <cell r="EI85" t="str">
            <v>2016-T4</v>
          </cell>
          <cell r="EK85" t="str">
            <v>GEA</v>
          </cell>
          <cell r="EL85" t="str">
            <v>2016-T3</v>
          </cell>
          <cell r="EN85" t="str">
            <v>GEA</v>
          </cell>
          <cell r="EO85" t="str">
            <v>2016-T2</v>
          </cell>
          <cell r="EQ85" t="str">
            <v>GEA</v>
          </cell>
          <cell r="ER85" t="str">
            <v>2016-T1</v>
          </cell>
          <cell r="ET85" t="str">
            <v>GEA</v>
          </cell>
          <cell r="EU85" t="str">
            <v>2015-T4</v>
          </cell>
          <cell r="EW85" t="str">
            <v>GEA</v>
          </cell>
          <cell r="EX85" t="str">
            <v>2015-T3</v>
          </cell>
          <cell r="EZ85" t="str">
            <v>GEA</v>
          </cell>
          <cell r="FA85" t="str">
            <v>2015-T2</v>
          </cell>
          <cell r="FC85" t="str">
            <v>GEA</v>
          </cell>
          <cell r="FD85" t="str">
            <v>2015-T1</v>
          </cell>
          <cell r="FF85" t="str">
            <v>GEA</v>
          </cell>
          <cell r="FG85" t="str">
            <v>2014-T4</v>
          </cell>
          <cell r="FI85" t="str">
            <v>GEA</v>
          </cell>
          <cell r="FJ85" t="str">
            <v>2014-T3</v>
          </cell>
          <cell r="FL85" t="str">
            <v>GEA</v>
          </cell>
          <cell r="FM85" t="str">
            <v>2014-T2</v>
          </cell>
          <cell r="FO85" t="str">
            <v>GEA</v>
          </cell>
          <cell r="FP85" t="str">
            <v>2014-T1</v>
          </cell>
          <cell r="FR85" t="str">
            <v>GEA</v>
          </cell>
          <cell r="FS85" t="str">
            <v>2013-T4</v>
          </cell>
          <cell r="FU85" t="str">
            <v>GEA</v>
          </cell>
          <cell r="FV85" t="str">
            <v>2013-T3</v>
          </cell>
          <cell r="FX85" t="str">
            <v>GEA</v>
          </cell>
          <cell r="FY85" t="str">
            <v>2013-T2</v>
          </cell>
          <cell r="GA85" t="str">
            <v>GEA</v>
          </cell>
          <cell r="GB85" t="str">
            <v>2013-T1</v>
          </cell>
          <cell r="GD85" t="str">
            <v>GEA</v>
          </cell>
          <cell r="GE85" t="str">
            <v>2012-T4</v>
          </cell>
          <cell r="GG85" t="str">
            <v>GEA</v>
          </cell>
          <cell r="GH85" t="str">
            <v>2012-T3</v>
          </cell>
          <cell r="GJ85" t="str">
            <v>GEA</v>
          </cell>
          <cell r="GK85" t="str">
            <v>2012-T2</v>
          </cell>
          <cell r="GM85" t="str">
            <v>GEA</v>
          </cell>
          <cell r="GN85" t="str">
            <v>2012-T1</v>
          </cell>
          <cell r="GP85" t="str">
            <v>GEA</v>
          </cell>
          <cell r="GQ85" t="str">
            <v>2011-T4</v>
          </cell>
          <cell r="GS85" t="str">
            <v>GEA</v>
          </cell>
          <cell r="GT85" t="str">
            <v>2011-T3</v>
          </cell>
          <cell r="GV85" t="str">
            <v>GEA</v>
          </cell>
          <cell r="GW85" t="str">
            <v>2011-T2</v>
          </cell>
          <cell r="GY85" t="str">
            <v>GEA</v>
          </cell>
          <cell r="GZ85" t="str">
            <v>2011-T1</v>
          </cell>
          <cell r="HB85" t="str">
            <v>GEA</v>
          </cell>
          <cell r="HC85" t="str">
            <v>2010-T4</v>
          </cell>
          <cell r="HE85" t="str">
            <v>GEA</v>
          </cell>
          <cell r="HF85" t="str">
            <v>2010-T3</v>
          </cell>
          <cell r="HH85" t="str">
            <v>GEA</v>
          </cell>
          <cell r="HI85" t="str">
            <v>2010-T2</v>
          </cell>
          <cell r="HK85" t="str">
            <v>GEA</v>
          </cell>
          <cell r="HL85" t="str">
            <v>2010-T1</v>
          </cell>
          <cell r="HN85" t="str">
            <v>GEA</v>
          </cell>
          <cell r="HO85" t="str">
            <v>2009-T4</v>
          </cell>
          <cell r="HQ85" t="str">
            <v>GEA</v>
          </cell>
          <cell r="HR85" t="str">
            <v>2009-T3</v>
          </cell>
          <cell r="HT85" t="str">
            <v>GEA</v>
          </cell>
          <cell r="HU85" t="str">
            <v>2009-T2</v>
          </cell>
          <cell r="HW85" t="str">
            <v>GEA</v>
          </cell>
          <cell r="HX85" t="str">
            <v>2009-T1</v>
          </cell>
          <cell r="HZ85" t="str">
            <v>GEA</v>
          </cell>
          <cell r="IA85" t="str">
            <v>2008-T4</v>
          </cell>
          <cell r="IC85" t="str">
            <v>GEA</v>
          </cell>
          <cell r="ID85" t="str">
            <v>2008-T3</v>
          </cell>
          <cell r="IF85" t="str">
            <v>GEA</v>
          </cell>
          <cell r="IG85" t="str">
            <v>2008-T2</v>
          </cell>
          <cell r="II85" t="str">
            <v>GEA</v>
          </cell>
          <cell r="IJ85" t="str">
            <v>2008-T1</v>
          </cell>
          <cell r="IP85" t="str">
            <v>GEA</v>
          </cell>
          <cell r="IQ85" t="str">
            <v>2023-T4</v>
          </cell>
          <cell r="IS85" t="str">
            <v>GEA</v>
          </cell>
          <cell r="IT85" t="str">
            <v>2023-T3</v>
          </cell>
          <cell r="IV85" t="str">
            <v>GEA</v>
          </cell>
          <cell r="IW85" t="str">
            <v>2023-T2</v>
          </cell>
          <cell r="IY85" t="str">
            <v>GEA</v>
          </cell>
          <cell r="IZ85" t="str">
            <v>2023-T1</v>
          </cell>
          <cell r="JB85" t="str">
            <v>GEA</v>
          </cell>
          <cell r="JC85" t="str">
            <v>2022-T4</v>
          </cell>
          <cell r="JE85" t="str">
            <v>GEA</v>
          </cell>
          <cell r="JF85" t="str">
            <v>2022-T3</v>
          </cell>
          <cell r="JH85" t="str">
            <v>GEA</v>
          </cell>
          <cell r="JI85" t="str">
            <v>2022-T2</v>
          </cell>
          <cell r="JK85" t="str">
            <v>GEA</v>
          </cell>
          <cell r="JL85" t="str">
            <v>2022-T1</v>
          </cell>
          <cell r="JN85" t="str">
            <v>GEA</v>
          </cell>
          <cell r="JO85" t="str">
            <v>2021-T4</v>
          </cell>
          <cell r="JQ85" t="str">
            <v>GEA</v>
          </cell>
          <cell r="JR85" t="str">
            <v>2021-T3</v>
          </cell>
          <cell r="JT85" t="str">
            <v>GEA</v>
          </cell>
          <cell r="JU85" t="str">
            <v>2021-T2</v>
          </cell>
          <cell r="JW85" t="str">
            <v>GEA</v>
          </cell>
          <cell r="JX85" t="str">
            <v>2021-T1</v>
          </cell>
          <cell r="JZ85" t="str">
            <v>GEA</v>
          </cell>
          <cell r="KA85" t="str">
            <v>2020-T4</v>
          </cell>
          <cell r="KC85" t="str">
            <v>GEA</v>
          </cell>
          <cell r="KD85" t="str">
            <v>2020-T3</v>
          </cell>
          <cell r="KF85" t="str">
            <v>GEA</v>
          </cell>
          <cell r="KG85" t="str">
            <v>2020-T2</v>
          </cell>
          <cell r="KI85" t="str">
            <v>GEA</v>
          </cell>
          <cell r="KJ85" t="str">
            <v>2020-T1</v>
          </cell>
          <cell r="KL85" t="str">
            <v>GEA</v>
          </cell>
          <cell r="KM85" t="str">
            <v>2019-T4</v>
          </cell>
          <cell r="KO85" t="str">
            <v>GEA</v>
          </cell>
          <cell r="KP85" t="str">
            <v>2019-T3</v>
          </cell>
          <cell r="KR85" t="str">
            <v>GEA</v>
          </cell>
          <cell r="KS85" t="str">
            <v>2019-T2</v>
          </cell>
          <cell r="KU85" t="str">
            <v>GEA</v>
          </cell>
          <cell r="KV85" t="str">
            <v>2019-T1</v>
          </cell>
          <cell r="KX85" t="str">
            <v>GEA</v>
          </cell>
          <cell r="KY85" t="str">
            <v>2018-T4</v>
          </cell>
          <cell r="LA85" t="str">
            <v>GEA</v>
          </cell>
          <cell r="LB85" t="str">
            <v>2018-T3</v>
          </cell>
          <cell r="LD85" t="str">
            <v>GEA</v>
          </cell>
          <cell r="LE85" t="str">
            <v>2018-T2</v>
          </cell>
          <cell r="LG85" t="str">
            <v>GEA</v>
          </cell>
          <cell r="LH85" t="str">
            <v>2018-T1</v>
          </cell>
          <cell r="LJ85" t="str">
            <v>GEA</v>
          </cell>
          <cell r="LK85" t="str">
            <v>2017-T4</v>
          </cell>
          <cell r="LM85" t="str">
            <v>GEA</v>
          </cell>
          <cell r="LN85" t="str">
            <v>2017-T3</v>
          </cell>
          <cell r="LP85" t="str">
            <v>GEA</v>
          </cell>
          <cell r="LQ85" t="str">
            <v>2017-T2</v>
          </cell>
          <cell r="LS85" t="str">
            <v>GEA</v>
          </cell>
          <cell r="LT85" t="str">
            <v>2017-T1</v>
          </cell>
          <cell r="LV85" t="str">
            <v>GEA</v>
          </cell>
          <cell r="LW85" t="str">
            <v>2016-T4</v>
          </cell>
          <cell r="LY85" t="str">
            <v>GEA</v>
          </cell>
          <cell r="LZ85" t="str">
            <v>2016-T3</v>
          </cell>
          <cell r="MB85" t="str">
            <v>GEA</v>
          </cell>
          <cell r="MC85" t="str">
            <v>2016-T2</v>
          </cell>
          <cell r="ME85" t="str">
            <v>GEA</v>
          </cell>
          <cell r="MF85" t="str">
            <v>2016-T1</v>
          </cell>
          <cell r="MH85" t="str">
            <v>GEA</v>
          </cell>
          <cell r="MI85" t="str">
            <v>2015-T4</v>
          </cell>
          <cell r="MK85" t="str">
            <v>GEA</v>
          </cell>
          <cell r="ML85" t="str">
            <v>2015-T3</v>
          </cell>
          <cell r="MN85" t="str">
            <v>GEA</v>
          </cell>
          <cell r="MO85" t="str">
            <v>2015-T2</v>
          </cell>
          <cell r="MQ85" t="str">
            <v>GEA</v>
          </cell>
          <cell r="MR85" t="str">
            <v>2015-T1</v>
          </cell>
          <cell r="MT85" t="str">
            <v>GEA</v>
          </cell>
          <cell r="MU85" t="str">
            <v>2014-T4</v>
          </cell>
          <cell r="MW85" t="str">
            <v>GEA</v>
          </cell>
          <cell r="MX85" t="str">
            <v>2014-T3</v>
          </cell>
          <cell r="MZ85" t="str">
            <v>GEA</v>
          </cell>
          <cell r="NA85" t="str">
            <v>2014-T2</v>
          </cell>
          <cell r="NC85" t="str">
            <v>GEA</v>
          </cell>
          <cell r="ND85" t="str">
            <v>2014-T1</v>
          </cell>
          <cell r="NF85" t="str">
            <v>GEA</v>
          </cell>
          <cell r="NG85" t="str">
            <v>2013-T4</v>
          </cell>
          <cell r="NI85" t="str">
            <v>GEA</v>
          </cell>
          <cell r="NJ85" t="str">
            <v>2013-T3</v>
          </cell>
          <cell r="NL85" t="str">
            <v>GEA</v>
          </cell>
          <cell r="NM85" t="str">
            <v>2013-T2</v>
          </cell>
          <cell r="NO85" t="str">
            <v>GEA</v>
          </cell>
          <cell r="NP85" t="str">
            <v>2013-T1</v>
          </cell>
          <cell r="NR85" t="str">
            <v>GEA</v>
          </cell>
          <cell r="NS85" t="str">
            <v>2012-T4</v>
          </cell>
          <cell r="NU85" t="str">
            <v>GEA</v>
          </cell>
          <cell r="NV85" t="str">
            <v>2012-T3</v>
          </cell>
          <cell r="NX85" t="str">
            <v>GEA</v>
          </cell>
          <cell r="NY85" t="str">
            <v>2012-T2</v>
          </cell>
          <cell r="OA85" t="str">
            <v>GEA</v>
          </cell>
          <cell r="OB85" t="str">
            <v>2012-T1</v>
          </cell>
          <cell r="OD85" t="str">
            <v>GEA</v>
          </cell>
          <cell r="OE85" t="str">
            <v>2011-T4</v>
          </cell>
          <cell r="OG85" t="str">
            <v>GEA</v>
          </cell>
          <cell r="OH85" t="str">
            <v>2011-T3</v>
          </cell>
          <cell r="OJ85" t="str">
            <v>GEA</v>
          </cell>
          <cell r="OK85" t="str">
            <v>2011-T2</v>
          </cell>
          <cell r="OM85" t="str">
            <v>GEA</v>
          </cell>
          <cell r="ON85" t="str">
            <v>2011-T1</v>
          </cell>
          <cell r="OP85" t="str">
            <v>GEA</v>
          </cell>
          <cell r="OQ85" t="str">
            <v>2010-T4</v>
          </cell>
          <cell r="OS85" t="str">
            <v>GEA</v>
          </cell>
          <cell r="OT85" t="str">
            <v>2010-T3</v>
          </cell>
          <cell r="OV85" t="str">
            <v>GEA</v>
          </cell>
          <cell r="OW85" t="str">
            <v>2010-T2</v>
          </cell>
          <cell r="OY85" t="str">
            <v>GEA</v>
          </cell>
          <cell r="OZ85" t="str">
            <v>2010-T1</v>
          </cell>
          <cell r="PB85" t="str">
            <v>GEA</v>
          </cell>
          <cell r="PC85" t="str">
            <v>2009-T4</v>
          </cell>
          <cell r="PE85" t="str">
            <v>GEA</v>
          </cell>
          <cell r="PF85" t="str">
            <v>2009-T3</v>
          </cell>
          <cell r="PH85" t="str">
            <v>GEA</v>
          </cell>
          <cell r="PI85" t="str">
            <v>2009-T2</v>
          </cell>
          <cell r="PK85" t="str">
            <v>GEA</v>
          </cell>
          <cell r="PL85" t="str">
            <v>2009-T1</v>
          </cell>
          <cell r="PN85" t="str">
            <v>GEA</v>
          </cell>
          <cell r="PO85" t="str">
            <v>2008-T4</v>
          </cell>
          <cell r="PQ85" t="str">
            <v>GEA</v>
          </cell>
          <cell r="PR85" t="str">
            <v>2008-T3</v>
          </cell>
          <cell r="PT85" t="str">
            <v>GEA</v>
          </cell>
          <cell r="PU85" t="str">
            <v>2008-T2</v>
          </cell>
          <cell r="PW85" t="str">
            <v>GEA</v>
          </cell>
          <cell r="PX85" t="str">
            <v>2008-T1</v>
          </cell>
        </row>
        <row r="86">
          <cell r="BB86" t="str">
            <v>T4-23</v>
          </cell>
          <cell r="BC86" t="str">
            <v>T4-23</v>
          </cell>
          <cell r="BD86" t="str">
            <v>T4-23</v>
          </cell>
          <cell r="BE86" t="str">
            <v>T3-23</v>
          </cell>
          <cell r="BF86" t="str">
            <v>T3-23</v>
          </cell>
          <cell r="BG86" t="str">
            <v>T3-23</v>
          </cell>
          <cell r="BH86" t="str">
            <v>T2-23</v>
          </cell>
          <cell r="BI86" t="str">
            <v>T2-23</v>
          </cell>
          <cell r="BJ86" t="str">
            <v>T2-23</v>
          </cell>
          <cell r="BK86" t="str">
            <v>T1-23</v>
          </cell>
          <cell r="BL86" t="str">
            <v>T1-23</v>
          </cell>
          <cell r="BM86" t="str">
            <v>T1-23</v>
          </cell>
          <cell r="BN86" t="str">
            <v>T4-22</v>
          </cell>
          <cell r="BO86" t="str">
            <v>T4-22</v>
          </cell>
          <cell r="BP86" t="str">
            <v>T4-22</v>
          </cell>
          <cell r="BQ86" t="str">
            <v>T3-22</v>
          </cell>
          <cell r="BR86" t="str">
            <v>T3-22</v>
          </cell>
          <cell r="BS86" t="str">
            <v>T3-22</v>
          </cell>
          <cell r="BT86" t="str">
            <v>T2-22</v>
          </cell>
          <cell r="BU86" t="str">
            <v>T2-22</v>
          </cell>
          <cell r="BV86" t="str">
            <v>T2-22</v>
          </cell>
          <cell r="BW86" t="str">
            <v>T1-22</v>
          </cell>
          <cell r="BX86" t="str">
            <v>T1-22</v>
          </cell>
          <cell r="BY86" t="str">
            <v>T1-22</v>
          </cell>
          <cell r="BZ86" t="str">
            <v>T4-21</v>
          </cell>
          <cell r="CA86" t="str">
            <v>T4-21</v>
          </cell>
          <cell r="CB86" t="str">
            <v>T4-21</v>
          </cell>
          <cell r="CC86" t="str">
            <v>T3-21</v>
          </cell>
          <cell r="CD86" t="str">
            <v>T3-21</v>
          </cell>
          <cell r="CE86" t="str">
            <v>T3-21</v>
          </cell>
          <cell r="CF86" t="str">
            <v>T2-21</v>
          </cell>
          <cell r="CG86" t="str">
            <v>T2-21</v>
          </cell>
          <cell r="CH86" t="str">
            <v>T2-21</v>
          </cell>
          <cell r="CI86" t="str">
            <v>T1-21</v>
          </cell>
          <cell r="CJ86" t="str">
            <v>T1-21</v>
          </cell>
          <cell r="CK86" t="str">
            <v>T1-21</v>
          </cell>
          <cell r="CL86" t="str">
            <v>T4-20</v>
          </cell>
          <cell r="CM86" t="str">
            <v>T4-20</v>
          </cell>
          <cell r="CN86" t="str">
            <v>T4-20</v>
          </cell>
          <cell r="CO86" t="str">
            <v>T3-20</v>
          </cell>
          <cell r="CP86" t="str">
            <v>T3-20</v>
          </cell>
          <cell r="CQ86" t="str">
            <v>T3-20</v>
          </cell>
          <cell r="CR86" t="str">
            <v>T2-20</v>
          </cell>
          <cell r="CS86" t="str">
            <v>T2-20</v>
          </cell>
          <cell r="CT86" t="str">
            <v>T2-20</v>
          </cell>
          <cell r="CU86" t="str">
            <v>T1-20</v>
          </cell>
          <cell r="CV86" t="str">
            <v>T1-20</v>
          </cell>
          <cell r="CW86" t="str">
            <v>T1-20</v>
          </cell>
          <cell r="CX86" t="str">
            <v>T4-19</v>
          </cell>
          <cell r="CY86" t="str">
            <v>T4-19</v>
          </cell>
          <cell r="CZ86" t="str">
            <v>T4-19</v>
          </cell>
          <cell r="DA86" t="str">
            <v>T3-19</v>
          </cell>
          <cell r="DB86" t="str">
            <v>T3-19</v>
          </cell>
          <cell r="DC86" t="str">
            <v>T3-19</v>
          </cell>
          <cell r="DD86" t="str">
            <v>T2-19</v>
          </cell>
          <cell r="DE86" t="str">
            <v>T2-19</v>
          </cell>
          <cell r="DF86" t="str">
            <v>T2-19</v>
          </cell>
          <cell r="DG86" t="str">
            <v>T1-19</v>
          </cell>
          <cell r="DH86" t="str">
            <v>T1-19</v>
          </cell>
          <cell r="DI86" t="str">
            <v>T1-19</v>
          </cell>
          <cell r="DJ86" t="str">
            <v>T4-18</v>
          </cell>
          <cell r="DK86" t="str">
            <v>T4-18</v>
          </cell>
          <cell r="DL86" t="str">
            <v>T4-18</v>
          </cell>
          <cell r="DM86" t="str">
            <v>T3-18</v>
          </cell>
          <cell r="DN86" t="str">
            <v>T3-18</v>
          </cell>
          <cell r="DO86" t="str">
            <v>T3-18</v>
          </cell>
          <cell r="DP86" t="str">
            <v>T2-18</v>
          </cell>
          <cell r="DQ86" t="str">
            <v>T2-18</v>
          </cell>
          <cell r="DR86" t="str">
            <v>T2-18</v>
          </cell>
          <cell r="DS86" t="str">
            <v>T1-18</v>
          </cell>
          <cell r="DT86" t="str">
            <v>T1-18</v>
          </cell>
          <cell r="DU86" t="str">
            <v>T1-18</v>
          </cell>
          <cell r="DV86" t="str">
            <v>T4-17</v>
          </cell>
          <cell r="DW86" t="str">
            <v>T4-17</v>
          </cell>
          <cell r="DX86" t="str">
            <v>T4-17</v>
          </cell>
          <cell r="DY86" t="str">
            <v>T3-17</v>
          </cell>
          <cell r="DZ86" t="str">
            <v>T3-17</v>
          </cell>
          <cell r="EA86" t="str">
            <v>T3-17</v>
          </cell>
          <cell r="EB86" t="str">
            <v>T2-17</v>
          </cell>
          <cell r="EC86" t="str">
            <v>T2-17</v>
          </cell>
          <cell r="ED86" t="str">
            <v>T2-17</v>
          </cell>
          <cell r="EE86" t="str">
            <v>T1-17</v>
          </cell>
          <cell r="EF86" t="str">
            <v>T1-17</v>
          </cell>
          <cell r="EG86" t="str">
            <v>T1-17</v>
          </cell>
          <cell r="EH86" t="str">
            <v>T4-16</v>
          </cell>
          <cell r="EI86" t="str">
            <v>T4-16</v>
          </cell>
          <cell r="EJ86" t="str">
            <v>T4-16</v>
          </cell>
          <cell r="EK86" t="str">
            <v>T3-16</v>
          </cell>
          <cell r="EL86" t="str">
            <v>T3-16</v>
          </cell>
          <cell r="EM86" t="str">
            <v>T3-16</v>
          </cell>
          <cell r="EN86" t="str">
            <v>T2-16</v>
          </cell>
          <cell r="EO86" t="str">
            <v>T2-16</v>
          </cell>
          <cell r="EP86" t="str">
            <v>T2-16</v>
          </cell>
          <cell r="EQ86" t="str">
            <v>T1-16</v>
          </cell>
          <cell r="ER86" t="str">
            <v>T1-16</v>
          </cell>
          <cell r="ES86" t="str">
            <v>T1-16</v>
          </cell>
          <cell r="ET86" t="str">
            <v>T4-15</v>
          </cell>
          <cell r="EU86" t="str">
            <v>T4-15</v>
          </cell>
          <cell r="EV86" t="str">
            <v>T4-15</v>
          </cell>
          <cell r="EW86" t="str">
            <v>T3-15</v>
          </cell>
          <cell r="EX86" t="str">
            <v>T3-15</v>
          </cell>
          <cell r="EY86" t="str">
            <v>T3-15</v>
          </cell>
          <cell r="EZ86" t="str">
            <v>T2-15</v>
          </cell>
          <cell r="FA86" t="str">
            <v>T2-15</v>
          </cell>
          <cell r="FB86" t="str">
            <v>T2-15</v>
          </cell>
          <cell r="FC86" t="str">
            <v>T1-15</v>
          </cell>
          <cell r="FD86" t="str">
            <v>T1-15</v>
          </cell>
          <cell r="FE86" t="str">
            <v>T1-15</v>
          </cell>
          <cell r="FF86" t="str">
            <v>T4-14</v>
          </cell>
          <cell r="FG86" t="str">
            <v>T4-14</v>
          </cell>
          <cell r="FH86" t="str">
            <v>T4-14</v>
          </cell>
          <cell r="FI86" t="str">
            <v>T3-14</v>
          </cell>
          <cell r="FJ86" t="str">
            <v>T3-14</v>
          </cell>
          <cell r="FK86" t="str">
            <v>T3-14</v>
          </cell>
          <cell r="FL86" t="str">
            <v>T2-14</v>
          </cell>
          <cell r="FM86" t="str">
            <v>T2-14</v>
          </cell>
          <cell r="FN86" t="str">
            <v>T2-14</v>
          </cell>
          <cell r="FO86" t="str">
            <v>T1-14</v>
          </cell>
          <cell r="FP86" t="str">
            <v>T1-14</v>
          </cell>
          <cell r="FQ86" t="str">
            <v>T1-14</v>
          </cell>
          <cell r="FR86" t="str">
            <v>T4-13</v>
          </cell>
          <cell r="FS86" t="str">
            <v>T4-13</v>
          </cell>
          <cell r="FT86" t="str">
            <v>T4-13</v>
          </cell>
          <cell r="FU86" t="str">
            <v>T3-13</v>
          </cell>
          <cell r="FV86" t="str">
            <v>T3-13</v>
          </cell>
          <cell r="FW86" t="str">
            <v>T3-13</v>
          </cell>
          <cell r="FX86" t="str">
            <v>T2-13</v>
          </cell>
          <cell r="FY86" t="str">
            <v>T2-13</v>
          </cell>
          <cell r="FZ86" t="str">
            <v>T2-13</v>
          </cell>
          <cell r="GA86" t="str">
            <v>T1-13</v>
          </cell>
          <cell r="GB86" t="str">
            <v>T1-13</v>
          </cell>
          <cell r="GC86" t="str">
            <v>T1-13</v>
          </cell>
          <cell r="GD86" t="str">
            <v>T4-12</v>
          </cell>
          <cell r="GE86" t="str">
            <v>T4-12</v>
          </cell>
          <cell r="GF86" t="str">
            <v>T4-12</v>
          </cell>
          <cell r="GG86" t="str">
            <v>T3-12</v>
          </cell>
          <cell r="GH86" t="str">
            <v>T3-12</v>
          </cell>
          <cell r="GI86" t="str">
            <v>T3-12</v>
          </cell>
          <cell r="GJ86" t="str">
            <v>T2-12</v>
          </cell>
          <cell r="GK86" t="str">
            <v>T2-12</v>
          </cell>
          <cell r="GL86" t="str">
            <v>T2-12</v>
          </cell>
          <cell r="GM86" t="str">
            <v>T1-12</v>
          </cell>
          <cell r="GN86" t="str">
            <v>T1-12</v>
          </cell>
          <cell r="GO86" t="str">
            <v>T1-12</v>
          </cell>
          <cell r="GP86" t="str">
            <v>T4-11</v>
          </cell>
          <cell r="GQ86" t="str">
            <v>T4-11</v>
          </cell>
          <cell r="GR86" t="str">
            <v>T4-11</v>
          </cell>
          <cell r="GS86" t="str">
            <v>T3-11</v>
          </cell>
          <cell r="GT86" t="str">
            <v>T3-11</v>
          </cell>
          <cell r="GU86" t="str">
            <v>T3-11</v>
          </cell>
          <cell r="GV86" t="str">
            <v>T2-11</v>
          </cell>
          <cell r="GW86" t="str">
            <v>T2-11</v>
          </cell>
          <cell r="GX86" t="str">
            <v>T2-11</v>
          </cell>
          <cell r="GY86" t="str">
            <v>T1-11</v>
          </cell>
          <cell r="GZ86" t="str">
            <v>T1-11</v>
          </cell>
          <cell r="HA86" t="str">
            <v>T1-11</v>
          </cell>
          <cell r="HB86" t="str">
            <v>T4-10</v>
          </cell>
          <cell r="HC86" t="str">
            <v>T4-10</v>
          </cell>
          <cell r="HD86" t="str">
            <v>T4-10</v>
          </cell>
          <cell r="HE86" t="str">
            <v>T3-10</v>
          </cell>
          <cell r="HF86" t="str">
            <v>T3-10</v>
          </cell>
          <cell r="HG86" t="str">
            <v>T3-10</v>
          </cell>
          <cell r="HH86" t="str">
            <v>T2-10</v>
          </cell>
          <cell r="HI86" t="str">
            <v>T2-10</v>
          </cell>
          <cell r="HJ86" t="str">
            <v>T2-10</v>
          </cell>
          <cell r="HK86" t="str">
            <v>T1-10</v>
          </cell>
          <cell r="HL86" t="str">
            <v>T1-10</v>
          </cell>
          <cell r="HM86" t="str">
            <v>T1-10</v>
          </cell>
          <cell r="HN86" t="str">
            <v>T4-09</v>
          </cell>
          <cell r="HO86" t="str">
            <v>T4-09</v>
          </cell>
          <cell r="HP86" t="str">
            <v>T4-09</v>
          </cell>
          <cell r="HQ86" t="str">
            <v>T3-09</v>
          </cell>
          <cell r="HR86" t="str">
            <v>T3-09</v>
          </cell>
          <cell r="HS86" t="str">
            <v>T3-09</v>
          </cell>
          <cell r="HT86" t="str">
            <v>T2-09</v>
          </cell>
          <cell r="HU86" t="str">
            <v>T2-09</v>
          </cell>
          <cell r="HV86" t="str">
            <v>T2-09</v>
          </cell>
          <cell r="HW86" t="str">
            <v>T1-09</v>
          </cell>
          <cell r="HX86" t="str">
            <v>T1-09</v>
          </cell>
          <cell r="HY86" t="str">
            <v>T1-09</v>
          </cell>
          <cell r="HZ86" t="str">
            <v>T4-08</v>
          </cell>
          <cell r="IA86" t="str">
            <v>T4-08</v>
          </cell>
          <cell r="IB86" t="str">
            <v>T4-08</v>
          </cell>
          <cell r="IC86" t="str">
            <v>T3-08</v>
          </cell>
          <cell r="ID86" t="str">
            <v>T3-08</v>
          </cell>
          <cell r="IE86" t="str">
            <v>T3-08</v>
          </cell>
          <cell r="IF86" t="str">
            <v>T2-08</v>
          </cell>
          <cell r="IG86" t="str">
            <v>T2-08</v>
          </cell>
          <cell r="IH86" t="str">
            <v>T2-08</v>
          </cell>
          <cell r="II86" t="str">
            <v>T1-08</v>
          </cell>
          <cell r="IJ86" t="str">
            <v>T1-08</v>
          </cell>
          <cell r="IK86" t="str">
            <v>T1-08</v>
          </cell>
          <cell r="IP86" t="str">
            <v>2023</v>
          </cell>
          <cell r="IQ86" t="str">
            <v>2023</v>
          </cell>
          <cell r="IR86" t="str">
            <v>2023</v>
          </cell>
          <cell r="IS86" t="str">
            <v>9M-23</v>
          </cell>
          <cell r="IT86" t="str">
            <v>9M-23</v>
          </cell>
          <cell r="IU86" t="str">
            <v>9M-23</v>
          </cell>
          <cell r="IV86" t="str">
            <v>S1-23</v>
          </cell>
          <cell r="IW86" t="str">
            <v>S1-23</v>
          </cell>
          <cell r="IX86" t="str">
            <v>S1-23</v>
          </cell>
          <cell r="IY86" t="str">
            <v>T1-23</v>
          </cell>
          <cell r="IZ86" t="str">
            <v>T1-23</v>
          </cell>
          <cell r="JA86" t="str">
            <v>T1-23</v>
          </cell>
          <cell r="JB86" t="str">
            <v>2022</v>
          </cell>
          <cell r="JC86" t="str">
            <v>2022</v>
          </cell>
          <cell r="JD86" t="str">
            <v>2022</v>
          </cell>
          <cell r="JE86" t="str">
            <v>9M-22</v>
          </cell>
          <cell r="JF86" t="str">
            <v>9M-22</v>
          </cell>
          <cell r="JG86" t="str">
            <v>9M-22</v>
          </cell>
          <cell r="JH86" t="str">
            <v>S1-22</v>
          </cell>
          <cell r="JI86" t="str">
            <v>S1-22</v>
          </cell>
          <cell r="JJ86" t="str">
            <v>S1-22</v>
          </cell>
          <cell r="JK86" t="str">
            <v>T1-22</v>
          </cell>
          <cell r="JL86" t="str">
            <v>T1-22</v>
          </cell>
          <cell r="JM86" t="str">
            <v>T1-22</v>
          </cell>
          <cell r="JN86" t="str">
            <v>2021</v>
          </cell>
          <cell r="JO86" t="str">
            <v>2021</v>
          </cell>
          <cell r="JP86" t="str">
            <v>2021</v>
          </cell>
          <cell r="JQ86" t="str">
            <v>9M-21</v>
          </cell>
          <cell r="JR86" t="str">
            <v>9M-21</v>
          </cell>
          <cell r="JS86" t="str">
            <v>9M-21</v>
          </cell>
          <cell r="JT86" t="str">
            <v>S1-21</v>
          </cell>
          <cell r="JU86" t="str">
            <v>S1-21</v>
          </cell>
          <cell r="JV86" t="str">
            <v>S1-21</v>
          </cell>
          <cell r="JW86" t="str">
            <v>T1-21</v>
          </cell>
          <cell r="JX86" t="str">
            <v>T1-21</v>
          </cell>
          <cell r="JY86" t="str">
            <v>T1-21</v>
          </cell>
          <cell r="JZ86" t="str">
            <v>2020</v>
          </cell>
          <cell r="KA86" t="str">
            <v>2020</v>
          </cell>
          <cell r="KB86" t="str">
            <v>2020</v>
          </cell>
          <cell r="KC86" t="str">
            <v>9M-20</v>
          </cell>
          <cell r="KD86" t="str">
            <v>9M-20</v>
          </cell>
          <cell r="KE86" t="str">
            <v>9M-20</v>
          </cell>
          <cell r="KF86" t="str">
            <v>S1-20</v>
          </cell>
          <cell r="KG86" t="str">
            <v>S1-20</v>
          </cell>
          <cell r="KH86" t="str">
            <v>S1-20</v>
          </cell>
          <cell r="KI86" t="str">
            <v>T1-20</v>
          </cell>
          <cell r="KJ86" t="str">
            <v>T1-20</v>
          </cell>
          <cell r="KK86" t="str">
            <v>T1-20</v>
          </cell>
          <cell r="KL86" t="str">
            <v>2019</v>
          </cell>
          <cell r="KM86" t="str">
            <v>2019</v>
          </cell>
          <cell r="KN86" t="str">
            <v>2019</v>
          </cell>
          <cell r="KO86" t="str">
            <v>9M-19</v>
          </cell>
          <cell r="KP86" t="str">
            <v>9M-19</v>
          </cell>
          <cell r="KQ86" t="str">
            <v>9M-19</v>
          </cell>
          <cell r="KR86" t="str">
            <v>S1-19</v>
          </cell>
          <cell r="KS86" t="str">
            <v>S1-19</v>
          </cell>
          <cell r="KT86" t="str">
            <v>S1-19</v>
          </cell>
          <cell r="KU86" t="str">
            <v>T1-19</v>
          </cell>
          <cell r="KV86" t="str">
            <v>T1-19</v>
          </cell>
          <cell r="KW86" t="str">
            <v>T1-19</v>
          </cell>
          <cell r="KX86" t="str">
            <v>2018</v>
          </cell>
          <cell r="KY86" t="str">
            <v>2018</v>
          </cell>
          <cell r="KZ86" t="str">
            <v>2018</v>
          </cell>
          <cell r="LA86" t="str">
            <v>9M-18</v>
          </cell>
          <cell r="LB86" t="str">
            <v>9M-18</v>
          </cell>
          <cell r="LC86" t="str">
            <v>9M-18</v>
          </cell>
          <cell r="LD86" t="str">
            <v>S1-18</v>
          </cell>
          <cell r="LE86" t="str">
            <v>S1-18</v>
          </cell>
          <cell r="LF86" t="str">
            <v>S1-18</v>
          </cell>
          <cell r="LG86" t="str">
            <v>T1-18</v>
          </cell>
          <cell r="LH86" t="str">
            <v>T1-18</v>
          </cell>
          <cell r="LI86" t="str">
            <v>T1-18</v>
          </cell>
          <cell r="LJ86" t="str">
            <v>2017</v>
          </cell>
          <cell r="LK86" t="str">
            <v>2017</v>
          </cell>
          <cell r="LL86" t="str">
            <v>2017</v>
          </cell>
          <cell r="LM86" t="str">
            <v>9M-17</v>
          </cell>
          <cell r="LN86" t="str">
            <v>9M-17</v>
          </cell>
          <cell r="LO86" t="str">
            <v>9M-17</v>
          </cell>
          <cell r="LP86" t="str">
            <v>S1-17</v>
          </cell>
          <cell r="LQ86" t="str">
            <v>S1-17</v>
          </cell>
          <cell r="LR86" t="str">
            <v>S1-17</v>
          </cell>
          <cell r="LS86" t="str">
            <v>T1-17</v>
          </cell>
          <cell r="LT86" t="str">
            <v>T1-17</v>
          </cell>
          <cell r="LU86" t="str">
            <v>T1-17</v>
          </cell>
          <cell r="LV86" t="str">
            <v>2016</v>
          </cell>
          <cell r="LW86" t="str">
            <v>2016</v>
          </cell>
          <cell r="LX86" t="str">
            <v>2016</v>
          </cell>
          <cell r="LY86" t="str">
            <v>9M-16</v>
          </cell>
          <cell r="LZ86" t="str">
            <v>9M-16</v>
          </cell>
          <cell r="MA86" t="str">
            <v>9M-16</v>
          </cell>
          <cell r="MB86" t="str">
            <v>S1-16</v>
          </cell>
          <cell r="MC86" t="str">
            <v>S1-16</v>
          </cell>
          <cell r="MD86" t="str">
            <v>S1-16</v>
          </cell>
          <cell r="ME86" t="str">
            <v>T1-16</v>
          </cell>
          <cell r="MF86" t="str">
            <v>T1-16</v>
          </cell>
          <cell r="MG86" t="str">
            <v>T1-16</v>
          </cell>
          <cell r="MH86" t="str">
            <v>2015</v>
          </cell>
          <cell r="MI86" t="str">
            <v>2015</v>
          </cell>
          <cell r="MJ86" t="str">
            <v>2015</v>
          </cell>
          <cell r="MK86" t="str">
            <v>9M-15</v>
          </cell>
          <cell r="ML86" t="str">
            <v>9M-15</v>
          </cell>
          <cell r="MM86" t="str">
            <v>9M-15</v>
          </cell>
          <cell r="MN86" t="str">
            <v>S1-15</v>
          </cell>
          <cell r="MO86" t="str">
            <v>S1-15</v>
          </cell>
          <cell r="MP86" t="str">
            <v>S1-15</v>
          </cell>
          <cell r="MQ86" t="str">
            <v>T1-15</v>
          </cell>
          <cell r="MR86" t="str">
            <v>T1-15</v>
          </cell>
          <cell r="MS86" t="str">
            <v>T1-15</v>
          </cell>
          <cell r="MT86" t="str">
            <v>2014</v>
          </cell>
          <cell r="MU86" t="str">
            <v>2014</v>
          </cell>
          <cell r="MV86" t="str">
            <v>2014</v>
          </cell>
          <cell r="MW86" t="str">
            <v>9M-14</v>
          </cell>
          <cell r="MX86" t="str">
            <v>9M-14</v>
          </cell>
          <cell r="MY86" t="str">
            <v>9M-14</v>
          </cell>
          <cell r="MZ86" t="str">
            <v>S1-14</v>
          </cell>
          <cell r="NA86" t="str">
            <v>S1-14</v>
          </cell>
          <cell r="NB86" t="str">
            <v>S1-14</v>
          </cell>
          <cell r="NC86" t="str">
            <v>T1-14</v>
          </cell>
          <cell r="ND86" t="str">
            <v>T1-14</v>
          </cell>
          <cell r="NE86" t="str">
            <v>T1-14</v>
          </cell>
          <cell r="NF86" t="str">
            <v>2013</v>
          </cell>
          <cell r="NG86" t="str">
            <v>2013</v>
          </cell>
          <cell r="NH86" t="str">
            <v>2013</v>
          </cell>
          <cell r="NI86" t="str">
            <v>9M-13</v>
          </cell>
          <cell r="NJ86" t="str">
            <v>9M-13</v>
          </cell>
          <cell r="NK86" t="str">
            <v>9M-13</v>
          </cell>
          <cell r="NL86" t="str">
            <v>S1-13</v>
          </cell>
          <cell r="NM86" t="str">
            <v>S1-13</v>
          </cell>
          <cell r="NN86" t="str">
            <v>S1-13</v>
          </cell>
          <cell r="NO86" t="str">
            <v>T1-13</v>
          </cell>
          <cell r="NP86" t="str">
            <v>T1-13</v>
          </cell>
          <cell r="NQ86" t="str">
            <v>T1-13</v>
          </cell>
          <cell r="NR86" t="str">
            <v>2012</v>
          </cell>
          <cell r="NS86" t="str">
            <v>2012</v>
          </cell>
          <cell r="NT86" t="str">
            <v>2012</v>
          </cell>
          <cell r="NU86" t="str">
            <v>9M-12</v>
          </cell>
          <cell r="NV86" t="str">
            <v>9M-12</v>
          </cell>
          <cell r="NW86" t="str">
            <v>9M-12</v>
          </cell>
          <cell r="NX86" t="str">
            <v>S1-12</v>
          </cell>
          <cell r="NY86" t="str">
            <v>S1-12</v>
          </cell>
          <cell r="NZ86" t="str">
            <v>S1-12</v>
          </cell>
          <cell r="OA86" t="str">
            <v>T1-12</v>
          </cell>
          <cell r="OB86" t="str">
            <v>T1-12</v>
          </cell>
          <cell r="OC86" t="str">
            <v>T1-12</v>
          </cell>
          <cell r="OD86" t="str">
            <v>2011</v>
          </cell>
          <cell r="OE86" t="str">
            <v>2011</v>
          </cell>
          <cell r="OF86" t="str">
            <v>2011</v>
          </cell>
          <cell r="OG86" t="str">
            <v>9M-11</v>
          </cell>
          <cell r="OH86" t="str">
            <v>9M-11</v>
          </cell>
          <cell r="OI86" t="str">
            <v>9M-11</v>
          </cell>
          <cell r="OJ86" t="str">
            <v>S1-11</v>
          </cell>
          <cell r="OK86" t="str">
            <v>S1-11</v>
          </cell>
          <cell r="OL86" t="str">
            <v>S1-11</v>
          </cell>
          <cell r="OM86" t="str">
            <v>T1-11</v>
          </cell>
          <cell r="ON86" t="str">
            <v>T1-11</v>
          </cell>
          <cell r="OO86" t="str">
            <v>T1-11</v>
          </cell>
          <cell r="OP86" t="str">
            <v>2010</v>
          </cell>
          <cell r="OQ86" t="str">
            <v>2010</v>
          </cell>
          <cell r="OR86" t="str">
            <v>2010</v>
          </cell>
          <cell r="OS86" t="str">
            <v>9M-10</v>
          </cell>
          <cell r="OT86" t="str">
            <v>9M-10</v>
          </cell>
          <cell r="OU86" t="str">
            <v>9M-10</v>
          </cell>
          <cell r="OV86" t="str">
            <v>S1-10</v>
          </cell>
          <cell r="OW86" t="str">
            <v>S1-10</v>
          </cell>
          <cell r="OX86" t="str">
            <v>S1-10</v>
          </cell>
          <cell r="OY86" t="str">
            <v>T1-10</v>
          </cell>
          <cell r="OZ86" t="str">
            <v>T1-10</v>
          </cell>
          <cell r="PA86" t="str">
            <v>T1-10</v>
          </cell>
          <cell r="PB86" t="str">
            <v>2009</v>
          </cell>
          <cell r="PC86" t="str">
            <v>2009</v>
          </cell>
          <cell r="PD86" t="str">
            <v>2009</v>
          </cell>
          <cell r="PE86" t="str">
            <v>9M-09</v>
          </cell>
          <cell r="PF86" t="str">
            <v>9M-09</v>
          </cell>
          <cell r="PG86" t="str">
            <v>9M-09</v>
          </cell>
          <cell r="PH86" t="str">
            <v>S1-09</v>
          </cell>
          <cell r="PI86" t="str">
            <v>S1-09</v>
          </cell>
          <cell r="PJ86" t="str">
            <v>S1-09</v>
          </cell>
          <cell r="PK86" t="str">
            <v>T1-09</v>
          </cell>
          <cell r="PL86" t="str">
            <v>T1-09</v>
          </cell>
          <cell r="PM86" t="str">
            <v>T1-09</v>
          </cell>
          <cell r="PN86" t="str">
            <v>2008</v>
          </cell>
          <cell r="PO86" t="str">
            <v>2008</v>
          </cell>
          <cell r="PP86" t="str">
            <v>2008</v>
          </cell>
          <cell r="PQ86" t="str">
            <v>9M-08</v>
          </cell>
          <cell r="PR86" t="str">
            <v>9M-08</v>
          </cell>
          <cell r="PS86" t="str">
            <v>9M-08</v>
          </cell>
          <cell r="PT86" t="str">
            <v>S1-08</v>
          </cell>
          <cell r="PU86" t="str">
            <v>S1-08</v>
          </cell>
          <cell r="PV86" t="str">
            <v>S1-08</v>
          </cell>
          <cell r="PW86" t="str">
            <v>T1-08</v>
          </cell>
          <cell r="PX86" t="str">
            <v>T1-08</v>
          </cell>
          <cell r="PY86" t="str">
            <v>T1-08</v>
          </cell>
        </row>
        <row r="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H87" t="str">
            <v>Stated</v>
          </cell>
          <cell r="HI87" t="str">
            <v>Spec Items</v>
          </cell>
          <cell r="HJ87" t="str">
            <v>Underlying</v>
          </cell>
          <cell r="HK87" t="str">
            <v>Stated</v>
          </cell>
          <cell r="HL87" t="str">
            <v>Spec Items</v>
          </cell>
          <cell r="HM87" t="str">
            <v>Underlying</v>
          </cell>
          <cell r="HN87" t="str">
            <v>Stated</v>
          </cell>
          <cell r="HO87" t="str">
            <v>Spec Items</v>
          </cell>
          <cell r="HP87" t="str">
            <v>Underlying</v>
          </cell>
          <cell r="HQ87" t="str">
            <v>Stated</v>
          </cell>
          <cell r="HR87" t="str">
            <v>Spec Items</v>
          </cell>
          <cell r="HS87" t="str">
            <v>Underlying</v>
          </cell>
          <cell r="HT87" t="str">
            <v>Stated</v>
          </cell>
          <cell r="HU87" t="str">
            <v>Spec Items</v>
          </cell>
          <cell r="HV87" t="str">
            <v>Underlying</v>
          </cell>
          <cell r="HW87" t="str">
            <v>Stated</v>
          </cell>
          <cell r="HX87" t="str">
            <v>Spec Items</v>
          </cell>
          <cell r="HY87" t="str">
            <v>Underlying</v>
          </cell>
          <cell r="HZ87" t="str">
            <v>Stated</v>
          </cell>
          <cell r="IA87" t="str">
            <v>Spec Items</v>
          </cell>
          <cell r="IB87" t="str">
            <v>Underlying</v>
          </cell>
          <cell r="IC87" t="str">
            <v>Stated</v>
          </cell>
          <cell r="ID87" t="str">
            <v>Spec Items</v>
          </cell>
          <cell r="IE87" t="str">
            <v>Underlying</v>
          </cell>
          <cell r="IF87" t="str">
            <v>Stated</v>
          </cell>
          <cell r="IG87" t="str">
            <v>Spec Items</v>
          </cell>
          <cell r="IH87" t="str">
            <v>Underlying</v>
          </cell>
          <cell r="II87" t="str">
            <v>Stated</v>
          </cell>
          <cell r="IJ87" t="str">
            <v>Spec Items</v>
          </cell>
          <cell r="IK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cell r="NR87" t="str">
            <v>Stated</v>
          </cell>
          <cell r="NS87" t="str">
            <v>Spec Items</v>
          </cell>
          <cell r="NT87" t="str">
            <v>Underlying</v>
          </cell>
          <cell r="NU87" t="str">
            <v>Stated</v>
          </cell>
          <cell r="NV87" t="str">
            <v>Spec Items</v>
          </cell>
          <cell r="NW87" t="str">
            <v>Underlying</v>
          </cell>
          <cell r="NX87" t="str">
            <v>Stated</v>
          </cell>
          <cell r="NY87" t="str">
            <v>Spec Items</v>
          </cell>
          <cell r="NZ87" t="str">
            <v>Underlying</v>
          </cell>
          <cell r="OA87" t="str">
            <v>Stated</v>
          </cell>
          <cell r="OB87" t="str">
            <v>Spec Items</v>
          </cell>
          <cell r="OC87" t="str">
            <v>Underlying</v>
          </cell>
          <cell r="OD87" t="str">
            <v>Stated</v>
          </cell>
          <cell r="OE87" t="str">
            <v>Spec Items</v>
          </cell>
          <cell r="OF87" t="str">
            <v>Underlying</v>
          </cell>
          <cell r="OG87" t="str">
            <v>Stated</v>
          </cell>
          <cell r="OH87" t="str">
            <v>Spec Items</v>
          </cell>
          <cell r="OI87" t="str">
            <v>Underlying</v>
          </cell>
          <cell r="OJ87" t="str">
            <v>Stated</v>
          </cell>
          <cell r="OK87" t="str">
            <v>Spec Items</v>
          </cell>
          <cell r="OL87" t="str">
            <v>Underlying</v>
          </cell>
          <cell r="OM87" t="str">
            <v>Stated</v>
          </cell>
          <cell r="ON87" t="str">
            <v>Spec Items</v>
          </cell>
          <cell r="OO87" t="str">
            <v>Underlying</v>
          </cell>
          <cell r="OP87" t="str">
            <v>Stated</v>
          </cell>
          <cell r="OQ87" t="str">
            <v>Spec Items</v>
          </cell>
          <cell r="OR87" t="str">
            <v>Underlying</v>
          </cell>
          <cell r="OS87" t="str">
            <v>Stated</v>
          </cell>
          <cell r="OT87" t="str">
            <v>Spec Items</v>
          </cell>
          <cell r="OU87" t="str">
            <v>Underlying</v>
          </cell>
          <cell r="OV87" t="str">
            <v>Stated</v>
          </cell>
          <cell r="OW87" t="str">
            <v>Spec Items</v>
          </cell>
          <cell r="OX87" t="str">
            <v>Underlying</v>
          </cell>
          <cell r="OY87" t="str">
            <v>Stated</v>
          </cell>
          <cell r="OZ87" t="str">
            <v>Spec Items</v>
          </cell>
          <cell r="PA87" t="str">
            <v>Underlying</v>
          </cell>
          <cell r="PB87" t="str">
            <v>Stated</v>
          </cell>
          <cell r="PC87" t="str">
            <v>Spec Items</v>
          </cell>
          <cell r="PD87" t="str">
            <v>Underlying</v>
          </cell>
          <cell r="PE87" t="str">
            <v>Stated</v>
          </cell>
          <cell r="PF87" t="str">
            <v>Spec Items</v>
          </cell>
          <cell r="PG87" t="str">
            <v>Underlying</v>
          </cell>
          <cell r="PH87" t="str">
            <v>Stated</v>
          </cell>
          <cell r="PI87" t="str">
            <v>Spec Items</v>
          </cell>
          <cell r="PJ87" t="str">
            <v>Underlying</v>
          </cell>
          <cell r="PK87" t="str">
            <v>Stated</v>
          </cell>
          <cell r="PL87" t="str">
            <v>Spec Items</v>
          </cell>
          <cell r="PM87" t="str">
            <v>Underlying</v>
          </cell>
          <cell r="PN87" t="str">
            <v>Stated</v>
          </cell>
          <cell r="PO87" t="str">
            <v>Spec Items</v>
          </cell>
          <cell r="PP87" t="str">
            <v>Underlying</v>
          </cell>
          <cell r="PQ87" t="str">
            <v>Stated</v>
          </cell>
          <cell r="PR87" t="str">
            <v>Spec Items</v>
          </cell>
          <cell r="PS87" t="str">
            <v>Underlying</v>
          </cell>
          <cell r="PT87" t="str">
            <v>Stated</v>
          </cell>
          <cell r="PU87" t="str">
            <v>Spec Items</v>
          </cell>
          <cell r="PV87" t="str">
            <v>Underlying</v>
          </cell>
          <cell r="PW87" t="str">
            <v>Stated</v>
          </cell>
          <cell r="PX87" t="str">
            <v>Spec Items</v>
          </cell>
          <cell r="PY87" t="str">
            <v>Underlying</v>
          </cell>
        </row>
        <row r="88">
          <cell r="BB88">
            <v>1554.65051058221</v>
          </cell>
          <cell r="BC88">
            <v>0</v>
          </cell>
          <cell r="BD88">
            <v>1554.65051058221</v>
          </cell>
          <cell r="BE88">
            <v>1655.5289482902199</v>
          </cell>
          <cell r="BF88">
            <v>0</v>
          </cell>
          <cell r="BG88">
            <v>1655.5289482902199</v>
          </cell>
          <cell r="BH88">
            <v>1732.4403236543001</v>
          </cell>
          <cell r="BI88">
            <v>0</v>
          </cell>
          <cell r="BJ88">
            <v>1732.4403236543001</v>
          </cell>
          <cell r="BK88">
            <v>1745.5304310388401</v>
          </cell>
          <cell r="BL88">
            <v>0</v>
          </cell>
          <cell r="BM88">
            <v>1745.5304310388401</v>
          </cell>
          <cell r="BN88">
            <v>2016.0853366668898</v>
          </cell>
          <cell r="BO88">
            <v>0</v>
          </cell>
          <cell r="BP88">
            <v>2016.0853366668898</v>
          </cell>
          <cell r="BQ88">
            <v>1501.8767843538399</v>
          </cell>
          <cell r="BR88">
            <v>0</v>
          </cell>
          <cell r="BS88">
            <v>1501.8767843538399</v>
          </cell>
          <cell r="BT88">
            <v>1174.35489493059</v>
          </cell>
          <cell r="BU88">
            <v>0</v>
          </cell>
          <cell r="BV88">
            <v>1174.35489493059</v>
          </cell>
          <cell r="BW88">
            <v>1568.9726008201401</v>
          </cell>
          <cell r="BX88">
            <v>0</v>
          </cell>
          <cell r="BY88">
            <v>1568.9726008201401</v>
          </cell>
          <cell r="BZ88">
            <v>1608.16320697989</v>
          </cell>
          <cell r="CA88">
            <v>0</v>
          </cell>
          <cell r="CB88">
            <v>1608.16320697989</v>
          </cell>
          <cell r="CC88">
            <v>1570.9622104515199</v>
          </cell>
          <cell r="CD88">
            <v>0</v>
          </cell>
          <cell r="CE88">
            <v>1570.9622104515199</v>
          </cell>
          <cell r="CF88">
            <v>1764.09973184006</v>
          </cell>
          <cell r="CG88">
            <v>-0.85199999999999998</v>
          </cell>
          <cell r="CH88">
            <v>1764.9517318400601</v>
          </cell>
          <cell r="CI88">
            <v>1583.7673510495299</v>
          </cell>
          <cell r="CJ88">
            <v>0</v>
          </cell>
          <cell r="CK88">
            <v>1583.7673510495299</v>
          </cell>
          <cell r="CL88">
            <v>1644.4137030470299</v>
          </cell>
          <cell r="CM88">
            <v>-21.802</v>
          </cell>
          <cell r="CN88">
            <v>1666.2157030470298</v>
          </cell>
          <cell r="CO88">
            <v>1411.3057205939799</v>
          </cell>
          <cell r="CP88">
            <v>0</v>
          </cell>
          <cell r="CQ88">
            <v>1411.3057205939799</v>
          </cell>
          <cell r="CR88">
            <v>1358.6188270922701</v>
          </cell>
          <cell r="CS88">
            <v>-142.80000000000001</v>
          </cell>
          <cell r="CT88">
            <v>1501.41882709227</v>
          </cell>
          <cell r="CU88">
            <v>1319.66892649431</v>
          </cell>
          <cell r="CV88">
            <v>0</v>
          </cell>
          <cell r="CW88">
            <v>1319.66892649431</v>
          </cell>
          <cell r="CX88">
            <v>1622.59874064308</v>
          </cell>
          <cell r="CY88">
            <v>0</v>
          </cell>
          <cell r="CZ88">
            <v>1622.59874064308</v>
          </cell>
          <cell r="DA88">
            <v>1507.13298643301</v>
          </cell>
          <cell r="DB88">
            <v>0</v>
          </cell>
          <cell r="DC88">
            <v>1507.13298643301</v>
          </cell>
          <cell r="DD88">
            <v>1479.4214987887001</v>
          </cell>
          <cell r="DE88">
            <v>0</v>
          </cell>
          <cell r="DF88">
            <v>1479.4214987887001</v>
          </cell>
          <cell r="DG88">
            <v>1468.7977761529901</v>
          </cell>
          <cell r="DH88">
            <v>0</v>
          </cell>
          <cell r="DI88">
            <v>1468.7977761529901</v>
          </cell>
          <cell r="DJ88">
            <v>1470.07056798752</v>
          </cell>
          <cell r="DK88">
            <v>0</v>
          </cell>
          <cell r="DL88">
            <v>1470.07056798752</v>
          </cell>
          <cell r="DM88">
            <v>1452.36985829542</v>
          </cell>
          <cell r="DN88">
            <v>0</v>
          </cell>
          <cell r="DO88">
            <v>1452.36985829542</v>
          </cell>
          <cell r="DP88">
            <v>1388.0217508503099</v>
          </cell>
          <cell r="DQ88">
            <v>0</v>
          </cell>
          <cell r="DR88">
            <v>1388.0217508503099</v>
          </cell>
          <cell r="DS88">
            <v>1467.2617301287801</v>
          </cell>
          <cell r="DT88">
            <v>0</v>
          </cell>
          <cell r="DU88">
            <v>1467.2617301287801</v>
          </cell>
          <cell r="DV88">
            <v>1560.2449185871001</v>
          </cell>
          <cell r="DW88">
            <v>0</v>
          </cell>
          <cell r="DX88">
            <v>1560.2449185871001</v>
          </cell>
          <cell r="DY88">
            <v>1302.3448382067199</v>
          </cell>
          <cell r="DZ88">
            <v>0</v>
          </cell>
          <cell r="EA88">
            <v>1302.3448382067199</v>
          </cell>
          <cell r="EB88">
            <v>1150.5419608503601</v>
          </cell>
          <cell r="EC88">
            <v>0</v>
          </cell>
          <cell r="ED88">
            <v>1150.5419608503601</v>
          </cell>
          <cell r="EE88">
            <v>1250.3218087108301</v>
          </cell>
          <cell r="EF88">
            <v>0</v>
          </cell>
          <cell r="EG88">
            <v>1250.3218087108301</v>
          </cell>
          <cell r="EH88">
            <v>1293.44360353457</v>
          </cell>
          <cell r="EI88">
            <v>0</v>
          </cell>
          <cell r="EJ88">
            <v>1293.44360353457</v>
          </cell>
          <cell r="EK88">
            <v>1107.58396250491</v>
          </cell>
          <cell r="EL88">
            <v>0</v>
          </cell>
          <cell r="EM88">
            <v>1107.58396250491</v>
          </cell>
          <cell r="EN88">
            <v>1164.39098443597</v>
          </cell>
          <cell r="EO88">
            <v>0</v>
          </cell>
          <cell r="EP88">
            <v>1164.39098443597</v>
          </cell>
          <cell r="EQ88">
            <v>1178.1730641172101</v>
          </cell>
          <cell r="ER88">
            <v>0</v>
          </cell>
          <cell r="ES88">
            <v>1178.1730641172101</v>
          </cell>
          <cell r="ET88">
            <v>1146</v>
          </cell>
          <cell r="EU88">
            <v>0</v>
          </cell>
          <cell r="EV88">
            <v>1146</v>
          </cell>
          <cell r="EW88">
            <v>1121</v>
          </cell>
          <cell r="EX88">
            <v>0</v>
          </cell>
          <cell r="EY88">
            <v>1121</v>
          </cell>
          <cell r="EZ88">
            <v>1177</v>
          </cell>
          <cell r="FA88">
            <v>0</v>
          </cell>
          <cell r="FB88">
            <v>1177</v>
          </cell>
          <cell r="FC88">
            <v>1170</v>
          </cell>
          <cell r="FD88">
            <v>0</v>
          </cell>
          <cell r="FE88">
            <v>1170</v>
          </cell>
          <cell r="FF88">
            <v>1300</v>
          </cell>
          <cell r="FG88">
            <v>0</v>
          </cell>
          <cell r="FH88">
            <v>1300</v>
          </cell>
          <cell r="FI88">
            <v>1228</v>
          </cell>
          <cell r="FJ88">
            <v>0</v>
          </cell>
          <cell r="FK88">
            <v>1228</v>
          </cell>
          <cell r="FL88">
            <v>1282</v>
          </cell>
          <cell r="FM88">
            <v>0</v>
          </cell>
          <cell r="FN88">
            <v>1282</v>
          </cell>
          <cell r="FO88">
            <v>1299</v>
          </cell>
          <cell r="FP88">
            <v>0</v>
          </cell>
          <cell r="FQ88">
            <v>1299</v>
          </cell>
          <cell r="FR88">
            <v>1349</v>
          </cell>
          <cell r="FS88">
            <v>0</v>
          </cell>
          <cell r="FT88">
            <v>1349</v>
          </cell>
          <cell r="FU88">
            <v>1230</v>
          </cell>
          <cell r="FV88">
            <v>0</v>
          </cell>
          <cell r="FW88">
            <v>1230</v>
          </cell>
          <cell r="FX88">
            <v>1276</v>
          </cell>
          <cell r="FY88">
            <v>0</v>
          </cell>
          <cell r="FZ88">
            <v>1276</v>
          </cell>
          <cell r="GA88">
            <v>1275</v>
          </cell>
          <cell r="GB88">
            <v>0</v>
          </cell>
          <cell r="GC88">
            <v>1275</v>
          </cell>
          <cell r="GD88">
            <v>1304</v>
          </cell>
          <cell r="GE88">
            <v>0</v>
          </cell>
          <cell r="GF88">
            <v>1304</v>
          </cell>
          <cell r="GG88">
            <v>1254</v>
          </cell>
          <cell r="GH88">
            <v>0</v>
          </cell>
          <cell r="GI88">
            <v>1254</v>
          </cell>
          <cell r="GJ88">
            <v>1215</v>
          </cell>
          <cell r="GK88">
            <v>0</v>
          </cell>
          <cell r="GL88">
            <v>1215</v>
          </cell>
          <cell r="GM88">
            <v>1387</v>
          </cell>
          <cell r="GN88">
            <v>0</v>
          </cell>
          <cell r="GO88">
            <v>1387</v>
          </cell>
          <cell r="GP88">
            <v>1247</v>
          </cell>
          <cell r="GQ88">
            <v>0</v>
          </cell>
          <cell r="GR88">
            <v>1247</v>
          </cell>
          <cell r="GS88">
            <v>1350</v>
          </cell>
          <cell r="GT88">
            <v>0</v>
          </cell>
          <cell r="GU88">
            <v>1350</v>
          </cell>
          <cell r="GV88">
            <v>1334</v>
          </cell>
          <cell r="GW88">
            <v>0</v>
          </cell>
          <cell r="GX88">
            <v>1334</v>
          </cell>
          <cell r="GY88">
            <v>1312</v>
          </cell>
          <cell r="GZ88">
            <v>0</v>
          </cell>
          <cell r="HA88">
            <v>1312</v>
          </cell>
          <cell r="HB88">
            <v>1227</v>
          </cell>
          <cell r="HC88">
            <v>0</v>
          </cell>
          <cell r="HD88">
            <v>1227</v>
          </cell>
          <cell r="HE88">
            <v>1274</v>
          </cell>
          <cell r="HF88">
            <v>0</v>
          </cell>
          <cell r="HG88">
            <v>1274</v>
          </cell>
          <cell r="HH88">
            <v>1300</v>
          </cell>
          <cell r="HI88">
            <v>0</v>
          </cell>
          <cell r="HJ88">
            <v>1300</v>
          </cell>
          <cell r="HK88">
            <v>1183</v>
          </cell>
          <cell r="HL88">
            <v>0</v>
          </cell>
          <cell r="HM88">
            <v>1183</v>
          </cell>
          <cell r="HN88">
            <v>1046</v>
          </cell>
          <cell r="HO88">
            <v>0</v>
          </cell>
          <cell r="HP88">
            <v>1046</v>
          </cell>
          <cell r="HQ88">
            <v>1165</v>
          </cell>
          <cell r="HR88">
            <v>0</v>
          </cell>
          <cell r="HS88">
            <v>1165</v>
          </cell>
          <cell r="HT88">
            <v>932</v>
          </cell>
          <cell r="HU88">
            <v>0</v>
          </cell>
          <cell r="HV88">
            <v>932</v>
          </cell>
          <cell r="HW88">
            <v>768</v>
          </cell>
          <cell r="HX88">
            <v>0</v>
          </cell>
          <cell r="HY88">
            <v>768</v>
          </cell>
          <cell r="HZ88">
            <v>925</v>
          </cell>
          <cell r="IA88">
            <v>0</v>
          </cell>
          <cell r="IB88">
            <v>925</v>
          </cell>
          <cell r="IC88">
            <v>913</v>
          </cell>
          <cell r="ID88">
            <v>0</v>
          </cell>
          <cell r="IE88">
            <v>913</v>
          </cell>
          <cell r="IF88">
            <v>1058</v>
          </cell>
          <cell r="IG88">
            <v>0</v>
          </cell>
          <cell r="IH88">
            <v>1058</v>
          </cell>
          <cell r="II88">
            <v>1098</v>
          </cell>
          <cell r="IJ88">
            <v>0</v>
          </cell>
          <cell r="IK88">
            <v>1098</v>
          </cell>
          <cell r="IP88">
            <v>6688.1502135655701</v>
          </cell>
          <cell r="IQ88">
            <v>0</v>
          </cell>
          <cell r="IR88">
            <v>6688.1502135655701</v>
          </cell>
          <cell r="IS88">
            <v>5133.4997029833603</v>
          </cell>
          <cell r="IT88">
            <v>0</v>
          </cell>
          <cell r="IU88">
            <v>5133.4997029833603</v>
          </cell>
          <cell r="IV88">
            <v>3477.9707546931299</v>
          </cell>
          <cell r="IW88">
            <v>0</v>
          </cell>
          <cell r="IX88">
            <v>3477.9707546931299</v>
          </cell>
          <cell r="IY88">
            <v>1745.5304310388401</v>
          </cell>
          <cell r="IZ88">
            <v>0</v>
          </cell>
          <cell r="JA88">
            <v>1745.5304310388401</v>
          </cell>
          <cell r="JB88">
            <v>6261.2896167714598</v>
          </cell>
          <cell r="JC88">
            <v>0</v>
          </cell>
          <cell r="JD88">
            <v>6261.2896167714598</v>
          </cell>
          <cell r="JE88">
            <v>4245.20428010457</v>
          </cell>
          <cell r="JF88">
            <v>0</v>
          </cell>
          <cell r="JG88">
            <v>4245.20428010457</v>
          </cell>
          <cell r="JH88">
            <v>2743.3274957507301</v>
          </cell>
          <cell r="JI88">
            <v>0</v>
          </cell>
          <cell r="JJ88">
            <v>2743.3274957507301</v>
          </cell>
          <cell r="JK88">
            <v>1568.9726008201401</v>
          </cell>
          <cell r="JL88">
            <v>0</v>
          </cell>
          <cell r="JM88">
            <v>1568.9726008201401</v>
          </cell>
          <cell r="JN88">
            <v>6526.9925003210001</v>
          </cell>
          <cell r="JO88">
            <v>-0.85199999999999998</v>
          </cell>
          <cell r="JP88">
            <v>6527.8445003209999</v>
          </cell>
          <cell r="JQ88">
            <v>4918.8292933411103</v>
          </cell>
          <cell r="JR88">
            <v>-0.85199999999999998</v>
          </cell>
          <cell r="JS88">
            <v>4919.6812933411102</v>
          </cell>
          <cell r="JT88">
            <v>3347.8670828896002</v>
          </cell>
          <cell r="JU88">
            <v>-0.85199999999999998</v>
          </cell>
          <cell r="JV88">
            <v>3348.7190828896</v>
          </cell>
          <cell r="JW88">
            <v>1583.7673510495299</v>
          </cell>
          <cell r="JX88">
            <v>0</v>
          </cell>
          <cell r="JY88">
            <v>1583.7673510495299</v>
          </cell>
          <cell r="JZ88">
            <v>5734.0071772275896</v>
          </cell>
          <cell r="KA88">
            <v>-164.602</v>
          </cell>
          <cell r="KB88">
            <v>5898.6091772275895</v>
          </cell>
          <cell r="KC88">
            <v>4089.59347418056</v>
          </cell>
          <cell r="KD88">
            <v>-142.80000000000001</v>
          </cell>
          <cell r="KE88">
            <v>4232.3934741805597</v>
          </cell>
          <cell r="KF88">
            <v>2678.28775358658</v>
          </cell>
          <cell r="KG88">
            <v>-142.80000000000001</v>
          </cell>
          <cell r="KH88">
            <v>2821.0877535865802</v>
          </cell>
          <cell r="KI88">
            <v>1319.66892649431</v>
          </cell>
          <cell r="KJ88">
            <v>0</v>
          </cell>
          <cell r="KK88">
            <v>1319.66892649431</v>
          </cell>
          <cell r="KL88">
            <v>6077.9510020177704</v>
          </cell>
          <cell r="KM88">
            <v>0</v>
          </cell>
          <cell r="KN88">
            <v>6077.9510020177704</v>
          </cell>
          <cell r="KO88">
            <v>4455.3522613747</v>
          </cell>
          <cell r="KP88">
            <v>0</v>
          </cell>
          <cell r="KQ88">
            <v>4455.3522613747</v>
          </cell>
          <cell r="KR88">
            <v>2948.2192749416899</v>
          </cell>
          <cell r="KS88">
            <v>0</v>
          </cell>
          <cell r="KT88">
            <v>2948.2192749416899</v>
          </cell>
          <cell r="KU88">
            <v>1468.7977761529901</v>
          </cell>
          <cell r="KV88">
            <v>0</v>
          </cell>
          <cell r="KW88">
            <v>1468.7977761529901</v>
          </cell>
          <cell r="KX88">
            <v>5777.7239072620296</v>
          </cell>
          <cell r="KY88">
            <v>0</v>
          </cell>
          <cell r="KZ88">
            <v>5777.7239072620296</v>
          </cell>
          <cell r="LA88">
            <v>4307.6533392745096</v>
          </cell>
          <cell r="LB88">
            <v>0</v>
          </cell>
          <cell r="LC88">
            <v>4307.6533392745096</v>
          </cell>
          <cell r="LD88">
            <v>2855.2834809790902</v>
          </cell>
          <cell r="LE88">
            <v>0</v>
          </cell>
          <cell r="LF88">
            <v>2855.2834809790902</v>
          </cell>
          <cell r="LG88">
            <v>1467.2617301287801</v>
          </cell>
          <cell r="LH88">
            <v>0</v>
          </cell>
          <cell r="LI88">
            <v>1467.2617301287801</v>
          </cell>
          <cell r="LJ88">
            <v>5263.4535263550097</v>
          </cell>
          <cell r="LK88">
            <v>0</v>
          </cell>
          <cell r="LL88">
            <v>5263.4535263550097</v>
          </cell>
          <cell r="LM88">
            <v>3703.2086077679101</v>
          </cell>
          <cell r="LN88">
            <v>0</v>
          </cell>
          <cell r="LO88">
            <v>3703.2086077679101</v>
          </cell>
          <cell r="LP88">
            <v>2400.8637695611901</v>
          </cell>
          <cell r="LQ88">
            <v>0</v>
          </cell>
          <cell r="LR88">
            <v>2400.8637695611901</v>
          </cell>
          <cell r="LS88">
            <v>1250.3218087108301</v>
          </cell>
          <cell r="LT88">
            <v>0</v>
          </cell>
          <cell r="LU88">
            <v>1250.3218087108301</v>
          </cell>
          <cell r="LV88">
            <v>4743.5916145926603</v>
          </cell>
          <cell r="LW88">
            <v>0</v>
          </cell>
          <cell r="LX88">
            <v>4743.5916145926603</v>
          </cell>
          <cell r="LY88">
            <v>3450.1480110581001</v>
          </cell>
          <cell r="LZ88">
            <v>0</v>
          </cell>
          <cell r="MA88">
            <v>3450.1480110581001</v>
          </cell>
          <cell r="MB88">
            <v>2342.5640485531899</v>
          </cell>
          <cell r="MC88">
            <v>0</v>
          </cell>
          <cell r="MD88">
            <v>2342.5640485531899</v>
          </cell>
          <cell r="ME88">
            <v>1178.1730641172101</v>
          </cell>
          <cell r="MF88">
            <v>0</v>
          </cell>
          <cell r="MG88">
            <v>1178.1730641172101</v>
          </cell>
          <cell r="MH88">
            <v>4614</v>
          </cell>
          <cell r="MI88">
            <v>0</v>
          </cell>
          <cell r="MJ88">
            <v>4614</v>
          </cell>
          <cell r="MK88">
            <v>3468</v>
          </cell>
          <cell r="ML88">
            <v>0</v>
          </cell>
          <cell r="MM88">
            <v>3468</v>
          </cell>
          <cell r="MN88">
            <v>2347</v>
          </cell>
          <cell r="MO88">
            <v>0</v>
          </cell>
          <cell r="MP88">
            <v>2347</v>
          </cell>
          <cell r="MQ88">
            <v>1170</v>
          </cell>
          <cell r="MR88">
            <v>0</v>
          </cell>
          <cell r="MS88">
            <v>1170</v>
          </cell>
          <cell r="MT88">
            <v>5109</v>
          </cell>
          <cell r="MU88">
            <v>0</v>
          </cell>
          <cell r="MV88">
            <v>5109</v>
          </cell>
          <cell r="MW88">
            <v>3809</v>
          </cell>
          <cell r="MX88">
            <v>0</v>
          </cell>
          <cell r="MY88">
            <v>3809</v>
          </cell>
          <cell r="MZ88">
            <v>2581</v>
          </cell>
          <cell r="NA88">
            <v>0</v>
          </cell>
          <cell r="NB88">
            <v>2581</v>
          </cell>
          <cell r="NC88">
            <v>1299</v>
          </cell>
          <cell r="ND88">
            <v>0</v>
          </cell>
          <cell r="NE88">
            <v>1299</v>
          </cell>
          <cell r="NF88">
            <v>5130</v>
          </cell>
          <cell r="NG88">
            <v>0</v>
          </cell>
          <cell r="NH88">
            <v>5130</v>
          </cell>
          <cell r="NI88">
            <v>3781</v>
          </cell>
          <cell r="NJ88">
            <v>0</v>
          </cell>
          <cell r="NK88">
            <v>3781</v>
          </cell>
          <cell r="NL88">
            <v>2551</v>
          </cell>
          <cell r="NM88">
            <v>0</v>
          </cell>
          <cell r="NN88">
            <v>2551</v>
          </cell>
          <cell r="NO88">
            <v>1275</v>
          </cell>
          <cell r="NP88">
            <v>0</v>
          </cell>
          <cell r="NQ88">
            <v>1275</v>
          </cell>
          <cell r="NR88">
            <v>5160</v>
          </cell>
          <cell r="NS88">
            <v>0</v>
          </cell>
          <cell r="NT88">
            <v>5160</v>
          </cell>
          <cell r="NU88">
            <v>3856</v>
          </cell>
          <cell r="NV88">
            <v>0</v>
          </cell>
          <cell r="NW88">
            <v>3856</v>
          </cell>
          <cell r="NX88">
            <v>2602</v>
          </cell>
          <cell r="NY88">
            <v>0</v>
          </cell>
          <cell r="NZ88">
            <v>2602</v>
          </cell>
          <cell r="OA88">
            <v>1387</v>
          </cell>
          <cell r="OB88">
            <v>0</v>
          </cell>
          <cell r="OC88">
            <v>1387</v>
          </cell>
          <cell r="OD88">
            <v>5243</v>
          </cell>
          <cell r="OE88">
            <v>0</v>
          </cell>
          <cell r="OF88">
            <v>5243</v>
          </cell>
          <cell r="OG88">
            <v>3996</v>
          </cell>
          <cell r="OH88">
            <v>0</v>
          </cell>
          <cell r="OI88">
            <v>3996</v>
          </cell>
          <cell r="OJ88">
            <v>2646</v>
          </cell>
          <cell r="OK88">
            <v>0</v>
          </cell>
          <cell r="OL88">
            <v>2646</v>
          </cell>
          <cell r="OM88">
            <v>1312</v>
          </cell>
          <cell r="ON88">
            <v>0</v>
          </cell>
          <cell r="OO88">
            <v>1312</v>
          </cell>
          <cell r="OP88">
            <v>4984</v>
          </cell>
          <cell r="OQ88">
            <v>0</v>
          </cell>
          <cell r="OR88">
            <v>4984</v>
          </cell>
          <cell r="OS88">
            <v>3757</v>
          </cell>
          <cell r="OT88">
            <v>0</v>
          </cell>
          <cell r="OU88">
            <v>3757</v>
          </cell>
          <cell r="OV88">
            <v>2483</v>
          </cell>
          <cell r="OW88">
            <v>0</v>
          </cell>
          <cell r="OX88">
            <v>2483</v>
          </cell>
          <cell r="OY88">
            <v>1183</v>
          </cell>
          <cell r="OZ88">
            <v>0</v>
          </cell>
          <cell r="PA88">
            <v>1183</v>
          </cell>
          <cell r="PB88">
            <v>3911</v>
          </cell>
          <cell r="PC88">
            <v>0</v>
          </cell>
          <cell r="PD88">
            <v>3911</v>
          </cell>
          <cell r="PE88">
            <v>2865</v>
          </cell>
          <cell r="PF88">
            <v>0</v>
          </cell>
          <cell r="PG88">
            <v>2865</v>
          </cell>
          <cell r="PH88">
            <v>1700</v>
          </cell>
          <cell r="PI88">
            <v>0</v>
          </cell>
          <cell r="PJ88">
            <v>1700</v>
          </cell>
          <cell r="PK88">
            <v>768</v>
          </cell>
          <cell r="PL88">
            <v>0</v>
          </cell>
          <cell r="PM88">
            <v>768</v>
          </cell>
          <cell r="PN88">
            <v>3994</v>
          </cell>
          <cell r="PO88">
            <v>0</v>
          </cell>
          <cell r="PP88">
            <v>3994</v>
          </cell>
          <cell r="PQ88">
            <v>3069</v>
          </cell>
          <cell r="PR88">
            <v>0</v>
          </cell>
          <cell r="PS88">
            <v>3069</v>
          </cell>
          <cell r="PT88">
            <v>2156</v>
          </cell>
          <cell r="PU88">
            <v>0</v>
          </cell>
          <cell r="PV88">
            <v>2156</v>
          </cell>
          <cell r="PW88">
            <v>1098</v>
          </cell>
          <cell r="PX88">
            <v>0</v>
          </cell>
          <cell r="PY88">
            <v>1098</v>
          </cell>
        </row>
        <row r="89">
          <cell r="BB89">
            <v>-726.22921536208798</v>
          </cell>
          <cell r="BC89">
            <v>0</v>
          </cell>
          <cell r="BD89">
            <v>-726.22921536208798</v>
          </cell>
          <cell r="BE89">
            <v>-718.09451453010604</v>
          </cell>
          <cell r="BF89">
            <v>0</v>
          </cell>
          <cell r="BG89">
            <v>-718.09451453010604</v>
          </cell>
          <cell r="BH89">
            <v>-714.79459819406111</v>
          </cell>
          <cell r="BI89">
            <v>0</v>
          </cell>
          <cell r="BJ89">
            <v>-714.79459819406111</v>
          </cell>
          <cell r="BK89">
            <v>-714.94882371962808</v>
          </cell>
          <cell r="BL89">
            <v>0</v>
          </cell>
          <cell r="BM89">
            <v>-714.94882371962808</v>
          </cell>
          <cell r="BN89">
            <v>-653.20025495659002</v>
          </cell>
          <cell r="BO89">
            <v>0</v>
          </cell>
          <cell r="BP89">
            <v>-653.20025495659047</v>
          </cell>
          <cell r="BQ89">
            <v>-712.69525519071976</v>
          </cell>
          <cell r="BR89">
            <v>-8.7134143500000079</v>
          </cell>
          <cell r="BS89">
            <v>-703.98184084071954</v>
          </cell>
          <cell r="BT89">
            <v>-727.32701574135194</v>
          </cell>
          <cell r="BU89">
            <v>-40.360298779999987</v>
          </cell>
          <cell r="BV89">
            <v>-686.96671696135195</v>
          </cell>
          <cell r="BW89">
            <v>-697.76062946355501</v>
          </cell>
          <cell r="BX89">
            <v>-10.161915700000002</v>
          </cell>
          <cell r="BY89">
            <v>-687.598713763555</v>
          </cell>
          <cell r="BZ89">
            <v>-732.65888774390203</v>
          </cell>
          <cell r="CA89">
            <v>-15.891590959999998</v>
          </cell>
          <cell r="CB89">
            <v>-716.767296783902</v>
          </cell>
          <cell r="CC89">
            <v>-737.78684142326995</v>
          </cell>
          <cell r="CD89">
            <v>0</v>
          </cell>
          <cell r="CE89">
            <v>-737.78684142326995</v>
          </cell>
          <cell r="CF89">
            <v>-751.26405349168601</v>
          </cell>
          <cell r="CG89">
            <v>-2.1160000000000001</v>
          </cell>
          <cell r="CH89">
            <v>-749.14805349168603</v>
          </cell>
          <cell r="CI89">
            <v>-783.19651171792202</v>
          </cell>
          <cell r="CJ89">
            <v>0</v>
          </cell>
          <cell r="CK89">
            <v>-783.19651171792202</v>
          </cell>
          <cell r="CL89">
            <v>-734.91744451416196</v>
          </cell>
          <cell r="CM89">
            <v>0</v>
          </cell>
          <cell r="CN89">
            <v>-734.91744451416196</v>
          </cell>
          <cell r="CO89">
            <v>-658.16372080566498</v>
          </cell>
          <cell r="CP89">
            <v>0</v>
          </cell>
          <cell r="CQ89">
            <v>-658.16372080566498</v>
          </cell>
          <cell r="CR89">
            <v>-665.58307944833871</v>
          </cell>
          <cell r="CS89">
            <v>0</v>
          </cell>
          <cell r="CT89">
            <v>-665.58307944833871</v>
          </cell>
          <cell r="CU89">
            <v>-805.66219656807266</v>
          </cell>
          <cell r="CV89">
            <v>-38.4</v>
          </cell>
          <cell r="CW89">
            <v>-767.26219656807268</v>
          </cell>
          <cell r="CX89">
            <v>-746.03960583794606</v>
          </cell>
          <cell r="CY89">
            <v>0</v>
          </cell>
          <cell r="CZ89">
            <v>-746.03960583794606</v>
          </cell>
          <cell r="DA89">
            <v>-706.38662919528394</v>
          </cell>
          <cell r="DB89">
            <v>0</v>
          </cell>
          <cell r="DC89">
            <v>-706.38662919528394</v>
          </cell>
          <cell r="DD89">
            <v>-691.16925994341693</v>
          </cell>
          <cell r="DE89">
            <v>0</v>
          </cell>
          <cell r="DF89">
            <v>-691.16925994341693</v>
          </cell>
          <cell r="DG89">
            <v>-752.64871609544593</v>
          </cell>
          <cell r="DH89">
            <v>0</v>
          </cell>
          <cell r="DI89">
            <v>-752.64871609544593</v>
          </cell>
          <cell r="DJ89">
            <v>-723.86089201593404</v>
          </cell>
          <cell r="DK89">
            <v>-26.926659038786276</v>
          </cell>
          <cell r="DL89">
            <v>-696.93423297714776</v>
          </cell>
          <cell r="DM89">
            <v>-680.34543696692299</v>
          </cell>
          <cell r="DN89">
            <v>-12.0215010515812</v>
          </cell>
          <cell r="DO89">
            <v>-668.32393591534174</v>
          </cell>
          <cell r="DP89">
            <v>-685.41709515910145</v>
          </cell>
          <cell r="DQ89">
            <v>-8.3008709118691772</v>
          </cell>
          <cell r="DR89">
            <v>-677.11622424723225</v>
          </cell>
          <cell r="DS89">
            <v>-743.58180839279771</v>
          </cell>
          <cell r="DT89">
            <v>-9.2115191415576199</v>
          </cell>
          <cell r="DU89">
            <v>-734.37028925124014</v>
          </cell>
          <cell r="DV89">
            <v>-830.40919066813399</v>
          </cell>
          <cell r="DW89">
            <v>-76.683000000000007</v>
          </cell>
          <cell r="DX89">
            <v>-753.726190668134</v>
          </cell>
          <cell r="DY89">
            <v>-680.40967288995103</v>
          </cell>
          <cell r="DZ89">
            <v>-26.998000000000001</v>
          </cell>
          <cell r="EA89">
            <v>-653.41167288995098</v>
          </cell>
          <cell r="EB89">
            <v>-569.57136423873294</v>
          </cell>
          <cell r="EC89">
            <v>-26.16</v>
          </cell>
          <cell r="ED89">
            <v>-543.41136423873297</v>
          </cell>
          <cell r="EE89">
            <v>-625.68505807632994</v>
          </cell>
          <cell r="EF89">
            <v>-5.5</v>
          </cell>
          <cell r="EG89">
            <v>-620.18505807632994</v>
          </cell>
          <cell r="EH89">
            <v>-554.53660389287097</v>
          </cell>
          <cell r="EI89">
            <v>0</v>
          </cell>
          <cell r="EJ89">
            <v>-554.53660389287097</v>
          </cell>
          <cell r="EK89">
            <v>-477.54078102346801</v>
          </cell>
          <cell r="EL89">
            <v>0</v>
          </cell>
          <cell r="EM89">
            <v>-477.54078102346801</v>
          </cell>
          <cell r="EN89">
            <v>-530.45763636434594</v>
          </cell>
          <cell r="EO89">
            <v>0</v>
          </cell>
          <cell r="EP89">
            <v>-530.45763636434594</v>
          </cell>
          <cell r="EQ89">
            <v>-590.795703460965</v>
          </cell>
          <cell r="ER89">
            <v>0</v>
          </cell>
          <cell r="ES89">
            <v>-590.795703460965</v>
          </cell>
          <cell r="ET89">
            <v>-534</v>
          </cell>
          <cell r="EU89">
            <v>0</v>
          </cell>
          <cell r="EV89">
            <v>-534</v>
          </cell>
          <cell r="EW89">
            <v>-501</v>
          </cell>
          <cell r="EX89">
            <v>0</v>
          </cell>
          <cell r="EY89">
            <v>-501</v>
          </cell>
          <cell r="EZ89">
            <v>-537</v>
          </cell>
          <cell r="FA89">
            <v>0</v>
          </cell>
          <cell r="FB89">
            <v>-537</v>
          </cell>
          <cell r="FC89">
            <v>-584</v>
          </cell>
          <cell r="FD89">
            <v>0</v>
          </cell>
          <cell r="FE89">
            <v>-584</v>
          </cell>
          <cell r="FF89">
            <v>-625</v>
          </cell>
          <cell r="FG89">
            <v>0</v>
          </cell>
          <cell r="FH89">
            <v>-625</v>
          </cell>
          <cell r="FI89">
            <v>-620</v>
          </cell>
          <cell r="FJ89">
            <v>0</v>
          </cell>
          <cell r="FK89">
            <v>-620</v>
          </cell>
          <cell r="FL89">
            <v>-622</v>
          </cell>
          <cell r="FM89">
            <v>0</v>
          </cell>
          <cell r="FN89">
            <v>-622</v>
          </cell>
          <cell r="FO89">
            <v>-691</v>
          </cell>
          <cell r="FP89">
            <v>0</v>
          </cell>
          <cell r="FQ89">
            <v>-691</v>
          </cell>
          <cell r="FR89">
            <v>-647</v>
          </cell>
          <cell r="FS89">
            <v>0</v>
          </cell>
          <cell r="FT89">
            <v>-647</v>
          </cell>
          <cell r="FU89">
            <v>-610</v>
          </cell>
          <cell r="FV89">
            <v>0</v>
          </cell>
          <cell r="FW89">
            <v>-610</v>
          </cell>
          <cell r="FX89">
            <v>-628</v>
          </cell>
          <cell r="FY89">
            <v>0</v>
          </cell>
          <cell r="FZ89">
            <v>-628</v>
          </cell>
          <cell r="GA89">
            <v>-609</v>
          </cell>
          <cell r="GB89">
            <v>0</v>
          </cell>
          <cell r="GC89">
            <v>-609</v>
          </cell>
          <cell r="GD89">
            <v>-617</v>
          </cell>
          <cell r="GE89">
            <v>0</v>
          </cell>
          <cell r="GF89">
            <v>-617</v>
          </cell>
          <cell r="GG89">
            <v>-590</v>
          </cell>
          <cell r="GH89">
            <v>0</v>
          </cell>
          <cell r="GI89">
            <v>-590</v>
          </cell>
          <cell r="GJ89">
            <v>-606</v>
          </cell>
          <cell r="GK89">
            <v>0</v>
          </cell>
          <cell r="GL89">
            <v>-606</v>
          </cell>
          <cell r="GM89">
            <v>-588</v>
          </cell>
          <cell r="GN89">
            <v>0</v>
          </cell>
          <cell r="GO89">
            <v>-588</v>
          </cell>
          <cell r="GP89">
            <v>-675</v>
          </cell>
          <cell r="GQ89">
            <v>0</v>
          </cell>
          <cell r="GR89">
            <v>-675</v>
          </cell>
          <cell r="GS89">
            <v>-593</v>
          </cell>
          <cell r="GT89">
            <v>0</v>
          </cell>
          <cell r="GU89">
            <v>-593</v>
          </cell>
          <cell r="GV89">
            <v>-626</v>
          </cell>
          <cell r="GW89">
            <v>0</v>
          </cell>
          <cell r="GX89">
            <v>-626</v>
          </cell>
          <cell r="GY89">
            <v>-614</v>
          </cell>
          <cell r="GZ89">
            <v>0</v>
          </cell>
          <cell r="HA89">
            <v>-614</v>
          </cell>
          <cell r="HB89">
            <v>-600</v>
          </cell>
          <cell r="HC89">
            <v>0</v>
          </cell>
          <cell r="HD89">
            <v>-600</v>
          </cell>
          <cell r="HE89">
            <v>-620</v>
          </cell>
          <cell r="HF89">
            <v>0</v>
          </cell>
          <cell r="HG89">
            <v>-620</v>
          </cell>
          <cell r="HH89">
            <v>-655</v>
          </cell>
          <cell r="HI89">
            <v>0</v>
          </cell>
          <cell r="HJ89">
            <v>-655</v>
          </cell>
          <cell r="HK89">
            <v>-615</v>
          </cell>
          <cell r="HL89">
            <v>0</v>
          </cell>
          <cell r="HM89">
            <v>-615</v>
          </cell>
          <cell r="HN89">
            <v>-568</v>
          </cell>
          <cell r="HO89">
            <v>0</v>
          </cell>
          <cell r="HP89">
            <v>-568</v>
          </cell>
          <cell r="HQ89">
            <v>-545</v>
          </cell>
          <cell r="HR89">
            <v>0</v>
          </cell>
          <cell r="HS89">
            <v>-545</v>
          </cell>
          <cell r="HT89">
            <v>-425</v>
          </cell>
          <cell r="HU89">
            <v>0</v>
          </cell>
          <cell r="HV89">
            <v>-425</v>
          </cell>
          <cell r="HW89">
            <v>-442</v>
          </cell>
          <cell r="HX89">
            <v>0</v>
          </cell>
          <cell r="HY89">
            <v>-442</v>
          </cell>
          <cell r="HZ89">
            <v>-468</v>
          </cell>
          <cell r="IA89">
            <v>0</v>
          </cell>
          <cell r="IB89">
            <v>-468</v>
          </cell>
          <cell r="IC89">
            <v>-442</v>
          </cell>
          <cell r="ID89">
            <v>0</v>
          </cell>
          <cell r="IE89">
            <v>-442</v>
          </cell>
          <cell r="IF89">
            <v>-470</v>
          </cell>
          <cell r="IG89">
            <v>0</v>
          </cell>
          <cell r="IH89">
            <v>-470</v>
          </cell>
          <cell r="II89">
            <v>-484</v>
          </cell>
          <cell r="IJ89">
            <v>0</v>
          </cell>
          <cell r="IK89">
            <v>-484</v>
          </cell>
          <cell r="IP89">
            <v>-2874.0671518058803</v>
          </cell>
          <cell r="IQ89">
            <v>0</v>
          </cell>
          <cell r="IR89">
            <v>-2874.0671518058803</v>
          </cell>
          <cell r="IS89">
            <v>-2147.8379364438001</v>
          </cell>
          <cell r="IT89">
            <v>0</v>
          </cell>
          <cell r="IU89">
            <v>-2147.8379364438001</v>
          </cell>
          <cell r="IV89">
            <v>-1429.7434219136901</v>
          </cell>
          <cell r="IW89">
            <v>0</v>
          </cell>
          <cell r="IX89">
            <v>-1429.7434219136901</v>
          </cell>
          <cell r="IY89">
            <v>-714.94882371962808</v>
          </cell>
          <cell r="IZ89">
            <v>0</v>
          </cell>
          <cell r="JA89">
            <v>-714.94882371962808</v>
          </cell>
          <cell r="JB89">
            <v>-2790.9831553522199</v>
          </cell>
          <cell r="JC89">
            <v>-59.235628829999996</v>
          </cell>
          <cell r="JD89">
            <v>-2731.7475265222201</v>
          </cell>
          <cell r="JE89">
            <v>-2137.7829003956299</v>
          </cell>
          <cell r="JF89">
            <v>-59.235628829999996</v>
          </cell>
          <cell r="JG89">
            <v>-2078.5472715656297</v>
          </cell>
          <cell r="JH89">
            <v>-1425.0876452049101</v>
          </cell>
          <cell r="JI89">
            <v>-50.522214479999988</v>
          </cell>
          <cell r="JJ89">
            <v>-1374.5654307249101</v>
          </cell>
          <cell r="JK89">
            <v>-697.76062946355501</v>
          </cell>
          <cell r="JL89">
            <v>-10.161915700000002</v>
          </cell>
          <cell r="JM89">
            <v>-687.598713763555</v>
          </cell>
          <cell r="JN89">
            <v>-3004.9062943767799</v>
          </cell>
          <cell r="JO89">
            <v>-18.007590959999998</v>
          </cell>
          <cell r="JP89">
            <v>-2986.8987034167799</v>
          </cell>
          <cell r="JQ89">
            <v>-2272.24740663288</v>
          </cell>
          <cell r="JR89">
            <v>-2.1160000000000001</v>
          </cell>
          <cell r="JS89">
            <v>-2270.13140663288</v>
          </cell>
          <cell r="JT89">
            <v>-1534.46056520961</v>
          </cell>
          <cell r="JU89">
            <v>-2.1160000000000001</v>
          </cell>
          <cell r="JV89">
            <v>-1532.34456520961</v>
          </cell>
          <cell r="JW89">
            <v>-783.19651171792202</v>
          </cell>
          <cell r="JX89">
            <v>0</v>
          </cell>
          <cell r="JY89">
            <v>-783.19651171792202</v>
          </cell>
          <cell r="JZ89">
            <v>-2864.3264413362404</v>
          </cell>
          <cell r="KA89">
            <v>-38.4</v>
          </cell>
          <cell r="KB89">
            <v>-2825.9264413362403</v>
          </cell>
          <cell r="KC89">
            <v>-2129.4089968220801</v>
          </cell>
          <cell r="KD89">
            <v>-38.4</v>
          </cell>
          <cell r="KE89">
            <v>-2091.00899682208</v>
          </cell>
          <cell r="KF89">
            <v>-1471.2452760164106</v>
          </cell>
          <cell r="KG89">
            <v>-38.4</v>
          </cell>
          <cell r="KH89">
            <v>-1432.8452760164105</v>
          </cell>
          <cell r="KI89">
            <v>-805.66219656807266</v>
          </cell>
          <cell r="KJ89">
            <v>-38.4</v>
          </cell>
          <cell r="KK89">
            <v>-767.26219656807268</v>
          </cell>
          <cell r="KL89">
            <v>-2896.2442110720899</v>
          </cell>
          <cell r="KM89">
            <v>0</v>
          </cell>
          <cell r="KN89">
            <v>-2896.2442110720899</v>
          </cell>
          <cell r="KO89">
            <v>-2150.2046052341498</v>
          </cell>
          <cell r="KP89">
            <v>0</v>
          </cell>
          <cell r="KQ89">
            <v>-2150.2046052341498</v>
          </cell>
          <cell r="KR89">
            <v>-1443.81797603886</v>
          </cell>
          <cell r="KS89">
            <v>0</v>
          </cell>
          <cell r="KT89">
            <v>-1443.81797603886</v>
          </cell>
          <cell r="KU89">
            <v>-752.64871609544593</v>
          </cell>
          <cell r="KV89">
            <v>0</v>
          </cell>
          <cell r="KW89">
            <v>-752.64871609544593</v>
          </cell>
          <cell r="KX89">
            <v>-2833.2052325347572</v>
          </cell>
          <cell r="KY89">
            <v>-56.460550143794279</v>
          </cell>
          <cell r="KZ89">
            <v>-2776.7446823909631</v>
          </cell>
          <cell r="LA89">
            <v>-2109.3443405188273</v>
          </cell>
          <cell r="LB89">
            <v>-29.533891105007999</v>
          </cell>
          <cell r="LC89">
            <v>-2079.8104494138192</v>
          </cell>
          <cell r="LD89">
            <v>-1428.998903551897</v>
          </cell>
          <cell r="LE89">
            <v>-17.512390053426799</v>
          </cell>
          <cell r="LF89">
            <v>-1411.4865134984702</v>
          </cell>
          <cell r="LG89">
            <v>-743.58180839279771</v>
          </cell>
          <cell r="LH89">
            <v>-9.2115191415576199</v>
          </cell>
          <cell r="LI89">
            <v>-734.37028925124014</v>
          </cell>
          <cell r="LJ89">
            <v>-2706.0752858731503</v>
          </cell>
          <cell r="LK89">
            <v>-135.34100000000001</v>
          </cell>
          <cell r="LL89">
            <v>-2570.7342858731504</v>
          </cell>
          <cell r="LM89">
            <v>-1875.6660952050099</v>
          </cell>
          <cell r="LN89">
            <v>-58.658000000000001</v>
          </cell>
          <cell r="LO89">
            <v>-1817.00809520501</v>
          </cell>
          <cell r="LP89">
            <v>-1195.25642231506</v>
          </cell>
          <cell r="LQ89">
            <v>-31.66</v>
          </cell>
          <cell r="LR89">
            <v>-1163.59642231506</v>
          </cell>
          <cell r="LS89">
            <v>-625.68505807632994</v>
          </cell>
          <cell r="LT89">
            <v>-5.5</v>
          </cell>
          <cell r="LU89">
            <v>-620.18505807632994</v>
          </cell>
          <cell r="LV89">
            <v>-2153.3307247416501</v>
          </cell>
          <cell r="LW89">
            <v>0</v>
          </cell>
          <cell r="LX89">
            <v>-2153.3307247416501</v>
          </cell>
          <cell r="LY89">
            <v>-1598.79412084878</v>
          </cell>
          <cell r="LZ89">
            <v>0</v>
          </cell>
          <cell r="MA89">
            <v>-1598.79412084878</v>
          </cell>
          <cell r="MB89">
            <v>-1121.2533398253099</v>
          </cell>
          <cell r="MC89">
            <v>0</v>
          </cell>
          <cell r="MD89">
            <v>-1121.2533398253099</v>
          </cell>
          <cell r="ME89">
            <v>-590.795703460965</v>
          </cell>
          <cell r="MF89">
            <v>0</v>
          </cell>
          <cell r="MG89">
            <v>-590.795703460965</v>
          </cell>
          <cell r="MH89">
            <v>-2156</v>
          </cell>
          <cell r="MI89">
            <v>0</v>
          </cell>
          <cell r="MJ89">
            <v>-2156</v>
          </cell>
          <cell r="MK89">
            <v>-1622</v>
          </cell>
          <cell r="ML89">
            <v>0</v>
          </cell>
          <cell r="MM89">
            <v>-1622</v>
          </cell>
          <cell r="MN89">
            <v>-1121</v>
          </cell>
          <cell r="MO89">
            <v>0</v>
          </cell>
          <cell r="MP89">
            <v>-1121</v>
          </cell>
          <cell r="MQ89">
            <v>-584</v>
          </cell>
          <cell r="MR89">
            <v>0</v>
          </cell>
          <cell r="MS89">
            <v>-584</v>
          </cell>
          <cell r="MT89">
            <v>-2558</v>
          </cell>
          <cell r="MU89">
            <v>0</v>
          </cell>
          <cell r="MV89">
            <v>-2558</v>
          </cell>
          <cell r="MW89">
            <v>-1933</v>
          </cell>
          <cell r="MX89">
            <v>0</v>
          </cell>
          <cell r="MY89">
            <v>-1933</v>
          </cell>
          <cell r="MZ89">
            <v>-1313</v>
          </cell>
          <cell r="NA89">
            <v>0</v>
          </cell>
          <cell r="NB89">
            <v>-1313</v>
          </cell>
          <cell r="NC89">
            <v>-691</v>
          </cell>
          <cell r="ND89">
            <v>0</v>
          </cell>
          <cell r="NE89">
            <v>-691</v>
          </cell>
          <cell r="NF89">
            <v>-2494</v>
          </cell>
          <cell r="NG89">
            <v>0</v>
          </cell>
          <cell r="NH89">
            <v>-2494</v>
          </cell>
          <cell r="NI89">
            <v>-1847</v>
          </cell>
          <cell r="NJ89">
            <v>0</v>
          </cell>
          <cell r="NK89">
            <v>-1847</v>
          </cell>
          <cell r="NL89">
            <v>-1237</v>
          </cell>
          <cell r="NM89">
            <v>0</v>
          </cell>
          <cell r="NN89">
            <v>-1237</v>
          </cell>
          <cell r="NO89">
            <v>-609</v>
          </cell>
          <cell r="NP89">
            <v>0</v>
          </cell>
          <cell r="NQ89">
            <v>-609</v>
          </cell>
          <cell r="NR89">
            <v>-2401</v>
          </cell>
          <cell r="NS89">
            <v>0</v>
          </cell>
          <cell r="NT89">
            <v>-2401</v>
          </cell>
          <cell r="NU89">
            <v>-1784</v>
          </cell>
          <cell r="NV89">
            <v>0</v>
          </cell>
          <cell r="NW89">
            <v>-1784</v>
          </cell>
          <cell r="NX89">
            <v>-1194</v>
          </cell>
          <cell r="NY89">
            <v>0</v>
          </cell>
          <cell r="NZ89">
            <v>-1194</v>
          </cell>
          <cell r="OA89">
            <v>-588</v>
          </cell>
          <cell r="OB89">
            <v>0</v>
          </cell>
          <cell r="OC89">
            <v>-588</v>
          </cell>
          <cell r="OD89">
            <v>-2508</v>
          </cell>
          <cell r="OE89">
            <v>0</v>
          </cell>
          <cell r="OF89">
            <v>-2508</v>
          </cell>
          <cell r="OG89">
            <v>-1833</v>
          </cell>
          <cell r="OH89">
            <v>0</v>
          </cell>
          <cell r="OI89">
            <v>-1833</v>
          </cell>
          <cell r="OJ89">
            <v>-1240</v>
          </cell>
          <cell r="OK89">
            <v>0</v>
          </cell>
          <cell r="OL89">
            <v>-1240</v>
          </cell>
          <cell r="OM89">
            <v>-614</v>
          </cell>
          <cell r="ON89">
            <v>0</v>
          </cell>
          <cell r="OO89">
            <v>-614</v>
          </cell>
          <cell r="OP89">
            <v>-2490</v>
          </cell>
          <cell r="OQ89">
            <v>0</v>
          </cell>
          <cell r="OR89">
            <v>-2490</v>
          </cell>
          <cell r="OS89">
            <v>-1890</v>
          </cell>
          <cell r="OT89">
            <v>0</v>
          </cell>
          <cell r="OU89">
            <v>-1890</v>
          </cell>
          <cell r="OV89">
            <v>-1270</v>
          </cell>
          <cell r="OW89">
            <v>0</v>
          </cell>
          <cell r="OX89">
            <v>-1270</v>
          </cell>
          <cell r="OY89">
            <v>-615</v>
          </cell>
          <cell r="OZ89">
            <v>0</v>
          </cell>
          <cell r="PA89">
            <v>-615</v>
          </cell>
          <cell r="PB89">
            <v>-1980</v>
          </cell>
          <cell r="PC89">
            <v>0</v>
          </cell>
          <cell r="PD89">
            <v>-1980</v>
          </cell>
          <cell r="PE89">
            <v>-1412</v>
          </cell>
          <cell r="PF89">
            <v>0</v>
          </cell>
          <cell r="PG89">
            <v>-1412</v>
          </cell>
          <cell r="PH89">
            <v>-867</v>
          </cell>
          <cell r="PI89">
            <v>0</v>
          </cell>
          <cell r="PJ89">
            <v>-867</v>
          </cell>
          <cell r="PK89">
            <v>-442</v>
          </cell>
          <cell r="PL89">
            <v>0</v>
          </cell>
          <cell r="PM89">
            <v>-442</v>
          </cell>
          <cell r="PN89">
            <v>-1864</v>
          </cell>
          <cell r="PO89">
            <v>0</v>
          </cell>
          <cell r="PP89">
            <v>-1864</v>
          </cell>
          <cell r="PQ89">
            <v>-1396</v>
          </cell>
          <cell r="PR89">
            <v>0</v>
          </cell>
          <cell r="PS89">
            <v>-1396</v>
          </cell>
          <cell r="PT89">
            <v>-954</v>
          </cell>
          <cell r="PU89">
            <v>0</v>
          </cell>
          <cell r="PV89">
            <v>-954</v>
          </cell>
          <cell r="PW89">
            <v>-484</v>
          </cell>
          <cell r="PX89">
            <v>0</v>
          </cell>
          <cell r="PY89">
            <v>-484</v>
          </cell>
        </row>
        <row r="90">
          <cell r="BB90">
            <v>0</v>
          </cell>
          <cell r="BC90">
            <v>0</v>
          </cell>
          <cell r="BD90">
            <v>0</v>
          </cell>
          <cell r="BE90">
            <v>0</v>
          </cell>
          <cell r="BF90">
            <v>0</v>
          </cell>
          <cell r="BG90">
            <v>0</v>
          </cell>
          <cell r="BH90">
            <v>-0.28544480999999999</v>
          </cell>
          <cell r="BI90">
            <v>0</v>
          </cell>
          <cell r="BJ90">
            <v>-0.28544480999999999</v>
          </cell>
          <cell r="BK90">
            <v>-6.0880000000000001</v>
          </cell>
          <cell r="BL90">
            <v>0</v>
          </cell>
          <cell r="BM90">
            <v>-6.0880000000000001</v>
          </cell>
          <cell r="BN90">
            <v>0</v>
          </cell>
          <cell r="BO90">
            <v>0</v>
          </cell>
          <cell r="BP90">
            <v>0</v>
          </cell>
          <cell r="BQ90">
            <v>0</v>
          </cell>
          <cell r="BR90">
            <v>0</v>
          </cell>
          <cell r="BS90">
            <v>0</v>
          </cell>
          <cell r="BT90">
            <v>3.8124277500000137E-2</v>
          </cell>
          <cell r="BU90">
            <v>0</v>
          </cell>
          <cell r="BV90">
            <v>3.8124277500000137E-2</v>
          </cell>
          <cell r="BW90">
            <v>-7.5191824599999997</v>
          </cell>
          <cell r="BX90">
            <v>0</v>
          </cell>
          <cell r="BY90">
            <v>-7.5191824599999997</v>
          </cell>
          <cell r="BZ90">
            <v>0</v>
          </cell>
          <cell r="CA90">
            <v>0</v>
          </cell>
          <cell r="CB90">
            <v>0</v>
          </cell>
          <cell r="CC90">
            <v>0</v>
          </cell>
          <cell r="CD90">
            <v>0</v>
          </cell>
          <cell r="CE90">
            <v>0</v>
          </cell>
          <cell r="CF90">
            <v>0.16029467850000012</v>
          </cell>
          <cell r="CG90">
            <v>0</v>
          </cell>
          <cell r="CH90">
            <v>0.16029467850000012</v>
          </cell>
          <cell r="CI90">
            <v>-7.1950288899999997</v>
          </cell>
          <cell r="CJ90">
            <v>0</v>
          </cell>
          <cell r="CK90">
            <v>-7.1950288899999997</v>
          </cell>
          <cell r="CL90">
            <v>0</v>
          </cell>
          <cell r="CM90">
            <v>0</v>
          </cell>
          <cell r="CN90">
            <v>0</v>
          </cell>
          <cell r="CO90">
            <v>0</v>
          </cell>
          <cell r="CP90">
            <v>0</v>
          </cell>
          <cell r="CQ90">
            <v>0</v>
          </cell>
          <cell r="CR90">
            <v>1.0427419208966682</v>
          </cell>
          <cell r="CS90">
            <v>0</v>
          </cell>
          <cell r="CT90">
            <v>1.0427419208966682</v>
          </cell>
          <cell r="CU90">
            <v>-7.2049311944262975</v>
          </cell>
          <cell r="CV90">
            <v>0</v>
          </cell>
          <cell r="CW90">
            <v>-7.2049311944262975</v>
          </cell>
          <cell r="CX90">
            <v>0</v>
          </cell>
          <cell r="CY90">
            <v>0</v>
          </cell>
          <cell r="CZ90">
            <v>0</v>
          </cell>
          <cell r="DA90">
            <v>0</v>
          </cell>
          <cell r="DB90">
            <v>0</v>
          </cell>
          <cell r="DC90">
            <v>0</v>
          </cell>
          <cell r="DD90">
            <v>-2.5409999999999999</v>
          </cell>
          <cell r="DE90">
            <v>0</v>
          </cell>
          <cell r="DF90">
            <v>-2.5409999999999999</v>
          </cell>
          <cell r="DG90">
            <v>-4.7300000000000004</v>
          </cell>
          <cell r="DH90">
            <v>0</v>
          </cell>
          <cell r="DI90">
            <v>-4.7300000000000004</v>
          </cell>
          <cell r="DJ90">
            <v>0</v>
          </cell>
          <cell r="DK90">
            <v>0</v>
          </cell>
          <cell r="DL90">
            <v>0</v>
          </cell>
          <cell r="DM90">
            <v>0</v>
          </cell>
          <cell r="DN90">
            <v>0</v>
          </cell>
          <cell r="DO90">
            <v>0</v>
          </cell>
          <cell r="DP90">
            <v>3.0197250587473697E-2</v>
          </cell>
          <cell r="DQ90">
            <v>0</v>
          </cell>
          <cell r="DR90">
            <v>3.0197250587473697E-2</v>
          </cell>
          <cell r="DS90">
            <v>-3.3246283983303502</v>
          </cell>
          <cell r="DT90">
            <v>0</v>
          </cell>
          <cell r="DU90">
            <v>-3.3246283983303502</v>
          </cell>
          <cell r="DV90">
            <v>0</v>
          </cell>
          <cell r="DW90">
            <v>0</v>
          </cell>
          <cell r="DX90">
            <v>0</v>
          </cell>
          <cell r="DY90">
            <v>0</v>
          </cell>
          <cell r="DZ90">
            <v>0</v>
          </cell>
          <cell r="EA90">
            <v>0</v>
          </cell>
          <cell r="EB90">
            <v>-0.56999999999999995</v>
          </cell>
          <cell r="EC90">
            <v>0</v>
          </cell>
          <cell r="ED90">
            <v>-0.56999999999999995</v>
          </cell>
          <cell r="EE90">
            <v>-2.11</v>
          </cell>
          <cell r="EF90">
            <v>0</v>
          </cell>
          <cell r="EG90">
            <v>-2.11</v>
          </cell>
          <cell r="EH90">
            <v>0</v>
          </cell>
          <cell r="EI90">
            <v>0</v>
          </cell>
          <cell r="EJ90">
            <v>0</v>
          </cell>
          <cell r="EK90">
            <v>0</v>
          </cell>
          <cell r="EL90">
            <v>0</v>
          </cell>
          <cell r="EM90">
            <v>0</v>
          </cell>
          <cell r="EN90">
            <v>-0.22000000000000008</v>
          </cell>
          <cell r="EO90">
            <v>0</v>
          </cell>
          <cell r="EP90">
            <v>-0.22000000000000008</v>
          </cell>
          <cell r="EQ90">
            <v>-2.2000000000000002</v>
          </cell>
          <cell r="ER90">
            <v>0</v>
          </cell>
          <cell r="ES90">
            <v>-2.2000000000000002</v>
          </cell>
          <cell r="IP90">
            <v>-6.3734448100000005</v>
          </cell>
          <cell r="IQ90">
            <v>0</v>
          </cell>
          <cell r="IR90">
            <v>-6.3734448100000005</v>
          </cell>
          <cell r="IS90">
            <v>-6.3734448100000005</v>
          </cell>
          <cell r="IT90">
            <v>0</v>
          </cell>
          <cell r="IU90">
            <v>-6.3734448100000005</v>
          </cell>
          <cell r="IV90">
            <v>-6.3734448100000005</v>
          </cell>
          <cell r="IW90">
            <v>0</v>
          </cell>
          <cell r="IX90">
            <v>-6.3734448100000005</v>
          </cell>
          <cell r="IY90">
            <v>-6.0880000000000001</v>
          </cell>
          <cell r="IZ90">
            <v>0</v>
          </cell>
          <cell r="JA90">
            <v>-6.0880000000000001</v>
          </cell>
          <cell r="JB90">
            <v>-7.4810581825</v>
          </cell>
          <cell r="JC90">
            <v>0</v>
          </cell>
          <cell r="JD90">
            <v>-7.4810581825</v>
          </cell>
          <cell r="JE90">
            <v>-7.4810581825</v>
          </cell>
          <cell r="JF90">
            <v>0</v>
          </cell>
          <cell r="JG90">
            <v>-7.4810581825</v>
          </cell>
          <cell r="JH90">
            <v>-7.4810581825</v>
          </cell>
          <cell r="JI90">
            <v>0</v>
          </cell>
          <cell r="JJ90">
            <v>-7.4810581825</v>
          </cell>
          <cell r="JK90">
            <v>-7.5191824599999997</v>
          </cell>
          <cell r="JL90">
            <v>0</v>
          </cell>
          <cell r="JM90">
            <v>-7.5191824599999997</v>
          </cell>
          <cell r="JN90">
            <v>-7.0347342115</v>
          </cell>
          <cell r="JO90">
            <v>0</v>
          </cell>
          <cell r="JP90">
            <v>-7.0347342115</v>
          </cell>
          <cell r="JQ90">
            <v>-7.0347342115</v>
          </cell>
          <cell r="JR90">
            <v>0</v>
          </cell>
          <cell r="JS90">
            <v>-7.0347342115</v>
          </cell>
          <cell r="JT90">
            <v>-7.0347342115</v>
          </cell>
          <cell r="JU90">
            <v>0</v>
          </cell>
          <cell r="JV90">
            <v>-7.0347342115</v>
          </cell>
          <cell r="JW90">
            <v>-7.1950288899999997</v>
          </cell>
          <cell r="JX90">
            <v>0</v>
          </cell>
          <cell r="JY90">
            <v>-7.1950288899999997</v>
          </cell>
          <cell r="JZ90">
            <v>-6.1621892735296298</v>
          </cell>
          <cell r="KA90">
            <v>0</v>
          </cell>
          <cell r="KB90">
            <v>-6.1621892735296298</v>
          </cell>
          <cell r="KC90">
            <v>-6.1621892735296298</v>
          </cell>
          <cell r="KD90">
            <v>0</v>
          </cell>
          <cell r="KE90">
            <v>-6.1621892735296298</v>
          </cell>
          <cell r="KF90">
            <v>-6.1621892735296298</v>
          </cell>
          <cell r="KG90">
            <v>0</v>
          </cell>
          <cell r="KH90">
            <v>-6.1621892735296298</v>
          </cell>
          <cell r="KI90">
            <v>-7.2049311944262975</v>
          </cell>
          <cell r="KJ90">
            <v>0</v>
          </cell>
          <cell r="KK90">
            <v>-7.2049311944262975</v>
          </cell>
          <cell r="KL90">
            <v>-7.2709999999999999</v>
          </cell>
          <cell r="KM90">
            <v>0</v>
          </cell>
          <cell r="KN90">
            <v>-7.2709999999999999</v>
          </cell>
          <cell r="KO90">
            <v>-7.2709999999999999</v>
          </cell>
          <cell r="KP90">
            <v>0</v>
          </cell>
          <cell r="KQ90">
            <v>-7.2709999999999999</v>
          </cell>
          <cell r="KR90">
            <v>-7.2709999999999999</v>
          </cell>
          <cell r="KS90">
            <v>0</v>
          </cell>
          <cell r="KT90">
            <v>-7.2709999999999999</v>
          </cell>
          <cell r="KU90">
            <v>-4.7300000000000004</v>
          </cell>
          <cell r="KV90">
            <v>0</v>
          </cell>
          <cell r="KW90">
            <v>-4.7300000000000004</v>
          </cell>
          <cell r="KX90">
            <v>-3.2944311477428765</v>
          </cell>
          <cell r="KY90">
            <v>0</v>
          </cell>
          <cell r="KZ90">
            <v>-3.2944311477428765</v>
          </cell>
          <cell r="LA90">
            <v>-3.2944311477428765</v>
          </cell>
          <cell r="LB90">
            <v>0</v>
          </cell>
          <cell r="LC90">
            <v>-3.2944311477428765</v>
          </cell>
          <cell r="LD90">
            <v>-3.2944311477428765</v>
          </cell>
          <cell r="LE90">
            <v>0</v>
          </cell>
          <cell r="LF90">
            <v>-3.2944311477428765</v>
          </cell>
          <cell r="LG90">
            <v>-3.3246283983303502</v>
          </cell>
          <cell r="LH90">
            <v>0</v>
          </cell>
          <cell r="LI90">
            <v>-3.3246283983303502</v>
          </cell>
          <cell r="LJ90">
            <v>-2.6799999999999997</v>
          </cell>
          <cell r="LK90">
            <v>0</v>
          </cell>
          <cell r="LL90">
            <v>-2.6799999999999997</v>
          </cell>
          <cell r="LM90">
            <v>-2.6799999999999997</v>
          </cell>
          <cell r="LN90">
            <v>0</v>
          </cell>
          <cell r="LO90">
            <v>-2.6799999999999997</v>
          </cell>
          <cell r="LP90">
            <v>-2.6799999999999997</v>
          </cell>
          <cell r="LQ90">
            <v>0</v>
          </cell>
          <cell r="LR90">
            <v>-2.6799999999999997</v>
          </cell>
          <cell r="LS90">
            <v>-2.11</v>
          </cell>
          <cell r="LT90">
            <v>0</v>
          </cell>
          <cell r="LU90">
            <v>-2.11</v>
          </cell>
          <cell r="LV90">
            <v>-2.4200000000000004</v>
          </cell>
          <cell r="LW90">
            <v>0</v>
          </cell>
          <cell r="LX90">
            <v>-2.4200000000000004</v>
          </cell>
          <cell r="LY90">
            <v>-2.4200000000000004</v>
          </cell>
          <cell r="LZ90">
            <v>0</v>
          </cell>
          <cell r="MA90">
            <v>-2.4200000000000004</v>
          </cell>
          <cell r="MB90">
            <v>-2.4200000000000004</v>
          </cell>
          <cell r="MC90">
            <v>0</v>
          </cell>
          <cell r="MD90">
            <v>-2.4200000000000004</v>
          </cell>
          <cell r="ME90">
            <v>-2.2000000000000002</v>
          </cell>
          <cell r="MF90">
            <v>0</v>
          </cell>
          <cell r="MG90">
            <v>-2.2000000000000002</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v>0</v>
          </cell>
          <cell r="NM90">
            <v>0</v>
          </cell>
          <cell r="NN90">
            <v>0</v>
          </cell>
          <cell r="NO90">
            <v>0</v>
          </cell>
          <cell r="NP90">
            <v>0</v>
          </cell>
          <cell r="NQ90">
            <v>0</v>
          </cell>
          <cell r="NR90">
            <v>0</v>
          </cell>
          <cell r="NS90">
            <v>0</v>
          </cell>
          <cell r="NT90">
            <v>0</v>
          </cell>
          <cell r="NU90">
            <v>0</v>
          </cell>
          <cell r="NV90">
            <v>0</v>
          </cell>
          <cell r="NW90">
            <v>0</v>
          </cell>
          <cell r="NX90">
            <v>0</v>
          </cell>
          <cell r="NY90">
            <v>0</v>
          </cell>
          <cell r="NZ90">
            <v>0</v>
          </cell>
          <cell r="OA90">
            <v>0</v>
          </cell>
          <cell r="OB90">
            <v>0</v>
          </cell>
          <cell r="OC90">
            <v>0</v>
          </cell>
          <cell r="OD90">
            <v>0</v>
          </cell>
          <cell r="OE90">
            <v>0</v>
          </cell>
          <cell r="OF90">
            <v>0</v>
          </cell>
          <cell r="OG90">
            <v>0</v>
          </cell>
          <cell r="OH90">
            <v>0</v>
          </cell>
          <cell r="OI90">
            <v>0</v>
          </cell>
          <cell r="OJ90">
            <v>0</v>
          </cell>
          <cell r="OK90">
            <v>0</v>
          </cell>
          <cell r="OL90">
            <v>0</v>
          </cell>
          <cell r="OM90">
            <v>0</v>
          </cell>
          <cell r="ON90">
            <v>0</v>
          </cell>
          <cell r="OO90">
            <v>0</v>
          </cell>
          <cell r="OP90">
            <v>0</v>
          </cell>
          <cell r="OQ90">
            <v>0</v>
          </cell>
          <cell r="OR90">
            <v>0</v>
          </cell>
          <cell r="OS90">
            <v>0</v>
          </cell>
          <cell r="OT90">
            <v>0</v>
          </cell>
          <cell r="OU90">
            <v>0</v>
          </cell>
          <cell r="OV90">
            <v>0</v>
          </cell>
          <cell r="OW90">
            <v>0</v>
          </cell>
          <cell r="OX90">
            <v>0</v>
          </cell>
          <cell r="OY90">
            <v>0</v>
          </cell>
          <cell r="OZ90">
            <v>0</v>
          </cell>
          <cell r="PA90">
            <v>0</v>
          </cell>
          <cell r="PB90">
            <v>0</v>
          </cell>
          <cell r="PC90">
            <v>0</v>
          </cell>
          <cell r="PD90">
            <v>0</v>
          </cell>
          <cell r="PE90">
            <v>0</v>
          </cell>
          <cell r="PF90">
            <v>0</v>
          </cell>
          <cell r="PG90">
            <v>0</v>
          </cell>
          <cell r="PH90">
            <v>0</v>
          </cell>
          <cell r="PI90">
            <v>0</v>
          </cell>
          <cell r="PJ90">
            <v>0</v>
          </cell>
          <cell r="PK90">
            <v>0</v>
          </cell>
          <cell r="PL90">
            <v>0</v>
          </cell>
          <cell r="PM90">
            <v>0</v>
          </cell>
          <cell r="PN90">
            <v>0</v>
          </cell>
          <cell r="PO90">
            <v>0</v>
          </cell>
          <cell r="PP90">
            <v>0</v>
          </cell>
          <cell r="PQ90">
            <v>0</v>
          </cell>
          <cell r="PR90">
            <v>0</v>
          </cell>
          <cell r="PS90">
            <v>0</v>
          </cell>
          <cell r="PT90">
            <v>0</v>
          </cell>
          <cell r="PU90">
            <v>0</v>
          </cell>
          <cell r="PV90">
            <v>0</v>
          </cell>
          <cell r="PW90">
            <v>0</v>
          </cell>
          <cell r="PX90">
            <v>0</v>
          </cell>
          <cell r="PY90">
            <v>0</v>
          </cell>
        </row>
        <row r="91">
          <cell r="BB91">
            <v>828.42129522012101</v>
          </cell>
          <cell r="BC91">
            <v>0</v>
          </cell>
          <cell r="BD91">
            <v>828.42129522012101</v>
          </cell>
          <cell r="BE91">
            <v>937.43443376011896</v>
          </cell>
          <cell r="BF91">
            <v>0</v>
          </cell>
          <cell r="BG91">
            <v>937.43443376011896</v>
          </cell>
          <cell r="BH91">
            <v>1017.36028065024</v>
          </cell>
          <cell r="BI91">
            <v>0</v>
          </cell>
          <cell r="BJ91">
            <v>1017.36028065024</v>
          </cell>
          <cell r="BK91">
            <v>1024.49360731921</v>
          </cell>
          <cell r="BL91">
            <v>0</v>
          </cell>
          <cell r="BM91">
            <v>1024.49360731921</v>
          </cell>
          <cell r="BN91">
            <v>1362.8850817102998</v>
          </cell>
          <cell r="BO91">
            <v>0</v>
          </cell>
          <cell r="BP91">
            <v>1362.8850817103003</v>
          </cell>
          <cell r="BQ91">
            <v>789.1815291631201</v>
          </cell>
          <cell r="BR91">
            <v>-8.7134143500000079</v>
          </cell>
          <cell r="BS91">
            <v>797.89494351311987</v>
          </cell>
          <cell r="BT91">
            <v>447.06600346673804</v>
          </cell>
          <cell r="BU91">
            <v>-40.360298779999987</v>
          </cell>
          <cell r="BV91">
            <v>487.42630224673803</v>
          </cell>
          <cell r="BW91">
            <v>863.69278889658199</v>
          </cell>
          <cell r="BX91">
            <v>-10.161915700000002</v>
          </cell>
          <cell r="BY91">
            <v>873.854704596582</v>
          </cell>
          <cell r="BZ91">
            <v>875.50431923598398</v>
          </cell>
          <cell r="CA91">
            <v>-15.891590959999998</v>
          </cell>
          <cell r="CB91">
            <v>891.39591019598402</v>
          </cell>
          <cell r="CC91">
            <v>833.175369028246</v>
          </cell>
          <cell r="CD91">
            <v>0</v>
          </cell>
          <cell r="CE91">
            <v>833.175369028246</v>
          </cell>
          <cell r="CF91">
            <v>1012.9959730268801</v>
          </cell>
          <cell r="CG91">
            <v>-2.968</v>
          </cell>
          <cell r="CH91">
            <v>1015.96397302688</v>
          </cell>
          <cell r="CI91">
            <v>793.37581044160902</v>
          </cell>
          <cell r="CJ91">
            <v>0</v>
          </cell>
          <cell r="CK91">
            <v>793.37581044160902</v>
          </cell>
          <cell r="CL91">
            <v>909.49625853287</v>
          </cell>
          <cell r="CM91">
            <v>-21.802</v>
          </cell>
          <cell r="CN91">
            <v>931.29825853287002</v>
          </cell>
          <cell r="CO91">
            <v>753.14199978831698</v>
          </cell>
          <cell r="CP91">
            <v>0</v>
          </cell>
          <cell r="CQ91">
            <v>753.14199978831698</v>
          </cell>
          <cell r="CR91">
            <v>694.07848956482701</v>
          </cell>
          <cell r="CS91">
            <v>-142.80000000000001</v>
          </cell>
          <cell r="CT91">
            <v>836.87848956482708</v>
          </cell>
          <cell r="CU91">
            <v>506.80179873180998</v>
          </cell>
          <cell r="CV91">
            <v>-38.4</v>
          </cell>
          <cell r="CW91">
            <v>545.20179873180996</v>
          </cell>
          <cell r="CX91">
            <v>876.55913480512902</v>
          </cell>
          <cell r="CY91">
            <v>0</v>
          </cell>
          <cell r="CZ91">
            <v>876.55913480512902</v>
          </cell>
          <cell r="DA91">
            <v>800.74635723772406</v>
          </cell>
          <cell r="DB91">
            <v>0</v>
          </cell>
          <cell r="DC91">
            <v>800.74635723772406</v>
          </cell>
          <cell r="DD91">
            <v>785.71123884528402</v>
          </cell>
          <cell r="DE91">
            <v>0</v>
          </cell>
          <cell r="DF91">
            <v>785.71123884528402</v>
          </cell>
          <cell r="DG91">
            <v>711.41906005754299</v>
          </cell>
          <cell r="DH91">
            <v>0</v>
          </cell>
          <cell r="DI91">
            <v>711.41906005754299</v>
          </cell>
          <cell r="DJ91">
            <v>746.20967597158597</v>
          </cell>
          <cell r="DK91">
            <v>-26.926659038786276</v>
          </cell>
          <cell r="DL91">
            <v>773.13633501037225</v>
          </cell>
          <cell r="DM91">
            <v>772.02442132849706</v>
          </cell>
          <cell r="DN91">
            <v>-12.0215010515812</v>
          </cell>
          <cell r="DO91">
            <v>784.04592238007831</v>
          </cell>
          <cell r="DP91">
            <v>702.63485294179804</v>
          </cell>
          <cell r="DQ91">
            <v>-8.3008709118691772</v>
          </cell>
          <cell r="DR91">
            <v>710.93572385366724</v>
          </cell>
          <cell r="DS91">
            <v>720.35529333764998</v>
          </cell>
          <cell r="DT91">
            <v>-9.2115191415576199</v>
          </cell>
          <cell r="DU91">
            <v>729.56681247920756</v>
          </cell>
          <cell r="DV91">
            <v>729.83572791896302</v>
          </cell>
          <cell r="DW91">
            <v>-76.683000000000007</v>
          </cell>
          <cell r="DX91">
            <v>806.51872791896301</v>
          </cell>
          <cell r="DY91">
            <v>621.93516531676903</v>
          </cell>
          <cell r="DZ91">
            <v>-26.998000000000001</v>
          </cell>
          <cell r="EA91">
            <v>648.93316531676908</v>
          </cell>
          <cell r="EB91">
            <v>580.40059661162297</v>
          </cell>
          <cell r="EC91">
            <v>-26.16</v>
          </cell>
          <cell r="ED91">
            <v>606.56059661162294</v>
          </cell>
          <cell r="EE91">
            <v>622.52675063450295</v>
          </cell>
          <cell r="EF91">
            <v>-5.5</v>
          </cell>
          <cell r="EG91">
            <v>628.02675063450295</v>
          </cell>
          <cell r="EH91">
            <v>738.90699964169698</v>
          </cell>
          <cell r="EI91">
            <v>0</v>
          </cell>
          <cell r="EJ91">
            <v>738.90699964169698</v>
          </cell>
          <cell r="EK91">
            <v>630.04318148144296</v>
          </cell>
          <cell r="EL91">
            <v>0</v>
          </cell>
          <cell r="EM91">
            <v>630.04318148144296</v>
          </cell>
          <cell r="EN91">
            <v>633.71334807162702</v>
          </cell>
          <cell r="EO91">
            <v>0</v>
          </cell>
          <cell r="EP91">
            <v>633.71334807162702</v>
          </cell>
          <cell r="EQ91">
            <v>585.17736065624604</v>
          </cell>
          <cell r="ER91">
            <v>0</v>
          </cell>
          <cell r="ES91">
            <v>585.17736065624604</v>
          </cell>
          <cell r="ET91">
            <v>612</v>
          </cell>
          <cell r="EU91">
            <v>0</v>
          </cell>
          <cell r="EV91">
            <v>612</v>
          </cell>
          <cell r="EW91">
            <v>620</v>
          </cell>
          <cell r="EX91">
            <v>0</v>
          </cell>
          <cell r="EY91">
            <v>620</v>
          </cell>
          <cell r="EZ91">
            <v>640</v>
          </cell>
          <cell r="FA91">
            <v>0</v>
          </cell>
          <cell r="FB91">
            <v>640</v>
          </cell>
          <cell r="FC91">
            <v>586</v>
          </cell>
          <cell r="FD91">
            <v>0</v>
          </cell>
          <cell r="FE91">
            <v>586</v>
          </cell>
          <cell r="FF91">
            <v>675</v>
          </cell>
          <cell r="FG91">
            <v>0</v>
          </cell>
          <cell r="FH91">
            <v>675</v>
          </cell>
          <cell r="FI91">
            <v>608</v>
          </cell>
          <cell r="FJ91">
            <v>0</v>
          </cell>
          <cell r="FK91">
            <v>608</v>
          </cell>
          <cell r="FL91">
            <v>660</v>
          </cell>
          <cell r="FM91">
            <v>0</v>
          </cell>
          <cell r="FN91">
            <v>660</v>
          </cell>
          <cell r="FO91">
            <v>608</v>
          </cell>
          <cell r="FP91">
            <v>0</v>
          </cell>
          <cell r="FQ91">
            <v>608</v>
          </cell>
          <cell r="FR91">
            <v>702</v>
          </cell>
          <cell r="FS91">
            <v>0</v>
          </cell>
          <cell r="FT91">
            <v>702</v>
          </cell>
          <cell r="FU91">
            <v>620</v>
          </cell>
          <cell r="FV91">
            <v>0</v>
          </cell>
          <cell r="FW91">
            <v>620</v>
          </cell>
          <cell r="FX91">
            <v>648</v>
          </cell>
          <cell r="FY91">
            <v>0</v>
          </cell>
          <cell r="FZ91">
            <v>648</v>
          </cell>
          <cell r="GA91">
            <v>666</v>
          </cell>
          <cell r="GB91">
            <v>0</v>
          </cell>
          <cell r="GC91">
            <v>666</v>
          </cell>
          <cell r="GD91">
            <v>687</v>
          </cell>
          <cell r="GE91">
            <v>0</v>
          </cell>
          <cell r="GF91">
            <v>687</v>
          </cell>
          <cell r="GG91">
            <v>664</v>
          </cell>
          <cell r="GH91">
            <v>0</v>
          </cell>
          <cell r="GI91">
            <v>664</v>
          </cell>
          <cell r="GJ91">
            <v>609</v>
          </cell>
          <cell r="GK91">
            <v>0</v>
          </cell>
          <cell r="GL91">
            <v>609</v>
          </cell>
          <cell r="GM91">
            <v>799</v>
          </cell>
          <cell r="GN91">
            <v>0</v>
          </cell>
          <cell r="GO91">
            <v>799</v>
          </cell>
          <cell r="GP91">
            <v>572</v>
          </cell>
          <cell r="GQ91">
            <v>0</v>
          </cell>
          <cell r="GR91">
            <v>572</v>
          </cell>
          <cell r="GS91">
            <v>757</v>
          </cell>
          <cell r="GT91">
            <v>0</v>
          </cell>
          <cell r="GU91">
            <v>757</v>
          </cell>
          <cell r="GV91">
            <v>708</v>
          </cell>
          <cell r="GW91">
            <v>0</v>
          </cell>
          <cell r="GX91">
            <v>708</v>
          </cell>
          <cell r="GY91">
            <v>698</v>
          </cell>
          <cell r="GZ91">
            <v>0</v>
          </cell>
          <cell r="HA91">
            <v>698</v>
          </cell>
          <cell r="HB91">
            <v>627</v>
          </cell>
          <cell r="HC91">
            <v>0</v>
          </cell>
          <cell r="HD91">
            <v>627</v>
          </cell>
          <cell r="HE91">
            <v>654</v>
          </cell>
          <cell r="HF91">
            <v>0</v>
          </cell>
          <cell r="HG91">
            <v>654</v>
          </cell>
          <cell r="HH91">
            <v>645</v>
          </cell>
          <cell r="HI91">
            <v>0</v>
          </cell>
          <cell r="HJ91">
            <v>645</v>
          </cell>
          <cell r="HK91">
            <v>568</v>
          </cell>
          <cell r="HL91">
            <v>0</v>
          </cell>
          <cell r="HM91">
            <v>568</v>
          </cell>
          <cell r="HN91">
            <v>478</v>
          </cell>
          <cell r="HO91">
            <v>0</v>
          </cell>
          <cell r="HP91">
            <v>478</v>
          </cell>
          <cell r="HQ91">
            <v>620</v>
          </cell>
          <cell r="HR91">
            <v>0</v>
          </cell>
          <cell r="HS91">
            <v>620</v>
          </cell>
          <cell r="HT91">
            <v>507</v>
          </cell>
          <cell r="HU91">
            <v>0</v>
          </cell>
          <cell r="HV91">
            <v>507</v>
          </cell>
          <cell r="HW91">
            <v>326</v>
          </cell>
          <cell r="HX91">
            <v>0</v>
          </cell>
          <cell r="HY91">
            <v>326</v>
          </cell>
          <cell r="HZ91">
            <v>457</v>
          </cell>
          <cell r="IA91">
            <v>0</v>
          </cell>
          <cell r="IB91">
            <v>457</v>
          </cell>
          <cell r="IC91">
            <v>471</v>
          </cell>
          <cell r="ID91">
            <v>0</v>
          </cell>
          <cell r="IE91">
            <v>471</v>
          </cell>
          <cell r="IF91">
            <v>588</v>
          </cell>
          <cell r="IG91">
            <v>0</v>
          </cell>
          <cell r="IH91">
            <v>588</v>
          </cell>
          <cell r="II91">
            <v>614</v>
          </cell>
          <cell r="IJ91">
            <v>0</v>
          </cell>
          <cell r="IK91">
            <v>614</v>
          </cell>
          <cell r="IP91">
            <v>3807.7096169496799</v>
          </cell>
          <cell r="IQ91">
            <v>0</v>
          </cell>
          <cell r="IR91">
            <v>3807.7096169496799</v>
          </cell>
          <cell r="IS91">
            <v>2979.2883217295598</v>
          </cell>
          <cell r="IT91">
            <v>0</v>
          </cell>
          <cell r="IU91">
            <v>2979.2883217295598</v>
          </cell>
          <cell r="IV91">
            <v>2041.8538879694499</v>
          </cell>
          <cell r="IW91">
            <v>0</v>
          </cell>
          <cell r="IX91">
            <v>2041.8538879694499</v>
          </cell>
          <cell r="IY91">
            <v>1024.49360731921</v>
          </cell>
          <cell r="IZ91">
            <v>0</v>
          </cell>
          <cell r="JA91">
            <v>1024.49360731921</v>
          </cell>
          <cell r="JB91">
            <v>3462.8254032367399</v>
          </cell>
          <cell r="JC91">
            <v>-59.235628829999996</v>
          </cell>
          <cell r="JD91">
            <v>3522.0610320667402</v>
          </cell>
          <cell r="JE91">
            <v>2099.9403215264401</v>
          </cell>
          <cell r="JF91">
            <v>-59.235628829999996</v>
          </cell>
          <cell r="JG91">
            <v>2159.1759503564399</v>
          </cell>
          <cell r="JH91">
            <v>1310.75879236332</v>
          </cell>
          <cell r="JI91">
            <v>-50.522214479999988</v>
          </cell>
          <cell r="JJ91">
            <v>1361.28100684332</v>
          </cell>
          <cell r="JK91">
            <v>863.69278889658199</v>
          </cell>
          <cell r="JL91">
            <v>-10.161915700000002</v>
          </cell>
          <cell r="JM91">
            <v>873.854704596582</v>
          </cell>
          <cell r="JN91">
            <v>3515.0514717327201</v>
          </cell>
          <cell r="JO91">
            <v>-18.859590959999998</v>
          </cell>
          <cell r="JP91">
            <v>3533.91106269272</v>
          </cell>
          <cell r="JQ91">
            <v>2639.5471524967302</v>
          </cell>
          <cell r="JR91">
            <v>-2.968</v>
          </cell>
          <cell r="JS91">
            <v>2642.51515249673</v>
          </cell>
          <cell r="JT91">
            <v>1806.3717834684901</v>
          </cell>
          <cell r="JU91">
            <v>-2.968</v>
          </cell>
          <cell r="JV91">
            <v>1809.3397834684902</v>
          </cell>
          <cell r="JW91">
            <v>793.37581044160902</v>
          </cell>
          <cell r="JX91">
            <v>0</v>
          </cell>
          <cell r="JY91">
            <v>793.37581044160902</v>
          </cell>
          <cell r="JZ91">
            <v>2863.51854661782</v>
          </cell>
          <cell r="KA91">
            <v>-203.00200000000001</v>
          </cell>
          <cell r="KB91">
            <v>3066.5205466178199</v>
          </cell>
          <cell r="KC91">
            <v>1954.0222880849501</v>
          </cell>
          <cell r="KD91">
            <v>-181.20000000000002</v>
          </cell>
          <cell r="KE91">
            <v>2135.2222880849499</v>
          </cell>
          <cell r="KF91">
            <v>1200.8802882966399</v>
          </cell>
          <cell r="KG91">
            <v>-181.20000000000002</v>
          </cell>
          <cell r="KH91">
            <v>1382.08028829664</v>
          </cell>
          <cell r="KI91">
            <v>506.80179873180998</v>
          </cell>
          <cell r="KJ91">
            <v>-38.4</v>
          </cell>
          <cell r="KK91">
            <v>545.20179873180996</v>
          </cell>
          <cell r="KL91">
            <v>3174.4357909456799</v>
          </cell>
          <cell r="KM91">
            <v>0</v>
          </cell>
          <cell r="KN91">
            <v>3174.4357909456799</v>
          </cell>
          <cell r="KO91">
            <v>2297.87665614055</v>
          </cell>
          <cell r="KP91">
            <v>0</v>
          </cell>
          <cell r="KQ91">
            <v>2297.87665614055</v>
          </cell>
          <cell r="KR91">
            <v>1497.13029890283</v>
          </cell>
          <cell r="KS91">
            <v>0</v>
          </cell>
          <cell r="KT91">
            <v>1497.13029890283</v>
          </cell>
          <cell r="KU91">
            <v>711.41906005754299</v>
          </cell>
          <cell r="KV91">
            <v>0</v>
          </cell>
          <cell r="KW91">
            <v>711.41906005754299</v>
          </cell>
          <cell r="KX91">
            <v>2941.2242435795301</v>
          </cell>
          <cell r="KY91">
            <v>-56.460550143794279</v>
          </cell>
          <cell r="KZ91">
            <v>2997.6847937233242</v>
          </cell>
          <cell r="LA91">
            <v>2195.0145676079401</v>
          </cell>
          <cell r="LB91">
            <v>-29.533891105007999</v>
          </cell>
          <cell r="LC91">
            <v>2224.5484587129481</v>
          </cell>
          <cell r="LD91">
            <v>1422.9901462794501</v>
          </cell>
          <cell r="LE91">
            <v>-17.512390053426799</v>
          </cell>
          <cell r="LF91">
            <v>1440.5025363328768</v>
          </cell>
          <cell r="LG91">
            <v>720.35529333764998</v>
          </cell>
          <cell r="LH91">
            <v>-9.2115191415576199</v>
          </cell>
          <cell r="LI91">
            <v>729.56681247920756</v>
          </cell>
          <cell r="LJ91">
            <v>2554.69824048186</v>
          </cell>
          <cell r="LK91">
            <v>-135.34100000000001</v>
          </cell>
          <cell r="LL91">
            <v>2690.0392404818599</v>
          </cell>
          <cell r="LM91">
            <v>1824.8625125629001</v>
          </cell>
          <cell r="LN91">
            <v>-58.658000000000001</v>
          </cell>
          <cell r="LO91">
            <v>1883.5205125629</v>
          </cell>
          <cell r="LP91">
            <v>1202.92734724613</v>
          </cell>
          <cell r="LQ91">
            <v>-31.66</v>
          </cell>
          <cell r="LR91">
            <v>1234.5873472461301</v>
          </cell>
          <cell r="LS91">
            <v>622.52675063450295</v>
          </cell>
          <cell r="LT91">
            <v>-5.5</v>
          </cell>
          <cell r="LU91">
            <v>628.02675063450295</v>
          </cell>
          <cell r="LV91">
            <v>2587.8408898510102</v>
          </cell>
          <cell r="LW91">
            <v>0</v>
          </cell>
          <cell r="LX91">
            <v>2587.8408898510102</v>
          </cell>
          <cell r="LY91">
            <v>1848.93389020932</v>
          </cell>
          <cell r="LZ91">
            <v>0</v>
          </cell>
          <cell r="MA91">
            <v>1848.93389020932</v>
          </cell>
          <cell r="MB91">
            <v>1218.8907087278701</v>
          </cell>
          <cell r="MC91">
            <v>0</v>
          </cell>
          <cell r="MD91">
            <v>1218.8907087278701</v>
          </cell>
          <cell r="ME91">
            <v>585.17736065624604</v>
          </cell>
          <cell r="MF91">
            <v>0</v>
          </cell>
          <cell r="MG91">
            <v>585.17736065624604</v>
          </cell>
          <cell r="MH91">
            <v>2458</v>
          </cell>
          <cell r="MI91">
            <v>0</v>
          </cell>
          <cell r="MJ91">
            <v>2458</v>
          </cell>
          <cell r="MK91">
            <v>1846</v>
          </cell>
          <cell r="ML91">
            <v>0</v>
          </cell>
          <cell r="MM91">
            <v>1846</v>
          </cell>
          <cell r="MN91">
            <v>1226</v>
          </cell>
          <cell r="MO91">
            <v>0</v>
          </cell>
          <cell r="MP91">
            <v>1226</v>
          </cell>
          <cell r="MQ91">
            <v>586</v>
          </cell>
          <cell r="MR91">
            <v>0</v>
          </cell>
          <cell r="MS91">
            <v>586</v>
          </cell>
          <cell r="MT91">
            <v>2551</v>
          </cell>
          <cell r="MU91">
            <v>0</v>
          </cell>
          <cell r="MV91">
            <v>2551</v>
          </cell>
          <cell r="MW91">
            <v>1876</v>
          </cell>
          <cell r="MX91">
            <v>0</v>
          </cell>
          <cell r="MY91">
            <v>1876</v>
          </cell>
          <cell r="MZ91">
            <v>1268</v>
          </cell>
          <cell r="NA91">
            <v>0</v>
          </cell>
          <cell r="NB91">
            <v>1268</v>
          </cell>
          <cell r="NC91">
            <v>608</v>
          </cell>
          <cell r="ND91">
            <v>0</v>
          </cell>
          <cell r="NE91">
            <v>608</v>
          </cell>
          <cell r="NF91">
            <v>2636</v>
          </cell>
          <cell r="NG91">
            <v>0</v>
          </cell>
          <cell r="NH91">
            <v>2636</v>
          </cell>
          <cell r="NI91">
            <v>1934</v>
          </cell>
          <cell r="NJ91">
            <v>0</v>
          </cell>
          <cell r="NK91">
            <v>1934</v>
          </cell>
          <cell r="NL91">
            <v>1314</v>
          </cell>
          <cell r="NM91">
            <v>0</v>
          </cell>
          <cell r="NN91">
            <v>1314</v>
          </cell>
          <cell r="NO91">
            <v>666</v>
          </cell>
          <cell r="NP91">
            <v>0</v>
          </cell>
          <cell r="NQ91">
            <v>666</v>
          </cell>
          <cell r="NR91">
            <v>2759</v>
          </cell>
          <cell r="NS91">
            <v>0</v>
          </cell>
          <cell r="NT91">
            <v>2759</v>
          </cell>
          <cell r="NU91">
            <v>2072</v>
          </cell>
          <cell r="NV91">
            <v>0</v>
          </cell>
          <cell r="NW91">
            <v>2072</v>
          </cell>
          <cell r="NX91">
            <v>1408</v>
          </cell>
          <cell r="NY91">
            <v>0</v>
          </cell>
          <cell r="NZ91">
            <v>1408</v>
          </cell>
          <cell r="OA91">
            <v>799</v>
          </cell>
          <cell r="OB91">
            <v>0</v>
          </cell>
          <cell r="OC91">
            <v>799</v>
          </cell>
          <cell r="OD91">
            <v>2735</v>
          </cell>
          <cell r="OE91">
            <v>0</v>
          </cell>
          <cell r="OF91">
            <v>2735</v>
          </cell>
          <cell r="OG91">
            <v>2163</v>
          </cell>
          <cell r="OH91">
            <v>0</v>
          </cell>
          <cell r="OI91">
            <v>2163</v>
          </cell>
          <cell r="OJ91">
            <v>1406</v>
          </cell>
          <cell r="OK91">
            <v>0</v>
          </cell>
          <cell r="OL91">
            <v>1406</v>
          </cell>
          <cell r="OM91">
            <v>698</v>
          </cell>
          <cell r="ON91">
            <v>0</v>
          </cell>
          <cell r="OO91">
            <v>698</v>
          </cell>
          <cell r="OP91">
            <v>2494</v>
          </cell>
          <cell r="OQ91">
            <v>0</v>
          </cell>
          <cell r="OR91">
            <v>2494</v>
          </cell>
          <cell r="OS91">
            <v>1867</v>
          </cell>
          <cell r="OT91">
            <v>0</v>
          </cell>
          <cell r="OU91">
            <v>1867</v>
          </cell>
          <cell r="OV91">
            <v>1213</v>
          </cell>
          <cell r="OW91">
            <v>0</v>
          </cell>
          <cell r="OX91">
            <v>1213</v>
          </cell>
          <cell r="OY91">
            <v>568</v>
          </cell>
          <cell r="OZ91">
            <v>0</v>
          </cell>
          <cell r="PA91">
            <v>568</v>
          </cell>
          <cell r="PB91">
            <v>1931</v>
          </cell>
          <cell r="PC91">
            <v>0</v>
          </cell>
          <cell r="PD91">
            <v>1931</v>
          </cell>
          <cell r="PE91">
            <v>1453</v>
          </cell>
          <cell r="PF91">
            <v>0</v>
          </cell>
          <cell r="PG91">
            <v>1453</v>
          </cell>
          <cell r="PH91">
            <v>833</v>
          </cell>
          <cell r="PI91">
            <v>0</v>
          </cell>
          <cell r="PJ91">
            <v>833</v>
          </cell>
          <cell r="PK91">
            <v>326</v>
          </cell>
          <cell r="PL91">
            <v>0</v>
          </cell>
          <cell r="PM91">
            <v>326</v>
          </cell>
          <cell r="PN91">
            <v>2130</v>
          </cell>
          <cell r="PO91">
            <v>0</v>
          </cell>
          <cell r="PP91">
            <v>2130</v>
          </cell>
          <cell r="PQ91">
            <v>1673</v>
          </cell>
          <cell r="PR91">
            <v>0</v>
          </cell>
          <cell r="PS91">
            <v>1673</v>
          </cell>
          <cell r="PT91">
            <v>1202</v>
          </cell>
          <cell r="PU91">
            <v>0</v>
          </cell>
          <cell r="PV91">
            <v>1202</v>
          </cell>
          <cell r="PW91">
            <v>614</v>
          </cell>
          <cell r="PX91">
            <v>0</v>
          </cell>
          <cell r="PY91">
            <v>614</v>
          </cell>
        </row>
        <row r="92">
          <cell r="BB92">
            <v>-4.1525182556067399</v>
          </cell>
          <cell r="BC92">
            <v>0</v>
          </cell>
          <cell r="BD92">
            <v>-4.1525182556067399</v>
          </cell>
          <cell r="BE92">
            <v>-0.33293530040861902</v>
          </cell>
          <cell r="BF92">
            <v>0</v>
          </cell>
          <cell r="BG92">
            <v>-0.33293530040861902</v>
          </cell>
          <cell r="BH92">
            <v>-3.7248209259286999E-2</v>
          </cell>
          <cell r="BI92">
            <v>0</v>
          </cell>
          <cell r="BJ92">
            <v>-3.7248209259286999E-2</v>
          </cell>
          <cell r="BK92">
            <v>-0.88373902553706896</v>
          </cell>
          <cell r="BL92">
            <v>0</v>
          </cell>
          <cell r="BM92">
            <v>-0.88373902553706896</v>
          </cell>
          <cell r="BN92">
            <v>-11.455076538040942</v>
          </cell>
          <cell r="BO92">
            <v>0</v>
          </cell>
          <cell r="BP92">
            <v>-11.455076538040942</v>
          </cell>
          <cell r="BQ92">
            <v>-0.13570099211341979</v>
          </cell>
          <cell r="BR92">
            <v>0</v>
          </cell>
          <cell r="BS92">
            <v>-0.13570099211341979</v>
          </cell>
          <cell r="BT92">
            <v>-3.8609682172900901</v>
          </cell>
          <cell r="BU92">
            <v>0</v>
          </cell>
          <cell r="BV92">
            <v>-3.8609682172900901</v>
          </cell>
          <cell r="BW92">
            <v>-1.50442065519155</v>
          </cell>
          <cell r="BX92">
            <v>0</v>
          </cell>
          <cell r="BY92">
            <v>-1.50442065519155</v>
          </cell>
          <cell r="BZ92">
            <v>1.3794538387019899</v>
          </cell>
          <cell r="CA92">
            <v>0</v>
          </cell>
          <cell r="CB92">
            <v>1.3794538387019899</v>
          </cell>
          <cell r="CC92">
            <v>6.2140008002509202</v>
          </cell>
          <cell r="CD92">
            <v>0</v>
          </cell>
          <cell r="CE92">
            <v>6.2140008002509202</v>
          </cell>
          <cell r="CF92">
            <v>-18.149154105526701</v>
          </cell>
          <cell r="CG92">
            <v>0</v>
          </cell>
          <cell r="CH92">
            <v>-18.149154105526701</v>
          </cell>
          <cell r="CI92">
            <v>-7.2302778604976297</v>
          </cell>
          <cell r="CJ92">
            <v>0</v>
          </cell>
          <cell r="CK92">
            <v>-7.2302778604976297</v>
          </cell>
          <cell r="CL92">
            <v>-59.501172330700001</v>
          </cell>
          <cell r="CM92">
            <v>-37.576748459999997</v>
          </cell>
          <cell r="CN92">
            <v>-21.924423870700004</v>
          </cell>
          <cell r="CO92">
            <v>-41.107842604511298</v>
          </cell>
          <cell r="CP92">
            <v>-27.823251539999998</v>
          </cell>
          <cell r="CQ92">
            <v>-13.2845910645113</v>
          </cell>
          <cell r="CR92">
            <v>64.391350056451003</v>
          </cell>
          <cell r="CS92">
            <v>65.400000000000006</v>
          </cell>
          <cell r="CT92">
            <v>-1.0086499435490026</v>
          </cell>
          <cell r="CU92">
            <v>-18.838880475767699</v>
          </cell>
          <cell r="CV92">
            <v>0</v>
          </cell>
          <cell r="CW92">
            <v>-18.838880475767699</v>
          </cell>
          <cell r="CX92">
            <v>-5.1955287610476404</v>
          </cell>
          <cell r="CY92">
            <v>0</v>
          </cell>
          <cell r="CZ92">
            <v>-5.1955287610476404</v>
          </cell>
          <cell r="DA92">
            <v>-10.720497236123</v>
          </cell>
          <cell r="DB92">
            <v>0</v>
          </cell>
          <cell r="DC92">
            <v>-10.720497236123</v>
          </cell>
          <cell r="DD92">
            <v>-7.5854626137073504</v>
          </cell>
          <cell r="DE92">
            <v>0</v>
          </cell>
          <cell r="DF92">
            <v>-7.5854626137073504</v>
          </cell>
          <cell r="DG92">
            <v>4.1653002998862698</v>
          </cell>
          <cell r="DH92">
            <v>0</v>
          </cell>
          <cell r="DI92">
            <v>4.1653002998862698</v>
          </cell>
          <cell r="DJ92">
            <v>-22.1496124724049</v>
          </cell>
          <cell r="DK92">
            <v>0</v>
          </cell>
          <cell r="DL92">
            <v>-22.1496124724049</v>
          </cell>
          <cell r="DM92">
            <v>13.732658337939601</v>
          </cell>
          <cell r="DN92">
            <v>0</v>
          </cell>
          <cell r="DO92">
            <v>13.732658337939601</v>
          </cell>
          <cell r="DP92">
            <v>-3.74556587385525</v>
          </cell>
          <cell r="DQ92">
            <v>0</v>
          </cell>
          <cell r="DR92">
            <v>-3.74556587385525</v>
          </cell>
          <cell r="DS92">
            <v>-4.8203706388445902</v>
          </cell>
          <cell r="DT92">
            <v>0</v>
          </cell>
          <cell r="DU92">
            <v>-4.8203706388445902</v>
          </cell>
          <cell r="DV92">
            <v>-23.837229785038598</v>
          </cell>
          <cell r="DW92">
            <v>0</v>
          </cell>
          <cell r="DX92">
            <v>-23.837229785038598</v>
          </cell>
          <cell r="DY92">
            <v>0.165857518178777</v>
          </cell>
          <cell r="DZ92">
            <v>0</v>
          </cell>
          <cell r="EA92">
            <v>0.165857518178777</v>
          </cell>
          <cell r="EB92">
            <v>-1.7631861707231</v>
          </cell>
          <cell r="EC92">
            <v>0</v>
          </cell>
          <cell r="ED92">
            <v>-1.7631861707231</v>
          </cell>
          <cell r="EE92">
            <v>0.81574780196366103</v>
          </cell>
          <cell r="EF92">
            <v>0</v>
          </cell>
          <cell r="EG92">
            <v>0.81574780196366103</v>
          </cell>
          <cell r="EH92">
            <v>-0.80121873562067603</v>
          </cell>
          <cell r="EI92">
            <v>0</v>
          </cell>
          <cell r="EJ92">
            <v>-0.80121873562067603</v>
          </cell>
          <cell r="EK92">
            <v>-1.2420771926749401</v>
          </cell>
          <cell r="EL92">
            <v>0</v>
          </cell>
          <cell r="EM92">
            <v>-1.2420771926749401</v>
          </cell>
          <cell r="EN92">
            <v>-5.5070131498823702</v>
          </cell>
          <cell r="EO92">
            <v>0</v>
          </cell>
          <cell r="EP92">
            <v>-5.5070131498823702</v>
          </cell>
          <cell r="EQ92">
            <v>-1.7637066538858199</v>
          </cell>
          <cell r="ER92">
            <v>0</v>
          </cell>
          <cell r="ES92">
            <v>-1.7637066538858199</v>
          </cell>
          <cell r="ET92">
            <v>-7</v>
          </cell>
          <cell r="EU92">
            <v>0</v>
          </cell>
          <cell r="EV92">
            <v>-7</v>
          </cell>
          <cell r="EW92">
            <v>-66</v>
          </cell>
          <cell r="EX92">
            <v>-66</v>
          </cell>
          <cell r="EY92">
            <v>0</v>
          </cell>
          <cell r="EZ92">
            <v>52</v>
          </cell>
          <cell r="FA92">
            <v>66</v>
          </cell>
          <cell r="FB92">
            <v>-14</v>
          </cell>
          <cell r="FC92">
            <v>-8</v>
          </cell>
          <cell r="FD92">
            <v>0</v>
          </cell>
          <cell r="FE92">
            <v>-8</v>
          </cell>
          <cell r="FF92">
            <v>-16</v>
          </cell>
          <cell r="FG92">
            <v>0</v>
          </cell>
          <cell r="FH92">
            <v>-16</v>
          </cell>
          <cell r="FI92">
            <v>-2</v>
          </cell>
          <cell r="FJ92">
            <v>0</v>
          </cell>
          <cell r="FK92">
            <v>-2</v>
          </cell>
          <cell r="FL92">
            <v>-40</v>
          </cell>
          <cell r="FM92">
            <v>0</v>
          </cell>
          <cell r="FN92">
            <v>-40</v>
          </cell>
          <cell r="FO92">
            <v>-5</v>
          </cell>
          <cell r="FP92">
            <v>0</v>
          </cell>
          <cell r="FQ92">
            <v>-5</v>
          </cell>
          <cell r="FR92">
            <v>-27</v>
          </cell>
          <cell r="FS92">
            <v>0</v>
          </cell>
          <cell r="FT92">
            <v>-27</v>
          </cell>
          <cell r="FU92">
            <v>3</v>
          </cell>
          <cell r="FV92">
            <v>0</v>
          </cell>
          <cell r="FW92">
            <v>3</v>
          </cell>
          <cell r="FX92">
            <v>-2</v>
          </cell>
          <cell r="FY92">
            <v>0</v>
          </cell>
          <cell r="FZ92">
            <v>-2</v>
          </cell>
          <cell r="GA92">
            <v>-1</v>
          </cell>
          <cell r="GB92">
            <v>0</v>
          </cell>
          <cell r="GC92">
            <v>-1</v>
          </cell>
          <cell r="GD92">
            <v>-3</v>
          </cell>
          <cell r="GE92">
            <v>0</v>
          </cell>
          <cell r="GF92">
            <v>-3</v>
          </cell>
          <cell r="GG92">
            <v>3</v>
          </cell>
          <cell r="GH92">
            <v>0</v>
          </cell>
          <cell r="GI92">
            <v>3</v>
          </cell>
          <cell r="GJ92">
            <v>-4</v>
          </cell>
          <cell r="GK92">
            <v>0</v>
          </cell>
          <cell r="GL92">
            <v>-4</v>
          </cell>
          <cell r="GM92">
            <v>-51</v>
          </cell>
          <cell r="GN92">
            <v>0</v>
          </cell>
          <cell r="GO92">
            <v>-51</v>
          </cell>
          <cell r="GP92">
            <v>-195</v>
          </cell>
          <cell r="GQ92">
            <v>0</v>
          </cell>
          <cell r="GR92">
            <v>-195</v>
          </cell>
          <cell r="GS92">
            <v>-770</v>
          </cell>
          <cell r="GT92">
            <v>0</v>
          </cell>
          <cell r="GU92">
            <v>-770</v>
          </cell>
          <cell r="GV92">
            <v>-124</v>
          </cell>
          <cell r="GW92">
            <v>0</v>
          </cell>
          <cell r="GX92">
            <v>-124</v>
          </cell>
          <cell r="GY92">
            <v>13</v>
          </cell>
          <cell r="GZ92">
            <v>0</v>
          </cell>
          <cell r="HA92">
            <v>13</v>
          </cell>
          <cell r="HB92">
            <v>-12</v>
          </cell>
          <cell r="HC92">
            <v>0</v>
          </cell>
          <cell r="HD92">
            <v>-12</v>
          </cell>
          <cell r="HE92">
            <v>4</v>
          </cell>
          <cell r="HF92">
            <v>0</v>
          </cell>
          <cell r="HG92">
            <v>4</v>
          </cell>
          <cell r="HH92">
            <v>-15</v>
          </cell>
          <cell r="HI92">
            <v>0</v>
          </cell>
          <cell r="HJ92">
            <v>-15</v>
          </cell>
          <cell r="HK92">
            <v>-2</v>
          </cell>
          <cell r="HL92">
            <v>0</v>
          </cell>
          <cell r="HM92">
            <v>-2</v>
          </cell>
          <cell r="HN92">
            <v>-1</v>
          </cell>
          <cell r="HO92">
            <v>0</v>
          </cell>
          <cell r="HP92">
            <v>-1</v>
          </cell>
          <cell r="HQ92">
            <v>-1</v>
          </cell>
          <cell r="HR92">
            <v>0</v>
          </cell>
          <cell r="HS92">
            <v>-1</v>
          </cell>
          <cell r="HT92">
            <v>-5</v>
          </cell>
          <cell r="HU92">
            <v>0</v>
          </cell>
          <cell r="HV92">
            <v>-5</v>
          </cell>
          <cell r="HW92">
            <v>1</v>
          </cell>
          <cell r="HX92">
            <v>0</v>
          </cell>
          <cell r="HY92">
            <v>1</v>
          </cell>
          <cell r="HZ92">
            <v>-73</v>
          </cell>
          <cell r="IA92">
            <v>0</v>
          </cell>
          <cell r="IB92">
            <v>-73</v>
          </cell>
          <cell r="IC92">
            <v>-47</v>
          </cell>
          <cell r="ID92">
            <v>0</v>
          </cell>
          <cell r="IE92">
            <v>-47</v>
          </cell>
          <cell r="IF92">
            <v>9</v>
          </cell>
          <cell r="IG92">
            <v>0</v>
          </cell>
          <cell r="IH92">
            <v>9</v>
          </cell>
          <cell r="II92">
            <v>-5</v>
          </cell>
          <cell r="IJ92">
            <v>0</v>
          </cell>
          <cell r="IK92">
            <v>-5</v>
          </cell>
          <cell r="IP92">
            <v>-5.40644079081172</v>
          </cell>
          <cell r="IQ92">
            <v>0</v>
          </cell>
          <cell r="IR92">
            <v>-5.40644079081172</v>
          </cell>
          <cell r="IS92">
            <v>-1.2539225352049801</v>
          </cell>
          <cell r="IT92">
            <v>0</v>
          </cell>
          <cell r="IU92">
            <v>-1.2539225352049801</v>
          </cell>
          <cell r="IV92">
            <v>-0.92098723479635602</v>
          </cell>
          <cell r="IW92">
            <v>0</v>
          </cell>
          <cell r="IX92">
            <v>-0.92098723479635602</v>
          </cell>
          <cell r="IY92">
            <v>-0.88373902553706896</v>
          </cell>
          <cell r="IZ92">
            <v>0</v>
          </cell>
          <cell r="JA92">
            <v>-0.88373902553706896</v>
          </cell>
          <cell r="JB92">
            <v>-16.956166402636001</v>
          </cell>
          <cell r="JC92">
            <v>0</v>
          </cell>
          <cell r="JD92">
            <v>-16.956166402636001</v>
          </cell>
          <cell r="JE92">
            <v>-5.5010898645950599</v>
          </cell>
          <cell r="JF92">
            <v>0</v>
          </cell>
          <cell r="JG92">
            <v>-5.5010898645950599</v>
          </cell>
          <cell r="JH92">
            <v>-5.3653888724816401</v>
          </cell>
          <cell r="JI92">
            <v>0</v>
          </cell>
          <cell r="JJ92">
            <v>-5.3653888724816401</v>
          </cell>
          <cell r="JK92">
            <v>-1.50442065519155</v>
          </cell>
          <cell r="JL92">
            <v>0</v>
          </cell>
          <cell r="JM92">
            <v>-1.50442065519155</v>
          </cell>
          <cell r="JN92">
            <v>-17.7859773270714</v>
          </cell>
          <cell r="JO92">
            <v>0</v>
          </cell>
          <cell r="JP92">
            <v>-17.7859773270714</v>
          </cell>
          <cell r="JQ92">
            <v>-19.165431165773398</v>
          </cell>
          <cell r="JR92">
            <v>0</v>
          </cell>
          <cell r="JS92">
            <v>-19.165431165773398</v>
          </cell>
          <cell r="JT92">
            <v>-25.379431966024299</v>
          </cell>
          <cell r="JU92">
            <v>0</v>
          </cell>
          <cell r="JV92">
            <v>-25.379431966024299</v>
          </cell>
          <cell r="JW92">
            <v>-7.2302778604976297</v>
          </cell>
          <cell r="JX92">
            <v>0</v>
          </cell>
          <cell r="JY92">
            <v>-7.2302778604976297</v>
          </cell>
          <cell r="JZ92">
            <v>-55.056545354527998</v>
          </cell>
          <cell r="KA92">
            <v>1.4210854715202004E-14</v>
          </cell>
          <cell r="KB92">
            <v>-55.056545354528012</v>
          </cell>
          <cell r="KC92">
            <v>4.4446269761720103</v>
          </cell>
          <cell r="KD92">
            <v>37.576748460000005</v>
          </cell>
          <cell r="KE92">
            <v>-33.132121483827994</v>
          </cell>
          <cell r="KF92">
            <v>45.552469580683301</v>
          </cell>
          <cell r="KG92">
            <v>65.400000000000006</v>
          </cell>
          <cell r="KH92">
            <v>-19.847530419316705</v>
          </cell>
          <cell r="KI92">
            <v>-18.838880475767699</v>
          </cell>
          <cell r="KJ92">
            <v>0</v>
          </cell>
          <cell r="KK92">
            <v>-18.838880475767699</v>
          </cell>
          <cell r="KL92">
            <v>-19.336188310991702</v>
          </cell>
          <cell r="KM92">
            <v>0</v>
          </cell>
          <cell r="KN92">
            <v>-19.336188310991702</v>
          </cell>
          <cell r="KO92">
            <v>-14.1406595499441</v>
          </cell>
          <cell r="KP92">
            <v>0</v>
          </cell>
          <cell r="KQ92">
            <v>-14.1406595499441</v>
          </cell>
          <cell r="KR92">
            <v>-3.4201623138210802</v>
          </cell>
          <cell r="KS92">
            <v>0</v>
          </cell>
          <cell r="KT92">
            <v>-3.4201623138210802</v>
          </cell>
          <cell r="KU92">
            <v>4.1653002998862698</v>
          </cell>
          <cell r="KV92">
            <v>0</v>
          </cell>
          <cell r="KW92">
            <v>4.1653002998862698</v>
          </cell>
          <cell r="KX92">
            <v>-16.9828906471651</v>
          </cell>
          <cell r="KY92">
            <v>0</v>
          </cell>
          <cell r="KZ92">
            <v>-16.9828906471651</v>
          </cell>
          <cell r="LA92">
            <v>5.1667218252397804</v>
          </cell>
          <cell r="LB92">
            <v>0</v>
          </cell>
          <cell r="LC92">
            <v>5.1667218252397804</v>
          </cell>
          <cell r="LD92">
            <v>-8.5659365126998406</v>
          </cell>
          <cell r="LE92">
            <v>0</v>
          </cell>
          <cell r="LF92">
            <v>-8.5659365126998406</v>
          </cell>
          <cell r="LG92">
            <v>-4.8203706388445902</v>
          </cell>
          <cell r="LH92">
            <v>0</v>
          </cell>
          <cell r="LI92">
            <v>-4.8203706388445902</v>
          </cell>
          <cell r="LJ92">
            <v>-24.618810635619301</v>
          </cell>
          <cell r="LK92">
            <v>0</v>
          </cell>
          <cell r="LL92">
            <v>-24.618810635619301</v>
          </cell>
          <cell r="LM92">
            <v>-0.78158085058066396</v>
          </cell>
          <cell r="LN92">
            <v>0</v>
          </cell>
          <cell r="LO92">
            <v>-0.78158085058066396</v>
          </cell>
          <cell r="LP92">
            <v>-0.94743836875944099</v>
          </cell>
          <cell r="LQ92">
            <v>0</v>
          </cell>
          <cell r="LR92">
            <v>-0.94743836875944099</v>
          </cell>
          <cell r="LS92">
            <v>0.81574780196366103</v>
          </cell>
          <cell r="LT92">
            <v>0</v>
          </cell>
          <cell r="LU92">
            <v>0.81574780196366103</v>
          </cell>
          <cell r="LV92">
            <v>-9.3140157320638099</v>
          </cell>
          <cell r="LW92">
            <v>0</v>
          </cell>
          <cell r="LX92">
            <v>-9.3140157320638099</v>
          </cell>
          <cell r="LY92">
            <v>-8.5127969964431305</v>
          </cell>
          <cell r="LZ92">
            <v>0</v>
          </cell>
          <cell r="MA92">
            <v>-8.5127969964431305</v>
          </cell>
          <cell r="MB92">
            <v>-7.2707198037681904</v>
          </cell>
          <cell r="MC92">
            <v>0</v>
          </cell>
          <cell r="MD92">
            <v>-7.2707198037681904</v>
          </cell>
          <cell r="ME92">
            <v>-1.7637066538858199</v>
          </cell>
          <cell r="MF92">
            <v>0</v>
          </cell>
          <cell r="MG92">
            <v>-1.7637066538858199</v>
          </cell>
          <cell r="MH92">
            <v>-29</v>
          </cell>
          <cell r="MI92">
            <v>0</v>
          </cell>
          <cell r="MJ92">
            <v>-29</v>
          </cell>
          <cell r="MK92">
            <v>-22</v>
          </cell>
          <cell r="ML92">
            <v>0</v>
          </cell>
          <cell r="MM92">
            <v>-22</v>
          </cell>
          <cell r="MN92">
            <v>44</v>
          </cell>
          <cell r="MO92">
            <v>66</v>
          </cell>
          <cell r="MP92">
            <v>-22</v>
          </cell>
          <cell r="MQ92">
            <v>-8</v>
          </cell>
          <cell r="MR92">
            <v>0</v>
          </cell>
          <cell r="MS92">
            <v>-8</v>
          </cell>
          <cell r="MT92">
            <v>-63</v>
          </cell>
          <cell r="MU92">
            <v>0</v>
          </cell>
          <cell r="MV92">
            <v>-63</v>
          </cell>
          <cell r="MW92">
            <v>-47</v>
          </cell>
          <cell r="MX92">
            <v>0</v>
          </cell>
          <cell r="MY92">
            <v>-47</v>
          </cell>
          <cell r="MZ92">
            <v>-45</v>
          </cell>
          <cell r="NA92">
            <v>0</v>
          </cell>
          <cell r="NB92">
            <v>-45</v>
          </cell>
          <cell r="NC92">
            <v>-5</v>
          </cell>
          <cell r="ND92">
            <v>0</v>
          </cell>
          <cell r="NE92">
            <v>-5</v>
          </cell>
          <cell r="NF92">
            <v>-27</v>
          </cell>
          <cell r="NG92">
            <v>0</v>
          </cell>
          <cell r="NH92">
            <v>-27</v>
          </cell>
          <cell r="NI92">
            <v>0</v>
          </cell>
          <cell r="NJ92">
            <v>0</v>
          </cell>
          <cell r="NK92">
            <v>0</v>
          </cell>
          <cell r="NL92">
            <v>-3</v>
          </cell>
          <cell r="NM92">
            <v>0</v>
          </cell>
          <cell r="NN92">
            <v>-3</v>
          </cell>
          <cell r="NO92">
            <v>-1</v>
          </cell>
          <cell r="NP92">
            <v>0</v>
          </cell>
          <cell r="NQ92">
            <v>-1</v>
          </cell>
          <cell r="NR92">
            <v>-55</v>
          </cell>
          <cell r="NS92">
            <v>0</v>
          </cell>
          <cell r="NT92">
            <v>-55</v>
          </cell>
          <cell r="NU92">
            <v>-52</v>
          </cell>
          <cell r="NV92">
            <v>0</v>
          </cell>
          <cell r="NW92">
            <v>-52</v>
          </cell>
          <cell r="NX92">
            <v>-55</v>
          </cell>
          <cell r="NY92">
            <v>0</v>
          </cell>
          <cell r="NZ92">
            <v>-55</v>
          </cell>
          <cell r="OA92">
            <v>-51</v>
          </cell>
          <cell r="OB92">
            <v>0</v>
          </cell>
          <cell r="OC92">
            <v>-51</v>
          </cell>
          <cell r="OD92">
            <v>-1076</v>
          </cell>
          <cell r="OE92">
            <v>0</v>
          </cell>
          <cell r="OF92">
            <v>-1076</v>
          </cell>
          <cell r="OG92">
            <v>-881</v>
          </cell>
          <cell r="OH92">
            <v>0</v>
          </cell>
          <cell r="OI92">
            <v>-881</v>
          </cell>
          <cell r="OJ92">
            <v>-111</v>
          </cell>
          <cell r="OK92">
            <v>0</v>
          </cell>
          <cell r="OL92">
            <v>-111</v>
          </cell>
          <cell r="OM92">
            <v>13</v>
          </cell>
          <cell r="ON92">
            <v>0</v>
          </cell>
          <cell r="OO92">
            <v>13</v>
          </cell>
          <cell r="OP92">
            <v>-25</v>
          </cell>
          <cell r="OQ92">
            <v>0</v>
          </cell>
          <cell r="OR92">
            <v>-25</v>
          </cell>
          <cell r="OS92">
            <v>-13</v>
          </cell>
          <cell r="OT92">
            <v>0</v>
          </cell>
          <cell r="OU92">
            <v>-13</v>
          </cell>
          <cell r="OV92">
            <v>-17</v>
          </cell>
          <cell r="OW92">
            <v>0</v>
          </cell>
          <cell r="OX92">
            <v>-17</v>
          </cell>
          <cell r="OY92">
            <v>-2</v>
          </cell>
          <cell r="OZ92">
            <v>0</v>
          </cell>
          <cell r="PA92">
            <v>-2</v>
          </cell>
          <cell r="PB92">
            <v>-6</v>
          </cell>
          <cell r="PC92">
            <v>0</v>
          </cell>
          <cell r="PD92">
            <v>-6</v>
          </cell>
          <cell r="PE92">
            <v>-5</v>
          </cell>
          <cell r="PF92">
            <v>0</v>
          </cell>
          <cell r="PG92">
            <v>-5</v>
          </cell>
          <cell r="PH92">
            <v>-4</v>
          </cell>
          <cell r="PI92">
            <v>0</v>
          </cell>
          <cell r="PJ92">
            <v>-4</v>
          </cell>
          <cell r="PK92">
            <v>1</v>
          </cell>
          <cell r="PL92">
            <v>0</v>
          </cell>
          <cell r="PM92">
            <v>1</v>
          </cell>
          <cell r="PN92">
            <v>-116</v>
          </cell>
          <cell r="PO92">
            <v>0</v>
          </cell>
          <cell r="PP92">
            <v>-116</v>
          </cell>
          <cell r="PQ92">
            <v>-43</v>
          </cell>
          <cell r="PR92">
            <v>0</v>
          </cell>
          <cell r="PS92">
            <v>-43</v>
          </cell>
          <cell r="PT92">
            <v>4</v>
          </cell>
          <cell r="PU92">
            <v>0</v>
          </cell>
          <cell r="PV92">
            <v>4</v>
          </cell>
          <cell r="PW92">
            <v>-5</v>
          </cell>
          <cell r="PX92">
            <v>0</v>
          </cell>
          <cell r="PY92">
            <v>-5</v>
          </cell>
        </row>
        <row r="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cell r="NR93">
            <v>0</v>
          </cell>
          <cell r="NS93">
            <v>0</v>
          </cell>
          <cell r="NT93">
            <v>0</v>
          </cell>
          <cell r="NU93">
            <v>0</v>
          </cell>
          <cell r="NV93">
            <v>0</v>
          </cell>
          <cell r="NW93">
            <v>0</v>
          </cell>
          <cell r="NX93">
            <v>0</v>
          </cell>
          <cell r="NY93">
            <v>0</v>
          </cell>
          <cell r="NZ93">
            <v>0</v>
          </cell>
          <cell r="OA93">
            <v>0</v>
          </cell>
          <cell r="OB93">
            <v>0</v>
          </cell>
          <cell r="OC93">
            <v>0</v>
          </cell>
          <cell r="OD93">
            <v>0</v>
          </cell>
          <cell r="OE93">
            <v>0</v>
          </cell>
          <cell r="OF93">
            <v>0</v>
          </cell>
          <cell r="OG93">
            <v>0</v>
          </cell>
          <cell r="OH93">
            <v>0</v>
          </cell>
          <cell r="OI93">
            <v>0</v>
          </cell>
          <cell r="OJ93">
            <v>0</v>
          </cell>
          <cell r="OK93">
            <v>0</v>
          </cell>
          <cell r="OL93">
            <v>0</v>
          </cell>
          <cell r="OM93">
            <v>0</v>
          </cell>
          <cell r="ON93">
            <v>0</v>
          </cell>
          <cell r="OO93">
            <v>0</v>
          </cell>
          <cell r="OP93">
            <v>0</v>
          </cell>
          <cell r="OQ93">
            <v>0</v>
          </cell>
          <cell r="OR93">
            <v>0</v>
          </cell>
          <cell r="OS93">
            <v>0</v>
          </cell>
          <cell r="OT93">
            <v>0</v>
          </cell>
          <cell r="OU93">
            <v>0</v>
          </cell>
          <cell r="OV93">
            <v>0</v>
          </cell>
          <cell r="OW93">
            <v>0</v>
          </cell>
          <cell r="OX93">
            <v>0</v>
          </cell>
          <cell r="OY93">
            <v>0</v>
          </cell>
          <cell r="OZ93">
            <v>0</v>
          </cell>
          <cell r="PA93">
            <v>0</v>
          </cell>
          <cell r="PB93">
            <v>0</v>
          </cell>
          <cell r="PC93">
            <v>0</v>
          </cell>
          <cell r="PD93">
            <v>0</v>
          </cell>
          <cell r="PE93">
            <v>0</v>
          </cell>
          <cell r="PF93">
            <v>0</v>
          </cell>
          <cell r="PG93">
            <v>0</v>
          </cell>
          <cell r="PH93">
            <v>0</v>
          </cell>
          <cell r="PI93">
            <v>0</v>
          </cell>
          <cell r="PJ93">
            <v>0</v>
          </cell>
          <cell r="PK93">
            <v>0</v>
          </cell>
          <cell r="PL93">
            <v>0</v>
          </cell>
          <cell r="PM93">
            <v>0</v>
          </cell>
          <cell r="PN93">
            <v>0</v>
          </cell>
          <cell r="PO93">
            <v>0</v>
          </cell>
          <cell r="PP93">
            <v>0</v>
          </cell>
          <cell r="PQ93">
            <v>0</v>
          </cell>
          <cell r="PR93">
            <v>0</v>
          </cell>
          <cell r="PS93">
            <v>0</v>
          </cell>
          <cell r="PT93">
            <v>0</v>
          </cell>
          <cell r="PU93">
            <v>0</v>
          </cell>
          <cell r="PV93">
            <v>0</v>
          </cell>
          <cell r="PW93">
            <v>0</v>
          </cell>
          <cell r="PX93">
            <v>0</v>
          </cell>
          <cell r="PY93">
            <v>0</v>
          </cell>
        </row>
        <row r="94">
          <cell r="BB94">
            <v>824.26877696451402</v>
          </cell>
          <cell r="BC94">
            <v>0</v>
          </cell>
          <cell r="BD94">
            <v>824.26877696451402</v>
          </cell>
          <cell r="BE94">
            <v>937.10149845971</v>
          </cell>
          <cell r="BF94">
            <v>0</v>
          </cell>
          <cell r="BG94">
            <v>937.10149845971</v>
          </cell>
          <cell r="BH94">
            <v>1017.32303244098</v>
          </cell>
          <cell r="BI94">
            <v>0</v>
          </cell>
          <cell r="BJ94">
            <v>1017.32303244098</v>
          </cell>
          <cell r="BK94">
            <v>1023.60986829367</v>
          </cell>
          <cell r="BL94">
            <v>0</v>
          </cell>
          <cell r="BM94">
            <v>1023.60986829367</v>
          </cell>
          <cell r="BN94">
            <v>1351.4300051722498</v>
          </cell>
          <cell r="BO94">
            <v>0</v>
          </cell>
          <cell r="BP94">
            <v>1351.4300051722494</v>
          </cell>
          <cell r="BQ94">
            <v>789.04582817101004</v>
          </cell>
          <cell r="BR94">
            <v>-8.7134143500000079</v>
          </cell>
          <cell r="BS94">
            <v>797.75924252101026</v>
          </cell>
          <cell r="BT94">
            <v>443.20503524945002</v>
          </cell>
          <cell r="BU94">
            <v>-40.360298779999987</v>
          </cell>
          <cell r="BV94">
            <v>483.56533402945001</v>
          </cell>
          <cell r="BW94">
            <v>862.18836824138998</v>
          </cell>
          <cell r="BX94">
            <v>-10.161915700000002</v>
          </cell>
          <cell r="BY94">
            <v>872.35028394138999</v>
          </cell>
          <cell r="BZ94">
            <v>876.88377307468704</v>
          </cell>
          <cell r="CA94">
            <v>-15.891590959999998</v>
          </cell>
          <cell r="CB94">
            <v>892.77536403468707</v>
          </cell>
          <cell r="CC94">
            <v>839.38936982849702</v>
          </cell>
          <cell r="CD94">
            <v>0</v>
          </cell>
          <cell r="CE94">
            <v>839.38936982849702</v>
          </cell>
          <cell r="CF94">
            <v>994.846818921352</v>
          </cell>
          <cell r="CG94">
            <v>-2.968</v>
          </cell>
          <cell r="CH94">
            <v>997.81481892135196</v>
          </cell>
          <cell r="CI94">
            <v>786.14553258111198</v>
          </cell>
          <cell r="CJ94">
            <v>0</v>
          </cell>
          <cell r="CK94">
            <v>786.14553258111198</v>
          </cell>
          <cell r="CL94">
            <v>849.99508620217102</v>
          </cell>
          <cell r="CM94">
            <v>-59.378748459999997</v>
          </cell>
          <cell r="CN94">
            <v>909.37383466217102</v>
          </cell>
          <cell r="CO94">
            <v>712.03415718380495</v>
          </cell>
          <cell r="CP94">
            <v>-27.823251539999998</v>
          </cell>
          <cell r="CQ94">
            <v>739.85740872380495</v>
          </cell>
          <cell r="CR94">
            <v>758.46983962127797</v>
          </cell>
          <cell r="CS94">
            <v>-77.400000000000006</v>
          </cell>
          <cell r="CT94">
            <v>835.86983962127795</v>
          </cell>
          <cell r="CU94">
            <v>487.96291825604197</v>
          </cell>
          <cell r="CV94">
            <v>-38.4</v>
          </cell>
          <cell r="CW94">
            <v>526.36291825604201</v>
          </cell>
          <cell r="CX94">
            <v>871.36360604408196</v>
          </cell>
          <cell r="CY94">
            <v>0</v>
          </cell>
          <cell r="CZ94">
            <v>871.36360604408196</v>
          </cell>
          <cell r="DA94">
            <v>790.02586000160102</v>
          </cell>
          <cell r="DB94">
            <v>0</v>
          </cell>
          <cell r="DC94">
            <v>790.02586000160102</v>
          </cell>
          <cell r="DD94">
            <v>778.12577623157699</v>
          </cell>
          <cell r="DE94">
            <v>0</v>
          </cell>
          <cell r="DF94">
            <v>778.12577623157699</v>
          </cell>
          <cell r="DG94">
            <v>715.58436035743</v>
          </cell>
          <cell r="DH94">
            <v>0</v>
          </cell>
          <cell r="DI94">
            <v>715.58436035743</v>
          </cell>
          <cell r="DJ94">
            <v>724.06006349918096</v>
          </cell>
          <cell r="DK94">
            <v>-26.926659038786276</v>
          </cell>
          <cell r="DL94">
            <v>750.98672253796724</v>
          </cell>
          <cell r="DM94">
            <v>785.75707966643699</v>
          </cell>
          <cell r="DN94">
            <v>-12.0215010515812</v>
          </cell>
          <cell r="DO94">
            <v>797.77858071801825</v>
          </cell>
          <cell r="DP94">
            <v>698.88928706794195</v>
          </cell>
          <cell r="DQ94">
            <v>-8.3008709118691772</v>
          </cell>
          <cell r="DR94">
            <v>707.19015797981115</v>
          </cell>
          <cell r="DS94">
            <v>715.53492269880599</v>
          </cell>
          <cell r="DT94">
            <v>-9.2115191415576199</v>
          </cell>
          <cell r="DU94">
            <v>724.74644184036356</v>
          </cell>
          <cell r="DV94">
            <v>705.99849813392404</v>
          </cell>
          <cell r="DW94">
            <v>-76.683000000000007</v>
          </cell>
          <cell r="DX94">
            <v>782.68149813392404</v>
          </cell>
          <cell r="DY94">
            <v>622.10102283494803</v>
          </cell>
          <cell r="DZ94">
            <v>-26.998000000000001</v>
          </cell>
          <cell r="EA94">
            <v>649.09902283494807</v>
          </cell>
          <cell r="EB94">
            <v>578.6374104409</v>
          </cell>
          <cell r="EC94">
            <v>-26.16</v>
          </cell>
          <cell r="ED94">
            <v>604.79741044089997</v>
          </cell>
          <cell r="EE94">
            <v>623.34249843646705</v>
          </cell>
          <cell r="EF94">
            <v>-5.5</v>
          </cell>
          <cell r="EG94">
            <v>628.84249843646705</v>
          </cell>
          <cell r="EH94">
            <v>738.10578090607601</v>
          </cell>
          <cell r="EI94">
            <v>0</v>
          </cell>
          <cell r="EJ94">
            <v>738.10578090607601</v>
          </cell>
          <cell r="EK94">
            <v>628.80110428876799</v>
          </cell>
          <cell r="EL94">
            <v>0</v>
          </cell>
          <cell r="EM94">
            <v>628.80110428876799</v>
          </cell>
          <cell r="EN94">
            <v>628.206334921745</v>
          </cell>
          <cell r="EO94">
            <v>0</v>
          </cell>
          <cell r="EP94">
            <v>628.206334921745</v>
          </cell>
          <cell r="EQ94">
            <v>583.413654002361</v>
          </cell>
          <cell r="ER94">
            <v>0</v>
          </cell>
          <cell r="ES94">
            <v>583.413654002361</v>
          </cell>
          <cell r="ET94">
            <v>605</v>
          </cell>
          <cell r="EU94">
            <v>0</v>
          </cell>
          <cell r="EV94">
            <v>605</v>
          </cell>
          <cell r="EW94">
            <v>554</v>
          </cell>
          <cell r="EX94">
            <v>-66</v>
          </cell>
          <cell r="EY94">
            <v>620</v>
          </cell>
          <cell r="EZ94">
            <v>692</v>
          </cell>
          <cell r="FA94">
            <v>66</v>
          </cell>
          <cell r="FB94">
            <v>626</v>
          </cell>
          <cell r="FC94">
            <v>578</v>
          </cell>
          <cell r="FD94">
            <v>0</v>
          </cell>
          <cell r="FE94">
            <v>578</v>
          </cell>
          <cell r="FF94">
            <v>659</v>
          </cell>
          <cell r="FG94">
            <v>0</v>
          </cell>
          <cell r="FH94">
            <v>659</v>
          </cell>
          <cell r="FI94">
            <v>606</v>
          </cell>
          <cell r="FJ94">
            <v>0</v>
          </cell>
          <cell r="FK94">
            <v>606</v>
          </cell>
          <cell r="FL94">
            <v>620</v>
          </cell>
          <cell r="FM94">
            <v>0</v>
          </cell>
          <cell r="FN94">
            <v>620</v>
          </cell>
          <cell r="FO94">
            <v>603</v>
          </cell>
          <cell r="FP94">
            <v>0</v>
          </cell>
          <cell r="FQ94">
            <v>603</v>
          </cell>
          <cell r="FR94">
            <v>675</v>
          </cell>
          <cell r="FS94">
            <v>0</v>
          </cell>
          <cell r="FT94">
            <v>675</v>
          </cell>
          <cell r="FU94">
            <v>623</v>
          </cell>
          <cell r="FV94">
            <v>0</v>
          </cell>
          <cell r="FW94">
            <v>623</v>
          </cell>
          <cell r="FX94">
            <v>646</v>
          </cell>
          <cell r="FY94">
            <v>0</v>
          </cell>
          <cell r="FZ94">
            <v>646</v>
          </cell>
          <cell r="GA94">
            <v>665</v>
          </cell>
          <cell r="GB94">
            <v>0</v>
          </cell>
          <cell r="GC94">
            <v>665</v>
          </cell>
          <cell r="GD94">
            <v>684</v>
          </cell>
          <cell r="GE94">
            <v>0</v>
          </cell>
          <cell r="GF94">
            <v>684</v>
          </cell>
          <cell r="GG94">
            <v>667</v>
          </cell>
          <cell r="GH94">
            <v>0</v>
          </cell>
          <cell r="GI94">
            <v>667</v>
          </cell>
          <cell r="GJ94">
            <v>605</v>
          </cell>
          <cell r="GK94">
            <v>0</v>
          </cell>
          <cell r="GL94">
            <v>605</v>
          </cell>
          <cell r="GM94">
            <v>748</v>
          </cell>
          <cell r="GN94">
            <v>0</v>
          </cell>
          <cell r="GO94">
            <v>748</v>
          </cell>
          <cell r="GP94">
            <v>377</v>
          </cell>
          <cell r="GQ94">
            <v>0</v>
          </cell>
          <cell r="GR94">
            <v>377</v>
          </cell>
          <cell r="GS94">
            <v>-13</v>
          </cell>
          <cell r="GT94">
            <v>0</v>
          </cell>
          <cell r="GU94">
            <v>-13</v>
          </cell>
          <cell r="GV94">
            <v>584</v>
          </cell>
          <cell r="GW94">
            <v>0</v>
          </cell>
          <cell r="GX94">
            <v>584</v>
          </cell>
          <cell r="GY94">
            <v>711</v>
          </cell>
          <cell r="GZ94">
            <v>0</v>
          </cell>
          <cell r="HA94">
            <v>711</v>
          </cell>
          <cell r="HB94">
            <v>615</v>
          </cell>
          <cell r="HC94">
            <v>0</v>
          </cell>
          <cell r="HD94">
            <v>615</v>
          </cell>
          <cell r="HE94">
            <v>658</v>
          </cell>
          <cell r="HF94">
            <v>0</v>
          </cell>
          <cell r="HG94">
            <v>658</v>
          </cell>
          <cell r="HH94">
            <v>630</v>
          </cell>
          <cell r="HI94">
            <v>0</v>
          </cell>
          <cell r="HJ94">
            <v>630</v>
          </cell>
          <cell r="HK94">
            <v>566</v>
          </cell>
          <cell r="HL94">
            <v>0</v>
          </cell>
          <cell r="HM94">
            <v>566</v>
          </cell>
          <cell r="HN94">
            <v>477</v>
          </cell>
          <cell r="HO94">
            <v>0</v>
          </cell>
          <cell r="HP94">
            <v>477</v>
          </cell>
          <cell r="HQ94">
            <v>619</v>
          </cell>
          <cell r="HR94">
            <v>0</v>
          </cell>
          <cell r="HS94">
            <v>619</v>
          </cell>
          <cell r="HT94">
            <v>502</v>
          </cell>
          <cell r="HU94">
            <v>0</v>
          </cell>
          <cell r="HV94">
            <v>502</v>
          </cell>
          <cell r="HW94">
            <v>327</v>
          </cell>
          <cell r="HX94">
            <v>0</v>
          </cell>
          <cell r="HY94">
            <v>327</v>
          </cell>
          <cell r="HZ94">
            <v>384</v>
          </cell>
          <cell r="IA94">
            <v>0</v>
          </cell>
          <cell r="IB94">
            <v>384</v>
          </cell>
          <cell r="IC94">
            <v>424</v>
          </cell>
          <cell r="ID94">
            <v>0</v>
          </cell>
          <cell r="IE94">
            <v>424</v>
          </cell>
          <cell r="IF94">
            <v>597</v>
          </cell>
          <cell r="IG94">
            <v>0</v>
          </cell>
          <cell r="IH94">
            <v>597</v>
          </cell>
          <cell r="II94">
            <v>609</v>
          </cell>
          <cell r="IJ94">
            <v>0</v>
          </cell>
          <cell r="IK94">
            <v>609</v>
          </cell>
          <cell r="IP94">
            <v>3802.30317615887</v>
          </cell>
          <cell r="IQ94">
            <v>0</v>
          </cell>
          <cell r="IR94">
            <v>3802.30317615887</v>
          </cell>
          <cell r="IS94">
            <v>2978.03439919436</v>
          </cell>
          <cell r="IT94">
            <v>0</v>
          </cell>
          <cell r="IU94">
            <v>2978.03439919436</v>
          </cell>
          <cell r="IV94">
            <v>2040.93290073465</v>
          </cell>
          <cell r="IW94">
            <v>0</v>
          </cell>
          <cell r="IX94">
            <v>2040.93290073465</v>
          </cell>
          <cell r="IY94">
            <v>1023.60986829367</v>
          </cell>
          <cell r="IZ94">
            <v>0</v>
          </cell>
          <cell r="JA94">
            <v>1023.60986829367</v>
          </cell>
          <cell r="JB94">
            <v>3445.8692368340999</v>
          </cell>
          <cell r="JC94">
            <v>-59.235628829999996</v>
          </cell>
          <cell r="JD94">
            <v>3505.1048656640996</v>
          </cell>
          <cell r="JE94">
            <v>2094.43923166185</v>
          </cell>
          <cell r="JF94">
            <v>-59.235628829999996</v>
          </cell>
          <cell r="JG94">
            <v>2153.6748604918503</v>
          </cell>
          <cell r="JH94">
            <v>1305.39340349084</v>
          </cell>
          <cell r="JI94">
            <v>-50.522214479999988</v>
          </cell>
          <cell r="JJ94">
            <v>1355.91561797084</v>
          </cell>
          <cell r="JK94">
            <v>862.18836824138998</v>
          </cell>
          <cell r="JL94">
            <v>-10.161915700000002</v>
          </cell>
          <cell r="JM94">
            <v>872.35028394138999</v>
          </cell>
          <cell r="JN94">
            <v>3497.2654944056499</v>
          </cell>
          <cell r="JO94">
            <v>-18.859590959999998</v>
          </cell>
          <cell r="JP94">
            <v>3516.1250853656497</v>
          </cell>
          <cell r="JQ94">
            <v>2620.3817213309599</v>
          </cell>
          <cell r="JR94">
            <v>-2.968</v>
          </cell>
          <cell r="JS94">
            <v>2623.3497213309597</v>
          </cell>
          <cell r="JT94">
            <v>1780.99235150246</v>
          </cell>
          <cell r="JU94">
            <v>-2.968</v>
          </cell>
          <cell r="JV94">
            <v>1783.9603515024601</v>
          </cell>
          <cell r="JW94">
            <v>786.14553258111198</v>
          </cell>
          <cell r="JX94">
            <v>0</v>
          </cell>
          <cell r="JY94">
            <v>786.14553258111198</v>
          </cell>
          <cell r="JZ94">
            <v>2808.4620012633</v>
          </cell>
          <cell r="KA94">
            <v>-203.00200000000001</v>
          </cell>
          <cell r="KB94">
            <v>3011.4640012632999</v>
          </cell>
          <cell r="KC94">
            <v>1958.4669150611301</v>
          </cell>
          <cell r="KD94">
            <v>-143.62325154000001</v>
          </cell>
          <cell r="KE94">
            <v>2102.09016660113</v>
          </cell>
          <cell r="KF94">
            <v>1246.43275787732</v>
          </cell>
          <cell r="KG94">
            <v>-115.80000000000001</v>
          </cell>
          <cell r="KH94">
            <v>1362.23275787732</v>
          </cell>
          <cell r="KI94">
            <v>487.96291825604197</v>
          </cell>
          <cell r="KJ94">
            <v>-38.4</v>
          </cell>
          <cell r="KK94">
            <v>526.36291825604201</v>
          </cell>
          <cell r="KL94">
            <v>3155.0996026346902</v>
          </cell>
          <cell r="KM94">
            <v>0</v>
          </cell>
          <cell r="KN94">
            <v>3155.0996026346902</v>
          </cell>
          <cell r="KO94">
            <v>2283.7359965906098</v>
          </cell>
          <cell r="KP94">
            <v>0</v>
          </cell>
          <cell r="KQ94">
            <v>2283.7359965906098</v>
          </cell>
          <cell r="KR94">
            <v>1493.7101365890101</v>
          </cell>
          <cell r="KS94">
            <v>0</v>
          </cell>
          <cell r="KT94">
            <v>1493.7101365890101</v>
          </cell>
          <cell r="KU94">
            <v>715.58436035743</v>
          </cell>
          <cell r="KV94">
            <v>0</v>
          </cell>
          <cell r="KW94">
            <v>715.58436035743</v>
          </cell>
          <cell r="KX94">
            <v>2924.2413529323699</v>
          </cell>
          <cell r="KY94">
            <v>-56.460550143794279</v>
          </cell>
          <cell r="KZ94">
            <v>2980.7019030761639</v>
          </cell>
          <cell r="LA94">
            <v>2200.1812894331802</v>
          </cell>
          <cell r="LB94">
            <v>-29.533891105007999</v>
          </cell>
          <cell r="LC94">
            <v>2229.7151805381882</v>
          </cell>
          <cell r="LD94">
            <v>1414.42420976675</v>
          </cell>
          <cell r="LE94">
            <v>-17.512390053426799</v>
          </cell>
          <cell r="LF94">
            <v>1431.9365998201768</v>
          </cell>
          <cell r="LG94">
            <v>715.53492269880599</v>
          </cell>
          <cell r="LH94">
            <v>-9.2115191415576199</v>
          </cell>
          <cell r="LI94">
            <v>724.74644184036356</v>
          </cell>
          <cell r="LJ94">
            <v>2530.0794298462401</v>
          </cell>
          <cell r="LK94">
            <v>-135.34100000000001</v>
          </cell>
          <cell r="LL94">
            <v>2665.42042984624</v>
          </cell>
          <cell r="LM94">
            <v>1824.0809317123101</v>
          </cell>
          <cell r="LN94">
            <v>-58.658000000000001</v>
          </cell>
          <cell r="LO94">
            <v>1882.73893171231</v>
          </cell>
          <cell r="LP94">
            <v>1201.97990887737</v>
          </cell>
          <cell r="LQ94">
            <v>-31.66</v>
          </cell>
          <cell r="LR94">
            <v>1233.6399088773701</v>
          </cell>
          <cell r="LS94">
            <v>623.34249843646705</v>
          </cell>
          <cell r="LT94">
            <v>-5.5</v>
          </cell>
          <cell r="LU94">
            <v>628.84249843646705</v>
          </cell>
          <cell r="LV94">
            <v>2578.5268741189502</v>
          </cell>
          <cell r="LW94">
            <v>0</v>
          </cell>
          <cell r="LX94">
            <v>2578.5268741189502</v>
          </cell>
          <cell r="LY94">
            <v>1840.4210932128699</v>
          </cell>
          <cell r="LZ94">
            <v>0</v>
          </cell>
          <cell r="MA94">
            <v>1840.4210932128699</v>
          </cell>
          <cell r="MB94">
            <v>1211.61998892411</v>
          </cell>
          <cell r="MC94">
            <v>0</v>
          </cell>
          <cell r="MD94">
            <v>1211.61998892411</v>
          </cell>
          <cell r="ME94">
            <v>583.413654002361</v>
          </cell>
          <cell r="MF94">
            <v>0</v>
          </cell>
          <cell r="MG94">
            <v>583.413654002361</v>
          </cell>
          <cell r="MH94">
            <v>2429</v>
          </cell>
          <cell r="MI94">
            <v>0</v>
          </cell>
          <cell r="MJ94">
            <v>2429</v>
          </cell>
          <cell r="MK94">
            <v>1824</v>
          </cell>
          <cell r="ML94">
            <v>0</v>
          </cell>
          <cell r="MM94">
            <v>1824</v>
          </cell>
          <cell r="MN94">
            <v>1270</v>
          </cell>
          <cell r="MO94">
            <v>66</v>
          </cell>
          <cell r="MP94">
            <v>1204</v>
          </cell>
          <cell r="MQ94">
            <v>578</v>
          </cell>
          <cell r="MR94">
            <v>0</v>
          </cell>
          <cell r="MS94">
            <v>578</v>
          </cell>
          <cell r="MT94">
            <v>2488</v>
          </cell>
          <cell r="MU94">
            <v>0</v>
          </cell>
          <cell r="MV94">
            <v>2488</v>
          </cell>
          <cell r="MW94">
            <v>1829</v>
          </cell>
          <cell r="MX94">
            <v>0</v>
          </cell>
          <cell r="MY94">
            <v>1829</v>
          </cell>
          <cell r="MZ94">
            <v>1223</v>
          </cell>
          <cell r="NA94">
            <v>0</v>
          </cell>
          <cell r="NB94">
            <v>1223</v>
          </cell>
          <cell r="NC94">
            <v>603</v>
          </cell>
          <cell r="ND94">
            <v>0</v>
          </cell>
          <cell r="NE94">
            <v>603</v>
          </cell>
          <cell r="NF94">
            <v>2609</v>
          </cell>
          <cell r="NG94">
            <v>0</v>
          </cell>
          <cell r="NH94">
            <v>2609</v>
          </cell>
          <cell r="NI94">
            <v>1934</v>
          </cell>
          <cell r="NJ94">
            <v>0</v>
          </cell>
          <cell r="NK94">
            <v>1934</v>
          </cell>
          <cell r="NL94">
            <v>1311</v>
          </cell>
          <cell r="NM94">
            <v>0</v>
          </cell>
          <cell r="NN94">
            <v>1311</v>
          </cell>
          <cell r="NO94">
            <v>665</v>
          </cell>
          <cell r="NP94">
            <v>0</v>
          </cell>
          <cell r="NQ94">
            <v>665</v>
          </cell>
          <cell r="NR94">
            <v>2704</v>
          </cell>
          <cell r="NS94">
            <v>0</v>
          </cell>
          <cell r="NT94">
            <v>2704</v>
          </cell>
          <cell r="NU94">
            <v>2020</v>
          </cell>
          <cell r="NV94">
            <v>0</v>
          </cell>
          <cell r="NW94">
            <v>2020</v>
          </cell>
          <cell r="NX94">
            <v>1353</v>
          </cell>
          <cell r="NY94">
            <v>0</v>
          </cell>
          <cell r="NZ94">
            <v>1353</v>
          </cell>
          <cell r="OA94">
            <v>748</v>
          </cell>
          <cell r="OB94">
            <v>0</v>
          </cell>
          <cell r="OC94">
            <v>748</v>
          </cell>
          <cell r="OD94">
            <v>1659</v>
          </cell>
          <cell r="OE94">
            <v>0</v>
          </cell>
          <cell r="OF94">
            <v>1659</v>
          </cell>
          <cell r="OG94">
            <v>1282</v>
          </cell>
          <cell r="OH94">
            <v>0</v>
          </cell>
          <cell r="OI94">
            <v>1282</v>
          </cell>
          <cell r="OJ94">
            <v>1295</v>
          </cell>
          <cell r="OK94">
            <v>0</v>
          </cell>
          <cell r="OL94">
            <v>1295</v>
          </cell>
          <cell r="OM94">
            <v>711</v>
          </cell>
          <cell r="ON94">
            <v>0</v>
          </cell>
          <cell r="OO94">
            <v>711</v>
          </cell>
          <cell r="OP94">
            <v>2469</v>
          </cell>
          <cell r="OQ94">
            <v>0</v>
          </cell>
          <cell r="OR94">
            <v>2469</v>
          </cell>
          <cell r="OS94">
            <v>1854</v>
          </cell>
          <cell r="OT94">
            <v>0</v>
          </cell>
          <cell r="OU94">
            <v>1854</v>
          </cell>
          <cell r="OV94">
            <v>1196</v>
          </cell>
          <cell r="OW94">
            <v>0</v>
          </cell>
          <cell r="OX94">
            <v>1196</v>
          </cell>
          <cell r="OY94">
            <v>566</v>
          </cell>
          <cell r="OZ94">
            <v>0</v>
          </cell>
          <cell r="PA94">
            <v>566</v>
          </cell>
          <cell r="PB94">
            <v>1925</v>
          </cell>
          <cell r="PC94">
            <v>0</v>
          </cell>
          <cell r="PD94">
            <v>1925</v>
          </cell>
          <cell r="PE94">
            <v>1448</v>
          </cell>
          <cell r="PF94">
            <v>0</v>
          </cell>
          <cell r="PG94">
            <v>1448</v>
          </cell>
          <cell r="PH94">
            <v>829</v>
          </cell>
          <cell r="PI94">
            <v>0</v>
          </cell>
          <cell r="PJ94">
            <v>829</v>
          </cell>
          <cell r="PK94">
            <v>327</v>
          </cell>
          <cell r="PL94">
            <v>0</v>
          </cell>
          <cell r="PM94">
            <v>327</v>
          </cell>
          <cell r="PN94">
            <v>2014</v>
          </cell>
          <cell r="PO94">
            <v>0</v>
          </cell>
          <cell r="PP94">
            <v>2014</v>
          </cell>
          <cell r="PQ94">
            <v>1630</v>
          </cell>
          <cell r="PR94">
            <v>0</v>
          </cell>
          <cell r="PS94">
            <v>1630</v>
          </cell>
          <cell r="PT94">
            <v>1206</v>
          </cell>
          <cell r="PU94">
            <v>0</v>
          </cell>
          <cell r="PV94">
            <v>1206</v>
          </cell>
          <cell r="PW94">
            <v>609</v>
          </cell>
          <cell r="PX94">
            <v>0</v>
          </cell>
          <cell r="PY94">
            <v>609</v>
          </cell>
        </row>
        <row r="95">
          <cell r="BB95">
            <v>28.788335681487698</v>
          </cell>
          <cell r="BC95">
            <v>0</v>
          </cell>
          <cell r="BD95">
            <v>28.788335681487698</v>
          </cell>
          <cell r="BE95">
            <v>23.9891602105488</v>
          </cell>
          <cell r="BF95">
            <v>0</v>
          </cell>
          <cell r="BG95">
            <v>23.9891602105488</v>
          </cell>
          <cell r="BH95">
            <v>27.2595846418597</v>
          </cell>
          <cell r="BI95">
            <v>0</v>
          </cell>
          <cell r="BJ95">
            <v>27.2595846418597</v>
          </cell>
          <cell r="BK95">
            <v>21.967398501219499</v>
          </cell>
          <cell r="BL95">
            <v>0</v>
          </cell>
          <cell r="BM95">
            <v>21.967398501219499</v>
          </cell>
          <cell r="BN95">
            <v>23.893739326168799</v>
          </cell>
          <cell r="BO95">
            <v>0</v>
          </cell>
          <cell r="BP95">
            <v>23.893739326168799</v>
          </cell>
          <cell r="BQ95">
            <v>23.512142924900395</v>
          </cell>
          <cell r="BR95">
            <v>0</v>
          </cell>
          <cell r="BS95">
            <v>23.512142924900395</v>
          </cell>
          <cell r="BT95">
            <v>21.026827086684705</v>
          </cell>
          <cell r="BU95">
            <v>0</v>
          </cell>
          <cell r="BV95">
            <v>21.026827086684705</v>
          </cell>
          <cell r="BW95">
            <v>19.755686936848399</v>
          </cell>
          <cell r="BX95">
            <v>0</v>
          </cell>
          <cell r="BY95">
            <v>19.755686936848399</v>
          </cell>
          <cell r="BZ95">
            <v>21.235935965571901</v>
          </cell>
          <cell r="CA95">
            <v>0</v>
          </cell>
          <cell r="CB95">
            <v>21.235935965571901</v>
          </cell>
          <cell r="CC95">
            <v>24.751218513001799</v>
          </cell>
          <cell r="CD95">
            <v>0</v>
          </cell>
          <cell r="CE95">
            <v>24.751218513001799</v>
          </cell>
          <cell r="CF95">
            <v>20.5810987759703</v>
          </cell>
          <cell r="CG95">
            <v>0</v>
          </cell>
          <cell r="CH95">
            <v>20.5810987759703</v>
          </cell>
          <cell r="CI95">
            <v>17.709730180492201</v>
          </cell>
          <cell r="CJ95">
            <v>0</v>
          </cell>
          <cell r="CK95">
            <v>17.709730180492201</v>
          </cell>
          <cell r="CL95">
            <v>20.286614559005901</v>
          </cell>
          <cell r="CM95">
            <v>0</v>
          </cell>
          <cell r="CN95">
            <v>20.286614559005901</v>
          </cell>
          <cell r="CO95">
            <v>16.775404144747899</v>
          </cell>
          <cell r="CP95">
            <v>0</v>
          </cell>
          <cell r="CQ95">
            <v>16.775404144747899</v>
          </cell>
          <cell r="CR95">
            <v>15.121323147820799</v>
          </cell>
          <cell r="CS95">
            <v>0</v>
          </cell>
          <cell r="CT95">
            <v>15.121323147820799</v>
          </cell>
          <cell r="CU95">
            <v>13.8041454863755</v>
          </cell>
          <cell r="CV95">
            <v>0</v>
          </cell>
          <cell r="CW95">
            <v>13.8041454863755</v>
          </cell>
          <cell r="CX95">
            <v>13.5369345119028</v>
          </cell>
          <cell r="CY95">
            <v>0</v>
          </cell>
          <cell r="CZ95">
            <v>13.5369345119028</v>
          </cell>
          <cell r="DA95">
            <v>7.8551758549777402</v>
          </cell>
          <cell r="DB95">
            <v>0</v>
          </cell>
          <cell r="DC95">
            <v>7.8551758549777402</v>
          </cell>
          <cell r="DD95">
            <v>11.945549061093701</v>
          </cell>
          <cell r="DE95">
            <v>0</v>
          </cell>
          <cell r="DF95">
            <v>11.945549061093701</v>
          </cell>
          <cell r="DG95">
            <v>12.6546200594972</v>
          </cell>
          <cell r="DH95">
            <v>0</v>
          </cell>
          <cell r="DI95">
            <v>12.6546200594972</v>
          </cell>
          <cell r="DJ95">
            <v>9.8666312800955893</v>
          </cell>
          <cell r="DK95">
            <v>0</v>
          </cell>
          <cell r="DL95">
            <v>9.8666312800955893</v>
          </cell>
          <cell r="DM95">
            <v>12.326530352912799</v>
          </cell>
          <cell r="DN95">
            <v>0</v>
          </cell>
          <cell r="DO95">
            <v>12.326530352912799</v>
          </cell>
          <cell r="DP95">
            <v>13.5570693634268</v>
          </cell>
          <cell r="DQ95">
            <v>0</v>
          </cell>
          <cell r="DR95">
            <v>13.5570693634268</v>
          </cell>
          <cell r="DS95">
            <v>11.6247402649514</v>
          </cell>
          <cell r="DT95">
            <v>0</v>
          </cell>
          <cell r="DU95">
            <v>11.6247402649514</v>
          </cell>
          <cell r="DV95">
            <v>8.5513694167524203</v>
          </cell>
          <cell r="DW95">
            <v>0</v>
          </cell>
          <cell r="DX95">
            <v>8.5513694167524203</v>
          </cell>
          <cell r="DY95">
            <v>8.9267099672286605</v>
          </cell>
          <cell r="DZ95">
            <v>0</v>
          </cell>
          <cell r="EA95">
            <v>8.9267099672286605</v>
          </cell>
          <cell r="EB95">
            <v>7.8730024185312697</v>
          </cell>
          <cell r="EC95">
            <v>0</v>
          </cell>
          <cell r="ED95">
            <v>7.8730024185312697</v>
          </cell>
          <cell r="EE95">
            <v>7.5851793288201703</v>
          </cell>
          <cell r="EF95">
            <v>0</v>
          </cell>
          <cell r="EG95">
            <v>7.5851793288201703</v>
          </cell>
          <cell r="EH95">
            <v>7.6179460315777101</v>
          </cell>
          <cell r="EI95">
            <v>0</v>
          </cell>
          <cell r="EJ95">
            <v>7.6179460315777101</v>
          </cell>
          <cell r="EK95">
            <v>8.0379305877789893</v>
          </cell>
          <cell r="EL95">
            <v>0</v>
          </cell>
          <cell r="EM95">
            <v>8.0379305877789893</v>
          </cell>
          <cell r="EN95">
            <v>6.2238668804396999</v>
          </cell>
          <cell r="EO95">
            <v>0</v>
          </cell>
          <cell r="EP95">
            <v>6.2238668804396999</v>
          </cell>
          <cell r="EQ95">
            <v>6.51650472039824</v>
          </cell>
          <cell r="ER95">
            <v>0</v>
          </cell>
          <cell r="ES95">
            <v>6.51650472039824</v>
          </cell>
          <cell r="ET95">
            <v>6</v>
          </cell>
          <cell r="EU95">
            <v>0</v>
          </cell>
          <cell r="EV95">
            <v>6</v>
          </cell>
          <cell r="EW95">
            <v>7</v>
          </cell>
          <cell r="EX95">
            <v>0</v>
          </cell>
          <cell r="EY95">
            <v>7</v>
          </cell>
          <cell r="EZ95">
            <v>6</v>
          </cell>
          <cell r="FA95">
            <v>0</v>
          </cell>
          <cell r="FB95">
            <v>6</v>
          </cell>
          <cell r="FC95">
            <v>6</v>
          </cell>
          <cell r="FD95">
            <v>0</v>
          </cell>
          <cell r="FE95">
            <v>6</v>
          </cell>
          <cell r="FF95">
            <v>5</v>
          </cell>
          <cell r="FG95">
            <v>0</v>
          </cell>
          <cell r="FH95">
            <v>5</v>
          </cell>
          <cell r="FI95">
            <v>4</v>
          </cell>
          <cell r="FJ95">
            <v>0</v>
          </cell>
          <cell r="FK95">
            <v>4</v>
          </cell>
          <cell r="FL95">
            <v>4</v>
          </cell>
          <cell r="FM95">
            <v>0</v>
          </cell>
          <cell r="FN95">
            <v>4</v>
          </cell>
          <cell r="FO95">
            <v>4</v>
          </cell>
          <cell r="FP95">
            <v>0</v>
          </cell>
          <cell r="FQ95">
            <v>4</v>
          </cell>
          <cell r="FR95">
            <v>5</v>
          </cell>
          <cell r="FS95">
            <v>0</v>
          </cell>
          <cell r="FT95">
            <v>5</v>
          </cell>
          <cell r="FU95">
            <v>1</v>
          </cell>
          <cell r="FV95">
            <v>0</v>
          </cell>
          <cell r="FW95">
            <v>1</v>
          </cell>
          <cell r="FX95">
            <v>4</v>
          </cell>
          <cell r="FY95">
            <v>0</v>
          </cell>
          <cell r="FZ95">
            <v>4</v>
          </cell>
          <cell r="GA95">
            <v>6</v>
          </cell>
          <cell r="GB95">
            <v>0</v>
          </cell>
          <cell r="GC95">
            <v>6</v>
          </cell>
          <cell r="GD95">
            <v>2</v>
          </cell>
          <cell r="GE95">
            <v>0</v>
          </cell>
          <cell r="GF95">
            <v>2</v>
          </cell>
          <cell r="GG95">
            <v>3</v>
          </cell>
          <cell r="GH95">
            <v>0</v>
          </cell>
          <cell r="GI95">
            <v>3</v>
          </cell>
          <cell r="GJ95">
            <v>3</v>
          </cell>
          <cell r="GK95">
            <v>0</v>
          </cell>
          <cell r="GL95">
            <v>3</v>
          </cell>
          <cell r="GM95">
            <v>2</v>
          </cell>
          <cell r="GN95">
            <v>0</v>
          </cell>
          <cell r="GO95">
            <v>2</v>
          </cell>
          <cell r="GP95">
            <v>3</v>
          </cell>
          <cell r="GQ95">
            <v>0</v>
          </cell>
          <cell r="GR95">
            <v>3</v>
          </cell>
          <cell r="GS95">
            <v>3</v>
          </cell>
          <cell r="GT95">
            <v>0</v>
          </cell>
          <cell r="GU95">
            <v>3</v>
          </cell>
          <cell r="GV95">
            <v>2</v>
          </cell>
          <cell r="GW95">
            <v>0</v>
          </cell>
          <cell r="GX95">
            <v>2</v>
          </cell>
          <cell r="GY95">
            <v>3</v>
          </cell>
          <cell r="GZ95">
            <v>0</v>
          </cell>
          <cell r="HA95">
            <v>3</v>
          </cell>
          <cell r="HB95">
            <v>2</v>
          </cell>
          <cell r="HC95">
            <v>0</v>
          </cell>
          <cell r="HD95">
            <v>2</v>
          </cell>
          <cell r="HE95">
            <v>-1</v>
          </cell>
          <cell r="HF95">
            <v>0</v>
          </cell>
          <cell r="HG95">
            <v>-1</v>
          </cell>
          <cell r="HH95">
            <v>1</v>
          </cell>
          <cell r="HI95">
            <v>0</v>
          </cell>
          <cell r="HJ95">
            <v>1</v>
          </cell>
          <cell r="HK95">
            <v>1</v>
          </cell>
          <cell r="HL95">
            <v>0</v>
          </cell>
          <cell r="HM95">
            <v>1</v>
          </cell>
          <cell r="HN95">
            <v>1</v>
          </cell>
          <cell r="HO95">
            <v>0</v>
          </cell>
          <cell r="HP95">
            <v>1</v>
          </cell>
          <cell r="HQ95">
            <v>1</v>
          </cell>
          <cell r="HR95">
            <v>0</v>
          </cell>
          <cell r="HS95">
            <v>1</v>
          </cell>
          <cell r="HT95">
            <v>0</v>
          </cell>
          <cell r="HU95">
            <v>0</v>
          </cell>
          <cell r="HV95">
            <v>0</v>
          </cell>
          <cell r="HW95">
            <v>1</v>
          </cell>
          <cell r="HX95">
            <v>0</v>
          </cell>
          <cell r="HY95">
            <v>1</v>
          </cell>
          <cell r="HZ95">
            <v>3</v>
          </cell>
          <cell r="IA95">
            <v>0</v>
          </cell>
          <cell r="IB95">
            <v>3</v>
          </cell>
          <cell r="IC95">
            <v>-1</v>
          </cell>
          <cell r="ID95">
            <v>0</v>
          </cell>
          <cell r="IE95">
            <v>-1</v>
          </cell>
          <cell r="IF95">
            <v>1</v>
          </cell>
          <cell r="IG95">
            <v>0</v>
          </cell>
          <cell r="IH95">
            <v>1</v>
          </cell>
          <cell r="II95">
            <v>0</v>
          </cell>
          <cell r="IJ95">
            <v>0</v>
          </cell>
          <cell r="IK95">
            <v>0</v>
          </cell>
          <cell r="IP95">
            <v>102.00447903511601</v>
          </cell>
          <cell r="IQ95">
            <v>0</v>
          </cell>
          <cell r="IR95">
            <v>102.00447903511601</v>
          </cell>
          <cell r="IS95">
            <v>73.216143353628098</v>
          </cell>
          <cell r="IT95">
            <v>0</v>
          </cell>
          <cell r="IU95">
            <v>73.216143353628098</v>
          </cell>
          <cell r="IV95">
            <v>49.226983143079202</v>
          </cell>
          <cell r="IW95">
            <v>0</v>
          </cell>
          <cell r="IX95">
            <v>49.226983143079202</v>
          </cell>
          <cell r="IY95">
            <v>21.967398501219499</v>
          </cell>
          <cell r="IZ95">
            <v>0</v>
          </cell>
          <cell r="JA95">
            <v>21.967398501219499</v>
          </cell>
          <cell r="JB95">
            <v>88.188396274602297</v>
          </cell>
          <cell r="JC95">
            <v>0</v>
          </cell>
          <cell r="JD95">
            <v>88.188396274602297</v>
          </cell>
          <cell r="JE95">
            <v>64.294656948433499</v>
          </cell>
          <cell r="JF95">
            <v>0</v>
          </cell>
          <cell r="JG95">
            <v>64.294656948433499</v>
          </cell>
          <cell r="JH95">
            <v>40.782514023533103</v>
          </cell>
          <cell r="JI95">
            <v>0</v>
          </cell>
          <cell r="JJ95">
            <v>40.782514023533103</v>
          </cell>
          <cell r="JK95">
            <v>19.755686936848399</v>
          </cell>
          <cell r="JL95">
            <v>0</v>
          </cell>
          <cell r="JM95">
            <v>19.755686936848399</v>
          </cell>
          <cell r="JN95">
            <v>84.277983435036205</v>
          </cell>
          <cell r="JO95">
            <v>0</v>
          </cell>
          <cell r="JP95">
            <v>84.277983435036205</v>
          </cell>
          <cell r="JQ95">
            <v>63.0420474694643</v>
          </cell>
          <cell r="JR95">
            <v>0</v>
          </cell>
          <cell r="JS95">
            <v>63.0420474694643</v>
          </cell>
          <cell r="JT95">
            <v>38.290828956462498</v>
          </cell>
          <cell r="JU95">
            <v>0</v>
          </cell>
          <cell r="JV95">
            <v>38.290828956462498</v>
          </cell>
          <cell r="JW95">
            <v>17.709730180492201</v>
          </cell>
          <cell r="JX95">
            <v>0</v>
          </cell>
          <cell r="JY95">
            <v>17.709730180492201</v>
          </cell>
          <cell r="JZ95">
            <v>65.9874873379501</v>
          </cell>
          <cell r="KA95">
            <v>0</v>
          </cell>
          <cell r="KB95">
            <v>65.9874873379501</v>
          </cell>
          <cell r="KC95">
            <v>45.700872778944202</v>
          </cell>
          <cell r="KD95">
            <v>0</v>
          </cell>
          <cell r="KE95">
            <v>45.700872778944202</v>
          </cell>
          <cell r="KF95">
            <v>28.925468634196299</v>
          </cell>
          <cell r="KG95">
            <v>0</v>
          </cell>
          <cell r="KH95">
            <v>28.925468634196299</v>
          </cell>
          <cell r="KI95">
            <v>13.8041454863755</v>
          </cell>
          <cell r="KJ95">
            <v>0</v>
          </cell>
          <cell r="KK95">
            <v>13.8041454863755</v>
          </cell>
          <cell r="KL95">
            <v>45.9922794874714</v>
          </cell>
          <cell r="KM95">
            <v>0</v>
          </cell>
          <cell r="KN95">
            <v>45.9922794874714</v>
          </cell>
          <cell r="KO95">
            <v>32.4553449755686</v>
          </cell>
          <cell r="KP95">
            <v>0</v>
          </cell>
          <cell r="KQ95">
            <v>32.4553449755686</v>
          </cell>
          <cell r="KR95">
            <v>24.600169120590898</v>
          </cell>
          <cell r="KS95">
            <v>0</v>
          </cell>
          <cell r="KT95">
            <v>24.600169120590898</v>
          </cell>
          <cell r="KU95">
            <v>12.6546200594972</v>
          </cell>
          <cell r="KV95">
            <v>0</v>
          </cell>
          <cell r="KW95">
            <v>12.6546200594972</v>
          </cell>
          <cell r="KX95">
            <v>47.374971261386499</v>
          </cell>
          <cell r="KY95">
            <v>0</v>
          </cell>
          <cell r="KZ95">
            <v>47.374971261386499</v>
          </cell>
          <cell r="LA95">
            <v>37.508339981291002</v>
          </cell>
          <cell r="LB95">
            <v>0</v>
          </cell>
          <cell r="LC95">
            <v>37.508339981291002</v>
          </cell>
          <cell r="LD95">
            <v>25.1818096283782</v>
          </cell>
          <cell r="LE95">
            <v>0</v>
          </cell>
          <cell r="LF95">
            <v>25.1818096283782</v>
          </cell>
          <cell r="LG95">
            <v>11.6247402649514</v>
          </cell>
          <cell r="LH95">
            <v>0</v>
          </cell>
          <cell r="LI95">
            <v>11.6247402649514</v>
          </cell>
          <cell r="LJ95">
            <v>32.9362611313325</v>
          </cell>
          <cell r="LK95">
            <v>0</v>
          </cell>
          <cell r="LL95">
            <v>32.9362611313325</v>
          </cell>
          <cell r="LM95">
            <v>24.3848917145801</v>
          </cell>
          <cell r="LN95">
            <v>0</v>
          </cell>
          <cell r="LO95">
            <v>24.3848917145801</v>
          </cell>
          <cell r="LP95">
            <v>15.4581817473514</v>
          </cell>
          <cell r="LQ95">
            <v>0</v>
          </cell>
          <cell r="LR95">
            <v>15.4581817473514</v>
          </cell>
          <cell r="LS95">
            <v>7.5851793288201703</v>
          </cell>
          <cell r="LT95">
            <v>0</v>
          </cell>
          <cell r="LU95">
            <v>7.5851793288201703</v>
          </cell>
          <cell r="LV95">
            <v>28.3962482201947</v>
          </cell>
          <cell r="LW95">
            <v>0</v>
          </cell>
          <cell r="LX95">
            <v>28.3962482201947</v>
          </cell>
          <cell r="LY95">
            <v>20.778302188616902</v>
          </cell>
          <cell r="LZ95">
            <v>0</v>
          </cell>
          <cell r="MA95">
            <v>20.778302188616902</v>
          </cell>
          <cell r="MB95">
            <v>12.7403716008379</v>
          </cell>
          <cell r="MC95">
            <v>0</v>
          </cell>
          <cell r="MD95">
            <v>12.7403716008379</v>
          </cell>
          <cell r="ME95">
            <v>6.51650472039824</v>
          </cell>
          <cell r="MF95">
            <v>0</v>
          </cell>
          <cell r="MG95">
            <v>6.51650472039824</v>
          </cell>
          <cell r="MH95">
            <v>25</v>
          </cell>
          <cell r="MI95">
            <v>0</v>
          </cell>
          <cell r="MJ95">
            <v>25</v>
          </cell>
          <cell r="MK95">
            <v>19</v>
          </cell>
          <cell r="ML95">
            <v>0</v>
          </cell>
          <cell r="MM95">
            <v>19</v>
          </cell>
          <cell r="MN95">
            <v>12</v>
          </cell>
          <cell r="MO95">
            <v>0</v>
          </cell>
          <cell r="MP95">
            <v>12</v>
          </cell>
          <cell r="MQ95">
            <v>6</v>
          </cell>
          <cell r="MR95">
            <v>0</v>
          </cell>
          <cell r="MS95">
            <v>6</v>
          </cell>
          <cell r="MT95">
            <v>17</v>
          </cell>
          <cell r="MU95">
            <v>0</v>
          </cell>
          <cell r="MV95">
            <v>17</v>
          </cell>
          <cell r="MW95">
            <v>12</v>
          </cell>
          <cell r="MX95">
            <v>0</v>
          </cell>
          <cell r="MY95">
            <v>12</v>
          </cell>
          <cell r="MZ95">
            <v>8</v>
          </cell>
          <cell r="NA95">
            <v>0</v>
          </cell>
          <cell r="NB95">
            <v>8</v>
          </cell>
          <cell r="NC95">
            <v>4</v>
          </cell>
          <cell r="ND95">
            <v>0</v>
          </cell>
          <cell r="NE95">
            <v>4</v>
          </cell>
          <cell r="NF95">
            <v>16</v>
          </cell>
          <cell r="NG95">
            <v>0</v>
          </cell>
          <cell r="NH95">
            <v>16</v>
          </cell>
          <cell r="NI95">
            <v>11</v>
          </cell>
          <cell r="NJ95">
            <v>0</v>
          </cell>
          <cell r="NK95">
            <v>11</v>
          </cell>
          <cell r="NL95">
            <v>10</v>
          </cell>
          <cell r="NM95">
            <v>0</v>
          </cell>
          <cell r="NN95">
            <v>10</v>
          </cell>
          <cell r="NO95">
            <v>6</v>
          </cell>
          <cell r="NP95">
            <v>0</v>
          </cell>
          <cell r="NQ95">
            <v>6</v>
          </cell>
          <cell r="NR95">
            <v>10</v>
          </cell>
          <cell r="NS95">
            <v>0</v>
          </cell>
          <cell r="NT95">
            <v>10</v>
          </cell>
          <cell r="NU95">
            <v>8</v>
          </cell>
          <cell r="NV95">
            <v>0</v>
          </cell>
          <cell r="NW95">
            <v>8</v>
          </cell>
          <cell r="NX95">
            <v>5</v>
          </cell>
          <cell r="NY95">
            <v>0</v>
          </cell>
          <cell r="NZ95">
            <v>5</v>
          </cell>
          <cell r="OA95">
            <v>2</v>
          </cell>
          <cell r="OB95">
            <v>0</v>
          </cell>
          <cell r="OC95">
            <v>2</v>
          </cell>
          <cell r="OD95">
            <v>11</v>
          </cell>
          <cell r="OE95">
            <v>0</v>
          </cell>
          <cell r="OF95">
            <v>11</v>
          </cell>
          <cell r="OG95">
            <v>8</v>
          </cell>
          <cell r="OH95">
            <v>0</v>
          </cell>
          <cell r="OI95">
            <v>8</v>
          </cell>
          <cell r="OJ95">
            <v>5</v>
          </cell>
          <cell r="OK95">
            <v>0</v>
          </cell>
          <cell r="OL95">
            <v>5</v>
          </cell>
          <cell r="OM95">
            <v>3</v>
          </cell>
          <cell r="ON95">
            <v>0</v>
          </cell>
          <cell r="OO95">
            <v>3</v>
          </cell>
          <cell r="OP95">
            <v>3</v>
          </cell>
          <cell r="OQ95">
            <v>0</v>
          </cell>
          <cell r="OR95">
            <v>3</v>
          </cell>
          <cell r="OS95">
            <v>1</v>
          </cell>
          <cell r="OT95">
            <v>0</v>
          </cell>
          <cell r="OU95">
            <v>1</v>
          </cell>
          <cell r="OV95">
            <v>2</v>
          </cell>
          <cell r="OW95">
            <v>0</v>
          </cell>
          <cell r="OX95">
            <v>2</v>
          </cell>
          <cell r="OY95">
            <v>1</v>
          </cell>
          <cell r="OZ95">
            <v>0</v>
          </cell>
          <cell r="PA95">
            <v>1</v>
          </cell>
          <cell r="PB95">
            <v>3</v>
          </cell>
          <cell r="PC95">
            <v>0</v>
          </cell>
          <cell r="PD95">
            <v>3</v>
          </cell>
          <cell r="PE95">
            <v>2</v>
          </cell>
          <cell r="PF95">
            <v>0</v>
          </cell>
          <cell r="PG95">
            <v>2</v>
          </cell>
          <cell r="PH95">
            <v>1</v>
          </cell>
          <cell r="PI95">
            <v>0</v>
          </cell>
          <cell r="PJ95">
            <v>1</v>
          </cell>
          <cell r="PK95">
            <v>1</v>
          </cell>
          <cell r="PL95">
            <v>0</v>
          </cell>
          <cell r="PM95">
            <v>1</v>
          </cell>
          <cell r="PN95">
            <v>3</v>
          </cell>
          <cell r="PO95">
            <v>0</v>
          </cell>
          <cell r="PP95">
            <v>3</v>
          </cell>
          <cell r="PQ95">
            <v>0</v>
          </cell>
          <cell r="PR95">
            <v>0</v>
          </cell>
          <cell r="PS95">
            <v>0</v>
          </cell>
          <cell r="PT95">
            <v>1</v>
          </cell>
          <cell r="PU95">
            <v>0</v>
          </cell>
          <cell r="PV95">
            <v>1</v>
          </cell>
          <cell r="PW95">
            <v>0</v>
          </cell>
          <cell r="PX95">
            <v>0</v>
          </cell>
          <cell r="PY95">
            <v>0</v>
          </cell>
        </row>
        <row r="96">
          <cell r="BB96">
            <v>-5.2605210751862197</v>
          </cell>
          <cell r="BC96">
            <v>0</v>
          </cell>
          <cell r="BD96">
            <v>-5.2605210751862197</v>
          </cell>
          <cell r="BE96">
            <v>-4.7727254476738699</v>
          </cell>
          <cell r="BF96">
            <v>0</v>
          </cell>
          <cell r="BG96">
            <v>-4.7727254476738699</v>
          </cell>
          <cell r="BH96">
            <v>3.1939443105805203E-2</v>
          </cell>
          <cell r="BI96">
            <v>0</v>
          </cell>
          <cell r="BJ96">
            <v>3.1939443105805203E-2</v>
          </cell>
          <cell r="BK96">
            <v>3.08022819946971E-2</v>
          </cell>
          <cell r="BL96">
            <v>0</v>
          </cell>
          <cell r="BM96">
            <v>3.08022819946971E-2</v>
          </cell>
          <cell r="BN96">
            <v>-3.9827184403814098</v>
          </cell>
          <cell r="BO96">
            <v>0</v>
          </cell>
          <cell r="BP96">
            <v>-3.9827184403814098</v>
          </cell>
          <cell r="BQ96">
            <v>-1.6591338629176402</v>
          </cell>
          <cell r="BR96">
            <v>0</v>
          </cell>
          <cell r="BS96">
            <v>-1.6591338629176402</v>
          </cell>
          <cell r="BT96">
            <v>2.3045452707230201</v>
          </cell>
          <cell r="BU96">
            <v>0</v>
          </cell>
          <cell r="BV96">
            <v>2.3045452707230201</v>
          </cell>
          <cell r="BW96">
            <v>0.83004342986169</v>
          </cell>
          <cell r="BX96">
            <v>0</v>
          </cell>
          <cell r="BY96">
            <v>0.83004342986169</v>
          </cell>
          <cell r="BZ96">
            <v>0.34005650174233099</v>
          </cell>
          <cell r="CA96">
            <v>0</v>
          </cell>
          <cell r="CB96">
            <v>0.34005650174233099</v>
          </cell>
          <cell r="CC96">
            <v>-0.34929089384154699</v>
          </cell>
          <cell r="CD96">
            <v>0</v>
          </cell>
          <cell r="CE96">
            <v>-0.34929089384154699</v>
          </cell>
          <cell r="CF96">
            <v>-1.26249517211132</v>
          </cell>
          <cell r="CG96">
            <v>0</v>
          </cell>
          <cell r="CH96">
            <v>-1.26249517211132</v>
          </cell>
          <cell r="CI96">
            <v>1.03026531043323</v>
          </cell>
          <cell r="CJ96">
            <v>0</v>
          </cell>
          <cell r="CK96">
            <v>1.03026531043323</v>
          </cell>
          <cell r="CL96">
            <v>0.88378053534519296</v>
          </cell>
          <cell r="CM96">
            <v>0</v>
          </cell>
          <cell r="CN96">
            <v>0.88378053534519296</v>
          </cell>
          <cell r="CO96">
            <v>-0.785039315392278</v>
          </cell>
          <cell r="CP96">
            <v>0</v>
          </cell>
          <cell r="CQ96">
            <v>-0.785039315392278</v>
          </cell>
          <cell r="CR96">
            <v>-0.27212379866606401</v>
          </cell>
          <cell r="CS96">
            <v>0</v>
          </cell>
          <cell r="CT96">
            <v>-0.27212379866606401</v>
          </cell>
          <cell r="CU96">
            <v>3.5225862920030302</v>
          </cell>
          <cell r="CV96">
            <v>0</v>
          </cell>
          <cell r="CW96">
            <v>3.5225862920030302</v>
          </cell>
          <cell r="CX96">
            <v>11.326799199571299</v>
          </cell>
          <cell r="CY96">
            <v>0</v>
          </cell>
          <cell r="CZ96">
            <v>11.326799199571299</v>
          </cell>
          <cell r="DA96">
            <v>20.706689924931801</v>
          </cell>
          <cell r="DB96">
            <v>0</v>
          </cell>
          <cell r="DC96">
            <v>20.706689924931801</v>
          </cell>
          <cell r="DD96">
            <v>-0.25640814433713499</v>
          </cell>
          <cell r="DE96">
            <v>0</v>
          </cell>
          <cell r="DF96">
            <v>-0.25640814433713499</v>
          </cell>
          <cell r="DG96">
            <v>3.0887122404694798E-3</v>
          </cell>
          <cell r="DH96">
            <v>0</v>
          </cell>
          <cell r="DI96">
            <v>3.0887122404694798E-3</v>
          </cell>
          <cell r="DJ96">
            <v>-0.80330296406146096</v>
          </cell>
          <cell r="DK96">
            <v>0</v>
          </cell>
          <cell r="DL96">
            <v>-0.80330296406146096</v>
          </cell>
          <cell r="DM96">
            <v>-2.0311026639274998</v>
          </cell>
          <cell r="DN96">
            <v>0</v>
          </cell>
          <cell r="DO96">
            <v>-2.0311026639274998</v>
          </cell>
          <cell r="DP96">
            <v>-0.265481387041479</v>
          </cell>
          <cell r="DQ96">
            <v>0</v>
          </cell>
          <cell r="DR96">
            <v>-0.265481387041479</v>
          </cell>
          <cell r="DS96">
            <v>0.115751296426529</v>
          </cell>
          <cell r="DT96">
            <v>0</v>
          </cell>
          <cell r="DU96">
            <v>0.115751296426529</v>
          </cell>
          <cell r="DV96">
            <v>4.3510615667855603</v>
          </cell>
          <cell r="DW96">
            <v>0</v>
          </cell>
          <cell r="DX96">
            <v>4.3510615667855603</v>
          </cell>
          <cell r="DY96">
            <v>-8.9314741941269399E-2</v>
          </cell>
          <cell r="DZ96">
            <v>0</v>
          </cell>
          <cell r="EA96">
            <v>-8.9314741941269399E-2</v>
          </cell>
          <cell r="EB96">
            <v>2.2241441109428502E-2</v>
          </cell>
          <cell r="EC96">
            <v>0</v>
          </cell>
          <cell r="ED96">
            <v>2.2241441109428502E-2</v>
          </cell>
          <cell r="EE96">
            <v>-5.8999999999999997E-2</v>
          </cell>
          <cell r="EF96">
            <v>0</v>
          </cell>
          <cell r="EG96">
            <v>-5.8999999999999997E-2</v>
          </cell>
          <cell r="EH96">
            <v>1.3946431119364799</v>
          </cell>
          <cell r="EI96">
            <v>0</v>
          </cell>
          <cell r="EJ96">
            <v>1.3946431119364799</v>
          </cell>
          <cell r="EK96">
            <v>-5.1100641031284798E-3</v>
          </cell>
          <cell r="EL96">
            <v>0</v>
          </cell>
          <cell r="EM96">
            <v>-5.1100641031284798E-3</v>
          </cell>
          <cell r="EN96">
            <v>0.57794576509830897</v>
          </cell>
          <cell r="EO96">
            <v>0</v>
          </cell>
          <cell r="EP96">
            <v>0.57794576509830897</v>
          </cell>
          <cell r="EQ96">
            <v>1.25879716784419E-3</v>
          </cell>
          <cell r="ER96">
            <v>0</v>
          </cell>
          <cell r="ES96">
            <v>1.25879716784419E-3</v>
          </cell>
          <cell r="ET96">
            <v>3</v>
          </cell>
          <cell r="EU96">
            <v>0</v>
          </cell>
          <cell r="EV96">
            <v>3</v>
          </cell>
          <cell r="EW96">
            <v>0</v>
          </cell>
          <cell r="EX96">
            <v>0</v>
          </cell>
          <cell r="EY96">
            <v>0</v>
          </cell>
          <cell r="EZ96">
            <v>10</v>
          </cell>
          <cell r="FA96">
            <v>0</v>
          </cell>
          <cell r="FB96">
            <v>10</v>
          </cell>
          <cell r="FC96">
            <v>-3</v>
          </cell>
          <cell r="FD96">
            <v>0</v>
          </cell>
          <cell r="FE96">
            <v>-3</v>
          </cell>
          <cell r="FF96">
            <v>43</v>
          </cell>
          <cell r="FG96">
            <v>0</v>
          </cell>
          <cell r="FH96">
            <v>43</v>
          </cell>
          <cell r="FI96">
            <v>1</v>
          </cell>
          <cell r="FJ96">
            <v>0</v>
          </cell>
          <cell r="FK96">
            <v>1</v>
          </cell>
          <cell r="FL96">
            <v>6</v>
          </cell>
          <cell r="FM96">
            <v>0</v>
          </cell>
          <cell r="FN96">
            <v>6</v>
          </cell>
          <cell r="FO96">
            <v>0</v>
          </cell>
          <cell r="FP96">
            <v>0</v>
          </cell>
          <cell r="FQ96">
            <v>0</v>
          </cell>
          <cell r="FR96">
            <v>2</v>
          </cell>
          <cell r="FS96">
            <v>0</v>
          </cell>
          <cell r="FT96">
            <v>2</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28</v>
          </cell>
          <cell r="GK96">
            <v>0</v>
          </cell>
          <cell r="GL96">
            <v>28</v>
          </cell>
          <cell r="GM96">
            <v>0</v>
          </cell>
          <cell r="GN96">
            <v>0</v>
          </cell>
          <cell r="GO96">
            <v>0</v>
          </cell>
          <cell r="GP96">
            <v>-1</v>
          </cell>
          <cell r="GQ96">
            <v>0</v>
          </cell>
          <cell r="GR96">
            <v>-1</v>
          </cell>
          <cell r="GS96">
            <v>0</v>
          </cell>
          <cell r="GT96">
            <v>0</v>
          </cell>
          <cell r="GU96">
            <v>0</v>
          </cell>
          <cell r="GV96">
            <v>0</v>
          </cell>
          <cell r="GW96">
            <v>0</v>
          </cell>
          <cell r="GX96">
            <v>0</v>
          </cell>
          <cell r="GY96">
            <v>0</v>
          </cell>
          <cell r="GZ96">
            <v>0</v>
          </cell>
          <cell r="HA96">
            <v>0</v>
          </cell>
          <cell r="HB96">
            <v>-7</v>
          </cell>
          <cell r="HC96">
            <v>0</v>
          </cell>
          <cell r="HD96">
            <v>-7</v>
          </cell>
          <cell r="HE96">
            <v>0</v>
          </cell>
          <cell r="HF96">
            <v>0</v>
          </cell>
          <cell r="HG96">
            <v>0</v>
          </cell>
          <cell r="HH96">
            <v>-1</v>
          </cell>
          <cell r="HI96">
            <v>0</v>
          </cell>
          <cell r="HJ96">
            <v>-1</v>
          </cell>
          <cell r="HK96">
            <v>1</v>
          </cell>
          <cell r="HL96">
            <v>0</v>
          </cell>
          <cell r="HM96">
            <v>1</v>
          </cell>
          <cell r="HN96">
            <v>0</v>
          </cell>
          <cell r="HO96">
            <v>0</v>
          </cell>
          <cell r="HP96">
            <v>0</v>
          </cell>
          <cell r="HQ96">
            <v>0</v>
          </cell>
          <cell r="HR96">
            <v>0</v>
          </cell>
          <cell r="HS96">
            <v>0</v>
          </cell>
          <cell r="HT96">
            <v>0</v>
          </cell>
          <cell r="HU96">
            <v>0</v>
          </cell>
          <cell r="HV96">
            <v>0</v>
          </cell>
          <cell r="HW96">
            <v>0</v>
          </cell>
          <cell r="HX96">
            <v>0</v>
          </cell>
          <cell r="HY96">
            <v>0</v>
          </cell>
          <cell r="HZ96">
            <v>-2</v>
          </cell>
          <cell r="IA96">
            <v>0</v>
          </cell>
          <cell r="IB96">
            <v>-2</v>
          </cell>
          <cell r="IC96">
            <v>-1</v>
          </cell>
          <cell r="ID96">
            <v>0</v>
          </cell>
          <cell r="IE96">
            <v>-1</v>
          </cell>
          <cell r="IF96">
            <v>0</v>
          </cell>
          <cell r="IG96">
            <v>0</v>
          </cell>
          <cell r="IH96">
            <v>0</v>
          </cell>
          <cell r="II96">
            <v>0</v>
          </cell>
          <cell r="IJ96">
            <v>0</v>
          </cell>
          <cell r="IK96">
            <v>0</v>
          </cell>
          <cell r="IP96">
            <v>-9.9705047977595793</v>
          </cell>
          <cell r="IQ96">
            <v>0</v>
          </cell>
          <cell r="IR96">
            <v>-9.9705047977595793</v>
          </cell>
          <cell r="IS96">
            <v>-4.7099837225733703</v>
          </cell>
          <cell r="IT96">
            <v>0</v>
          </cell>
          <cell r="IU96">
            <v>-4.7099837225733703</v>
          </cell>
          <cell r="IV96">
            <v>6.2741725100502299E-2</v>
          </cell>
          <cell r="IW96">
            <v>0</v>
          </cell>
          <cell r="IX96">
            <v>6.2741725100502299E-2</v>
          </cell>
          <cell r="IY96">
            <v>3.08022819946971E-2</v>
          </cell>
          <cell r="IZ96">
            <v>0</v>
          </cell>
          <cell r="JA96">
            <v>3.08022819946971E-2</v>
          </cell>
          <cell r="JB96">
            <v>-2.5072636027143398</v>
          </cell>
          <cell r="JC96">
            <v>0</v>
          </cell>
          <cell r="JD96">
            <v>-2.5072636027143398</v>
          </cell>
          <cell r="JE96">
            <v>1.47545483766707</v>
          </cell>
          <cell r="JF96">
            <v>0</v>
          </cell>
          <cell r="JG96">
            <v>1.47545483766707</v>
          </cell>
          <cell r="JH96">
            <v>3.1345887005847102</v>
          </cell>
          <cell r="JI96">
            <v>0</v>
          </cell>
          <cell r="JJ96">
            <v>3.1345887005847102</v>
          </cell>
          <cell r="JK96">
            <v>0.83004342986169</v>
          </cell>
          <cell r="JL96">
            <v>0</v>
          </cell>
          <cell r="JM96">
            <v>0.83004342986169</v>
          </cell>
          <cell r="JN96">
            <v>-0.24146425377729899</v>
          </cell>
          <cell r="JO96">
            <v>0</v>
          </cell>
          <cell r="JP96">
            <v>-0.24146425377729899</v>
          </cell>
          <cell r="JQ96">
            <v>-0.58152075551963001</v>
          </cell>
          <cell r="JR96">
            <v>0</v>
          </cell>
          <cell r="JS96">
            <v>-0.58152075551963001</v>
          </cell>
          <cell r="JT96">
            <v>-0.23222986167808299</v>
          </cell>
          <cell r="JU96">
            <v>0</v>
          </cell>
          <cell r="JV96">
            <v>-0.23222986167808299</v>
          </cell>
          <cell r="JW96">
            <v>1.03026531043323</v>
          </cell>
          <cell r="JX96">
            <v>0</v>
          </cell>
          <cell r="JY96">
            <v>1.03026531043323</v>
          </cell>
          <cell r="JZ96">
            <v>3.3492037132898802</v>
          </cell>
          <cell r="KA96">
            <v>0</v>
          </cell>
          <cell r="KB96">
            <v>3.3492037132898802</v>
          </cell>
          <cell r="KC96">
            <v>2.46542317794469</v>
          </cell>
          <cell r="KD96">
            <v>0</v>
          </cell>
          <cell r="KE96">
            <v>2.46542317794469</v>
          </cell>
          <cell r="KF96">
            <v>3.2504624933369701</v>
          </cell>
          <cell r="KG96">
            <v>0</v>
          </cell>
          <cell r="KH96">
            <v>3.2504624933369701</v>
          </cell>
          <cell r="KI96">
            <v>3.5225862920030302</v>
          </cell>
          <cell r="KJ96">
            <v>0</v>
          </cell>
          <cell r="KK96">
            <v>3.5225862920030302</v>
          </cell>
          <cell r="KL96">
            <v>31.780169692406499</v>
          </cell>
          <cell r="KM96">
            <v>0</v>
          </cell>
          <cell r="KN96">
            <v>31.780169692406499</v>
          </cell>
          <cell r="KO96">
            <v>20.453370492835202</v>
          </cell>
          <cell r="KP96">
            <v>0</v>
          </cell>
          <cell r="KQ96">
            <v>20.453370492835202</v>
          </cell>
          <cell r="KR96">
            <v>-0.25331943209666502</v>
          </cell>
          <cell r="KS96">
            <v>0</v>
          </cell>
          <cell r="KT96">
            <v>-0.25331943209666502</v>
          </cell>
          <cell r="KU96">
            <v>3.0887122404694798E-3</v>
          </cell>
          <cell r="KV96">
            <v>0</v>
          </cell>
          <cell r="KW96">
            <v>3.0887122404694798E-3</v>
          </cell>
          <cell r="KX96">
            <v>-2.9841357186039099</v>
          </cell>
          <cell r="KY96">
            <v>0</v>
          </cell>
          <cell r="KZ96">
            <v>-2.9841357186039099</v>
          </cell>
          <cell r="LA96">
            <v>-2.18083275454245</v>
          </cell>
          <cell r="LB96">
            <v>0</v>
          </cell>
          <cell r="LC96">
            <v>-2.18083275454245</v>
          </cell>
          <cell r="LD96">
            <v>-0.14973009061494999</v>
          </cell>
          <cell r="LE96">
            <v>0</v>
          </cell>
          <cell r="LF96">
            <v>-0.14973009061494999</v>
          </cell>
          <cell r="LG96">
            <v>0.115751296426529</v>
          </cell>
          <cell r="LH96">
            <v>0</v>
          </cell>
          <cell r="LI96">
            <v>0.115751296426529</v>
          </cell>
          <cell r="LJ96">
            <v>4.2249882659537201</v>
          </cell>
          <cell r="LK96">
            <v>0</v>
          </cell>
          <cell r="LL96">
            <v>4.2249882659537201</v>
          </cell>
          <cell r="LM96">
            <v>-0.12607330083184101</v>
          </cell>
          <cell r="LN96">
            <v>0</v>
          </cell>
          <cell r="LO96">
            <v>-0.12607330083184101</v>
          </cell>
          <cell r="LP96">
            <v>-3.6758558890571502E-2</v>
          </cell>
          <cell r="LQ96">
            <v>0</v>
          </cell>
          <cell r="LR96">
            <v>-3.6758558890571502E-2</v>
          </cell>
          <cell r="LS96">
            <v>-5.8999999999999997E-2</v>
          </cell>
          <cell r="LT96">
            <v>0</v>
          </cell>
          <cell r="LU96">
            <v>-5.8999999999999997E-2</v>
          </cell>
          <cell r="LV96">
            <v>1.96873761009951</v>
          </cell>
          <cell r="LW96">
            <v>0</v>
          </cell>
          <cell r="LX96">
            <v>1.96873761009951</v>
          </cell>
          <cell r="LY96">
            <v>0.57409449816302505</v>
          </cell>
          <cell r="LZ96">
            <v>0</v>
          </cell>
          <cell r="MA96">
            <v>0.57409449816302505</v>
          </cell>
          <cell r="MB96">
            <v>0.57920456226615302</v>
          </cell>
          <cell r="MC96">
            <v>0</v>
          </cell>
          <cell r="MD96">
            <v>0.57920456226615302</v>
          </cell>
          <cell r="ME96">
            <v>1.25879716784419E-3</v>
          </cell>
          <cell r="MF96">
            <v>0</v>
          </cell>
          <cell r="MG96">
            <v>1.25879716784419E-3</v>
          </cell>
          <cell r="MH96">
            <v>10</v>
          </cell>
          <cell r="MI96">
            <v>0</v>
          </cell>
          <cell r="MJ96">
            <v>10</v>
          </cell>
          <cell r="MK96">
            <v>7</v>
          </cell>
          <cell r="ML96">
            <v>0</v>
          </cell>
          <cell r="MM96">
            <v>7</v>
          </cell>
          <cell r="MN96">
            <v>7</v>
          </cell>
          <cell r="MO96">
            <v>0</v>
          </cell>
          <cell r="MP96">
            <v>7</v>
          </cell>
          <cell r="MQ96">
            <v>-3</v>
          </cell>
          <cell r="MR96">
            <v>0</v>
          </cell>
          <cell r="MS96">
            <v>-3</v>
          </cell>
          <cell r="MT96">
            <v>50</v>
          </cell>
          <cell r="MU96">
            <v>0</v>
          </cell>
          <cell r="MV96">
            <v>50</v>
          </cell>
          <cell r="MW96">
            <v>7</v>
          </cell>
          <cell r="MX96">
            <v>0</v>
          </cell>
          <cell r="MY96">
            <v>7</v>
          </cell>
          <cell r="MZ96">
            <v>6</v>
          </cell>
          <cell r="NA96">
            <v>0</v>
          </cell>
          <cell r="NB96">
            <v>6</v>
          </cell>
          <cell r="NC96">
            <v>0</v>
          </cell>
          <cell r="ND96">
            <v>0</v>
          </cell>
          <cell r="NE96">
            <v>0</v>
          </cell>
          <cell r="NF96">
            <v>2</v>
          </cell>
          <cell r="NG96">
            <v>0</v>
          </cell>
          <cell r="NH96">
            <v>2</v>
          </cell>
          <cell r="NI96">
            <v>0</v>
          </cell>
          <cell r="NJ96">
            <v>0</v>
          </cell>
          <cell r="NK96">
            <v>0</v>
          </cell>
          <cell r="NL96">
            <v>0</v>
          </cell>
          <cell r="NM96">
            <v>0</v>
          </cell>
          <cell r="NN96">
            <v>0</v>
          </cell>
          <cell r="NO96">
            <v>0</v>
          </cell>
          <cell r="NP96">
            <v>0</v>
          </cell>
          <cell r="NQ96">
            <v>0</v>
          </cell>
          <cell r="NR96">
            <v>28</v>
          </cell>
          <cell r="NS96">
            <v>0</v>
          </cell>
          <cell r="NT96">
            <v>28</v>
          </cell>
          <cell r="NU96">
            <v>28</v>
          </cell>
          <cell r="NV96">
            <v>0</v>
          </cell>
          <cell r="NW96">
            <v>28</v>
          </cell>
          <cell r="NX96">
            <v>28</v>
          </cell>
          <cell r="NY96">
            <v>0</v>
          </cell>
          <cell r="NZ96">
            <v>28</v>
          </cell>
          <cell r="OA96">
            <v>0</v>
          </cell>
          <cell r="OB96">
            <v>0</v>
          </cell>
          <cell r="OC96">
            <v>0</v>
          </cell>
          <cell r="OD96">
            <v>-1</v>
          </cell>
          <cell r="OE96">
            <v>0</v>
          </cell>
          <cell r="OF96">
            <v>-1</v>
          </cell>
          <cell r="OG96">
            <v>0</v>
          </cell>
          <cell r="OH96">
            <v>0</v>
          </cell>
          <cell r="OI96">
            <v>0</v>
          </cell>
          <cell r="OJ96">
            <v>0</v>
          </cell>
          <cell r="OK96">
            <v>0</v>
          </cell>
          <cell r="OL96">
            <v>0</v>
          </cell>
          <cell r="OM96">
            <v>0</v>
          </cell>
          <cell r="ON96">
            <v>0</v>
          </cell>
          <cell r="OO96">
            <v>0</v>
          </cell>
          <cell r="OP96">
            <v>-7</v>
          </cell>
          <cell r="OQ96">
            <v>0</v>
          </cell>
          <cell r="OR96">
            <v>-7</v>
          </cell>
          <cell r="OS96">
            <v>0</v>
          </cell>
          <cell r="OT96">
            <v>0</v>
          </cell>
          <cell r="OU96">
            <v>0</v>
          </cell>
          <cell r="OV96">
            <v>0</v>
          </cell>
          <cell r="OW96">
            <v>0</v>
          </cell>
          <cell r="OX96">
            <v>0</v>
          </cell>
          <cell r="OY96">
            <v>1</v>
          </cell>
          <cell r="OZ96">
            <v>0</v>
          </cell>
          <cell r="PA96">
            <v>1</v>
          </cell>
          <cell r="PB96">
            <v>0</v>
          </cell>
          <cell r="PC96">
            <v>0</v>
          </cell>
          <cell r="PD96">
            <v>0</v>
          </cell>
          <cell r="PE96">
            <v>0</v>
          </cell>
          <cell r="PF96">
            <v>0</v>
          </cell>
          <cell r="PG96">
            <v>0</v>
          </cell>
          <cell r="PH96">
            <v>0</v>
          </cell>
          <cell r="PI96">
            <v>0</v>
          </cell>
          <cell r="PJ96">
            <v>0</v>
          </cell>
          <cell r="PK96">
            <v>0</v>
          </cell>
          <cell r="PL96">
            <v>0</v>
          </cell>
          <cell r="PM96">
            <v>0</v>
          </cell>
          <cell r="PN96">
            <v>-3</v>
          </cell>
          <cell r="PO96">
            <v>0</v>
          </cell>
          <cell r="PP96">
            <v>-3</v>
          </cell>
          <cell r="PQ96">
            <v>-1</v>
          </cell>
          <cell r="PR96">
            <v>0</v>
          </cell>
          <cell r="PS96">
            <v>-1</v>
          </cell>
          <cell r="PT96">
            <v>0</v>
          </cell>
          <cell r="PU96">
            <v>0</v>
          </cell>
          <cell r="PV96">
            <v>0</v>
          </cell>
          <cell r="PW96">
            <v>0</v>
          </cell>
          <cell r="PX96">
            <v>0</v>
          </cell>
          <cell r="PY96">
            <v>0</v>
          </cell>
        </row>
        <row r="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-22</v>
          </cell>
          <cell r="FG97">
            <v>0</v>
          </cell>
          <cell r="FH97">
            <v>-22</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3</v>
          </cell>
          <cell r="HI97">
            <v>0</v>
          </cell>
          <cell r="HJ97">
            <v>3</v>
          </cell>
          <cell r="HK97">
            <v>-4</v>
          </cell>
          <cell r="HL97">
            <v>0</v>
          </cell>
          <cell r="HM97">
            <v>-4</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0</v>
          </cell>
          <cell r="MI97">
            <v>0</v>
          </cell>
          <cell r="MJ97">
            <v>0</v>
          </cell>
          <cell r="MK97">
            <v>0</v>
          </cell>
          <cell r="ML97">
            <v>0</v>
          </cell>
          <cell r="MM97">
            <v>0</v>
          </cell>
          <cell r="MN97">
            <v>0</v>
          </cell>
          <cell r="MO97">
            <v>0</v>
          </cell>
          <cell r="MP97">
            <v>0</v>
          </cell>
          <cell r="MQ97">
            <v>0</v>
          </cell>
          <cell r="MR97">
            <v>0</v>
          </cell>
          <cell r="MS97">
            <v>0</v>
          </cell>
          <cell r="MT97">
            <v>-22</v>
          </cell>
          <cell r="MU97">
            <v>0</v>
          </cell>
          <cell r="MV97">
            <v>-22</v>
          </cell>
          <cell r="MW97">
            <v>0</v>
          </cell>
          <cell r="MX97">
            <v>0</v>
          </cell>
          <cell r="MY97">
            <v>0</v>
          </cell>
          <cell r="MZ97">
            <v>0</v>
          </cell>
          <cell r="NA97">
            <v>0</v>
          </cell>
          <cell r="NB97">
            <v>0</v>
          </cell>
          <cell r="NC97">
            <v>0</v>
          </cell>
          <cell r="ND97">
            <v>0</v>
          </cell>
          <cell r="NE97">
            <v>0</v>
          </cell>
          <cell r="NF97">
            <v>0</v>
          </cell>
          <cell r="NG97">
            <v>0</v>
          </cell>
          <cell r="NH97">
            <v>0</v>
          </cell>
          <cell r="NI97">
            <v>0</v>
          </cell>
          <cell r="NJ97">
            <v>0</v>
          </cell>
          <cell r="NK97">
            <v>0</v>
          </cell>
          <cell r="NL97">
            <v>0</v>
          </cell>
          <cell r="NM97">
            <v>0</v>
          </cell>
          <cell r="NN97">
            <v>0</v>
          </cell>
          <cell r="NO97">
            <v>0</v>
          </cell>
          <cell r="NP97">
            <v>0</v>
          </cell>
          <cell r="NQ97">
            <v>0</v>
          </cell>
          <cell r="NR97">
            <v>0</v>
          </cell>
          <cell r="NS97">
            <v>0</v>
          </cell>
          <cell r="NT97">
            <v>0</v>
          </cell>
          <cell r="NU97">
            <v>0</v>
          </cell>
          <cell r="NV97">
            <v>0</v>
          </cell>
          <cell r="NW97">
            <v>0</v>
          </cell>
          <cell r="NX97">
            <v>0</v>
          </cell>
          <cell r="NY97">
            <v>0</v>
          </cell>
          <cell r="NZ97">
            <v>0</v>
          </cell>
          <cell r="OA97">
            <v>0</v>
          </cell>
          <cell r="OB97">
            <v>0</v>
          </cell>
          <cell r="OC97">
            <v>0</v>
          </cell>
          <cell r="OD97">
            <v>0</v>
          </cell>
          <cell r="OE97">
            <v>0</v>
          </cell>
          <cell r="OF97">
            <v>0</v>
          </cell>
          <cell r="OG97">
            <v>0</v>
          </cell>
          <cell r="OH97">
            <v>0</v>
          </cell>
          <cell r="OI97">
            <v>0</v>
          </cell>
          <cell r="OJ97">
            <v>0</v>
          </cell>
          <cell r="OK97">
            <v>0</v>
          </cell>
          <cell r="OL97">
            <v>0</v>
          </cell>
          <cell r="OM97">
            <v>0</v>
          </cell>
          <cell r="ON97">
            <v>0</v>
          </cell>
          <cell r="OO97">
            <v>0</v>
          </cell>
          <cell r="OP97">
            <v>-1</v>
          </cell>
          <cell r="OQ97">
            <v>0</v>
          </cell>
          <cell r="OR97">
            <v>-1</v>
          </cell>
          <cell r="OS97">
            <v>-1</v>
          </cell>
          <cell r="OT97">
            <v>0</v>
          </cell>
          <cell r="OU97">
            <v>-1</v>
          </cell>
          <cell r="OV97">
            <v>-1</v>
          </cell>
          <cell r="OW97">
            <v>0</v>
          </cell>
          <cell r="OX97">
            <v>-1</v>
          </cell>
          <cell r="OY97">
            <v>-4</v>
          </cell>
          <cell r="OZ97">
            <v>0</v>
          </cell>
          <cell r="PA97">
            <v>-4</v>
          </cell>
          <cell r="PB97">
            <v>0</v>
          </cell>
          <cell r="PC97">
            <v>0</v>
          </cell>
          <cell r="PD97">
            <v>0</v>
          </cell>
          <cell r="PE97">
            <v>0</v>
          </cell>
          <cell r="PF97">
            <v>0</v>
          </cell>
          <cell r="PG97">
            <v>0</v>
          </cell>
          <cell r="PH97">
            <v>0</v>
          </cell>
          <cell r="PI97">
            <v>0</v>
          </cell>
          <cell r="PJ97">
            <v>0</v>
          </cell>
          <cell r="PK97">
            <v>0</v>
          </cell>
          <cell r="PL97">
            <v>0</v>
          </cell>
          <cell r="PM97">
            <v>0</v>
          </cell>
          <cell r="PN97">
            <v>0</v>
          </cell>
          <cell r="PO97">
            <v>0</v>
          </cell>
          <cell r="PP97">
            <v>0</v>
          </cell>
          <cell r="PQ97">
            <v>0</v>
          </cell>
          <cell r="PR97">
            <v>0</v>
          </cell>
          <cell r="PS97">
            <v>0</v>
          </cell>
          <cell r="PT97">
            <v>0</v>
          </cell>
          <cell r="PU97">
            <v>0</v>
          </cell>
          <cell r="PV97">
            <v>0</v>
          </cell>
          <cell r="PW97">
            <v>0</v>
          </cell>
          <cell r="PX97">
            <v>0</v>
          </cell>
          <cell r="PY97">
            <v>0</v>
          </cell>
        </row>
        <row r="98">
          <cell r="BB98">
            <v>847.79659157081505</v>
          </cell>
          <cell r="BC98">
            <v>0</v>
          </cell>
          <cell r="BD98">
            <v>847.79659157081505</v>
          </cell>
          <cell r="BE98">
            <v>956.31793322258295</v>
          </cell>
          <cell r="BF98">
            <v>0</v>
          </cell>
          <cell r="BG98">
            <v>956.31793322258295</v>
          </cell>
          <cell r="BH98">
            <v>1044.6145565259401</v>
          </cell>
          <cell r="BI98">
            <v>0</v>
          </cell>
          <cell r="BJ98">
            <v>1044.6145565259401</v>
          </cell>
          <cell r="BK98">
            <v>1045.6080690768899</v>
          </cell>
          <cell r="BL98">
            <v>0</v>
          </cell>
          <cell r="BM98">
            <v>1045.6080690768899</v>
          </cell>
          <cell r="BN98">
            <v>1371.3410260580404</v>
          </cell>
          <cell r="BO98">
            <v>0</v>
          </cell>
          <cell r="BP98">
            <v>1371.3410260580404</v>
          </cell>
          <cell r="BQ98">
            <v>810.89883723298976</v>
          </cell>
          <cell r="BR98">
            <v>-8.7134143500000079</v>
          </cell>
          <cell r="BS98">
            <v>819.61225158298998</v>
          </cell>
          <cell r="BT98">
            <v>466.53640760686005</v>
          </cell>
          <cell r="BU98">
            <v>-40.360298779999987</v>
          </cell>
          <cell r="BV98">
            <v>506.89670638686005</v>
          </cell>
          <cell r="BW98">
            <v>882.77409860809996</v>
          </cell>
          <cell r="BX98">
            <v>-10.161915700000002</v>
          </cell>
          <cell r="BY98">
            <v>892.93601430809997</v>
          </cell>
          <cell r="BZ98">
            <v>898.45976554200104</v>
          </cell>
          <cell r="CA98">
            <v>-15.891590959999998</v>
          </cell>
          <cell r="CB98">
            <v>914.35135650200107</v>
          </cell>
          <cell r="CC98">
            <v>863.79129744765703</v>
          </cell>
          <cell r="CD98">
            <v>0</v>
          </cell>
          <cell r="CE98">
            <v>863.79129744765703</v>
          </cell>
          <cell r="CF98">
            <v>1014.16542252521</v>
          </cell>
          <cell r="CG98">
            <v>-2.968</v>
          </cell>
          <cell r="CH98">
            <v>1017.13342252521</v>
          </cell>
          <cell r="CI98">
            <v>804.885528072037</v>
          </cell>
          <cell r="CJ98">
            <v>0</v>
          </cell>
          <cell r="CK98">
            <v>804.885528072037</v>
          </cell>
          <cell r="CL98">
            <v>871.16548129652199</v>
          </cell>
          <cell r="CM98">
            <v>-59.378748459999997</v>
          </cell>
          <cell r="CN98">
            <v>930.54422975652199</v>
          </cell>
          <cell r="CO98">
            <v>728.02452201316203</v>
          </cell>
          <cell r="CP98">
            <v>-27.823251539999998</v>
          </cell>
          <cell r="CQ98">
            <v>755.84777355316203</v>
          </cell>
          <cell r="CR98">
            <v>773.31903897043196</v>
          </cell>
          <cell r="CS98">
            <v>-77.400000000000006</v>
          </cell>
          <cell r="CT98">
            <v>850.71903897043194</v>
          </cell>
          <cell r="CU98">
            <v>505.28965003442102</v>
          </cell>
          <cell r="CV98">
            <v>-38.4</v>
          </cell>
          <cell r="CW98">
            <v>543.68965003442099</v>
          </cell>
          <cell r="CX98">
            <v>896.22733975555502</v>
          </cell>
          <cell r="CY98">
            <v>0</v>
          </cell>
          <cell r="CZ98">
            <v>896.22733975555502</v>
          </cell>
          <cell r="DA98">
            <v>818.58772578151002</v>
          </cell>
          <cell r="DB98">
            <v>0</v>
          </cell>
          <cell r="DC98">
            <v>818.58772578151002</v>
          </cell>
          <cell r="DD98">
            <v>789.81491714833305</v>
          </cell>
          <cell r="DE98">
            <v>0</v>
          </cell>
          <cell r="DF98">
            <v>789.81491714833305</v>
          </cell>
          <cell r="DG98">
            <v>728.24206912916702</v>
          </cell>
          <cell r="DH98">
            <v>0</v>
          </cell>
          <cell r="DI98">
            <v>728.24206912916702</v>
          </cell>
          <cell r="DJ98">
            <v>733.123391815216</v>
          </cell>
          <cell r="DK98">
            <v>-26.926659038786276</v>
          </cell>
          <cell r="DL98">
            <v>760.05005085400228</v>
          </cell>
          <cell r="DM98">
            <v>796.05250735542097</v>
          </cell>
          <cell r="DN98">
            <v>-12.0215010515812</v>
          </cell>
          <cell r="DO98">
            <v>808.07400840700222</v>
          </cell>
          <cell r="DP98">
            <v>712.18087504432799</v>
          </cell>
          <cell r="DQ98">
            <v>-8.3008709118691772</v>
          </cell>
          <cell r="DR98">
            <v>720.48174595619719</v>
          </cell>
          <cell r="DS98">
            <v>727.27541426018399</v>
          </cell>
          <cell r="DT98">
            <v>-9.2115191415576199</v>
          </cell>
          <cell r="DU98">
            <v>736.48693340174157</v>
          </cell>
          <cell r="DV98">
            <v>718.90092911746103</v>
          </cell>
          <cell r="DW98">
            <v>-76.683000000000007</v>
          </cell>
          <cell r="DX98">
            <v>795.58392911746103</v>
          </cell>
          <cell r="DY98">
            <v>630.93841806023602</v>
          </cell>
          <cell r="DZ98">
            <v>-26.998000000000001</v>
          </cell>
          <cell r="EA98">
            <v>657.93641806023606</v>
          </cell>
          <cell r="EB98">
            <v>586.53265430054</v>
          </cell>
          <cell r="EC98">
            <v>-26.16</v>
          </cell>
          <cell r="ED98">
            <v>612.69265430053997</v>
          </cell>
          <cell r="EE98">
            <v>630.86867776528698</v>
          </cell>
          <cell r="EF98">
            <v>-5.5</v>
          </cell>
          <cell r="EG98">
            <v>636.36867776528698</v>
          </cell>
          <cell r="EH98">
            <v>747.11837004959102</v>
          </cell>
          <cell r="EI98">
            <v>0</v>
          </cell>
          <cell r="EJ98">
            <v>747.11837004959102</v>
          </cell>
          <cell r="EK98">
            <v>636.83392481244402</v>
          </cell>
          <cell r="EL98">
            <v>0</v>
          </cell>
          <cell r="EM98">
            <v>636.83392481244402</v>
          </cell>
          <cell r="EN98">
            <v>635.008147567283</v>
          </cell>
          <cell r="EO98">
            <v>0</v>
          </cell>
          <cell r="EP98">
            <v>635.008147567283</v>
          </cell>
          <cell r="EQ98">
            <v>589.93141751992698</v>
          </cell>
          <cell r="ER98">
            <v>0</v>
          </cell>
          <cell r="ES98">
            <v>589.93141751992698</v>
          </cell>
          <cell r="ET98">
            <v>614</v>
          </cell>
          <cell r="EU98">
            <v>0</v>
          </cell>
          <cell r="EV98">
            <v>614</v>
          </cell>
          <cell r="EW98">
            <v>561</v>
          </cell>
          <cell r="EX98">
            <v>-66</v>
          </cell>
          <cell r="EY98">
            <v>627</v>
          </cell>
          <cell r="EZ98">
            <v>708</v>
          </cell>
          <cell r="FA98">
            <v>66</v>
          </cell>
          <cell r="FB98">
            <v>642</v>
          </cell>
          <cell r="FC98">
            <v>581</v>
          </cell>
          <cell r="FD98">
            <v>0</v>
          </cell>
          <cell r="FE98">
            <v>581</v>
          </cell>
          <cell r="FF98">
            <v>685</v>
          </cell>
          <cell r="FG98">
            <v>0</v>
          </cell>
          <cell r="FH98">
            <v>685</v>
          </cell>
          <cell r="FI98">
            <v>611</v>
          </cell>
          <cell r="FJ98">
            <v>0</v>
          </cell>
          <cell r="FK98">
            <v>611</v>
          </cell>
          <cell r="FL98">
            <v>630</v>
          </cell>
          <cell r="FM98">
            <v>0</v>
          </cell>
          <cell r="FN98">
            <v>630</v>
          </cell>
          <cell r="FO98">
            <v>607</v>
          </cell>
          <cell r="FP98">
            <v>0</v>
          </cell>
          <cell r="FQ98">
            <v>607</v>
          </cell>
          <cell r="FR98">
            <v>682</v>
          </cell>
          <cell r="FS98">
            <v>0</v>
          </cell>
          <cell r="FT98">
            <v>682</v>
          </cell>
          <cell r="FU98">
            <v>624</v>
          </cell>
          <cell r="FV98">
            <v>0</v>
          </cell>
          <cell r="FW98">
            <v>624</v>
          </cell>
          <cell r="FX98">
            <v>650</v>
          </cell>
          <cell r="FY98">
            <v>0</v>
          </cell>
          <cell r="FZ98">
            <v>650</v>
          </cell>
          <cell r="GA98">
            <v>671</v>
          </cell>
          <cell r="GB98">
            <v>0</v>
          </cell>
          <cell r="GC98">
            <v>671</v>
          </cell>
          <cell r="GD98">
            <v>686</v>
          </cell>
          <cell r="GE98">
            <v>0</v>
          </cell>
          <cell r="GF98">
            <v>686</v>
          </cell>
          <cell r="GG98">
            <v>670</v>
          </cell>
          <cell r="GH98">
            <v>0</v>
          </cell>
          <cell r="GI98">
            <v>670</v>
          </cell>
          <cell r="GJ98">
            <v>636</v>
          </cell>
          <cell r="GK98">
            <v>0</v>
          </cell>
          <cell r="GL98">
            <v>636</v>
          </cell>
          <cell r="GM98">
            <v>750</v>
          </cell>
          <cell r="GN98">
            <v>0</v>
          </cell>
          <cell r="GO98">
            <v>750</v>
          </cell>
          <cell r="GP98">
            <v>379</v>
          </cell>
          <cell r="GQ98">
            <v>0</v>
          </cell>
          <cell r="GR98">
            <v>379</v>
          </cell>
          <cell r="GS98">
            <v>-10</v>
          </cell>
          <cell r="GT98">
            <v>0</v>
          </cell>
          <cell r="GU98">
            <v>-10</v>
          </cell>
          <cell r="GV98">
            <v>586</v>
          </cell>
          <cell r="GW98">
            <v>0</v>
          </cell>
          <cell r="GX98">
            <v>586</v>
          </cell>
          <cell r="GY98">
            <v>714</v>
          </cell>
          <cell r="GZ98">
            <v>0</v>
          </cell>
          <cell r="HA98">
            <v>714</v>
          </cell>
          <cell r="HB98">
            <v>610</v>
          </cell>
          <cell r="HC98">
            <v>0</v>
          </cell>
          <cell r="HD98">
            <v>610</v>
          </cell>
          <cell r="HE98">
            <v>657</v>
          </cell>
          <cell r="HF98">
            <v>0</v>
          </cell>
          <cell r="HG98">
            <v>657</v>
          </cell>
          <cell r="HH98">
            <v>633</v>
          </cell>
          <cell r="HI98">
            <v>0</v>
          </cell>
          <cell r="HJ98">
            <v>633</v>
          </cell>
          <cell r="HK98">
            <v>564</v>
          </cell>
          <cell r="HL98">
            <v>0</v>
          </cell>
          <cell r="HM98">
            <v>564</v>
          </cell>
          <cell r="HN98">
            <v>478</v>
          </cell>
          <cell r="HO98">
            <v>0</v>
          </cell>
          <cell r="HP98">
            <v>478</v>
          </cell>
          <cell r="HQ98">
            <v>620</v>
          </cell>
          <cell r="HR98">
            <v>0</v>
          </cell>
          <cell r="HS98">
            <v>620</v>
          </cell>
          <cell r="HT98">
            <v>502</v>
          </cell>
          <cell r="HU98">
            <v>0</v>
          </cell>
          <cell r="HV98">
            <v>502</v>
          </cell>
          <cell r="HW98">
            <v>328</v>
          </cell>
          <cell r="HX98">
            <v>0</v>
          </cell>
          <cell r="HY98">
            <v>328</v>
          </cell>
          <cell r="HZ98">
            <v>384</v>
          </cell>
          <cell r="IA98">
            <v>0</v>
          </cell>
          <cell r="IB98">
            <v>384</v>
          </cell>
          <cell r="IC98">
            <v>422</v>
          </cell>
          <cell r="ID98">
            <v>0</v>
          </cell>
          <cell r="IE98">
            <v>422</v>
          </cell>
          <cell r="IF98">
            <v>598</v>
          </cell>
          <cell r="IG98">
            <v>0</v>
          </cell>
          <cell r="IH98">
            <v>598</v>
          </cell>
          <cell r="II98">
            <v>609</v>
          </cell>
          <cell r="IJ98">
            <v>0</v>
          </cell>
          <cell r="IK98">
            <v>609</v>
          </cell>
          <cell r="IP98">
            <v>3894.3371503962298</v>
          </cell>
          <cell r="IQ98">
            <v>0</v>
          </cell>
          <cell r="IR98">
            <v>3894.3371503962298</v>
          </cell>
          <cell r="IS98">
            <v>3046.5405588254098</v>
          </cell>
          <cell r="IT98">
            <v>0</v>
          </cell>
          <cell r="IU98">
            <v>3046.5405588254098</v>
          </cell>
          <cell r="IV98">
            <v>2090.2226256028298</v>
          </cell>
          <cell r="IW98">
            <v>0</v>
          </cell>
          <cell r="IX98">
            <v>2090.2226256028298</v>
          </cell>
          <cell r="IY98">
            <v>1045.6080690768899</v>
          </cell>
          <cell r="IZ98">
            <v>0</v>
          </cell>
          <cell r="JA98">
            <v>1045.6080690768899</v>
          </cell>
          <cell r="JB98">
            <v>3531.5503695059901</v>
          </cell>
          <cell r="JC98">
            <v>-59.235628829999996</v>
          </cell>
          <cell r="JD98">
            <v>3590.7859983359904</v>
          </cell>
          <cell r="JE98">
            <v>2160.2093434479498</v>
          </cell>
          <cell r="JF98">
            <v>-59.235628829999996</v>
          </cell>
          <cell r="JG98">
            <v>2219.44497227795</v>
          </cell>
          <cell r="JH98">
            <v>1349.31050621496</v>
          </cell>
          <cell r="JI98">
            <v>-50.522214479999988</v>
          </cell>
          <cell r="JJ98">
            <v>1399.83272069496</v>
          </cell>
          <cell r="JK98">
            <v>882.77409860809996</v>
          </cell>
          <cell r="JL98">
            <v>-10.161915700000002</v>
          </cell>
          <cell r="JM98">
            <v>892.93601430809997</v>
          </cell>
          <cell r="JN98">
            <v>3581.3020135869101</v>
          </cell>
          <cell r="JO98">
            <v>-18.859590959999998</v>
          </cell>
          <cell r="JP98">
            <v>3600.16160454691</v>
          </cell>
          <cell r="JQ98">
            <v>2682.8422480449099</v>
          </cell>
          <cell r="JR98">
            <v>-2.968</v>
          </cell>
          <cell r="JS98">
            <v>2685.8102480449097</v>
          </cell>
          <cell r="JT98">
            <v>1819.05095059725</v>
          </cell>
          <cell r="JU98">
            <v>-2.968</v>
          </cell>
          <cell r="JV98">
            <v>1822.0189505972501</v>
          </cell>
          <cell r="JW98">
            <v>804.885528072037</v>
          </cell>
          <cell r="JX98">
            <v>0</v>
          </cell>
          <cell r="JY98">
            <v>804.885528072037</v>
          </cell>
          <cell r="JZ98">
            <v>2877.7986923145399</v>
          </cell>
          <cell r="KA98">
            <v>-203.00200000000001</v>
          </cell>
          <cell r="KB98">
            <v>3080.8006923145399</v>
          </cell>
          <cell r="KC98">
            <v>2006.6332110180099</v>
          </cell>
          <cell r="KD98">
            <v>-143.62325154000001</v>
          </cell>
          <cell r="KE98">
            <v>2150.2564625580098</v>
          </cell>
          <cell r="KF98">
            <v>1278.60868900485</v>
          </cell>
          <cell r="KG98">
            <v>-115.80000000000001</v>
          </cell>
          <cell r="KH98">
            <v>1394.40868900485</v>
          </cell>
          <cell r="KI98">
            <v>505.28965003442102</v>
          </cell>
          <cell r="KJ98">
            <v>-38.4</v>
          </cell>
          <cell r="KK98">
            <v>543.68965003442099</v>
          </cell>
          <cell r="KL98">
            <v>3232.8720518145701</v>
          </cell>
          <cell r="KM98">
            <v>0</v>
          </cell>
          <cell r="KN98">
            <v>3232.8720518145701</v>
          </cell>
          <cell r="KO98">
            <v>2336.6447120590101</v>
          </cell>
          <cell r="KP98">
            <v>0</v>
          </cell>
          <cell r="KQ98">
            <v>2336.6447120590101</v>
          </cell>
          <cell r="KR98">
            <v>1518.0569862775001</v>
          </cell>
          <cell r="KS98">
            <v>0</v>
          </cell>
          <cell r="KT98">
            <v>1518.0569862775001</v>
          </cell>
          <cell r="KU98">
            <v>728.24206912916702</v>
          </cell>
          <cell r="KV98">
            <v>0</v>
          </cell>
          <cell r="KW98">
            <v>728.24206912916702</v>
          </cell>
          <cell r="KX98">
            <v>2968.6321884751501</v>
          </cell>
          <cell r="KY98">
            <v>-56.460550143794279</v>
          </cell>
          <cell r="KZ98">
            <v>3025.0927386189442</v>
          </cell>
          <cell r="LA98">
            <v>2235.5087966599299</v>
          </cell>
          <cell r="LB98">
            <v>-29.533891105007999</v>
          </cell>
          <cell r="LC98">
            <v>2265.0426877649379</v>
          </cell>
          <cell r="LD98">
            <v>1439.4562893045099</v>
          </cell>
          <cell r="LE98">
            <v>-17.512390053426799</v>
          </cell>
          <cell r="LF98">
            <v>1456.9686793579367</v>
          </cell>
          <cell r="LG98">
            <v>727.27541426018399</v>
          </cell>
          <cell r="LH98">
            <v>-9.2115191415576199</v>
          </cell>
          <cell r="LI98">
            <v>736.48693340174157</v>
          </cell>
          <cell r="LJ98">
            <v>2567.2406792435199</v>
          </cell>
          <cell r="LK98">
            <v>-135.34100000000001</v>
          </cell>
          <cell r="LL98">
            <v>2702.5816792435198</v>
          </cell>
          <cell r="LM98">
            <v>1848.3397501260599</v>
          </cell>
          <cell r="LN98">
            <v>-58.658000000000001</v>
          </cell>
          <cell r="LO98">
            <v>1906.9977501260598</v>
          </cell>
          <cell r="LP98">
            <v>1217.40133206583</v>
          </cell>
          <cell r="LQ98">
            <v>-31.66</v>
          </cell>
          <cell r="LR98">
            <v>1249.0613320658301</v>
          </cell>
          <cell r="LS98">
            <v>630.86867776528698</v>
          </cell>
          <cell r="LT98">
            <v>-5.5</v>
          </cell>
          <cell r="LU98">
            <v>636.36867776528698</v>
          </cell>
          <cell r="LV98">
            <v>2608.8918599492399</v>
          </cell>
          <cell r="LW98">
            <v>0</v>
          </cell>
          <cell r="LX98">
            <v>2608.8918599492399</v>
          </cell>
          <cell r="LY98">
            <v>1861.77348989965</v>
          </cell>
          <cell r="LZ98">
            <v>0</v>
          </cell>
          <cell r="MA98">
            <v>1861.77348989965</v>
          </cell>
          <cell r="MB98">
            <v>1224.93956508721</v>
          </cell>
          <cell r="MC98">
            <v>0</v>
          </cell>
          <cell r="MD98">
            <v>1224.93956508721</v>
          </cell>
          <cell r="ME98">
            <v>589.93141751992698</v>
          </cell>
          <cell r="MF98">
            <v>0</v>
          </cell>
          <cell r="MG98">
            <v>589.93141751992698</v>
          </cell>
          <cell r="MH98">
            <v>2464</v>
          </cell>
          <cell r="MI98">
            <v>0</v>
          </cell>
          <cell r="MJ98">
            <v>2464</v>
          </cell>
          <cell r="MK98">
            <v>1850</v>
          </cell>
          <cell r="ML98">
            <v>0</v>
          </cell>
          <cell r="MM98">
            <v>1850</v>
          </cell>
          <cell r="MN98">
            <v>1289</v>
          </cell>
          <cell r="MO98">
            <v>66</v>
          </cell>
          <cell r="MP98">
            <v>1223</v>
          </cell>
          <cell r="MQ98">
            <v>581</v>
          </cell>
          <cell r="MR98">
            <v>0</v>
          </cell>
          <cell r="MS98">
            <v>581</v>
          </cell>
          <cell r="MT98">
            <v>2533</v>
          </cell>
          <cell r="MU98">
            <v>0</v>
          </cell>
          <cell r="MV98">
            <v>2533</v>
          </cell>
          <cell r="MW98">
            <v>1848</v>
          </cell>
          <cell r="MX98">
            <v>0</v>
          </cell>
          <cell r="MY98">
            <v>1848</v>
          </cell>
          <cell r="MZ98">
            <v>1237</v>
          </cell>
          <cell r="NA98">
            <v>0</v>
          </cell>
          <cell r="NB98">
            <v>1237</v>
          </cell>
          <cell r="NC98">
            <v>607</v>
          </cell>
          <cell r="ND98">
            <v>0</v>
          </cell>
          <cell r="NE98">
            <v>607</v>
          </cell>
          <cell r="NF98">
            <v>2627</v>
          </cell>
          <cell r="NG98">
            <v>0</v>
          </cell>
          <cell r="NH98">
            <v>2627</v>
          </cell>
          <cell r="NI98">
            <v>1945</v>
          </cell>
          <cell r="NJ98">
            <v>0</v>
          </cell>
          <cell r="NK98">
            <v>1945</v>
          </cell>
          <cell r="NL98">
            <v>1321</v>
          </cell>
          <cell r="NM98">
            <v>0</v>
          </cell>
          <cell r="NN98">
            <v>1321</v>
          </cell>
          <cell r="NO98">
            <v>671</v>
          </cell>
          <cell r="NP98">
            <v>0</v>
          </cell>
          <cell r="NQ98">
            <v>671</v>
          </cell>
          <cell r="NR98">
            <v>2742</v>
          </cell>
          <cell r="NS98">
            <v>0</v>
          </cell>
          <cell r="NT98">
            <v>2742</v>
          </cell>
          <cell r="NU98">
            <v>2056</v>
          </cell>
          <cell r="NV98">
            <v>0</v>
          </cell>
          <cell r="NW98">
            <v>2056</v>
          </cell>
          <cell r="NX98">
            <v>1386</v>
          </cell>
          <cell r="NY98">
            <v>0</v>
          </cell>
          <cell r="NZ98">
            <v>1386</v>
          </cell>
          <cell r="OA98">
            <v>750</v>
          </cell>
          <cell r="OB98">
            <v>0</v>
          </cell>
          <cell r="OC98">
            <v>750</v>
          </cell>
          <cell r="OD98">
            <v>1669</v>
          </cell>
          <cell r="OE98">
            <v>0</v>
          </cell>
          <cell r="OF98">
            <v>1669</v>
          </cell>
          <cell r="OG98">
            <v>1290</v>
          </cell>
          <cell r="OH98">
            <v>0</v>
          </cell>
          <cell r="OI98">
            <v>1290</v>
          </cell>
          <cell r="OJ98">
            <v>1300</v>
          </cell>
          <cell r="OK98">
            <v>0</v>
          </cell>
          <cell r="OL98">
            <v>1300</v>
          </cell>
          <cell r="OM98">
            <v>714</v>
          </cell>
          <cell r="ON98">
            <v>0</v>
          </cell>
          <cell r="OO98">
            <v>714</v>
          </cell>
          <cell r="OP98">
            <v>2464</v>
          </cell>
          <cell r="OQ98">
            <v>0</v>
          </cell>
          <cell r="OR98">
            <v>2464</v>
          </cell>
          <cell r="OS98">
            <v>1854</v>
          </cell>
          <cell r="OT98">
            <v>0</v>
          </cell>
          <cell r="OU98">
            <v>1854</v>
          </cell>
          <cell r="OV98">
            <v>1197</v>
          </cell>
          <cell r="OW98">
            <v>0</v>
          </cell>
          <cell r="OX98">
            <v>1197</v>
          </cell>
          <cell r="OY98">
            <v>564</v>
          </cell>
          <cell r="OZ98">
            <v>0</v>
          </cell>
          <cell r="PA98">
            <v>564</v>
          </cell>
          <cell r="PB98">
            <v>1928</v>
          </cell>
          <cell r="PC98">
            <v>0</v>
          </cell>
          <cell r="PD98">
            <v>1928</v>
          </cell>
          <cell r="PE98">
            <v>1450</v>
          </cell>
          <cell r="PF98">
            <v>0</v>
          </cell>
          <cell r="PG98">
            <v>1450</v>
          </cell>
          <cell r="PH98">
            <v>830</v>
          </cell>
          <cell r="PI98">
            <v>0</v>
          </cell>
          <cell r="PJ98">
            <v>830</v>
          </cell>
          <cell r="PK98">
            <v>328</v>
          </cell>
          <cell r="PL98">
            <v>0</v>
          </cell>
          <cell r="PM98">
            <v>328</v>
          </cell>
          <cell r="PN98">
            <v>2013</v>
          </cell>
          <cell r="PO98">
            <v>0</v>
          </cell>
          <cell r="PP98">
            <v>2013</v>
          </cell>
          <cell r="PQ98">
            <v>1629</v>
          </cell>
          <cell r="PR98">
            <v>0</v>
          </cell>
          <cell r="PS98">
            <v>1629</v>
          </cell>
          <cell r="PT98">
            <v>1207</v>
          </cell>
          <cell r="PU98">
            <v>0</v>
          </cell>
          <cell r="PV98">
            <v>1207</v>
          </cell>
          <cell r="PW98">
            <v>609</v>
          </cell>
          <cell r="PX98">
            <v>0</v>
          </cell>
          <cell r="PY98">
            <v>609</v>
          </cell>
        </row>
        <row r="99">
          <cell r="BB99">
            <v>-172.640473486753</v>
          </cell>
          <cell r="BC99">
            <v>0</v>
          </cell>
          <cell r="BD99">
            <v>-172.640473486753</v>
          </cell>
          <cell r="BE99">
            <v>-220.693265846667</v>
          </cell>
          <cell r="BF99">
            <v>0</v>
          </cell>
          <cell r="BG99">
            <v>-220.693265846667</v>
          </cell>
          <cell r="BH99">
            <v>-246.190441034419</v>
          </cell>
          <cell r="BI99">
            <v>0</v>
          </cell>
          <cell r="BJ99">
            <v>-246.190441034419</v>
          </cell>
          <cell r="BK99">
            <v>-232.03161849773599</v>
          </cell>
          <cell r="BL99">
            <v>0</v>
          </cell>
          <cell r="BM99">
            <v>-232.03161849773599</v>
          </cell>
          <cell r="BN99">
            <v>-403.33579957828999</v>
          </cell>
          <cell r="BO99">
            <v>0</v>
          </cell>
          <cell r="BP99">
            <v>-403.33579957828999</v>
          </cell>
          <cell r="BQ99">
            <v>-211.16209080343407</v>
          </cell>
          <cell r="BR99">
            <v>2.1009341459885444</v>
          </cell>
          <cell r="BS99">
            <v>-213.26302494942263</v>
          </cell>
          <cell r="BT99">
            <v>-142.60356398537098</v>
          </cell>
          <cell r="BU99">
            <v>9.9901565308514577</v>
          </cell>
          <cell r="BV99">
            <v>-152.59372051622245</v>
          </cell>
          <cell r="BW99">
            <v>-183.495128226525</v>
          </cell>
          <cell r="BX99">
            <v>2.6299037831599996</v>
          </cell>
          <cell r="BY99">
            <v>-186.12503200968499</v>
          </cell>
          <cell r="BZ99">
            <v>-174.500858467348</v>
          </cell>
          <cell r="CA99">
            <v>4.112743</v>
          </cell>
          <cell r="CB99">
            <v>-178.61360146734799</v>
          </cell>
          <cell r="CC99">
            <v>-168.07959334866399</v>
          </cell>
          <cell r="CD99">
            <v>0</v>
          </cell>
          <cell r="CE99">
            <v>-168.07959334866399</v>
          </cell>
          <cell r="CF99">
            <v>-120.69522925362</v>
          </cell>
          <cell r="CG99">
            <v>114.85424</v>
          </cell>
          <cell r="CH99">
            <v>-235.54946925362</v>
          </cell>
          <cell r="CI99">
            <v>-178.525829224668</v>
          </cell>
          <cell r="CJ99">
            <v>0</v>
          </cell>
          <cell r="CK99">
            <v>-178.525829224668</v>
          </cell>
          <cell r="CL99">
            <v>-275.32883760941502</v>
          </cell>
          <cell r="CM99">
            <v>18.501074856892</v>
          </cell>
          <cell r="CN99">
            <v>-293.82991246630701</v>
          </cell>
          <cell r="CO99">
            <v>-171.651163974263</v>
          </cell>
          <cell r="CP99">
            <v>8.9090051431079988</v>
          </cell>
          <cell r="CQ99">
            <v>-180.560169117371</v>
          </cell>
          <cell r="CR99">
            <v>-201.122375971048</v>
          </cell>
          <cell r="CS99">
            <v>24.783479999999997</v>
          </cell>
          <cell r="CT99">
            <v>-225.905855971048</v>
          </cell>
          <cell r="CU99">
            <v>-121.988580511759</v>
          </cell>
          <cell r="CV99">
            <v>0</v>
          </cell>
          <cell r="CW99">
            <v>-121.988580511759</v>
          </cell>
          <cell r="CX99">
            <v>-223.79741122578201</v>
          </cell>
          <cell r="CY99">
            <v>0</v>
          </cell>
          <cell r="CZ99">
            <v>-223.79741122578201</v>
          </cell>
          <cell r="DA99">
            <v>-237.531314147779</v>
          </cell>
          <cell r="DB99">
            <v>0</v>
          </cell>
          <cell r="DC99">
            <v>-237.531314147779</v>
          </cell>
          <cell r="DD99">
            <v>-221.44098517304599</v>
          </cell>
          <cell r="DE99">
            <v>0</v>
          </cell>
          <cell r="DF99">
            <v>-221.44098517304599</v>
          </cell>
          <cell r="DG99">
            <v>-198.672390413231</v>
          </cell>
          <cell r="DH99">
            <v>0</v>
          </cell>
          <cell r="DI99">
            <v>-198.672390413231</v>
          </cell>
          <cell r="DJ99">
            <v>-175.52780657778601</v>
          </cell>
          <cell r="DK99">
            <v>5.9641617168596959</v>
          </cell>
          <cell r="DL99">
            <v>-181.49196829464572</v>
          </cell>
          <cell r="DM99">
            <v>-241.66697304919501</v>
          </cell>
          <cell r="DN99">
            <v>3.5641398585123905</v>
          </cell>
          <cell r="DO99">
            <v>-245.2311129077074</v>
          </cell>
          <cell r="DP99">
            <v>-147.40710626973899</v>
          </cell>
          <cell r="DQ99">
            <v>2.46104581702529</v>
          </cell>
          <cell r="DR99">
            <v>-149.86815208676427</v>
          </cell>
          <cell r="DS99">
            <v>-209.885290936725</v>
          </cell>
          <cell r="DT99">
            <v>2.7310352000973199</v>
          </cell>
          <cell r="DU99">
            <v>-212.61632613682232</v>
          </cell>
          <cell r="DV99">
            <v>-242.25966482521</v>
          </cell>
          <cell r="DW99">
            <v>-83.72399999999999</v>
          </cell>
          <cell r="DX99">
            <v>-158.53566482521001</v>
          </cell>
          <cell r="DY99">
            <v>-112.51165122469899</v>
          </cell>
          <cell r="DZ99">
            <v>6.6962551049945489</v>
          </cell>
          <cell r="EA99">
            <v>-119.20790632969354</v>
          </cell>
          <cell r="EB99">
            <v>-100.47114418948</v>
          </cell>
          <cell r="EC99">
            <v>9.0210000000000008</v>
          </cell>
          <cell r="ED99">
            <v>-109.49214418948</v>
          </cell>
          <cell r="EE99">
            <v>-191.80375045232401</v>
          </cell>
          <cell r="EF99">
            <v>1.88</v>
          </cell>
          <cell r="EG99">
            <v>-193.68375045232401</v>
          </cell>
          <cell r="EH99">
            <v>-273.53251552081502</v>
          </cell>
          <cell r="EI99">
            <v>-80.278999999999996</v>
          </cell>
          <cell r="EJ99">
            <v>-193.25351552081503</v>
          </cell>
          <cell r="EK99">
            <v>-148.898935063246</v>
          </cell>
          <cell r="EL99">
            <v>0</v>
          </cell>
          <cell r="EM99">
            <v>-148.898935063246</v>
          </cell>
          <cell r="EN99">
            <v>-178.933370335852</v>
          </cell>
          <cell r="EO99">
            <v>0</v>
          </cell>
          <cell r="EP99">
            <v>-178.933370335852</v>
          </cell>
          <cell r="EQ99">
            <v>-171.79477071573899</v>
          </cell>
          <cell r="ER99">
            <v>0</v>
          </cell>
          <cell r="ES99">
            <v>-171.79477071573899</v>
          </cell>
          <cell r="ET99">
            <v>-189</v>
          </cell>
          <cell r="EU99">
            <v>0</v>
          </cell>
          <cell r="EV99">
            <v>-189</v>
          </cell>
          <cell r="EW99">
            <v>-203</v>
          </cell>
          <cell r="EX99">
            <v>25.080000000000002</v>
          </cell>
          <cell r="EY99">
            <v>-228.08</v>
          </cell>
          <cell r="EZ99">
            <v>-247</v>
          </cell>
          <cell r="FA99">
            <v>-25.080000000000002</v>
          </cell>
          <cell r="FB99">
            <v>-221.92</v>
          </cell>
          <cell r="FC99">
            <v>-205</v>
          </cell>
          <cell r="FD99">
            <v>0</v>
          </cell>
          <cell r="FE99">
            <v>-205</v>
          </cell>
          <cell r="FF99">
            <v>-248</v>
          </cell>
          <cell r="FG99">
            <v>0</v>
          </cell>
          <cell r="FH99">
            <v>-248</v>
          </cell>
          <cell r="FI99">
            <v>-170</v>
          </cell>
          <cell r="FJ99">
            <v>0</v>
          </cell>
          <cell r="FK99">
            <v>-170</v>
          </cell>
          <cell r="FL99">
            <v>-205</v>
          </cell>
          <cell r="FM99">
            <v>0</v>
          </cell>
          <cell r="FN99">
            <v>-205</v>
          </cell>
          <cell r="FO99">
            <v>-212</v>
          </cell>
          <cell r="FP99">
            <v>0</v>
          </cell>
          <cell r="FQ99">
            <v>-212</v>
          </cell>
          <cell r="FR99">
            <v>-270</v>
          </cell>
          <cell r="FS99">
            <v>0</v>
          </cell>
          <cell r="FT99">
            <v>-270</v>
          </cell>
          <cell r="FU99">
            <v>-204</v>
          </cell>
          <cell r="FV99">
            <v>0</v>
          </cell>
          <cell r="FW99">
            <v>-204</v>
          </cell>
          <cell r="FX99">
            <v>-199</v>
          </cell>
          <cell r="FY99">
            <v>0</v>
          </cell>
          <cell r="FZ99">
            <v>-199</v>
          </cell>
          <cell r="GA99">
            <v>-228</v>
          </cell>
          <cell r="GB99">
            <v>0</v>
          </cell>
          <cell r="GC99">
            <v>-228</v>
          </cell>
          <cell r="GD99">
            <v>-197</v>
          </cell>
          <cell r="GE99">
            <v>0</v>
          </cell>
          <cell r="GF99">
            <v>-197</v>
          </cell>
          <cell r="GG99">
            <v>-223</v>
          </cell>
          <cell r="GH99">
            <v>0</v>
          </cell>
          <cell r="GI99">
            <v>-223</v>
          </cell>
          <cell r="GJ99">
            <v>-187</v>
          </cell>
          <cell r="GK99">
            <v>0</v>
          </cell>
          <cell r="GL99">
            <v>-187</v>
          </cell>
          <cell r="GM99">
            <v>-241</v>
          </cell>
          <cell r="GN99">
            <v>0</v>
          </cell>
          <cell r="GO99">
            <v>-241</v>
          </cell>
          <cell r="GP99">
            <v>-180</v>
          </cell>
          <cell r="GQ99">
            <v>0</v>
          </cell>
          <cell r="GR99">
            <v>-180</v>
          </cell>
          <cell r="GS99">
            <v>-6</v>
          </cell>
          <cell r="GT99">
            <v>0</v>
          </cell>
          <cell r="GU99">
            <v>-6</v>
          </cell>
          <cell r="GV99">
            <v>-208</v>
          </cell>
          <cell r="GW99">
            <v>0</v>
          </cell>
          <cell r="GX99">
            <v>-208</v>
          </cell>
          <cell r="GY99">
            <v>-225</v>
          </cell>
          <cell r="GZ99">
            <v>0</v>
          </cell>
          <cell r="HA99">
            <v>-225</v>
          </cell>
          <cell r="HB99">
            <v>-202</v>
          </cell>
          <cell r="HC99">
            <v>0</v>
          </cell>
          <cell r="HD99">
            <v>-202</v>
          </cell>
          <cell r="HE99">
            <v>-221</v>
          </cell>
          <cell r="HF99">
            <v>0</v>
          </cell>
          <cell r="HG99">
            <v>-221</v>
          </cell>
          <cell r="HH99">
            <v>-202</v>
          </cell>
          <cell r="HI99">
            <v>0</v>
          </cell>
          <cell r="HJ99">
            <v>-202</v>
          </cell>
          <cell r="HK99">
            <v>-176</v>
          </cell>
          <cell r="HL99">
            <v>0</v>
          </cell>
          <cell r="HM99">
            <v>-176</v>
          </cell>
          <cell r="HN99">
            <v>-97</v>
          </cell>
          <cell r="HO99">
            <v>0</v>
          </cell>
          <cell r="HP99">
            <v>-97</v>
          </cell>
          <cell r="HQ99">
            <v>-170</v>
          </cell>
          <cell r="HR99">
            <v>0</v>
          </cell>
          <cell r="HS99">
            <v>-170</v>
          </cell>
          <cell r="HT99">
            <v>-154</v>
          </cell>
          <cell r="HU99">
            <v>0</v>
          </cell>
          <cell r="HV99">
            <v>-154</v>
          </cell>
          <cell r="HW99">
            <v>-113</v>
          </cell>
          <cell r="HX99">
            <v>0</v>
          </cell>
          <cell r="HY99">
            <v>-113</v>
          </cell>
          <cell r="HZ99">
            <v>-120</v>
          </cell>
          <cell r="IA99">
            <v>0</v>
          </cell>
          <cell r="IB99">
            <v>-120</v>
          </cell>
          <cell r="IC99">
            <v>-135</v>
          </cell>
          <cell r="ID99">
            <v>0</v>
          </cell>
          <cell r="IE99">
            <v>-135</v>
          </cell>
          <cell r="IF99">
            <v>-173</v>
          </cell>
          <cell r="IG99">
            <v>0</v>
          </cell>
          <cell r="IH99">
            <v>-173</v>
          </cell>
          <cell r="II99">
            <v>-182</v>
          </cell>
          <cell r="IJ99">
            <v>0</v>
          </cell>
          <cell r="IK99">
            <v>-182</v>
          </cell>
          <cell r="IP99">
            <v>-871.55579886557496</v>
          </cell>
          <cell r="IQ99">
            <v>0</v>
          </cell>
          <cell r="IR99">
            <v>-871.55579886557496</v>
          </cell>
          <cell r="IS99">
            <v>-698.91532537882199</v>
          </cell>
          <cell r="IT99">
            <v>0</v>
          </cell>
          <cell r="IU99">
            <v>-698.91532537882199</v>
          </cell>
          <cell r="IV99">
            <v>-478.22205953215501</v>
          </cell>
          <cell r="IW99">
            <v>0</v>
          </cell>
          <cell r="IX99">
            <v>-478.22205953215501</v>
          </cell>
          <cell r="IY99">
            <v>-232.03161849773599</v>
          </cell>
          <cell r="IZ99">
            <v>0</v>
          </cell>
          <cell r="JA99">
            <v>-232.03161849773599</v>
          </cell>
          <cell r="JB99">
            <v>-940.59658259362004</v>
          </cell>
          <cell r="JC99">
            <v>14.720994460000002</v>
          </cell>
          <cell r="JD99">
            <v>-955.31757705362008</v>
          </cell>
          <cell r="JE99">
            <v>-537.26078301533005</v>
          </cell>
          <cell r="JF99">
            <v>14.720994460000002</v>
          </cell>
          <cell r="JG99">
            <v>-551.98177747533009</v>
          </cell>
          <cell r="JH99">
            <v>-326.09869221189598</v>
          </cell>
          <cell r="JI99">
            <v>12.620060314011457</v>
          </cell>
          <cell r="JJ99">
            <v>-338.71875252590746</v>
          </cell>
          <cell r="JK99">
            <v>-183.495128226525</v>
          </cell>
          <cell r="JL99">
            <v>2.6299037831599996</v>
          </cell>
          <cell r="JM99">
            <v>-186.12503200968499</v>
          </cell>
          <cell r="JN99">
            <v>-641.80151029429999</v>
          </cell>
          <cell r="JO99">
            <v>118.966983</v>
          </cell>
          <cell r="JP99">
            <v>-760.76849329430001</v>
          </cell>
          <cell r="JQ99">
            <v>-467.30065182695199</v>
          </cell>
          <cell r="JR99">
            <v>114.85424</v>
          </cell>
          <cell r="JS99">
            <v>-582.15489182695205</v>
          </cell>
          <cell r="JT99">
            <v>-299.221058478288</v>
          </cell>
          <cell r="JU99">
            <v>114.85424</v>
          </cell>
          <cell r="JV99">
            <v>-414.075298478288</v>
          </cell>
          <cell r="JW99">
            <v>-178.525829224668</v>
          </cell>
          <cell r="JX99">
            <v>0</v>
          </cell>
          <cell r="JY99">
            <v>-178.525829224668</v>
          </cell>
          <cell r="JZ99">
            <v>-770.09095806648497</v>
          </cell>
          <cell r="KA99">
            <v>52.193559999999991</v>
          </cell>
          <cell r="KB99">
            <v>-822.28451806648491</v>
          </cell>
          <cell r="KC99">
            <v>-494.76212045707001</v>
          </cell>
          <cell r="KD99">
            <v>33.692485143107994</v>
          </cell>
          <cell r="KE99">
            <v>-528.45460560017796</v>
          </cell>
          <cell r="KF99">
            <v>-323.11095648280701</v>
          </cell>
          <cell r="KG99">
            <v>24.783479999999997</v>
          </cell>
          <cell r="KH99">
            <v>-347.89443648280701</v>
          </cell>
          <cell r="KI99">
            <v>-121.988580511759</v>
          </cell>
          <cell r="KJ99">
            <v>0</v>
          </cell>
          <cell r="KK99">
            <v>-121.988580511759</v>
          </cell>
          <cell r="KL99">
            <v>-881.44210095983794</v>
          </cell>
          <cell r="KM99">
            <v>0</v>
          </cell>
          <cell r="KN99">
            <v>-881.44210095983794</v>
          </cell>
          <cell r="KO99">
            <v>-657.64468973405599</v>
          </cell>
          <cell r="KP99">
            <v>0</v>
          </cell>
          <cell r="KQ99">
            <v>-657.64468973405599</v>
          </cell>
          <cell r="KR99">
            <v>-420.11337558627702</v>
          </cell>
          <cell r="KS99">
            <v>0</v>
          </cell>
          <cell r="KT99">
            <v>-420.11337558627702</v>
          </cell>
          <cell r="KU99">
            <v>-198.672390413231</v>
          </cell>
          <cell r="KV99">
            <v>0</v>
          </cell>
          <cell r="KW99">
            <v>-198.672390413231</v>
          </cell>
          <cell r="KX99">
            <v>-774.48717683344398</v>
          </cell>
          <cell r="KY99">
            <v>14.720382592494698</v>
          </cell>
          <cell r="KZ99">
            <v>-789.20755942593871</v>
          </cell>
          <cell r="LA99">
            <v>-598.959370255659</v>
          </cell>
          <cell r="LB99">
            <v>8.756220875635</v>
          </cell>
          <cell r="LC99">
            <v>-607.71559113129399</v>
          </cell>
          <cell r="LD99">
            <v>-357.29239720646302</v>
          </cell>
          <cell r="LE99">
            <v>5.1920810171226099</v>
          </cell>
          <cell r="LF99">
            <v>-362.48447822358565</v>
          </cell>
          <cell r="LG99">
            <v>-209.885290936725</v>
          </cell>
          <cell r="LH99">
            <v>2.7310352000973199</v>
          </cell>
          <cell r="LI99">
            <v>-212.61632613682232</v>
          </cell>
          <cell r="LJ99">
            <v>-647.04621069171401</v>
          </cell>
          <cell r="LK99">
            <v>-66.126744895005444</v>
          </cell>
          <cell r="LL99">
            <v>-580.91946579670855</v>
          </cell>
          <cell r="LM99">
            <v>-404.78654586650401</v>
          </cell>
          <cell r="LN99">
            <v>17.597255104994549</v>
          </cell>
          <cell r="LO99">
            <v>-422.38380097149854</v>
          </cell>
          <cell r="LP99">
            <v>-292.27489464180502</v>
          </cell>
          <cell r="LQ99">
            <v>10.901</v>
          </cell>
          <cell r="LR99">
            <v>-303.17589464180503</v>
          </cell>
          <cell r="LS99">
            <v>-191.80375045232401</v>
          </cell>
          <cell r="LT99">
            <v>1.88</v>
          </cell>
          <cell r="LU99">
            <v>-193.68375045232401</v>
          </cell>
          <cell r="LV99">
            <v>-773.15959163565196</v>
          </cell>
          <cell r="LW99">
            <v>-80.278999999999996</v>
          </cell>
          <cell r="LX99">
            <v>-692.88059163565197</v>
          </cell>
          <cell r="LY99">
            <v>-499.627076114837</v>
          </cell>
          <cell r="LZ99">
            <v>0</v>
          </cell>
          <cell r="MA99">
            <v>-499.627076114837</v>
          </cell>
          <cell r="MB99">
            <v>-350.72814105159102</v>
          </cell>
          <cell r="MC99">
            <v>0</v>
          </cell>
          <cell r="MD99">
            <v>-350.72814105159102</v>
          </cell>
          <cell r="ME99">
            <v>-171.79477071573899</v>
          </cell>
          <cell r="MF99">
            <v>0</v>
          </cell>
          <cell r="MG99">
            <v>-171.79477071573899</v>
          </cell>
          <cell r="MH99">
            <v>-844</v>
          </cell>
          <cell r="MI99">
            <v>0</v>
          </cell>
          <cell r="MJ99">
            <v>-844</v>
          </cell>
          <cell r="MK99">
            <v>-655</v>
          </cell>
          <cell r="ML99">
            <v>0</v>
          </cell>
          <cell r="MM99">
            <v>-655</v>
          </cell>
          <cell r="MN99">
            <v>-452</v>
          </cell>
          <cell r="MO99">
            <v>-25.080000000000002</v>
          </cell>
          <cell r="MP99">
            <v>-426.92</v>
          </cell>
          <cell r="MQ99">
            <v>-205</v>
          </cell>
          <cell r="MR99">
            <v>0</v>
          </cell>
          <cell r="MS99">
            <v>-205</v>
          </cell>
          <cell r="MT99">
            <v>-835</v>
          </cell>
          <cell r="MU99">
            <v>0</v>
          </cell>
          <cell r="MV99">
            <v>-835</v>
          </cell>
          <cell r="MW99">
            <v>-587</v>
          </cell>
          <cell r="MX99">
            <v>0</v>
          </cell>
          <cell r="MY99">
            <v>-587</v>
          </cell>
          <cell r="MZ99">
            <v>-417</v>
          </cell>
          <cell r="NA99">
            <v>0</v>
          </cell>
          <cell r="NB99">
            <v>-417</v>
          </cell>
          <cell r="NC99">
            <v>-212</v>
          </cell>
          <cell r="ND99">
            <v>0</v>
          </cell>
          <cell r="NE99">
            <v>-212</v>
          </cell>
          <cell r="NF99">
            <v>-901</v>
          </cell>
          <cell r="NG99">
            <v>0</v>
          </cell>
          <cell r="NH99">
            <v>-901</v>
          </cell>
          <cell r="NI99">
            <v>-631</v>
          </cell>
          <cell r="NJ99">
            <v>0</v>
          </cell>
          <cell r="NK99">
            <v>-631</v>
          </cell>
          <cell r="NL99">
            <v>-427</v>
          </cell>
          <cell r="NM99">
            <v>0</v>
          </cell>
          <cell r="NN99">
            <v>-427</v>
          </cell>
          <cell r="NO99">
            <v>-228</v>
          </cell>
          <cell r="NP99">
            <v>0</v>
          </cell>
          <cell r="NQ99">
            <v>-228</v>
          </cell>
          <cell r="NR99">
            <v>-848</v>
          </cell>
          <cell r="NS99">
            <v>0</v>
          </cell>
          <cell r="NT99">
            <v>-848</v>
          </cell>
          <cell r="NU99">
            <v>-651</v>
          </cell>
          <cell r="NV99">
            <v>0</v>
          </cell>
          <cell r="NW99">
            <v>-651</v>
          </cell>
          <cell r="NX99">
            <v>-428</v>
          </cell>
          <cell r="NY99">
            <v>0</v>
          </cell>
          <cell r="NZ99">
            <v>-428</v>
          </cell>
          <cell r="OA99">
            <v>-241</v>
          </cell>
          <cell r="OB99">
            <v>0</v>
          </cell>
          <cell r="OC99">
            <v>-241</v>
          </cell>
          <cell r="OD99">
            <v>-619</v>
          </cell>
          <cell r="OE99">
            <v>0</v>
          </cell>
          <cell r="OF99">
            <v>-619</v>
          </cell>
          <cell r="OG99">
            <v>-439</v>
          </cell>
          <cell r="OH99">
            <v>0</v>
          </cell>
          <cell r="OI99">
            <v>-439</v>
          </cell>
          <cell r="OJ99">
            <v>-433</v>
          </cell>
          <cell r="OK99">
            <v>0</v>
          </cell>
          <cell r="OL99">
            <v>-433</v>
          </cell>
          <cell r="OM99">
            <v>-225</v>
          </cell>
          <cell r="ON99">
            <v>0</v>
          </cell>
          <cell r="OO99">
            <v>-225</v>
          </cell>
          <cell r="OP99">
            <v>-801</v>
          </cell>
          <cell r="OQ99">
            <v>0</v>
          </cell>
          <cell r="OR99">
            <v>-801</v>
          </cell>
          <cell r="OS99">
            <v>-599</v>
          </cell>
          <cell r="OT99">
            <v>0</v>
          </cell>
          <cell r="OU99">
            <v>-599</v>
          </cell>
          <cell r="OV99">
            <v>-378</v>
          </cell>
          <cell r="OW99">
            <v>0</v>
          </cell>
          <cell r="OX99">
            <v>-378</v>
          </cell>
          <cell r="OY99">
            <v>-176</v>
          </cell>
          <cell r="OZ99">
            <v>0</v>
          </cell>
          <cell r="PA99">
            <v>-176</v>
          </cell>
          <cell r="PB99">
            <v>-534</v>
          </cell>
          <cell r="PC99">
            <v>0</v>
          </cell>
          <cell r="PD99">
            <v>-534</v>
          </cell>
          <cell r="PE99">
            <v>-437</v>
          </cell>
          <cell r="PF99">
            <v>0</v>
          </cell>
          <cell r="PG99">
            <v>-437</v>
          </cell>
          <cell r="PH99">
            <v>-267</v>
          </cell>
          <cell r="PI99">
            <v>0</v>
          </cell>
          <cell r="PJ99">
            <v>-267</v>
          </cell>
          <cell r="PK99">
            <v>-113</v>
          </cell>
          <cell r="PL99">
            <v>0</v>
          </cell>
          <cell r="PM99">
            <v>-113</v>
          </cell>
          <cell r="PN99">
            <v>-610</v>
          </cell>
          <cell r="PO99">
            <v>0</v>
          </cell>
          <cell r="PP99">
            <v>-610</v>
          </cell>
          <cell r="PQ99">
            <v>-490</v>
          </cell>
          <cell r="PR99">
            <v>0</v>
          </cell>
          <cell r="PS99">
            <v>-490</v>
          </cell>
          <cell r="PT99">
            <v>-355</v>
          </cell>
          <cell r="PU99">
            <v>0</v>
          </cell>
          <cell r="PV99">
            <v>-355</v>
          </cell>
          <cell r="PW99">
            <v>-182</v>
          </cell>
          <cell r="PX99">
            <v>0</v>
          </cell>
          <cell r="PY99">
            <v>-182</v>
          </cell>
        </row>
        <row r="100">
          <cell r="BB100">
            <v>0</v>
          </cell>
          <cell r="BC100">
            <v>0</v>
          </cell>
          <cell r="BD100">
            <v>0</v>
          </cell>
          <cell r="BE100">
            <v>0</v>
          </cell>
          <cell r="BF100">
            <v>0</v>
          </cell>
          <cell r="BG100">
            <v>0</v>
          </cell>
          <cell r="BH100">
            <v>1.004</v>
          </cell>
          <cell r="BI100">
            <v>0</v>
          </cell>
          <cell r="BJ100">
            <v>1.004</v>
          </cell>
          <cell r="BK100">
            <v>0</v>
          </cell>
          <cell r="BL100">
            <v>0</v>
          </cell>
          <cell r="BM100">
            <v>0</v>
          </cell>
          <cell r="BN100">
            <v>3.1789999999999878</v>
          </cell>
          <cell r="BO100">
            <v>0</v>
          </cell>
          <cell r="BP100">
            <v>3.1789999999999878</v>
          </cell>
          <cell r="BQ100">
            <v>113.84700000000001</v>
          </cell>
          <cell r="BR100">
            <v>101.18976665999999</v>
          </cell>
          <cell r="BS100">
            <v>12.657233340000017</v>
          </cell>
          <cell r="BT100">
            <v>11.137</v>
          </cell>
          <cell r="BU100">
            <v>0</v>
          </cell>
          <cell r="BV100">
            <v>11.137</v>
          </cell>
          <cell r="BW100">
            <v>-1.1910000000000001</v>
          </cell>
          <cell r="BX100">
            <v>0</v>
          </cell>
          <cell r="BY100">
            <v>-1.1910000000000001</v>
          </cell>
          <cell r="BZ100">
            <v>-0.55800000000000005</v>
          </cell>
          <cell r="CA100">
            <v>0</v>
          </cell>
          <cell r="CB100">
            <v>-0.55800000000000005</v>
          </cell>
          <cell r="CC100">
            <v>0.68500000000000005</v>
          </cell>
          <cell r="CD100">
            <v>0</v>
          </cell>
          <cell r="CE100">
            <v>0.68500000000000005</v>
          </cell>
          <cell r="CF100">
            <v>9.7309999999999999</v>
          </cell>
          <cell r="CG100">
            <v>9.7309999999999999</v>
          </cell>
          <cell r="CH100">
            <v>0</v>
          </cell>
          <cell r="CI100">
            <v>-5.0519999999999996</v>
          </cell>
          <cell r="CJ100">
            <v>-5.0519999999999996</v>
          </cell>
          <cell r="CK100">
            <v>0</v>
          </cell>
          <cell r="CL100">
            <v>-23.515999999999998</v>
          </cell>
          <cell r="CM100">
            <v>-23.515999999999998</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4.0000000000000001E-3</v>
          </cell>
          <cell r="DB100">
            <v>0</v>
          </cell>
          <cell r="DC100">
            <v>4.0000000000000001E-3</v>
          </cell>
          <cell r="DD100">
            <v>8.2469999999999999</v>
          </cell>
          <cell r="DE100">
            <v>0</v>
          </cell>
          <cell r="DF100">
            <v>8.2469999999999999</v>
          </cell>
          <cell r="DG100">
            <v>-4.0000000000000001E-3</v>
          </cell>
          <cell r="DH100">
            <v>0</v>
          </cell>
          <cell r="DI100">
            <v>-4.0000000000000001E-3</v>
          </cell>
          <cell r="DJ100">
            <v>-2.5999999999999999E-2</v>
          </cell>
          <cell r="DK100">
            <v>0</v>
          </cell>
          <cell r="DL100">
            <v>-2.5999999999999999E-2</v>
          </cell>
          <cell r="DM100">
            <v>-0.70699999999999996</v>
          </cell>
          <cell r="DN100">
            <v>0</v>
          </cell>
          <cell r="DO100">
            <v>-0.70699999999999996</v>
          </cell>
          <cell r="DP100">
            <v>-0.372</v>
          </cell>
          <cell r="DQ100">
            <v>0</v>
          </cell>
          <cell r="DR100">
            <v>-0.372</v>
          </cell>
          <cell r="DS100">
            <v>-0.35599999999999998</v>
          </cell>
          <cell r="DT100">
            <v>0</v>
          </cell>
          <cell r="DU100">
            <v>-0.35599999999999998</v>
          </cell>
          <cell r="DV100">
            <v>-8.3550000000000004</v>
          </cell>
          <cell r="DW100">
            <v>0</v>
          </cell>
          <cell r="DX100">
            <v>-8.3550000000000004</v>
          </cell>
          <cell r="DY100">
            <v>-0.60899999999999999</v>
          </cell>
          <cell r="DZ100">
            <v>0</v>
          </cell>
          <cell r="EA100">
            <v>-0.60899999999999999</v>
          </cell>
          <cell r="EB100">
            <v>30.783000000000001</v>
          </cell>
          <cell r="EC100">
            <v>0</v>
          </cell>
          <cell r="ED100">
            <v>30.783000000000001</v>
          </cell>
          <cell r="EE100">
            <v>-0.45500000000000002</v>
          </cell>
          <cell r="EF100">
            <v>0</v>
          </cell>
          <cell r="EG100">
            <v>-0.45500000000000002</v>
          </cell>
          <cell r="EH100">
            <v>22.234999999999999</v>
          </cell>
          <cell r="EI100">
            <v>0</v>
          </cell>
          <cell r="EJ100">
            <v>22.234999999999999</v>
          </cell>
          <cell r="EK100">
            <v>0.29099999999999998</v>
          </cell>
          <cell r="EL100">
            <v>0</v>
          </cell>
          <cell r="EM100">
            <v>0.29099999999999998</v>
          </cell>
          <cell r="EN100">
            <v>2.3E-2</v>
          </cell>
          <cell r="EO100">
            <v>0</v>
          </cell>
          <cell r="EP100">
            <v>2.3E-2</v>
          </cell>
          <cell r="EQ100">
            <v>7.0000000000000007E-2</v>
          </cell>
          <cell r="ER100">
            <v>0</v>
          </cell>
          <cell r="ES100">
            <v>7.0000000000000007E-2</v>
          </cell>
          <cell r="ET100">
            <v>2</v>
          </cell>
          <cell r="EU100">
            <v>0</v>
          </cell>
          <cell r="EV100">
            <v>2</v>
          </cell>
          <cell r="EW100">
            <v>0</v>
          </cell>
          <cell r="EX100">
            <v>0</v>
          </cell>
          <cell r="EY100">
            <v>0</v>
          </cell>
          <cell r="EZ100">
            <v>1</v>
          </cell>
          <cell r="FA100">
            <v>0</v>
          </cell>
          <cell r="FB100">
            <v>1</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1</v>
          </cell>
          <cell r="HC100">
            <v>0</v>
          </cell>
          <cell r="HD100">
            <v>1</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P100">
            <v>1.004</v>
          </cell>
          <cell r="IQ100">
            <v>0</v>
          </cell>
          <cell r="IR100">
            <v>1.004</v>
          </cell>
          <cell r="IS100">
            <v>1.004</v>
          </cell>
          <cell r="IT100">
            <v>0</v>
          </cell>
          <cell r="IU100">
            <v>1.004</v>
          </cell>
          <cell r="IV100">
            <v>1.004</v>
          </cell>
          <cell r="IW100">
            <v>0</v>
          </cell>
          <cell r="IX100">
            <v>1.004</v>
          </cell>
          <cell r="IY100">
            <v>0</v>
          </cell>
          <cell r="IZ100">
            <v>0</v>
          </cell>
          <cell r="JA100">
            <v>0</v>
          </cell>
          <cell r="JB100">
            <v>126.97199999999999</v>
          </cell>
          <cell r="JC100">
            <v>101.18976665999999</v>
          </cell>
          <cell r="JD100">
            <v>25.782233340000005</v>
          </cell>
          <cell r="JE100">
            <v>123.79300000000001</v>
          </cell>
          <cell r="JF100">
            <v>101.18976665999999</v>
          </cell>
          <cell r="JG100">
            <v>22.603233340000017</v>
          </cell>
          <cell r="JH100">
            <v>9.9459999999999997</v>
          </cell>
          <cell r="JI100">
            <v>0</v>
          </cell>
          <cell r="JJ100">
            <v>9.9459999999999997</v>
          </cell>
          <cell r="JK100">
            <v>-1.1910000000000001</v>
          </cell>
          <cell r="JL100">
            <v>0</v>
          </cell>
          <cell r="JM100">
            <v>-1.1910000000000001</v>
          </cell>
          <cell r="JN100">
            <v>4.806</v>
          </cell>
          <cell r="JO100">
            <v>4.6790000000000003</v>
          </cell>
          <cell r="JP100">
            <v>0.12699999999999978</v>
          </cell>
          <cell r="JQ100">
            <v>5.3639999999999999</v>
          </cell>
          <cell r="JR100">
            <v>4.6790000000000003</v>
          </cell>
          <cell r="JS100">
            <v>0.68499999999999961</v>
          </cell>
          <cell r="JT100">
            <v>4.6790000000000003</v>
          </cell>
          <cell r="JU100">
            <v>4.6790000000000003</v>
          </cell>
          <cell r="JV100">
            <v>0</v>
          </cell>
          <cell r="JW100">
            <v>-5.0519999999999996</v>
          </cell>
          <cell r="JX100">
            <v>-5.0519999999999996</v>
          </cell>
          <cell r="JY100">
            <v>0</v>
          </cell>
          <cell r="JZ100">
            <v>-23.515999999999998</v>
          </cell>
          <cell r="KA100">
            <v>-23.515999999999998</v>
          </cell>
          <cell r="KB100">
            <v>0</v>
          </cell>
          <cell r="KC100">
            <v>0</v>
          </cell>
          <cell r="KD100">
            <v>0</v>
          </cell>
          <cell r="KE100">
            <v>0</v>
          </cell>
          <cell r="KF100">
            <v>0</v>
          </cell>
          <cell r="KG100">
            <v>0</v>
          </cell>
          <cell r="KH100">
            <v>0</v>
          </cell>
          <cell r="KI100">
            <v>0</v>
          </cell>
          <cell r="KJ100">
            <v>0</v>
          </cell>
          <cell r="KK100">
            <v>0</v>
          </cell>
          <cell r="KL100">
            <v>8.2469999999999999</v>
          </cell>
          <cell r="KM100">
            <v>0</v>
          </cell>
          <cell r="KN100">
            <v>8.2469999999999999</v>
          </cell>
          <cell r="KO100">
            <v>8.2469999999999999</v>
          </cell>
          <cell r="KP100">
            <v>0</v>
          </cell>
          <cell r="KQ100">
            <v>8.2469999999999999</v>
          </cell>
          <cell r="KR100">
            <v>8.2430000000000003</v>
          </cell>
          <cell r="KS100">
            <v>0</v>
          </cell>
          <cell r="KT100">
            <v>8.2430000000000003</v>
          </cell>
          <cell r="KU100">
            <v>-4.0000000000000001E-3</v>
          </cell>
          <cell r="KV100">
            <v>0</v>
          </cell>
          <cell r="KW100">
            <v>-4.0000000000000001E-3</v>
          </cell>
          <cell r="KX100">
            <v>-1.4610000000000001</v>
          </cell>
          <cell r="KY100">
            <v>0</v>
          </cell>
          <cell r="KZ100">
            <v>-1.4610000000000001</v>
          </cell>
          <cell r="LA100">
            <v>-1.4350000000000001</v>
          </cell>
          <cell r="LB100">
            <v>0</v>
          </cell>
          <cell r="LC100">
            <v>-1.4350000000000001</v>
          </cell>
          <cell r="LD100">
            <v>-0.72799999999999998</v>
          </cell>
          <cell r="LE100">
            <v>0</v>
          </cell>
          <cell r="LF100">
            <v>-0.72799999999999998</v>
          </cell>
          <cell r="LG100">
            <v>-0.35599999999999998</v>
          </cell>
          <cell r="LH100">
            <v>0</v>
          </cell>
          <cell r="LI100">
            <v>-0.35599999999999998</v>
          </cell>
          <cell r="LJ100">
            <v>21.364000000000001</v>
          </cell>
          <cell r="LK100">
            <v>0</v>
          </cell>
          <cell r="LL100">
            <v>21.364000000000001</v>
          </cell>
          <cell r="LM100">
            <v>29.719000000000001</v>
          </cell>
          <cell r="LN100">
            <v>0</v>
          </cell>
          <cell r="LO100">
            <v>29.719000000000001</v>
          </cell>
          <cell r="LP100">
            <v>30.327999999999999</v>
          </cell>
          <cell r="LQ100">
            <v>0</v>
          </cell>
          <cell r="LR100">
            <v>30.327999999999999</v>
          </cell>
          <cell r="LS100">
            <v>-0.45500000000000002</v>
          </cell>
          <cell r="LT100">
            <v>0</v>
          </cell>
          <cell r="LU100">
            <v>-0.45500000000000002</v>
          </cell>
          <cell r="LV100">
            <v>22.619</v>
          </cell>
          <cell r="LW100">
            <v>0</v>
          </cell>
          <cell r="LX100">
            <v>22.619</v>
          </cell>
          <cell r="LY100">
            <v>0.38400000000000001</v>
          </cell>
          <cell r="LZ100">
            <v>0</v>
          </cell>
          <cell r="MA100">
            <v>0.38400000000000001</v>
          </cell>
          <cell r="MB100">
            <v>9.2999999999999999E-2</v>
          </cell>
          <cell r="MC100">
            <v>0</v>
          </cell>
          <cell r="MD100">
            <v>9.2999999999999999E-2</v>
          </cell>
          <cell r="ME100">
            <v>7.0000000000000007E-2</v>
          </cell>
          <cell r="MF100">
            <v>0</v>
          </cell>
          <cell r="MG100">
            <v>7.0000000000000007E-2</v>
          </cell>
          <cell r="MH100">
            <v>3</v>
          </cell>
          <cell r="MI100">
            <v>0</v>
          </cell>
          <cell r="MJ100">
            <v>3</v>
          </cell>
          <cell r="MK100">
            <v>1</v>
          </cell>
          <cell r="ML100">
            <v>0</v>
          </cell>
          <cell r="MM100">
            <v>1</v>
          </cell>
          <cell r="MN100">
            <v>1</v>
          </cell>
          <cell r="MO100">
            <v>0</v>
          </cell>
          <cell r="MP100">
            <v>1</v>
          </cell>
          <cell r="MQ100">
            <v>0</v>
          </cell>
          <cell r="MR100">
            <v>0</v>
          </cell>
          <cell r="MS100">
            <v>0</v>
          </cell>
          <cell r="MT100">
            <v>0</v>
          </cell>
          <cell r="MU100">
            <v>0</v>
          </cell>
          <cell r="MV100">
            <v>0</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v>0</v>
          </cell>
          <cell r="NM100">
            <v>0</v>
          </cell>
          <cell r="NN100">
            <v>0</v>
          </cell>
          <cell r="NO100">
            <v>0</v>
          </cell>
          <cell r="NP100">
            <v>0</v>
          </cell>
          <cell r="NQ100">
            <v>0</v>
          </cell>
          <cell r="NR100">
            <v>0</v>
          </cell>
          <cell r="NS100">
            <v>0</v>
          </cell>
          <cell r="NT100">
            <v>0</v>
          </cell>
          <cell r="NU100">
            <v>0</v>
          </cell>
          <cell r="NV100">
            <v>0</v>
          </cell>
          <cell r="NW100">
            <v>0</v>
          </cell>
          <cell r="NX100">
            <v>0</v>
          </cell>
          <cell r="NY100">
            <v>0</v>
          </cell>
          <cell r="NZ100">
            <v>0</v>
          </cell>
          <cell r="OA100">
            <v>0</v>
          </cell>
          <cell r="OB100">
            <v>0</v>
          </cell>
          <cell r="OC100">
            <v>0</v>
          </cell>
          <cell r="OD100">
            <v>0</v>
          </cell>
          <cell r="OE100">
            <v>0</v>
          </cell>
          <cell r="OF100">
            <v>0</v>
          </cell>
          <cell r="OG100">
            <v>0</v>
          </cell>
          <cell r="OH100">
            <v>0</v>
          </cell>
          <cell r="OI100">
            <v>0</v>
          </cell>
          <cell r="OJ100">
            <v>0</v>
          </cell>
          <cell r="OK100">
            <v>0</v>
          </cell>
          <cell r="OL100">
            <v>0</v>
          </cell>
          <cell r="OM100">
            <v>0</v>
          </cell>
          <cell r="ON100">
            <v>0</v>
          </cell>
          <cell r="OO100">
            <v>0</v>
          </cell>
          <cell r="OP100">
            <v>1</v>
          </cell>
          <cell r="OQ100">
            <v>0</v>
          </cell>
          <cell r="OR100">
            <v>1</v>
          </cell>
          <cell r="OS100">
            <v>0</v>
          </cell>
          <cell r="OT100">
            <v>0</v>
          </cell>
          <cell r="OU100">
            <v>0</v>
          </cell>
          <cell r="OV100">
            <v>0</v>
          </cell>
          <cell r="OW100">
            <v>0</v>
          </cell>
          <cell r="OX100">
            <v>0</v>
          </cell>
          <cell r="OY100">
            <v>0</v>
          </cell>
          <cell r="OZ100">
            <v>0</v>
          </cell>
          <cell r="PA100">
            <v>0</v>
          </cell>
          <cell r="PB100">
            <v>0</v>
          </cell>
          <cell r="PC100">
            <v>0</v>
          </cell>
          <cell r="PD100">
            <v>0</v>
          </cell>
          <cell r="PE100">
            <v>0</v>
          </cell>
          <cell r="PF100">
            <v>0</v>
          </cell>
          <cell r="PG100">
            <v>0</v>
          </cell>
          <cell r="PH100">
            <v>0</v>
          </cell>
          <cell r="PI100">
            <v>0</v>
          </cell>
          <cell r="PJ100">
            <v>0</v>
          </cell>
          <cell r="PK100">
            <v>0</v>
          </cell>
          <cell r="PL100">
            <v>0</v>
          </cell>
          <cell r="PM100">
            <v>0</v>
          </cell>
          <cell r="PN100">
            <v>0</v>
          </cell>
          <cell r="PO100">
            <v>0</v>
          </cell>
          <cell r="PP100">
            <v>0</v>
          </cell>
          <cell r="PQ100">
            <v>0</v>
          </cell>
          <cell r="PR100">
            <v>0</v>
          </cell>
          <cell r="PS100">
            <v>0</v>
          </cell>
          <cell r="PT100">
            <v>0</v>
          </cell>
          <cell r="PU100">
            <v>0</v>
          </cell>
          <cell r="PV100">
            <v>0</v>
          </cell>
          <cell r="PW100">
            <v>0</v>
          </cell>
          <cell r="PX100">
            <v>0</v>
          </cell>
          <cell r="PY100">
            <v>0</v>
          </cell>
        </row>
        <row r="101">
          <cell r="BB101">
            <v>675.156118084063</v>
          </cell>
          <cell r="BC101">
            <v>0</v>
          </cell>
          <cell r="BD101">
            <v>675.156118084063</v>
          </cell>
          <cell r="BE101">
            <v>735.62466737591603</v>
          </cell>
          <cell r="BF101">
            <v>0</v>
          </cell>
          <cell r="BG101">
            <v>735.62466737591603</v>
          </cell>
          <cell r="BH101">
            <v>799.42811549152395</v>
          </cell>
          <cell r="BI101">
            <v>0</v>
          </cell>
          <cell r="BJ101">
            <v>799.42811549152395</v>
          </cell>
          <cell r="BK101">
            <v>813.57645057915101</v>
          </cell>
          <cell r="BL101">
            <v>0</v>
          </cell>
          <cell r="BM101">
            <v>813.57645057915101</v>
          </cell>
          <cell r="BN101">
            <v>971.1842264797499</v>
          </cell>
          <cell r="BO101">
            <v>0</v>
          </cell>
          <cell r="BP101">
            <v>971.1842264797499</v>
          </cell>
          <cell r="BQ101">
            <v>713.58374642956005</v>
          </cell>
          <cell r="BR101">
            <v>94.577286455988528</v>
          </cell>
          <cell r="BS101">
            <v>619.00645997357151</v>
          </cell>
          <cell r="BT101">
            <v>335.06984362148387</v>
          </cell>
          <cell r="BU101">
            <v>-30.370142249148529</v>
          </cell>
          <cell r="BV101">
            <v>365.43998587063243</v>
          </cell>
          <cell r="BW101">
            <v>698.08797038157604</v>
          </cell>
          <cell r="BX101">
            <v>-7.5320119168400019</v>
          </cell>
          <cell r="BY101">
            <v>705.61998229841606</v>
          </cell>
          <cell r="BZ101">
            <v>723.40090707465197</v>
          </cell>
          <cell r="CA101">
            <v>-11.778847959999998</v>
          </cell>
          <cell r="CB101">
            <v>735.17975503465198</v>
          </cell>
          <cell r="CC101">
            <v>696.39670409899304</v>
          </cell>
          <cell r="CD101">
            <v>0</v>
          </cell>
          <cell r="CE101">
            <v>696.39670409899304</v>
          </cell>
          <cell r="CF101">
            <v>903.20119327159205</v>
          </cell>
          <cell r="CG101">
            <v>121.61724</v>
          </cell>
          <cell r="CH101">
            <v>781.58395327159201</v>
          </cell>
          <cell r="CI101">
            <v>621.30769884736901</v>
          </cell>
          <cell r="CJ101">
            <v>-5.0519999999999996</v>
          </cell>
          <cell r="CK101">
            <v>626.35969884736903</v>
          </cell>
          <cell r="CL101">
            <v>572.32064368710701</v>
          </cell>
          <cell r="CM101">
            <v>-64.393673603107999</v>
          </cell>
          <cell r="CN101">
            <v>636.71431729021504</v>
          </cell>
          <cell r="CO101">
            <v>556.373358038898</v>
          </cell>
          <cell r="CP101">
            <v>-18.914246396891997</v>
          </cell>
          <cell r="CQ101">
            <v>575.28760443578994</v>
          </cell>
          <cell r="CR101">
            <v>572.19666299938399</v>
          </cell>
          <cell r="CS101">
            <v>-52.616520000000008</v>
          </cell>
          <cell r="CT101">
            <v>624.81318299938403</v>
          </cell>
          <cell r="CU101">
            <v>383.30106952266101</v>
          </cell>
          <cell r="CV101">
            <v>-38.4</v>
          </cell>
          <cell r="CW101">
            <v>421.70106952266099</v>
          </cell>
          <cell r="CX101">
            <v>672.42992852977295</v>
          </cell>
          <cell r="CY101">
            <v>0</v>
          </cell>
          <cell r="CZ101">
            <v>672.42992852977295</v>
          </cell>
          <cell r="DA101">
            <v>581.06041163373095</v>
          </cell>
          <cell r="DB101">
            <v>0</v>
          </cell>
          <cell r="DC101">
            <v>581.06041163373095</v>
          </cell>
          <cell r="DD101">
            <v>576.62093197528702</v>
          </cell>
          <cell r="DE101">
            <v>0</v>
          </cell>
          <cell r="DF101">
            <v>576.62093197528702</v>
          </cell>
          <cell r="DG101">
            <v>529.56567871593597</v>
          </cell>
          <cell r="DH101">
            <v>0</v>
          </cell>
          <cell r="DI101">
            <v>529.56567871593597</v>
          </cell>
          <cell r="DJ101">
            <v>557.56958523742799</v>
          </cell>
          <cell r="DK101">
            <v>-20.96249732192658</v>
          </cell>
          <cell r="DL101">
            <v>578.53208255935454</v>
          </cell>
          <cell r="DM101">
            <v>553.67853430622699</v>
          </cell>
          <cell r="DN101">
            <v>-8.4573611930688095</v>
          </cell>
          <cell r="DO101">
            <v>562.13589549929577</v>
          </cell>
          <cell r="DP101">
            <v>564.40176877458896</v>
          </cell>
          <cell r="DQ101">
            <v>-5.8398250948438868</v>
          </cell>
          <cell r="DR101">
            <v>570.24159386943279</v>
          </cell>
          <cell r="DS101">
            <v>517.03412332345897</v>
          </cell>
          <cell r="DT101">
            <v>-6.4804839414602995</v>
          </cell>
          <cell r="DU101">
            <v>523.51460726491928</v>
          </cell>
          <cell r="DV101">
            <v>468.28626429225199</v>
          </cell>
          <cell r="DW101">
            <v>-160.40699999999998</v>
          </cell>
          <cell r="DX101">
            <v>628.69326429225202</v>
          </cell>
          <cell r="DY101">
            <v>517.81776683553699</v>
          </cell>
          <cell r="DZ101">
            <v>-20.301744895005452</v>
          </cell>
          <cell r="EA101">
            <v>538.1195117305424</v>
          </cell>
          <cell r="EB101">
            <v>516.84451011106</v>
          </cell>
          <cell r="EC101">
            <v>-17.138999999999999</v>
          </cell>
          <cell r="ED101">
            <v>533.98351011106001</v>
          </cell>
          <cell r="EE101">
            <v>438.60992731296199</v>
          </cell>
          <cell r="EF101">
            <v>-3.62</v>
          </cell>
          <cell r="EG101">
            <v>442.22992731296199</v>
          </cell>
          <cell r="EH101">
            <v>495.82085452877601</v>
          </cell>
          <cell r="EI101">
            <v>-80.278999999999996</v>
          </cell>
          <cell r="EJ101">
            <v>576.09985452877595</v>
          </cell>
          <cell r="EK101">
            <v>488.22598974919799</v>
          </cell>
          <cell r="EL101">
            <v>0</v>
          </cell>
          <cell r="EM101">
            <v>488.22598974919799</v>
          </cell>
          <cell r="EN101">
            <v>456.097777231431</v>
          </cell>
          <cell r="EO101">
            <v>0</v>
          </cell>
          <cell r="EP101">
            <v>456.097777231431</v>
          </cell>
          <cell r="EQ101">
            <v>418.20664680418798</v>
          </cell>
          <cell r="ER101">
            <v>0</v>
          </cell>
          <cell r="ES101">
            <v>418.20664680418798</v>
          </cell>
          <cell r="ET101">
            <v>427</v>
          </cell>
          <cell r="EU101">
            <v>0</v>
          </cell>
          <cell r="EV101">
            <v>427</v>
          </cell>
          <cell r="EW101">
            <v>358</v>
          </cell>
          <cell r="EX101">
            <v>-40.92</v>
          </cell>
          <cell r="EY101">
            <v>398.92</v>
          </cell>
          <cell r="EZ101">
            <v>462</v>
          </cell>
          <cell r="FA101">
            <v>40.92</v>
          </cell>
          <cell r="FB101">
            <v>421.08</v>
          </cell>
          <cell r="FC101">
            <v>376</v>
          </cell>
          <cell r="FD101">
            <v>0</v>
          </cell>
          <cell r="FE101">
            <v>376</v>
          </cell>
          <cell r="FF101">
            <v>437</v>
          </cell>
          <cell r="FG101">
            <v>0</v>
          </cell>
          <cell r="FH101">
            <v>437</v>
          </cell>
          <cell r="FI101">
            <v>441</v>
          </cell>
          <cell r="FJ101">
            <v>0</v>
          </cell>
          <cell r="FK101">
            <v>441</v>
          </cell>
          <cell r="FL101">
            <v>425</v>
          </cell>
          <cell r="FM101">
            <v>0</v>
          </cell>
          <cell r="FN101">
            <v>425</v>
          </cell>
          <cell r="FO101">
            <v>395</v>
          </cell>
          <cell r="FP101">
            <v>0</v>
          </cell>
          <cell r="FQ101">
            <v>395</v>
          </cell>
          <cell r="FR101">
            <v>412</v>
          </cell>
          <cell r="FS101">
            <v>0</v>
          </cell>
          <cell r="FT101">
            <v>412</v>
          </cell>
          <cell r="FU101">
            <v>420</v>
          </cell>
          <cell r="FV101">
            <v>0</v>
          </cell>
          <cell r="FW101">
            <v>420</v>
          </cell>
          <cell r="FX101">
            <v>451</v>
          </cell>
          <cell r="FY101">
            <v>0</v>
          </cell>
          <cell r="FZ101">
            <v>451</v>
          </cell>
          <cell r="GA101">
            <v>443</v>
          </cell>
          <cell r="GB101">
            <v>0</v>
          </cell>
          <cell r="GC101">
            <v>443</v>
          </cell>
          <cell r="GD101">
            <v>489</v>
          </cell>
          <cell r="GE101">
            <v>0</v>
          </cell>
          <cell r="GF101">
            <v>489</v>
          </cell>
          <cell r="GG101">
            <v>447</v>
          </cell>
          <cell r="GH101">
            <v>0</v>
          </cell>
          <cell r="GI101">
            <v>447</v>
          </cell>
          <cell r="GJ101">
            <v>449</v>
          </cell>
          <cell r="GK101">
            <v>0</v>
          </cell>
          <cell r="GL101">
            <v>449</v>
          </cell>
          <cell r="GM101">
            <v>509</v>
          </cell>
          <cell r="GN101">
            <v>0</v>
          </cell>
          <cell r="GO101">
            <v>509</v>
          </cell>
          <cell r="GP101">
            <v>199</v>
          </cell>
          <cell r="GQ101">
            <v>0</v>
          </cell>
          <cell r="GR101">
            <v>199</v>
          </cell>
          <cell r="GS101">
            <v>-16</v>
          </cell>
          <cell r="GT101">
            <v>0</v>
          </cell>
          <cell r="GU101">
            <v>-16</v>
          </cell>
          <cell r="GV101">
            <v>378</v>
          </cell>
          <cell r="GW101">
            <v>0</v>
          </cell>
          <cell r="GX101">
            <v>378</v>
          </cell>
          <cell r="GY101">
            <v>489</v>
          </cell>
          <cell r="GZ101">
            <v>0</v>
          </cell>
          <cell r="HA101">
            <v>489</v>
          </cell>
          <cell r="HB101">
            <v>409</v>
          </cell>
          <cell r="HC101">
            <v>0</v>
          </cell>
          <cell r="HD101">
            <v>409</v>
          </cell>
          <cell r="HE101">
            <v>436</v>
          </cell>
          <cell r="HF101">
            <v>0</v>
          </cell>
          <cell r="HG101">
            <v>436</v>
          </cell>
          <cell r="HH101">
            <v>431</v>
          </cell>
          <cell r="HI101">
            <v>0</v>
          </cell>
          <cell r="HJ101">
            <v>431</v>
          </cell>
          <cell r="HK101">
            <v>388</v>
          </cell>
          <cell r="HL101">
            <v>0</v>
          </cell>
          <cell r="HM101">
            <v>388</v>
          </cell>
          <cell r="HN101">
            <v>381</v>
          </cell>
          <cell r="HO101">
            <v>0</v>
          </cell>
          <cell r="HP101">
            <v>381</v>
          </cell>
          <cell r="HQ101">
            <v>450</v>
          </cell>
          <cell r="HR101">
            <v>0</v>
          </cell>
          <cell r="HS101">
            <v>450</v>
          </cell>
          <cell r="HT101">
            <v>348</v>
          </cell>
          <cell r="HU101">
            <v>0</v>
          </cell>
          <cell r="HV101">
            <v>348</v>
          </cell>
          <cell r="HW101">
            <v>215</v>
          </cell>
          <cell r="HX101">
            <v>0</v>
          </cell>
          <cell r="HY101">
            <v>215</v>
          </cell>
          <cell r="HZ101">
            <v>264</v>
          </cell>
          <cell r="IA101">
            <v>0</v>
          </cell>
          <cell r="IB101">
            <v>264</v>
          </cell>
          <cell r="IC101">
            <v>287</v>
          </cell>
          <cell r="ID101">
            <v>0</v>
          </cell>
          <cell r="IE101">
            <v>287</v>
          </cell>
          <cell r="IF101">
            <v>425</v>
          </cell>
          <cell r="IG101">
            <v>0</v>
          </cell>
          <cell r="IH101">
            <v>425</v>
          </cell>
          <cell r="II101">
            <v>427</v>
          </cell>
          <cell r="IJ101">
            <v>0</v>
          </cell>
          <cell r="IK101">
            <v>427</v>
          </cell>
          <cell r="IP101">
            <v>3023.7853515306601</v>
          </cell>
          <cell r="IQ101">
            <v>0</v>
          </cell>
          <cell r="IR101">
            <v>3023.7853515306601</v>
          </cell>
          <cell r="IS101">
            <v>2348.6292334465902</v>
          </cell>
          <cell r="IT101">
            <v>0</v>
          </cell>
          <cell r="IU101">
            <v>2348.6292334465902</v>
          </cell>
          <cell r="IV101">
            <v>1613.0045660706701</v>
          </cell>
          <cell r="IW101">
            <v>0</v>
          </cell>
          <cell r="IX101">
            <v>1613.0045660706701</v>
          </cell>
          <cell r="IY101">
            <v>813.57645057915101</v>
          </cell>
          <cell r="IZ101">
            <v>0</v>
          </cell>
          <cell r="JA101">
            <v>813.57645057915101</v>
          </cell>
          <cell r="JB101">
            <v>2717.9257869123699</v>
          </cell>
          <cell r="JC101">
            <v>56.675132289999993</v>
          </cell>
          <cell r="JD101">
            <v>2661.2506546223699</v>
          </cell>
          <cell r="JE101">
            <v>1746.74156043262</v>
          </cell>
          <cell r="JF101">
            <v>56.675132289999993</v>
          </cell>
          <cell r="JG101">
            <v>1690.06642814262</v>
          </cell>
          <cell r="JH101">
            <v>1033.1578140030599</v>
          </cell>
          <cell r="JI101">
            <v>-37.902154165988534</v>
          </cell>
          <cell r="JJ101">
            <v>1071.0599681690485</v>
          </cell>
          <cell r="JK101">
            <v>698.08797038157604</v>
          </cell>
          <cell r="JL101">
            <v>-7.5320119168400019</v>
          </cell>
          <cell r="JM101">
            <v>705.61998229841606</v>
          </cell>
          <cell r="JN101">
            <v>2944.3065032926102</v>
          </cell>
          <cell r="JO101">
            <v>104.78639204000001</v>
          </cell>
          <cell r="JP101">
            <v>2839.5201112526101</v>
          </cell>
          <cell r="JQ101">
            <v>2220.90559621795</v>
          </cell>
          <cell r="JR101">
            <v>116.56524</v>
          </cell>
          <cell r="JS101">
            <v>2104.3403562179501</v>
          </cell>
          <cell r="JT101">
            <v>1524.5088921189599</v>
          </cell>
          <cell r="JU101">
            <v>116.56524</v>
          </cell>
          <cell r="JV101">
            <v>1407.94365211896</v>
          </cell>
          <cell r="JW101">
            <v>621.30769884736901</v>
          </cell>
          <cell r="JX101">
            <v>-5.0519999999999996</v>
          </cell>
          <cell r="JY101">
            <v>626.35969884736903</v>
          </cell>
          <cell r="JZ101">
            <v>2084.1917342480501</v>
          </cell>
          <cell r="KA101">
            <v>-174.32444000000001</v>
          </cell>
          <cell r="KB101">
            <v>2258.51617424805</v>
          </cell>
          <cell r="KC101">
            <v>1511.87109056094</v>
          </cell>
          <cell r="KD101">
            <v>-109.93076639689201</v>
          </cell>
          <cell r="KE101">
            <v>1621.8018569578321</v>
          </cell>
          <cell r="KF101">
            <v>955.49773252204602</v>
          </cell>
          <cell r="KG101">
            <v>-91.016520000000014</v>
          </cell>
          <cell r="KH101">
            <v>1046.514252522046</v>
          </cell>
          <cell r="KI101">
            <v>383.30106952266101</v>
          </cell>
          <cell r="KJ101">
            <v>-38.4</v>
          </cell>
          <cell r="KK101">
            <v>421.70106952266099</v>
          </cell>
          <cell r="KL101">
            <v>2359.67695085473</v>
          </cell>
          <cell r="KM101">
            <v>0</v>
          </cell>
          <cell r="KN101">
            <v>2359.67695085473</v>
          </cell>
          <cell r="KO101">
            <v>1687.24702232495</v>
          </cell>
          <cell r="KP101">
            <v>0</v>
          </cell>
          <cell r="KQ101">
            <v>1687.24702232495</v>
          </cell>
          <cell r="KR101">
            <v>1106.18661069122</v>
          </cell>
          <cell r="KS101">
            <v>0</v>
          </cell>
          <cell r="KT101">
            <v>1106.18661069122</v>
          </cell>
          <cell r="KU101">
            <v>529.56567871593597</v>
          </cell>
          <cell r="KV101">
            <v>0</v>
          </cell>
          <cell r="KW101">
            <v>529.56567871593597</v>
          </cell>
          <cell r="KX101">
            <v>2192.6840116417002</v>
          </cell>
          <cell r="KY101">
            <v>-41.740167551299578</v>
          </cell>
          <cell r="KZ101">
            <v>2234.4241791929999</v>
          </cell>
          <cell r="LA101">
            <v>1635.11442640428</v>
          </cell>
          <cell r="LB101">
            <v>-20.777670229373001</v>
          </cell>
          <cell r="LC101">
            <v>1655.892096633653</v>
          </cell>
          <cell r="LD101">
            <v>1081.4358920980501</v>
          </cell>
          <cell r="LE101">
            <v>-12.320309036304188</v>
          </cell>
          <cell r="LF101">
            <v>1093.7562011343543</v>
          </cell>
          <cell r="LG101">
            <v>517.03412332345897</v>
          </cell>
          <cell r="LH101">
            <v>-6.4804839414602995</v>
          </cell>
          <cell r="LI101">
            <v>523.51460726491928</v>
          </cell>
          <cell r="LJ101">
            <v>1941.5584685518099</v>
          </cell>
          <cell r="LK101">
            <v>-201.46774489500547</v>
          </cell>
          <cell r="LL101">
            <v>2143.0262134468153</v>
          </cell>
          <cell r="LM101">
            <v>1473.2722042595601</v>
          </cell>
          <cell r="LN101">
            <v>-41.060744895005456</v>
          </cell>
          <cell r="LO101">
            <v>1514.3329491545655</v>
          </cell>
          <cell r="LP101">
            <v>955.45443742402199</v>
          </cell>
          <cell r="LQ101">
            <v>-20.759</v>
          </cell>
          <cell r="LR101">
            <v>976.213437424022</v>
          </cell>
          <cell r="LS101">
            <v>438.60992731296199</v>
          </cell>
          <cell r="LT101">
            <v>-3.62</v>
          </cell>
          <cell r="LU101">
            <v>442.22992731296199</v>
          </cell>
          <cell r="LV101">
            <v>1858.35126831359</v>
          </cell>
          <cell r="LW101">
            <v>-80.278999999999996</v>
          </cell>
          <cell r="LX101">
            <v>1938.63026831359</v>
          </cell>
          <cell r="LY101">
            <v>1362.53041378482</v>
          </cell>
          <cell r="LZ101">
            <v>0</v>
          </cell>
          <cell r="MA101">
            <v>1362.53041378482</v>
          </cell>
          <cell r="MB101">
            <v>874.30442403561904</v>
          </cell>
          <cell r="MC101">
            <v>0</v>
          </cell>
          <cell r="MD101">
            <v>874.30442403561904</v>
          </cell>
          <cell r="ME101">
            <v>418.20664680418798</v>
          </cell>
          <cell r="MF101">
            <v>0</v>
          </cell>
          <cell r="MG101">
            <v>418.20664680418798</v>
          </cell>
          <cell r="MH101">
            <v>1623</v>
          </cell>
          <cell r="MI101">
            <v>0</v>
          </cell>
          <cell r="MJ101">
            <v>1623</v>
          </cell>
          <cell r="MK101">
            <v>1196</v>
          </cell>
          <cell r="ML101">
            <v>0</v>
          </cell>
          <cell r="MM101">
            <v>1196</v>
          </cell>
          <cell r="MN101">
            <v>838</v>
          </cell>
          <cell r="MO101">
            <v>40.92</v>
          </cell>
          <cell r="MP101">
            <v>797.08</v>
          </cell>
          <cell r="MQ101">
            <v>376</v>
          </cell>
          <cell r="MR101">
            <v>0</v>
          </cell>
          <cell r="MS101">
            <v>376</v>
          </cell>
          <cell r="MT101">
            <v>1698</v>
          </cell>
          <cell r="MU101">
            <v>0</v>
          </cell>
          <cell r="MV101">
            <v>1698</v>
          </cell>
          <cell r="MW101">
            <v>1261</v>
          </cell>
          <cell r="MX101">
            <v>0</v>
          </cell>
          <cell r="MY101">
            <v>1261</v>
          </cell>
          <cell r="MZ101">
            <v>820</v>
          </cell>
          <cell r="NA101">
            <v>0</v>
          </cell>
          <cell r="NB101">
            <v>820</v>
          </cell>
          <cell r="NC101">
            <v>395</v>
          </cell>
          <cell r="ND101">
            <v>0</v>
          </cell>
          <cell r="NE101">
            <v>395</v>
          </cell>
          <cell r="NF101">
            <v>1726</v>
          </cell>
          <cell r="NG101">
            <v>0</v>
          </cell>
          <cell r="NH101">
            <v>1726</v>
          </cell>
          <cell r="NI101">
            <v>1314</v>
          </cell>
          <cell r="NJ101">
            <v>0</v>
          </cell>
          <cell r="NK101">
            <v>1314</v>
          </cell>
          <cell r="NL101">
            <v>894</v>
          </cell>
          <cell r="NM101">
            <v>0</v>
          </cell>
          <cell r="NN101">
            <v>894</v>
          </cell>
          <cell r="NO101">
            <v>443</v>
          </cell>
          <cell r="NP101">
            <v>0</v>
          </cell>
          <cell r="NQ101">
            <v>443</v>
          </cell>
          <cell r="NR101">
            <v>1894</v>
          </cell>
          <cell r="NS101">
            <v>0</v>
          </cell>
          <cell r="NT101">
            <v>1894</v>
          </cell>
          <cell r="NU101">
            <v>1405</v>
          </cell>
          <cell r="NV101">
            <v>0</v>
          </cell>
          <cell r="NW101">
            <v>1405</v>
          </cell>
          <cell r="NX101">
            <v>958</v>
          </cell>
          <cell r="NY101">
            <v>0</v>
          </cell>
          <cell r="NZ101">
            <v>958</v>
          </cell>
          <cell r="OA101">
            <v>509</v>
          </cell>
          <cell r="OB101">
            <v>0</v>
          </cell>
          <cell r="OC101">
            <v>509</v>
          </cell>
          <cell r="OD101">
            <v>1050</v>
          </cell>
          <cell r="OE101">
            <v>0</v>
          </cell>
          <cell r="OF101">
            <v>1050</v>
          </cell>
          <cell r="OG101">
            <v>851</v>
          </cell>
          <cell r="OH101">
            <v>0</v>
          </cell>
          <cell r="OI101">
            <v>851</v>
          </cell>
          <cell r="OJ101">
            <v>867</v>
          </cell>
          <cell r="OK101">
            <v>0</v>
          </cell>
          <cell r="OL101">
            <v>867</v>
          </cell>
          <cell r="OM101">
            <v>489</v>
          </cell>
          <cell r="ON101">
            <v>0</v>
          </cell>
          <cell r="OO101">
            <v>489</v>
          </cell>
          <cell r="OP101">
            <v>1664</v>
          </cell>
          <cell r="OQ101">
            <v>0</v>
          </cell>
          <cell r="OR101">
            <v>1664</v>
          </cell>
          <cell r="OS101">
            <v>1255</v>
          </cell>
          <cell r="OT101">
            <v>0</v>
          </cell>
          <cell r="OU101">
            <v>1255</v>
          </cell>
          <cell r="OV101">
            <v>819</v>
          </cell>
          <cell r="OW101">
            <v>0</v>
          </cell>
          <cell r="OX101">
            <v>819</v>
          </cell>
          <cell r="OY101">
            <v>388</v>
          </cell>
          <cell r="OZ101">
            <v>0</v>
          </cell>
          <cell r="PA101">
            <v>388</v>
          </cell>
          <cell r="PB101">
            <v>1394</v>
          </cell>
          <cell r="PC101">
            <v>0</v>
          </cell>
          <cell r="PD101">
            <v>1394</v>
          </cell>
          <cell r="PE101">
            <v>1013</v>
          </cell>
          <cell r="PF101">
            <v>0</v>
          </cell>
          <cell r="PG101">
            <v>1013</v>
          </cell>
          <cell r="PH101">
            <v>563</v>
          </cell>
          <cell r="PI101">
            <v>0</v>
          </cell>
          <cell r="PJ101">
            <v>563</v>
          </cell>
          <cell r="PK101">
            <v>215</v>
          </cell>
          <cell r="PL101">
            <v>0</v>
          </cell>
          <cell r="PM101">
            <v>215</v>
          </cell>
          <cell r="PN101">
            <v>1403</v>
          </cell>
          <cell r="PO101">
            <v>0</v>
          </cell>
          <cell r="PP101">
            <v>1403</v>
          </cell>
          <cell r="PQ101">
            <v>1139</v>
          </cell>
          <cell r="PR101">
            <v>0</v>
          </cell>
          <cell r="PS101">
            <v>1139</v>
          </cell>
          <cell r="PT101">
            <v>852</v>
          </cell>
          <cell r="PU101">
            <v>0</v>
          </cell>
          <cell r="PV101">
            <v>852</v>
          </cell>
          <cell r="PW101">
            <v>427</v>
          </cell>
          <cell r="PX101">
            <v>0</v>
          </cell>
          <cell r="PY101">
            <v>427</v>
          </cell>
        </row>
        <row r="102">
          <cell r="BB102">
            <v>-129.51337913520399</v>
          </cell>
          <cell r="BC102">
            <v>0</v>
          </cell>
          <cell r="BD102">
            <v>-129.51337913520399</v>
          </cell>
          <cell r="BE102">
            <v>-114.318452904464</v>
          </cell>
          <cell r="BF102">
            <v>0</v>
          </cell>
          <cell r="BG102">
            <v>-114.318452904464</v>
          </cell>
          <cell r="BH102">
            <v>-123.435804423055</v>
          </cell>
          <cell r="BI102">
            <v>0</v>
          </cell>
          <cell r="BJ102">
            <v>-123.435804423055</v>
          </cell>
          <cell r="BK102">
            <v>-115.254857742128</v>
          </cell>
          <cell r="BL102">
            <v>0</v>
          </cell>
          <cell r="BM102">
            <v>-115.254857742128</v>
          </cell>
          <cell r="BN102">
            <v>-116.57932933377197</v>
          </cell>
          <cell r="BO102">
            <v>0</v>
          </cell>
          <cell r="BP102">
            <v>-116.57932933377197</v>
          </cell>
          <cell r="BQ102">
            <v>-106.34747783439502</v>
          </cell>
          <cell r="BR102">
            <v>2.2128770077764024</v>
          </cell>
          <cell r="BS102">
            <v>-108.56035484217142</v>
          </cell>
          <cell r="BT102">
            <v>-93.489418032512987</v>
          </cell>
          <cell r="BU102">
            <v>9.7358970416846589</v>
          </cell>
          <cell r="BV102">
            <v>-103.22531507419765</v>
          </cell>
          <cell r="BW102">
            <v>-119.7051697075</v>
          </cell>
          <cell r="BX102">
            <v>2.4147630205389037</v>
          </cell>
          <cell r="BY102">
            <v>-122.1199327280389</v>
          </cell>
          <cell r="BZ102">
            <v>-121.768429483037</v>
          </cell>
          <cell r="CA102">
            <v>3.7759994571935338</v>
          </cell>
          <cell r="CB102">
            <v>-125.54442894023053</v>
          </cell>
          <cell r="CC102">
            <v>-123.133983766751</v>
          </cell>
          <cell r="CD102">
            <v>0</v>
          </cell>
          <cell r="CE102">
            <v>-123.133983766751</v>
          </cell>
          <cell r="CF102">
            <v>-164.775838608566</v>
          </cell>
          <cell r="CG102">
            <v>-36.667322332000005</v>
          </cell>
          <cell r="CH102">
            <v>-128.10851627656601</v>
          </cell>
          <cell r="CI102">
            <v>-114.34222478106599</v>
          </cell>
          <cell r="CJ102">
            <v>0.11271012</v>
          </cell>
          <cell r="CK102">
            <v>-114.454934901066</v>
          </cell>
          <cell r="CL102">
            <v>-123.166921048596</v>
          </cell>
          <cell r="CM102">
            <v>0.52400000000000002</v>
          </cell>
          <cell r="CN102">
            <v>-123.690921048596</v>
          </cell>
          <cell r="CO102">
            <v>-115.925310569939</v>
          </cell>
          <cell r="CP102">
            <v>0</v>
          </cell>
          <cell r="CQ102">
            <v>-115.925310569939</v>
          </cell>
          <cell r="CR102">
            <v>-74.010481587162104</v>
          </cell>
          <cell r="CS102">
            <v>0</v>
          </cell>
          <cell r="CT102">
            <v>-74.010481587162104</v>
          </cell>
          <cell r="CU102">
            <v>-65.420965470775002</v>
          </cell>
          <cell r="CV102">
            <v>0</v>
          </cell>
          <cell r="CW102">
            <v>-65.420965470775002</v>
          </cell>
          <cell r="CX102">
            <v>-89.581288113302605</v>
          </cell>
          <cell r="CY102">
            <v>0</v>
          </cell>
          <cell r="CZ102">
            <v>-89.581288113302605</v>
          </cell>
          <cell r="DA102">
            <v>-79.244172340846404</v>
          </cell>
          <cell r="DB102">
            <v>0</v>
          </cell>
          <cell r="DC102">
            <v>-79.244172340846404</v>
          </cell>
          <cell r="DD102">
            <v>-80.404046361948602</v>
          </cell>
          <cell r="DE102">
            <v>0</v>
          </cell>
          <cell r="DF102">
            <v>-80.404046361948602</v>
          </cell>
          <cell r="DG102">
            <v>-76.851958773237698</v>
          </cell>
          <cell r="DH102">
            <v>0</v>
          </cell>
          <cell r="DI102">
            <v>-76.851958773237698</v>
          </cell>
          <cell r="DJ102">
            <v>-59.548322902396201</v>
          </cell>
          <cell r="DK102">
            <v>6.6094754056034501</v>
          </cell>
          <cell r="DL102">
            <v>-66.157798307999656</v>
          </cell>
          <cell r="DM102">
            <v>-69.846343669465199</v>
          </cell>
          <cell r="DN102">
            <v>2.6666059841746095</v>
          </cell>
          <cell r="DO102">
            <v>-72.512949653639808</v>
          </cell>
          <cell r="DP102">
            <v>-81.679164731362107</v>
          </cell>
          <cell r="DQ102">
            <v>1.8412968524042801</v>
          </cell>
          <cell r="DR102">
            <v>-83.520461583766391</v>
          </cell>
          <cell r="DS102">
            <v>-73.663763568722601</v>
          </cell>
          <cell r="DT102">
            <v>2.04329658674243</v>
          </cell>
          <cell r="DU102">
            <v>-75.70706015546503</v>
          </cell>
          <cell r="DV102">
            <v>-67.060920302607101</v>
          </cell>
          <cell r="DW102">
            <v>12.975000000000003</v>
          </cell>
          <cell r="DX102">
            <v>-80.03592030260711</v>
          </cell>
          <cell r="DY102">
            <v>-63.091984812456602</v>
          </cell>
          <cell r="DZ102">
            <v>6.4009878807444869</v>
          </cell>
          <cell r="EA102">
            <v>-69.492972693201082</v>
          </cell>
          <cell r="EB102">
            <v>-50.826054650415998</v>
          </cell>
          <cell r="EC102">
            <v>5.4039999999999999</v>
          </cell>
          <cell r="ED102">
            <v>-56.230054650415994</v>
          </cell>
          <cell r="EE102">
            <v>-40.920055497453298</v>
          </cell>
          <cell r="EF102">
            <v>0.93799999999999994</v>
          </cell>
          <cell r="EG102">
            <v>-41.8580554974533</v>
          </cell>
          <cell r="EH102">
            <v>-47.881419470914899</v>
          </cell>
          <cell r="EI102">
            <v>0.13</v>
          </cell>
          <cell r="EJ102">
            <v>-48.011419470914902</v>
          </cell>
          <cell r="EK102">
            <v>-40.133628319448903</v>
          </cell>
          <cell r="EL102">
            <v>0</v>
          </cell>
          <cell r="EM102">
            <v>-40.133628319448903</v>
          </cell>
          <cell r="EN102">
            <v>-41.149315261854902</v>
          </cell>
          <cell r="EO102">
            <v>0</v>
          </cell>
          <cell r="EP102">
            <v>-41.149315261854902</v>
          </cell>
          <cell r="EQ102">
            <v>-39.392926010025199</v>
          </cell>
          <cell r="ER102">
            <v>0</v>
          </cell>
          <cell r="ES102">
            <v>-39.392926010025199</v>
          </cell>
          <cell r="ET102">
            <v>-36</v>
          </cell>
          <cell r="EU102">
            <v>0</v>
          </cell>
          <cell r="EV102">
            <v>-36</v>
          </cell>
          <cell r="EW102">
            <v>-31</v>
          </cell>
          <cell r="EX102">
            <v>0</v>
          </cell>
          <cell r="EY102">
            <v>-31</v>
          </cell>
          <cell r="EZ102">
            <v>-35</v>
          </cell>
          <cell r="FA102">
            <v>0</v>
          </cell>
          <cell r="FB102">
            <v>-35</v>
          </cell>
          <cell r="FC102">
            <v>-33</v>
          </cell>
          <cell r="FD102">
            <v>0</v>
          </cell>
          <cell r="FE102">
            <v>-33</v>
          </cell>
          <cell r="FF102">
            <v>39</v>
          </cell>
          <cell r="FG102">
            <v>0</v>
          </cell>
          <cell r="FH102">
            <v>39</v>
          </cell>
          <cell r="FI102">
            <v>39</v>
          </cell>
          <cell r="FJ102">
            <v>0</v>
          </cell>
          <cell r="FK102">
            <v>39</v>
          </cell>
          <cell r="FL102">
            <v>34</v>
          </cell>
          <cell r="FM102">
            <v>0</v>
          </cell>
          <cell r="FN102">
            <v>34</v>
          </cell>
          <cell r="FO102">
            <v>34</v>
          </cell>
          <cell r="FP102">
            <v>0</v>
          </cell>
          <cell r="FQ102">
            <v>34</v>
          </cell>
          <cell r="FR102">
            <v>45.000000000000028</v>
          </cell>
          <cell r="FS102">
            <v>0</v>
          </cell>
          <cell r="FT102">
            <v>45.000000000000028</v>
          </cell>
          <cell r="FU102">
            <v>37</v>
          </cell>
          <cell r="FV102">
            <v>0</v>
          </cell>
          <cell r="FW102">
            <v>37</v>
          </cell>
          <cell r="FX102">
            <v>41</v>
          </cell>
          <cell r="FY102">
            <v>0</v>
          </cell>
          <cell r="FZ102">
            <v>41</v>
          </cell>
          <cell r="GA102">
            <v>40</v>
          </cell>
          <cell r="GB102">
            <v>0</v>
          </cell>
          <cell r="GC102">
            <v>40</v>
          </cell>
          <cell r="GD102">
            <v>43</v>
          </cell>
          <cell r="GE102">
            <v>0</v>
          </cell>
          <cell r="GF102">
            <v>43</v>
          </cell>
          <cell r="GG102">
            <v>41</v>
          </cell>
          <cell r="GH102">
            <v>0</v>
          </cell>
          <cell r="GI102">
            <v>41</v>
          </cell>
          <cell r="GJ102">
            <v>36</v>
          </cell>
          <cell r="GK102">
            <v>0</v>
          </cell>
          <cell r="GL102">
            <v>36</v>
          </cell>
          <cell r="GM102">
            <v>54</v>
          </cell>
          <cell r="GN102">
            <v>0</v>
          </cell>
          <cell r="GO102">
            <v>54</v>
          </cell>
          <cell r="GP102">
            <v>14</v>
          </cell>
          <cell r="GQ102">
            <v>0</v>
          </cell>
          <cell r="GR102">
            <v>14</v>
          </cell>
          <cell r="GS102">
            <v>8</v>
          </cell>
          <cell r="GT102">
            <v>0</v>
          </cell>
          <cell r="GU102">
            <v>8</v>
          </cell>
          <cell r="GV102">
            <v>31</v>
          </cell>
          <cell r="GW102">
            <v>0</v>
          </cell>
          <cell r="GX102">
            <v>31</v>
          </cell>
          <cell r="GY102">
            <v>46</v>
          </cell>
          <cell r="GZ102">
            <v>0</v>
          </cell>
          <cell r="HA102">
            <v>46</v>
          </cell>
          <cell r="HB102">
            <v>34</v>
          </cell>
          <cell r="HC102">
            <v>0</v>
          </cell>
          <cell r="HD102">
            <v>34</v>
          </cell>
          <cell r="HE102">
            <v>44</v>
          </cell>
          <cell r="HF102">
            <v>0</v>
          </cell>
          <cell r="HG102">
            <v>44</v>
          </cell>
          <cell r="HH102">
            <v>39</v>
          </cell>
          <cell r="HI102">
            <v>0</v>
          </cell>
          <cell r="HJ102">
            <v>39</v>
          </cell>
          <cell r="HK102">
            <v>39</v>
          </cell>
          <cell r="HL102">
            <v>0</v>
          </cell>
          <cell r="HM102">
            <v>39</v>
          </cell>
          <cell r="HN102">
            <v>19</v>
          </cell>
          <cell r="HO102">
            <v>0</v>
          </cell>
          <cell r="HP102">
            <v>19</v>
          </cell>
          <cell r="HQ102">
            <v>19</v>
          </cell>
          <cell r="HR102">
            <v>0</v>
          </cell>
          <cell r="HS102">
            <v>19</v>
          </cell>
          <cell r="HT102">
            <v>11</v>
          </cell>
          <cell r="HU102">
            <v>0</v>
          </cell>
          <cell r="HV102">
            <v>11</v>
          </cell>
          <cell r="HW102">
            <v>-13</v>
          </cell>
          <cell r="HX102">
            <v>0</v>
          </cell>
          <cell r="HY102">
            <v>-13</v>
          </cell>
          <cell r="HZ102">
            <v>-7</v>
          </cell>
          <cell r="IA102">
            <v>0</v>
          </cell>
          <cell r="IB102">
            <v>-7</v>
          </cell>
          <cell r="IC102">
            <v>-4</v>
          </cell>
          <cell r="ID102">
            <v>0</v>
          </cell>
          <cell r="IE102">
            <v>-4</v>
          </cell>
          <cell r="IF102">
            <v>10</v>
          </cell>
          <cell r="IG102">
            <v>0</v>
          </cell>
          <cell r="IH102">
            <v>10</v>
          </cell>
          <cell r="II102">
            <v>12</v>
          </cell>
          <cell r="IJ102">
            <v>0</v>
          </cell>
          <cell r="IK102">
            <v>12</v>
          </cell>
          <cell r="IP102">
            <v>-482.522494204851</v>
          </cell>
          <cell r="IQ102">
            <v>0</v>
          </cell>
          <cell r="IR102">
            <v>-482.522494204851</v>
          </cell>
          <cell r="IS102">
            <v>-353.00911506964701</v>
          </cell>
          <cell r="IT102">
            <v>0</v>
          </cell>
          <cell r="IU102">
            <v>-353.00911506964701</v>
          </cell>
          <cell r="IV102">
            <v>-238.690662165183</v>
          </cell>
          <cell r="IW102">
            <v>0</v>
          </cell>
          <cell r="IX102">
            <v>-238.690662165183</v>
          </cell>
          <cell r="IY102">
            <v>-115.254857742128</v>
          </cell>
          <cell r="IZ102">
            <v>0</v>
          </cell>
          <cell r="JA102">
            <v>-115.254857742128</v>
          </cell>
          <cell r="JB102">
            <v>-436.12139490817998</v>
          </cell>
          <cell r="JC102">
            <v>14.363537069999964</v>
          </cell>
          <cell r="JD102">
            <v>-450.48493197817993</v>
          </cell>
          <cell r="JE102">
            <v>-319.54206557440801</v>
          </cell>
          <cell r="JF102">
            <v>14.363537069999964</v>
          </cell>
          <cell r="JG102">
            <v>-333.90560264440796</v>
          </cell>
          <cell r="JH102">
            <v>-213.19458774001299</v>
          </cell>
          <cell r="JI102">
            <v>12.150660062223562</v>
          </cell>
          <cell r="JJ102">
            <v>-225.34524780223654</v>
          </cell>
          <cell r="JK102">
            <v>-119.7051697075</v>
          </cell>
          <cell r="JL102">
            <v>2.4147630205389037</v>
          </cell>
          <cell r="JM102">
            <v>-122.1199327280389</v>
          </cell>
          <cell r="JN102">
            <v>-524.02047663941903</v>
          </cell>
          <cell r="JO102">
            <v>-32.778612754806467</v>
          </cell>
          <cell r="JP102">
            <v>-491.24186388461254</v>
          </cell>
          <cell r="JQ102">
            <v>-402.25204715638199</v>
          </cell>
          <cell r="JR102">
            <v>-36.554612212000002</v>
          </cell>
          <cell r="JS102">
            <v>-365.697434944382</v>
          </cell>
          <cell r="JT102">
            <v>-279.118063389631</v>
          </cell>
          <cell r="JU102">
            <v>-36.554612212000002</v>
          </cell>
          <cell r="JV102">
            <v>-242.56345117763101</v>
          </cell>
          <cell r="JW102">
            <v>-114.34222478106599</v>
          </cell>
          <cell r="JX102">
            <v>0.11271012</v>
          </cell>
          <cell r="JY102">
            <v>-114.454934901066</v>
          </cell>
          <cell r="JZ102">
            <v>-378.52367867647303</v>
          </cell>
          <cell r="KA102">
            <v>0.52400000000000002</v>
          </cell>
          <cell r="KB102">
            <v>-379.04767867647303</v>
          </cell>
          <cell r="KC102">
            <v>-255.35675762787699</v>
          </cell>
          <cell r="KD102">
            <v>0</v>
          </cell>
          <cell r="KE102">
            <v>-255.35675762787699</v>
          </cell>
          <cell r="KF102">
            <v>-139.43144705793699</v>
          </cell>
          <cell r="KG102">
            <v>0</v>
          </cell>
          <cell r="KH102">
            <v>-139.43144705793699</v>
          </cell>
          <cell r="KI102">
            <v>-65.420965470775002</v>
          </cell>
          <cell r="KJ102">
            <v>0</v>
          </cell>
          <cell r="KK102">
            <v>-65.420965470775002</v>
          </cell>
          <cell r="KL102">
            <v>-326.08146558933498</v>
          </cell>
          <cell r="KM102">
            <v>0</v>
          </cell>
          <cell r="KN102">
            <v>-326.08146558933498</v>
          </cell>
          <cell r="KO102">
            <v>-236.500177476033</v>
          </cell>
          <cell r="KP102">
            <v>0</v>
          </cell>
          <cell r="KQ102">
            <v>-236.500177476033</v>
          </cell>
          <cell r="KR102">
            <v>-157.256005135186</v>
          </cell>
          <cell r="KS102">
            <v>0</v>
          </cell>
          <cell r="KT102">
            <v>-157.256005135186</v>
          </cell>
          <cell r="KU102">
            <v>-76.851958773237698</v>
          </cell>
          <cell r="KV102">
            <v>0</v>
          </cell>
          <cell r="KW102">
            <v>-76.851958773237698</v>
          </cell>
          <cell r="KX102">
            <v>-284.73759487194599</v>
          </cell>
          <cell r="KY102">
            <v>13.160674828924771</v>
          </cell>
          <cell r="KZ102">
            <v>-297.89826970087074</v>
          </cell>
          <cell r="LA102">
            <v>-225.18927196954999</v>
          </cell>
          <cell r="LB102">
            <v>6.5511994233213198</v>
          </cell>
          <cell r="LC102">
            <v>-231.74047139287131</v>
          </cell>
          <cell r="LD102">
            <v>-155.34292830008499</v>
          </cell>
          <cell r="LE102">
            <v>3.8845934391467098</v>
          </cell>
          <cell r="LF102">
            <v>-159.22752173923169</v>
          </cell>
          <cell r="LG102">
            <v>-73.663763568722601</v>
          </cell>
          <cell r="LH102">
            <v>2.04329658674243</v>
          </cell>
          <cell r="LI102">
            <v>-75.70706015546503</v>
          </cell>
          <cell r="LJ102">
            <v>-221.89901526293301</v>
          </cell>
          <cell r="LK102">
            <v>25.717987880744488</v>
          </cell>
          <cell r="LL102">
            <v>-247.61700314367749</v>
          </cell>
          <cell r="LM102">
            <v>-154.838094960326</v>
          </cell>
          <cell r="LN102">
            <v>12.742987880744488</v>
          </cell>
          <cell r="LO102">
            <v>-167.5810828410705</v>
          </cell>
          <cell r="LP102">
            <v>-91.746110147869302</v>
          </cell>
          <cell r="LQ102">
            <v>6.3419999999999996</v>
          </cell>
          <cell r="LR102">
            <v>-98.088110147869301</v>
          </cell>
          <cell r="LS102">
            <v>-40.920055497453298</v>
          </cell>
          <cell r="LT102">
            <v>0.93799999999999994</v>
          </cell>
          <cell r="LU102">
            <v>-41.8580554974533</v>
          </cell>
          <cell r="LV102">
            <v>-168.557289062244</v>
          </cell>
          <cell r="LW102">
            <v>0.13</v>
          </cell>
          <cell r="LX102">
            <v>-168.68728906224399</v>
          </cell>
          <cell r="LY102">
            <v>-120.675869591329</v>
          </cell>
          <cell r="LZ102">
            <v>0</v>
          </cell>
          <cell r="MA102">
            <v>-120.675869591329</v>
          </cell>
          <cell r="MB102">
            <v>-80.542241271880101</v>
          </cell>
          <cell r="MC102">
            <v>0</v>
          </cell>
          <cell r="MD102">
            <v>-80.542241271880101</v>
          </cell>
          <cell r="ME102">
            <v>-39.392926010025199</v>
          </cell>
          <cell r="MF102">
            <v>0</v>
          </cell>
          <cell r="MG102">
            <v>-39.392926010025199</v>
          </cell>
          <cell r="MH102">
            <v>-135</v>
          </cell>
          <cell r="MI102">
            <v>0</v>
          </cell>
          <cell r="MJ102">
            <v>-135</v>
          </cell>
          <cell r="MK102">
            <v>-99</v>
          </cell>
          <cell r="ML102">
            <v>0</v>
          </cell>
          <cell r="MM102">
            <v>-99</v>
          </cell>
          <cell r="MN102">
            <v>-68</v>
          </cell>
          <cell r="MO102">
            <v>0</v>
          </cell>
          <cell r="MP102">
            <v>-68</v>
          </cell>
          <cell r="MQ102">
            <v>-33</v>
          </cell>
          <cell r="MR102">
            <v>0</v>
          </cell>
          <cell r="MS102">
            <v>-33</v>
          </cell>
          <cell r="MT102">
            <v>146</v>
          </cell>
          <cell r="MU102">
            <v>0</v>
          </cell>
          <cell r="MV102">
            <v>146</v>
          </cell>
          <cell r="MW102">
            <v>107</v>
          </cell>
          <cell r="MX102">
            <v>0</v>
          </cell>
          <cell r="MY102">
            <v>107</v>
          </cell>
          <cell r="MZ102">
            <v>68</v>
          </cell>
          <cell r="NA102">
            <v>0</v>
          </cell>
          <cell r="NB102">
            <v>68</v>
          </cell>
          <cell r="NC102">
            <v>34</v>
          </cell>
          <cell r="ND102">
            <v>0</v>
          </cell>
          <cell r="NE102">
            <v>34</v>
          </cell>
          <cell r="NF102">
            <v>163.00000000000003</v>
          </cell>
          <cell r="NG102">
            <v>0</v>
          </cell>
          <cell r="NH102">
            <v>163.00000000000003</v>
          </cell>
          <cell r="NI102">
            <v>118</v>
          </cell>
          <cell r="NJ102">
            <v>0</v>
          </cell>
          <cell r="NK102">
            <v>118</v>
          </cell>
          <cell r="NL102">
            <v>81</v>
          </cell>
          <cell r="NM102">
            <v>0</v>
          </cell>
          <cell r="NN102">
            <v>81</v>
          </cell>
          <cell r="NO102">
            <v>40</v>
          </cell>
          <cell r="NP102">
            <v>0</v>
          </cell>
          <cell r="NQ102">
            <v>40</v>
          </cell>
          <cell r="NR102">
            <v>174</v>
          </cell>
          <cell r="NS102">
            <v>0</v>
          </cell>
          <cell r="NT102">
            <v>174</v>
          </cell>
          <cell r="NU102">
            <v>131</v>
          </cell>
          <cell r="NV102">
            <v>0</v>
          </cell>
          <cell r="NW102">
            <v>131</v>
          </cell>
          <cell r="NX102">
            <v>90</v>
          </cell>
          <cell r="NY102">
            <v>0</v>
          </cell>
          <cell r="NZ102">
            <v>90</v>
          </cell>
          <cell r="OA102">
            <v>54</v>
          </cell>
          <cell r="OB102">
            <v>0</v>
          </cell>
          <cell r="OC102">
            <v>54</v>
          </cell>
          <cell r="OD102">
            <v>99</v>
          </cell>
          <cell r="OE102">
            <v>0</v>
          </cell>
          <cell r="OF102">
            <v>99</v>
          </cell>
          <cell r="OG102">
            <v>85</v>
          </cell>
          <cell r="OH102">
            <v>0</v>
          </cell>
          <cell r="OI102">
            <v>85</v>
          </cell>
          <cell r="OJ102">
            <v>77</v>
          </cell>
          <cell r="OK102">
            <v>0</v>
          </cell>
          <cell r="OL102">
            <v>77</v>
          </cell>
          <cell r="OM102">
            <v>46</v>
          </cell>
          <cell r="ON102">
            <v>0</v>
          </cell>
          <cell r="OO102">
            <v>46</v>
          </cell>
          <cell r="OP102">
            <v>156</v>
          </cell>
          <cell r="OQ102">
            <v>0</v>
          </cell>
          <cell r="OR102">
            <v>156</v>
          </cell>
          <cell r="OS102">
            <v>122</v>
          </cell>
          <cell r="OT102">
            <v>0</v>
          </cell>
          <cell r="OU102">
            <v>122</v>
          </cell>
          <cell r="OV102">
            <v>78</v>
          </cell>
          <cell r="OW102">
            <v>0</v>
          </cell>
          <cell r="OX102">
            <v>78</v>
          </cell>
          <cell r="OY102">
            <v>39</v>
          </cell>
          <cell r="OZ102">
            <v>0</v>
          </cell>
          <cell r="PA102">
            <v>39</v>
          </cell>
          <cell r="PB102">
            <v>36</v>
          </cell>
          <cell r="PC102">
            <v>0</v>
          </cell>
          <cell r="PD102">
            <v>36</v>
          </cell>
          <cell r="PE102">
            <v>17</v>
          </cell>
          <cell r="PF102">
            <v>0</v>
          </cell>
          <cell r="PG102">
            <v>17</v>
          </cell>
          <cell r="PH102">
            <v>-2</v>
          </cell>
          <cell r="PI102">
            <v>0</v>
          </cell>
          <cell r="PJ102">
            <v>-2</v>
          </cell>
          <cell r="PK102">
            <v>-13</v>
          </cell>
          <cell r="PL102">
            <v>0</v>
          </cell>
          <cell r="PM102">
            <v>-13</v>
          </cell>
          <cell r="PN102">
            <v>11</v>
          </cell>
          <cell r="PO102">
            <v>0</v>
          </cell>
          <cell r="PP102">
            <v>11</v>
          </cell>
          <cell r="PQ102">
            <v>18</v>
          </cell>
          <cell r="PR102">
            <v>0</v>
          </cell>
          <cell r="PS102">
            <v>18</v>
          </cell>
          <cell r="PT102">
            <v>22</v>
          </cell>
          <cell r="PU102">
            <v>0</v>
          </cell>
          <cell r="PV102">
            <v>22</v>
          </cell>
          <cell r="PW102">
            <v>12</v>
          </cell>
          <cell r="PX102">
            <v>0</v>
          </cell>
          <cell r="PY102">
            <v>12</v>
          </cell>
        </row>
        <row r="103">
          <cell r="BB103">
            <v>545.64273894885901</v>
          </cell>
          <cell r="BC103">
            <v>0</v>
          </cell>
          <cell r="BD103">
            <v>545.64273894885901</v>
          </cell>
          <cell r="BE103">
            <v>621.30621447145302</v>
          </cell>
          <cell r="BF103">
            <v>0</v>
          </cell>
          <cell r="BG103">
            <v>621.30621447145302</v>
          </cell>
          <cell r="BH103">
            <v>675.99231106846901</v>
          </cell>
          <cell r="BI103">
            <v>0</v>
          </cell>
          <cell r="BJ103">
            <v>675.99231106846901</v>
          </cell>
          <cell r="BK103">
            <v>698.32159283702299</v>
          </cell>
          <cell r="BL103">
            <v>0</v>
          </cell>
          <cell r="BM103">
            <v>698.32159283702299</v>
          </cell>
          <cell r="BN103">
            <v>854.60489714597998</v>
          </cell>
          <cell r="BO103">
            <v>0</v>
          </cell>
          <cell r="BP103">
            <v>854.60489714597998</v>
          </cell>
          <cell r="BQ103">
            <v>607.2362685951631</v>
          </cell>
          <cell r="BR103">
            <v>96.790163463764927</v>
          </cell>
          <cell r="BS103">
            <v>510.44610513139821</v>
          </cell>
          <cell r="BT103">
            <v>241.58042558897102</v>
          </cell>
          <cell r="BU103">
            <v>-20.63424520746387</v>
          </cell>
          <cell r="BV103">
            <v>262.21467079643492</v>
          </cell>
          <cell r="BW103">
            <v>578.38280067407595</v>
          </cell>
          <cell r="BX103">
            <v>-5.1172488963010982</v>
          </cell>
          <cell r="BY103">
            <v>583.50004957037709</v>
          </cell>
          <cell r="BZ103">
            <v>601.63247759161595</v>
          </cell>
          <cell r="CA103">
            <v>-8.0028485028064651</v>
          </cell>
          <cell r="CB103">
            <v>609.63532609442245</v>
          </cell>
          <cell r="CC103">
            <v>573.26272033224097</v>
          </cell>
          <cell r="CD103">
            <v>0</v>
          </cell>
          <cell r="CE103">
            <v>573.26272033224097</v>
          </cell>
          <cell r="CF103">
            <v>738.42535466302604</v>
          </cell>
          <cell r="CG103">
            <v>84.949917667999983</v>
          </cell>
          <cell r="CH103">
            <v>653.47543699502603</v>
          </cell>
          <cell r="CI103">
            <v>506.96547406630299</v>
          </cell>
          <cell r="CJ103">
            <v>-4.9392898799999996</v>
          </cell>
          <cell r="CK103">
            <v>511.90476394630298</v>
          </cell>
          <cell r="CL103">
            <v>449.153722638511</v>
          </cell>
          <cell r="CM103">
            <v>-63.869673603107998</v>
          </cell>
          <cell r="CN103">
            <v>513.02339624161903</v>
          </cell>
          <cell r="CO103">
            <v>440.44804746895801</v>
          </cell>
          <cell r="CP103">
            <v>-18.914246396891997</v>
          </cell>
          <cell r="CQ103">
            <v>459.36229386585001</v>
          </cell>
          <cell r="CR103">
            <v>498.18618141222299</v>
          </cell>
          <cell r="CS103">
            <v>-52.616520000000008</v>
          </cell>
          <cell r="CT103">
            <v>550.80270141222297</v>
          </cell>
          <cell r="CU103">
            <v>317.88010405188601</v>
          </cell>
          <cell r="CV103">
            <v>-38.4</v>
          </cell>
          <cell r="CW103">
            <v>356.28010405188598</v>
          </cell>
          <cell r="CX103">
            <v>582.84864041646995</v>
          </cell>
          <cell r="CY103">
            <v>0</v>
          </cell>
          <cell r="CZ103">
            <v>582.84864041646995</v>
          </cell>
          <cell r="DA103">
            <v>501.81623929288497</v>
          </cell>
          <cell r="DB103">
            <v>0</v>
          </cell>
          <cell r="DC103">
            <v>501.81623929288497</v>
          </cell>
          <cell r="DD103">
            <v>496.216885613339</v>
          </cell>
          <cell r="DE103">
            <v>0</v>
          </cell>
          <cell r="DF103">
            <v>496.216885613339</v>
          </cell>
          <cell r="DG103">
            <v>452.71371994269902</v>
          </cell>
          <cell r="DH103">
            <v>0</v>
          </cell>
          <cell r="DI103">
            <v>452.71371994269902</v>
          </cell>
          <cell r="DJ103">
            <v>498.02126233503202</v>
          </cell>
          <cell r="DK103">
            <v>-14.353021916323129</v>
          </cell>
          <cell r="DL103">
            <v>512.37428425135511</v>
          </cell>
          <cell r="DM103">
            <v>483.83219063676302</v>
          </cell>
          <cell r="DN103">
            <v>-5.7907552088942005</v>
          </cell>
          <cell r="DO103">
            <v>489.62294584565723</v>
          </cell>
          <cell r="DP103">
            <v>482.722604043226</v>
          </cell>
          <cell r="DQ103">
            <v>-3.9985282424396065</v>
          </cell>
          <cell r="DR103">
            <v>486.72113228566559</v>
          </cell>
          <cell r="DS103">
            <v>443.370359754736</v>
          </cell>
          <cell r="DT103">
            <v>-4.4371873547178691</v>
          </cell>
          <cell r="DU103">
            <v>447.80754710945388</v>
          </cell>
          <cell r="DV103">
            <v>401.22534398964501</v>
          </cell>
          <cell r="DW103">
            <v>-147.43199999999999</v>
          </cell>
          <cell r="DX103">
            <v>548.65734398964503</v>
          </cell>
          <cell r="DY103">
            <v>454.72578202308</v>
          </cell>
          <cell r="DZ103">
            <v>-13.900757014260964</v>
          </cell>
          <cell r="EA103">
            <v>468.62653903734099</v>
          </cell>
          <cell r="EB103">
            <v>466.01845546064402</v>
          </cell>
          <cell r="EC103">
            <v>-11.734999999999999</v>
          </cell>
          <cell r="ED103">
            <v>477.75345546064403</v>
          </cell>
          <cell r="EE103">
            <v>397.68987181550898</v>
          </cell>
          <cell r="EF103">
            <v>-2.6820000000000004</v>
          </cell>
          <cell r="EG103">
            <v>400.371871815509</v>
          </cell>
          <cell r="EH103">
            <v>447.93943505786098</v>
          </cell>
          <cell r="EI103">
            <v>-80.149000000000001</v>
          </cell>
          <cell r="EJ103">
            <v>528.08843505786103</v>
          </cell>
          <cell r="EK103">
            <v>448.09236142974902</v>
          </cell>
          <cell r="EL103">
            <v>0</v>
          </cell>
          <cell r="EM103">
            <v>448.09236142974902</v>
          </cell>
          <cell r="EN103">
            <v>414.94846196957599</v>
          </cell>
          <cell r="EO103">
            <v>0</v>
          </cell>
          <cell r="EP103">
            <v>414.94846196957599</v>
          </cell>
          <cell r="EQ103">
            <v>378.81372079416298</v>
          </cell>
          <cell r="ER103">
            <v>0</v>
          </cell>
          <cell r="ES103">
            <v>378.81372079416298</v>
          </cell>
          <cell r="ET103">
            <v>391</v>
          </cell>
          <cell r="EU103">
            <v>0</v>
          </cell>
          <cell r="EV103">
            <v>391</v>
          </cell>
          <cell r="EW103">
            <v>327</v>
          </cell>
          <cell r="EX103">
            <v>-40.92</v>
          </cell>
          <cell r="EY103">
            <v>367.92</v>
          </cell>
          <cell r="EZ103">
            <v>427</v>
          </cell>
          <cell r="FA103">
            <v>40.92</v>
          </cell>
          <cell r="FB103">
            <v>386.08</v>
          </cell>
          <cell r="FC103">
            <v>343</v>
          </cell>
          <cell r="FD103">
            <v>0</v>
          </cell>
          <cell r="FE103">
            <v>343</v>
          </cell>
          <cell r="FF103">
            <v>398</v>
          </cell>
          <cell r="FG103">
            <v>0</v>
          </cell>
          <cell r="FH103">
            <v>398</v>
          </cell>
          <cell r="FI103">
            <v>402</v>
          </cell>
          <cell r="FJ103">
            <v>0</v>
          </cell>
          <cell r="FK103">
            <v>402</v>
          </cell>
          <cell r="FL103">
            <v>391</v>
          </cell>
          <cell r="FM103">
            <v>0</v>
          </cell>
          <cell r="FN103">
            <v>391</v>
          </cell>
          <cell r="FO103">
            <v>361</v>
          </cell>
          <cell r="FP103">
            <v>0</v>
          </cell>
          <cell r="FQ103">
            <v>361</v>
          </cell>
          <cell r="FR103">
            <v>367</v>
          </cell>
          <cell r="FS103">
            <v>0</v>
          </cell>
          <cell r="FT103">
            <v>367</v>
          </cell>
          <cell r="FU103">
            <v>383</v>
          </cell>
          <cell r="FV103">
            <v>0</v>
          </cell>
          <cell r="FW103">
            <v>383</v>
          </cell>
          <cell r="FX103">
            <v>410</v>
          </cell>
          <cell r="FY103">
            <v>0</v>
          </cell>
          <cell r="FZ103">
            <v>410</v>
          </cell>
          <cell r="GA103">
            <v>403</v>
          </cell>
          <cell r="GB103">
            <v>0</v>
          </cell>
          <cell r="GC103">
            <v>403</v>
          </cell>
          <cell r="GD103">
            <v>446</v>
          </cell>
          <cell r="GE103">
            <v>0</v>
          </cell>
          <cell r="GF103">
            <v>446</v>
          </cell>
          <cell r="GG103">
            <v>406</v>
          </cell>
          <cell r="GH103">
            <v>0</v>
          </cell>
          <cell r="GI103">
            <v>406</v>
          </cell>
          <cell r="GJ103">
            <v>413</v>
          </cell>
          <cell r="GK103">
            <v>0</v>
          </cell>
          <cell r="GL103">
            <v>413</v>
          </cell>
          <cell r="GM103">
            <v>455</v>
          </cell>
          <cell r="GN103">
            <v>0</v>
          </cell>
          <cell r="GO103">
            <v>455</v>
          </cell>
          <cell r="GP103">
            <v>185</v>
          </cell>
          <cell r="GQ103">
            <v>0</v>
          </cell>
          <cell r="GR103">
            <v>185</v>
          </cell>
          <cell r="GS103">
            <v>-24</v>
          </cell>
          <cell r="GT103">
            <v>0</v>
          </cell>
          <cell r="GU103">
            <v>-24</v>
          </cell>
          <cell r="GV103">
            <v>347</v>
          </cell>
          <cell r="GW103">
            <v>0</v>
          </cell>
          <cell r="GX103">
            <v>347</v>
          </cell>
          <cell r="GY103">
            <v>443</v>
          </cell>
          <cell r="GZ103">
            <v>0</v>
          </cell>
          <cell r="HA103">
            <v>443</v>
          </cell>
          <cell r="HB103">
            <v>375</v>
          </cell>
          <cell r="HC103">
            <v>0</v>
          </cell>
          <cell r="HD103">
            <v>375</v>
          </cell>
          <cell r="HE103">
            <v>392</v>
          </cell>
          <cell r="HF103">
            <v>0</v>
          </cell>
          <cell r="HG103">
            <v>392</v>
          </cell>
          <cell r="HH103">
            <v>392</v>
          </cell>
          <cell r="HI103">
            <v>0</v>
          </cell>
          <cell r="HJ103">
            <v>392</v>
          </cell>
          <cell r="HK103">
            <v>349</v>
          </cell>
          <cell r="HL103">
            <v>0</v>
          </cell>
          <cell r="HM103">
            <v>349</v>
          </cell>
          <cell r="HN103">
            <v>362</v>
          </cell>
          <cell r="HO103">
            <v>0</v>
          </cell>
          <cell r="HP103">
            <v>362</v>
          </cell>
          <cell r="HQ103">
            <v>431</v>
          </cell>
          <cell r="HR103">
            <v>0</v>
          </cell>
          <cell r="HS103">
            <v>431</v>
          </cell>
          <cell r="HT103">
            <v>337</v>
          </cell>
          <cell r="HU103">
            <v>0</v>
          </cell>
          <cell r="HV103">
            <v>337</v>
          </cell>
          <cell r="HW103">
            <v>228</v>
          </cell>
          <cell r="HX103">
            <v>0</v>
          </cell>
          <cell r="HY103">
            <v>228</v>
          </cell>
          <cell r="HZ103">
            <v>271</v>
          </cell>
          <cell r="IA103">
            <v>0</v>
          </cell>
          <cell r="IB103">
            <v>271</v>
          </cell>
          <cell r="IC103">
            <v>291</v>
          </cell>
          <cell r="ID103">
            <v>0</v>
          </cell>
          <cell r="IE103">
            <v>291</v>
          </cell>
          <cell r="IF103">
            <v>415</v>
          </cell>
          <cell r="IG103">
            <v>0</v>
          </cell>
          <cell r="IH103">
            <v>415</v>
          </cell>
          <cell r="II103">
            <v>415</v>
          </cell>
          <cell r="IJ103">
            <v>0</v>
          </cell>
          <cell r="IK103">
            <v>415</v>
          </cell>
          <cell r="IP103">
            <v>2541.2628573257998</v>
          </cell>
          <cell r="IQ103">
            <v>0</v>
          </cell>
          <cell r="IR103">
            <v>2541.2628573257998</v>
          </cell>
          <cell r="IS103">
            <v>1995.6201183769399</v>
          </cell>
          <cell r="IT103">
            <v>0</v>
          </cell>
          <cell r="IU103">
            <v>1995.6201183769399</v>
          </cell>
          <cell r="IV103">
            <v>1374.31390390549</v>
          </cell>
          <cell r="IW103">
            <v>0</v>
          </cell>
          <cell r="IX103">
            <v>1374.31390390549</v>
          </cell>
          <cell r="IY103">
            <v>698.32159283702299</v>
          </cell>
          <cell r="IZ103">
            <v>0</v>
          </cell>
          <cell r="JA103">
            <v>698.32159283702299</v>
          </cell>
          <cell r="JB103">
            <v>2281.80439200419</v>
          </cell>
          <cell r="JC103">
            <v>71.038669359999957</v>
          </cell>
          <cell r="JD103">
            <v>2210.7657226441902</v>
          </cell>
          <cell r="JE103">
            <v>1427.1994948582101</v>
          </cell>
          <cell r="JF103">
            <v>71.038669359999957</v>
          </cell>
          <cell r="JG103">
            <v>1356.1608254982102</v>
          </cell>
          <cell r="JH103">
            <v>819.96322626304698</v>
          </cell>
          <cell r="JI103">
            <v>-25.751494103764973</v>
          </cell>
          <cell r="JJ103">
            <v>845.714720366812</v>
          </cell>
          <cell r="JK103">
            <v>578.38280067407595</v>
          </cell>
          <cell r="JL103">
            <v>-5.1172488963010982</v>
          </cell>
          <cell r="JM103">
            <v>583.50004957037709</v>
          </cell>
          <cell r="JN103">
            <v>2420.2860266531902</v>
          </cell>
          <cell r="JO103">
            <v>72.00777928519355</v>
          </cell>
          <cell r="JP103">
            <v>2348.2782473679968</v>
          </cell>
          <cell r="JQ103">
            <v>1818.6535490615699</v>
          </cell>
          <cell r="JR103">
            <v>80.010627787999994</v>
          </cell>
          <cell r="JS103">
            <v>1738.64292127357</v>
          </cell>
          <cell r="JT103">
            <v>1245.39082872933</v>
          </cell>
          <cell r="JU103">
            <v>80.010627787999994</v>
          </cell>
          <cell r="JV103">
            <v>1165.38020094133</v>
          </cell>
          <cell r="JW103">
            <v>506.96547406630299</v>
          </cell>
          <cell r="JX103">
            <v>-4.9392898799999996</v>
          </cell>
          <cell r="JY103">
            <v>511.90476394630298</v>
          </cell>
          <cell r="JZ103">
            <v>1705.66805557158</v>
          </cell>
          <cell r="KA103">
            <v>-173.80044000000001</v>
          </cell>
          <cell r="KB103">
            <v>1879.46849557158</v>
          </cell>
          <cell r="KC103">
            <v>1256.5143329330699</v>
          </cell>
          <cell r="KD103">
            <v>-109.93076639689201</v>
          </cell>
          <cell r="KE103">
            <v>1366.445099329962</v>
          </cell>
          <cell r="KF103">
            <v>816.066285464109</v>
          </cell>
          <cell r="KG103">
            <v>-91.016520000000014</v>
          </cell>
          <cell r="KH103">
            <v>907.08280546410901</v>
          </cell>
          <cell r="KI103">
            <v>317.88010405188601</v>
          </cell>
          <cell r="KJ103">
            <v>-38.4</v>
          </cell>
          <cell r="KK103">
            <v>356.28010405188598</v>
          </cell>
          <cell r="KL103">
            <v>2033.5954852653899</v>
          </cell>
          <cell r="KM103">
            <v>0</v>
          </cell>
          <cell r="KN103">
            <v>2033.5954852653899</v>
          </cell>
          <cell r="KO103">
            <v>1450.7468448489201</v>
          </cell>
          <cell r="KP103">
            <v>0</v>
          </cell>
          <cell r="KQ103">
            <v>1450.7468448489201</v>
          </cell>
          <cell r="KR103">
            <v>948.93060555603802</v>
          </cell>
          <cell r="KS103">
            <v>0</v>
          </cell>
          <cell r="KT103">
            <v>948.93060555603802</v>
          </cell>
          <cell r="KU103">
            <v>452.71371994269902</v>
          </cell>
          <cell r="KV103">
            <v>0</v>
          </cell>
          <cell r="KW103">
            <v>452.71371994269902</v>
          </cell>
          <cell r="KX103">
            <v>1907.9464167697599</v>
          </cell>
          <cell r="KY103">
            <v>-28.579492722374809</v>
          </cell>
          <cell r="KZ103">
            <v>1936.5259094921348</v>
          </cell>
          <cell r="LA103">
            <v>1409.9251544347301</v>
          </cell>
          <cell r="LB103">
            <v>-14.226470806051681</v>
          </cell>
          <cell r="LC103">
            <v>1424.1516252407819</v>
          </cell>
          <cell r="LD103">
            <v>926.09296379796297</v>
          </cell>
          <cell r="LE103">
            <v>-8.4357155971574791</v>
          </cell>
          <cell r="LF103">
            <v>934.52867939512043</v>
          </cell>
          <cell r="LG103">
            <v>443.370359754736</v>
          </cell>
          <cell r="LH103">
            <v>-4.4371873547178691</v>
          </cell>
          <cell r="LI103">
            <v>447.80754710945388</v>
          </cell>
          <cell r="LJ103">
            <v>1719.6594532888801</v>
          </cell>
          <cell r="LK103">
            <v>-175.74975701426098</v>
          </cell>
          <cell r="LL103">
            <v>1895.409210303141</v>
          </cell>
          <cell r="LM103">
            <v>1318.4341092992299</v>
          </cell>
          <cell r="LN103">
            <v>-28.31775701426097</v>
          </cell>
          <cell r="LO103">
            <v>1346.7518663134908</v>
          </cell>
          <cell r="LP103">
            <v>863.708327276153</v>
          </cell>
          <cell r="LQ103">
            <v>-14.417000000000002</v>
          </cell>
          <cell r="LR103">
            <v>878.12532727615303</v>
          </cell>
          <cell r="LS103">
            <v>397.68987181550898</v>
          </cell>
          <cell r="LT103">
            <v>-2.6820000000000004</v>
          </cell>
          <cell r="LU103">
            <v>400.371871815509</v>
          </cell>
          <cell r="LV103">
            <v>1689.79397925135</v>
          </cell>
          <cell r="LW103">
            <v>-80.149000000000001</v>
          </cell>
          <cell r="LX103">
            <v>1769.9429792513502</v>
          </cell>
          <cell r="LY103">
            <v>1241.85454419349</v>
          </cell>
          <cell r="LZ103">
            <v>0</v>
          </cell>
          <cell r="MA103">
            <v>1241.85454419349</v>
          </cell>
          <cell r="MB103">
            <v>793.76218276373902</v>
          </cell>
          <cell r="MC103">
            <v>0</v>
          </cell>
          <cell r="MD103">
            <v>793.76218276373902</v>
          </cell>
          <cell r="ME103">
            <v>378.81372079416298</v>
          </cell>
          <cell r="MF103">
            <v>0</v>
          </cell>
          <cell r="MG103">
            <v>378.81372079416298</v>
          </cell>
          <cell r="MH103">
            <v>1488</v>
          </cell>
          <cell r="MI103">
            <v>0</v>
          </cell>
          <cell r="MJ103">
            <v>1488</v>
          </cell>
          <cell r="MK103">
            <v>1097</v>
          </cell>
          <cell r="ML103">
            <v>0</v>
          </cell>
          <cell r="MM103">
            <v>1097</v>
          </cell>
          <cell r="MN103">
            <v>770</v>
          </cell>
          <cell r="MO103">
            <v>40.92</v>
          </cell>
          <cell r="MP103">
            <v>729.08</v>
          </cell>
          <cell r="MQ103">
            <v>343</v>
          </cell>
          <cell r="MR103">
            <v>0</v>
          </cell>
          <cell r="MS103">
            <v>343</v>
          </cell>
          <cell r="MT103">
            <v>1552</v>
          </cell>
          <cell r="MU103">
            <v>0</v>
          </cell>
          <cell r="MV103">
            <v>1552</v>
          </cell>
          <cell r="MW103">
            <v>1154</v>
          </cell>
          <cell r="MX103">
            <v>0</v>
          </cell>
          <cell r="MY103">
            <v>1154</v>
          </cell>
          <cell r="MZ103">
            <v>752</v>
          </cell>
          <cell r="NA103">
            <v>0</v>
          </cell>
          <cell r="NB103">
            <v>752</v>
          </cell>
          <cell r="NC103">
            <v>361</v>
          </cell>
          <cell r="ND103">
            <v>0</v>
          </cell>
          <cell r="NE103">
            <v>361</v>
          </cell>
          <cell r="NF103">
            <v>1563</v>
          </cell>
          <cell r="NG103">
            <v>0</v>
          </cell>
          <cell r="NH103">
            <v>1563</v>
          </cell>
          <cell r="NI103">
            <v>1196</v>
          </cell>
          <cell r="NJ103">
            <v>0</v>
          </cell>
          <cell r="NK103">
            <v>1196</v>
          </cell>
          <cell r="NL103">
            <v>813</v>
          </cell>
          <cell r="NM103">
            <v>0</v>
          </cell>
          <cell r="NN103">
            <v>813</v>
          </cell>
          <cell r="NO103">
            <v>403</v>
          </cell>
          <cell r="NP103">
            <v>0</v>
          </cell>
          <cell r="NQ103">
            <v>403</v>
          </cell>
          <cell r="NR103">
            <v>1720</v>
          </cell>
          <cell r="NS103">
            <v>0</v>
          </cell>
          <cell r="NT103">
            <v>1720</v>
          </cell>
          <cell r="NU103">
            <v>1274</v>
          </cell>
          <cell r="NV103">
            <v>0</v>
          </cell>
          <cell r="NW103">
            <v>1274</v>
          </cell>
          <cell r="NX103">
            <v>868</v>
          </cell>
          <cell r="NY103">
            <v>0</v>
          </cell>
          <cell r="NZ103">
            <v>868</v>
          </cell>
          <cell r="OA103">
            <v>455</v>
          </cell>
          <cell r="OB103">
            <v>0</v>
          </cell>
          <cell r="OC103">
            <v>455</v>
          </cell>
          <cell r="OD103">
            <v>951</v>
          </cell>
          <cell r="OE103">
            <v>0</v>
          </cell>
          <cell r="OF103">
            <v>951</v>
          </cell>
          <cell r="OG103">
            <v>766</v>
          </cell>
          <cell r="OH103">
            <v>0</v>
          </cell>
          <cell r="OI103">
            <v>766</v>
          </cell>
          <cell r="OJ103">
            <v>790</v>
          </cell>
          <cell r="OK103">
            <v>0</v>
          </cell>
          <cell r="OL103">
            <v>790</v>
          </cell>
          <cell r="OM103">
            <v>443</v>
          </cell>
          <cell r="ON103">
            <v>0</v>
          </cell>
          <cell r="OO103">
            <v>443</v>
          </cell>
          <cell r="OP103">
            <v>1508</v>
          </cell>
          <cell r="OQ103">
            <v>0</v>
          </cell>
          <cell r="OR103">
            <v>1508</v>
          </cell>
          <cell r="OS103">
            <v>1133</v>
          </cell>
          <cell r="OT103">
            <v>0</v>
          </cell>
          <cell r="OU103">
            <v>1133</v>
          </cell>
          <cell r="OV103">
            <v>741</v>
          </cell>
          <cell r="OW103">
            <v>0</v>
          </cell>
          <cell r="OX103">
            <v>741</v>
          </cell>
          <cell r="OY103">
            <v>349</v>
          </cell>
          <cell r="OZ103">
            <v>0</v>
          </cell>
          <cell r="PA103">
            <v>349</v>
          </cell>
          <cell r="PB103">
            <v>1358</v>
          </cell>
          <cell r="PC103">
            <v>0</v>
          </cell>
          <cell r="PD103">
            <v>1358</v>
          </cell>
          <cell r="PE103">
            <v>996</v>
          </cell>
          <cell r="PF103">
            <v>0</v>
          </cell>
          <cell r="PG103">
            <v>996</v>
          </cell>
          <cell r="PH103">
            <v>565</v>
          </cell>
          <cell r="PI103">
            <v>0</v>
          </cell>
          <cell r="PJ103">
            <v>565</v>
          </cell>
          <cell r="PK103">
            <v>228</v>
          </cell>
          <cell r="PL103">
            <v>0</v>
          </cell>
          <cell r="PM103">
            <v>228</v>
          </cell>
          <cell r="PN103">
            <v>1392</v>
          </cell>
          <cell r="PO103">
            <v>0</v>
          </cell>
          <cell r="PP103">
            <v>1392</v>
          </cell>
          <cell r="PQ103">
            <v>1121</v>
          </cell>
          <cell r="PR103">
            <v>0</v>
          </cell>
          <cell r="PS103">
            <v>1121</v>
          </cell>
          <cell r="PT103">
            <v>830</v>
          </cell>
          <cell r="PU103">
            <v>0</v>
          </cell>
          <cell r="PV103">
            <v>830</v>
          </cell>
          <cell r="PW103">
            <v>415</v>
          </cell>
          <cell r="PX103">
            <v>0</v>
          </cell>
          <cell r="PY103">
            <v>415</v>
          </cell>
        </row>
        <row r="104">
          <cell r="BB104">
            <v>0.46713342350501541</v>
          </cell>
          <cell r="BD104">
            <v>0.46713342350501541</v>
          </cell>
          <cell r="BE104">
            <v>0.43375533558125473</v>
          </cell>
          <cell r="BG104">
            <v>0.43375533558125473</v>
          </cell>
          <cell r="BH104">
            <v>0.41259406655134795</v>
          </cell>
          <cell r="BJ104">
            <v>0.41259406655134795</v>
          </cell>
          <cell r="BK104">
            <v>0.40958828961471117</v>
          </cell>
          <cell r="BM104">
            <v>0.40958828961471117</v>
          </cell>
          <cell r="BN104">
            <v>0.32399434839226543</v>
          </cell>
          <cell r="BP104">
            <v>0.32399434839226565</v>
          </cell>
          <cell r="BQ104">
            <v>0.47453643508934473</v>
          </cell>
          <cell r="BS104">
            <v>0.46873475119571628</v>
          </cell>
          <cell r="BT104">
            <v>0.6193417499948688</v>
          </cell>
          <cell r="BV104">
            <v>0.58497369059968451</v>
          </cell>
          <cell r="BW104">
            <v>0.44472454719656579</v>
          </cell>
          <cell r="BY104">
            <v>0.43824775104685093</v>
          </cell>
          <cell r="BZ104">
            <v>0.4555873959582909</v>
          </cell>
          <cell r="CB104">
            <v>0.44570556873389849</v>
          </cell>
          <cell r="CC104">
            <v>0.46964009478701468</v>
          </cell>
          <cell r="CE104">
            <v>0.46964009478701468</v>
          </cell>
          <cell r="CF104">
            <v>0.42586257450879678</v>
          </cell>
          <cell r="CH104">
            <v>0.42445809705552551</v>
          </cell>
          <cell r="CI104">
            <v>0.49451487379059422</v>
          </cell>
          <cell r="CK104">
            <v>0.49451487379059422</v>
          </cell>
          <cell r="CL104">
            <v>0.44691761151855558</v>
          </cell>
          <cell r="CN104">
            <v>0.44106981057146988</v>
          </cell>
          <cell r="CO104">
            <v>0.46635091972040044</v>
          </cell>
          <cell r="CQ104">
            <v>0.46635091972040044</v>
          </cell>
          <cell r="CR104">
            <v>0.48989684683880497</v>
          </cell>
          <cell r="CT104">
            <v>0.44330273967414102</v>
          </cell>
          <cell r="CU104">
            <v>0.61050327123205661</v>
          </cell>
          <cell r="CW104">
            <v>0.58140506392485769</v>
          </cell>
          <cell r="CX104">
            <v>0.45978071297052175</v>
          </cell>
          <cell r="CZ104">
            <v>0.45978071297052175</v>
          </cell>
          <cell r="DA104">
            <v>0.46869561979869906</v>
          </cell>
          <cell r="DC104">
            <v>0.46869561979869906</v>
          </cell>
          <cell r="DD104">
            <v>0.46718887112923718</v>
          </cell>
          <cell r="DF104">
            <v>0.46718887112923718</v>
          </cell>
          <cell r="DG104">
            <v>0.51242501065514279</v>
          </cell>
          <cell r="DI104">
            <v>0.51242501065514279</v>
          </cell>
          <cell r="DJ104">
            <v>0.49239873770609299</v>
          </cell>
          <cell r="DL104">
            <v>0.47408216187283353</v>
          </cell>
          <cell r="DM104">
            <v>0.46843814134604339</v>
          </cell>
          <cell r="DO104">
            <v>0.4601609790358242</v>
          </cell>
          <cell r="DP104">
            <v>0.49380861268147352</v>
          </cell>
          <cell r="DR104">
            <v>0.48782825185010759</v>
          </cell>
          <cell r="DS104">
            <v>0.5067819824671187</v>
          </cell>
          <cell r="DU104">
            <v>0.50050394839016565</v>
          </cell>
          <cell r="DV104">
            <v>0.53223002412987941</v>
          </cell>
          <cell r="DX104">
            <v>0.48308197109892237</v>
          </cell>
          <cell r="DY104">
            <v>0.5224497022054847</v>
          </cell>
          <cell r="EA104">
            <v>0.5017194015908063</v>
          </cell>
          <cell r="EB104">
            <v>0.49504614661577878</v>
          </cell>
          <cell r="ED104">
            <v>0.47230903585393813</v>
          </cell>
          <cell r="EE104">
            <v>0.50041921505108777</v>
          </cell>
          <cell r="EG104">
            <v>0.49602034752619767</v>
          </cell>
          <cell r="EH104">
            <v>0.42872886175902747</v>
          </cell>
          <cell r="EJ104">
            <v>0.42872886175902747</v>
          </cell>
          <cell r="EK104">
            <v>0.43115537709977542</v>
          </cell>
          <cell r="EM104">
            <v>0.43115537709977542</v>
          </cell>
          <cell r="EN104">
            <v>0.45556659528869431</v>
          </cell>
          <cell r="EP104">
            <v>0.45556659528869431</v>
          </cell>
          <cell r="EQ104">
            <v>0.50145069638274287</v>
          </cell>
          <cell r="ES104">
            <v>0.50145069638274287</v>
          </cell>
          <cell r="ET104">
            <v>0.46596858638743455</v>
          </cell>
          <cell r="EV104">
            <v>0.46596858638743455</v>
          </cell>
          <cell r="EW104">
            <v>0.44692239072256912</v>
          </cell>
          <cell r="EY104">
            <v>0.44692239072256912</v>
          </cell>
          <cell r="EZ104">
            <v>0.45624468988954969</v>
          </cell>
          <cell r="FB104">
            <v>0.45624468988954969</v>
          </cell>
          <cell r="FC104">
            <v>0.49914529914529915</v>
          </cell>
          <cell r="FE104">
            <v>0.49914529914529915</v>
          </cell>
          <cell r="FF104">
            <v>0.48076923076923078</v>
          </cell>
          <cell r="FH104">
            <v>0.48076923076923078</v>
          </cell>
          <cell r="FI104">
            <v>0.50488599348534202</v>
          </cell>
          <cell r="FK104">
            <v>0.50488599348534202</v>
          </cell>
          <cell r="FL104">
            <v>0.48517940717628705</v>
          </cell>
          <cell r="FN104">
            <v>0.48517940717628705</v>
          </cell>
          <cell r="FO104">
            <v>0.53194765204003081</v>
          </cell>
          <cell r="FQ104">
            <v>0.53194765204003081</v>
          </cell>
          <cell r="FR104">
            <v>0.47961452928094883</v>
          </cell>
          <cell r="FT104">
            <v>0.47961452928094883</v>
          </cell>
          <cell r="FU104">
            <v>0.49593495934959347</v>
          </cell>
          <cell r="FW104">
            <v>0.49593495934959347</v>
          </cell>
          <cell r="FX104">
            <v>0.49216300940438873</v>
          </cell>
          <cell r="FZ104">
            <v>0.49216300940438873</v>
          </cell>
          <cell r="GA104">
            <v>0.47764705882352942</v>
          </cell>
          <cell r="GC104">
            <v>0.47764705882352942</v>
          </cell>
          <cell r="GD104">
            <v>0.47315950920245398</v>
          </cell>
          <cell r="GF104">
            <v>0.47315950920245398</v>
          </cell>
          <cell r="GG104">
            <v>0.47049441786283891</v>
          </cell>
          <cell r="GI104">
            <v>0.47049441786283891</v>
          </cell>
          <cell r="GJ104">
            <v>0.49876543209876545</v>
          </cell>
          <cell r="GL104">
            <v>0.49876543209876545</v>
          </cell>
          <cell r="GM104">
            <v>0.42393655371304972</v>
          </cell>
          <cell r="GO104">
            <v>0.42393655371304972</v>
          </cell>
          <cell r="GP104">
            <v>0.54129911788291896</v>
          </cell>
          <cell r="GR104">
            <v>0.54129911788291896</v>
          </cell>
          <cell r="GS104">
            <v>0.43925925925925924</v>
          </cell>
          <cell r="GU104">
            <v>0.43925925925925924</v>
          </cell>
          <cell r="GV104">
            <v>0.46926536731634183</v>
          </cell>
          <cell r="GX104">
            <v>0.46926536731634183</v>
          </cell>
          <cell r="GY104">
            <v>0.46798780487804881</v>
          </cell>
          <cell r="HA104">
            <v>0.46798780487804881</v>
          </cell>
          <cell r="HB104">
            <v>0.48899755501222492</v>
          </cell>
          <cell r="HD104">
            <v>0.48899755501222492</v>
          </cell>
          <cell r="HE104">
            <v>0.48665620094191525</v>
          </cell>
          <cell r="HG104">
            <v>0.48665620094191525</v>
          </cell>
          <cell r="HH104">
            <v>0.50384615384615383</v>
          </cell>
          <cell r="HJ104">
            <v>0.50384615384615383</v>
          </cell>
          <cell r="HK104">
            <v>0.51986475063398141</v>
          </cell>
          <cell r="HM104">
            <v>0.51986475063398141</v>
          </cell>
          <cell r="HN104">
            <v>0.54302103250478007</v>
          </cell>
          <cell r="HP104">
            <v>0.54302103250478007</v>
          </cell>
          <cell r="HQ104">
            <v>0.46781115879828328</v>
          </cell>
          <cell r="HS104">
            <v>0.46781115879828328</v>
          </cell>
          <cell r="HT104">
            <v>0.45600858369098712</v>
          </cell>
          <cell r="HV104">
            <v>0.45600858369098712</v>
          </cell>
          <cell r="HW104">
            <v>0.57552083333333337</v>
          </cell>
          <cell r="HY104">
            <v>0.57552083333333337</v>
          </cell>
          <cell r="HZ104">
            <v>0.505945945945946</v>
          </cell>
          <cell r="IB104">
            <v>0.505945945945946</v>
          </cell>
          <cell r="IC104">
            <v>0.48411829134720702</v>
          </cell>
          <cell r="IE104">
            <v>0.48411829134720702</v>
          </cell>
          <cell r="IF104">
            <v>0.44423440453686203</v>
          </cell>
          <cell r="IH104">
            <v>0.44423440453686203</v>
          </cell>
          <cell r="II104">
            <v>0.44080145719489983</v>
          </cell>
          <cell r="IK104">
            <v>0.44080145719489983</v>
          </cell>
          <cell r="IP104">
            <v>0.42972526932430616</v>
          </cell>
          <cell r="IQ104" t="e">
            <v>#DIV/0!</v>
          </cell>
          <cell r="IR104">
            <v>0.42972526932430616</v>
          </cell>
          <cell r="IS104">
            <v>0.41839642752790512</v>
          </cell>
          <cell r="IT104" t="e">
            <v>#DIV/0!</v>
          </cell>
          <cell r="IU104">
            <v>0.41839642752790512</v>
          </cell>
          <cell r="IV104">
            <v>0.41108552163194939</v>
          </cell>
          <cell r="IW104" t="e">
            <v>#DIV/0!</v>
          </cell>
          <cell r="IX104">
            <v>0.41108552163194939</v>
          </cell>
          <cell r="IY104">
            <v>0.40958828961471117</v>
          </cell>
          <cell r="IZ104" t="e">
            <v>#DIV/0!</v>
          </cell>
          <cell r="JA104">
            <v>0.40958828961471117</v>
          </cell>
          <cell r="JB104">
            <v>0.44575212554875371</v>
          </cell>
          <cell r="JD104">
            <v>0.43629151400455501</v>
          </cell>
          <cell r="JE104">
            <v>0.50357597876137328</v>
          </cell>
          <cell r="JG104">
            <v>0.48962243850240106</v>
          </cell>
          <cell r="JH104">
            <v>0.51947412309040608</v>
          </cell>
          <cell r="JJ104">
            <v>0.50105772382409308</v>
          </cell>
          <cell r="JK104">
            <v>0.44472454719656579</v>
          </cell>
          <cell r="JM104">
            <v>0.43824775104685093</v>
          </cell>
          <cell r="JN104">
            <v>0.46038145351461601</v>
          </cell>
          <cell r="JP104">
            <v>0.45756278405067741</v>
          </cell>
          <cell r="JQ104">
            <v>0.46194882382052704</v>
          </cell>
          <cell r="JS104">
            <v>0.46143871346006693</v>
          </cell>
          <cell r="JT104">
            <v>0.4583397510169942</v>
          </cell>
          <cell r="JU104">
            <v>-2.483568075117371</v>
          </cell>
          <cell r="JV104">
            <v>0.4575912542318582</v>
          </cell>
          <cell r="JW104">
            <v>0.49451487379059422</v>
          </cell>
          <cell r="JX104" t="e">
            <v>#DIV/0!</v>
          </cell>
          <cell r="JY104">
            <v>0.49451487379059422</v>
          </cell>
          <cell r="JZ104">
            <v>0.49953311058134237</v>
          </cell>
          <cell r="KA104">
            <v>-0.23328999647634899</v>
          </cell>
          <cell r="KB104">
            <v>0.47908351891597206</v>
          </cell>
          <cell r="KC104">
            <v>0.52068965051563076</v>
          </cell>
          <cell r="KD104">
            <v>-0.26890756302521007</v>
          </cell>
          <cell r="KE104">
            <v>0.49404881884875401</v>
          </cell>
          <cell r="KF104">
            <v>0.54932307928683888</v>
          </cell>
          <cell r="KG104">
            <v>-0.26890756302521007</v>
          </cell>
          <cell r="KH104">
            <v>0.50790524831947093</v>
          </cell>
          <cell r="KI104">
            <v>0.61050327123205661</v>
          </cell>
          <cell r="KJ104" t="e">
            <v>#DIV/0!</v>
          </cell>
          <cell r="KK104">
            <v>0.58140506392485769</v>
          </cell>
          <cell r="KL104">
            <v>0.47651654482087613</v>
          </cell>
          <cell r="KM104" t="e">
            <v>#DIV/0!</v>
          </cell>
          <cell r="KN104">
            <v>0.47651654482087613</v>
          </cell>
          <cell r="KO104">
            <v>0.48261158244998198</v>
          </cell>
          <cell r="KP104" t="e">
            <v>#DIV/0!</v>
          </cell>
          <cell r="KQ104">
            <v>0.48261158244998198</v>
          </cell>
          <cell r="KR104">
            <v>0.48972543810107744</v>
          </cell>
          <cell r="KS104" t="e">
            <v>#DIV/0!</v>
          </cell>
          <cell r="KT104">
            <v>0.48972543810107744</v>
          </cell>
          <cell r="KU104">
            <v>0.51242501065514279</v>
          </cell>
          <cell r="KV104" t="e">
            <v>#DIV/0!</v>
          </cell>
          <cell r="KW104">
            <v>0.51242501065514279</v>
          </cell>
          <cell r="KX104">
            <v>0.49036701614864248</v>
          </cell>
          <cell r="KY104" t="e">
            <v>#DIV/0!</v>
          </cell>
          <cell r="KZ104">
            <v>0.48059490674188649</v>
          </cell>
          <cell r="LA104">
            <v>0.4896736516114551</v>
          </cell>
          <cell r="LB104" t="e">
            <v>#DIV/0!</v>
          </cell>
          <cell r="LC104">
            <v>0.4828175077254705</v>
          </cell>
          <cell r="LD104">
            <v>0.5004753163990171</v>
          </cell>
          <cell r="LE104" t="e">
            <v>#DIV/0!</v>
          </cell>
          <cell r="LF104">
            <v>0.49434198842297256</v>
          </cell>
          <cell r="LG104">
            <v>0.5067819824671187</v>
          </cell>
          <cell r="LH104" t="e">
            <v>#DIV/0!</v>
          </cell>
          <cell r="LI104">
            <v>0.50050394839016565</v>
          </cell>
          <cell r="LJ104">
            <v>0.51412542588689536</v>
          </cell>
          <cell r="LK104" t="e">
            <v>#DIV/0!</v>
          </cell>
          <cell r="LL104">
            <v>0.48841208020571386</v>
          </cell>
          <cell r="LM104">
            <v>0.50649755222284332</v>
          </cell>
          <cell r="LN104" t="e">
            <v>#DIV/0!</v>
          </cell>
          <cell r="LO104">
            <v>0.49065777482630185</v>
          </cell>
          <cell r="LP104">
            <v>0.49784433313911813</v>
          </cell>
          <cell r="LQ104" t="e">
            <v>#DIV/0!</v>
          </cell>
          <cell r="LR104">
            <v>0.4846574124977247</v>
          </cell>
          <cell r="LS104">
            <v>0.50041921505108777</v>
          </cell>
          <cell r="LT104" t="e">
            <v>#DIV/0!</v>
          </cell>
          <cell r="LU104">
            <v>0.49602034752619767</v>
          </cell>
          <cell r="LV104">
            <v>0.45394521697807666</v>
          </cell>
          <cell r="LW104" t="e">
            <v>#DIV/0!</v>
          </cell>
          <cell r="LX104">
            <v>0.45394521697807666</v>
          </cell>
          <cell r="LY104">
            <v>0.46339870513510456</v>
          </cell>
          <cell r="LZ104" t="e">
            <v>#DIV/0!</v>
          </cell>
          <cell r="MA104">
            <v>0.46339870513510456</v>
          </cell>
          <cell r="MB104">
            <v>0.47864362151285311</v>
          </cell>
          <cell r="MC104" t="e">
            <v>#DIV/0!</v>
          </cell>
          <cell r="MD104">
            <v>0.47864362151285311</v>
          </cell>
          <cell r="ME104">
            <v>0.50145069638274287</v>
          </cell>
          <cell r="MF104" t="e">
            <v>#DIV/0!</v>
          </cell>
          <cell r="MG104">
            <v>0.50145069638274287</v>
          </cell>
          <cell r="MH104">
            <v>0.4672735153879497</v>
          </cell>
          <cell r="MI104" t="e">
            <v>#DIV/0!</v>
          </cell>
          <cell r="MJ104">
            <v>0.4672735153879497</v>
          </cell>
          <cell r="MK104">
            <v>0.46770472895040371</v>
          </cell>
          <cell r="ML104" t="e">
            <v>#DIV/0!</v>
          </cell>
          <cell r="MM104">
            <v>0.46770472895040371</v>
          </cell>
          <cell r="MN104">
            <v>0.4776310183212612</v>
          </cell>
          <cell r="MO104" t="e">
            <v>#DIV/0!</v>
          </cell>
          <cell r="MP104">
            <v>0.4776310183212612</v>
          </cell>
          <cell r="MQ104">
            <v>0.49914529914529915</v>
          </cell>
          <cell r="MR104" t="e">
            <v>#DIV/0!</v>
          </cell>
          <cell r="MS104">
            <v>0.49914529914529915</v>
          </cell>
          <cell r="MT104">
            <v>0.5006850655705618</v>
          </cell>
          <cell r="MU104" t="e">
            <v>#DIV/0!</v>
          </cell>
          <cell r="MV104">
            <v>0.5006850655705618</v>
          </cell>
          <cell r="MW104">
            <v>0.50748227881333685</v>
          </cell>
          <cell r="MX104" t="e">
            <v>#DIV/0!</v>
          </cell>
          <cell r="MY104">
            <v>0.50748227881333685</v>
          </cell>
          <cell r="MZ104">
            <v>0.50871755133669116</v>
          </cell>
          <cell r="NA104" t="e">
            <v>#DIV/0!</v>
          </cell>
          <cell r="NB104">
            <v>0.50871755133669116</v>
          </cell>
          <cell r="NC104">
            <v>0.53194765204003081</v>
          </cell>
          <cell r="ND104" t="e">
            <v>#DIV/0!</v>
          </cell>
          <cell r="NE104">
            <v>0.53194765204003081</v>
          </cell>
          <cell r="NF104">
            <v>0.4861598440545809</v>
          </cell>
          <cell r="NG104" t="e">
            <v>#DIV/0!</v>
          </cell>
          <cell r="NH104">
            <v>0.4861598440545809</v>
          </cell>
          <cell r="NI104">
            <v>0.48849510711451999</v>
          </cell>
          <cell r="NJ104" t="e">
            <v>#DIV/0!</v>
          </cell>
          <cell r="NK104">
            <v>0.48849510711451999</v>
          </cell>
          <cell r="NL104">
            <v>0.48490787926303408</v>
          </cell>
          <cell r="NM104" t="e">
            <v>#DIV/0!</v>
          </cell>
          <cell r="NN104">
            <v>0.48490787926303408</v>
          </cell>
          <cell r="NO104">
            <v>0.47764705882352942</v>
          </cell>
          <cell r="NP104" t="e">
            <v>#DIV/0!</v>
          </cell>
          <cell r="NQ104">
            <v>0.47764705882352942</v>
          </cell>
          <cell r="NR104">
            <v>0.46531007751937986</v>
          </cell>
          <cell r="NS104" t="e">
            <v>#DIV/0!</v>
          </cell>
          <cell r="NT104">
            <v>0.46531007751937986</v>
          </cell>
          <cell r="NU104">
            <v>0.46265560165975106</v>
          </cell>
          <cell r="NV104" t="e">
            <v>#DIV/0!</v>
          </cell>
          <cell r="NW104">
            <v>0.46265560165975106</v>
          </cell>
          <cell r="NX104">
            <v>0.45887778631821674</v>
          </cell>
          <cell r="NY104" t="e">
            <v>#DIV/0!</v>
          </cell>
          <cell r="NZ104">
            <v>0.45887778631821674</v>
          </cell>
          <cell r="OA104">
            <v>0.42393655371304972</v>
          </cell>
          <cell r="OB104" t="e">
            <v>#DIV/0!</v>
          </cell>
          <cell r="OC104">
            <v>0.42393655371304972</v>
          </cell>
          <cell r="OD104">
            <v>0.478352088498951</v>
          </cell>
          <cell r="OE104" t="e">
            <v>#DIV/0!</v>
          </cell>
          <cell r="OF104">
            <v>0.478352088498951</v>
          </cell>
          <cell r="OG104">
            <v>0.45870870870870872</v>
          </cell>
          <cell r="OH104" t="e">
            <v>#DIV/0!</v>
          </cell>
          <cell r="OI104">
            <v>0.45870870870870872</v>
          </cell>
          <cell r="OJ104">
            <v>0.46863189720332576</v>
          </cell>
          <cell r="OK104" t="e">
            <v>#DIV/0!</v>
          </cell>
          <cell r="OL104">
            <v>0.46863189720332576</v>
          </cell>
          <cell r="OM104">
            <v>0.46798780487804881</v>
          </cell>
          <cell r="ON104" t="e">
            <v>#DIV/0!</v>
          </cell>
          <cell r="OO104">
            <v>0.46798780487804881</v>
          </cell>
          <cell r="OP104">
            <v>0.4995987158908507</v>
          </cell>
          <cell r="OQ104" t="e">
            <v>#DIV/0!</v>
          </cell>
          <cell r="OR104">
            <v>0.4995987158908507</v>
          </cell>
          <cell r="OS104">
            <v>0.5030609528879425</v>
          </cell>
          <cell r="OT104" t="e">
            <v>#DIV/0!</v>
          </cell>
          <cell r="OU104">
            <v>0.5030609528879425</v>
          </cell>
          <cell r="OV104">
            <v>0.51147805074506647</v>
          </cell>
          <cell r="OW104" t="e">
            <v>#DIV/0!</v>
          </cell>
          <cell r="OX104">
            <v>0.51147805074506647</v>
          </cell>
          <cell r="OY104">
            <v>0.51986475063398141</v>
          </cell>
          <cell r="OZ104" t="e">
            <v>#DIV/0!</v>
          </cell>
          <cell r="PA104">
            <v>0.51986475063398141</v>
          </cell>
          <cell r="PB104">
            <v>0.50626438251086681</v>
          </cell>
          <cell r="PC104" t="e">
            <v>#DIV/0!</v>
          </cell>
          <cell r="PD104">
            <v>0.50626438251086681</v>
          </cell>
          <cell r="PE104">
            <v>0.49284467713787083</v>
          </cell>
          <cell r="PF104" t="e">
            <v>#DIV/0!</v>
          </cell>
          <cell r="PG104">
            <v>0.49284467713787083</v>
          </cell>
          <cell r="PH104">
            <v>0.51</v>
          </cell>
          <cell r="PI104" t="e">
            <v>#DIV/0!</v>
          </cell>
          <cell r="PJ104">
            <v>0.51</v>
          </cell>
          <cell r="PK104">
            <v>0.57552083333333337</v>
          </cell>
          <cell r="PL104" t="e">
            <v>#DIV/0!</v>
          </cell>
          <cell r="PM104">
            <v>0.57552083333333337</v>
          </cell>
          <cell r="PN104">
            <v>0.46670005007511267</v>
          </cell>
          <cell r="PO104" t="e">
            <v>#DIV/0!</v>
          </cell>
          <cell r="PP104">
            <v>0.46670005007511267</v>
          </cell>
          <cell r="PQ104">
            <v>0.454871293580971</v>
          </cell>
          <cell r="PR104" t="e">
            <v>#DIV/0!</v>
          </cell>
          <cell r="PS104">
            <v>0.454871293580971</v>
          </cell>
          <cell r="PT104">
            <v>0.4424860853432282</v>
          </cell>
          <cell r="PU104" t="e">
            <v>#DIV/0!</v>
          </cell>
          <cell r="PV104">
            <v>0.4424860853432282</v>
          </cell>
          <cell r="PW104">
            <v>0.44080145719489983</v>
          </cell>
          <cell r="PX104" t="e">
            <v>#DIV/0!</v>
          </cell>
          <cell r="PY104">
            <v>0.44080145719489983</v>
          </cell>
        </row>
        <row r="105">
          <cell r="BB105">
            <v>0.21079210404208909</v>
          </cell>
          <cell r="BD105">
            <v>0.21079210404208909</v>
          </cell>
          <cell r="BE105">
            <v>0.23671184697398412</v>
          </cell>
          <cell r="BG105">
            <v>0.23671184697398412</v>
          </cell>
          <cell r="BH105">
            <v>0.24199069925267977</v>
          </cell>
          <cell r="BJ105">
            <v>0.24199069925267977</v>
          </cell>
          <cell r="BK105">
            <v>0.22667291869836229</v>
          </cell>
          <cell r="BM105">
            <v>0.22667291869836229</v>
          </cell>
          <cell r="BN105">
            <v>0.2993332678390333</v>
          </cell>
          <cell r="BP105">
            <v>0.2993332678390333</v>
          </cell>
          <cell r="BQ105">
            <v>0.268180923464793</v>
          </cell>
          <cell r="BS105">
            <v>0.26788468262980125</v>
          </cell>
          <cell r="BT105">
            <v>0.32009090313808197</v>
          </cell>
          <cell r="BV105">
            <v>0.31406293540157587</v>
          </cell>
          <cell r="BW105">
            <v>0.21262017790696167</v>
          </cell>
          <cell r="BY105">
            <v>0.21315761037588046</v>
          </cell>
          <cell r="BZ105">
            <v>0.19892398334824807</v>
          </cell>
          <cell r="CB105">
            <v>0.19998938251460024</v>
          </cell>
          <cell r="CC105">
            <v>0.20032367650670249</v>
          </cell>
          <cell r="CE105">
            <v>0.20032367650670249</v>
          </cell>
          <cell r="CF105">
            <v>0.12147457077239576</v>
          </cell>
          <cell r="CH105">
            <v>0.23636437710308406</v>
          </cell>
          <cell r="CI105">
            <v>0.22679283293878005</v>
          </cell>
          <cell r="CK105">
            <v>0.22679283293878005</v>
          </cell>
          <cell r="CL105">
            <v>0.32358170871618325</v>
          </cell>
          <cell r="CN105">
            <v>0.32279863146494969</v>
          </cell>
          <cell r="CO105">
            <v>0.24133761246508795</v>
          </cell>
          <cell r="CQ105">
            <v>0.24430648011087094</v>
          </cell>
          <cell r="CR105">
            <v>0.26526375874509073</v>
          </cell>
          <cell r="CT105">
            <v>0.27035240965044177</v>
          </cell>
          <cell r="CU105">
            <v>0.24820382164461965</v>
          </cell>
          <cell r="CW105">
            <v>0.23021686659612733</v>
          </cell>
          <cell r="CX105">
            <v>0.25354009729380306</v>
          </cell>
          <cell r="CZ105">
            <v>0.25354009729380306</v>
          </cell>
          <cell r="DA105">
            <v>0.2929835667376422</v>
          </cell>
          <cell r="DC105">
            <v>0.2929835667376422</v>
          </cell>
          <cell r="DD105">
            <v>0.28467631489020279</v>
          </cell>
          <cell r="DF105">
            <v>0.28467631489020279</v>
          </cell>
          <cell r="DG105">
            <v>0.27763537590202786</v>
          </cell>
          <cell r="DI105">
            <v>0.27763537590202786</v>
          </cell>
          <cell r="DJ105">
            <v>0.24269086188412145</v>
          </cell>
          <cell r="DL105">
            <v>0.24193012476566134</v>
          </cell>
          <cell r="DM105">
            <v>0.30835646659753574</v>
          </cell>
          <cell r="DO105">
            <v>0.30817705323728123</v>
          </cell>
          <cell r="DP105">
            <v>0.21099639759064792</v>
          </cell>
          <cell r="DR105">
            <v>0.21200017066754201</v>
          </cell>
          <cell r="DS105">
            <v>0.29327896774694179</v>
          </cell>
          <cell r="DU105">
            <v>0.29331965185925907</v>
          </cell>
          <cell r="DV105">
            <v>0.34104288728957782</v>
          </cell>
          <cell r="DX105">
            <v>0.2014346965333908</v>
          </cell>
          <cell r="DY105">
            <v>0.18088349425068298</v>
          </cell>
          <cell r="EA105">
            <v>0.18367661506938548</v>
          </cell>
          <cell r="EB105">
            <v>0.1736273539423594</v>
          </cell>
          <cell r="ED105">
            <v>0.18103271586625014</v>
          </cell>
          <cell r="EE105">
            <v>0.30773115433582288</v>
          </cell>
          <cell r="EG105">
            <v>0.30802931523161475</v>
          </cell>
          <cell r="EH105">
            <v>0.36988824703385448</v>
          </cell>
          <cell r="EJ105">
            <v>0.2613298238164467</v>
          </cell>
          <cell r="EK105">
            <v>0.2368000693879187</v>
          </cell>
          <cell r="EM105">
            <v>0.2368000693879187</v>
          </cell>
          <cell r="EN105">
            <v>0.28457036193779645</v>
          </cell>
          <cell r="EP105">
            <v>0.28457036193779645</v>
          </cell>
          <cell r="EQ105">
            <v>0.29446414026576412</v>
          </cell>
          <cell r="ES105">
            <v>0.29446414026576412</v>
          </cell>
          <cell r="ET105">
            <v>0.28457036193779645</v>
          </cell>
          <cell r="EV105">
            <v>0.31085526315789475</v>
          </cell>
          <cell r="EW105">
            <v>0.28457036193779645</v>
          </cell>
          <cell r="EY105">
            <v>0.36787096774193551</v>
          </cell>
          <cell r="EZ105">
            <v>0.28457036193779645</v>
          </cell>
          <cell r="FB105">
            <v>0.34893081761006289</v>
          </cell>
          <cell r="FC105">
            <v>0.28457036193779645</v>
          </cell>
          <cell r="FE105">
            <v>0.35652173913043478</v>
          </cell>
          <cell r="FF105">
            <v>0.28457036193779645</v>
          </cell>
          <cell r="FH105">
            <v>0.35327635327635326</v>
          </cell>
          <cell r="FI105">
            <v>0.28457036193779645</v>
          </cell>
          <cell r="FK105">
            <v>0.28006589785831959</v>
          </cell>
          <cell r="FL105">
            <v>0.28457036193779645</v>
          </cell>
          <cell r="FN105">
            <v>0.32747603833865813</v>
          </cell>
          <cell r="FO105">
            <v>0.28457036193779645</v>
          </cell>
          <cell r="FQ105">
            <v>0.351575456053068</v>
          </cell>
          <cell r="FR105">
            <v>0.28457036193779645</v>
          </cell>
          <cell r="FT105">
            <v>0.3988183161004431</v>
          </cell>
          <cell r="FU105">
            <v>0.28457036193779645</v>
          </cell>
          <cell r="FW105">
            <v>0.3274478330658106</v>
          </cell>
          <cell r="FX105">
            <v>0.28457036193779645</v>
          </cell>
          <cell r="FZ105">
            <v>0.30804953560371517</v>
          </cell>
          <cell r="GA105">
            <v>0.28457036193779645</v>
          </cell>
          <cell r="GC105">
            <v>0.34285714285714286</v>
          </cell>
          <cell r="GD105">
            <v>0.28457036193779645</v>
          </cell>
          <cell r="GF105">
            <v>0.28801169590643277</v>
          </cell>
          <cell r="GG105">
            <v>0.28457036193779645</v>
          </cell>
          <cell r="GI105">
            <v>0.33433283358320842</v>
          </cell>
          <cell r="GJ105">
            <v>0.28457036193779645</v>
          </cell>
          <cell r="GL105">
            <v>0.29541864139020535</v>
          </cell>
          <cell r="GM105">
            <v>0.28457036193779645</v>
          </cell>
          <cell r="GO105">
            <v>0.32219251336898397</v>
          </cell>
          <cell r="GP105">
            <v>0.28457036193779645</v>
          </cell>
          <cell r="GR105">
            <v>0.47872340425531917</v>
          </cell>
          <cell r="GS105">
            <v>0.28457036193779645</v>
          </cell>
          <cell r="GU105">
            <v>-0.46153846153846156</v>
          </cell>
          <cell r="GV105">
            <v>0.28457036193779645</v>
          </cell>
          <cell r="GX105">
            <v>0.35616438356164382</v>
          </cell>
          <cell r="GY105">
            <v>0.28457036193779645</v>
          </cell>
          <cell r="HA105">
            <v>0.31645569620253167</v>
          </cell>
          <cell r="HB105">
            <v>0.28457036193779645</v>
          </cell>
          <cell r="HD105">
            <v>0.33223684210526316</v>
          </cell>
          <cell r="HE105">
            <v>0.28457036193779645</v>
          </cell>
          <cell r="HG105">
            <v>0.33586626139817627</v>
          </cell>
          <cell r="HH105">
            <v>0.28457036193779645</v>
          </cell>
          <cell r="HJ105">
            <v>0.32114467408585057</v>
          </cell>
          <cell r="HK105">
            <v>0.28457036193779645</v>
          </cell>
          <cell r="HM105">
            <v>0.31040564373897706</v>
          </cell>
          <cell r="HN105">
            <v>0.28457036193779645</v>
          </cell>
          <cell r="HP105">
            <v>0.20335429769392033</v>
          </cell>
          <cell r="HQ105">
            <v>0.28457036193779645</v>
          </cell>
          <cell r="HS105">
            <v>0.27463651050080773</v>
          </cell>
          <cell r="HT105">
            <v>0.28457036193779645</v>
          </cell>
          <cell r="HV105">
            <v>0.30677290836653387</v>
          </cell>
          <cell r="HW105">
            <v>0.28457036193779645</v>
          </cell>
          <cell r="HY105">
            <v>0.34556574923547401</v>
          </cell>
          <cell r="HZ105">
            <v>0.28457036193779645</v>
          </cell>
          <cell r="IB105">
            <v>0.31496062992125984</v>
          </cell>
          <cell r="IC105">
            <v>0.28457036193779645</v>
          </cell>
          <cell r="IE105">
            <v>0.31914893617021278</v>
          </cell>
          <cell r="IF105">
            <v>0.28457036193779645</v>
          </cell>
          <cell r="IH105">
            <v>0.2897822445561139</v>
          </cell>
          <cell r="II105">
            <v>0.28457036193779645</v>
          </cell>
          <cell r="IK105">
            <v>0.2988505747126437</v>
          </cell>
          <cell r="IP105">
            <v>0.22982050215356323</v>
          </cell>
          <cell r="IR105">
            <v>0.22982050215356323</v>
          </cell>
          <cell r="IS105">
            <v>0.2350619131037284</v>
          </cell>
          <cell r="IU105">
            <v>0.2350619131037284</v>
          </cell>
          <cell r="IV105">
            <v>0.23430822172447915</v>
          </cell>
          <cell r="IX105">
            <v>0.23430822172447915</v>
          </cell>
          <cell r="IY105">
            <v>0.22667291869836229</v>
          </cell>
          <cell r="JA105">
            <v>0.22667291869836229</v>
          </cell>
          <cell r="JB105">
            <v>0.27316227277462984</v>
          </cell>
          <cell r="JD105">
            <v>0.27274545511348086</v>
          </cell>
          <cell r="JE105">
            <v>0.25633714314614303</v>
          </cell>
          <cell r="JG105">
            <v>0.25612217094515449</v>
          </cell>
          <cell r="JH105">
            <v>0.24921032959009901</v>
          </cell>
          <cell r="JJ105">
            <v>0.24923196425207447</v>
          </cell>
          <cell r="JK105">
            <v>0.21262017790696167</v>
          </cell>
          <cell r="JM105">
            <v>0.21315761037588046</v>
          </cell>
          <cell r="JN105">
            <v>0.18352790966278459</v>
          </cell>
          <cell r="JP105">
            <v>0.21638045375737217</v>
          </cell>
          <cell r="JQ105">
            <v>0.17837262999075587</v>
          </cell>
          <cell r="JS105">
            <v>0.22196200628756479</v>
          </cell>
          <cell r="JT105">
            <v>0.16802996363293812</v>
          </cell>
          <cell r="JV105">
            <v>0.23214036570629104</v>
          </cell>
          <cell r="JW105">
            <v>0.22679283293878005</v>
          </cell>
          <cell r="JY105">
            <v>0.22679283293878005</v>
          </cell>
          <cell r="JZ105">
            <v>0.27387719228926555</v>
          </cell>
          <cell r="KB105">
            <v>0.27274808160888031</v>
          </cell>
          <cell r="KC105">
            <v>0.2523096339475796</v>
          </cell>
          <cell r="KE105">
            <v>0.251100331189472</v>
          </cell>
          <cell r="KF105">
            <v>0.25855428897170668</v>
          </cell>
          <cell r="KH105">
            <v>0.25477752585518609</v>
          </cell>
          <cell r="KI105">
            <v>0.24820382164461965</v>
          </cell>
          <cell r="KK105">
            <v>0.23021686659612733</v>
          </cell>
          <cell r="KL105">
            <v>0.27658467338923115</v>
          </cell>
          <cell r="KN105">
            <v>0.27658467338923115</v>
          </cell>
          <cell r="KO105">
            <v>0.28541260502667737</v>
          </cell>
          <cell r="KQ105">
            <v>0.28541260502667737</v>
          </cell>
          <cell r="KR105">
            <v>0.28130266021755218</v>
          </cell>
          <cell r="KT105">
            <v>0.28130266021755218</v>
          </cell>
          <cell r="KU105">
            <v>0.27763537590202786</v>
          </cell>
          <cell r="KW105">
            <v>0.27763537590202786</v>
          </cell>
          <cell r="KX105">
            <v>0.26512118558739389</v>
          </cell>
          <cell r="KZ105">
            <v>0.26503773059939312</v>
          </cell>
          <cell r="LA105">
            <v>0.27250193166963049</v>
          </cell>
          <cell r="LC105">
            <v>0.27281985201977205</v>
          </cell>
          <cell r="LD105">
            <v>0.25263299475522094</v>
          </cell>
          <cell r="LF105">
            <v>0.25316929906757224</v>
          </cell>
          <cell r="LG105">
            <v>0.29327896774694179</v>
          </cell>
          <cell r="LI105">
            <v>0.29331965185925907</v>
          </cell>
          <cell r="LJ105">
            <v>0.25531510976637178</v>
          </cell>
          <cell r="LL105">
            <v>0.21760173162153493</v>
          </cell>
          <cell r="LM105">
            <v>0.22192794081485165</v>
          </cell>
          <cell r="LO105">
            <v>0.22436041434875761</v>
          </cell>
          <cell r="LP105">
            <v>0.24316865116653893</v>
          </cell>
          <cell r="LR105">
            <v>0.24576452691737552</v>
          </cell>
          <cell r="LS105">
            <v>0.30773115433582288</v>
          </cell>
          <cell r="LU105">
            <v>0.30802931523161475</v>
          </cell>
          <cell r="LV105">
            <v>0.29961670468317558</v>
          </cell>
          <cell r="LX105">
            <v>0.26850678934942718</v>
          </cell>
          <cell r="LY105">
            <v>0.27138966981007645</v>
          </cell>
          <cell r="MA105">
            <v>0.27138966981007645</v>
          </cell>
          <cell r="MB105">
            <v>0.28933210229489731</v>
          </cell>
          <cell r="MD105">
            <v>0.28933210229489731</v>
          </cell>
          <cell r="ME105">
            <v>0.29446414026576412</v>
          </cell>
          <cell r="MG105">
            <v>0.29446414026576412</v>
          </cell>
          <cell r="MH105">
            <v>0.34604346043460432</v>
          </cell>
          <cell r="MJ105">
            <v>0.34604346043460432</v>
          </cell>
          <cell r="MK105">
            <v>0.35772801747678862</v>
          </cell>
          <cell r="MM105">
            <v>0.35772801747678862</v>
          </cell>
          <cell r="MN105">
            <v>0.35395458104933436</v>
          </cell>
          <cell r="MP105">
            <v>0.35253509496284063</v>
          </cell>
          <cell r="MQ105">
            <v>0.35652173913043478</v>
          </cell>
          <cell r="MS105">
            <v>0.35652173913043478</v>
          </cell>
          <cell r="MT105">
            <v>0.32899921197793536</v>
          </cell>
          <cell r="MV105">
            <v>0.32899921197793536</v>
          </cell>
          <cell r="MW105">
            <v>0.31971677559912853</v>
          </cell>
          <cell r="MY105">
            <v>0.31971677559912853</v>
          </cell>
          <cell r="MZ105">
            <v>0.33930024410089504</v>
          </cell>
          <cell r="NB105">
            <v>0.33930024410089504</v>
          </cell>
          <cell r="NC105">
            <v>0.351575456053068</v>
          </cell>
          <cell r="NE105">
            <v>0.351575456053068</v>
          </cell>
          <cell r="NF105">
            <v>0.34507851397931827</v>
          </cell>
          <cell r="NH105">
            <v>0.34507851397931827</v>
          </cell>
          <cell r="NI105">
            <v>0.32626680455015511</v>
          </cell>
          <cell r="NK105">
            <v>0.32626680455015511</v>
          </cell>
          <cell r="NL105">
            <v>0.32570556826849734</v>
          </cell>
          <cell r="NN105">
            <v>0.32570556826849734</v>
          </cell>
          <cell r="NO105">
            <v>0.34285714285714286</v>
          </cell>
          <cell r="NQ105">
            <v>0.34285714285714286</v>
          </cell>
          <cell r="NR105">
            <v>0.31039531478770133</v>
          </cell>
          <cell r="NT105">
            <v>0.31039531478770133</v>
          </cell>
          <cell r="NU105">
            <v>0.31787109375</v>
          </cell>
          <cell r="NW105">
            <v>0.31787109375</v>
          </cell>
          <cell r="NX105">
            <v>0.3099203475742216</v>
          </cell>
          <cell r="NZ105">
            <v>0.3099203475742216</v>
          </cell>
          <cell r="OA105">
            <v>0.32219251336898397</v>
          </cell>
          <cell r="OC105">
            <v>0.32219251336898397</v>
          </cell>
          <cell r="OD105">
            <v>0.37334137515078408</v>
          </cell>
          <cell r="OF105">
            <v>0.37334137515078408</v>
          </cell>
          <cell r="OG105">
            <v>0.34243369734789392</v>
          </cell>
          <cell r="OI105">
            <v>0.34243369734789392</v>
          </cell>
          <cell r="OJ105">
            <v>0.33436293436293435</v>
          </cell>
          <cell r="OL105">
            <v>0.33436293436293435</v>
          </cell>
          <cell r="OM105">
            <v>0.31645569620253167</v>
          </cell>
          <cell r="OO105">
            <v>0.31645569620253167</v>
          </cell>
          <cell r="OP105">
            <v>0.32534524776604384</v>
          </cell>
          <cell r="OR105">
            <v>0.32534524776604384</v>
          </cell>
          <cell r="OS105">
            <v>0.32308522114347354</v>
          </cell>
          <cell r="OU105">
            <v>0.32308522114347354</v>
          </cell>
          <cell r="OV105">
            <v>0.31605351170568563</v>
          </cell>
          <cell r="OX105">
            <v>0.31605351170568563</v>
          </cell>
          <cell r="OY105">
            <v>0.31040564373897706</v>
          </cell>
          <cell r="PA105">
            <v>0.31040564373897706</v>
          </cell>
          <cell r="PB105">
            <v>0.27740259740259743</v>
          </cell>
          <cell r="PD105">
            <v>0.27740259740259743</v>
          </cell>
          <cell r="PE105">
            <v>0.30179558011049723</v>
          </cell>
          <cell r="PG105">
            <v>0.30179558011049723</v>
          </cell>
          <cell r="PH105">
            <v>0.32207478890229191</v>
          </cell>
          <cell r="PJ105">
            <v>0.32207478890229191</v>
          </cell>
          <cell r="PK105">
            <v>0.34556574923547401</v>
          </cell>
          <cell r="PM105">
            <v>0.34556574923547401</v>
          </cell>
          <cell r="PN105">
            <v>0.30348258706467662</v>
          </cell>
          <cell r="PP105">
            <v>0.30348258706467662</v>
          </cell>
          <cell r="PQ105">
            <v>0.30079803560466545</v>
          </cell>
          <cell r="PS105">
            <v>0.30079803560466545</v>
          </cell>
          <cell r="PT105">
            <v>0.29436152570480928</v>
          </cell>
          <cell r="PV105">
            <v>0.29436152570480928</v>
          </cell>
          <cell r="PW105">
            <v>0.2988505747126437</v>
          </cell>
          <cell r="PY105">
            <v>0.2988505747126437</v>
          </cell>
        </row>
        <row r="106">
          <cell r="BQ106">
            <v>0</v>
          </cell>
          <cell r="BR106">
            <v>0</v>
          </cell>
          <cell r="BS106">
            <v>0</v>
          </cell>
        </row>
        <row r="107">
          <cell r="BQ107">
            <v>0</v>
          </cell>
          <cell r="BR107">
            <v>0</v>
          </cell>
          <cell r="BS107">
            <v>0</v>
          </cell>
        </row>
        <row r="108">
          <cell r="BQ108">
            <v>0</v>
          </cell>
          <cell r="BR108">
            <v>0</v>
          </cell>
          <cell r="BS108">
            <v>0</v>
          </cell>
        </row>
        <row r="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cell r="NR109">
            <v>0</v>
          </cell>
          <cell r="NS109">
            <v>0</v>
          </cell>
          <cell r="NT109">
            <v>0</v>
          </cell>
          <cell r="NU109">
            <v>0</v>
          </cell>
          <cell r="NV109">
            <v>0</v>
          </cell>
          <cell r="NW109">
            <v>0</v>
          </cell>
          <cell r="NX109">
            <v>0</v>
          </cell>
          <cell r="NY109">
            <v>0</v>
          </cell>
          <cell r="NZ109">
            <v>0</v>
          </cell>
          <cell r="OA109">
            <v>0</v>
          </cell>
          <cell r="OB109">
            <v>0</v>
          </cell>
          <cell r="OC109">
            <v>0</v>
          </cell>
          <cell r="OD109">
            <v>0</v>
          </cell>
          <cell r="OE109">
            <v>0</v>
          </cell>
          <cell r="OF109">
            <v>0</v>
          </cell>
          <cell r="OG109">
            <v>0</v>
          </cell>
          <cell r="OH109">
            <v>0</v>
          </cell>
          <cell r="OI109">
            <v>0</v>
          </cell>
          <cell r="OJ109">
            <v>0</v>
          </cell>
          <cell r="OK109">
            <v>0</v>
          </cell>
          <cell r="OL109">
            <v>0</v>
          </cell>
          <cell r="OM109">
            <v>0</v>
          </cell>
          <cell r="ON109">
            <v>0</v>
          </cell>
          <cell r="OO109">
            <v>0</v>
          </cell>
          <cell r="OP109">
            <v>0</v>
          </cell>
          <cell r="OQ109">
            <v>0</v>
          </cell>
          <cell r="OR109">
            <v>0</v>
          </cell>
          <cell r="OS109">
            <v>0</v>
          </cell>
          <cell r="OT109">
            <v>0</v>
          </cell>
          <cell r="OU109">
            <v>0</v>
          </cell>
          <cell r="OV109">
            <v>0</v>
          </cell>
          <cell r="OW109">
            <v>0</v>
          </cell>
          <cell r="OX109">
            <v>0</v>
          </cell>
          <cell r="OY109">
            <v>0</v>
          </cell>
          <cell r="OZ109">
            <v>0</v>
          </cell>
          <cell r="PA109">
            <v>0</v>
          </cell>
          <cell r="PB109">
            <v>0</v>
          </cell>
          <cell r="PC109">
            <v>0</v>
          </cell>
          <cell r="PD109">
            <v>0</v>
          </cell>
          <cell r="PE109">
            <v>0</v>
          </cell>
          <cell r="PF109">
            <v>0</v>
          </cell>
          <cell r="PG109">
            <v>0</v>
          </cell>
          <cell r="PH109">
            <v>0</v>
          </cell>
          <cell r="PI109">
            <v>0</v>
          </cell>
          <cell r="PJ109">
            <v>0</v>
          </cell>
          <cell r="PK109">
            <v>0</v>
          </cell>
          <cell r="PL109">
            <v>0</v>
          </cell>
          <cell r="PM109">
            <v>0</v>
          </cell>
          <cell r="PN109">
            <v>0</v>
          </cell>
          <cell r="PO109">
            <v>0</v>
          </cell>
          <cell r="PP109">
            <v>0</v>
          </cell>
          <cell r="PQ109">
            <v>0</v>
          </cell>
          <cell r="PR109">
            <v>0</v>
          </cell>
          <cell r="PS109">
            <v>0</v>
          </cell>
          <cell r="PT109">
            <v>0</v>
          </cell>
          <cell r="PU109">
            <v>0</v>
          </cell>
          <cell r="PV109">
            <v>0</v>
          </cell>
          <cell r="PW109">
            <v>0</v>
          </cell>
          <cell r="PX109">
            <v>0</v>
          </cell>
          <cell r="PY109">
            <v>0</v>
          </cell>
        </row>
        <row r="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cell r="NR110">
            <v>0</v>
          </cell>
          <cell r="NS110">
            <v>0</v>
          </cell>
          <cell r="NT110">
            <v>0</v>
          </cell>
          <cell r="NU110">
            <v>0</v>
          </cell>
          <cell r="NV110">
            <v>0</v>
          </cell>
          <cell r="NW110">
            <v>0</v>
          </cell>
          <cell r="NX110">
            <v>0</v>
          </cell>
          <cell r="NY110">
            <v>0</v>
          </cell>
          <cell r="NZ110">
            <v>0</v>
          </cell>
          <cell r="OA110">
            <v>0</v>
          </cell>
          <cell r="OB110">
            <v>0</v>
          </cell>
          <cell r="OC110">
            <v>0</v>
          </cell>
          <cell r="OD110">
            <v>0</v>
          </cell>
          <cell r="OE110">
            <v>0</v>
          </cell>
          <cell r="OF110">
            <v>0</v>
          </cell>
          <cell r="OG110">
            <v>0</v>
          </cell>
          <cell r="OH110">
            <v>0</v>
          </cell>
          <cell r="OI110">
            <v>0</v>
          </cell>
          <cell r="OJ110">
            <v>0</v>
          </cell>
          <cell r="OK110">
            <v>0</v>
          </cell>
          <cell r="OL110">
            <v>0</v>
          </cell>
          <cell r="OM110">
            <v>0</v>
          </cell>
          <cell r="ON110">
            <v>0</v>
          </cell>
          <cell r="OO110">
            <v>0</v>
          </cell>
          <cell r="OP110">
            <v>0</v>
          </cell>
          <cell r="OQ110">
            <v>0</v>
          </cell>
          <cell r="OR110">
            <v>0</v>
          </cell>
          <cell r="OS110">
            <v>0</v>
          </cell>
          <cell r="OT110">
            <v>0</v>
          </cell>
          <cell r="OU110">
            <v>0</v>
          </cell>
          <cell r="OV110">
            <v>0</v>
          </cell>
          <cell r="OW110">
            <v>0</v>
          </cell>
          <cell r="OX110">
            <v>0</v>
          </cell>
          <cell r="OY110">
            <v>0</v>
          </cell>
          <cell r="OZ110">
            <v>0</v>
          </cell>
          <cell r="PA110">
            <v>0</v>
          </cell>
          <cell r="PB110">
            <v>0</v>
          </cell>
          <cell r="PC110">
            <v>0</v>
          </cell>
          <cell r="PD110">
            <v>0</v>
          </cell>
          <cell r="PE110">
            <v>0</v>
          </cell>
          <cell r="PF110">
            <v>0</v>
          </cell>
          <cell r="PG110">
            <v>0</v>
          </cell>
          <cell r="PH110">
            <v>0</v>
          </cell>
          <cell r="PI110">
            <v>0</v>
          </cell>
          <cell r="PJ110">
            <v>0</v>
          </cell>
          <cell r="PK110">
            <v>0</v>
          </cell>
          <cell r="PL110">
            <v>0</v>
          </cell>
          <cell r="PM110">
            <v>0</v>
          </cell>
          <cell r="PN110">
            <v>0</v>
          </cell>
          <cell r="PO110">
            <v>0</v>
          </cell>
          <cell r="PP110">
            <v>0</v>
          </cell>
          <cell r="PQ110">
            <v>0</v>
          </cell>
          <cell r="PR110">
            <v>0</v>
          </cell>
          <cell r="PS110">
            <v>0</v>
          </cell>
          <cell r="PT110">
            <v>0</v>
          </cell>
          <cell r="PU110">
            <v>0</v>
          </cell>
          <cell r="PV110">
            <v>0</v>
          </cell>
          <cell r="PW110">
            <v>0</v>
          </cell>
          <cell r="PX110">
            <v>0</v>
          </cell>
          <cell r="PY110">
            <v>0</v>
          </cell>
        </row>
        <row r="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-1</v>
          </cell>
          <cell r="IA111">
            <v>0</v>
          </cell>
          <cell r="IB111">
            <v>-1</v>
          </cell>
          <cell r="IC111">
            <v>0</v>
          </cell>
          <cell r="ID111">
            <v>0</v>
          </cell>
          <cell r="IE111">
            <v>0</v>
          </cell>
          <cell r="IF111">
            <v>0</v>
          </cell>
          <cell r="IG111">
            <v>0</v>
          </cell>
          <cell r="IH111">
            <v>0</v>
          </cell>
          <cell r="II111">
            <v>0</v>
          </cell>
          <cell r="IJ111">
            <v>0</v>
          </cell>
          <cell r="IK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0</v>
          </cell>
          <cell r="NI111">
            <v>0</v>
          </cell>
          <cell r="NJ111">
            <v>0</v>
          </cell>
          <cell r="NK111">
            <v>0</v>
          </cell>
          <cell r="NL111">
            <v>0</v>
          </cell>
          <cell r="NM111">
            <v>0</v>
          </cell>
          <cell r="NN111">
            <v>0</v>
          </cell>
          <cell r="NO111">
            <v>0</v>
          </cell>
          <cell r="NP111">
            <v>0</v>
          </cell>
          <cell r="NQ111">
            <v>0</v>
          </cell>
          <cell r="NR111">
            <v>0</v>
          </cell>
          <cell r="NS111">
            <v>0</v>
          </cell>
          <cell r="NT111">
            <v>0</v>
          </cell>
          <cell r="NU111">
            <v>0</v>
          </cell>
          <cell r="NV111">
            <v>0</v>
          </cell>
          <cell r="NW111">
            <v>0</v>
          </cell>
          <cell r="NX111">
            <v>0</v>
          </cell>
          <cell r="NY111">
            <v>0</v>
          </cell>
          <cell r="NZ111">
            <v>0</v>
          </cell>
          <cell r="OA111">
            <v>0</v>
          </cell>
          <cell r="OB111">
            <v>0</v>
          </cell>
          <cell r="OC111">
            <v>0</v>
          </cell>
          <cell r="OD111">
            <v>0</v>
          </cell>
          <cell r="OE111">
            <v>0</v>
          </cell>
          <cell r="OF111">
            <v>0</v>
          </cell>
          <cell r="OG111">
            <v>0</v>
          </cell>
          <cell r="OH111">
            <v>0</v>
          </cell>
          <cell r="OI111">
            <v>0</v>
          </cell>
          <cell r="OJ111">
            <v>0</v>
          </cell>
          <cell r="OK111">
            <v>0</v>
          </cell>
          <cell r="OL111">
            <v>0</v>
          </cell>
          <cell r="OM111">
            <v>0</v>
          </cell>
          <cell r="ON111">
            <v>0</v>
          </cell>
          <cell r="OO111">
            <v>0</v>
          </cell>
          <cell r="OP111">
            <v>0</v>
          </cell>
          <cell r="OQ111">
            <v>0</v>
          </cell>
          <cell r="OR111">
            <v>0</v>
          </cell>
          <cell r="OS111">
            <v>0</v>
          </cell>
          <cell r="OT111">
            <v>0</v>
          </cell>
          <cell r="OU111">
            <v>0</v>
          </cell>
          <cell r="OV111">
            <v>0</v>
          </cell>
          <cell r="OW111">
            <v>0</v>
          </cell>
          <cell r="OX111">
            <v>0</v>
          </cell>
          <cell r="OY111">
            <v>0</v>
          </cell>
          <cell r="OZ111">
            <v>0</v>
          </cell>
          <cell r="PA111">
            <v>0</v>
          </cell>
          <cell r="PB111">
            <v>0</v>
          </cell>
          <cell r="PC111">
            <v>0</v>
          </cell>
          <cell r="PD111">
            <v>0</v>
          </cell>
          <cell r="PE111">
            <v>0</v>
          </cell>
          <cell r="PF111">
            <v>0</v>
          </cell>
          <cell r="PG111">
            <v>0</v>
          </cell>
          <cell r="PH111">
            <v>0</v>
          </cell>
          <cell r="PI111">
            <v>0</v>
          </cell>
          <cell r="PJ111">
            <v>0</v>
          </cell>
          <cell r="PK111">
            <v>0</v>
          </cell>
          <cell r="PL111">
            <v>0</v>
          </cell>
          <cell r="PM111">
            <v>0</v>
          </cell>
          <cell r="PN111">
            <v>0</v>
          </cell>
          <cell r="PO111">
            <v>0</v>
          </cell>
          <cell r="PP111">
            <v>-1</v>
          </cell>
          <cell r="PQ111">
            <v>0</v>
          </cell>
          <cell r="PR111">
            <v>0</v>
          </cell>
          <cell r="PS111">
            <v>0</v>
          </cell>
          <cell r="PT111">
            <v>0</v>
          </cell>
          <cell r="PU111">
            <v>0</v>
          </cell>
          <cell r="PV111">
            <v>0</v>
          </cell>
          <cell r="PW111">
            <v>0</v>
          </cell>
          <cell r="PX111">
            <v>0</v>
          </cell>
          <cell r="PY111">
            <v>0</v>
          </cell>
        </row>
        <row r="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cell r="NR112">
            <v>0</v>
          </cell>
          <cell r="NS112">
            <v>0</v>
          </cell>
          <cell r="NT112">
            <v>0</v>
          </cell>
          <cell r="NU112">
            <v>0</v>
          </cell>
          <cell r="NV112">
            <v>0</v>
          </cell>
          <cell r="NW112">
            <v>0</v>
          </cell>
          <cell r="NX112">
            <v>0</v>
          </cell>
          <cell r="NY112">
            <v>0</v>
          </cell>
          <cell r="NZ112">
            <v>0</v>
          </cell>
          <cell r="OA112">
            <v>0</v>
          </cell>
          <cell r="OB112">
            <v>0</v>
          </cell>
          <cell r="OC112">
            <v>0</v>
          </cell>
          <cell r="OD112">
            <v>0</v>
          </cell>
          <cell r="OE112">
            <v>0</v>
          </cell>
          <cell r="OF112">
            <v>0</v>
          </cell>
          <cell r="OG112">
            <v>0</v>
          </cell>
          <cell r="OH112">
            <v>0</v>
          </cell>
          <cell r="OI112">
            <v>0</v>
          </cell>
          <cell r="OJ112">
            <v>0</v>
          </cell>
          <cell r="OK112">
            <v>0</v>
          </cell>
          <cell r="OL112">
            <v>0</v>
          </cell>
          <cell r="OM112">
            <v>0</v>
          </cell>
          <cell r="ON112">
            <v>0</v>
          </cell>
          <cell r="OO112">
            <v>0</v>
          </cell>
          <cell r="OP112">
            <v>0</v>
          </cell>
          <cell r="OQ112">
            <v>0</v>
          </cell>
          <cell r="OR112">
            <v>0</v>
          </cell>
          <cell r="OS112">
            <v>0</v>
          </cell>
          <cell r="OT112">
            <v>0</v>
          </cell>
          <cell r="OU112">
            <v>0</v>
          </cell>
          <cell r="OV112">
            <v>0</v>
          </cell>
          <cell r="OW112">
            <v>0</v>
          </cell>
          <cell r="OX112">
            <v>0</v>
          </cell>
          <cell r="OY112">
            <v>0</v>
          </cell>
          <cell r="OZ112">
            <v>0</v>
          </cell>
          <cell r="PA112">
            <v>0</v>
          </cell>
          <cell r="PB112">
            <v>0</v>
          </cell>
          <cell r="PC112">
            <v>0</v>
          </cell>
          <cell r="PD112">
            <v>0</v>
          </cell>
          <cell r="PE112">
            <v>0</v>
          </cell>
          <cell r="PF112">
            <v>0</v>
          </cell>
          <cell r="PG112">
            <v>0</v>
          </cell>
          <cell r="PH112">
            <v>0</v>
          </cell>
          <cell r="PI112">
            <v>0</v>
          </cell>
          <cell r="PJ112">
            <v>0</v>
          </cell>
          <cell r="PK112">
            <v>0</v>
          </cell>
          <cell r="PL112">
            <v>0</v>
          </cell>
          <cell r="PM112">
            <v>0</v>
          </cell>
          <cell r="PN112">
            <v>0</v>
          </cell>
          <cell r="PO112">
            <v>0</v>
          </cell>
          <cell r="PP112">
            <v>0</v>
          </cell>
          <cell r="PQ112">
            <v>0</v>
          </cell>
          <cell r="PR112">
            <v>0</v>
          </cell>
          <cell r="PS112">
            <v>0</v>
          </cell>
          <cell r="PT112">
            <v>0</v>
          </cell>
          <cell r="PU112">
            <v>0</v>
          </cell>
          <cell r="PV112">
            <v>0</v>
          </cell>
          <cell r="PW112">
            <v>0</v>
          </cell>
          <cell r="PX112">
            <v>0</v>
          </cell>
          <cell r="PY112">
            <v>0</v>
          </cell>
        </row>
        <row r="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-78</v>
          </cell>
          <cell r="FG113">
            <v>0</v>
          </cell>
          <cell r="FH113">
            <v>-78</v>
          </cell>
          <cell r="FI113">
            <v>-78</v>
          </cell>
          <cell r="FJ113">
            <v>0</v>
          </cell>
          <cell r="FK113">
            <v>-78</v>
          </cell>
          <cell r="FL113">
            <v>-68</v>
          </cell>
          <cell r="FM113">
            <v>0</v>
          </cell>
          <cell r="FN113">
            <v>-68</v>
          </cell>
          <cell r="FO113">
            <v>-68</v>
          </cell>
          <cell r="FP113">
            <v>0</v>
          </cell>
          <cell r="FQ113">
            <v>-68</v>
          </cell>
          <cell r="FR113">
            <v>-90</v>
          </cell>
          <cell r="FS113">
            <v>0</v>
          </cell>
          <cell r="FT113">
            <v>-90</v>
          </cell>
          <cell r="FU113">
            <v>-74</v>
          </cell>
          <cell r="FV113">
            <v>0</v>
          </cell>
          <cell r="FW113">
            <v>-74</v>
          </cell>
          <cell r="FX113">
            <v>-82</v>
          </cell>
          <cell r="FY113">
            <v>0</v>
          </cell>
          <cell r="FZ113">
            <v>-82</v>
          </cell>
          <cell r="GA113">
            <v>-80</v>
          </cell>
          <cell r="GB113">
            <v>0</v>
          </cell>
          <cell r="GC113">
            <v>-80</v>
          </cell>
          <cell r="GD113">
            <v>-86</v>
          </cell>
          <cell r="GE113">
            <v>0</v>
          </cell>
          <cell r="GF113">
            <v>-86</v>
          </cell>
          <cell r="GG113">
            <v>-82</v>
          </cell>
          <cell r="GH113">
            <v>0</v>
          </cell>
          <cell r="GI113">
            <v>-82</v>
          </cell>
          <cell r="GJ113">
            <v>-72</v>
          </cell>
          <cell r="GK113">
            <v>0</v>
          </cell>
          <cell r="GL113">
            <v>-72</v>
          </cell>
          <cell r="GM113">
            <v>-108</v>
          </cell>
          <cell r="GN113">
            <v>0</v>
          </cell>
          <cell r="GO113">
            <v>-108</v>
          </cell>
          <cell r="GP113">
            <v>-28</v>
          </cell>
          <cell r="GQ113">
            <v>0</v>
          </cell>
          <cell r="GR113">
            <v>-28</v>
          </cell>
          <cell r="GS113">
            <v>-16</v>
          </cell>
          <cell r="GT113">
            <v>0</v>
          </cell>
          <cell r="GU113">
            <v>-16</v>
          </cell>
          <cell r="GV113">
            <v>-62</v>
          </cell>
          <cell r="GW113">
            <v>0</v>
          </cell>
          <cell r="GX113">
            <v>-62</v>
          </cell>
          <cell r="GY113">
            <v>-92</v>
          </cell>
          <cell r="GZ113">
            <v>0</v>
          </cell>
          <cell r="HA113">
            <v>-92</v>
          </cell>
          <cell r="HB113">
            <v>-68</v>
          </cell>
          <cell r="HC113">
            <v>0</v>
          </cell>
          <cell r="HD113">
            <v>-68</v>
          </cell>
          <cell r="HE113">
            <v>-88</v>
          </cell>
          <cell r="HF113">
            <v>0</v>
          </cell>
          <cell r="HG113">
            <v>-88</v>
          </cell>
          <cell r="HH113">
            <v>-78</v>
          </cell>
          <cell r="HI113">
            <v>0</v>
          </cell>
          <cell r="HJ113">
            <v>-78</v>
          </cell>
          <cell r="HK113">
            <v>-78</v>
          </cell>
          <cell r="HL113">
            <v>0</v>
          </cell>
          <cell r="HM113">
            <v>-78</v>
          </cell>
          <cell r="HN113">
            <v>-38</v>
          </cell>
          <cell r="HO113">
            <v>0</v>
          </cell>
          <cell r="HP113">
            <v>-38</v>
          </cell>
          <cell r="HQ113">
            <v>-38</v>
          </cell>
          <cell r="HR113">
            <v>0</v>
          </cell>
          <cell r="HS113">
            <v>-38</v>
          </cell>
          <cell r="HT113">
            <v>-22</v>
          </cell>
          <cell r="HU113">
            <v>0</v>
          </cell>
          <cell r="HV113">
            <v>-22</v>
          </cell>
          <cell r="HW113">
            <v>26</v>
          </cell>
          <cell r="HX113">
            <v>0</v>
          </cell>
          <cell r="HY113">
            <v>26</v>
          </cell>
          <cell r="HZ113">
            <v>14</v>
          </cell>
          <cell r="IA113">
            <v>0</v>
          </cell>
          <cell r="IB113">
            <v>14</v>
          </cell>
          <cell r="IC113">
            <v>8</v>
          </cell>
          <cell r="ID113">
            <v>0</v>
          </cell>
          <cell r="IE113">
            <v>8</v>
          </cell>
          <cell r="IF113">
            <v>-20</v>
          </cell>
          <cell r="IG113">
            <v>0</v>
          </cell>
          <cell r="IH113">
            <v>-20</v>
          </cell>
          <cell r="II113">
            <v>-24</v>
          </cell>
          <cell r="IJ113">
            <v>0</v>
          </cell>
          <cell r="IK113">
            <v>-24</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cell r="LJ113">
            <v>0</v>
          </cell>
          <cell r="LK113">
            <v>0</v>
          </cell>
          <cell r="LL113">
            <v>0</v>
          </cell>
          <cell r="LM113">
            <v>0</v>
          </cell>
          <cell r="LN113">
            <v>0</v>
          </cell>
          <cell r="LO113">
            <v>0</v>
          </cell>
          <cell r="LP113">
            <v>0</v>
          </cell>
          <cell r="LQ113">
            <v>0</v>
          </cell>
          <cell r="LR113">
            <v>0</v>
          </cell>
          <cell r="LS113">
            <v>0</v>
          </cell>
          <cell r="LT113">
            <v>0</v>
          </cell>
          <cell r="LU113">
            <v>0</v>
          </cell>
          <cell r="LV113">
            <v>0</v>
          </cell>
          <cell r="LW113">
            <v>0</v>
          </cell>
          <cell r="LX113">
            <v>0</v>
          </cell>
          <cell r="LY113">
            <v>0</v>
          </cell>
          <cell r="LZ113">
            <v>0</v>
          </cell>
          <cell r="MA113">
            <v>0</v>
          </cell>
          <cell r="MB113">
            <v>0</v>
          </cell>
          <cell r="MC113">
            <v>0</v>
          </cell>
          <cell r="MD113">
            <v>0</v>
          </cell>
          <cell r="ME113">
            <v>0</v>
          </cell>
          <cell r="MF113">
            <v>0</v>
          </cell>
          <cell r="MG113">
            <v>0</v>
          </cell>
          <cell r="MH113">
            <v>0</v>
          </cell>
          <cell r="MI113">
            <v>0</v>
          </cell>
          <cell r="MJ113">
            <v>0</v>
          </cell>
          <cell r="MK113">
            <v>0</v>
          </cell>
          <cell r="ML113">
            <v>0</v>
          </cell>
          <cell r="MM113">
            <v>0</v>
          </cell>
          <cell r="MN113">
            <v>0</v>
          </cell>
          <cell r="MO113">
            <v>0</v>
          </cell>
          <cell r="MP113">
            <v>0</v>
          </cell>
          <cell r="MQ113">
            <v>0</v>
          </cell>
          <cell r="MR113">
            <v>0</v>
          </cell>
          <cell r="MS113">
            <v>0</v>
          </cell>
          <cell r="MT113">
            <v>0</v>
          </cell>
          <cell r="MU113">
            <v>0</v>
          </cell>
          <cell r="MV113">
            <v>-292</v>
          </cell>
          <cell r="MW113">
            <v>0</v>
          </cell>
          <cell r="MX113">
            <v>0</v>
          </cell>
          <cell r="MY113">
            <v>-214</v>
          </cell>
          <cell r="MZ113">
            <v>0</v>
          </cell>
          <cell r="NA113">
            <v>0</v>
          </cell>
          <cell r="NB113">
            <v>-136</v>
          </cell>
          <cell r="NC113">
            <v>0</v>
          </cell>
          <cell r="ND113">
            <v>0</v>
          </cell>
          <cell r="NE113">
            <v>-68</v>
          </cell>
          <cell r="NF113">
            <v>0</v>
          </cell>
          <cell r="NG113">
            <v>0</v>
          </cell>
          <cell r="NH113">
            <v>-326</v>
          </cell>
          <cell r="NI113">
            <v>0</v>
          </cell>
          <cell r="NJ113">
            <v>0</v>
          </cell>
          <cell r="NK113">
            <v>-236</v>
          </cell>
          <cell r="NL113">
            <v>0</v>
          </cell>
          <cell r="NM113">
            <v>0</v>
          </cell>
          <cell r="NN113">
            <v>-162</v>
          </cell>
          <cell r="NO113">
            <v>0</v>
          </cell>
          <cell r="NP113">
            <v>0</v>
          </cell>
          <cell r="NQ113">
            <v>-80</v>
          </cell>
          <cell r="NR113">
            <v>0</v>
          </cell>
          <cell r="NS113">
            <v>0</v>
          </cell>
          <cell r="NT113">
            <v>-348</v>
          </cell>
          <cell r="NU113">
            <v>0</v>
          </cell>
          <cell r="NV113">
            <v>0</v>
          </cell>
          <cell r="NW113">
            <v>-262</v>
          </cell>
          <cell r="NX113">
            <v>0</v>
          </cell>
          <cell r="NY113">
            <v>0</v>
          </cell>
          <cell r="NZ113">
            <v>-180</v>
          </cell>
          <cell r="OA113">
            <v>0</v>
          </cell>
          <cell r="OB113">
            <v>0</v>
          </cell>
          <cell r="OC113">
            <v>-108</v>
          </cell>
          <cell r="OD113">
            <v>0</v>
          </cell>
          <cell r="OE113">
            <v>0</v>
          </cell>
          <cell r="OF113">
            <v>-198</v>
          </cell>
          <cell r="OG113">
            <v>0</v>
          </cell>
          <cell r="OH113">
            <v>0</v>
          </cell>
          <cell r="OI113">
            <v>-170</v>
          </cell>
          <cell r="OJ113">
            <v>0</v>
          </cell>
          <cell r="OK113">
            <v>0</v>
          </cell>
          <cell r="OL113">
            <v>-154</v>
          </cell>
          <cell r="OM113">
            <v>0</v>
          </cell>
          <cell r="ON113">
            <v>0</v>
          </cell>
          <cell r="OO113">
            <v>-92</v>
          </cell>
          <cell r="OP113">
            <v>0</v>
          </cell>
          <cell r="OQ113">
            <v>0</v>
          </cell>
          <cell r="OR113">
            <v>-312</v>
          </cell>
          <cell r="OS113">
            <v>0</v>
          </cell>
          <cell r="OT113">
            <v>0</v>
          </cell>
          <cell r="OU113">
            <v>-244</v>
          </cell>
          <cell r="OV113">
            <v>0</v>
          </cell>
          <cell r="OW113">
            <v>0</v>
          </cell>
          <cell r="OX113">
            <v>-156</v>
          </cell>
          <cell r="OY113">
            <v>0</v>
          </cell>
          <cell r="OZ113">
            <v>0</v>
          </cell>
          <cell r="PA113">
            <v>-78</v>
          </cell>
          <cell r="PB113">
            <v>0</v>
          </cell>
          <cell r="PC113">
            <v>0</v>
          </cell>
          <cell r="PD113">
            <v>-72</v>
          </cell>
          <cell r="PE113">
            <v>0</v>
          </cell>
          <cell r="PF113">
            <v>0</v>
          </cell>
          <cell r="PG113">
            <v>-34</v>
          </cell>
          <cell r="PH113">
            <v>0</v>
          </cell>
          <cell r="PI113">
            <v>0</v>
          </cell>
          <cell r="PJ113">
            <v>4</v>
          </cell>
          <cell r="PK113">
            <v>0</v>
          </cell>
          <cell r="PL113">
            <v>0</v>
          </cell>
          <cell r="PM113">
            <v>26</v>
          </cell>
          <cell r="PN113">
            <v>0</v>
          </cell>
          <cell r="PO113">
            <v>0</v>
          </cell>
          <cell r="PP113">
            <v>-22</v>
          </cell>
          <cell r="PQ113">
            <v>0</v>
          </cell>
          <cell r="PR113">
            <v>0</v>
          </cell>
          <cell r="PS113">
            <v>-36</v>
          </cell>
          <cell r="PT113">
            <v>0</v>
          </cell>
          <cell r="PU113">
            <v>0</v>
          </cell>
          <cell r="PV113">
            <v>-44</v>
          </cell>
          <cell r="PW113">
            <v>0</v>
          </cell>
          <cell r="PX113">
            <v>0</v>
          </cell>
          <cell r="PY113">
            <v>-24</v>
          </cell>
        </row>
        <row r="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184</v>
          </cell>
          <cell r="FG115">
            <v>0</v>
          </cell>
          <cell r="FH115">
            <v>184</v>
          </cell>
          <cell r="FI115">
            <v>178</v>
          </cell>
          <cell r="FJ115">
            <v>0</v>
          </cell>
          <cell r="FK115">
            <v>178</v>
          </cell>
          <cell r="FL115">
            <v>186</v>
          </cell>
          <cell r="FM115">
            <v>0</v>
          </cell>
          <cell r="FN115">
            <v>186</v>
          </cell>
          <cell r="FO115">
            <v>175</v>
          </cell>
          <cell r="FP115">
            <v>0</v>
          </cell>
          <cell r="FQ115">
            <v>175</v>
          </cell>
          <cell r="FR115">
            <v>194</v>
          </cell>
          <cell r="FS115">
            <v>0</v>
          </cell>
          <cell r="FT115">
            <v>194</v>
          </cell>
          <cell r="FU115">
            <v>196</v>
          </cell>
          <cell r="FV115">
            <v>0</v>
          </cell>
          <cell r="FW115">
            <v>196</v>
          </cell>
          <cell r="FX115">
            <v>215</v>
          </cell>
          <cell r="FY115">
            <v>0</v>
          </cell>
          <cell r="FZ115">
            <v>215</v>
          </cell>
          <cell r="GA115">
            <v>200</v>
          </cell>
          <cell r="GB115">
            <v>0</v>
          </cell>
          <cell r="GC115">
            <v>200</v>
          </cell>
          <cell r="GD115">
            <v>200</v>
          </cell>
          <cell r="GE115">
            <v>0</v>
          </cell>
          <cell r="GF115">
            <v>200</v>
          </cell>
          <cell r="GG115">
            <v>215</v>
          </cell>
          <cell r="GH115">
            <v>0</v>
          </cell>
          <cell r="GI115">
            <v>215</v>
          </cell>
          <cell r="GJ115">
            <v>221</v>
          </cell>
          <cell r="GK115">
            <v>0</v>
          </cell>
          <cell r="GL115">
            <v>221</v>
          </cell>
          <cell r="GM115">
            <v>216</v>
          </cell>
          <cell r="GN115">
            <v>0</v>
          </cell>
          <cell r="GO115">
            <v>216</v>
          </cell>
          <cell r="GP115">
            <v>212</v>
          </cell>
          <cell r="GQ115">
            <v>0</v>
          </cell>
          <cell r="GR115">
            <v>212</v>
          </cell>
          <cell r="GS115">
            <v>202</v>
          </cell>
          <cell r="GT115">
            <v>0</v>
          </cell>
          <cell r="GU115">
            <v>202</v>
          </cell>
          <cell r="GV115">
            <v>206</v>
          </cell>
          <cell r="GW115">
            <v>0</v>
          </cell>
          <cell r="GX115">
            <v>206</v>
          </cell>
          <cell r="GY115">
            <v>204</v>
          </cell>
          <cell r="GZ115">
            <v>0</v>
          </cell>
          <cell r="HA115">
            <v>204</v>
          </cell>
          <cell r="HB115">
            <v>199</v>
          </cell>
          <cell r="HC115">
            <v>0</v>
          </cell>
          <cell r="HD115">
            <v>199</v>
          </cell>
          <cell r="HE115">
            <v>204</v>
          </cell>
          <cell r="HF115">
            <v>0</v>
          </cell>
          <cell r="HG115">
            <v>204</v>
          </cell>
          <cell r="HH115">
            <v>212</v>
          </cell>
          <cell r="HI115">
            <v>0</v>
          </cell>
          <cell r="HJ115">
            <v>212</v>
          </cell>
          <cell r="HK115">
            <v>197</v>
          </cell>
          <cell r="HL115">
            <v>0</v>
          </cell>
          <cell r="HM115">
            <v>197</v>
          </cell>
          <cell r="HN115">
            <v>201</v>
          </cell>
          <cell r="HO115">
            <v>0</v>
          </cell>
          <cell r="HP115">
            <v>201</v>
          </cell>
          <cell r="HQ115">
            <v>186</v>
          </cell>
          <cell r="HR115">
            <v>0</v>
          </cell>
          <cell r="HS115">
            <v>186</v>
          </cell>
          <cell r="HT115">
            <v>90</v>
          </cell>
          <cell r="HU115">
            <v>0</v>
          </cell>
          <cell r="HV115">
            <v>90</v>
          </cell>
          <cell r="HW115">
            <v>96</v>
          </cell>
          <cell r="HX115">
            <v>0</v>
          </cell>
          <cell r="HY115">
            <v>96</v>
          </cell>
          <cell r="HZ115">
            <v>93</v>
          </cell>
          <cell r="IA115">
            <v>0</v>
          </cell>
          <cell r="IB115">
            <v>93</v>
          </cell>
          <cell r="IC115">
            <v>96</v>
          </cell>
          <cell r="ID115">
            <v>0</v>
          </cell>
          <cell r="IE115">
            <v>96</v>
          </cell>
          <cell r="IF115">
            <v>96</v>
          </cell>
          <cell r="IG115">
            <v>0</v>
          </cell>
          <cell r="IH115">
            <v>96</v>
          </cell>
          <cell r="II115">
            <v>95</v>
          </cell>
          <cell r="IJ115">
            <v>0</v>
          </cell>
          <cell r="IK115">
            <v>95</v>
          </cell>
          <cell r="IL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cell r="LJ115">
            <v>0</v>
          </cell>
          <cell r="LK115">
            <v>0</v>
          </cell>
          <cell r="LL115">
            <v>0</v>
          </cell>
          <cell r="LM115">
            <v>0</v>
          </cell>
          <cell r="LN115">
            <v>0</v>
          </cell>
          <cell r="LO115">
            <v>0</v>
          </cell>
          <cell r="LP115">
            <v>0</v>
          </cell>
          <cell r="LQ115">
            <v>0</v>
          </cell>
          <cell r="LR115">
            <v>0</v>
          </cell>
          <cell r="LS115">
            <v>0</v>
          </cell>
          <cell r="LT115">
            <v>0</v>
          </cell>
          <cell r="LU115">
            <v>0</v>
          </cell>
          <cell r="LV115">
            <v>0</v>
          </cell>
          <cell r="LW115">
            <v>0</v>
          </cell>
          <cell r="LX115">
            <v>0</v>
          </cell>
          <cell r="LY115">
            <v>0</v>
          </cell>
          <cell r="LZ115">
            <v>0</v>
          </cell>
          <cell r="MA115">
            <v>0</v>
          </cell>
          <cell r="MB115">
            <v>0</v>
          </cell>
          <cell r="MC115">
            <v>0</v>
          </cell>
          <cell r="MD115">
            <v>0</v>
          </cell>
          <cell r="ME115">
            <v>0</v>
          </cell>
          <cell r="MF115">
            <v>0</v>
          </cell>
          <cell r="MG115">
            <v>0</v>
          </cell>
          <cell r="MH115">
            <v>0</v>
          </cell>
          <cell r="MI115">
            <v>0</v>
          </cell>
          <cell r="MJ115">
            <v>0</v>
          </cell>
          <cell r="MK115">
            <v>0</v>
          </cell>
          <cell r="ML115">
            <v>0</v>
          </cell>
          <cell r="MM115">
            <v>0</v>
          </cell>
          <cell r="MN115">
            <v>0</v>
          </cell>
          <cell r="MO115">
            <v>0</v>
          </cell>
          <cell r="MP115">
            <v>0</v>
          </cell>
          <cell r="MQ115">
            <v>0</v>
          </cell>
          <cell r="MR115">
            <v>0</v>
          </cell>
          <cell r="MS115">
            <v>0</v>
          </cell>
          <cell r="MT115">
            <v>0</v>
          </cell>
          <cell r="MU115">
            <v>0</v>
          </cell>
          <cell r="MV115">
            <v>723</v>
          </cell>
          <cell r="MW115">
            <v>0</v>
          </cell>
          <cell r="MX115">
            <v>0</v>
          </cell>
          <cell r="MY115">
            <v>539</v>
          </cell>
          <cell r="MZ115">
            <v>0</v>
          </cell>
          <cell r="NA115">
            <v>0</v>
          </cell>
          <cell r="NB115">
            <v>361</v>
          </cell>
          <cell r="NC115">
            <v>0</v>
          </cell>
          <cell r="ND115">
            <v>0</v>
          </cell>
          <cell r="NE115">
            <v>175</v>
          </cell>
          <cell r="NF115">
            <v>0</v>
          </cell>
          <cell r="NG115">
            <v>0</v>
          </cell>
          <cell r="NH115">
            <v>805</v>
          </cell>
          <cell r="NI115">
            <v>0</v>
          </cell>
          <cell r="NJ115">
            <v>0</v>
          </cell>
          <cell r="NK115">
            <v>611</v>
          </cell>
          <cell r="NL115">
            <v>0</v>
          </cell>
          <cell r="NM115">
            <v>0</v>
          </cell>
          <cell r="NN115">
            <v>415</v>
          </cell>
          <cell r="NO115">
            <v>0</v>
          </cell>
          <cell r="NP115">
            <v>0</v>
          </cell>
          <cell r="NQ115">
            <v>200</v>
          </cell>
          <cell r="NR115">
            <v>0</v>
          </cell>
          <cell r="NS115">
            <v>0</v>
          </cell>
          <cell r="NT115">
            <v>852</v>
          </cell>
          <cell r="NU115">
            <v>0</v>
          </cell>
          <cell r="NV115">
            <v>0</v>
          </cell>
          <cell r="NW115">
            <v>652</v>
          </cell>
          <cell r="NX115">
            <v>0</v>
          </cell>
          <cell r="NY115">
            <v>0</v>
          </cell>
          <cell r="NZ115">
            <v>437</v>
          </cell>
          <cell r="OA115">
            <v>0</v>
          </cell>
          <cell r="OB115">
            <v>0</v>
          </cell>
          <cell r="OC115">
            <v>216</v>
          </cell>
          <cell r="OD115">
            <v>0</v>
          </cell>
          <cell r="OE115">
            <v>0</v>
          </cell>
          <cell r="OF115">
            <v>824</v>
          </cell>
          <cell r="OG115">
            <v>0</v>
          </cell>
          <cell r="OH115">
            <v>0</v>
          </cell>
          <cell r="OI115">
            <v>612</v>
          </cell>
          <cell r="OJ115">
            <v>0</v>
          </cell>
          <cell r="OK115">
            <v>0</v>
          </cell>
          <cell r="OL115">
            <v>410</v>
          </cell>
          <cell r="OM115">
            <v>0</v>
          </cell>
          <cell r="ON115">
            <v>0</v>
          </cell>
          <cell r="OO115">
            <v>204</v>
          </cell>
          <cell r="OP115">
            <v>0</v>
          </cell>
          <cell r="OQ115">
            <v>0</v>
          </cell>
          <cell r="OR115">
            <v>812</v>
          </cell>
          <cell r="OS115">
            <v>0</v>
          </cell>
          <cell r="OT115">
            <v>0</v>
          </cell>
          <cell r="OU115">
            <v>613</v>
          </cell>
          <cell r="OV115">
            <v>0</v>
          </cell>
          <cell r="OW115">
            <v>0</v>
          </cell>
          <cell r="OX115">
            <v>409</v>
          </cell>
          <cell r="OY115">
            <v>0</v>
          </cell>
          <cell r="OZ115">
            <v>0</v>
          </cell>
          <cell r="PA115">
            <v>197</v>
          </cell>
          <cell r="PB115">
            <v>0</v>
          </cell>
          <cell r="PC115">
            <v>0</v>
          </cell>
          <cell r="PD115">
            <v>573</v>
          </cell>
          <cell r="PE115">
            <v>0</v>
          </cell>
          <cell r="PF115">
            <v>0</v>
          </cell>
          <cell r="PG115">
            <v>372</v>
          </cell>
          <cell r="PH115">
            <v>0</v>
          </cell>
          <cell r="PI115">
            <v>0</v>
          </cell>
          <cell r="PJ115">
            <v>186</v>
          </cell>
          <cell r="PK115">
            <v>0</v>
          </cell>
          <cell r="PL115">
            <v>0</v>
          </cell>
          <cell r="PM115">
            <v>96</v>
          </cell>
          <cell r="PN115">
            <v>0</v>
          </cell>
          <cell r="PO115">
            <v>0</v>
          </cell>
          <cell r="PP115">
            <v>380</v>
          </cell>
          <cell r="PQ115">
            <v>0</v>
          </cell>
          <cell r="PR115">
            <v>0</v>
          </cell>
          <cell r="PS115">
            <v>287</v>
          </cell>
          <cell r="PT115">
            <v>0</v>
          </cell>
          <cell r="PU115">
            <v>0</v>
          </cell>
          <cell r="PV115">
            <v>191</v>
          </cell>
          <cell r="PW115">
            <v>0</v>
          </cell>
          <cell r="PX115">
            <v>0</v>
          </cell>
          <cell r="PY115">
            <v>95</v>
          </cell>
        </row>
        <row r="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-148</v>
          </cell>
          <cell r="FG116">
            <v>0</v>
          </cell>
          <cell r="FH116">
            <v>-148</v>
          </cell>
          <cell r="FI116">
            <v>-143</v>
          </cell>
          <cell r="FJ116">
            <v>0</v>
          </cell>
          <cell r="FK116">
            <v>-143</v>
          </cell>
          <cell r="FL116">
            <v>-147</v>
          </cell>
          <cell r="FM116">
            <v>0</v>
          </cell>
          <cell r="FN116">
            <v>-147</v>
          </cell>
          <cell r="FO116">
            <v>-147</v>
          </cell>
          <cell r="FP116">
            <v>0</v>
          </cell>
          <cell r="FQ116">
            <v>-147</v>
          </cell>
          <cell r="FR116">
            <v>-151</v>
          </cell>
          <cell r="FS116">
            <v>0</v>
          </cell>
          <cell r="FT116">
            <v>-151</v>
          </cell>
          <cell r="FU116">
            <v>-139</v>
          </cell>
          <cell r="FV116">
            <v>0</v>
          </cell>
          <cell r="FW116">
            <v>-139</v>
          </cell>
          <cell r="FX116">
            <v>-146</v>
          </cell>
          <cell r="FY116">
            <v>0</v>
          </cell>
          <cell r="FZ116">
            <v>-146</v>
          </cell>
          <cell r="GA116">
            <v>-142</v>
          </cell>
          <cell r="GB116">
            <v>0</v>
          </cell>
          <cell r="GC116">
            <v>-142</v>
          </cell>
          <cell r="GD116">
            <v>-147</v>
          </cell>
          <cell r="GE116">
            <v>0</v>
          </cell>
          <cell r="GF116">
            <v>-147</v>
          </cell>
          <cell r="GG116">
            <v>-139</v>
          </cell>
          <cell r="GH116">
            <v>0</v>
          </cell>
          <cell r="GI116">
            <v>-139</v>
          </cell>
          <cell r="GJ116">
            <v>-149</v>
          </cell>
          <cell r="GK116">
            <v>0</v>
          </cell>
          <cell r="GL116">
            <v>-149</v>
          </cell>
          <cell r="GM116">
            <v>-142</v>
          </cell>
          <cell r="GN116">
            <v>0</v>
          </cell>
          <cell r="GO116">
            <v>-142</v>
          </cell>
          <cell r="GP116">
            <v>-141</v>
          </cell>
          <cell r="GQ116">
            <v>0</v>
          </cell>
          <cell r="GR116">
            <v>-141</v>
          </cell>
          <cell r="GS116">
            <v>-143</v>
          </cell>
          <cell r="GT116">
            <v>0</v>
          </cell>
          <cell r="GU116">
            <v>-143</v>
          </cell>
          <cell r="GV116">
            <v>-143</v>
          </cell>
          <cell r="GW116">
            <v>0</v>
          </cell>
          <cell r="GX116">
            <v>-143</v>
          </cell>
          <cell r="GY116">
            <v>-144</v>
          </cell>
          <cell r="GZ116">
            <v>0</v>
          </cell>
          <cell r="HA116">
            <v>-144</v>
          </cell>
          <cell r="HB116">
            <v>-148</v>
          </cell>
          <cell r="HC116">
            <v>0</v>
          </cell>
          <cell r="HD116">
            <v>-148</v>
          </cell>
          <cell r="HE116">
            <v>-140</v>
          </cell>
          <cell r="HF116">
            <v>0</v>
          </cell>
          <cell r="HG116">
            <v>-140</v>
          </cell>
          <cell r="HH116">
            <v>-144</v>
          </cell>
          <cell r="HI116">
            <v>0</v>
          </cell>
          <cell r="HJ116">
            <v>-144</v>
          </cell>
          <cell r="HK116">
            <v>-144</v>
          </cell>
          <cell r="HL116">
            <v>0</v>
          </cell>
          <cell r="HM116">
            <v>-144</v>
          </cell>
          <cell r="HN116">
            <v>-151</v>
          </cell>
          <cell r="HO116">
            <v>0</v>
          </cell>
          <cell r="HP116">
            <v>-151</v>
          </cell>
          <cell r="HQ116">
            <v>-135</v>
          </cell>
          <cell r="HR116">
            <v>0</v>
          </cell>
          <cell r="HS116">
            <v>-135</v>
          </cell>
          <cell r="HT116">
            <v>-62</v>
          </cell>
          <cell r="HU116">
            <v>0</v>
          </cell>
          <cell r="HV116">
            <v>-62</v>
          </cell>
          <cell r="HW116">
            <v>-68</v>
          </cell>
          <cell r="HX116">
            <v>0</v>
          </cell>
          <cell r="HY116">
            <v>-68</v>
          </cell>
          <cell r="HZ116">
            <v>-72</v>
          </cell>
          <cell r="IA116">
            <v>0</v>
          </cell>
          <cell r="IB116">
            <v>-72</v>
          </cell>
          <cell r="IC116">
            <v>-70</v>
          </cell>
          <cell r="ID116">
            <v>0</v>
          </cell>
          <cell r="IE116">
            <v>-70</v>
          </cell>
          <cell r="IF116">
            <v>-69</v>
          </cell>
          <cell r="IG116">
            <v>0</v>
          </cell>
          <cell r="IH116">
            <v>-69</v>
          </cell>
          <cell r="II116">
            <v>-69</v>
          </cell>
          <cell r="IJ116">
            <v>0</v>
          </cell>
          <cell r="IK116">
            <v>-69</v>
          </cell>
          <cell r="IL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cell r="LJ116">
            <v>0</v>
          </cell>
          <cell r="LK116">
            <v>0</v>
          </cell>
          <cell r="LL116">
            <v>0</v>
          </cell>
          <cell r="LM116">
            <v>0</v>
          </cell>
          <cell r="LN116">
            <v>0</v>
          </cell>
          <cell r="LO116">
            <v>0</v>
          </cell>
          <cell r="LP116">
            <v>0</v>
          </cell>
          <cell r="LQ116">
            <v>0</v>
          </cell>
          <cell r="LR116">
            <v>0</v>
          </cell>
          <cell r="LS116">
            <v>0</v>
          </cell>
          <cell r="LT116">
            <v>0</v>
          </cell>
          <cell r="LU116">
            <v>0</v>
          </cell>
          <cell r="LV116">
            <v>0</v>
          </cell>
          <cell r="LW116">
            <v>0</v>
          </cell>
          <cell r="LX116">
            <v>0</v>
          </cell>
          <cell r="LY116">
            <v>0</v>
          </cell>
          <cell r="LZ116">
            <v>0</v>
          </cell>
          <cell r="MA116">
            <v>0</v>
          </cell>
          <cell r="MB116">
            <v>0</v>
          </cell>
          <cell r="MC116">
            <v>0</v>
          </cell>
          <cell r="MD116">
            <v>0</v>
          </cell>
          <cell r="ME116">
            <v>0</v>
          </cell>
          <cell r="MF116">
            <v>0</v>
          </cell>
          <cell r="MG116">
            <v>0</v>
          </cell>
          <cell r="MH116">
            <v>0</v>
          </cell>
          <cell r="MI116">
            <v>0</v>
          </cell>
          <cell r="MJ116">
            <v>0</v>
          </cell>
          <cell r="MK116">
            <v>0</v>
          </cell>
          <cell r="ML116">
            <v>0</v>
          </cell>
          <cell r="MM116">
            <v>0</v>
          </cell>
          <cell r="MN116">
            <v>0</v>
          </cell>
          <cell r="MO116">
            <v>0</v>
          </cell>
          <cell r="MP116">
            <v>0</v>
          </cell>
          <cell r="MQ116">
            <v>0</v>
          </cell>
          <cell r="MR116">
            <v>0</v>
          </cell>
          <cell r="MS116">
            <v>0</v>
          </cell>
          <cell r="MT116">
            <v>0</v>
          </cell>
          <cell r="MU116">
            <v>0</v>
          </cell>
          <cell r="MV116">
            <v>-585</v>
          </cell>
          <cell r="MW116">
            <v>0</v>
          </cell>
          <cell r="MX116">
            <v>0</v>
          </cell>
          <cell r="MY116">
            <v>-437</v>
          </cell>
          <cell r="MZ116">
            <v>0</v>
          </cell>
          <cell r="NA116">
            <v>0</v>
          </cell>
          <cell r="NB116">
            <v>-294</v>
          </cell>
          <cell r="NC116">
            <v>0</v>
          </cell>
          <cell r="ND116">
            <v>0</v>
          </cell>
          <cell r="NE116">
            <v>-147</v>
          </cell>
          <cell r="NF116">
            <v>0</v>
          </cell>
          <cell r="NG116">
            <v>0</v>
          </cell>
          <cell r="NH116">
            <v>-578</v>
          </cell>
          <cell r="NI116">
            <v>0</v>
          </cell>
          <cell r="NJ116">
            <v>0</v>
          </cell>
          <cell r="NK116">
            <v>-427</v>
          </cell>
          <cell r="NL116">
            <v>0</v>
          </cell>
          <cell r="NM116">
            <v>0</v>
          </cell>
          <cell r="NN116">
            <v>-288</v>
          </cell>
          <cell r="NO116">
            <v>0</v>
          </cell>
          <cell r="NP116">
            <v>0</v>
          </cell>
          <cell r="NQ116">
            <v>-142</v>
          </cell>
          <cell r="NR116">
            <v>0</v>
          </cell>
          <cell r="NS116">
            <v>0</v>
          </cell>
          <cell r="NT116">
            <v>-577</v>
          </cell>
          <cell r="NU116">
            <v>0</v>
          </cell>
          <cell r="NV116">
            <v>0</v>
          </cell>
          <cell r="NW116">
            <v>-430</v>
          </cell>
          <cell r="NX116">
            <v>0</v>
          </cell>
          <cell r="NY116">
            <v>0</v>
          </cell>
          <cell r="NZ116">
            <v>-291</v>
          </cell>
          <cell r="OA116">
            <v>0</v>
          </cell>
          <cell r="OB116">
            <v>0</v>
          </cell>
          <cell r="OC116">
            <v>-142</v>
          </cell>
          <cell r="OD116">
            <v>0</v>
          </cell>
          <cell r="OE116">
            <v>0</v>
          </cell>
          <cell r="OF116">
            <v>-571</v>
          </cell>
          <cell r="OG116">
            <v>0</v>
          </cell>
          <cell r="OH116">
            <v>0</v>
          </cell>
          <cell r="OI116">
            <v>-430</v>
          </cell>
          <cell r="OJ116">
            <v>0</v>
          </cell>
          <cell r="OK116">
            <v>0</v>
          </cell>
          <cell r="OL116">
            <v>-287</v>
          </cell>
          <cell r="OM116">
            <v>0</v>
          </cell>
          <cell r="ON116">
            <v>0</v>
          </cell>
          <cell r="OO116">
            <v>-144</v>
          </cell>
          <cell r="OP116">
            <v>0</v>
          </cell>
          <cell r="OQ116">
            <v>0</v>
          </cell>
          <cell r="OR116">
            <v>-576</v>
          </cell>
          <cell r="OS116">
            <v>0</v>
          </cell>
          <cell r="OT116">
            <v>0</v>
          </cell>
          <cell r="OU116">
            <v>-428</v>
          </cell>
          <cell r="OV116">
            <v>0</v>
          </cell>
          <cell r="OW116">
            <v>0</v>
          </cell>
          <cell r="OX116">
            <v>-288</v>
          </cell>
          <cell r="OY116">
            <v>0</v>
          </cell>
          <cell r="OZ116">
            <v>0</v>
          </cell>
          <cell r="PA116">
            <v>-144</v>
          </cell>
          <cell r="PB116">
            <v>0</v>
          </cell>
          <cell r="PC116">
            <v>0</v>
          </cell>
          <cell r="PD116">
            <v>-416</v>
          </cell>
          <cell r="PE116">
            <v>0</v>
          </cell>
          <cell r="PF116">
            <v>0</v>
          </cell>
          <cell r="PG116">
            <v>-265</v>
          </cell>
          <cell r="PH116">
            <v>0</v>
          </cell>
          <cell r="PI116">
            <v>0</v>
          </cell>
          <cell r="PJ116">
            <v>-130</v>
          </cell>
          <cell r="PK116">
            <v>0</v>
          </cell>
          <cell r="PL116">
            <v>0</v>
          </cell>
          <cell r="PM116">
            <v>-68</v>
          </cell>
          <cell r="PN116">
            <v>0</v>
          </cell>
          <cell r="PO116">
            <v>0</v>
          </cell>
          <cell r="PP116">
            <v>-280</v>
          </cell>
          <cell r="PQ116">
            <v>0</v>
          </cell>
          <cell r="PR116">
            <v>0</v>
          </cell>
          <cell r="PS116">
            <v>-208</v>
          </cell>
          <cell r="PT116">
            <v>0</v>
          </cell>
          <cell r="PU116">
            <v>0</v>
          </cell>
          <cell r="PV116">
            <v>-138</v>
          </cell>
          <cell r="PW116">
            <v>0</v>
          </cell>
          <cell r="PX116">
            <v>0</v>
          </cell>
          <cell r="PY116">
            <v>-69</v>
          </cell>
        </row>
        <row r="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cell r="NR117">
            <v>0</v>
          </cell>
          <cell r="NS117">
            <v>0</v>
          </cell>
          <cell r="NT117">
            <v>0</v>
          </cell>
          <cell r="NU117">
            <v>0</v>
          </cell>
          <cell r="NV117">
            <v>0</v>
          </cell>
          <cell r="NW117">
            <v>0</v>
          </cell>
          <cell r="NX117">
            <v>0</v>
          </cell>
          <cell r="NY117">
            <v>0</v>
          </cell>
          <cell r="NZ117">
            <v>0</v>
          </cell>
          <cell r="OA117">
            <v>0</v>
          </cell>
          <cell r="OB117">
            <v>0</v>
          </cell>
          <cell r="OC117">
            <v>0</v>
          </cell>
          <cell r="OD117">
            <v>0</v>
          </cell>
          <cell r="OE117">
            <v>0</v>
          </cell>
          <cell r="OF117">
            <v>0</v>
          </cell>
          <cell r="OG117">
            <v>0</v>
          </cell>
          <cell r="OH117">
            <v>0</v>
          </cell>
          <cell r="OI117">
            <v>0</v>
          </cell>
          <cell r="OJ117">
            <v>0</v>
          </cell>
          <cell r="OK117">
            <v>0</v>
          </cell>
          <cell r="OL117">
            <v>0</v>
          </cell>
          <cell r="OM117">
            <v>0</v>
          </cell>
          <cell r="ON117">
            <v>0</v>
          </cell>
          <cell r="OO117">
            <v>0</v>
          </cell>
          <cell r="OP117">
            <v>0</v>
          </cell>
          <cell r="OQ117">
            <v>0</v>
          </cell>
          <cell r="OR117">
            <v>0</v>
          </cell>
          <cell r="OS117">
            <v>0</v>
          </cell>
          <cell r="OT117">
            <v>0</v>
          </cell>
          <cell r="OU117">
            <v>0</v>
          </cell>
          <cell r="OV117">
            <v>0</v>
          </cell>
          <cell r="OW117">
            <v>0</v>
          </cell>
          <cell r="OX117">
            <v>0</v>
          </cell>
          <cell r="OY117">
            <v>0</v>
          </cell>
          <cell r="OZ117">
            <v>0</v>
          </cell>
          <cell r="PA117">
            <v>0</v>
          </cell>
          <cell r="PB117">
            <v>0</v>
          </cell>
          <cell r="PC117">
            <v>0</v>
          </cell>
          <cell r="PD117">
            <v>0</v>
          </cell>
          <cell r="PE117">
            <v>0</v>
          </cell>
          <cell r="PF117">
            <v>0</v>
          </cell>
          <cell r="PG117">
            <v>0</v>
          </cell>
          <cell r="PH117">
            <v>0</v>
          </cell>
          <cell r="PI117">
            <v>0</v>
          </cell>
          <cell r="PJ117">
            <v>0</v>
          </cell>
          <cell r="PK117">
            <v>0</v>
          </cell>
          <cell r="PL117">
            <v>0</v>
          </cell>
          <cell r="PM117">
            <v>0</v>
          </cell>
          <cell r="PN117">
            <v>0</v>
          </cell>
          <cell r="PO117">
            <v>0</v>
          </cell>
          <cell r="PP117">
            <v>0</v>
          </cell>
          <cell r="PQ117">
            <v>0</v>
          </cell>
          <cell r="PR117">
            <v>0</v>
          </cell>
          <cell r="PS117">
            <v>0</v>
          </cell>
          <cell r="PT117">
            <v>0</v>
          </cell>
          <cell r="PU117">
            <v>0</v>
          </cell>
          <cell r="PV117">
            <v>0</v>
          </cell>
          <cell r="PW117">
            <v>0</v>
          </cell>
          <cell r="PX117">
            <v>0</v>
          </cell>
          <cell r="PY117">
            <v>0</v>
          </cell>
        </row>
        <row r="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36</v>
          </cell>
          <cell r="FG118">
            <v>0</v>
          </cell>
          <cell r="FH118">
            <v>36</v>
          </cell>
          <cell r="FI118">
            <v>35</v>
          </cell>
          <cell r="FJ118">
            <v>0</v>
          </cell>
          <cell r="FK118">
            <v>35</v>
          </cell>
          <cell r="FL118">
            <v>39</v>
          </cell>
          <cell r="FM118">
            <v>0</v>
          </cell>
          <cell r="FN118">
            <v>39</v>
          </cell>
          <cell r="FO118">
            <v>28</v>
          </cell>
          <cell r="FP118">
            <v>0</v>
          </cell>
          <cell r="FQ118">
            <v>28</v>
          </cell>
          <cell r="FR118">
            <v>43</v>
          </cell>
          <cell r="FS118">
            <v>0</v>
          </cell>
          <cell r="FT118">
            <v>43</v>
          </cell>
          <cell r="FU118">
            <v>57</v>
          </cell>
          <cell r="FV118">
            <v>0</v>
          </cell>
          <cell r="FW118">
            <v>57</v>
          </cell>
          <cell r="FX118">
            <v>69</v>
          </cell>
          <cell r="FY118">
            <v>0</v>
          </cell>
          <cell r="FZ118">
            <v>69</v>
          </cell>
          <cell r="GA118">
            <v>58</v>
          </cell>
          <cell r="GB118">
            <v>0</v>
          </cell>
          <cell r="GC118">
            <v>58</v>
          </cell>
          <cell r="GD118">
            <v>53</v>
          </cell>
          <cell r="GE118">
            <v>0</v>
          </cell>
          <cell r="GF118">
            <v>53</v>
          </cell>
          <cell r="GG118">
            <v>76</v>
          </cell>
          <cell r="GH118">
            <v>0</v>
          </cell>
          <cell r="GI118">
            <v>76</v>
          </cell>
          <cell r="GJ118">
            <v>72</v>
          </cell>
          <cell r="GK118">
            <v>0</v>
          </cell>
          <cell r="GL118">
            <v>72</v>
          </cell>
          <cell r="GM118">
            <v>74</v>
          </cell>
          <cell r="GN118">
            <v>0</v>
          </cell>
          <cell r="GO118">
            <v>74</v>
          </cell>
          <cell r="GP118">
            <v>71</v>
          </cell>
          <cell r="GQ118">
            <v>0</v>
          </cell>
          <cell r="GR118">
            <v>71</v>
          </cell>
          <cell r="GS118">
            <v>59</v>
          </cell>
          <cell r="GT118">
            <v>0</v>
          </cell>
          <cell r="GU118">
            <v>59</v>
          </cell>
          <cell r="GV118">
            <v>63</v>
          </cell>
          <cell r="GW118">
            <v>0</v>
          </cell>
          <cell r="GX118">
            <v>63</v>
          </cell>
          <cell r="GY118">
            <v>60</v>
          </cell>
          <cell r="GZ118">
            <v>0</v>
          </cell>
          <cell r="HA118">
            <v>60</v>
          </cell>
          <cell r="HB118">
            <v>51</v>
          </cell>
          <cell r="HC118">
            <v>0</v>
          </cell>
          <cell r="HD118">
            <v>51</v>
          </cell>
          <cell r="HE118">
            <v>64</v>
          </cell>
          <cell r="HF118">
            <v>0</v>
          </cell>
          <cell r="HG118">
            <v>64</v>
          </cell>
          <cell r="HH118">
            <v>68</v>
          </cell>
          <cell r="HI118">
            <v>0</v>
          </cell>
          <cell r="HJ118">
            <v>68</v>
          </cell>
          <cell r="HK118">
            <v>53</v>
          </cell>
          <cell r="HL118">
            <v>0</v>
          </cell>
          <cell r="HM118">
            <v>53</v>
          </cell>
          <cell r="HN118">
            <v>50</v>
          </cell>
          <cell r="HO118">
            <v>0</v>
          </cell>
          <cell r="HP118">
            <v>50</v>
          </cell>
          <cell r="HQ118">
            <v>51</v>
          </cell>
          <cell r="HR118">
            <v>0</v>
          </cell>
          <cell r="HS118">
            <v>51</v>
          </cell>
          <cell r="HT118">
            <v>28</v>
          </cell>
          <cell r="HU118">
            <v>0</v>
          </cell>
          <cell r="HV118">
            <v>28</v>
          </cell>
          <cell r="HW118">
            <v>28</v>
          </cell>
          <cell r="HX118">
            <v>0</v>
          </cell>
          <cell r="HY118">
            <v>28</v>
          </cell>
          <cell r="HZ118">
            <v>21</v>
          </cell>
          <cell r="IA118">
            <v>0</v>
          </cell>
          <cell r="IB118">
            <v>21</v>
          </cell>
          <cell r="IC118">
            <v>26</v>
          </cell>
          <cell r="ID118">
            <v>0</v>
          </cell>
          <cell r="IE118">
            <v>26</v>
          </cell>
          <cell r="IF118">
            <v>27</v>
          </cell>
          <cell r="IG118">
            <v>0</v>
          </cell>
          <cell r="IH118">
            <v>27</v>
          </cell>
          <cell r="II118">
            <v>26</v>
          </cell>
          <cell r="IJ118">
            <v>0</v>
          </cell>
          <cell r="IK118">
            <v>26</v>
          </cell>
          <cell r="IL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cell r="LJ118">
            <v>0</v>
          </cell>
          <cell r="LK118">
            <v>0</v>
          </cell>
          <cell r="LL118">
            <v>0</v>
          </cell>
          <cell r="LM118">
            <v>0</v>
          </cell>
          <cell r="LN118">
            <v>0</v>
          </cell>
          <cell r="LO118">
            <v>0</v>
          </cell>
          <cell r="LP118">
            <v>0</v>
          </cell>
          <cell r="LQ118">
            <v>0</v>
          </cell>
          <cell r="LR118">
            <v>0</v>
          </cell>
          <cell r="LS118">
            <v>0</v>
          </cell>
          <cell r="LT118">
            <v>0</v>
          </cell>
          <cell r="LU118">
            <v>0</v>
          </cell>
          <cell r="LV118">
            <v>0</v>
          </cell>
          <cell r="LW118">
            <v>0</v>
          </cell>
          <cell r="LX118">
            <v>0</v>
          </cell>
          <cell r="LY118">
            <v>0</v>
          </cell>
          <cell r="LZ118">
            <v>0</v>
          </cell>
          <cell r="MA118">
            <v>0</v>
          </cell>
          <cell r="MB118">
            <v>0</v>
          </cell>
          <cell r="MC118">
            <v>0</v>
          </cell>
          <cell r="MD118">
            <v>0</v>
          </cell>
          <cell r="ME118">
            <v>0</v>
          </cell>
          <cell r="MF118">
            <v>0</v>
          </cell>
          <cell r="MG118">
            <v>0</v>
          </cell>
          <cell r="MH118">
            <v>0</v>
          </cell>
          <cell r="MI118">
            <v>0</v>
          </cell>
          <cell r="MJ118">
            <v>0</v>
          </cell>
          <cell r="MK118">
            <v>0</v>
          </cell>
          <cell r="ML118">
            <v>0</v>
          </cell>
          <cell r="MM118">
            <v>0</v>
          </cell>
          <cell r="MN118">
            <v>0</v>
          </cell>
          <cell r="MO118">
            <v>0</v>
          </cell>
          <cell r="MP118">
            <v>0</v>
          </cell>
          <cell r="MQ118">
            <v>0</v>
          </cell>
          <cell r="MR118">
            <v>0</v>
          </cell>
          <cell r="MS118">
            <v>0</v>
          </cell>
          <cell r="MT118">
            <v>0</v>
          </cell>
          <cell r="MU118">
            <v>0</v>
          </cell>
          <cell r="MV118">
            <v>138</v>
          </cell>
          <cell r="MW118">
            <v>0</v>
          </cell>
          <cell r="MX118">
            <v>0</v>
          </cell>
          <cell r="MY118">
            <v>102</v>
          </cell>
          <cell r="MZ118">
            <v>0</v>
          </cell>
          <cell r="NA118">
            <v>0</v>
          </cell>
          <cell r="NB118">
            <v>67</v>
          </cell>
          <cell r="NC118">
            <v>0</v>
          </cell>
          <cell r="ND118">
            <v>0</v>
          </cell>
          <cell r="NE118">
            <v>28</v>
          </cell>
          <cell r="NF118">
            <v>0</v>
          </cell>
          <cell r="NG118">
            <v>0</v>
          </cell>
          <cell r="NH118">
            <v>227</v>
          </cell>
          <cell r="NI118">
            <v>0</v>
          </cell>
          <cell r="NJ118">
            <v>0</v>
          </cell>
          <cell r="NK118">
            <v>184</v>
          </cell>
          <cell r="NL118">
            <v>0</v>
          </cell>
          <cell r="NM118">
            <v>0</v>
          </cell>
          <cell r="NN118">
            <v>127</v>
          </cell>
          <cell r="NO118">
            <v>0</v>
          </cell>
          <cell r="NP118">
            <v>0</v>
          </cell>
          <cell r="NQ118">
            <v>58</v>
          </cell>
          <cell r="NR118">
            <v>0</v>
          </cell>
          <cell r="NS118">
            <v>0</v>
          </cell>
          <cell r="NT118">
            <v>275</v>
          </cell>
          <cell r="NU118">
            <v>0</v>
          </cell>
          <cell r="NV118">
            <v>0</v>
          </cell>
          <cell r="NW118">
            <v>222</v>
          </cell>
          <cell r="NX118">
            <v>0</v>
          </cell>
          <cell r="NY118">
            <v>0</v>
          </cell>
          <cell r="NZ118">
            <v>146</v>
          </cell>
          <cell r="OA118">
            <v>0</v>
          </cell>
          <cell r="OB118">
            <v>0</v>
          </cell>
          <cell r="OC118">
            <v>74</v>
          </cell>
          <cell r="OD118">
            <v>0</v>
          </cell>
          <cell r="OE118">
            <v>0</v>
          </cell>
          <cell r="OF118">
            <v>253</v>
          </cell>
          <cell r="OG118">
            <v>0</v>
          </cell>
          <cell r="OH118">
            <v>0</v>
          </cell>
          <cell r="OI118">
            <v>182</v>
          </cell>
          <cell r="OJ118">
            <v>0</v>
          </cell>
          <cell r="OK118">
            <v>0</v>
          </cell>
          <cell r="OL118">
            <v>123</v>
          </cell>
          <cell r="OM118">
            <v>0</v>
          </cell>
          <cell r="ON118">
            <v>0</v>
          </cell>
          <cell r="OO118">
            <v>60</v>
          </cell>
          <cell r="OP118">
            <v>0</v>
          </cell>
          <cell r="OQ118">
            <v>0</v>
          </cell>
          <cell r="OR118">
            <v>236</v>
          </cell>
          <cell r="OS118">
            <v>0</v>
          </cell>
          <cell r="OT118">
            <v>0</v>
          </cell>
          <cell r="OU118">
            <v>185</v>
          </cell>
          <cell r="OV118">
            <v>0</v>
          </cell>
          <cell r="OW118">
            <v>0</v>
          </cell>
          <cell r="OX118">
            <v>121</v>
          </cell>
          <cell r="OY118">
            <v>0</v>
          </cell>
          <cell r="OZ118">
            <v>0</v>
          </cell>
          <cell r="PA118">
            <v>53</v>
          </cell>
          <cell r="PB118">
            <v>0</v>
          </cell>
          <cell r="PC118">
            <v>0</v>
          </cell>
          <cell r="PD118">
            <v>157</v>
          </cell>
          <cell r="PE118">
            <v>0</v>
          </cell>
          <cell r="PF118">
            <v>0</v>
          </cell>
          <cell r="PG118">
            <v>107</v>
          </cell>
          <cell r="PH118">
            <v>0</v>
          </cell>
          <cell r="PI118">
            <v>0</v>
          </cell>
          <cell r="PJ118">
            <v>56</v>
          </cell>
          <cell r="PK118">
            <v>0</v>
          </cell>
          <cell r="PL118">
            <v>0</v>
          </cell>
          <cell r="PM118">
            <v>28</v>
          </cell>
          <cell r="PN118">
            <v>0</v>
          </cell>
          <cell r="PO118">
            <v>0</v>
          </cell>
          <cell r="PP118">
            <v>100</v>
          </cell>
          <cell r="PQ118">
            <v>0</v>
          </cell>
          <cell r="PR118">
            <v>0</v>
          </cell>
          <cell r="PS118">
            <v>79</v>
          </cell>
          <cell r="PT118">
            <v>0</v>
          </cell>
          <cell r="PU118">
            <v>0</v>
          </cell>
          <cell r="PV118">
            <v>53</v>
          </cell>
          <cell r="PW118">
            <v>0</v>
          </cell>
          <cell r="PX118">
            <v>0</v>
          </cell>
          <cell r="PY118">
            <v>26</v>
          </cell>
        </row>
        <row r="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1</v>
          </cell>
          <cell r="FJ119">
            <v>0</v>
          </cell>
          <cell r="FK119">
            <v>1</v>
          </cell>
          <cell r="FL119">
            <v>0</v>
          </cell>
          <cell r="FM119">
            <v>0</v>
          </cell>
          <cell r="FN119">
            <v>0</v>
          </cell>
          <cell r="FO119">
            <v>0</v>
          </cell>
          <cell r="FP119">
            <v>0</v>
          </cell>
          <cell r="FQ119">
            <v>0</v>
          </cell>
          <cell r="FR119">
            <v>0</v>
          </cell>
          <cell r="FS119">
            <v>0</v>
          </cell>
          <cell r="FT119">
            <v>0</v>
          </cell>
          <cell r="FU119">
            <v>1</v>
          </cell>
          <cell r="FV119">
            <v>0</v>
          </cell>
          <cell r="FW119">
            <v>1</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-2</v>
          </cell>
          <cell r="HC119">
            <v>0</v>
          </cell>
          <cell r="HD119">
            <v>-2</v>
          </cell>
          <cell r="HE119">
            <v>0</v>
          </cell>
          <cell r="HF119">
            <v>0</v>
          </cell>
          <cell r="HG119">
            <v>0</v>
          </cell>
          <cell r="HH119">
            <v>-2</v>
          </cell>
          <cell r="HI119">
            <v>0</v>
          </cell>
          <cell r="HJ119">
            <v>-2</v>
          </cell>
          <cell r="HK119">
            <v>-3</v>
          </cell>
          <cell r="HL119">
            <v>0</v>
          </cell>
          <cell r="HM119">
            <v>-3</v>
          </cell>
          <cell r="HN119">
            <v>0</v>
          </cell>
          <cell r="HO119">
            <v>0</v>
          </cell>
          <cell r="HP119">
            <v>0</v>
          </cell>
          <cell r="HQ119">
            <v>0</v>
          </cell>
          <cell r="HR119">
            <v>0</v>
          </cell>
          <cell r="HS119">
            <v>0</v>
          </cell>
          <cell r="HT119">
            <v>0</v>
          </cell>
          <cell r="HU119">
            <v>0</v>
          </cell>
          <cell r="HV119">
            <v>0</v>
          </cell>
          <cell r="HW119">
            <v>-1</v>
          </cell>
          <cell r="HX119">
            <v>0</v>
          </cell>
          <cell r="HY119">
            <v>-1</v>
          </cell>
          <cell r="HZ119">
            <v>0</v>
          </cell>
          <cell r="IA119">
            <v>0</v>
          </cell>
          <cell r="IB119">
            <v>0</v>
          </cell>
          <cell r="IC119">
            <v>-1</v>
          </cell>
          <cell r="ID119">
            <v>0</v>
          </cell>
          <cell r="IE119">
            <v>-1</v>
          </cell>
          <cell r="IF119">
            <v>1</v>
          </cell>
          <cell r="IG119">
            <v>0</v>
          </cell>
          <cell r="IH119">
            <v>1</v>
          </cell>
          <cell r="II119">
            <v>0</v>
          </cell>
          <cell r="IJ119">
            <v>0</v>
          </cell>
          <cell r="IK119">
            <v>0</v>
          </cell>
          <cell r="IL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cell r="LJ119">
            <v>0</v>
          </cell>
          <cell r="LK119">
            <v>0</v>
          </cell>
          <cell r="LL119">
            <v>0</v>
          </cell>
          <cell r="LM119">
            <v>0</v>
          </cell>
          <cell r="LN119">
            <v>0</v>
          </cell>
          <cell r="LO119">
            <v>0</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0</v>
          </cell>
          <cell r="ME119">
            <v>0</v>
          </cell>
          <cell r="MF119">
            <v>0</v>
          </cell>
          <cell r="MG119">
            <v>0</v>
          </cell>
          <cell r="MH119">
            <v>0</v>
          </cell>
          <cell r="MI119">
            <v>0</v>
          </cell>
          <cell r="MJ119">
            <v>0</v>
          </cell>
          <cell r="MK119">
            <v>0</v>
          </cell>
          <cell r="ML119">
            <v>0</v>
          </cell>
          <cell r="MM119">
            <v>0</v>
          </cell>
          <cell r="MN119">
            <v>0</v>
          </cell>
          <cell r="MO119">
            <v>0</v>
          </cell>
          <cell r="MP119">
            <v>0</v>
          </cell>
          <cell r="MQ119">
            <v>0</v>
          </cell>
          <cell r="MR119">
            <v>0</v>
          </cell>
          <cell r="MS119">
            <v>0</v>
          </cell>
          <cell r="MT119">
            <v>0</v>
          </cell>
          <cell r="MU119">
            <v>0</v>
          </cell>
          <cell r="MV119">
            <v>1</v>
          </cell>
          <cell r="MW119">
            <v>0</v>
          </cell>
          <cell r="MX119">
            <v>0</v>
          </cell>
          <cell r="MY119">
            <v>1</v>
          </cell>
          <cell r="MZ119">
            <v>0</v>
          </cell>
          <cell r="NA119">
            <v>0</v>
          </cell>
          <cell r="NB119">
            <v>0</v>
          </cell>
          <cell r="NC119">
            <v>0</v>
          </cell>
          <cell r="ND119">
            <v>0</v>
          </cell>
          <cell r="NE119">
            <v>0</v>
          </cell>
          <cell r="NF119">
            <v>0</v>
          </cell>
          <cell r="NG119">
            <v>0</v>
          </cell>
          <cell r="NH119">
            <v>1</v>
          </cell>
          <cell r="NI119">
            <v>0</v>
          </cell>
          <cell r="NJ119">
            <v>0</v>
          </cell>
          <cell r="NK119">
            <v>1</v>
          </cell>
          <cell r="NL119">
            <v>0</v>
          </cell>
          <cell r="NM119">
            <v>0</v>
          </cell>
          <cell r="NN119">
            <v>0</v>
          </cell>
          <cell r="NO119">
            <v>0</v>
          </cell>
          <cell r="NP119">
            <v>0</v>
          </cell>
          <cell r="NQ119">
            <v>0</v>
          </cell>
          <cell r="NR119">
            <v>0</v>
          </cell>
          <cell r="NS119">
            <v>0</v>
          </cell>
          <cell r="NT119">
            <v>0</v>
          </cell>
          <cell r="NU119">
            <v>0</v>
          </cell>
          <cell r="NV119">
            <v>0</v>
          </cell>
          <cell r="NW119">
            <v>0</v>
          </cell>
          <cell r="NX119">
            <v>0</v>
          </cell>
          <cell r="NY119">
            <v>0</v>
          </cell>
          <cell r="NZ119">
            <v>0</v>
          </cell>
          <cell r="OA119">
            <v>0</v>
          </cell>
          <cell r="OB119">
            <v>0</v>
          </cell>
          <cell r="OC119">
            <v>0</v>
          </cell>
          <cell r="OD119">
            <v>0</v>
          </cell>
          <cell r="OE119">
            <v>0</v>
          </cell>
          <cell r="OF119">
            <v>0</v>
          </cell>
          <cell r="OG119">
            <v>0</v>
          </cell>
          <cell r="OH119">
            <v>0</v>
          </cell>
          <cell r="OI119">
            <v>0</v>
          </cell>
          <cell r="OJ119">
            <v>0</v>
          </cell>
          <cell r="OK119">
            <v>0</v>
          </cell>
          <cell r="OL119">
            <v>0</v>
          </cell>
          <cell r="OM119">
            <v>0</v>
          </cell>
          <cell r="ON119">
            <v>0</v>
          </cell>
          <cell r="OO119">
            <v>0</v>
          </cell>
          <cell r="OP119">
            <v>0</v>
          </cell>
          <cell r="OQ119">
            <v>0</v>
          </cell>
          <cell r="OR119">
            <v>-7</v>
          </cell>
          <cell r="OS119">
            <v>0</v>
          </cell>
          <cell r="OT119">
            <v>0</v>
          </cell>
          <cell r="OU119">
            <v>-5</v>
          </cell>
          <cell r="OV119">
            <v>0</v>
          </cell>
          <cell r="OW119">
            <v>0</v>
          </cell>
          <cell r="OX119">
            <v>-5</v>
          </cell>
          <cell r="OY119">
            <v>0</v>
          </cell>
          <cell r="OZ119">
            <v>0</v>
          </cell>
          <cell r="PA119">
            <v>-3</v>
          </cell>
          <cell r="PB119">
            <v>0</v>
          </cell>
          <cell r="PC119">
            <v>0</v>
          </cell>
          <cell r="PD119">
            <v>-1</v>
          </cell>
          <cell r="PE119">
            <v>0</v>
          </cell>
          <cell r="PF119">
            <v>0</v>
          </cell>
          <cell r="PG119">
            <v>-1</v>
          </cell>
          <cell r="PH119">
            <v>0</v>
          </cell>
          <cell r="PI119">
            <v>0</v>
          </cell>
          <cell r="PJ119">
            <v>-1</v>
          </cell>
          <cell r="PK119">
            <v>0</v>
          </cell>
          <cell r="PL119">
            <v>0</v>
          </cell>
          <cell r="PM119">
            <v>-1</v>
          </cell>
          <cell r="PN119">
            <v>0</v>
          </cell>
          <cell r="PO119">
            <v>0</v>
          </cell>
          <cell r="PP119">
            <v>0</v>
          </cell>
          <cell r="PQ119">
            <v>0</v>
          </cell>
          <cell r="PR119">
            <v>0</v>
          </cell>
          <cell r="PS119">
            <v>0</v>
          </cell>
          <cell r="PT119">
            <v>0</v>
          </cell>
          <cell r="PU119">
            <v>0</v>
          </cell>
          <cell r="PV119">
            <v>1</v>
          </cell>
          <cell r="PW119">
            <v>0</v>
          </cell>
          <cell r="PX119">
            <v>0</v>
          </cell>
          <cell r="PY119">
            <v>0</v>
          </cell>
        </row>
        <row r="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cell r="NR120">
            <v>0</v>
          </cell>
          <cell r="NS120">
            <v>0</v>
          </cell>
          <cell r="NT120">
            <v>0</v>
          </cell>
          <cell r="NU120">
            <v>0</v>
          </cell>
          <cell r="NV120">
            <v>0</v>
          </cell>
          <cell r="NW120">
            <v>0</v>
          </cell>
          <cell r="NX120">
            <v>0</v>
          </cell>
          <cell r="NY120">
            <v>0</v>
          </cell>
          <cell r="NZ120">
            <v>0</v>
          </cell>
          <cell r="OA120">
            <v>0</v>
          </cell>
          <cell r="OB120">
            <v>0</v>
          </cell>
          <cell r="OC120">
            <v>0</v>
          </cell>
          <cell r="OD120">
            <v>0</v>
          </cell>
          <cell r="OE120">
            <v>0</v>
          </cell>
          <cell r="OF120">
            <v>0</v>
          </cell>
          <cell r="OG120">
            <v>0</v>
          </cell>
          <cell r="OH120">
            <v>0</v>
          </cell>
          <cell r="OI120">
            <v>0</v>
          </cell>
          <cell r="OJ120">
            <v>0</v>
          </cell>
          <cell r="OK120">
            <v>0</v>
          </cell>
          <cell r="OL120">
            <v>0</v>
          </cell>
          <cell r="OM120">
            <v>0</v>
          </cell>
          <cell r="ON120">
            <v>0</v>
          </cell>
          <cell r="OO120">
            <v>0</v>
          </cell>
          <cell r="OP120">
            <v>0</v>
          </cell>
          <cell r="OQ120">
            <v>0</v>
          </cell>
          <cell r="OR120">
            <v>0</v>
          </cell>
          <cell r="OS120">
            <v>0</v>
          </cell>
          <cell r="OT120">
            <v>0</v>
          </cell>
          <cell r="OU120">
            <v>0</v>
          </cell>
          <cell r="OV120">
            <v>0</v>
          </cell>
          <cell r="OW120">
            <v>0</v>
          </cell>
          <cell r="OX120">
            <v>0</v>
          </cell>
          <cell r="OY120">
            <v>0</v>
          </cell>
          <cell r="OZ120">
            <v>0</v>
          </cell>
          <cell r="PA120">
            <v>0</v>
          </cell>
          <cell r="PB120">
            <v>0</v>
          </cell>
          <cell r="PC120">
            <v>0</v>
          </cell>
          <cell r="PD120">
            <v>0</v>
          </cell>
          <cell r="PE120">
            <v>0</v>
          </cell>
          <cell r="PF120">
            <v>0</v>
          </cell>
          <cell r="PG120">
            <v>0</v>
          </cell>
          <cell r="PH120">
            <v>0</v>
          </cell>
          <cell r="PI120">
            <v>0</v>
          </cell>
          <cell r="PJ120">
            <v>0</v>
          </cell>
          <cell r="PK120">
            <v>0</v>
          </cell>
          <cell r="PL120">
            <v>0</v>
          </cell>
          <cell r="PM120">
            <v>0</v>
          </cell>
          <cell r="PN120">
            <v>0</v>
          </cell>
          <cell r="PO120">
            <v>0</v>
          </cell>
          <cell r="PP120">
            <v>0</v>
          </cell>
          <cell r="PQ120">
            <v>0</v>
          </cell>
          <cell r="PR120">
            <v>0</v>
          </cell>
          <cell r="PS120">
            <v>0</v>
          </cell>
          <cell r="PT120">
            <v>0</v>
          </cell>
          <cell r="PU120">
            <v>0</v>
          </cell>
          <cell r="PV120">
            <v>0</v>
          </cell>
          <cell r="PW120">
            <v>0</v>
          </cell>
          <cell r="PX120">
            <v>0</v>
          </cell>
          <cell r="PY120">
            <v>0</v>
          </cell>
        </row>
        <row r="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36</v>
          </cell>
          <cell r="FG121">
            <v>0</v>
          </cell>
          <cell r="FH121">
            <v>36</v>
          </cell>
          <cell r="FI121">
            <v>36</v>
          </cell>
          <cell r="FJ121">
            <v>0</v>
          </cell>
          <cell r="FK121">
            <v>36</v>
          </cell>
          <cell r="FL121">
            <v>39</v>
          </cell>
          <cell r="FM121">
            <v>0</v>
          </cell>
          <cell r="FN121">
            <v>39</v>
          </cell>
          <cell r="FO121">
            <v>28</v>
          </cell>
          <cell r="FP121">
            <v>0</v>
          </cell>
          <cell r="FQ121">
            <v>28</v>
          </cell>
          <cell r="FR121">
            <v>43</v>
          </cell>
          <cell r="FS121">
            <v>0</v>
          </cell>
          <cell r="FT121">
            <v>43</v>
          </cell>
          <cell r="FU121">
            <v>58</v>
          </cell>
          <cell r="FV121">
            <v>0</v>
          </cell>
          <cell r="FW121">
            <v>58</v>
          </cell>
          <cell r="FX121">
            <v>69</v>
          </cell>
          <cell r="FY121">
            <v>0</v>
          </cell>
          <cell r="FZ121">
            <v>69</v>
          </cell>
          <cell r="GA121">
            <v>58</v>
          </cell>
          <cell r="GB121">
            <v>0</v>
          </cell>
          <cell r="GC121">
            <v>58</v>
          </cell>
          <cell r="GD121">
            <v>53</v>
          </cell>
          <cell r="GE121">
            <v>0</v>
          </cell>
          <cell r="GF121">
            <v>53</v>
          </cell>
          <cell r="GG121">
            <v>76</v>
          </cell>
          <cell r="GH121">
            <v>0</v>
          </cell>
          <cell r="GI121">
            <v>76</v>
          </cell>
          <cell r="GJ121">
            <v>72</v>
          </cell>
          <cell r="GK121">
            <v>0</v>
          </cell>
          <cell r="GL121">
            <v>72</v>
          </cell>
          <cell r="GM121">
            <v>74</v>
          </cell>
          <cell r="GN121">
            <v>0</v>
          </cell>
          <cell r="GO121">
            <v>74</v>
          </cell>
          <cell r="GP121">
            <v>71</v>
          </cell>
          <cell r="GQ121">
            <v>0</v>
          </cell>
          <cell r="GR121">
            <v>71</v>
          </cell>
          <cell r="GS121">
            <v>59</v>
          </cell>
          <cell r="GT121">
            <v>0</v>
          </cell>
          <cell r="GU121">
            <v>59</v>
          </cell>
          <cell r="GV121">
            <v>63</v>
          </cell>
          <cell r="GW121">
            <v>0</v>
          </cell>
          <cell r="GX121">
            <v>63</v>
          </cell>
          <cell r="GY121">
            <v>60</v>
          </cell>
          <cell r="GZ121">
            <v>0</v>
          </cell>
          <cell r="HA121">
            <v>60</v>
          </cell>
          <cell r="HB121">
            <v>49</v>
          </cell>
          <cell r="HC121">
            <v>0</v>
          </cell>
          <cell r="HD121">
            <v>49</v>
          </cell>
          <cell r="HE121">
            <v>64</v>
          </cell>
          <cell r="HF121">
            <v>0</v>
          </cell>
          <cell r="HG121">
            <v>64</v>
          </cell>
          <cell r="HH121">
            <v>66</v>
          </cell>
          <cell r="HI121">
            <v>0</v>
          </cell>
          <cell r="HJ121">
            <v>66</v>
          </cell>
          <cell r="HK121">
            <v>50</v>
          </cell>
          <cell r="HL121">
            <v>0</v>
          </cell>
          <cell r="HM121">
            <v>50</v>
          </cell>
          <cell r="HN121">
            <v>50</v>
          </cell>
          <cell r="HO121">
            <v>0</v>
          </cell>
          <cell r="HP121">
            <v>50</v>
          </cell>
          <cell r="HQ121">
            <v>51</v>
          </cell>
          <cell r="HR121">
            <v>0</v>
          </cell>
          <cell r="HS121">
            <v>51</v>
          </cell>
          <cell r="HT121">
            <v>28</v>
          </cell>
          <cell r="HU121">
            <v>0</v>
          </cell>
          <cell r="HV121">
            <v>28</v>
          </cell>
          <cell r="HW121">
            <v>27</v>
          </cell>
          <cell r="HX121">
            <v>0</v>
          </cell>
          <cell r="HY121">
            <v>27</v>
          </cell>
          <cell r="HZ121">
            <v>21</v>
          </cell>
          <cell r="IA121">
            <v>0</v>
          </cell>
          <cell r="IB121">
            <v>21</v>
          </cell>
          <cell r="IC121">
            <v>25</v>
          </cell>
          <cell r="ID121">
            <v>0</v>
          </cell>
          <cell r="IE121">
            <v>25</v>
          </cell>
          <cell r="IF121">
            <v>28</v>
          </cell>
          <cell r="IG121">
            <v>0</v>
          </cell>
          <cell r="IH121">
            <v>28</v>
          </cell>
          <cell r="II121">
            <v>26</v>
          </cell>
          <cell r="IJ121">
            <v>0</v>
          </cell>
          <cell r="IK121">
            <v>26</v>
          </cell>
          <cell r="IL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cell r="LJ121">
            <v>0</v>
          </cell>
          <cell r="LK121">
            <v>0</v>
          </cell>
          <cell r="LL121">
            <v>0</v>
          </cell>
          <cell r="LM121">
            <v>0</v>
          </cell>
          <cell r="LN121">
            <v>0</v>
          </cell>
          <cell r="LO121">
            <v>0</v>
          </cell>
          <cell r="LP121">
            <v>0</v>
          </cell>
          <cell r="LQ121">
            <v>0</v>
          </cell>
          <cell r="LR121">
            <v>0</v>
          </cell>
          <cell r="LS121">
            <v>0</v>
          </cell>
          <cell r="LT121">
            <v>0</v>
          </cell>
          <cell r="LU121">
            <v>0</v>
          </cell>
          <cell r="LV121">
            <v>0</v>
          </cell>
          <cell r="LW121">
            <v>0</v>
          </cell>
          <cell r="LX121">
            <v>0</v>
          </cell>
          <cell r="LY121">
            <v>0</v>
          </cell>
          <cell r="LZ121">
            <v>0</v>
          </cell>
          <cell r="MA121">
            <v>0</v>
          </cell>
          <cell r="MB121">
            <v>0</v>
          </cell>
          <cell r="MC121">
            <v>0</v>
          </cell>
          <cell r="MD121">
            <v>0</v>
          </cell>
          <cell r="ME121">
            <v>0</v>
          </cell>
          <cell r="MF121">
            <v>0</v>
          </cell>
          <cell r="MG121">
            <v>0</v>
          </cell>
          <cell r="MH121">
            <v>0</v>
          </cell>
          <cell r="MI121">
            <v>0</v>
          </cell>
          <cell r="MJ121">
            <v>0</v>
          </cell>
          <cell r="MK121">
            <v>0</v>
          </cell>
          <cell r="ML121">
            <v>0</v>
          </cell>
          <cell r="MM121">
            <v>0</v>
          </cell>
          <cell r="MN121">
            <v>0</v>
          </cell>
          <cell r="MO121">
            <v>0</v>
          </cell>
          <cell r="MP121">
            <v>0</v>
          </cell>
          <cell r="MQ121">
            <v>0</v>
          </cell>
          <cell r="MR121">
            <v>0</v>
          </cell>
          <cell r="MS121">
            <v>0</v>
          </cell>
          <cell r="MT121">
            <v>0</v>
          </cell>
          <cell r="MU121">
            <v>0</v>
          </cell>
          <cell r="MV121">
            <v>139</v>
          </cell>
          <cell r="MW121">
            <v>0</v>
          </cell>
          <cell r="MX121">
            <v>0</v>
          </cell>
          <cell r="MY121">
            <v>103</v>
          </cell>
          <cell r="MZ121">
            <v>0</v>
          </cell>
          <cell r="NA121">
            <v>0</v>
          </cell>
          <cell r="NB121">
            <v>67</v>
          </cell>
          <cell r="NC121">
            <v>0</v>
          </cell>
          <cell r="ND121">
            <v>0</v>
          </cell>
          <cell r="NE121">
            <v>28</v>
          </cell>
          <cell r="NF121">
            <v>0</v>
          </cell>
          <cell r="NG121">
            <v>0</v>
          </cell>
          <cell r="NH121">
            <v>228</v>
          </cell>
          <cell r="NI121">
            <v>0</v>
          </cell>
          <cell r="NJ121">
            <v>0</v>
          </cell>
          <cell r="NK121">
            <v>185</v>
          </cell>
          <cell r="NL121">
            <v>0</v>
          </cell>
          <cell r="NM121">
            <v>0</v>
          </cell>
          <cell r="NN121">
            <v>127</v>
          </cell>
          <cell r="NO121">
            <v>0</v>
          </cell>
          <cell r="NP121">
            <v>0</v>
          </cell>
          <cell r="NQ121">
            <v>58</v>
          </cell>
          <cell r="NR121">
            <v>0</v>
          </cell>
          <cell r="NS121">
            <v>0</v>
          </cell>
          <cell r="NT121">
            <v>275</v>
          </cell>
          <cell r="NU121">
            <v>0</v>
          </cell>
          <cell r="NV121">
            <v>0</v>
          </cell>
          <cell r="NW121">
            <v>222</v>
          </cell>
          <cell r="NX121">
            <v>0</v>
          </cell>
          <cell r="NY121">
            <v>0</v>
          </cell>
          <cell r="NZ121">
            <v>146</v>
          </cell>
          <cell r="OA121">
            <v>0</v>
          </cell>
          <cell r="OB121">
            <v>0</v>
          </cell>
          <cell r="OC121">
            <v>74</v>
          </cell>
          <cell r="OD121">
            <v>0</v>
          </cell>
          <cell r="OE121">
            <v>0</v>
          </cell>
          <cell r="OF121">
            <v>253</v>
          </cell>
          <cell r="OG121">
            <v>0</v>
          </cell>
          <cell r="OH121">
            <v>0</v>
          </cell>
          <cell r="OI121">
            <v>182</v>
          </cell>
          <cell r="OJ121">
            <v>0</v>
          </cell>
          <cell r="OK121">
            <v>0</v>
          </cell>
          <cell r="OL121">
            <v>123</v>
          </cell>
          <cell r="OM121">
            <v>0</v>
          </cell>
          <cell r="ON121">
            <v>0</v>
          </cell>
          <cell r="OO121">
            <v>60</v>
          </cell>
          <cell r="OP121">
            <v>0</v>
          </cell>
          <cell r="OQ121">
            <v>0</v>
          </cell>
          <cell r="OR121">
            <v>229</v>
          </cell>
          <cell r="OS121">
            <v>0</v>
          </cell>
          <cell r="OT121">
            <v>0</v>
          </cell>
          <cell r="OU121">
            <v>180</v>
          </cell>
          <cell r="OV121">
            <v>0</v>
          </cell>
          <cell r="OW121">
            <v>0</v>
          </cell>
          <cell r="OX121">
            <v>116</v>
          </cell>
          <cell r="OY121">
            <v>0</v>
          </cell>
          <cell r="OZ121">
            <v>0</v>
          </cell>
          <cell r="PA121">
            <v>50</v>
          </cell>
          <cell r="PB121">
            <v>0</v>
          </cell>
          <cell r="PC121">
            <v>0</v>
          </cell>
          <cell r="PD121">
            <v>156</v>
          </cell>
          <cell r="PE121">
            <v>0</v>
          </cell>
          <cell r="PF121">
            <v>0</v>
          </cell>
          <cell r="PG121">
            <v>106</v>
          </cell>
          <cell r="PH121">
            <v>0</v>
          </cell>
          <cell r="PI121">
            <v>0</v>
          </cell>
          <cell r="PJ121">
            <v>55</v>
          </cell>
          <cell r="PK121">
            <v>0</v>
          </cell>
          <cell r="PL121">
            <v>0</v>
          </cell>
          <cell r="PM121">
            <v>27</v>
          </cell>
          <cell r="PN121">
            <v>0</v>
          </cell>
          <cell r="PO121">
            <v>0</v>
          </cell>
          <cell r="PP121">
            <v>100</v>
          </cell>
          <cell r="PQ121">
            <v>0</v>
          </cell>
          <cell r="PR121">
            <v>0</v>
          </cell>
          <cell r="PS121">
            <v>79</v>
          </cell>
          <cell r="PT121">
            <v>0</v>
          </cell>
          <cell r="PU121">
            <v>0</v>
          </cell>
          <cell r="PV121">
            <v>54</v>
          </cell>
          <cell r="PW121">
            <v>0</v>
          </cell>
          <cell r="PX121">
            <v>0</v>
          </cell>
          <cell r="PY121">
            <v>26</v>
          </cell>
        </row>
        <row r="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1</v>
          </cell>
          <cell r="FM122">
            <v>0</v>
          </cell>
          <cell r="FN122">
            <v>1</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1</v>
          </cell>
          <cell r="MW122">
            <v>0</v>
          </cell>
          <cell r="MX122">
            <v>0</v>
          </cell>
          <cell r="MY122">
            <v>1</v>
          </cell>
          <cell r="MZ122">
            <v>0</v>
          </cell>
          <cell r="NA122">
            <v>0</v>
          </cell>
          <cell r="NB122">
            <v>1</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cell r="NR122">
            <v>0</v>
          </cell>
          <cell r="NS122">
            <v>0</v>
          </cell>
          <cell r="NT122">
            <v>0</v>
          </cell>
          <cell r="NU122">
            <v>0</v>
          </cell>
          <cell r="NV122">
            <v>0</v>
          </cell>
          <cell r="NW122">
            <v>0</v>
          </cell>
          <cell r="NX122">
            <v>0</v>
          </cell>
          <cell r="NY122">
            <v>0</v>
          </cell>
          <cell r="NZ122">
            <v>0</v>
          </cell>
          <cell r="OA122">
            <v>0</v>
          </cell>
          <cell r="OB122">
            <v>0</v>
          </cell>
          <cell r="OC122">
            <v>0</v>
          </cell>
          <cell r="OD122">
            <v>0</v>
          </cell>
          <cell r="OE122">
            <v>0</v>
          </cell>
          <cell r="OF122">
            <v>0</v>
          </cell>
          <cell r="OG122">
            <v>0</v>
          </cell>
          <cell r="OH122">
            <v>0</v>
          </cell>
          <cell r="OI122">
            <v>0</v>
          </cell>
          <cell r="OJ122">
            <v>0</v>
          </cell>
          <cell r="OK122">
            <v>0</v>
          </cell>
          <cell r="OL122">
            <v>0</v>
          </cell>
          <cell r="OM122">
            <v>0</v>
          </cell>
          <cell r="ON122">
            <v>0</v>
          </cell>
          <cell r="OO122">
            <v>0</v>
          </cell>
          <cell r="OP122">
            <v>0</v>
          </cell>
          <cell r="OQ122">
            <v>0</v>
          </cell>
          <cell r="OR122">
            <v>0</v>
          </cell>
          <cell r="OS122">
            <v>0</v>
          </cell>
          <cell r="OT122">
            <v>0</v>
          </cell>
          <cell r="OU122">
            <v>0</v>
          </cell>
          <cell r="OV122">
            <v>0</v>
          </cell>
          <cell r="OW122">
            <v>0</v>
          </cell>
          <cell r="OX122">
            <v>0</v>
          </cell>
          <cell r="OY122">
            <v>0</v>
          </cell>
          <cell r="OZ122">
            <v>0</v>
          </cell>
          <cell r="PA122">
            <v>0</v>
          </cell>
          <cell r="PB122">
            <v>0</v>
          </cell>
          <cell r="PC122">
            <v>0</v>
          </cell>
          <cell r="PD122">
            <v>0</v>
          </cell>
          <cell r="PE122">
            <v>0</v>
          </cell>
          <cell r="PF122">
            <v>0</v>
          </cell>
          <cell r="PG122">
            <v>0</v>
          </cell>
          <cell r="PH122">
            <v>0</v>
          </cell>
          <cell r="PI122">
            <v>0</v>
          </cell>
          <cell r="PJ122">
            <v>0</v>
          </cell>
          <cell r="PK122">
            <v>0</v>
          </cell>
          <cell r="PL122">
            <v>0</v>
          </cell>
          <cell r="PM122">
            <v>0</v>
          </cell>
          <cell r="PN122">
            <v>0</v>
          </cell>
          <cell r="PO122">
            <v>0</v>
          </cell>
          <cell r="PP122">
            <v>0</v>
          </cell>
          <cell r="PQ122">
            <v>0</v>
          </cell>
          <cell r="PR122">
            <v>0</v>
          </cell>
          <cell r="PS122">
            <v>0</v>
          </cell>
          <cell r="PT122">
            <v>0</v>
          </cell>
          <cell r="PU122">
            <v>0</v>
          </cell>
          <cell r="PV122">
            <v>0</v>
          </cell>
          <cell r="PW122">
            <v>0</v>
          </cell>
          <cell r="PX122">
            <v>0</v>
          </cell>
          <cell r="PY122">
            <v>0</v>
          </cell>
        </row>
        <row r="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43</v>
          </cell>
          <cell r="FG123">
            <v>0</v>
          </cell>
          <cell r="FH123">
            <v>43</v>
          </cell>
          <cell r="FI123">
            <v>0</v>
          </cell>
          <cell r="FJ123">
            <v>0</v>
          </cell>
          <cell r="FK123">
            <v>0</v>
          </cell>
          <cell r="FL123">
            <v>6</v>
          </cell>
          <cell r="FM123">
            <v>0</v>
          </cell>
          <cell r="FN123">
            <v>6</v>
          </cell>
          <cell r="FO123">
            <v>0</v>
          </cell>
          <cell r="FP123">
            <v>0</v>
          </cell>
          <cell r="FQ123">
            <v>0</v>
          </cell>
          <cell r="FR123">
            <v>2</v>
          </cell>
          <cell r="FS123">
            <v>0</v>
          </cell>
          <cell r="FT123">
            <v>2</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1</v>
          </cell>
          <cell r="HI123">
            <v>0</v>
          </cell>
          <cell r="HJ123">
            <v>1</v>
          </cell>
          <cell r="HK123">
            <v>4</v>
          </cell>
          <cell r="HL123">
            <v>0</v>
          </cell>
          <cell r="HM123">
            <v>4</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cell r="LJ123">
            <v>0</v>
          </cell>
          <cell r="LK123">
            <v>0</v>
          </cell>
          <cell r="LL123">
            <v>0</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0</v>
          </cell>
          <cell r="ME123">
            <v>0</v>
          </cell>
          <cell r="MF123">
            <v>0</v>
          </cell>
          <cell r="MG123">
            <v>0</v>
          </cell>
          <cell r="MH123">
            <v>0</v>
          </cell>
          <cell r="MI123">
            <v>0</v>
          </cell>
          <cell r="MJ123">
            <v>0</v>
          </cell>
          <cell r="MK123">
            <v>0</v>
          </cell>
          <cell r="ML123">
            <v>0</v>
          </cell>
          <cell r="MM123">
            <v>0</v>
          </cell>
          <cell r="MN123">
            <v>0</v>
          </cell>
          <cell r="MO123">
            <v>0</v>
          </cell>
          <cell r="MP123">
            <v>0</v>
          </cell>
          <cell r="MQ123">
            <v>0</v>
          </cell>
          <cell r="MR123">
            <v>0</v>
          </cell>
          <cell r="MS123">
            <v>0</v>
          </cell>
          <cell r="MT123">
            <v>0</v>
          </cell>
          <cell r="MU123">
            <v>0</v>
          </cell>
          <cell r="MV123">
            <v>49</v>
          </cell>
          <cell r="MW123">
            <v>0</v>
          </cell>
          <cell r="MX123">
            <v>0</v>
          </cell>
          <cell r="MY123">
            <v>6</v>
          </cell>
          <cell r="MZ123">
            <v>0</v>
          </cell>
          <cell r="NA123">
            <v>0</v>
          </cell>
          <cell r="NB123">
            <v>6</v>
          </cell>
          <cell r="NC123">
            <v>0</v>
          </cell>
          <cell r="ND123">
            <v>0</v>
          </cell>
          <cell r="NE123">
            <v>0</v>
          </cell>
          <cell r="NF123">
            <v>0</v>
          </cell>
          <cell r="NG123">
            <v>0</v>
          </cell>
          <cell r="NH123">
            <v>2</v>
          </cell>
          <cell r="NI123">
            <v>0</v>
          </cell>
          <cell r="NJ123">
            <v>0</v>
          </cell>
          <cell r="NK123">
            <v>0</v>
          </cell>
          <cell r="NL123">
            <v>0</v>
          </cell>
          <cell r="NM123">
            <v>0</v>
          </cell>
          <cell r="NN123">
            <v>0</v>
          </cell>
          <cell r="NO123">
            <v>0</v>
          </cell>
          <cell r="NP123">
            <v>0</v>
          </cell>
          <cell r="NQ123">
            <v>0</v>
          </cell>
          <cell r="NR123">
            <v>0</v>
          </cell>
          <cell r="NS123">
            <v>0</v>
          </cell>
          <cell r="NT123">
            <v>0</v>
          </cell>
          <cell r="NU123">
            <v>0</v>
          </cell>
          <cell r="NV123">
            <v>0</v>
          </cell>
          <cell r="NW123">
            <v>0</v>
          </cell>
          <cell r="NX123">
            <v>0</v>
          </cell>
          <cell r="NY123">
            <v>0</v>
          </cell>
          <cell r="NZ123">
            <v>0</v>
          </cell>
          <cell r="OA123">
            <v>0</v>
          </cell>
          <cell r="OB123">
            <v>0</v>
          </cell>
          <cell r="OC123">
            <v>0</v>
          </cell>
          <cell r="OD123">
            <v>0</v>
          </cell>
          <cell r="OE123">
            <v>0</v>
          </cell>
          <cell r="OF123">
            <v>0</v>
          </cell>
          <cell r="OG123">
            <v>0</v>
          </cell>
          <cell r="OH123">
            <v>0</v>
          </cell>
          <cell r="OI123">
            <v>0</v>
          </cell>
          <cell r="OJ123">
            <v>0</v>
          </cell>
          <cell r="OK123">
            <v>0</v>
          </cell>
          <cell r="OL123">
            <v>0</v>
          </cell>
          <cell r="OM123">
            <v>0</v>
          </cell>
          <cell r="ON123">
            <v>0</v>
          </cell>
          <cell r="OO123">
            <v>0</v>
          </cell>
          <cell r="OP123">
            <v>0</v>
          </cell>
          <cell r="OQ123">
            <v>0</v>
          </cell>
          <cell r="OR123">
            <v>5</v>
          </cell>
          <cell r="OS123">
            <v>0</v>
          </cell>
          <cell r="OT123">
            <v>0</v>
          </cell>
          <cell r="OU123">
            <v>5</v>
          </cell>
          <cell r="OV123">
            <v>0</v>
          </cell>
          <cell r="OW123">
            <v>0</v>
          </cell>
          <cell r="OX123">
            <v>5</v>
          </cell>
          <cell r="OY123">
            <v>0</v>
          </cell>
          <cell r="OZ123">
            <v>0</v>
          </cell>
          <cell r="PA123">
            <v>4</v>
          </cell>
          <cell r="PB123">
            <v>0</v>
          </cell>
          <cell r="PC123">
            <v>0</v>
          </cell>
          <cell r="PD123">
            <v>0</v>
          </cell>
          <cell r="PE123">
            <v>0</v>
          </cell>
          <cell r="PF123">
            <v>0</v>
          </cell>
          <cell r="PG123">
            <v>0</v>
          </cell>
          <cell r="PH123">
            <v>0</v>
          </cell>
          <cell r="PI123">
            <v>0</v>
          </cell>
          <cell r="PJ123">
            <v>0</v>
          </cell>
          <cell r="PK123">
            <v>0</v>
          </cell>
          <cell r="PL123">
            <v>0</v>
          </cell>
          <cell r="PM123">
            <v>0</v>
          </cell>
          <cell r="PN123">
            <v>0</v>
          </cell>
          <cell r="PO123">
            <v>0</v>
          </cell>
          <cell r="PP123">
            <v>0</v>
          </cell>
          <cell r="PQ123">
            <v>0</v>
          </cell>
          <cell r="PR123">
            <v>0</v>
          </cell>
          <cell r="PS123">
            <v>0</v>
          </cell>
          <cell r="PT123">
            <v>0</v>
          </cell>
          <cell r="PU123">
            <v>0</v>
          </cell>
          <cell r="PV123">
            <v>0</v>
          </cell>
          <cell r="PW123">
            <v>0</v>
          </cell>
          <cell r="PX123">
            <v>0</v>
          </cell>
          <cell r="PY123">
            <v>0</v>
          </cell>
        </row>
        <row r="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-1</v>
          </cell>
          <cell r="HI124">
            <v>0</v>
          </cell>
          <cell r="HJ124">
            <v>-1</v>
          </cell>
          <cell r="HK124">
            <v>-4</v>
          </cell>
          <cell r="HL124">
            <v>0</v>
          </cell>
          <cell r="HM124">
            <v>-4</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0</v>
          </cell>
          <cell r="MK124">
            <v>0</v>
          </cell>
          <cell r="ML124">
            <v>0</v>
          </cell>
          <cell r="MM124">
            <v>0</v>
          </cell>
          <cell r="MN124">
            <v>0</v>
          </cell>
          <cell r="MO124">
            <v>0</v>
          </cell>
          <cell r="MP124">
            <v>0</v>
          </cell>
          <cell r="MQ124">
            <v>0</v>
          </cell>
          <cell r="MR124">
            <v>0</v>
          </cell>
          <cell r="MS124">
            <v>0</v>
          </cell>
          <cell r="MT124">
            <v>0</v>
          </cell>
          <cell r="MU124">
            <v>0</v>
          </cell>
          <cell r="MV124">
            <v>0</v>
          </cell>
          <cell r="MW124">
            <v>0</v>
          </cell>
          <cell r="MX124">
            <v>0</v>
          </cell>
          <cell r="MY124">
            <v>0</v>
          </cell>
          <cell r="MZ124">
            <v>0</v>
          </cell>
          <cell r="NA124">
            <v>0</v>
          </cell>
          <cell r="NB124">
            <v>0</v>
          </cell>
          <cell r="NC124">
            <v>0</v>
          </cell>
          <cell r="ND124">
            <v>0</v>
          </cell>
          <cell r="NE124">
            <v>0</v>
          </cell>
          <cell r="NF124">
            <v>0</v>
          </cell>
          <cell r="NG124">
            <v>0</v>
          </cell>
          <cell r="NH124">
            <v>0</v>
          </cell>
          <cell r="NI124">
            <v>0</v>
          </cell>
          <cell r="NJ124">
            <v>0</v>
          </cell>
          <cell r="NK124">
            <v>0</v>
          </cell>
          <cell r="NL124">
            <v>0</v>
          </cell>
          <cell r="NM124">
            <v>0</v>
          </cell>
          <cell r="NN124">
            <v>0</v>
          </cell>
          <cell r="NO124">
            <v>0</v>
          </cell>
          <cell r="NP124">
            <v>0</v>
          </cell>
          <cell r="NQ124">
            <v>0</v>
          </cell>
          <cell r="NR124">
            <v>0</v>
          </cell>
          <cell r="NS124">
            <v>0</v>
          </cell>
          <cell r="NT124">
            <v>0</v>
          </cell>
          <cell r="NU124">
            <v>0</v>
          </cell>
          <cell r="NV124">
            <v>0</v>
          </cell>
          <cell r="NW124">
            <v>0</v>
          </cell>
          <cell r="NX124">
            <v>0</v>
          </cell>
          <cell r="NY124">
            <v>0</v>
          </cell>
          <cell r="NZ124">
            <v>0</v>
          </cell>
          <cell r="OA124">
            <v>0</v>
          </cell>
          <cell r="OB124">
            <v>0</v>
          </cell>
          <cell r="OC124">
            <v>0</v>
          </cell>
          <cell r="OD124">
            <v>0</v>
          </cell>
          <cell r="OE124">
            <v>0</v>
          </cell>
          <cell r="OF124">
            <v>0</v>
          </cell>
          <cell r="OG124">
            <v>0</v>
          </cell>
          <cell r="OH124">
            <v>0</v>
          </cell>
          <cell r="OI124">
            <v>0</v>
          </cell>
          <cell r="OJ124">
            <v>0</v>
          </cell>
          <cell r="OK124">
            <v>0</v>
          </cell>
          <cell r="OL124">
            <v>0</v>
          </cell>
          <cell r="OM124">
            <v>0</v>
          </cell>
          <cell r="ON124">
            <v>0</v>
          </cell>
          <cell r="OO124">
            <v>0</v>
          </cell>
          <cell r="OP124">
            <v>0</v>
          </cell>
          <cell r="OQ124">
            <v>0</v>
          </cell>
          <cell r="OR124">
            <v>-5</v>
          </cell>
          <cell r="OS124">
            <v>0</v>
          </cell>
          <cell r="OT124">
            <v>0</v>
          </cell>
          <cell r="OU124">
            <v>-5</v>
          </cell>
          <cell r="OV124">
            <v>0</v>
          </cell>
          <cell r="OW124">
            <v>0</v>
          </cell>
          <cell r="OX124">
            <v>-5</v>
          </cell>
          <cell r="OY124">
            <v>0</v>
          </cell>
          <cell r="OZ124">
            <v>0</v>
          </cell>
          <cell r="PA124">
            <v>-4</v>
          </cell>
          <cell r="PB124">
            <v>0</v>
          </cell>
          <cell r="PC124">
            <v>0</v>
          </cell>
          <cell r="PD124">
            <v>0</v>
          </cell>
          <cell r="PE124">
            <v>0</v>
          </cell>
          <cell r="PF124">
            <v>0</v>
          </cell>
          <cell r="PG124">
            <v>0</v>
          </cell>
          <cell r="PH124">
            <v>0</v>
          </cell>
          <cell r="PI124">
            <v>0</v>
          </cell>
          <cell r="PJ124">
            <v>0</v>
          </cell>
          <cell r="PK124">
            <v>0</v>
          </cell>
          <cell r="PL124">
            <v>0</v>
          </cell>
          <cell r="PM124">
            <v>0</v>
          </cell>
          <cell r="PN124">
            <v>0</v>
          </cell>
          <cell r="PO124">
            <v>0</v>
          </cell>
          <cell r="PP124">
            <v>0</v>
          </cell>
          <cell r="PQ124">
            <v>0</v>
          </cell>
          <cell r="PR124">
            <v>0</v>
          </cell>
          <cell r="PS124">
            <v>0</v>
          </cell>
          <cell r="PT124">
            <v>0</v>
          </cell>
          <cell r="PU124">
            <v>0</v>
          </cell>
          <cell r="PV124">
            <v>0</v>
          </cell>
          <cell r="PW124">
            <v>0</v>
          </cell>
          <cell r="PX124">
            <v>0</v>
          </cell>
          <cell r="PY124">
            <v>0</v>
          </cell>
        </row>
        <row r="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36</v>
          </cell>
          <cell r="FG125">
            <v>0</v>
          </cell>
          <cell r="FH125">
            <v>36</v>
          </cell>
          <cell r="FI125">
            <v>36</v>
          </cell>
          <cell r="FJ125">
            <v>0</v>
          </cell>
          <cell r="FK125">
            <v>36</v>
          </cell>
          <cell r="FL125">
            <v>40</v>
          </cell>
          <cell r="FM125">
            <v>0</v>
          </cell>
          <cell r="FN125">
            <v>40</v>
          </cell>
          <cell r="FO125">
            <v>28</v>
          </cell>
          <cell r="FP125">
            <v>0</v>
          </cell>
          <cell r="FQ125">
            <v>28</v>
          </cell>
          <cell r="FR125">
            <v>43</v>
          </cell>
          <cell r="FS125">
            <v>0</v>
          </cell>
          <cell r="FT125">
            <v>43</v>
          </cell>
          <cell r="FU125">
            <v>58</v>
          </cell>
          <cell r="FV125">
            <v>0</v>
          </cell>
          <cell r="FW125">
            <v>58</v>
          </cell>
          <cell r="FX125">
            <v>69</v>
          </cell>
          <cell r="FY125">
            <v>0</v>
          </cell>
          <cell r="FZ125">
            <v>69</v>
          </cell>
          <cell r="GA125">
            <v>58</v>
          </cell>
          <cell r="GB125">
            <v>0</v>
          </cell>
          <cell r="GC125">
            <v>58</v>
          </cell>
          <cell r="GD125">
            <v>53</v>
          </cell>
          <cell r="GE125">
            <v>0</v>
          </cell>
          <cell r="GF125">
            <v>53</v>
          </cell>
          <cell r="GG125">
            <v>76</v>
          </cell>
          <cell r="GH125">
            <v>0</v>
          </cell>
          <cell r="GI125">
            <v>76</v>
          </cell>
          <cell r="GJ125">
            <v>72</v>
          </cell>
          <cell r="GK125">
            <v>0</v>
          </cell>
          <cell r="GL125">
            <v>72</v>
          </cell>
          <cell r="GM125">
            <v>74</v>
          </cell>
          <cell r="GN125">
            <v>0</v>
          </cell>
          <cell r="GO125">
            <v>74</v>
          </cell>
          <cell r="GP125">
            <v>71</v>
          </cell>
          <cell r="GQ125">
            <v>0</v>
          </cell>
          <cell r="GR125">
            <v>71</v>
          </cell>
          <cell r="GS125">
            <v>59</v>
          </cell>
          <cell r="GT125">
            <v>0</v>
          </cell>
          <cell r="GU125">
            <v>59</v>
          </cell>
          <cell r="GV125">
            <v>63</v>
          </cell>
          <cell r="GW125">
            <v>0</v>
          </cell>
          <cell r="GX125">
            <v>63</v>
          </cell>
          <cell r="GY125">
            <v>60</v>
          </cell>
          <cell r="GZ125">
            <v>0</v>
          </cell>
          <cell r="HA125">
            <v>60</v>
          </cell>
          <cell r="HB125">
            <v>49</v>
          </cell>
          <cell r="HC125">
            <v>0</v>
          </cell>
          <cell r="HD125">
            <v>49</v>
          </cell>
          <cell r="HE125">
            <v>64</v>
          </cell>
          <cell r="HF125">
            <v>0</v>
          </cell>
          <cell r="HG125">
            <v>64</v>
          </cell>
          <cell r="HH125">
            <v>66</v>
          </cell>
          <cell r="HI125">
            <v>0</v>
          </cell>
          <cell r="HJ125">
            <v>66</v>
          </cell>
          <cell r="HK125">
            <v>50</v>
          </cell>
          <cell r="HL125">
            <v>0</v>
          </cell>
          <cell r="HM125">
            <v>50</v>
          </cell>
          <cell r="HN125">
            <v>50</v>
          </cell>
          <cell r="HO125">
            <v>0</v>
          </cell>
          <cell r="HP125">
            <v>50</v>
          </cell>
          <cell r="HQ125">
            <v>51</v>
          </cell>
          <cell r="HR125">
            <v>0</v>
          </cell>
          <cell r="HS125">
            <v>51</v>
          </cell>
          <cell r="HT125">
            <v>28</v>
          </cell>
          <cell r="HU125">
            <v>0</v>
          </cell>
          <cell r="HV125">
            <v>28</v>
          </cell>
          <cell r="HW125">
            <v>27</v>
          </cell>
          <cell r="HX125">
            <v>0</v>
          </cell>
          <cell r="HY125">
            <v>27</v>
          </cell>
          <cell r="HZ125">
            <v>20</v>
          </cell>
          <cell r="IA125">
            <v>0</v>
          </cell>
          <cell r="IB125">
            <v>20</v>
          </cell>
          <cell r="IC125">
            <v>25</v>
          </cell>
          <cell r="ID125">
            <v>0</v>
          </cell>
          <cell r="IE125">
            <v>25</v>
          </cell>
          <cell r="IF125">
            <v>28</v>
          </cell>
          <cell r="IG125">
            <v>0</v>
          </cell>
          <cell r="IH125">
            <v>28</v>
          </cell>
          <cell r="II125">
            <v>26</v>
          </cell>
          <cell r="IJ125">
            <v>0</v>
          </cell>
          <cell r="IK125">
            <v>26</v>
          </cell>
          <cell r="IL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cell r="LJ125">
            <v>0</v>
          </cell>
          <cell r="LK125">
            <v>0</v>
          </cell>
          <cell r="LL125">
            <v>0</v>
          </cell>
          <cell r="LM125">
            <v>0</v>
          </cell>
          <cell r="LN125">
            <v>0</v>
          </cell>
          <cell r="LO125">
            <v>0</v>
          </cell>
          <cell r="LP125">
            <v>0</v>
          </cell>
          <cell r="LQ125">
            <v>0</v>
          </cell>
          <cell r="LR125">
            <v>0</v>
          </cell>
          <cell r="LS125">
            <v>0</v>
          </cell>
          <cell r="LT125">
            <v>0</v>
          </cell>
          <cell r="LU125">
            <v>0</v>
          </cell>
          <cell r="LV125">
            <v>0</v>
          </cell>
          <cell r="LW125">
            <v>0</v>
          </cell>
          <cell r="LX125">
            <v>0</v>
          </cell>
          <cell r="LY125">
            <v>0</v>
          </cell>
          <cell r="LZ125">
            <v>0</v>
          </cell>
          <cell r="MA125">
            <v>0</v>
          </cell>
          <cell r="MB125">
            <v>0</v>
          </cell>
          <cell r="MC125">
            <v>0</v>
          </cell>
          <cell r="MD125">
            <v>0</v>
          </cell>
          <cell r="ME125">
            <v>0</v>
          </cell>
          <cell r="MF125">
            <v>0</v>
          </cell>
          <cell r="MG125">
            <v>0</v>
          </cell>
          <cell r="MH125">
            <v>0</v>
          </cell>
          <cell r="MI125">
            <v>0</v>
          </cell>
          <cell r="MJ125">
            <v>0</v>
          </cell>
          <cell r="MK125">
            <v>0</v>
          </cell>
          <cell r="ML125">
            <v>0</v>
          </cell>
          <cell r="MM125">
            <v>0</v>
          </cell>
          <cell r="MN125">
            <v>0</v>
          </cell>
          <cell r="MO125">
            <v>0</v>
          </cell>
          <cell r="MP125">
            <v>0</v>
          </cell>
          <cell r="MQ125">
            <v>0</v>
          </cell>
          <cell r="MR125">
            <v>0</v>
          </cell>
          <cell r="MS125">
            <v>0</v>
          </cell>
          <cell r="MT125">
            <v>0</v>
          </cell>
          <cell r="MU125">
            <v>0</v>
          </cell>
          <cell r="MV125">
            <v>140</v>
          </cell>
          <cell r="MW125">
            <v>0</v>
          </cell>
          <cell r="MX125">
            <v>0</v>
          </cell>
          <cell r="MY125">
            <v>104</v>
          </cell>
          <cell r="MZ125">
            <v>0</v>
          </cell>
          <cell r="NA125">
            <v>0</v>
          </cell>
          <cell r="NB125">
            <v>68</v>
          </cell>
          <cell r="NC125">
            <v>0</v>
          </cell>
          <cell r="ND125">
            <v>0</v>
          </cell>
          <cell r="NE125">
            <v>28</v>
          </cell>
          <cell r="NF125">
            <v>0</v>
          </cell>
          <cell r="NG125">
            <v>0</v>
          </cell>
          <cell r="NH125">
            <v>228</v>
          </cell>
          <cell r="NI125">
            <v>0</v>
          </cell>
          <cell r="NJ125">
            <v>0</v>
          </cell>
          <cell r="NK125">
            <v>185</v>
          </cell>
          <cell r="NL125">
            <v>0</v>
          </cell>
          <cell r="NM125">
            <v>0</v>
          </cell>
          <cell r="NN125">
            <v>127</v>
          </cell>
          <cell r="NO125">
            <v>0</v>
          </cell>
          <cell r="NP125">
            <v>0</v>
          </cell>
          <cell r="NQ125">
            <v>58</v>
          </cell>
          <cell r="NR125">
            <v>0</v>
          </cell>
          <cell r="NS125">
            <v>0</v>
          </cell>
          <cell r="NT125">
            <v>275</v>
          </cell>
          <cell r="NU125">
            <v>0</v>
          </cell>
          <cell r="NV125">
            <v>0</v>
          </cell>
          <cell r="NW125">
            <v>222</v>
          </cell>
          <cell r="NX125">
            <v>0</v>
          </cell>
          <cell r="NY125">
            <v>0</v>
          </cell>
          <cell r="NZ125">
            <v>146</v>
          </cell>
          <cell r="OA125">
            <v>0</v>
          </cell>
          <cell r="OB125">
            <v>0</v>
          </cell>
          <cell r="OC125">
            <v>74</v>
          </cell>
          <cell r="OD125">
            <v>0</v>
          </cell>
          <cell r="OE125">
            <v>0</v>
          </cell>
          <cell r="OF125">
            <v>253</v>
          </cell>
          <cell r="OG125">
            <v>0</v>
          </cell>
          <cell r="OH125">
            <v>0</v>
          </cell>
          <cell r="OI125">
            <v>182</v>
          </cell>
          <cell r="OJ125">
            <v>0</v>
          </cell>
          <cell r="OK125">
            <v>0</v>
          </cell>
          <cell r="OL125">
            <v>123</v>
          </cell>
          <cell r="OM125">
            <v>0</v>
          </cell>
          <cell r="ON125">
            <v>0</v>
          </cell>
          <cell r="OO125">
            <v>60</v>
          </cell>
          <cell r="OP125">
            <v>0</v>
          </cell>
          <cell r="OQ125">
            <v>0</v>
          </cell>
          <cell r="OR125">
            <v>229</v>
          </cell>
          <cell r="OS125">
            <v>0</v>
          </cell>
          <cell r="OT125">
            <v>0</v>
          </cell>
          <cell r="OU125">
            <v>180</v>
          </cell>
          <cell r="OV125">
            <v>0</v>
          </cell>
          <cell r="OW125">
            <v>0</v>
          </cell>
          <cell r="OX125">
            <v>116</v>
          </cell>
          <cell r="OY125">
            <v>0</v>
          </cell>
          <cell r="OZ125">
            <v>0</v>
          </cell>
          <cell r="PA125">
            <v>50</v>
          </cell>
          <cell r="PB125">
            <v>0</v>
          </cell>
          <cell r="PC125">
            <v>0</v>
          </cell>
          <cell r="PD125">
            <v>156</v>
          </cell>
          <cell r="PE125">
            <v>0</v>
          </cell>
          <cell r="PF125">
            <v>0</v>
          </cell>
          <cell r="PG125">
            <v>106</v>
          </cell>
          <cell r="PH125">
            <v>0</v>
          </cell>
          <cell r="PI125">
            <v>0</v>
          </cell>
          <cell r="PJ125">
            <v>55</v>
          </cell>
          <cell r="PK125">
            <v>0</v>
          </cell>
          <cell r="PL125">
            <v>0</v>
          </cell>
          <cell r="PM125">
            <v>27</v>
          </cell>
          <cell r="PN125">
            <v>0</v>
          </cell>
          <cell r="PO125">
            <v>0</v>
          </cell>
          <cell r="PP125">
            <v>99</v>
          </cell>
          <cell r="PQ125">
            <v>0</v>
          </cell>
          <cell r="PR125">
            <v>0</v>
          </cell>
          <cell r="PS125">
            <v>79</v>
          </cell>
          <cell r="PT125">
            <v>0</v>
          </cell>
          <cell r="PU125">
            <v>0</v>
          </cell>
          <cell r="PV125">
            <v>54</v>
          </cell>
          <cell r="PW125">
            <v>0</v>
          </cell>
          <cell r="PX125">
            <v>0</v>
          </cell>
          <cell r="PY125">
            <v>26</v>
          </cell>
        </row>
        <row r="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-12</v>
          </cell>
          <cell r="FJ126">
            <v>0</v>
          </cell>
          <cell r="FK126">
            <v>-12</v>
          </cell>
          <cell r="FL126">
            <v>-16</v>
          </cell>
          <cell r="FM126">
            <v>0</v>
          </cell>
          <cell r="FN126">
            <v>-16</v>
          </cell>
          <cell r="FO126">
            <v>-9</v>
          </cell>
          <cell r="FP126">
            <v>0</v>
          </cell>
          <cell r="FQ126">
            <v>-9</v>
          </cell>
          <cell r="FR126">
            <v>10</v>
          </cell>
          <cell r="FS126">
            <v>0</v>
          </cell>
          <cell r="FT126">
            <v>10</v>
          </cell>
          <cell r="FU126">
            <v>-18</v>
          </cell>
          <cell r="FV126">
            <v>0</v>
          </cell>
          <cell r="FW126">
            <v>-18</v>
          </cell>
          <cell r="FX126">
            <v>-26</v>
          </cell>
          <cell r="FY126">
            <v>0</v>
          </cell>
          <cell r="FZ126">
            <v>-26</v>
          </cell>
          <cell r="GA126">
            <v>-18</v>
          </cell>
          <cell r="GB126">
            <v>0</v>
          </cell>
          <cell r="GC126">
            <v>-18</v>
          </cell>
          <cell r="GD126">
            <v>-23</v>
          </cell>
          <cell r="GE126">
            <v>0</v>
          </cell>
          <cell r="GF126">
            <v>-23</v>
          </cell>
          <cell r="GG126">
            <v>-25</v>
          </cell>
          <cell r="GH126">
            <v>0</v>
          </cell>
          <cell r="GI126">
            <v>-25</v>
          </cell>
          <cell r="GJ126">
            <v>-25</v>
          </cell>
          <cell r="GK126">
            <v>0</v>
          </cell>
          <cell r="GL126">
            <v>-25</v>
          </cell>
          <cell r="GM126">
            <v>-26</v>
          </cell>
          <cell r="GN126">
            <v>0</v>
          </cell>
          <cell r="GO126">
            <v>-26</v>
          </cell>
          <cell r="GP126">
            <v>-22</v>
          </cell>
          <cell r="GQ126">
            <v>0</v>
          </cell>
          <cell r="GR126">
            <v>-22</v>
          </cell>
          <cell r="GS126">
            <v>-21</v>
          </cell>
          <cell r="GT126">
            <v>0</v>
          </cell>
          <cell r="GU126">
            <v>-21</v>
          </cell>
          <cell r="GV126">
            <v>-24</v>
          </cell>
          <cell r="GW126">
            <v>0</v>
          </cell>
          <cell r="GX126">
            <v>-24</v>
          </cell>
          <cell r="GY126">
            <v>-22</v>
          </cell>
          <cell r="GZ126">
            <v>0</v>
          </cell>
          <cell r="HA126">
            <v>-22</v>
          </cell>
          <cell r="HB126">
            <v>-27</v>
          </cell>
          <cell r="HC126">
            <v>0</v>
          </cell>
          <cell r="HD126">
            <v>-27</v>
          </cell>
          <cell r="HE126">
            <v>-20</v>
          </cell>
          <cell r="HF126">
            <v>0</v>
          </cell>
          <cell r="HG126">
            <v>-20</v>
          </cell>
          <cell r="HH126">
            <v>-21</v>
          </cell>
          <cell r="HI126">
            <v>0</v>
          </cell>
          <cell r="HJ126">
            <v>-21</v>
          </cell>
          <cell r="HK126">
            <v>-17</v>
          </cell>
          <cell r="HL126">
            <v>0</v>
          </cell>
          <cell r="HM126">
            <v>-17</v>
          </cell>
          <cell r="HN126">
            <v>-20</v>
          </cell>
          <cell r="HO126">
            <v>0</v>
          </cell>
          <cell r="HP126">
            <v>-20</v>
          </cell>
          <cell r="HQ126">
            <v>-15</v>
          </cell>
          <cell r="HR126">
            <v>0</v>
          </cell>
          <cell r="HS126">
            <v>-15</v>
          </cell>
          <cell r="HT126">
            <v>-13</v>
          </cell>
          <cell r="HU126">
            <v>0</v>
          </cell>
          <cell r="HV126">
            <v>-13</v>
          </cell>
          <cell r="HW126">
            <v>-7</v>
          </cell>
          <cell r="HX126">
            <v>0</v>
          </cell>
          <cell r="HY126">
            <v>-7</v>
          </cell>
          <cell r="HZ126">
            <v>-7</v>
          </cell>
          <cell r="IA126">
            <v>0</v>
          </cell>
          <cell r="IB126">
            <v>-7</v>
          </cell>
          <cell r="IC126">
            <v>-7</v>
          </cell>
          <cell r="ID126">
            <v>0</v>
          </cell>
          <cell r="IE126">
            <v>-7</v>
          </cell>
          <cell r="IF126">
            <v>-7</v>
          </cell>
          <cell r="IG126">
            <v>0</v>
          </cell>
          <cell r="IH126">
            <v>-7</v>
          </cell>
          <cell r="II126">
            <v>-8</v>
          </cell>
          <cell r="IJ126">
            <v>0</v>
          </cell>
          <cell r="IK126">
            <v>-8</v>
          </cell>
          <cell r="IL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cell r="LJ126">
            <v>0</v>
          </cell>
          <cell r="LK126">
            <v>0</v>
          </cell>
          <cell r="LL126">
            <v>0</v>
          </cell>
          <cell r="LM126">
            <v>0</v>
          </cell>
          <cell r="LN126">
            <v>0</v>
          </cell>
          <cell r="LO126">
            <v>0</v>
          </cell>
          <cell r="LP126">
            <v>0</v>
          </cell>
          <cell r="LQ126">
            <v>0</v>
          </cell>
          <cell r="LR126">
            <v>0</v>
          </cell>
          <cell r="LS126">
            <v>0</v>
          </cell>
          <cell r="LT126">
            <v>0</v>
          </cell>
          <cell r="LU126">
            <v>0</v>
          </cell>
          <cell r="LV126">
            <v>0</v>
          </cell>
          <cell r="LW126">
            <v>0</v>
          </cell>
          <cell r="LX126">
            <v>0</v>
          </cell>
          <cell r="LY126">
            <v>0</v>
          </cell>
          <cell r="LZ126">
            <v>0</v>
          </cell>
          <cell r="MA126">
            <v>0</v>
          </cell>
          <cell r="MB126">
            <v>0</v>
          </cell>
          <cell r="MC126">
            <v>0</v>
          </cell>
          <cell r="MD126">
            <v>0</v>
          </cell>
          <cell r="ME126">
            <v>0</v>
          </cell>
          <cell r="MF126">
            <v>0</v>
          </cell>
          <cell r="MG126">
            <v>0</v>
          </cell>
          <cell r="MH126">
            <v>0</v>
          </cell>
          <cell r="MI126">
            <v>0</v>
          </cell>
          <cell r="MJ126">
            <v>0</v>
          </cell>
          <cell r="MK126">
            <v>0</v>
          </cell>
          <cell r="ML126">
            <v>0</v>
          </cell>
          <cell r="MM126">
            <v>0</v>
          </cell>
          <cell r="MN126">
            <v>0</v>
          </cell>
          <cell r="MO126">
            <v>0</v>
          </cell>
          <cell r="MP126">
            <v>0</v>
          </cell>
          <cell r="MQ126">
            <v>0</v>
          </cell>
          <cell r="MR126">
            <v>0</v>
          </cell>
          <cell r="MS126">
            <v>0</v>
          </cell>
          <cell r="MT126">
            <v>0</v>
          </cell>
          <cell r="MU126">
            <v>0</v>
          </cell>
          <cell r="MV126">
            <v>-37</v>
          </cell>
          <cell r="MW126">
            <v>0</v>
          </cell>
          <cell r="MX126">
            <v>0</v>
          </cell>
          <cell r="MY126">
            <v>-37</v>
          </cell>
          <cell r="MZ126">
            <v>0</v>
          </cell>
          <cell r="NA126">
            <v>0</v>
          </cell>
          <cell r="NB126">
            <v>-25</v>
          </cell>
          <cell r="NC126">
            <v>0</v>
          </cell>
          <cell r="ND126">
            <v>0</v>
          </cell>
          <cell r="NE126">
            <v>-9</v>
          </cell>
          <cell r="NF126">
            <v>0</v>
          </cell>
          <cell r="NG126">
            <v>0</v>
          </cell>
          <cell r="NH126">
            <v>-52</v>
          </cell>
          <cell r="NI126">
            <v>0</v>
          </cell>
          <cell r="NJ126">
            <v>0</v>
          </cell>
          <cell r="NK126">
            <v>-62</v>
          </cell>
          <cell r="NL126">
            <v>0</v>
          </cell>
          <cell r="NM126">
            <v>0</v>
          </cell>
          <cell r="NN126">
            <v>-44</v>
          </cell>
          <cell r="NO126">
            <v>0</v>
          </cell>
          <cell r="NP126">
            <v>0</v>
          </cell>
          <cell r="NQ126">
            <v>-18</v>
          </cell>
          <cell r="NR126">
            <v>0</v>
          </cell>
          <cell r="NS126">
            <v>0</v>
          </cell>
          <cell r="NT126">
            <v>-99</v>
          </cell>
          <cell r="NU126">
            <v>0</v>
          </cell>
          <cell r="NV126">
            <v>0</v>
          </cell>
          <cell r="NW126">
            <v>-76</v>
          </cell>
          <cell r="NX126">
            <v>0</v>
          </cell>
          <cell r="NY126">
            <v>0</v>
          </cell>
          <cell r="NZ126">
            <v>-51</v>
          </cell>
          <cell r="OA126">
            <v>0</v>
          </cell>
          <cell r="OB126">
            <v>0</v>
          </cell>
          <cell r="OC126">
            <v>-26</v>
          </cell>
          <cell r="OD126">
            <v>0</v>
          </cell>
          <cell r="OE126">
            <v>0</v>
          </cell>
          <cell r="OF126">
            <v>-89</v>
          </cell>
          <cell r="OG126">
            <v>0</v>
          </cell>
          <cell r="OH126">
            <v>0</v>
          </cell>
          <cell r="OI126">
            <v>-67</v>
          </cell>
          <cell r="OJ126">
            <v>0</v>
          </cell>
          <cell r="OK126">
            <v>0</v>
          </cell>
          <cell r="OL126">
            <v>-46</v>
          </cell>
          <cell r="OM126">
            <v>0</v>
          </cell>
          <cell r="ON126">
            <v>0</v>
          </cell>
          <cell r="OO126">
            <v>-22</v>
          </cell>
          <cell r="OP126">
            <v>0</v>
          </cell>
          <cell r="OQ126">
            <v>0</v>
          </cell>
          <cell r="OR126">
            <v>-85</v>
          </cell>
          <cell r="OS126">
            <v>0</v>
          </cell>
          <cell r="OT126">
            <v>0</v>
          </cell>
          <cell r="OU126">
            <v>-58</v>
          </cell>
          <cell r="OV126">
            <v>0</v>
          </cell>
          <cell r="OW126">
            <v>0</v>
          </cell>
          <cell r="OX126">
            <v>-38</v>
          </cell>
          <cell r="OY126">
            <v>0</v>
          </cell>
          <cell r="OZ126">
            <v>0</v>
          </cell>
          <cell r="PA126">
            <v>-17</v>
          </cell>
          <cell r="PB126">
            <v>0</v>
          </cell>
          <cell r="PC126">
            <v>0</v>
          </cell>
          <cell r="PD126">
            <v>-55</v>
          </cell>
          <cell r="PE126">
            <v>0</v>
          </cell>
          <cell r="PF126">
            <v>0</v>
          </cell>
          <cell r="PG126">
            <v>-35</v>
          </cell>
          <cell r="PH126">
            <v>0</v>
          </cell>
          <cell r="PI126">
            <v>0</v>
          </cell>
          <cell r="PJ126">
            <v>-20</v>
          </cell>
          <cell r="PK126">
            <v>0</v>
          </cell>
          <cell r="PL126">
            <v>0</v>
          </cell>
          <cell r="PM126">
            <v>-7</v>
          </cell>
          <cell r="PN126">
            <v>0</v>
          </cell>
          <cell r="PO126">
            <v>0</v>
          </cell>
          <cell r="PP126">
            <v>-29</v>
          </cell>
          <cell r="PQ126">
            <v>0</v>
          </cell>
          <cell r="PR126">
            <v>0</v>
          </cell>
          <cell r="PS126">
            <v>-22</v>
          </cell>
          <cell r="PT126">
            <v>0</v>
          </cell>
          <cell r="PU126">
            <v>0</v>
          </cell>
          <cell r="PV126">
            <v>-15</v>
          </cell>
          <cell r="PW126">
            <v>0</v>
          </cell>
          <cell r="PX126">
            <v>0</v>
          </cell>
          <cell r="PY126">
            <v>-8</v>
          </cell>
        </row>
        <row r="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1</v>
          </cell>
          <cell r="HC127">
            <v>0</v>
          </cell>
          <cell r="HD127">
            <v>1</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0</v>
          </cell>
          <cell r="MK127">
            <v>0</v>
          </cell>
          <cell r="ML127">
            <v>0</v>
          </cell>
          <cell r="MM127">
            <v>0</v>
          </cell>
          <cell r="MN127">
            <v>0</v>
          </cell>
          <cell r="MO127">
            <v>0</v>
          </cell>
          <cell r="MP127">
            <v>0</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0</v>
          </cell>
          <cell r="NO127">
            <v>0</v>
          </cell>
          <cell r="NP127">
            <v>0</v>
          </cell>
          <cell r="NQ127">
            <v>0</v>
          </cell>
          <cell r="NR127">
            <v>0</v>
          </cell>
          <cell r="NS127">
            <v>0</v>
          </cell>
          <cell r="NT127">
            <v>0</v>
          </cell>
          <cell r="NU127">
            <v>0</v>
          </cell>
          <cell r="NV127">
            <v>0</v>
          </cell>
          <cell r="NW127">
            <v>0</v>
          </cell>
          <cell r="NX127">
            <v>0</v>
          </cell>
          <cell r="NY127">
            <v>0</v>
          </cell>
          <cell r="NZ127">
            <v>0</v>
          </cell>
          <cell r="OA127">
            <v>0</v>
          </cell>
          <cell r="OB127">
            <v>0</v>
          </cell>
          <cell r="OC127">
            <v>0</v>
          </cell>
          <cell r="OD127">
            <v>0</v>
          </cell>
          <cell r="OE127">
            <v>0</v>
          </cell>
          <cell r="OF127">
            <v>0</v>
          </cell>
          <cell r="OG127">
            <v>0</v>
          </cell>
          <cell r="OH127">
            <v>0</v>
          </cell>
          <cell r="OI127">
            <v>0</v>
          </cell>
          <cell r="OJ127">
            <v>0</v>
          </cell>
          <cell r="OK127">
            <v>0</v>
          </cell>
          <cell r="OL127">
            <v>0</v>
          </cell>
          <cell r="OM127">
            <v>0</v>
          </cell>
          <cell r="ON127">
            <v>0</v>
          </cell>
          <cell r="OO127">
            <v>0</v>
          </cell>
          <cell r="OP127">
            <v>0</v>
          </cell>
          <cell r="OQ127">
            <v>0</v>
          </cell>
          <cell r="OR127">
            <v>1</v>
          </cell>
          <cell r="OS127">
            <v>0</v>
          </cell>
          <cell r="OT127">
            <v>0</v>
          </cell>
          <cell r="OU127">
            <v>0</v>
          </cell>
          <cell r="OV127">
            <v>0</v>
          </cell>
          <cell r="OW127">
            <v>0</v>
          </cell>
          <cell r="OX127">
            <v>0</v>
          </cell>
          <cell r="OY127">
            <v>0</v>
          </cell>
          <cell r="OZ127">
            <v>0</v>
          </cell>
          <cell r="PA127">
            <v>0</v>
          </cell>
          <cell r="PB127">
            <v>0</v>
          </cell>
          <cell r="PC127">
            <v>0</v>
          </cell>
          <cell r="PD127">
            <v>0</v>
          </cell>
          <cell r="PE127">
            <v>0</v>
          </cell>
          <cell r="PF127">
            <v>0</v>
          </cell>
          <cell r="PG127">
            <v>0</v>
          </cell>
          <cell r="PH127">
            <v>0</v>
          </cell>
          <cell r="PI127">
            <v>0</v>
          </cell>
          <cell r="PJ127">
            <v>0</v>
          </cell>
          <cell r="PK127">
            <v>0</v>
          </cell>
          <cell r="PL127">
            <v>0</v>
          </cell>
          <cell r="PM127">
            <v>0</v>
          </cell>
          <cell r="PN127">
            <v>0</v>
          </cell>
          <cell r="PO127">
            <v>0</v>
          </cell>
          <cell r="PP127">
            <v>0</v>
          </cell>
          <cell r="PQ127">
            <v>0</v>
          </cell>
          <cell r="PR127">
            <v>0</v>
          </cell>
          <cell r="PS127">
            <v>0</v>
          </cell>
          <cell r="PT127">
            <v>0</v>
          </cell>
          <cell r="PU127">
            <v>0</v>
          </cell>
          <cell r="PV127">
            <v>0</v>
          </cell>
          <cell r="PW127">
            <v>0</v>
          </cell>
          <cell r="PX127">
            <v>0</v>
          </cell>
          <cell r="PY127">
            <v>0</v>
          </cell>
        </row>
        <row r="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36</v>
          </cell>
          <cell r="FG128">
            <v>0</v>
          </cell>
          <cell r="FH128">
            <v>36</v>
          </cell>
          <cell r="FI128">
            <v>24</v>
          </cell>
          <cell r="FJ128">
            <v>0</v>
          </cell>
          <cell r="FK128">
            <v>24</v>
          </cell>
          <cell r="FL128">
            <v>24</v>
          </cell>
          <cell r="FM128">
            <v>0</v>
          </cell>
          <cell r="FN128">
            <v>24</v>
          </cell>
          <cell r="FO128">
            <v>19</v>
          </cell>
          <cell r="FP128">
            <v>0</v>
          </cell>
          <cell r="FQ128">
            <v>19</v>
          </cell>
          <cell r="FR128">
            <v>53</v>
          </cell>
          <cell r="FS128">
            <v>0</v>
          </cell>
          <cell r="FT128">
            <v>53</v>
          </cell>
          <cell r="FU128">
            <v>40</v>
          </cell>
          <cell r="FV128">
            <v>0</v>
          </cell>
          <cell r="FW128">
            <v>40</v>
          </cell>
          <cell r="FX128">
            <v>43</v>
          </cell>
          <cell r="FY128">
            <v>0</v>
          </cell>
          <cell r="FZ128">
            <v>43</v>
          </cell>
          <cell r="GA128">
            <v>40</v>
          </cell>
          <cell r="GB128">
            <v>0</v>
          </cell>
          <cell r="GC128">
            <v>40</v>
          </cell>
          <cell r="GD128">
            <v>31</v>
          </cell>
          <cell r="GE128">
            <v>0</v>
          </cell>
          <cell r="GF128">
            <v>31</v>
          </cell>
          <cell r="GG128">
            <v>51</v>
          </cell>
          <cell r="GH128">
            <v>0</v>
          </cell>
          <cell r="GI128">
            <v>51</v>
          </cell>
          <cell r="GJ128">
            <v>47</v>
          </cell>
          <cell r="GK128">
            <v>0</v>
          </cell>
          <cell r="GL128">
            <v>47</v>
          </cell>
          <cell r="GM128">
            <v>48</v>
          </cell>
          <cell r="GN128">
            <v>0</v>
          </cell>
          <cell r="GO128">
            <v>48</v>
          </cell>
          <cell r="GP128">
            <v>49</v>
          </cell>
          <cell r="GQ128">
            <v>0</v>
          </cell>
          <cell r="GR128">
            <v>49</v>
          </cell>
          <cell r="GS128">
            <v>38</v>
          </cell>
          <cell r="GT128">
            <v>0</v>
          </cell>
          <cell r="GU128">
            <v>38</v>
          </cell>
          <cell r="GV128">
            <v>39</v>
          </cell>
          <cell r="GW128">
            <v>0</v>
          </cell>
          <cell r="GX128">
            <v>39</v>
          </cell>
          <cell r="GY128">
            <v>38</v>
          </cell>
          <cell r="GZ128">
            <v>0</v>
          </cell>
          <cell r="HA128">
            <v>38</v>
          </cell>
          <cell r="HB128">
            <v>23</v>
          </cell>
          <cell r="HC128">
            <v>0</v>
          </cell>
          <cell r="HD128">
            <v>23</v>
          </cell>
          <cell r="HE128">
            <v>44</v>
          </cell>
          <cell r="HF128">
            <v>0</v>
          </cell>
          <cell r="HG128">
            <v>44</v>
          </cell>
          <cell r="HH128">
            <v>45</v>
          </cell>
          <cell r="HI128">
            <v>0</v>
          </cell>
          <cell r="HJ128">
            <v>45</v>
          </cell>
          <cell r="HK128">
            <v>33</v>
          </cell>
          <cell r="HL128">
            <v>0</v>
          </cell>
          <cell r="HM128">
            <v>33</v>
          </cell>
          <cell r="HN128">
            <v>30</v>
          </cell>
          <cell r="HO128">
            <v>0</v>
          </cell>
          <cell r="HP128">
            <v>30</v>
          </cell>
          <cell r="HQ128">
            <v>36</v>
          </cell>
          <cell r="HR128">
            <v>0</v>
          </cell>
          <cell r="HS128">
            <v>36</v>
          </cell>
          <cell r="HT128">
            <v>15</v>
          </cell>
          <cell r="HU128">
            <v>0</v>
          </cell>
          <cell r="HV128">
            <v>15</v>
          </cell>
          <cell r="HW128">
            <v>20</v>
          </cell>
          <cell r="HX128">
            <v>0</v>
          </cell>
          <cell r="HY128">
            <v>20</v>
          </cell>
          <cell r="HZ128">
            <v>13</v>
          </cell>
          <cell r="IA128">
            <v>0</v>
          </cell>
          <cell r="IB128">
            <v>13</v>
          </cell>
          <cell r="IC128">
            <v>18</v>
          </cell>
          <cell r="ID128">
            <v>0</v>
          </cell>
          <cell r="IE128">
            <v>18</v>
          </cell>
          <cell r="IF128">
            <v>21</v>
          </cell>
          <cell r="IG128">
            <v>0</v>
          </cell>
          <cell r="IH128">
            <v>21</v>
          </cell>
          <cell r="II128">
            <v>18</v>
          </cell>
          <cell r="IJ128">
            <v>0</v>
          </cell>
          <cell r="IK128">
            <v>18</v>
          </cell>
          <cell r="IL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cell r="LJ128">
            <v>0</v>
          </cell>
          <cell r="LK128">
            <v>0</v>
          </cell>
          <cell r="LL128">
            <v>0</v>
          </cell>
          <cell r="LM128">
            <v>0</v>
          </cell>
          <cell r="LN128">
            <v>0</v>
          </cell>
          <cell r="LO128">
            <v>0</v>
          </cell>
          <cell r="LP128">
            <v>0</v>
          </cell>
          <cell r="LQ128">
            <v>0</v>
          </cell>
          <cell r="LR128">
            <v>0</v>
          </cell>
          <cell r="LS128">
            <v>0</v>
          </cell>
          <cell r="LT128">
            <v>0</v>
          </cell>
          <cell r="LU128">
            <v>0</v>
          </cell>
          <cell r="LV128">
            <v>0</v>
          </cell>
          <cell r="LW128">
            <v>0</v>
          </cell>
          <cell r="LX128">
            <v>0</v>
          </cell>
          <cell r="LY128">
            <v>0</v>
          </cell>
          <cell r="LZ128">
            <v>0</v>
          </cell>
          <cell r="MA128">
            <v>0</v>
          </cell>
          <cell r="MB128">
            <v>0</v>
          </cell>
          <cell r="MC128">
            <v>0</v>
          </cell>
          <cell r="MD128">
            <v>0</v>
          </cell>
          <cell r="ME128">
            <v>0</v>
          </cell>
          <cell r="MF128">
            <v>0</v>
          </cell>
          <cell r="MG128">
            <v>0</v>
          </cell>
          <cell r="MH128">
            <v>0</v>
          </cell>
          <cell r="MI128">
            <v>0</v>
          </cell>
          <cell r="MJ128">
            <v>0</v>
          </cell>
          <cell r="MK128">
            <v>0</v>
          </cell>
          <cell r="ML128">
            <v>0</v>
          </cell>
          <cell r="MM128">
            <v>0</v>
          </cell>
          <cell r="MN128">
            <v>0</v>
          </cell>
          <cell r="MO128">
            <v>0</v>
          </cell>
          <cell r="MP128">
            <v>0</v>
          </cell>
          <cell r="MQ128">
            <v>0</v>
          </cell>
          <cell r="MR128">
            <v>0</v>
          </cell>
          <cell r="MS128">
            <v>0</v>
          </cell>
          <cell r="MT128">
            <v>0</v>
          </cell>
          <cell r="MU128">
            <v>0</v>
          </cell>
          <cell r="MV128">
            <v>103</v>
          </cell>
          <cell r="MW128">
            <v>0</v>
          </cell>
          <cell r="MX128">
            <v>0</v>
          </cell>
          <cell r="MY128">
            <v>67</v>
          </cell>
          <cell r="MZ128">
            <v>0</v>
          </cell>
          <cell r="NA128">
            <v>0</v>
          </cell>
          <cell r="NB128">
            <v>43</v>
          </cell>
          <cell r="NC128">
            <v>0</v>
          </cell>
          <cell r="ND128">
            <v>0</v>
          </cell>
          <cell r="NE128">
            <v>19</v>
          </cell>
          <cell r="NF128">
            <v>0</v>
          </cell>
          <cell r="NG128">
            <v>0</v>
          </cell>
          <cell r="NH128">
            <v>176</v>
          </cell>
          <cell r="NI128">
            <v>0</v>
          </cell>
          <cell r="NJ128">
            <v>0</v>
          </cell>
          <cell r="NK128">
            <v>123</v>
          </cell>
          <cell r="NL128">
            <v>0</v>
          </cell>
          <cell r="NM128">
            <v>0</v>
          </cell>
          <cell r="NN128">
            <v>83</v>
          </cell>
          <cell r="NO128">
            <v>0</v>
          </cell>
          <cell r="NP128">
            <v>0</v>
          </cell>
          <cell r="NQ128">
            <v>40</v>
          </cell>
          <cell r="NR128">
            <v>0</v>
          </cell>
          <cell r="NS128">
            <v>0</v>
          </cell>
          <cell r="NT128">
            <v>177</v>
          </cell>
          <cell r="NU128">
            <v>0</v>
          </cell>
          <cell r="NV128">
            <v>0</v>
          </cell>
          <cell r="NW128">
            <v>146</v>
          </cell>
          <cell r="NX128">
            <v>0</v>
          </cell>
          <cell r="NY128">
            <v>0</v>
          </cell>
          <cell r="NZ128">
            <v>95</v>
          </cell>
          <cell r="OA128">
            <v>0</v>
          </cell>
          <cell r="OB128">
            <v>0</v>
          </cell>
          <cell r="OC128">
            <v>48</v>
          </cell>
          <cell r="OD128">
            <v>0</v>
          </cell>
          <cell r="OE128">
            <v>0</v>
          </cell>
          <cell r="OF128">
            <v>164</v>
          </cell>
          <cell r="OG128">
            <v>0</v>
          </cell>
          <cell r="OH128">
            <v>0</v>
          </cell>
          <cell r="OI128">
            <v>115</v>
          </cell>
          <cell r="OJ128">
            <v>0</v>
          </cell>
          <cell r="OK128">
            <v>0</v>
          </cell>
          <cell r="OL128">
            <v>77</v>
          </cell>
          <cell r="OM128">
            <v>0</v>
          </cell>
          <cell r="ON128">
            <v>0</v>
          </cell>
          <cell r="OO128">
            <v>38</v>
          </cell>
          <cell r="OP128">
            <v>0</v>
          </cell>
          <cell r="OQ128">
            <v>0</v>
          </cell>
          <cell r="OR128">
            <v>145</v>
          </cell>
          <cell r="OS128">
            <v>0</v>
          </cell>
          <cell r="OT128">
            <v>0</v>
          </cell>
          <cell r="OU128">
            <v>122</v>
          </cell>
          <cell r="OV128">
            <v>0</v>
          </cell>
          <cell r="OW128">
            <v>0</v>
          </cell>
          <cell r="OX128">
            <v>78</v>
          </cell>
          <cell r="OY128">
            <v>0</v>
          </cell>
          <cell r="OZ128">
            <v>0</v>
          </cell>
          <cell r="PA128">
            <v>33</v>
          </cell>
          <cell r="PB128">
            <v>0</v>
          </cell>
          <cell r="PC128">
            <v>0</v>
          </cell>
          <cell r="PD128">
            <v>101</v>
          </cell>
          <cell r="PE128">
            <v>0</v>
          </cell>
          <cell r="PF128">
            <v>0</v>
          </cell>
          <cell r="PG128">
            <v>71</v>
          </cell>
          <cell r="PH128">
            <v>0</v>
          </cell>
          <cell r="PI128">
            <v>0</v>
          </cell>
          <cell r="PJ128">
            <v>35</v>
          </cell>
          <cell r="PK128">
            <v>0</v>
          </cell>
          <cell r="PL128">
            <v>0</v>
          </cell>
          <cell r="PM128">
            <v>20</v>
          </cell>
          <cell r="PN128">
            <v>0</v>
          </cell>
          <cell r="PO128">
            <v>0</v>
          </cell>
          <cell r="PP128">
            <v>70</v>
          </cell>
          <cell r="PQ128">
            <v>0</v>
          </cell>
          <cell r="PR128">
            <v>0</v>
          </cell>
          <cell r="PS128">
            <v>57</v>
          </cell>
          <cell r="PT128">
            <v>0</v>
          </cell>
          <cell r="PU128">
            <v>0</v>
          </cell>
          <cell r="PV128">
            <v>39</v>
          </cell>
          <cell r="PW128">
            <v>0</v>
          </cell>
          <cell r="PX128">
            <v>0</v>
          </cell>
          <cell r="PY128">
            <v>18</v>
          </cell>
        </row>
        <row r="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-8</v>
          </cell>
          <cell r="EU129">
            <v>0</v>
          </cell>
          <cell r="EV129">
            <v>-8</v>
          </cell>
          <cell r="EW129">
            <v>-8</v>
          </cell>
          <cell r="EX129">
            <v>0</v>
          </cell>
          <cell r="EY129">
            <v>-8</v>
          </cell>
          <cell r="EZ129">
            <v>-8</v>
          </cell>
          <cell r="FA129">
            <v>0</v>
          </cell>
          <cell r="FB129">
            <v>-8</v>
          </cell>
          <cell r="FC129">
            <v>-54</v>
          </cell>
          <cell r="FD129">
            <v>0</v>
          </cell>
          <cell r="FE129">
            <v>-54</v>
          </cell>
          <cell r="FF129">
            <v>6</v>
          </cell>
          <cell r="FG129">
            <v>0</v>
          </cell>
          <cell r="FH129">
            <v>6</v>
          </cell>
          <cell r="FI129">
            <v>4</v>
          </cell>
          <cell r="FJ129">
            <v>0</v>
          </cell>
          <cell r="FK129">
            <v>4</v>
          </cell>
          <cell r="FL129">
            <v>4</v>
          </cell>
          <cell r="FM129">
            <v>0</v>
          </cell>
          <cell r="FN129">
            <v>4</v>
          </cell>
          <cell r="FO129">
            <v>3</v>
          </cell>
          <cell r="FP129">
            <v>0</v>
          </cell>
          <cell r="FQ129">
            <v>3</v>
          </cell>
          <cell r="FR129">
            <v>9</v>
          </cell>
          <cell r="FS129">
            <v>0</v>
          </cell>
          <cell r="FT129">
            <v>9</v>
          </cell>
          <cell r="FU129">
            <v>7</v>
          </cell>
          <cell r="FV129">
            <v>0</v>
          </cell>
          <cell r="FW129">
            <v>7</v>
          </cell>
          <cell r="FX129">
            <v>7</v>
          </cell>
          <cell r="FY129">
            <v>0</v>
          </cell>
          <cell r="FZ129">
            <v>7</v>
          </cell>
          <cell r="GA129">
            <v>6</v>
          </cell>
          <cell r="GB129">
            <v>0</v>
          </cell>
          <cell r="GC129">
            <v>6</v>
          </cell>
          <cell r="GD129">
            <v>5</v>
          </cell>
          <cell r="GE129">
            <v>0</v>
          </cell>
          <cell r="GF129">
            <v>5</v>
          </cell>
          <cell r="GG129">
            <v>8</v>
          </cell>
          <cell r="GH129">
            <v>0</v>
          </cell>
          <cell r="GI129">
            <v>8</v>
          </cell>
          <cell r="GJ129">
            <v>8</v>
          </cell>
          <cell r="GK129">
            <v>0</v>
          </cell>
          <cell r="GL129">
            <v>8</v>
          </cell>
          <cell r="GM129">
            <v>7</v>
          </cell>
          <cell r="GN129">
            <v>0</v>
          </cell>
          <cell r="GO129">
            <v>7</v>
          </cell>
          <cell r="GP129">
            <v>8</v>
          </cell>
          <cell r="GQ129">
            <v>0</v>
          </cell>
          <cell r="GR129">
            <v>8</v>
          </cell>
          <cell r="GS129">
            <v>7</v>
          </cell>
          <cell r="GT129">
            <v>0</v>
          </cell>
          <cell r="GU129">
            <v>7</v>
          </cell>
          <cell r="GV129">
            <v>7</v>
          </cell>
          <cell r="GW129">
            <v>0</v>
          </cell>
          <cell r="GX129">
            <v>7</v>
          </cell>
          <cell r="GY129">
            <v>6</v>
          </cell>
          <cell r="GZ129">
            <v>0</v>
          </cell>
          <cell r="HA129">
            <v>6</v>
          </cell>
          <cell r="HB129">
            <v>4</v>
          </cell>
          <cell r="HC129">
            <v>0</v>
          </cell>
          <cell r="HD129">
            <v>4</v>
          </cell>
          <cell r="HE129">
            <v>8</v>
          </cell>
          <cell r="HF129">
            <v>0</v>
          </cell>
          <cell r="HG129">
            <v>8</v>
          </cell>
          <cell r="HH129">
            <v>8</v>
          </cell>
          <cell r="HI129">
            <v>0</v>
          </cell>
          <cell r="HJ129">
            <v>8</v>
          </cell>
          <cell r="HK129">
            <v>6</v>
          </cell>
          <cell r="HL129">
            <v>0</v>
          </cell>
          <cell r="HM129">
            <v>6</v>
          </cell>
          <cell r="HN129">
            <v>4</v>
          </cell>
          <cell r="HO129">
            <v>0</v>
          </cell>
          <cell r="HP129">
            <v>4</v>
          </cell>
          <cell r="HQ129">
            <v>6</v>
          </cell>
          <cell r="HR129">
            <v>0</v>
          </cell>
          <cell r="HS129">
            <v>6</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cell r="LJ129">
            <v>0</v>
          </cell>
          <cell r="LK129">
            <v>0</v>
          </cell>
          <cell r="LL129">
            <v>0</v>
          </cell>
          <cell r="LM129">
            <v>0</v>
          </cell>
          <cell r="LN129">
            <v>0</v>
          </cell>
          <cell r="LO129">
            <v>0</v>
          </cell>
          <cell r="LP129">
            <v>0</v>
          </cell>
          <cell r="LQ129">
            <v>0</v>
          </cell>
          <cell r="LR129">
            <v>0</v>
          </cell>
          <cell r="LS129">
            <v>0</v>
          </cell>
          <cell r="LT129">
            <v>0</v>
          </cell>
          <cell r="LU129">
            <v>0</v>
          </cell>
          <cell r="LV129">
            <v>0</v>
          </cell>
          <cell r="LW129">
            <v>0</v>
          </cell>
          <cell r="LX129">
            <v>0</v>
          </cell>
          <cell r="LY129">
            <v>0</v>
          </cell>
          <cell r="LZ129">
            <v>0</v>
          </cell>
          <cell r="MA129">
            <v>0</v>
          </cell>
          <cell r="MB129">
            <v>0</v>
          </cell>
          <cell r="MC129">
            <v>0</v>
          </cell>
          <cell r="MD129">
            <v>0</v>
          </cell>
          <cell r="ME129">
            <v>0</v>
          </cell>
          <cell r="MF129">
            <v>0</v>
          </cell>
          <cell r="MG129">
            <v>0</v>
          </cell>
          <cell r="MH129">
            <v>0</v>
          </cell>
          <cell r="MI129">
            <v>0</v>
          </cell>
          <cell r="MJ129">
            <v>-78</v>
          </cell>
          <cell r="MK129">
            <v>0</v>
          </cell>
          <cell r="ML129">
            <v>0</v>
          </cell>
          <cell r="MM129">
            <v>-70</v>
          </cell>
          <cell r="MN129">
            <v>0</v>
          </cell>
          <cell r="MO129">
            <v>0</v>
          </cell>
          <cell r="MP129">
            <v>-62</v>
          </cell>
          <cell r="MQ129">
            <v>0</v>
          </cell>
          <cell r="MR129">
            <v>0</v>
          </cell>
          <cell r="MS129">
            <v>-54</v>
          </cell>
          <cell r="MT129">
            <v>0</v>
          </cell>
          <cell r="MU129">
            <v>0</v>
          </cell>
          <cell r="MV129">
            <v>17</v>
          </cell>
          <cell r="MW129">
            <v>0</v>
          </cell>
          <cell r="MX129">
            <v>0</v>
          </cell>
          <cell r="MY129">
            <v>11</v>
          </cell>
          <cell r="MZ129">
            <v>0</v>
          </cell>
          <cell r="NA129">
            <v>0</v>
          </cell>
          <cell r="NB129">
            <v>7</v>
          </cell>
          <cell r="NC129">
            <v>0</v>
          </cell>
          <cell r="ND129">
            <v>0</v>
          </cell>
          <cell r="NE129">
            <v>3</v>
          </cell>
          <cell r="NF129">
            <v>0</v>
          </cell>
          <cell r="NG129">
            <v>0</v>
          </cell>
          <cell r="NH129">
            <v>29</v>
          </cell>
          <cell r="NI129">
            <v>0</v>
          </cell>
          <cell r="NJ129">
            <v>0</v>
          </cell>
          <cell r="NK129">
            <v>20</v>
          </cell>
          <cell r="NL129">
            <v>0</v>
          </cell>
          <cell r="NM129">
            <v>0</v>
          </cell>
          <cell r="NN129">
            <v>13</v>
          </cell>
          <cell r="NO129">
            <v>0</v>
          </cell>
          <cell r="NP129">
            <v>0</v>
          </cell>
          <cell r="NQ129">
            <v>6</v>
          </cell>
          <cell r="NR129">
            <v>0</v>
          </cell>
          <cell r="NS129">
            <v>0</v>
          </cell>
          <cell r="NT129">
            <v>28</v>
          </cell>
          <cell r="NU129">
            <v>0</v>
          </cell>
          <cell r="NV129">
            <v>0</v>
          </cell>
          <cell r="NW129">
            <v>23</v>
          </cell>
          <cell r="NX129">
            <v>0</v>
          </cell>
          <cell r="NY129">
            <v>0</v>
          </cell>
          <cell r="NZ129">
            <v>15</v>
          </cell>
          <cell r="OA129">
            <v>0</v>
          </cell>
          <cell r="OB129">
            <v>0</v>
          </cell>
          <cell r="OC129">
            <v>7</v>
          </cell>
          <cell r="OD129">
            <v>0</v>
          </cell>
          <cell r="OE129">
            <v>0</v>
          </cell>
          <cell r="OF129">
            <v>28</v>
          </cell>
          <cell r="OG129">
            <v>0</v>
          </cell>
          <cell r="OH129">
            <v>0</v>
          </cell>
          <cell r="OI129">
            <v>20</v>
          </cell>
          <cell r="OJ129">
            <v>0</v>
          </cell>
          <cell r="OK129">
            <v>0</v>
          </cell>
          <cell r="OL129">
            <v>13</v>
          </cell>
          <cell r="OM129">
            <v>0</v>
          </cell>
          <cell r="ON129">
            <v>0</v>
          </cell>
          <cell r="OO129">
            <v>6</v>
          </cell>
          <cell r="OP129">
            <v>0</v>
          </cell>
          <cell r="OQ129">
            <v>0</v>
          </cell>
          <cell r="OR129">
            <v>26</v>
          </cell>
          <cell r="OS129">
            <v>0</v>
          </cell>
          <cell r="OT129">
            <v>0</v>
          </cell>
          <cell r="OU129">
            <v>22</v>
          </cell>
          <cell r="OV129">
            <v>0</v>
          </cell>
          <cell r="OW129">
            <v>0</v>
          </cell>
          <cell r="OX129">
            <v>14</v>
          </cell>
          <cell r="OY129">
            <v>0</v>
          </cell>
          <cell r="OZ129">
            <v>0</v>
          </cell>
          <cell r="PA129">
            <v>6</v>
          </cell>
          <cell r="PB129">
            <v>0</v>
          </cell>
          <cell r="PC129">
            <v>0</v>
          </cell>
          <cell r="PD129">
            <v>10</v>
          </cell>
          <cell r="PE129">
            <v>0</v>
          </cell>
          <cell r="PF129">
            <v>0</v>
          </cell>
          <cell r="PG129">
            <v>6</v>
          </cell>
          <cell r="PH129">
            <v>0</v>
          </cell>
          <cell r="PI129">
            <v>0</v>
          </cell>
          <cell r="PJ129">
            <v>0</v>
          </cell>
          <cell r="PK129">
            <v>0</v>
          </cell>
          <cell r="PL129">
            <v>0</v>
          </cell>
          <cell r="PM129">
            <v>0</v>
          </cell>
          <cell r="PN129">
            <v>0</v>
          </cell>
          <cell r="PO129">
            <v>0</v>
          </cell>
          <cell r="PP129">
            <v>0</v>
          </cell>
          <cell r="PQ129">
            <v>0</v>
          </cell>
          <cell r="PR129">
            <v>0</v>
          </cell>
          <cell r="PS129">
            <v>0</v>
          </cell>
          <cell r="PT129">
            <v>0</v>
          </cell>
          <cell r="PU129">
            <v>0</v>
          </cell>
          <cell r="PV129">
            <v>0</v>
          </cell>
          <cell r="PW129">
            <v>0</v>
          </cell>
          <cell r="PX129">
            <v>0</v>
          </cell>
          <cell r="PY129">
            <v>0</v>
          </cell>
        </row>
        <row r="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30</v>
          </cell>
          <cell r="FG130">
            <v>0</v>
          </cell>
          <cell r="FH130">
            <v>30</v>
          </cell>
          <cell r="FI130">
            <v>20</v>
          </cell>
          <cell r="FJ130">
            <v>0</v>
          </cell>
          <cell r="FK130">
            <v>20</v>
          </cell>
          <cell r="FL130">
            <v>20</v>
          </cell>
          <cell r="FM130">
            <v>0</v>
          </cell>
          <cell r="FN130">
            <v>20</v>
          </cell>
          <cell r="FO130">
            <v>16</v>
          </cell>
          <cell r="FP130">
            <v>0</v>
          </cell>
          <cell r="FQ130">
            <v>16</v>
          </cell>
          <cell r="FR130">
            <v>44</v>
          </cell>
          <cell r="FS130">
            <v>0</v>
          </cell>
          <cell r="FT130">
            <v>44</v>
          </cell>
          <cell r="FU130">
            <v>33</v>
          </cell>
          <cell r="FV130">
            <v>0</v>
          </cell>
          <cell r="FW130">
            <v>33</v>
          </cell>
          <cell r="FX130">
            <v>36</v>
          </cell>
          <cell r="FY130">
            <v>0</v>
          </cell>
          <cell r="FZ130">
            <v>36</v>
          </cell>
          <cell r="GA130">
            <v>34</v>
          </cell>
          <cell r="GB130">
            <v>0</v>
          </cell>
          <cell r="GC130">
            <v>34</v>
          </cell>
          <cell r="GD130">
            <v>26</v>
          </cell>
          <cell r="GE130">
            <v>0</v>
          </cell>
          <cell r="GF130">
            <v>26</v>
          </cell>
          <cell r="GG130">
            <v>43</v>
          </cell>
          <cell r="GH130">
            <v>0</v>
          </cell>
          <cell r="GI130">
            <v>43</v>
          </cell>
          <cell r="GJ130">
            <v>39</v>
          </cell>
          <cell r="GK130">
            <v>0</v>
          </cell>
          <cell r="GL130">
            <v>39</v>
          </cell>
          <cell r="GM130">
            <v>41</v>
          </cell>
          <cell r="GN130">
            <v>0</v>
          </cell>
          <cell r="GO130">
            <v>41</v>
          </cell>
          <cell r="GP130">
            <v>41</v>
          </cell>
          <cell r="GQ130">
            <v>0</v>
          </cell>
          <cell r="GR130">
            <v>41</v>
          </cell>
          <cell r="GS130">
            <v>31</v>
          </cell>
          <cell r="GT130">
            <v>0</v>
          </cell>
          <cell r="GU130">
            <v>31</v>
          </cell>
          <cell r="GV130">
            <v>32</v>
          </cell>
          <cell r="GW130">
            <v>0</v>
          </cell>
          <cell r="GX130">
            <v>32</v>
          </cell>
          <cell r="GY130">
            <v>32</v>
          </cell>
          <cell r="GZ130">
            <v>0</v>
          </cell>
          <cell r="HA130">
            <v>32</v>
          </cell>
          <cell r="HB130">
            <v>19</v>
          </cell>
          <cell r="HC130">
            <v>0</v>
          </cell>
          <cell r="HD130">
            <v>19</v>
          </cell>
          <cell r="HE130">
            <v>36</v>
          </cell>
          <cell r="HF130">
            <v>0</v>
          </cell>
          <cell r="HG130">
            <v>36</v>
          </cell>
          <cell r="HH130">
            <v>37</v>
          </cell>
          <cell r="HI130">
            <v>0</v>
          </cell>
          <cell r="HJ130">
            <v>37</v>
          </cell>
          <cell r="HK130">
            <v>27</v>
          </cell>
          <cell r="HL130">
            <v>0</v>
          </cell>
          <cell r="HM130">
            <v>27</v>
          </cell>
          <cell r="HN130">
            <v>26</v>
          </cell>
          <cell r="HO130">
            <v>0</v>
          </cell>
          <cell r="HP130">
            <v>26</v>
          </cell>
          <cell r="HQ130">
            <v>30</v>
          </cell>
          <cell r="HR130">
            <v>0</v>
          </cell>
          <cell r="HS130">
            <v>30</v>
          </cell>
          <cell r="HT130">
            <v>15</v>
          </cell>
          <cell r="HU130">
            <v>0</v>
          </cell>
          <cell r="HV130">
            <v>15</v>
          </cell>
          <cell r="HW130">
            <v>20</v>
          </cell>
          <cell r="HX130">
            <v>0</v>
          </cell>
          <cell r="HY130">
            <v>20</v>
          </cell>
          <cell r="HZ130">
            <v>13</v>
          </cell>
          <cell r="IA130">
            <v>0</v>
          </cell>
          <cell r="IB130">
            <v>13</v>
          </cell>
          <cell r="IC130">
            <v>18</v>
          </cell>
          <cell r="ID130">
            <v>0</v>
          </cell>
          <cell r="IE130">
            <v>18</v>
          </cell>
          <cell r="IF130">
            <v>21</v>
          </cell>
          <cell r="IG130">
            <v>0</v>
          </cell>
          <cell r="IH130">
            <v>21</v>
          </cell>
          <cell r="II130">
            <v>18</v>
          </cell>
          <cell r="IJ130">
            <v>0</v>
          </cell>
          <cell r="IK130">
            <v>18</v>
          </cell>
          <cell r="IL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cell r="LJ130">
            <v>0</v>
          </cell>
          <cell r="LK130">
            <v>0</v>
          </cell>
          <cell r="LL130">
            <v>0</v>
          </cell>
          <cell r="LM130">
            <v>0</v>
          </cell>
          <cell r="LN130">
            <v>0</v>
          </cell>
          <cell r="LO130">
            <v>0</v>
          </cell>
          <cell r="LP130">
            <v>0</v>
          </cell>
          <cell r="LQ130">
            <v>0</v>
          </cell>
          <cell r="LR130">
            <v>0</v>
          </cell>
          <cell r="LS130">
            <v>0</v>
          </cell>
          <cell r="LT130">
            <v>0</v>
          </cell>
          <cell r="LU130">
            <v>0</v>
          </cell>
          <cell r="LV130">
            <v>0</v>
          </cell>
          <cell r="LW130">
            <v>0</v>
          </cell>
          <cell r="LX130">
            <v>0</v>
          </cell>
          <cell r="LY130">
            <v>0</v>
          </cell>
          <cell r="LZ130">
            <v>0</v>
          </cell>
          <cell r="MA130">
            <v>0</v>
          </cell>
          <cell r="MB130">
            <v>0</v>
          </cell>
          <cell r="MC130">
            <v>0</v>
          </cell>
          <cell r="MD130">
            <v>0</v>
          </cell>
          <cell r="ME130">
            <v>0</v>
          </cell>
          <cell r="MF130">
            <v>0</v>
          </cell>
          <cell r="MG130">
            <v>0</v>
          </cell>
          <cell r="MH130">
            <v>0</v>
          </cell>
          <cell r="MI130">
            <v>0</v>
          </cell>
          <cell r="MJ130">
            <v>0</v>
          </cell>
          <cell r="MK130">
            <v>0</v>
          </cell>
          <cell r="ML130">
            <v>0</v>
          </cell>
          <cell r="MM130">
            <v>0</v>
          </cell>
          <cell r="MN130">
            <v>0</v>
          </cell>
          <cell r="MO130">
            <v>0</v>
          </cell>
          <cell r="MP130">
            <v>0</v>
          </cell>
          <cell r="MQ130">
            <v>0</v>
          </cell>
          <cell r="MR130">
            <v>0</v>
          </cell>
          <cell r="MS130">
            <v>0</v>
          </cell>
          <cell r="MT130">
            <v>0</v>
          </cell>
          <cell r="MU130">
            <v>0</v>
          </cell>
          <cell r="MV130">
            <v>86</v>
          </cell>
          <cell r="MW130">
            <v>0</v>
          </cell>
          <cell r="MX130">
            <v>0</v>
          </cell>
          <cell r="MY130">
            <v>56</v>
          </cell>
          <cell r="MZ130">
            <v>0</v>
          </cell>
          <cell r="NA130">
            <v>0</v>
          </cell>
          <cell r="NB130">
            <v>36</v>
          </cell>
          <cell r="NC130">
            <v>0</v>
          </cell>
          <cell r="ND130">
            <v>0</v>
          </cell>
          <cell r="NE130">
            <v>16</v>
          </cell>
          <cell r="NF130">
            <v>0</v>
          </cell>
          <cell r="NG130">
            <v>0</v>
          </cell>
          <cell r="NH130">
            <v>147</v>
          </cell>
          <cell r="NI130">
            <v>0</v>
          </cell>
          <cell r="NJ130">
            <v>0</v>
          </cell>
          <cell r="NK130">
            <v>103</v>
          </cell>
          <cell r="NL130">
            <v>0</v>
          </cell>
          <cell r="NM130">
            <v>0</v>
          </cell>
          <cell r="NN130">
            <v>70</v>
          </cell>
          <cell r="NO130">
            <v>0</v>
          </cell>
          <cell r="NP130">
            <v>0</v>
          </cell>
          <cell r="NQ130">
            <v>34</v>
          </cell>
          <cell r="NR130">
            <v>0</v>
          </cell>
          <cell r="NS130">
            <v>0</v>
          </cell>
          <cell r="NT130">
            <v>149</v>
          </cell>
          <cell r="NU130">
            <v>0</v>
          </cell>
          <cell r="NV130">
            <v>0</v>
          </cell>
          <cell r="NW130">
            <v>123</v>
          </cell>
          <cell r="NX130">
            <v>0</v>
          </cell>
          <cell r="NY130">
            <v>0</v>
          </cell>
          <cell r="NZ130">
            <v>80</v>
          </cell>
          <cell r="OA130">
            <v>0</v>
          </cell>
          <cell r="OB130">
            <v>0</v>
          </cell>
          <cell r="OC130">
            <v>41</v>
          </cell>
          <cell r="OD130">
            <v>0</v>
          </cell>
          <cell r="OE130">
            <v>0</v>
          </cell>
          <cell r="OF130">
            <v>136</v>
          </cell>
          <cell r="OG130">
            <v>0</v>
          </cell>
          <cell r="OH130">
            <v>0</v>
          </cell>
          <cell r="OI130">
            <v>95</v>
          </cell>
          <cell r="OJ130">
            <v>0</v>
          </cell>
          <cell r="OK130">
            <v>0</v>
          </cell>
          <cell r="OL130">
            <v>64</v>
          </cell>
          <cell r="OM130">
            <v>0</v>
          </cell>
          <cell r="ON130">
            <v>0</v>
          </cell>
          <cell r="OO130">
            <v>32</v>
          </cell>
          <cell r="OP130">
            <v>0</v>
          </cell>
          <cell r="OQ130">
            <v>0</v>
          </cell>
          <cell r="OR130">
            <v>119</v>
          </cell>
          <cell r="OS130">
            <v>0</v>
          </cell>
          <cell r="OT130">
            <v>0</v>
          </cell>
          <cell r="OU130">
            <v>100</v>
          </cell>
          <cell r="OV130">
            <v>0</v>
          </cell>
          <cell r="OW130">
            <v>0</v>
          </cell>
          <cell r="OX130">
            <v>64</v>
          </cell>
          <cell r="OY130">
            <v>0</v>
          </cell>
          <cell r="OZ130">
            <v>0</v>
          </cell>
          <cell r="PA130">
            <v>27</v>
          </cell>
          <cell r="PB130">
            <v>0</v>
          </cell>
          <cell r="PC130">
            <v>0</v>
          </cell>
          <cell r="PD130">
            <v>91</v>
          </cell>
          <cell r="PE130">
            <v>0</v>
          </cell>
          <cell r="PF130">
            <v>0</v>
          </cell>
          <cell r="PG130">
            <v>65</v>
          </cell>
          <cell r="PH130">
            <v>0</v>
          </cell>
          <cell r="PI130">
            <v>0</v>
          </cell>
          <cell r="PJ130">
            <v>35</v>
          </cell>
          <cell r="PK130">
            <v>0</v>
          </cell>
          <cell r="PL130">
            <v>0</v>
          </cell>
          <cell r="PM130">
            <v>20</v>
          </cell>
          <cell r="PN130">
            <v>0</v>
          </cell>
          <cell r="PO130">
            <v>0</v>
          </cell>
          <cell r="PP130">
            <v>70</v>
          </cell>
          <cell r="PQ130">
            <v>0</v>
          </cell>
          <cell r="PR130">
            <v>0</v>
          </cell>
          <cell r="PS130">
            <v>57</v>
          </cell>
          <cell r="PT130">
            <v>0</v>
          </cell>
          <cell r="PU130">
            <v>0</v>
          </cell>
          <cell r="PV130">
            <v>39</v>
          </cell>
          <cell r="PW130">
            <v>0</v>
          </cell>
          <cell r="PX130">
            <v>0</v>
          </cell>
          <cell r="PY130">
            <v>18</v>
          </cell>
        </row>
        <row r="132">
          <cell r="IP132" t="str">
            <v>Métier</v>
          </cell>
          <cell r="IQ132" t="str">
            <v>Trimestre</v>
          </cell>
          <cell r="IS132" t="str">
            <v>Métier</v>
          </cell>
          <cell r="IT132" t="str">
            <v>Trimestre</v>
          </cell>
          <cell r="IV132" t="str">
            <v>Métier</v>
          </cell>
          <cell r="IW132" t="str">
            <v>Trimestre</v>
          </cell>
          <cell r="IY132" t="str">
            <v>Métier</v>
          </cell>
          <cell r="IZ132" t="str">
            <v>Trimestre</v>
          </cell>
          <cell r="JB132" t="str">
            <v>Métier</v>
          </cell>
          <cell r="JC132" t="str">
            <v>Trimestre</v>
          </cell>
          <cell r="JE132" t="str">
            <v>Métier</v>
          </cell>
          <cell r="JF132" t="str">
            <v>Trimestre</v>
          </cell>
          <cell r="JH132" t="str">
            <v>Métier</v>
          </cell>
          <cell r="JI132" t="str">
            <v>Trimestre</v>
          </cell>
          <cell r="JK132" t="str">
            <v>Métier</v>
          </cell>
          <cell r="JL132" t="str">
            <v>Trimestre</v>
          </cell>
          <cell r="JN132" t="str">
            <v>Métier</v>
          </cell>
          <cell r="JO132" t="str">
            <v>Trimestre</v>
          </cell>
          <cell r="JQ132" t="str">
            <v>Métier</v>
          </cell>
          <cell r="JR132" t="str">
            <v>Trimestre</v>
          </cell>
          <cell r="JT132" t="str">
            <v>Métier</v>
          </cell>
          <cell r="JU132" t="str">
            <v>Trimestre</v>
          </cell>
          <cell r="JW132" t="str">
            <v>Métier</v>
          </cell>
          <cell r="JX132" t="str">
            <v>Trimestre</v>
          </cell>
          <cell r="JZ132" t="str">
            <v>Métier</v>
          </cell>
          <cell r="KA132" t="str">
            <v>Trimestre</v>
          </cell>
          <cell r="KC132" t="str">
            <v>Métier</v>
          </cell>
          <cell r="KD132" t="str">
            <v>Trimestre</v>
          </cell>
          <cell r="KF132" t="str">
            <v>Métier</v>
          </cell>
          <cell r="KG132" t="str">
            <v>Trimestre</v>
          </cell>
          <cell r="KI132" t="str">
            <v>Métier</v>
          </cell>
          <cell r="KJ132" t="str">
            <v>Trimestre</v>
          </cell>
          <cell r="KL132" t="str">
            <v>Métier</v>
          </cell>
          <cell r="KM132" t="str">
            <v>Trimestre</v>
          </cell>
          <cell r="KO132" t="str">
            <v>Métier</v>
          </cell>
          <cell r="KP132" t="str">
            <v>Trimestre</v>
          </cell>
          <cell r="KR132" t="str">
            <v>Métier</v>
          </cell>
          <cell r="KS132" t="str">
            <v>Trimestre</v>
          </cell>
          <cell r="KU132" t="str">
            <v>Métier</v>
          </cell>
          <cell r="KV132" t="str">
            <v>Trimestre</v>
          </cell>
          <cell r="KX132" t="str">
            <v>Métier</v>
          </cell>
          <cell r="KY132" t="str">
            <v>Trimestre</v>
          </cell>
          <cell r="LA132" t="str">
            <v>Métier</v>
          </cell>
          <cell r="LB132" t="str">
            <v>Trimestre</v>
          </cell>
          <cell r="LD132" t="str">
            <v>Métier</v>
          </cell>
          <cell r="LE132" t="str">
            <v>Trimestre</v>
          </cell>
          <cell r="LG132" t="str">
            <v>Métier</v>
          </cell>
          <cell r="LH132" t="str">
            <v>Trimestre</v>
          </cell>
          <cell r="LJ132" t="str">
            <v>Métier</v>
          </cell>
          <cell r="LK132" t="str">
            <v>Trimestre</v>
          </cell>
          <cell r="LM132" t="str">
            <v>Métier</v>
          </cell>
          <cell r="LN132" t="str">
            <v>Trimestre</v>
          </cell>
          <cell r="LP132" t="str">
            <v>Métier</v>
          </cell>
          <cell r="LQ132" t="str">
            <v>Trimestre</v>
          </cell>
          <cell r="LS132" t="str">
            <v>Métier</v>
          </cell>
          <cell r="LT132" t="str">
            <v>Trimestre</v>
          </cell>
          <cell r="LV132" t="str">
            <v>Métier</v>
          </cell>
          <cell r="LW132" t="str">
            <v>Trimestre</v>
          </cell>
          <cell r="LY132" t="str">
            <v>Métier</v>
          </cell>
          <cell r="LZ132" t="str">
            <v>Trimestre</v>
          </cell>
          <cell r="MB132" t="str">
            <v>Métier</v>
          </cell>
          <cell r="MC132" t="str">
            <v>Trimestre</v>
          </cell>
          <cell r="ME132" t="str">
            <v>Métier</v>
          </cell>
          <cell r="MF132" t="str">
            <v>Trimestre</v>
          </cell>
          <cell r="MH132" t="str">
            <v>Métier</v>
          </cell>
          <cell r="MI132" t="str">
            <v>Trimestre</v>
          </cell>
          <cell r="MK132" t="str">
            <v>Métier</v>
          </cell>
          <cell r="ML132" t="str">
            <v>Trimestre</v>
          </cell>
          <cell r="MN132" t="str">
            <v>Métier</v>
          </cell>
          <cell r="MO132" t="str">
            <v>Trimestre</v>
          </cell>
          <cell r="MQ132" t="str">
            <v>Métier</v>
          </cell>
          <cell r="MR132" t="str">
            <v>Trimestre</v>
          </cell>
          <cell r="MT132" t="str">
            <v>Métier</v>
          </cell>
          <cell r="MU132" t="str">
            <v>Trimestre</v>
          </cell>
          <cell r="MW132" t="str">
            <v>Métier</v>
          </cell>
          <cell r="MX132" t="str">
            <v>Trimestre</v>
          </cell>
          <cell r="MZ132" t="str">
            <v>Métier</v>
          </cell>
          <cell r="NA132" t="str">
            <v>Trimestre</v>
          </cell>
          <cell r="NC132" t="str">
            <v>Métier</v>
          </cell>
          <cell r="ND132" t="str">
            <v>Trimestre</v>
          </cell>
          <cell r="NF132" t="str">
            <v>Métier</v>
          </cell>
          <cell r="NG132" t="str">
            <v>Trimestre</v>
          </cell>
          <cell r="NI132" t="str">
            <v>Métier</v>
          </cell>
          <cell r="NJ132" t="str">
            <v>Trimestre</v>
          </cell>
          <cell r="NL132" t="str">
            <v>Métier</v>
          </cell>
          <cell r="NM132" t="str">
            <v>Trimestre</v>
          </cell>
          <cell r="NO132" t="str">
            <v>Métier</v>
          </cell>
          <cell r="NP132" t="str">
            <v>Trimestre</v>
          </cell>
          <cell r="NR132" t="str">
            <v>Métier</v>
          </cell>
          <cell r="NS132" t="str">
            <v>Trimestre</v>
          </cell>
          <cell r="NU132" t="str">
            <v>Métier</v>
          </cell>
          <cell r="NV132" t="str">
            <v>Trimestre</v>
          </cell>
          <cell r="NX132" t="str">
            <v>Métier</v>
          </cell>
          <cell r="NY132" t="str">
            <v>Trimestre</v>
          </cell>
          <cell r="OA132" t="str">
            <v>Métier</v>
          </cell>
          <cell r="OB132" t="str">
            <v>Trimestre</v>
          </cell>
          <cell r="OD132" t="str">
            <v>Métier</v>
          </cell>
          <cell r="OE132" t="str">
            <v>Trimestre</v>
          </cell>
          <cell r="OG132" t="str">
            <v>Métier</v>
          </cell>
          <cell r="OH132" t="str">
            <v>Trimestre</v>
          </cell>
          <cell r="OJ132" t="str">
            <v>Métier</v>
          </cell>
          <cell r="OK132" t="str">
            <v>Trimestre</v>
          </cell>
          <cell r="OM132" t="str">
            <v>Métier</v>
          </cell>
          <cell r="ON132" t="str">
            <v>Trimestre</v>
          </cell>
          <cell r="OP132" t="str">
            <v>Métier</v>
          </cell>
          <cell r="OQ132" t="str">
            <v>Trimestre</v>
          </cell>
          <cell r="OS132" t="str">
            <v>Métier</v>
          </cell>
          <cell r="OT132" t="str">
            <v>Trimestre</v>
          </cell>
          <cell r="OV132" t="str">
            <v>Métier</v>
          </cell>
          <cell r="OW132" t="str">
            <v>Trimestre</v>
          </cell>
          <cell r="OY132" t="str">
            <v>Métier</v>
          </cell>
          <cell r="OZ132" t="str">
            <v>Trimestre</v>
          </cell>
          <cell r="PB132" t="str">
            <v>Métier</v>
          </cell>
          <cell r="PC132" t="str">
            <v>Trimestre</v>
          </cell>
          <cell r="PE132" t="str">
            <v>Métier</v>
          </cell>
          <cell r="PF132" t="str">
            <v>Trimestre</v>
          </cell>
          <cell r="PH132" t="str">
            <v>Métier</v>
          </cell>
          <cell r="PI132" t="str">
            <v>Trimestre</v>
          </cell>
          <cell r="PK132" t="str">
            <v>Métier</v>
          </cell>
          <cell r="PL132" t="str">
            <v>Trimestre</v>
          </cell>
          <cell r="PN132" t="str">
            <v>Métier</v>
          </cell>
          <cell r="PO132" t="str">
            <v>Trimestre</v>
          </cell>
          <cell r="PQ132" t="str">
            <v>Métier</v>
          </cell>
          <cell r="PR132" t="str">
            <v>Trimestre</v>
          </cell>
          <cell r="PT132" t="str">
            <v>Métier</v>
          </cell>
          <cell r="PU132" t="str">
            <v>Trimestre</v>
          </cell>
          <cell r="PW132" t="str">
            <v>Métier</v>
          </cell>
          <cell r="PX132" t="str">
            <v>Trimestre</v>
          </cell>
        </row>
        <row r="133">
          <cell r="IP133" t="str">
            <v>Ass</v>
          </cell>
          <cell r="IQ133" t="str">
            <v>2023-T1</v>
          </cell>
          <cell r="IS133" t="str">
            <v>Ass</v>
          </cell>
          <cell r="IT133" t="str">
            <v>XXXX-XX</v>
          </cell>
          <cell r="IV133" t="str">
            <v>Ass</v>
          </cell>
          <cell r="IW133" t="str">
            <v>XXXX-XX</v>
          </cell>
          <cell r="IY133" t="str">
            <v>Ass</v>
          </cell>
          <cell r="IZ133" t="str">
            <v>XXXX-XX</v>
          </cell>
          <cell r="JB133" t="str">
            <v>Ass</v>
          </cell>
          <cell r="JC133" t="str">
            <v>2022-T1</v>
          </cell>
          <cell r="JE133" t="str">
            <v>Ass</v>
          </cell>
          <cell r="JF133" t="str">
            <v>XXXX-XX</v>
          </cell>
          <cell r="JH133" t="str">
            <v>Ass</v>
          </cell>
          <cell r="JI133" t="str">
            <v>XXXX-XX</v>
          </cell>
          <cell r="JK133" t="str">
            <v>Ass</v>
          </cell>
          <cell r="JL133" t="str">
            <v>XXXX-XX</v>
          </cell>
          <cell r="JN133" t="str">
            <v>Ass</v>
          </cell>
          <cell r="JO133" t="str">
            <v>2021-T1</v>
          </cell>
          <cell r="JQ133" t="str">
            <v>Ass</v>
          </cell>
          <cell r="JR133" t="str">
            <v>XXXX-XX</v>
          </cell>
          <cell r="JT133" t="str">
            <v>Ass</v>
          </cell>
          <cell r="JU133" t="str">
            <v>XXXX-XX</v>
          </cell>
          <cell r="JW133" t="str">
            <v>Ass</v>
          </cell>
          <cell r="JX133" t="str">
            <v>XXXX-XX</v>
          </cell>
          <cell r="JZ133" t="str">
            <v>Ass</v>
          </cell>
          <cell r="KA133" t="str">
            <v>2020-T1</v>
          </cell>
          <cell r="KC133" t="str">
            <v>Ass</v>
          </cell>
          <cell r="KD133" t="str">
            <v>XXXX-XX</v>
          </cell>
          <cell r="KF133" t="str">
            <v>Ass</v>
          </cell>
          <cell r="KG133" t="str">
            <v>XXXX-XX</v>
          </cell>
          <cell r="KI133" t="str">
            <v>Ass</v>
          </cell>
          <cell r="KJ133" t="str">
            <v>XXXX-XX</v>
          </cell>
          <cell r="KL133" t="str">
            <v>Ass</v>
          </cell>
          <cell r="KM133" t="str">
            <v>2019-T1</v>
          </cell>
          <cell r="KO133" t="str">
            <v>Ass</v>
          </cell>
          <cell r="KP133" t="str">
            <v>XXXX-XX</v>
          </cell>
          <cell r="KR133" t="str">
            <v>Ass</v>
          </cell>
          <cell r="KS133" t="str">
            <v>XXXX-XX</v>
          </cell>
          <cell r="KU133" t="str">
            <v>Ass</v>
          </cell>
          <cell r="KV133" t="str">
            <v>XXXX-XX</v>
          </cell>
          <cell r="KX133" t="str">
            <v>Ass</v>
          </cell>
          <cell r="KY133" t="str">
            <v>2018-T1</v>
          </cell>
          <cell r="LA133" t="str">
            <v>Ass</v>
          </cell>
          <cell r="LB133" t="str">
            <v>XXXX-XX</v>
          </cell>
          <cell r="LD133" t="str">
            <v>Ass</v>
          </cell>
          <cell r="LE133" t="str">
            <v>XXXX-XX</v>
          </cell>
          <cell r="LG133" t="str">
            <v>Ass</v>
          </cell>
          <cell r="LH133" t="str">
            <v>XXXX-XX</v>
          </cell>
          <cell r="LJ133" t="str">
            <v>Ass</v>
          </cell>
          <cell r="LK133" t="str">
            <v>2017-T1</v>
          </cell>
          <cell r="LM133" t="str">
            <v>Ass</v>
          </cell>
          <cell r="LN133" t="str">
            <v>XXXX-XX</v>
          </cell>
          <cell r="LP133" t="str">
            <v>Ass</v>
          </cell>
          <cell r="LQ133" t="str">
            <v>XXXX-XX</v>
          </cell>
          <cell r="LS133" t="str">
            <v>Ass</v>
          </cell>
          <cell r="LT133" t="str">
            <v>XXXX-XX</v>
          </cell>
          <cell r="LV133" t="str">
            <v>Ass</v>
          </cell>
          <cell r="LW133" t="str">
            <v>2016-T1</v>
          </cell>
          <cell r="LY133" t="str">
            <v>Ass</v>
          </cell>
          <cell r="LZ133" t="str">
            <v>XXXX-XX</v>
          </cell>
          <cell r="MB133" t="str">
            <v>Ass</v>
          </cell>
          <cell r="MC133" t="str">
            <v>XXXX-XX</v>
          </cell>
          <cell r="ME133" t="str">
            <v>Ass</v>
          </cell>
          <cell r="MF133" t="str">
            <v>XXXX-XX</v>
          </cell>
          <cell r="MH133" t="str">
            <v>Ass</v>
          </cell>
          <cell r="MI133" t="str">
            <v>2015-T1</v>
          </cell>
          <cell r="MK133" t="str">
            <v>Ass</v>
          </cell>
          <cell r="ML133" t="str">
            <v>XXXX-XX</v>
          </cell>
          <cell r="MN133" t="str">
            <v>Ass</v>
          </cell>
          <cell r="MO133" t="str">
            <v>XXXX-XX</v>
          </cell>
          <cell r="MQ133" t="str">
            <v>Ass</v>
          </cell>
          <cell r="MR133" t="str">
            <v>XXXX-XX</v>
          </cell>
          <cell r="MT133" t="str">
            <v>Ass</v>
          </cell>
          <cell r="MU133" t="str">
            <v>2014-T1</v>
          </cell>
          <cell r="MW133" t="str">
            <v>Ass</v>
          </cell>
          <cell r="MX133" t="str">
            <v>XXXX-XX</v>
          </cell>
          <cell r="MZ133" t="str">
            <v>Ass</v>
          </cell>
          <cell r="NA133" t="str">
            <v>XXXX-XX</v>
          </cell>
          <cell r="NC133" t="str">
            <v>Ass</v>
          </cell>
          <cell r="ND133" t="str">
            <v>XXXX-XX</v>
          </cell>
          <cell r="NF133" t="str">
            <v>Ass</v>
          </cell>
          <cell r="NG133" t="str">
            <v>2013-T1</v>
          </cell>
          <cell r="NI133" t="str">
            <v>Ass</v>
          </cell>
          <cell r="NJ133" t="str">
            <v>XXXX-XX</v>
          </cell>
          <cell r="NL133" t="str">
            <v>Ass</v>
          </cell>
          <cell r="NM133" t="str">
            <v>XXXX-XX</v>
          </cell>
          <cell r="NO133" t="str">
            <v>Ass</v>
          </cell>
          <cell r="NP133" t="str">
            <v>XXXX-XX</v>
          </cell>
          <cell r="NR133" t="str">
            <v>Ass</v>
          </cell>
          <cell r="NS133" t="str">
            <v>2012-T1</v>
          </cell>
          <cell r="NU133" t="str">
            <v>Ass</v>
          </cell>
          <cell r="NV133" t="str">
            <v>XXXX-XX</v>
          </cell>
          <cell r="NX133" t="str">
            <v>Ass</v>
          </cell>
          <cell r="NY133" t="str">
            <v>XXXX-XX</v>
          </cell>
          <cell r="OA133" t="str">
            <v>Ass</v>
          </cell>
          <cell r="OB133" t="str">
            <v>XXXX-XX</v>
          </cell>
          <cell r="OD133" t="str">
            <v>Ass</v>
          </cell>
          <cell r="OE133" t="str">
            <v>2011-T1</v>
          </cell>
          <cell r="OG133" t="str">
            <v>Ass</v>
          </cell>
          <cell r="OH133" t="str">
            <v>XXXX-XX</v>
          </cell>
          <cell r="OJ133" t="str">
            <v>Ass</v>
          </cell>
          <cell r="OK133" t="str">
            <v>XXXX-XX</v>
          </cell>
          <cell r="OM133" t="str">
            <v>Ass</v>
          </cell>
          <cell r="ON133" t="str">
            <v>XXXX-XX</v>
          </cell>
          <cell r="OP133" t="str">
            <v>Ass</v>
          </cell>
          <cell r="OQ133" t="str">
            <v>2010-T1</v>
          </cell>
          <cell r="OS133" t="str">
            <v>Ass</v>
          </cell>
          <cell r="OT133" t="str">
            <v>XXXX-XX</v>
          </cell>
          <cell r="OV133" t="str">
            <v>Ass</v>
          </cell>
          <cell r="OW133" t="str">
            <v>XXXX-XX</v>
          </cell>
          <cell r="OY133" t="str">
            <v>Ass</v>
          </cell>
          <cell r="OZ133" t="str">
            <v>XXXX-XX</v>
          </cell>
          <cell r="PB133" t="str">
            <v>Ass</v>
          </cell>
          <cell r="PC133" t="str">
            <v>2009-T1</v>
          </cell>
          <cell r="PE133" t="str">
            <v>Ass</v>
          </cell>
          <cell r="PF133" t="str">
            <v>XXXX-XX</v>
          </cell>
          <cell r="PH133" t="str">
            <v>Ass</v>
          </cell>
          <cell r="PI133" t="str">
            <v>XXXX-XX</v>
          </cell>
          <cell r="PK133" t="str">
            <v>Ass</v>
          </cell>
          <cell r="PL133" t="str">
            <v>XXXX-XX</v>
          </cell>
          <cell r="PN133" t="str">
            <v>Ass</v>
          </cell>
          <cell r="PO133" t="str">
            <v>2008-T1</v>
          </cell>
          <cell r="PQ133" t="str">
            <v>Ass</v>
          </cell>
          <cell r="PR133" t="str">
            <v>XXXX-XX</v>
          </cell>
          <cell r="PT133" t="str">
            <v>Ass</v>
          </cell>
          <cell r="PU133" t="str">
            <v>XXXX-XX</v>
          </cell>
          <cell r="PW133" t="str">
            <v>Ass</v>
          </cell>
          <cell r="PX133" t="str">
            <v>XXXX-XX</v>
          </cell>
        </row>
        <row r="134">
          <cell r="IP134" t="str">
            <v>Métier</v>
          </cell>
          <cell r="IQ134" t="str">
            <v>Trimestre</v>
          </cell>
          <cell r="IS134" t="str">
            <v>Métier</v>
          </cell>
          <cell r="IT134" t="str">
            <v>Trimestre</v>
          </cell>
          <cell r="IV134" t="str">
            <v>Métier</v>
          </cell>
          <cell r="IW134" t="str">
            <v>Trimestre</v>
          </cell>
          <cell r="IY134" t="str">
            <v>Métier</v>
          </cell>
          <cell r="IZ134" t="str">
            <v>Trimestre</v>
          </cell>
          <cell r="JB134" t="str">
            <v>Métier</v>
          </cell>
          <cell r="JC134" t="str">
            <v>Trimestre</v>
          </cell>
          <cell r="JE134" t="str">
            <v>Métier</v>
          </cell>
          <cell r="JF134" t="str">
            <v>Trimestre</v>
          </cell>
          <cell r="JH134" t="str">
            <v>Métier</v>
          </cell>
          <cell r="JI134" t="str">
            <v>Trimestre</v>
          </cell>
          <cell r="JK134" t="str">
            <v>Métier</v>
          </cell>
          <cell r="JL134" t="str">
            <v>Trimestre</v>
          </cell>
          <cell r="JN134" t="str">
            <v>Métier</v>
          </cell>
          <cell r="JO134" t="str">
            <v>Trimestre</v>
          </cell>
          <cell r="JQ134" t="str">
            <v>Métier</v>
          </cell>
          <cell r="JR134" t="str">
            <v>Trimestre</v>
          </cell>
          <cell r="JT134" t="str">
            <v>Métier</v>
          </cell>
          <cell r="JU134" t="str">
            <v>Trimestre</v>
          </cell>
          <cell r="JW134" t="str">
            <v>Métier</v>
          </cell>
          <cell r="JX134" t="str">
            <v>Trimestre</v>
          </cell>
          <cell r="JZ134" t="str">
            <v>Métier</v>
          </cell>
          <cell r="KA134" t="str">
            <v>Trimestre</v>
          </cell>
          <cell r="KC134" t="str">
            <v>Métier</v>
          </cell>
          <cell r="KD134" t="str">
            <v>Trimestre</v>
          </cell>
          <cell r="KF134" t="str">
            <v>Métier</v>
          </cell>
          <cell r="KG134" t="str">
            <v>Trimestre</v>
          </cell>
          <cell r="KI134" t="str">
            <v>Métier</v>
          </cell>
          <cell r="KJ134" t="str">
            <v>Trimestre</v>
          </cell>
          <cell r="KL134" t="str">
            <v>Métier</v>
          </cell>
          <cell r="KM134" t="str">
            <v>Trimestre</v>
          </cell>
          <cell r="KO134" t="str">
            <v>Métier</v>
          </cell>
          <cell r="KP134" t="str">
            <v>Trimestre</v>
          </cell>
          <cell r="KR134" t="str">
            <v>Métier</v>
          </cell>
          <cell r="KS134" t="str">
            <v>Trimestre</v>
          </cell>
          <cell r="KU134" t="str">
            <v>Métier</v>
          </cell>
          <cell r="KV134" t="str">
            <v>Trimestre</v>
          </cell>
          <cell r="KX134" t="str">
            <v>Métier</v>
          </cell>
          <cell r="KY134" t="str">
            <v>Trimestre</v>
          </cell>
          <cell r="LA134" t="str">
            <v>Métier</v>
          </cell>
          <cell r="LB134" t="str">
            <v>Trimestre</v>
          </cell>
          <cell r="LD134" t="str">
            <v>Métier</v>
          </cell>
          <cell r="LE134" t="str">
            <v>Trimestre</v>
          </cell>
          <cell r="LG134" t="str">
            <v>Métier</v>
          </cell>
          <cell r="LH134" t="str">
            <v>Trimestre</v>
          </cell>
          <cell r="LJ134" t="str">
            <v>Métier</v>
          </cell>
          <cell r="LK134" t="str">
            <v>Trimestre</v>
          </cell>
          <cell r="LM134" t="str">
            <v>Métier</v>
          </cell>
          <cell r="LN134" t="str">
            <v>Trimestre</v>
          </cell>
          <cell r="LP134" t="str">
            <v>Métier</v>
          </cell>
          <cell r="LQ134" t="str">
            <v>Trimestre</v>
          </cell>
          <cell r="LS134" t="str">
            <v>Métier</v>
          </cell>
          <cell r="LT134" t="str">
            <v>Trimestre</v>
          </cell>
          <cell r="LV134" t="str">
            <v>Métier</v>
          </cell>
          <cell r="LW134" t="str">
            <v>Trimestre</v>
          </cell>
          <cell r="LY134" t="str">
            <v>Métier</v>
          </cell>
          <cell r="LZ134" t="str">
            <v>Trimestre</v>
          </cell>
          <cell r="MB134" t="str">
            <v>Métier</v>
          </cell>
          <cell r="MC134" t="str">
            <v>Trimestre</v>
          </cell>
          <cell r="ME134" t="str">
            <v>Métier</v>
          </cell>
          <cell r="MF134" t="str">
            <v>Trimestre</v>
          </cell>
          <cell r="MH134" t="str">
            <v>Métier</v>
          </cell>
          <cell r="MI134" t="str">
            <v>Trimestre</v>
          </cell>
          <cell r="MK134" t="str">
            <v>Métier</v>
          </cell>
          <cell r="ML134" t="str">
            <v>Trimestre</v>
          </cell>
          <cell r="MN134" t="str">
            <v>Métier</v>
          </cell>
          <cell r="MO134" t="str">
            <v>Trimestre</v>
          </cell>
          <cell r="MQ134" t="str">
            <v>Métier</v>
          </cell>
          <cell r="MR134" t="str">
            <v>Trimestre</v>
          </cell>
          <cell r="MT134" t="str">
            <v>Métier</v>
          </cell>
          <cell r="MU134" t="str">
            <v>Trimestre</v>
          </cell>
          <cell r="MW134" t="str">
            <v>Métier</v>
          </cell>
          <cell r="MX134" t="str">
            <v>Trimestre</v>
          </cell>
          <cell r="MZ134" t="str">
            <v>Métier</v>
          </cell>
          <cell r="NA134" t="str">
            <v>Trimestre</v>
          </cell>
          <cell r="NC134" t="str">
            <v>Métier</v>
          </cell>
          <cell r="ND134" t="str">
            <v>Trimestre</v>
          </cell>
          <cell r="NF134" t="str">
            <v>Métier</v>
          </cell>
          <cell r="NG134" t="str">
            <v>Trimestre</v>
          </cell>
          <cell r="NI134" t="str">
            <v>Métier</v>
          </cell>
          <cell r="NJ134" t="str">
            <v>Trimestre</v>
          </cell>
          <cell r="NL134" t="str">
            <v>Métier</v>
          </cell>
          <cell r="NM134" t="str">
            <v>Trimestre</v>
          </cell>
          <cell r="NO134" t="str">
            <v>Métier</v>
          </cell>
          <cell r="NP134" t="str">
            <v>Trimestre</v>
          </cell>
          <cell r="NR134" t="str">
            <v>Métier</v>
          </cell>
          <cell r="NS134" t="str">
            <v>Trimestre</v>
          </cell>
          <cell r="NU134" t="str">
            <v>Métier</v>
          </cell>
          <cell r="NV134" t="str">
            <v>Trimestre</v>
          </cell>
          <cell r="NX134" t="str">
            <v>Métier</v>
          </cell>
          <cell r="NY134" t="str">
            <v>Trimestre</v>
          </cell>
          <cell r="OA134" t="str">
            <v>Métier</v>
          </cell>
          <cell r="OB134" t="str">
            <v>Trimestre</v>
          </cell>
          <cell r="OD134" t="str">
            <v>Métier</v>
          </cell>
          <cell r="OE134" t="str">
            <v>Trimestre</v>
          </cell>
          <cell r="OG134" t="str">
            <v>Métier</v>
          </cell>
          <cell r="OH134" t="str">
            <v>Trimestre</v>
          </cell>
          <cell r="OJ134" t="str">
            <v>Métier</v>
          </cell>
          <cell r="OK134" t="str">
            <v>Trimestre</v>
          </cell>
          <cell r="OM134" t="str">
            <v>Métier</v>
          </cell>
          <cell r="ON134" t="str">
            <v>Trimestre</v>
          </cell>
          <cell r="OP134" t="str">
            <v>Métier</v>
          </cell>
          <cell r="OQ134" t="str">
            <v>Trimestre</v>
          </cell>
          <cell r="OS134" t="str">
            <v>Métier</v>
          </cell>
          <cell r="OT134" t="str">
            <v>Trimestre</v>
          </cell>
          <cell r="OV134" t="str">
            <v>Métier</v>
          </cell>
          <cell r="OW134" t="str">
            <v>Trimestre</v>
          </cell>
          <cell r="OY134" t="str">
            <v>Métier</v>
          </cell>
          <cell r="OZ134" t="str">
            <v>Trimestre</v>
          </cell>
          <cell r="PB134" t="str">
            <v>Métier</v>
          </cell>
          <cell r="PC134" t="str">
            <v>Trimestre</v>
          </cell>
          <cell r="PE134" t="str">
            <v>Métier</v>
          </cell>
          <cell r="PF134" t="str">
            <v>Trimestre</v>
          </cell>
          <cell r="PH134" t="str">
            <v>Métier</v>
          </cell>
          <cell r="PI134" t="str">
            <v>Trimestre</v>
          </cell>
          <cell r="PK134" t="str">
            <v>Métier</v>
          </cell>
          <cell r="PL134" t="str">
            <v>Trimestre</v>
          </cell>
          <cell r="PN134" t="str">
            <v>Métier</v>
          </cell>
          <cell r="PO134" t="str">
            <v>Trimestre</v>
          </cell>
          <cell r="PQ134" t="str">
            <v>Métier</v>
          </cell>
          <cell r="PR134" t="str">
            <v>Trimestre</v>
          </cell>
          <cell r="PT134" t="str">
            <v>Métier</v>
          </cell>
          <cell r="PU134" t="str">
            <v>Trimestre</v>
          </cell>
          <cell r="PW134" t="str">
            <v>Métier</v>
          </cell>
          <cell r="PX134" t="str">
            <v>Trimestre</v>
          </cell>
        </row>
        <row r="135">
          <cell r="IP135" t="str">
            <v>Ass</v>
          </cell>
          <cell r="IQ135" t="str">
            <v>2023-T2</v>
          </cell>
          <cell r="IS135" t="str">
            <v>Ass</v>
          </cell>
          <cell r="IT135" t="str">
            <v>2023-T1</v>
          </cell>
          <cell r="IV135" t="str">
            <v>Ass</v>
          </cell>
          <cell r="IW135" t="str">
            <v>XXXX-XX</v>
          </cell>
          <cell r="IY135" t="str">
            <v>Ass</v>
          </cell>
          <cell r="IZ135" t="str">
            <v>XXXX-XX</v>
          </cell>
          <cell r="JB135" t="str">
            <v>Ass</v>
          </cell>
          <cell r="JC135" t="str">
            <v>2022-T2</v>
          </cell>
          <cell r="JE135" t="str">
            <v>Ass</v>
          </cell>
          <cell r="JF135" t="str">
            <v>2022-T1</v>
          </cell>
          <cell r="JH135" t="str">
            <v>Ass</v>
          </cell>
          <cell r="JI135" t="str">
            <v>XXXX-XX</v>
          </cell>
          <cell r="JK135" t="str">
            <v>Ass</v>
          </cell>
          <cell r="JL135" t="str">
            <v>XXXX-XX</v>
          </cell>
          <cell r="JN135" t="str">
            <v>Ass</v>
          </cell>
          <cell r="JO135" t="str">
            <v>2021-T2</v>
          </cell>
          <cell r="JQ135" t="str">
            <v>Ass</v>
          </cell>
          <cell r="JR135" t="str">
            <v>2021-T1</v>
          </cell>
          <cell r="JT135" t="str">
            <v>Ass</v>
          </cell>
          <cell r="JU135" t="str">
            <v>XXXX-XX</v>
          </cell>
          <cell r="JW135" t="str">
            <v>Ass</v>
          </cell>
          <cell r="JX135" t="str">
            <v>XXXX-XX</v>
          </cell>
          <cell r="JZ135" t="str">
            <v>Ass</v>
          </cell>
          <cell r="KA135" t="str">
            <v>2020-T2</v>
          </cell>
          <cell r="KC135" t="str">
            <v>Ass</v>
          </cell>
          <cell r="KD135" t="str">
            <v>2020-T1</v>
          </cell>
          <cell r="KF135" t="str">
            <v>Ass</v>
          </cell>
          <cell r="KG135" t="str">
            <v>XXXX-XX</v>
          </cell>
          <cell r="KI135" t="str">
            <v>Ass</v>
          </cell>
          <cell r="KJ135" t="str">
            <v>XXXX-XX</v>
          </cell>
          <cell r="KL135" t="str">
            <v>Ass</v>
          </cell>
          <cell r="KM135" t="str">
            <v>2019-T2</v>
          </cell>
          <cell r="KO135" t="str">
            <v>Ass</v>
          </cell>
          <cell r="KP135" t="str">
            <v>2019-T1</v>
          </cell>
          <cell r="KR135" t="str">
            <v>Ass</v>
          </cell>
          <cell r="KS135" t="str">
            <v>XXXX-XX</v>
          </cell>
          <cell r="KU135" t="str">
            <v>Ass</v>
          </cell>
          <cell r="KV135" t="str">
            <v>XXXX-XX</v>
          </cell>
          <cell r="KX135" t="str">
            <v>Ass</v>
          </cell>
          <cell r="KY135" t="str">
            <v>2018-T2</v>
          </cell>
          <cell r="LA135" t="str">
            <v>Ass</v>
          </cell>
          <cell r="LB135" t="str">
            <v>2018-T1</v>
          </cell>
          <cell r="LD135" t="str">
            <v>Ass</v>
          </cell>
          <cell r="LE135" t="str">
            <v>XXXX-XX</v>
          </cell>
          <cell r="LG135" t="str">
            <v>Ass</v>
          </cell>
          <cell r="LH135" t="str">
            <v>XXXX-XX</v>
          </cell>
          <cell r="LJ135" t="str">
            <v>Ass</v>
          </cell>
          <cell r="LK135" t="str">
            <v>2017-T2</v>
          </cell>
          <cell r="LM135" t="str">
            <v>Ass</v>
          </cell>
          <cell r="LN135" t="str">
            <v>2017-T1</v>
          </cell>
          <cell r="LP135" t="str">
            <v>Ass</v>
          </cell>
          <cell r="LQ135" t="str">
            <v>XXXX-XX</v>
          </cell>
          <cell r="LS135" t="str">
            <v>Ass</v>
          </cell>
          <cell r="LT135" t="str">
            <v>XXXX-XX</v>
          </cell>
          <cell r="LV135" t="str">
            <v>Ass</v>
          </cell>
          <cell r="LW135" t="str">
            <v>2016-T2</v>
          </cell>
          <cell r="LY135" t="str">
            <v>Ass</v>
          </cell>
          <cell r="LZ135" t="str">
            <v>2016-T1</v>
          </cell>
          <cell r="MB135" t="str">
            <v>Ass</v>
          </cell>
          <cell r="MC135" t="str">
            <v>XXXX-XX</v>
          </cell>
          <cell r="ME135" t="str">
            <v>Ass</v>
          </cell>
          <cell r="MF135" t="str">
            <v>XXXX-XX</v>
          </cell>
          <cell r="MH135" t="str">
            <v>Ass</v>
          </cell>
          <cell r="MI135" t="str">
            <v>2015-T2</v>
          </cell>
          <cell r="MK135" t="str">
            <v>Ass</v>
          </cell>
          <cell r="ML135" t="str">
            <v>2015-T1</v>
          </cell>
          <cell r="MN135" t="str">
            <v>Ass</v>
          </cell>
          <cell r="MO135" t="str">
            <v>XXXX-XX</v>
          </cell>
          <cell r="MQ135" t="str">
            <v>Ass</v>
          </cell>
          <cell r="MR135" t="str">
            <v>XXXX-XX</v>
          </cell>
          <cell r="MT135" t="str">
            <v>Ass</v>
          </cell>
          <cell r="MU135" t="str">
            <v>2014-T2</v>
          </cell>
          <cell r="MW135" t="str">
            <v>Ass</v>
          </cell>
          <cell r="MX135" t="str">
            <v>2014-T1</v>
          </cell>
          <cell r="MZ135" t="str">
            <v>Ass</v>
          </cell>
          <cell r="NA135" t="str">
            <v>XXXX-XX</v>
          </cell>
          <cell r="NC135" t="str">
            <v>Ass</v>
          </cell>
          <cell r="ND135" t="str">
            <v>XXXX-XX</v>
          </cell>
          <cell r="NF135" t="str">
            <v>Ass</v>
          </cell>
          <cell r="NG135" t="str">
            <v>2013-T2</v>
          </cell>
          <cell r="NI135" t="str">
            <v>Ass</v>
          </cell>
          <cell r="NJ135" t="str">
            <v>2013-T1</v>
          </cell>
          <cell r="NL135" t="str">
            <v>Ass</v>
          </cell>
          <cell r="NM135" t="str">
            <v>XXXX-XX</v>
          </cell>
          <cell r="NO135" t="str">
            <v>Ass</v>
          </cell>
          <cell r="NP135" t="str">
            <v>XXXX-XX</v>
          </cell>
          <cell r="NR135" t="str">
            <v>Ass</v>
          </cell>
          <cell r="NS135" t="str">
            <v>2012-T2</v>
          </cell>
          <cell r="NU135" t="str">
            <v>Ass</v>
          </cell>
          <cell r="NV135" t="str">
            <v>2012-T1</v>
          </cell>
          <cell r="NX135" t="str">
            <v>Ass</v>
          </cell>
          <cell r="NY135" t="str">
            <v>XXXX-XX</v>
          </cell>
          <cell r="OA135" t="str">
            <v>Ass</v>
          </cell>
          <cell r="OB135" t="str">
            <v>XXXX-XX</v>
          </cell>
          <cell r="OD135" t="str">
            <v>Ass</v>
          </cell>
          <cell r="OE135" t="str">
            <v>2011-T2</v>
          </cell>
          <cell r="OG135" t="str">
            <v>Ass</v>
          </cell>
          <cell r="OH135" t="str">
            <v>2011-T1</v>
          </cell>
          <cell r="OJ135" t="str">
            <v>Ass</v>
          </cell>
          <cell r="OK135" t="str">
            <v>XXXX-XX</v>
          </cell>
          <cell r="OM135" t="str">
            <v>Ass</v>
          </cell>
          <cell r="ON135" t="str">
            <v>XXXX-XX</v>
          </cell>
          <cell r="OP135" t="str">
            <v>Ass</v>
          </cell>
          <cell r="OQ135" t="str">
            <v>2010-T2</v>
          </cell>
          <cell r="OS135" t="str">
            <v>Ass</v>
          </cell>
          <cell r="OT135" t="str">
            <v>2010-T1</v>
          </cell>
          <cell r="OV135" t="str">
            <v>Ass</v>
          </cell>
          <cell r="OW135" t="str">
            <v>XXXX-XX</v>
          </cell>
          <cell r="OY135" t="str">
            <v>Ass</v>
          </cell>
          <cell r="OZ135" t="str">
            <v>XXXX-XX</v>
          </cell>
          <cell r="PB135" t="str">
            <v>Ass</v>
          </cell>
          <cell r="PC135" t="str">
            <v>2009-T2</v>
          </cell>
          <cell r="PE135" t="str">
            <v>Ass</v>
          </cell>
          <cell r="PF135" t="str">
            <v>2009-T1</v>
          </cell>
          <cell r="PH135" t="str">
            <v>Ass</v>
          </cell>
          <cell r="PI135" t="str">
            <v>XXXX-XX</v>
          </cell>
          <cell r="PK135" t="str">
            <v>Ass</v>
          </cell>
          <cell r="PL135" t="str">
            <v>XXXX-XX</v>
          </cell>
          <cell r="PN135" t="str">
            <v>Ass</v>
          </cell>
          <cell r="PO135" t="str">
            <v>2008-T2</v>
          </cell>
          <cell r="PQ135" t="str">
            <v>Ass</v>
          </cell>
          <cell r="PR135" t="str">
            <v>2008-T1</v>
          </cell>
          <cell r="PT135" t="str">
            <v>Ass</v>
          </cell>
          <cell r="PU135" t="str">
            <v>XXXX-XX</v>
          </cell>
          <cell r="PW135" t="str">
            <v>Ass</v>
          </cell>
          <cell r="PX135" t="str">
            <v>XXXX-XX</v>
          </cell>
        </row>
        <row r="136">
          <cell r="IP136" t="str">
            <v>Métier</v>
          </cell>
          <cell r="IQ136" t="str">
            <v>Trimestre</v>
          </cell>
          <cell r="IS136" t="str">
            <v>Métier</v>
          </cell>
          <cell r="IT136" t="str">
            <v>Trimestre</v>
          </cell>
          <cell r="IV136" t="str">
            <v>Métier</v>
          </cell>
          <cell r="IW136" t="str">
            <v>Trimestre</v>
          </cell>
          <cell r="IY136" t="str">
            <v>Métier</v>
          </cell>
          <cell r="IZ136" t="str">
            <v>Trimestre</v>
          </cell>
          <cell r="JB136" t="str">
            <v>Métier</v>
          </cell>
          <cell r="JC136" t="str">
            <v>Trimestre</v>
          </cell>
          <cell r="JE136" t="str">
            <v>Métier</v>
          </cell>
          <cell r="JF136" t="str">
            <v>Trimestre</v>
          </cell>
          <cell r="JH136" t="str">
            <v>Métier</v>
          </cell>
          <cell r="JI136" t="str">
            <v>Trimestre</v>
          </cell>
          <cell r="JK136" t="str">
            <v>Métier</v>
          </cell>
          <cell r="JL136" t="str">
            <v>Trimestre</v>
          </cell>
          <cell r="JN136" t="str">
            <v>Métier</v>
          </cell>
          <cell r="JO136" t="str">
            <v>Trimestre</v>
          </cell>
          <cell r="JQ136" t="str">
            <v>Métier</v>
          </cell>
          <cell r="JR136" t="str">
            <v>Trimestre</v>
          </cell>
          <cell r="JT136" t="str">
            <v>Métier</v>
          </cell>
          <cell r="JU136" t="str">
            <v>Trimestre</v>
          </cell>
          <cell r="JW136" t="str">
            <v>Métier</v>
          </cell>
          <cell r="JX136" t="str">
            <v>Trimestre</v>
          </cell>
          <cell r="JZ136" t="str">
            <v>Métier</v>
          </cell>
          <cell r="KA136" t="str">
            <v>Trimestre</v>
          </cell>
          <cell r="KC136" t="str">
            <v>Métier</v>
          </cell>
          <cell r="KD136" t="str">
            <v>Trimestre</v>
          </cell>
          <cell r="KF136" t="str">
            <v>Métier</v>
          </cell>
          <cell r="KG136" t="str">
            <v>Trimestre</v>
          </cell>
          <cell r="KI136" t="str">
            <v>Métier</v>
          </cell>
          <cell r="KJ136" t="str">
            <v>Trimestre</v>
          </cell>
          <cell r="KL136" t="str">
            <v>Métier</v>
          </cell>
          <cell r="KM136" t="str">
            <v>Trimestre</v>
          </cell>
          <cell r="KO136" t="str">
            <v>Métier</v>
          </cell>
          <cell r="KP136" t="str">
            <v>Trimestre</v>
          </cell>
          <cell r="KR136" t="str">
            <v>Métier</v>
          </cell>
          <cell r="KS136" t="str">
            <v>Trimestre</v>
          </cell>
          <cell r="KU136" t="str">
            <v>Métier</v>
          </cell>
          <cell r="KV136" t="str">
            <v>Trimestre</v>
          </cell>
          <cell r="KX136" t="str">
            <v>Métier</v>
          </cell>
          <cell r="KY136" t="str">
            <v>Trimestre</v>
          </cell>
          <cell r="LA136" t="str">
            <v>Métier</v>
          </cell>
          <cell r="LB136" t="str">
            <v>Trimestre</v>
          </cell>
          <cell r="LD136" t="str">
            <v>Métier</v>
          </cell>
          <cell r="LE136" t="str">
            <v>Trimestre</v>
          </cell>
          <cell r="LG136" t="str">
            <v>Métier</v>
          </cell>
          <cell r="LH136" t="str">
            <v>Trimestre</v>
          </cell>
          <cell r="LJ136" t="str">
            <v>Métier</v>
          </cell>
          <cell r="LK136" t="str">
            <v>Trimestre</v>
          </cell>
          <cell r="LM136" t="str">
            <v>Métier</v>
          </cell>
          <cell r="LN136" t="str">
            <v>Trimestre</v>
          </cell>
          <cell r="LP136" t="str">
            <v>Métier</v>
          </cell>
          <cell r="LQ136" t="str">
            <v>Trimestre</v>
          </cell>
          <cell r="LS136" t="str">
            <v>Métier</v>
          </cell>
          <cell r="LT136" t="str">
            <v>Trimestre</v>
          </cell>
          <cell r="LV136" t="str">
            <v>Métier</v>
          </cell>
          <cell r="LW136" t="str">
            <v>Trimestre</v>
          </cell>
          <cell r="LY136" t="str">
            <v>Métier</v>
          </cell>
          <cell r="LZ136" t="str">
            <v>Trimestre</v>
          </cell>
          <cell r="MB136" t="str">
            <v>Métier</v>
          </cell>
          <cell r="MC136" t="str">
            <v>Trimestre</v>
          </cell>
          <cell r="ME136" t="str">
            <v>Métier</v>
          </cell>
          <cell r="MF136" t="str">
            <v>Trimestre</v>
          </cell>
          <cell r="MH136" t="str">
            <v>Métier</v>
          </cell>
          <cell r="MI136" t="str">
            <v>Trimestre</v>
          </cell>
          <cell r="MK136" t="str">
            <v>Métier</v>
          </cell>
          <cell r="ML136" t="str">
            <v>Trimestre</v>
          </cell>
          <cell r="MN136" t="str">
            <v>Métier</v>
          </cell>
          <cell r="MO136" t="str">
            <v>Trimestre</v>
          </cell>
          <cell r="MQ136" t="str">
            <v>Métier</v>
          </cell>
          <cell r="MR136" t="str">
            <v>Trimestre</v>
          </cell>
          <cell r="MT136" t="str">
            <v>Métier</v>
          </cell>
          <cell r="MU136" t="str">
            <v>Trimestre</v>
          </cell>
          <cell r="MW136" t="str">
            <v>Métier</v>
          </cell>
          <cell r="MX136" t="str">
            <v>Trimestre</v>
          </cell>
          <cell r="MZ136" t="str">
            <v>Métier</v>
          </cell>
          <cell r="NA136" t="str">
            <v>Trimestre</v>
          </cell>
          <cell r="NC136" t="str">
            <v>Métier</v>
          </cell>
          <cell r="ND136" t="str">
            <v>Trimestre</v>
          </cell>
          <cell r="NF136" t="str">
            <v>Métier</v>
          </cell>
          <cell r="NG136" t="str">
            <v>Trimestre</v>
          </cell>
          <cell r="NI136" t="str">
            <v>Métier</v>
          </cell>
          <cell r="NJ136" t="str">
            <v>Trimestre</v>
          </cell>
          <cell r="NL136" t="str">
            <v>Métier</v>
          </cell>
          <cell r="NM136" t="str">
            <v>Trimestre</v>
          </cell>
          <cell r="NO136" t="str">
            <v>Métier</v>
          </cell>
          <cell r="NP136" t="str">
            <v>Trimestre</v>
          </cell>
          <cell r="NR136" t="str">
            <v>Métier</v>
          </cell>
          <cell r="NS136" t="str">
            <v>Trimestre</v>
          </cell>
          <cell r="NU136" t="str">
            <v>Métier</v>
          </cell>
          <cell r="NV136" t="str">
            <v>Trimestre</v>
          </cell>
          <cell r="NX136" t="str">
            <v>Métier</v>
          </cell>
          <cell r="NY136" t="str">
            <v>Trimestre</v>
          </cell>
          <cell r="OA136" t="str">
            <v>Métier</v>
          </cell>
          <cell r="OB136" t="str">
            <v>Trimestre</v>
          </cell>
          <cell r="OD136" t="str">
            <v>Métier</v>
          </cell>
          <cell r="OE136" t="str">
            <v>Trimestre</v>
          </cell>
          <cell r="OG136" t="str">
            <v>Métier</v>
          </cell>
          <cell r="OH136" t="str">
            <v>Trimestre</v>
          </cell>
          <cell r="OJ136" t="str">
            <v>Métier</v>
          </cell>
          <cell r="OK136" t="str">
            <v>Trimestre</v>
          </cell>
          <cell r="OM136" t="str">
            <v>Métier</v>
          </cell>
          <cell r="ON136" t="str">
            <v>Trimestre</v>
          </cell>
          <cell r="OP136" t="str">
            <v>Métier</v>
          </cell>
          <cell r="OQ136" t="str">
            <v>Trimestre</v>
          </cell>
          <cell r="OS136" t="str">
            <v>Métier</v>
          </cell>
          <cell r="OT136" t="str">
            <v>Trimestre</v>
          </cell>
          <cell r="OV136" t="str">
            <v>Métier</v>
          </cell>
          <cell r="OW136" t="str">
            <v>Trimestre</v>
          </cell>
          <cell r="OY136" t="str">
            <v>Métier</v>
          </cell>
          <cell r="OZ136" t="str">
            <v>Trimestre</v>
          </cell>
          <cell r="PB136" t="str">
            <v>Métier</v>
          </cell>
          <cell r="PC136" t="str">
            <v>Trimestre</v>
          </cell>
          <cell r="PE136" t="str">
            <v>Métier</v>
          </cell>
          <cell r="PF136" t="str">
            <v>Trimestre</v>
          </cell>
          <cell r="PH136" t="str">
            <v>Métier</v>
          </cell>
          <cell r="PI136" t="str">
            <v>Trimestre</v>
          </cell>
          <cell r="PK136" t="str">
            <v>Métier</v>
          </cell>
          <cell r="PL136" t="str">
            <v>Trimestre</v>
          </cell>
          <cell r="PN136" t="str">
            <v>Métier</v>
          </cell>
          <cell r="PO136" t="str">
            <v>Trimestre</v>
          </cell>
          <cell r="PQ136" t="str">
            <v>Métier</v>
          </cell>
          <cell r="PR136" t="str">
            <v>Trimestre</v>
          </cell>
          <cell r="PT136" t="str">
            <v>Métier</v>
          </cell>
          <cell r="PU136" t="str">
            <v>Trimestre</v>
          </cell>
          <cell r="PW136" t="str">
            <v>Métier</v>
          </cell>
          <cell r="PX136" t="str">
            <v>Trimestre</v>
          </cell>
        </row>
        <row r="137">
          <cell r="IP137" t="str">
            <v>Ass</v>
          </cell>
          <cell r="IQ137" t="str">
            <v>2023-T3</v>
          </cell>
          <cell r="IS137" t="str">
            <v>Ass</v>
          </cell>
          <cell r="IT137" t="str">
            <v>2023-T2</v>
          </cell>
          <cell r="IV137" t="str">
            <v>Ass</v>
          </cell>
          <cell r="IW137" t="str">
            <v>2023-T1</v>
          </cell>
          <cell r="IY137" t="str">
            <v>Ass</v>
          </cell>
          <cell r="IZ137" t="str">
            <v>XXXX-XX</v>
          </cell>
          <cell r="JB137" t="str">
            <v>Ass</v>
          </cell>
          <cell r="JC137" t="str">
            <v>2022-T3</v>
          </cell>
          <cell r="JE137" t="str">
            <v>Ass</v>
          </cell>
          <cell r="JF137" t="str">
            <v>2022-T2</v>
          </cell>
          <cell r="JH137" t="str">
            <v>Ass</v>
          </cell>
          <cell r="JI137" t="str">
            <v>2022-T1</v>
          </cell>
          <cell r="JK137" t="str">
            <v>Ass</v>
          </cell>
          <cell r="JL137" t="str">
            <v>XXXX-XX</v>
          </cell>
          <cell r="JN137" t="str">
            <v>Ass</v>
          </cell>
          <cell r="JO137" t="str">
            <v>2021-T3</v>
          </cell>
          <cell r="JQ137" t="str">
            <v>Ass</v>
          </cell>
          <cell r="JR137" t="str">
            <v>2021-T2</v>
          </cell>
          <cell r="JT137" t="str">
            <v>Ass</v>
          </cell>
          <cell r="JU137" t="str">
            <v>2021-T1</v>
          </cell>
          <cell r="JW137" t="str">
            <v>Ass</v>
          </cell>
          <cell r="JX137" t="str">
            <v>XXXX-XX</v>
          </cell>
          <cell r="JZ137" t="str">
            <v>Ass</v>
          </cell>
          <cell r="KA137" t="str">
            <v>2020-T3</v>
          </cell>
          <cell r="KC137" t="str">
            <v>Ass</v>
          </cell>
          <cell r="KD137" t="str">
            <v>2020-T2</v>
          </cell>
          <cell r="KF137" t="str">
            <v>Ass</v>
          </cell>
          <cell r="KG137" t="str">
            <v>2020-T1</v>
          </cell>
          <cell r="KI137" t="str">
            <v>Ass</v>
          </cell>
          <cell r="KJ137" t="str">
            <v>XXXX-XX</v>
          </cell>
          <cell r="KL137" t="str">
            <v>Ass</v>
          </cell>
          <cell r="KM137" t="str">
            <v>2019-T3</v>
          </cell>
          <cell r="KO137" t="str">
            <v>Ass</v>
          </cell>
          <cell r="KP137" t="str">
            <v>2019-T2</v>
          </cell>
          <cell r="KR137" t="str">
            <v>Ass</v>
          </cell>
          <cell r="KS137" t="str">
            <v>2019-T1</v>
          </cell>
          <cell r="KU137" t="str">
            <v>Ass</v>
          </cell>
          <cell r="KV137" t="str">
            <v>XXXX-XX</v>
          </cell>
          <cell r="KX137" t="str">
            <v>Ass</v>
          </cell>
          <cell r="KY137" t="str">
            <v>2018-T3</v>
          </cell>
          <cell r="LA137" t="str">
            <v>Ass</v>
          </cell>
          <cell r="LB137" t="str">
            <v>2018-T2</v>
          </cell>
          <cell r="LD137" t="str">
            <v>Ass</v>
          </cell>
          <cell r="LE137" t="str">
            <v>2018-T1</v>
          </cell>
          <cell r="LG137" t="str">
            <v>Ass</v>
          </cell>
          <cell r="LH137" t="str">
            <v>XXXX-XX</v>
          </cell>
          <cell r="LJ137" t="str">
            <v>Ass</v>
          </cell>
          <cell r="LK137" t="str">
            <v>2017-T3</v>
          </cell>
          <cell r="LM137" t="str">
            <v>Ass</v>
          </cell>
          <cell r="LN137" t="str">
            <v>2017-T2</v>
          </cell>
          <cell r="LP137" t="str">
            <v>Ass</v>
          </cell>
          <cell r="LQ137" t="str">
            <v>2017-T1</v>
          </cell>
          <cell r="LS137" t="str">
            <v>Ass</v>
          </cell>
          <cell r="LT137" t="str">
            <v>XXXX-XX</v>
          </cell>
          <cell r="LV137" t="str">
            <v>Ass</v>
          </cell>
          <cell r="LW137" t="str">
            <v>2016-T3</v>
          </cell>
          <cell r="LY137" t="str">
            <v>Ass</v>
          </cell>
          <cell r="LZ137" t="str">
            <v>2016-T2</v>
          </cell>
          <cell r="MB137" t="str">
            <v>Ass</v>
          </cell>
          <cell r="MC137" t="str">
            <v>2016-T1</v>
          </cell>
          <cell r="ME137" t="str">
            <v>Ass</v>
          </cell>
          <cell r="MF137" t="str">
            <v>XXXX-XX</v>
          </cell>
          <cell r="MH137" t="str">
            <v>Ass</v>
          </cell>
          <cell r="MI137" t="str">
            <v>2015-T3</v>
          </cell>
          <cell r="MK137" t="str">
            <v>Ass</v>
          </cell>
          <cell r="ML137" t="str">
            <v>2015-T2</v>
          </cell>
          <cell r="MN137" t="str">
            <v>Ass</v>
          </cell>
          <cell r="MO137" t="str">
            <v>2015-T1</v>
          </cell>
          <cell r="MQ137" t="str">
            <v>Ass</v>
          </cell>
          <cell r="MR137" t="str">
            <v>XXXX-XX</v>
          </cell>
          <cell r="MT137" t="str">
            <v>Ass</v>
          </cell>
          <cell r="MU137" t="str">
            <v>2014-T3</v>
          </cell>
          <cell r="MW137" t="str">
            <v>Ass</v>
          </cell>
          <cell r="MX137" t="str">
            <v>2014-T2</v>
          </cell>
          <cell r="MZ137" t="str">
            <v>Ass</v>
          </cell>
          <cell r="NA137" t="str">
            <v>2014-T1</v>
          </cell>
          <cell r="NC137" t="str">
            <v>Ass</v>
          </cell>
          <cell r="ND137" t="str">
            <v>XXXX-XX</v>
          </cell>
          <cell r="NF137" t="str">
            <v>Ass</v>
          </cell>
          <cell r="NG137" t="str">
            <v>2013-T3</v>
          </cell>
          <cell r="NI137" t="str">
            <v>Ass</v>
          </cell>
          <cell r="NJ137" t="str">
            <v>2013-T2</v>
          </cell>
          <cell r="NL137" t="str">
            <v>Ass</v>
          </cell>
          <cell r="NM137" t="str">
            <v>2013-T1</v>
          </cell>
          <cell r="NO137" t="str">
            <v>Ass</v>
          </cell>
          <cell r="NP137" t="str">
            <v>XXXX-XX</v>
          </cell>
          <cell r="NR137" t="str">
            <v>Ass</v>
          </cell>
          <cell r="NS137" t="str">
            <v>2012-T3</v>
          </cell>
          <cell r="NU137" t="str">
            <v>Ass</v>
          </cell>
          <cell r="NV137" t="str">
            <v>2012-T2</v>
          </cell>
          <cell r="NX137" t="str">
            <v>Ass</v>
          </cell>
          <cell r="NY137" t="str">
            <v>2012-T1</v>
          </cell>
          <cell r="OA137" t="str">
            <v>Ass</v>
          </cell>
          <cell r="OB137" t="str">
            <v>XXXX-XX</v>
          </cell>
          <cell r="OD137" t="str">
            <v>Ass</v>
          </cell>
          <cell r="OE137" t="str">
            <v>2011-T3</v>
          </cell>
          <cell r="OG137" t="str">
            <v>Ass</v>
          </cell>
          <cell r="OH137" t="str">
            <v>2011-T2</v>
          </cell>
          <cell r="OJ137" t="str">
            <v>Ass</v>
          </cell>
          <cell r="OK137" t="str">
            <v>2011-T1</v>
          </cell>
          <cell r="OM137" t="str">
            <v>Ass</v>
          </cell>
          <cell r="ON137" t="str">
            <v>XXXX-XX</v>
          </cell>
          <cell r="OP137" t="str">
            <v>Ass</v>
          </cell>
          <cell r="OQ137" t="str">
            <v>2010-T3</v>
          </cell>
          <cell r="OS137" t="str">
            <v>Ass</v>
          </cell>
          <cell r="OT137" t="str">
            <v>2010-T2</v>
          </cell>
          <cell r="OV137" t="str">
            <v>Ass</v>
          </cell>
          <cell r="OW137" t="str">
            <v>2010-T1</v>
          </cell>
          <cell r="OY137" t="str">
            <v>Ass</v>
          </cell>
          <cell r="OZ137" t="str">
            <v>XXXX-XX</v>
          </cell>
          <cell r="PB137" t="str">
            <v>Ass</v>
          </cell>
          <cell r="PC137" t="str">
            <v>2009-T3</v>
          </cell>
          <cell r="PE137" t="str">
            <v>Ass</v>
          </cell>
          <cell r="PF137" t="str">
            <v>2009-T2</v>
          </cell>
          <cell r="PH137" t="str">
            <v>Ass</v>
          </cell>
          <cell r="PI137" t="str">
            <v>2009-T1</v>
          </cell>
          <cell r="PK137" t="str">
            <v>Ass</v>
          </cell>
          <cell r="PL137" t="str">
            <v>XXXX-XX</v>
          </cell>
          <cell r="PN137" t="str">
            <v>Ass</v>
          </cell>
          <cell r="PO137" t="str">
            <v>2008-T3</v>
          </cell>
          <cell r="PQ137" t="str">
            <v>Ass</v>
          </cell>
          <cell r="PR137" t="str">
            <v>2008-T2</v>
          </cell>
          <cell r="PT137" t="str">
            <v>Ass</v>
          </cell>
          <cell r="PU137" t="str">
            <v>2008-T1</v>
          </cell>
          <cell r="PW137" t="str">
            <v>Ass</v>
          </cell>
          <cell r="PX137" t="str">
            <v>XXXX-XX</v>
          </cell>
        </row>
        <row r="138">
          <cell r="BB138" t="str">
            <v>Métier</v>
          </cell>
          <cell r="BC138" t="str">
            <v>Trimestre</v>
          </cell>
          <cell r="BE138" t="str">
            <v>Métier</v>
          </cell>
          <cell r="BF138" t="str">
            <v>Trimestre</v>
          </cell>
          <cell r="BH138" t="str">
            <v>Métier</v>
          </cell>
          <cell r="BI138" t="str">
            <v>Trimestre</v>
          </cell>
          <cell r="BK138" t="str">
            <v>Métier</v>
          </cell>
          <cell r="BL138" t="str">
            <v>Trimestre</v>
          </cell>
          <cell r="BN138" t="str">
            <v>Métier</v>
          </cell>
          <cell r="BO138" t="str">
            <v>Trimestre</v>
          </cell>
          <cell r="BQ138" t="str">
            <v>Métier</v>
          </cell>
          <cell r="BR138" t="str">
            <v>Trimestre</v>
          </cell>
          <cell r="BT138" t="str">
            <v>Métier</v>
          </cell>
          <cell r="BU138" t="str">
            <v>Trimestre</v>
          </cell>
          <cell r="BW138" t="str">
            <v>Métier</v>
          </cell>
          <cell r="BX138" t="str">
            <v>Trimestre</v>
          </cell>
          <cell r="BZ138" t="str">
            <v>Métier</v>
          </cell>
          <cell r="CA138" t="str">
            <v>Trimestre</v>
          </cell>
          <cell r="CC138" t="str">
            <v>Métier</v>
          </cell>
          <cell r="CD138" t="str">
            <v>Trimestre</v>
          </cell>
          <cell r="CF138" t="str">
            <v>Métier</v>
          </cell>
          <cell r="CG138" t="str">
            <v>Trimestre</v>
          </cell>
          <cell r="CI138" t="str">
            <v>Métier</v>
          </cell>
          <cell r="CJ138" t="str">
            <v>Trimestre</v>
          </cell>
          <cell r="CL138" t="str">
            <v>Métier</v>
          </cell>
          <cell r="CM138" t="str">
            <v>Trimestre</v>
          </cell>
          <cell r="CO138" t="str">
            <v>Métier</v>
          </cell>
          <cell r="CP138" t="str">
            <v>Trimestre</v>
          </cell>
          <cell r="CR138" t="str">
            <v>Métier</v>
          </cell>
          <cell r="CS138" t="str">
            <v>Trimestre</v>
          </cell>
          <cell r="CU138" t="str">
            <v>Métier</v>
          </cell>
          <cell r="CV138" t="str">
            <v>Trimestre</v>
          </cell>
          <cell r="CX138" t="str">
            <v>Métier</v>
          </cell>
          <cell r="CY138" t="str">
            <v>Trimestre</v>
          </cell>
          <cell r="DA138" t="str">
            <v>Métier</v>
          </cell>
          <cell r="DB138" t="str">
            <v>Trimestre</v>
          </cell>
          <cell r="DD138" t="str">
            <v>Métier</v>
          </cell>
          <cell r="DE138" t="str">
            <v>Trimestre</v>
          </cell>
          <cell r="DG138" t="str">
            <v>Métier</v>
          </cell>
          <cell r="DH138" t="str">
            <v>Trimestre</v>
          </cell>
          <cell r="DJ138" t="str">
            <v>Métier</v>
          </cell>
          <cell r="DK138" t="str">
            <v>Trimestre</v>
          </cell>
          <cell r="DM138" t="str">
            <v>Métier</v>
          </cell>
          <cell r="DN138" t="str">
            <v>Trimestre</v>
          </cell>
          <cell r="DP138" t="str">
            <v>Métier</v>
          </cell>
          <cell r="DQ138" t="str">
            <v>Trimestre</v>
          </cell>
          <cell r="DS138" t="str">
            <v>Métier</v>
          </cell>
          <cell r="DT138" t="str">
            <v>Trimestre</v>
          </cell>
          <cell r="DV138" t="str">
            <v>Métier</v>
          </cell>
          <cell r="DW138" t="str">
            <v>Trimestre</v>
          </cell>
          <cell r="DY138" t="str">
            <v>Métier</v>
          </cell>
          <cell r="DZ138" t="str">
            <v>Trimestre</v>
          </cell>
          <cell r="EB138" t="str">
            <v>Métier</v>
          </cell>
          <cell r="EC138" t="str">
            <v>Trimestre</v>
          </cell>
          <cell r="EE138" t="str">
            <v>Métier</v>
          </cell>
          <cell r="EF138" t="str">
            <v>Trimestre</v>
          </cell>
          <cell r="EH138" t="str">
            <v>Métier</v>
          </cell>
          <cell r="EI138" t="str">
            <v>Trimestre</v>
          </cell>
          <cell r="EK138" t="str">
            <v>Métier</v>
          </cell>
          <cell r="EL138" t="str">
            <v>Trimestre</v>
          </cell>
          <cell r="EN138" t="str">
            <v>Métier</v>
          </cell>
          <cell r="EO138" t="str">
            <v>Trimestre</v>
          </cell>
          <cell r="EQ138" t="str">
            <v>Métier</v>
          </cell>
          <cell r="ER138" t="str">
            <v>Trimestre</v>
          </cell>
          <cell r="ET138" t="str">
            <v>Métier</v>
          </cell>
          <cell r="EU138" t="str">
            <v>Trimestre</v>
          </cell>
          <cell r="EW138" t="str">
            <v>Métier</v>
          </cell>
          <cell r="EX138" t="str">
            <v>Trimestre</v>
          </cell>
          <cell r="EZ138" t="str">
            <v>Métier</v>
          </cell>
          <cell r="FA138" t="str">
            <v>Trimestre</v>
          </cell>
          <cell r="FC138" t="str">
            <v>Métier</v>
          </cell>
          <cell r="FD138" t="str">
            <v>Trimestre</v>
          </cell>
          <cell r="FF138" t="str">
            <v>Métier</v>
          </cell>
          <cell r="FG138" t="str">
            <v>Trimestre</v>
          </cell>
          <cell r="FI138" t="str">
            <v>Métier</v>
          </cell>
          <cell r="FJ138" t="str">
            <v>Trimestre</v>
          </cell>
          <cell r="FL138" t="str">
            <v>Métier</v>
          </cell>
          <cell r="FM138" t="str">
            <v>Trimestre</v>
          </cell>
          <cell r="FO138" t="str">
            <v>Métier</v>
          </cell>
          <cell r="FP138" t="str">
            <v>Trimestre</v>
          </cell>
          <cell r="FR138" t="str">
            <v>Métier</v>
          </cell>
          <cell r="FS138" t="str">
            <v>Trimestre</v>
          </cell>
          <cell r="FU138" t="str">
            <v>Métier</v>
          </cell>
          <cell r="FV138" t="str">
            <v>Trimestre</v>
          </cell>
          <cell r="FX138" t="str">
            <v>Métier</v>
          </cell>
          <cell r="FY138" t="str">
            <v>Trimestre</v>
          </cell>
          <cell r="GA138" t="str">
            <v>Métier</v>
          </cell>
          <cell r="GB138" t="str">
            <v>Trimestre</v>
          </cell>
          <cell r="GD138" t="str">
            <v>Métier</v>
          </cell>
          <cell r="GE138" t="str">
            <v>Trimestre</v>
          </cell>
          <cell r="GG138" t="str">
            <v>Métier</v>
          </cell>
          <cell r="GH138" t="str">
            <v>Trimestre</v>
          </cell>
          <cell r="GJ138" t="str">
            <v>Métier</v>
          </cell>
          <cell r="GK138" t="str">
            <v>Trimestre</v>
          </cell>
          <cell r="GM138" t="str">
            <v>Métier</v>
          </cell>
          <cell r="GN138" t="str">
            <v>Trimestre</v>
          </cell>
          <cell r="GP138" t="str">
            <v>Métier</v>
          </cell>
          <cell r="GQ138" t="str">
            <v>Trimestre</v>
          </cell>
          <cell r="GS138" t="str">
            <v>Métier</v>
          </cell>
          <cell r="GT138" t="str">
            <v>Trimestre</v>
          </cell>
          <cell r="GV138" t="str">
            <v>Métier</v>
          </cell>
          <cell r="GW138" t="str">
            <v>Trimestre</v>
          </cell>
          <cell r="GY138" t="str">
            <v>Métier</v>
          </cell>
          <cell r="GZ138" t="str">
            <v>Trimestre</v>
          </cell>
          <cell r="HB138" t="str">
            <v>Métier</v>
          </cell>
          <cell r="HC138" t="str">
            <v>Trimestre</v>
          </cell>
          <cell r="HE138" t="str">
            <v>Métier</v>
          </cell>
          <cell r="HF138" t="str">
            <v>Trimestre</v>
          </cell>
          <cell r="HH138" t="str">
            <v>Métier</v>
          </cell>
          <cell r="HI138" t="str">
            <v>Trimestre</v>
          </cell>
          <cell r="HK138" t="str">
            <v>Métier</v>
          </cell>
          <cell r="HL138" t="str">
            <v>Trimestre</v>
          </cell>
          <cell r="HN138" t="str">
            <v>Métier</v>
          </cell>
          <cell r="HO138" t="str">
            <v>Trimestre</v>
          </cell>
          <cell r="HQ138" t="str">
            <v>Métier</v>
          </cell>
          <cell r="HR138" t="str">
            <v>Trimestre</v>
          </cell>
          <cell r="HT138" t="str">
            <v>Métier</v>
          </cell>
          <cell r="HU138" t="str">
            <v>Trimestre</v>
          </cell>
          <cell r="HW138" t="str">
            <v>Métier</v>
          </cell>
          <cell r="HX138" t="str">
            <v>Trimestre</v>
          </cell>
          <cell r="HZ138" t="str">
            <v>Métier</v>
          </cell>
          <cell r="IA138" t="str">
            <v>Trimestre</v>
          </cell>
          <cell r="IC138" t="str">
            <v>Métier</v>
          </cell>
          <cell r="ID138" t="str">
            <v>Trimestre</v>
          </cell>
          <cell r="IF138" t="str">
            <v>Métier</v>
          </cell>
          <cell r="IG138" t="str">
            <v>Trimestre</v>
          </cell>
          <cell r="II138" t="str">
            <v>Métier</v>
          </cell>
          <cell r="IJ138" t="str">
            <v>Trimestre</v>
          </cell>
          <cell r="IP138" t="str">
            <v>Métier</v>
          </cell>
          <cell r="IQ138" t="str">
            <v>Trimestre</v>
          </cell>
          <cell r="IS138" t="str">
            <v>Métier</v>
          </cell>
          <cell r="IT138" t="str">
            <v>Trimestre</v>
          </cell>
          <cell r="IV138" t="str">
            <v>Métier</v>
          </cell>
          <cell r="IW138" t="str">
            <v>Trimestre</v>
          </cell>
          <cell r="IY138" t="str">
            <v>Métier</v>
          </cell>
          <cell r="IZ138" t="str">
            <v>Trimestre</v>
          </cell>
          <cell r="JB138" t="str">
            <v>Métier</v>
          </cell>
          <cell r="JC138" t="str">
            <v>Trimestre</v>
          </cell>
          <cell r="JE138" t="str">
            <v>Métier</v>
          </cell>
          <cell r="JF138" t="str">
            <v>Trimestre</v>
          </cell>
          <cell r="JH138" t="str">
            <v>Métier</v>
          </cell>
          <cell r="JI138" t="str">
            <v>Trimestre</v>
          </cell>
          <cell r="JK138" t="str">
            <v>Métier</v>
          </cell>
          <cell r="JL138" t="str">
            <v>Trimestre</v>
          </cell>
          <cell r="JN138" t="str">
            <v>Métier</v>
          </cell>
          <cell r="JO138" t="str">
            <v>Trimestre</v>
          </cell>
          <cell r="JQ138" t="str">
            <v>Métier</v>
          </cell>
          <cell r="JR138" t="str">
            <v>Trimestre</v>
          </cell>
          <cell r="JT138" t="str">
            <v>Métier</v>
          </cell>
          <cell r="JU138" t="str">
            <v>Trimestre</v>
          </cell>
          <cell r="JW138" t="str">
            <v>Métier</v>
          </cell>
          <cell r="JX138" t="str">
            <v>Trimestre</v>
          </cell>
          <cell r="JZ138" t="str">
            <v>Métier</v>
          </cell>
          <cell r="KA138" t="str">
            <v>Trimestre</v>
          </cell>
          <cell r="KC138" t="str">
            <v>Métier</v>
          </cell>
          <cell r="KD138" t="str">
            <v>Trimestre</v>
          </cell>
          <cell r="KF138" t="str">
            <v>Métier</v>
          </cell>
          <cell r="KG138" t="str">
            <v>Trimestre</v>
          </cell>
          <cell r="KI138" t="str">
            <v>Métier</v>
          </cell>
          <cell r="KJ138" t="str">
            <v>Trimestre</v>
          </cell>
          <cell r="KL138" t="str">
            <v>Métier</v>
          </cell>
          <cell r="KM138" t="str">
            <v>Trimestre</v>
          </cell>
          <cell r="KO138" t="str">
            <v>Métier</v>
          </cell>
          <cell r="KP138" t="str">
            <v>Trimestre</v>
          </cell>
          <cell r="KR138" t="str">
            <v>Métier</v>
          </cell>
          <cell r="KS138" t="str">
            <v>Trimestre</v>
          </cell>
          <cell r="KU138" t="str">
            <v>Métier</v>
          </cell>
          <cell r="KV138" t="str">
            <v>Trimestre</v>
          </cell>
          <cell r="KX138" t="str">
            <v>Métier</v>
          </cell>
          <cell r="KY138" t="str">
            <v>Trimestre</v>
          </cell>
          <cell r="LA138" t="str">
            <v>Métier</v>
          </cell>
          <cell r="LB138" t="str">
            <v>Trimestre</v>
          </cell>
          <cell r="LD138" t="str">
            <v>Métier</v>
          </cell>
          <cell r="LE138" t="str">
            <v>Trimestre</v>
          </cell>
          <cell r="LG138" t="str">
            <v>Métier</v>
          </cell>
          <cell r="LH138" t="str">
            <v>Trimestre</v>
          </cell>
          <cell r="LJ138" t="str">
            <v>Métier</v>
          </cell>
          <cell r="LK138" t="str">
            <v>Trimestre</v>
          </cell>
          <cell r="LM138" t="str">
            <v>Métier</v>
          </cell>
          <cell r="LN138" t="str">
            <v>Trimestre</v>
          </cell>
          <cell r="LP138" t="str">
            <v>Métier</v>
          </cell>
          <cell r="LQ138" t="str">
            <v>Trimestre</v>
          </cell>
          <cell r="LS138" t="str">
            <v>Métier</v>
          </cell>
          <cell r="LT138" t="str">
            <v>Trimestre</v>
          </cell>
          <cell r="LV138" t="str">
            <v>Métier</v>
          </cell>
          <cell r="LW138" t="str">
            <v>Trimestre</v>
          </cell>
          <cell r="LY138" t="str">
            <v>Métier</v>
          </cell>
          <cell r="LZ138" t="str">
            <v>Trimestre</v>
          </cell>
          <cell r="MB138" t="str">
            <v>Métier</v>
          </cell>
          <cell r="MC138" t="str">
            <v>Trimestre</v>
          </cell>
          <cell r="ME138" t="str">
            <v>Métier</v>
          </cell>
          <cell r="MF138" t="str">
            <v>Trimestre</v>
          </cell>
          <cell r="MH138" t="str">
            <v>Métier</v>
          </cell>
          <cell r="MI138" t="str">
            <v>Trimestre</v>
          </cell>
          <cell r="MK138" t="str">
            <v>Métier</v>
          </cell>
          <cell r="ML138" t="str">
            <v>Trimestre</v>
          </cell>
          <cell r="MN138" t="str">
            <v>Métier</v>
          </cell>
          <cell r="MO138" t="str">
            <v>Trimestre</v>
          </cell>
          <cell r="MQ138" t="str">
            <v>Métier</v>
          </cell>
          <cell r="MR138" t="str">
            <v>Trimestre</v>
          </cell>
          <cell r="MT138" t="str">
            <v>Métier</v>
          </cell>
          <cell r="MU138" t="str">
            <v>Trimestre</v>
          </cell>
          <cell r="MW138" t="str">
            <v>Métier</v>
          </cell>
          <cell r="MX138" t="str">
            <v>Trimestre</v>
          </cell>
          <cell r="MZ138" t="str">
            <v>Métier</v>
          </cell>
          <cell r="NA138" t="str">
            <v>Trimestre</v>
          </cell>
          <cell r="NC138" t="str">
            <v>Métier</v>
          </cell>
          <cell r="ND138" t="str">
            <v>Trimestre</v>
          </cell>
          <cell r="NF138" t="str">
            <v>Métier</v>
          </cell>
          <cell r="NG138" t="str">
            <v>Trimestre</v>
          </cell>
          <cell r="NI138" t="str">
            <v>Métier</v>
          </cell>
          <cell r="NJ138" t="str">
            <v>Trimestre</v>
          </cell>
          <cell r="NL138" t="str">
            <v>Métier</v>
          </cell>
          <cell r="NM138" t="str">
            <v>Trimestre</v>
          </cell>
          <cell r="NO138" t="str">
            <v>Métier</v>
          </cell>
          <cell r="NP138" t="str">
            <v>Trimestre</v>
          </cell>
          <cell r="NR138" t="str">
            <v>Métier</v>
          </cell>
          <cell r="NS138" t="str">
            <v>Trimestre</v>
          </cell>
          <cell r="NU138" t="str">
            <v>Métier</v>
          </cell>
          <cell r="NV138" t="str">
            <v>Trimestre</v>
          </cell>
          <cell r="NX138" t="str">
            <v>Métier</v>
          </cell>
          <cell r="NY138" t="str">
            <v>Trimestre</v>
          </cell>
          <cell r="OA138" t="str">
            <v>Métier</v>
          </cell>
          <cell r="OB138" t="str">
            <v>Trimestre</v>
          </cell>
          <cell r="OD138" t="str">
            <v>Métier</v>
          </cell>
          <cell r="OE138" t="str">
            <v>Trimestre</v>
          </cell>
          <cell r="OG138" t="str">
            <v>Métier</v>
          </cell>
          <cell r="OH138" t="str">
            <v>Trimestre</v>
          </cell>
          <cell r="OJ138" t="str">
            <v>Métier</v>
          </cell>
          <cell r="OK138" t="str">
            <v>Trimestre</v>
          </cell>
          <cell r="OM138" t="str">
            <v>Métier</v>
          </cell>
          <cell r="ON138" t="str">
            <v>Trimestre</v>
          </cell>
          <cell r="OP138" t="str">
            <v>Métier</v>
          </cell>
          <cell r="OQ138" t="str">
            <v>Trimestre</v>
          </cell>
          <cell r="OS138" t="str">
            <v>Métier</v>
          </cell>
          <cell r="OT138" t="str">
            <v>Trimestre</v>
          </cell>
          <cell r="OV138" t="str">
            <v>Métier</v>
          </cell>
          <cell r="OW138" t="str">
            <v>Trimestre</v>
          </cell>
          <cell r="OY138" t="str">
            <v>Métier</v>
          </cell>
          <cell r="OZ138" t="str">
            <v>Trimestre</v>
          </cell>
          <cell r="PB138" t="str">
            <v>Métier</v>
          </cell>
          <cell r="PC138" t="str">
            <v>Trimestre</v>
          </cell>
          <cell r="PE138" t="str">
            <v>Métier</v>
          </cell>
          <cell r="PF138" t="str">
            <v>Trimestre</v>
          </cell>
          <cell r="PH138" t="str">
            <v>Métier</v>
          </cell>
          <cell r="PI138" t="str">
            <v>Trimestre</v>
          </cell>
          <cell r="PK138" t="str">
            <v>Métier</v>
          </cell>
          <cell r="PL138" t="str">
            <v>Trimestre</v>
          </cell>
          <cell r="PN138" t="str">
            <v>Métier</v>
          </cell>
          <cell r="PO138" t="str">
            <v>Trimestre</v>
          </cell>
          <cell r="PQ138" t="str">
            <v>Métier</v>
          </cell>
          <cell r="PR138" t="str">
            <v>Trimestre</v>
          </cell>
          <cell r="PT138" t="str">
            <v>Métier</v>
          </cell>
          <cell r="PU138" t="str">
            <v>Trimestre</v>
          </cell>
          <cell r="PW138" t="str">
            <v>Métier</v>
          </cell>
          <cell r="PX138" t="str">
            <v>Trimestre</v>
          </cell>
        </row>
        <row r="139">
          <cell r="BB139" t="str">
            <v>Ass</v>
          </cell>
          <cell r="BC139" t="str">
            <v>2023-T4</v>
          </cell>
          <cell r="BE139" t="str">
            <v>Ass</v>
          </cell>
          <cell r="BF139" t="str">
            <v>2023-T3</v>
          </cell>
          <cell r="BH139" t="str">
            <v>Ass</v>
          </cell>
          <cell r="BI139" t="str">
            <v>2023-T2</v>
          </cell>
          <cell r="BK139" t="str">
            <v>Ass</v>
          </cell>
          <cell r="BL139" t="str">
            <v>2023-T1</v>
          </cell>
          <cell r="BN139" t="str">
            <v>Ass</v>
          </cell>
          <cell r="BO139" t="str">
            <v>2022-T4</v>
          </cell>
          <cell r="BQ139" t="str">
            <v>Ass</v>
          </cell>
          <cell r="BR139" t="str">
            <v>2022-T3</v>
          </cell>
          <cell r="BT139" t="str">
            <v>Ass</v>
          </cell>
          <cell r="BU139" t="str">
            <v>2022-T2</v>
          </cell>
          <cell r="BW139" t="str">
            <v>Ass</v>
          </cell>
          <cell r="BX139" t="str">
            <v>2022-T1</v>
          </cell>
          <cell r="BZ139" t="str">
            <v>Ass</v>
          </cell>
          <cell r="CA139" t="str">
            <v>2021-T4</v>
          </cell>
          <cell r="CC139" t="str">
            <v>Ass</v>
          </cell>
          <cell r="CD139" t="str">
            <v>2021-T3</v>
          </cell>
          <cell r="CF139" t="str">
            <v>Ass</v>
          </cell>
          <cell r="CG139" t="str">
            <v>2021-T2</v>
          </cell>
          <cell r="CI139" t="str">
            <v>Ass</v>
          </cell>
          <cell r="CJ139" t="str">
            <v>2021-T1</v>
          </cell>
          <cell r="CL139" t="str">
            <v>Ass</v>
          </cell>
          <cell r="CM139" t="str">
            <v>2020-T4</v>
          </cell>
          <cell r="CO139" t="str">
            <v>Ass</v>
          </cell>
          <cell r="CP139" t="str">
            <v>2020-T3</v>
          </cell>
          <cell r="CR139" t="str">
            <v>Ass</v>
          </cell>
          <cell r="CS139" t="str">
            <v>2020-T2</v>
          </cell>
          <cell r="CU139" t="str">
            <v>Ass</v>
          </cell>
          <cell r="CV139" t="str">
            <v>2020-T1</v>
          </cell>
          <cell r="CX139" t="str">
            <v>Ass</v>
          </cell>
          <cell r="CY139" t="str">
            <v>2019-T4</v>
          </cell>
          <cell r="DA139" t="str">
            <v>Ass</v>
          </cell>
          <cell r="DB139" t="str">
            <v>2019-T3</v>
          </cell>
          <cell r="DD139" t="str">
            <v>Ass</v>
          </cell>
          <cell r="DE139" t="str">
            <v>2019-T2</v>
          </cell>
          <cell r="DG139" t="str">
            <v>Ass</v>
          </cell>
          <cell r="DH139" t="str">
            <v>2019-T1</v>
          </cell>
          <cell r="DJ139" t="str">
            <v>Ass</v>
          </cell>
          <cell r="DK139" t="str">
            <v>2018-T4</v>
          </cell>
          <cell r="DM139" t="str">
            <v>Ass</v>
          </cell>
          <cell r="DN139" t="str">
            <v>2018-T3</v>
          </cell>
          <cell r="DP139" t="str">
            <v>Ass</v>
          </cell>
          <cell r="DQ139" t="str">
            <v>2018-T2</v>
          </cell>
          <cell r="DS139" t="str">
            <v>Ass</v>
          </cell>
          <cell r="DT139" t="str">
            <v>2018-T1</v>
          </cell>
          <cell r="DV139" t="str">
            <v>Ass</v>
          </cell>
          <cell r="DW139" t="str">
            <v>2017-T4</v>
          </cell>
          <cell r="DY139" t="str">
            <v>Ass</v>
          </cell>
          <cell r="DZ139" t="str">
            <v>2017-T3</v>
          </cell>
          <cell r="EB139" t="str">
            <v>Ass</v>
          </cell>
          <cell r="EC139" t="str">
            <v>2017-T2</v>
          </cell>
          <cell r="EE139" t="str">
            <v>Ass</v>
          </cell>
          <cell r="EF139" t="str">
            <v>2017-T1</v>
          </cell>
          <cell r="EH139" t="str">
            <v>Ass</v>
          </cell>
          <cell r="EI139" t="str">
            <v>2016-T4</v>
          </cell>
          <cell r="EK139" t="str">
            <v>Ass</v>
          </cell>
          <cell r="EL139" t="str">
            <v>2016-T3</v>
          </cell>
          <cell r="EN139" t="str">
            <v>Ass</v>
          </cell>
          <cell r="EO139" t="str">
            <v>2016-T2</v>
          </cell>
          <cell r="EQ139" t="str">
            <v>Ass</v>
          </cell>
          <cell r="ER139" t="str">
            <v>2016-T1</v>
          </cell>
          <cell r="ET139" t="str">
            <v>Ass</v>
          </cell>
          <cell r="EU139" t="str">
            <v>2015-T4</v>
          </cell>
          <cell r="EW139" t="str">
            <v>Ass</v>
          </cell>
          <cell r="EX139" t="str">
            <v>2015-T3</v>
          </cell>
          <cell r="EZ139" t="str">
            <v>Ass</v>
          </cell>
          <cell r="FA139" t="str">
            <v>2015-T2</v>
          </cell>
          <cell r="FC139" t="str">
            <v>Ass</v>
          </cell>
          <cell r="FD139" t="str">
            <v>2015-T1</v>
          </cell>
          <cell r="FF139" t="str">
            <v>Ass</v>
          </cell>
          <cell r="FG139" t="str">
            <v>2014-T4</v>
          </cell>
          <cell r="FI139" t="str">
            <v>Ass</v>
          </cell>
          <cell r="FJ139" t="str">
            <v>2014-T3</v>
          </cell>
          <cell r="FL139" t="str">
            <v>Ass</v>
          </cell>
          <cell r="FM139" t="str">
            <v>2014-T2</v>
          </cell>
          <cell r="FO139" t="str">
            <v>Ass</v>
          </cell>
          <cell r="FP139" t="str">
            <v>2014-T1</v>
          </cell>
          <cell r="FR139" t="str">
            <v>Ass</v>
          </cell>
          <cell r="FS139" t="str">
            <v>2013-T4</v>
          </cell>
          <cell r="FU139" t="str">
            <v>Ass</v>
          </cell>
          <cell r="FV139" t="str">
            <v>2013-T3</v>
          </cell>
          <cell r="FX139" t="str">
            <v>Ass</v>
          </cell>
          <cell r="FY139" t="str">
            <v>2013-T2</v>
          </cell>
          <cell r="GA139" t="str">
            <v>Ass</v>
          </cell>
          <cell r="GB139" t="str">
            <v>2013-T1</v>
          </cell>
          <cell r="GD139" t="str">
            <v>Ass</v>
          </cell>
          <cell r="GE139" t="str">
            <v>2012-T4</v>
          </cell>
          <cell r="GG139" t="str">
            <v>Ass</v>
          </cell>
          <cell r="GH139" t="str">
            <v>2012-T3</v>
          </cell>
          <cell r="GJ139" t="str">
            <v>Ass</v>
          </cell>
          <cell r="GK139" t="str">
            <v>2012-T2</v>
          </cell>
          <cell r="GM139" t="str">
            <v>Ass</v>
          </cell>
          <cell r="GN139" t="str">
            <v>2012-T1</v>
          </cell>
          <cell r="GP139" t="str">
            <v>Ass</v>
          </cell>
          <cell r="GQ139" t="str">
            <v>2011-T4</v>
          </cell>
          <cell r="GS139" t="str">
            <v>Ass</v>
          </cell>
          <cell r="GT139" t="str">
            <v>2011-T3</v>
          </cell>
          <cell r="GV139" t="str">
            <v>Ass</v>
          </cell>
          <cell r="GW139" t="str">
            <v>2011-T2</v>
          </cell>
          <cell r="GY139" t="str">
            <v>Ass</v>
          </cell>
          <cell r="GZ139" t="str">
            <v>2011-T1</v>
          </cell>
          <cell r="HB139" t="str">
            <v>Ass</v>
          </cell>
          <cell r="HC139" t="str">
            <v>2010-T4</v>
          </cell>
          <cell r="HE139" t="str">
            <v>Ass</v>
          </cell>
          <cell r="HF139" t="str">
            <v>2010-T3</v>
          </cell>
          <cell r="HH139" t="str">
            <v>Ass</v>
          </cell>
          <cell r="HI139" t="str">
            <v>2010-T2</v>
          </cell>
          <cell r="HK139" t="str">
            <v>Ass</v>
          </cell>
          <cell r="HL139" t="str">
            <v>2010-T1</v>
          </cell>
          <cell r="HN139" t="str">
            <v>Ass</v>
          </cell>
          <cell r="HO139" t="str">
            <v>2009-T4</v>
          </cell>
          <cell r="HQ139" t="str">
            <v>Ass</v>
          </cell>
          <cell r="HR139" t="str">
            <v>2009-T3</v>
          </cell>
          <cell r="HT139" t="str">
            <v>Ass</v>
          </cell>
          <cell r="HU139" t="str">
            <v>2009-T2</v>
          </cell>
          <cell r="HW139" t="str">
            <v>Ass</v>
          </cell>
          <cell r="HX139" t="str">
            <v>2009-T1</v>
          </cell>
          <cell r="HZ139" t="str">
            <v>Ass</v>
          </cell>
          <cell r="IA139" t="str">
            <v>2008-T4</v>
          </cell>
          <cell r="IC139" t="str">
            <v>Ass</v>
          </cell>
          <cell r="ID139" t="str">
            <v>2008-T3</v>
          </cell>
          <cell r="IF139" t="str">
            <v>Ass</v>
          </cell>
          <cell r="IG139" t="str">
            <v>2008-T2</v>
          </cell>
          <cell r="II139" t="str">
            <v>Ass</v>
          </cell>
          <cell r="IJ139" t="str">
            <v>2008-T1</v>
          </cell>
          <cell r="IP139" t="str">
            <v>Ass</v>
          </cell>
          <cell r="IQ139" t="str">
            <v>2023-T4</v>
          </cell>
          <cell r="IS139" t="str">
            <v>Ass</v>
          </cell>
          <cell r="IT139" t="str">
            <v>2023-T3</v>
          </cell>
          <cell r="IV139" t="str">
            <v>Ass</v>
          </cell>
          <cell r="IW139" t="str">
            <v>2023-T2</v>
          </cell>
          <cell r="IY139" t="str">
            <v>Ass</v>
          </cell>
          <cell r="IZ139" t="str">
            <v>2023-T1</v>
          </cell>
          <cell r="JB139" t="str">
            <v>Ass</v>
          </cell>
          <cell r="JC139" t="str">
            <v>2022-T4</v>
          </cell>
          <cell r="JE139" t="str">
            <v>Ass</v>
          </cell>
          <cell r="JF139" t="str">
            <v>2022-T3</v>
          </cell>
          <cell r="JH139" t="str">
            <v>Ass</v>
          </cell>
          <cell r="JI139" t="str">
            <v>2022-T2</v>
          </cell>
          <cell r="JK139" t="str">
            <v>Ass</v>
          </cell>
          <cell r="JL139" t="str">
            <v>2022-T1</v>
          </cell>
          <cell r="JN139" t="str">
            <v>Ass</v>
          </cell>
          <cell r="JO139" t="str">
            <v>2021-T4</v>
          </cell>
          <cell r="JQ139" t="str">
            <v>Ass</v>
          </cell>
          <cell r="JR139" t="str">
            <v>2021-T3</v>
          </cell>
          <cell r="JT139" t="str">
            <v>Ass</v>
          </cell>
          <cell r="JU139" t="str">
            <v>2021-T2</v>
          </cell>
          <cell r="JW139" t="str">
            <v>Ass</v>
          </cell>
          <cell r="JX139" t="str">
            <v>2021-T1</v>
          </cell>
          <cell r="JZ139" t="str">
            <v>Ass</v>
          </cell>
          <cell r="KA139" t="str">
            <v>2020-T4</v>
          </cell>
          <cell r="KC139" t="str">
            <v>Ass</v>
          </cell>
          <cell r="KD139" t="str">
            <v>2020-T3</v>
          </cell>
          <cell r="KF139" t="str">
            <v>Ass</v>
          </cell>
          <cell r="KG139" t="str">
            <v>2020-T2</v>
          </cell>
          <cell r="KI139" t="str">
            <v>Ass</v>
          </cell>
          <cell r="KJ139" t="str">
            <v>2020-T1</v>
          </cell>
          <cell r="KL139" t="str">
            <v>Ass</v>
          </cell>
          <cell r="KM139" t="str">
            <v>2019-T4</v>
          </cell>
          <cell r="KO139" t="str">
            <v>Ass</v>
          </cell>
          <cell r="KP139" t="str">
            <v>2019-T3</v>
          </cell>
          <cell r="KR139" t="str">
            <v>Ass</v>
          </cell>
          <cell r="KS139" t="str">
            <v>2019-T2</v>
          </cell>
          <cell r="KU139" t="str">
            <v>Ass</v>
          </cell>
          <cell r="KV139" t="str">
            <v>2019-T1</v>
          </cell>
          <cell r="KX139" t="str">
            <v>Ass</v>
          </cell>
          <cell r="KY139" t="str">
            <v>2018-T4</v>
          </cell>
          <cell r="LA139" t="str">
            <v>Ass</v>
          </cell>
          <cell r="LB139" t="str">
            <v>2018-T3</v>
          </cell>
          <cell r="LD139" t="str">
            <v>Ass</v>
          </cell>
          <cell r="LE139" t="str">
            <v>2018-T2</v>
          </cell>
          <cell r="LG139" t="str">
            <v>Ass</v>
          </cell>
          <cell r="LH139" t="str">
            <v>2018-T1</v>
          </cell>
          <cell r="LJ139" t="str">
            <v>Ass</v>
          </cell>
          <cell r="LK139" t="str">
            <v>2017-T4</v>
          </cell>
          <cell r="LM139" t="str">
            <v>Ass</v>
          </cell>
          <cell r="LN139" t="str">
            <v>2017-T3</v>
          </cell>
          <cell r="LP139" t="str">
            <v>Ass</v>
          </cell>
          <cell r="LQ139" t="str">
            <v>2017-T2</v>
          </cell>
          <cell r="LS139" t="str">
            <v>Ass</v>
          </cell>
          <cell r="LT139" t="str">
            <v>2017-T1</v>
          </cell>
          <cell r="LV139" t="str">
            <v>Ass</v>
          </cell>
          <cell r="LW139" t="str">
            <v>2016-T4</v>
          </cell>
          <cell r="LY139" t="str">
            <v>Ass</v>
          </cell>
          <cell r="LZ139" t="str">
            <v>2016-T3</v>
          </cell>
          <cell r="MB139" t="str">
            <v>Ass</v>
          </cell>
          <cell r="MC139" t="str">
            <v>2016-T2</v>
          </cell>
          <cell r="ME139" t="str">
            <v>Ass</v>
          </cell>
          <cell r="MF139" t="str">
            <v>2016-T1</v>
          </cell>
          <cell r="MH139" t="str">
            <v>Ass</v>
          </cell>
          <cell r="MI139" t="str">
            <v>2015-T4</v>
          </cell>
          <cell r="MK139" t="str">
            <v>Ass</v>
          </cell>
          <cell r="ML139" t="str">
            <v>2015-T3</v>
          </cell>
          <cell r="MN139" t="str">
            <v>Ass</v>
          </cell>
          <cell r="MO139" t="str">
            <v>2015-T2</v>
          </cell>
          <cell r="MQ139" t="str">
            <v>Ass</v>
          </cell>
          <cell r="MR139" t="str">
            <v>2015-T1</v>
          </cell>
          <cell r="MT139" t="str">
            <v>Ass</v>
          </cell>
          <cell r="MU139" t="str">
            <v>2014-T4</v>
          </cell>
          <cell r="MW139" t="str">
            <v>Ass</v>
          </cell>
          <cell r="MX139" t="str">
            <v>2014-T3</v>
          </cell>
          <cell r="MZ139" t="str">
            <v>Ass</v>
          </cell>
          <cell r="NA139" t="str">
            <v>2014-T2</v>
          </cell>
          <cell r="NC139" t="str">
            <v>Ass</v>
          </cell>
          <cell r="ND139" t="str">
            <v>2014-T1</v>
          </cell>
          <cell r="NF139" t="str">
            <v>Ass</v>
          </cell>
          <cell r="NG139" t="str">
            <v>2013-T4</v>
          </cell>
          <cell r="NI139" t="str">
            <v>Ass</v>
          </cell>
          <cell r="NJ139" t="str">
            <v>2013-T3</v>
          </cell>
          <cell r="NL139" t="str">
            <v>Ass</v>
          </cell>
          <cell r="NM139" t="str">
            <v>2013-T2</v>
          </cell>
          <cell r="NO139" t="str">
            <v>Ass</v>
          </cell>
          <cell r="NP139" t="str">
            <v>2013-T1</v>
          </cell>
          <cell r="NR139" t="str">
            <v>Ass</v>
          </cell>
          <cell r="NS139" t="str">
            <v>2012-T4</v>
          </cell>
          <cell r="NU139" t="str">
            <v>Ass</v>
          </cell>
          <cell r="NV139" t="str">
            <v>2012-T3</v>
          </cell>
          <cell r="NX139" t="str">
            <v>Ass</v>
          </cell>
          <cell r="NY139" t="str">
            <v>2012-T2</v>
          </cell>
          <cell r="OA139" t="str">
            <v>Ass</v>
          </cell>
          <cell r="OB139" t="str">
            <v>2012-T1</v>
          </cell>
          <cell r="OD139" t="str">
            <v>Ass</v>
          </cell>
          <cell r="OE139" t="str">
            <v>2011-T4</v>
          </cell>
          <cell r="OG139" t="str">
            <v>Ass</v>
          </cell>
          <cell r="OH139" t="str">
            <v>2011-T3</v>
          </cell>
          <cell r="OJ139" t="str">
            <v>Ass</v>
          </cell>
          <cell r="OK139" t="str">
            <v>2011-T2</v>
          </cell>
          <cell r="OM139" t="str">
            <v>Ass</v>
          </cell>
          <cell r="ON139" t="str">
            <v>2011-T1</v>
          </cell>
          <cell r="OP139" t="str">
            <v>Ass</v>
          </cell>
          <cell r="OQ139" t="str">
            <v>2010-T4</v>
          </cell>
          <cell r="OS139" t="str">
            <v>Ass</v>
          </cell>
          <cell r="OT139" t="str">
            <v>2010-T3</v>
          </cell>
          <cell r="OV139" t="str">
            <v>Ass</v>
          </cell>
          <cell r="OW139" t="str">
            <v>2010-T2</v>
          </cell>
          <cell r="OY139" t="str">
            <v>Ass</v>
          </cell>
          <cell r="OZ139" t="str">
            <v>2010-T1</v>
          </cell>
          <cell r="PB139" t="str">
            <v>Ass</v>
          </cell>
          <cell r="PC139" t="str">
            <v>2009-T4</v>
          </cell>
          <cell r="PE139" t="str">
            <v>Ass</v>
          </cell>
          <cell r="PF139" t="str">
            <v>2009-T3</v>
          </cell>
          <cell r="PH139" t="str">
            <v>Ass</v>
          </cell>
          <cell r="PI139" t="str">
            <v>2009-T2</v>
          </cell>
          <cell r="PK139" t="str">
            <v>Ass</v>
          </cell>
          <cell r="PL139" t="str">
            <v>2009-T1</v>
          </cell>
          <cell r="PN139" t="str">
            <v>Ass</v>
          </cell>
          <cell r="PO139" t="str">
            <v>2008-T4</v>
          </cell>
          <cell r="PQ139" t="str">
            <v>Ass</v>
          </cell>
          <cell r="PR139" t="str">
            <v>2008-T3</v>
          </cell>
          <cell r="PT139" t="str">
            <v>Ass</v>
          </cell>
          <cell r="PU139" t="str">
            <v>2008-T2</v>
          </cell>
          <cell r="PW139" t="str">
            <v>Ass</v>
          </cell>
          <cell r="PX139" t="str">
            <v>2008-T1</v>
          </cell>
        </row>
        <row r="140">
          <cell r="BB140" t="str">
            <v>T4-23</v>
          </cell>
          <cell r="BC140" t="str">
            <v>T4-23</v>
          </cell>
          <cell r="BD140" t="str">
            <v>T4-23</v>
          </cell>
          <cell r="BE140" t="str">
            <v>T3-23</v>
          </cell>
          <cell r="BF140" t="str">
            <v>T3-23</v>
          </cell>
          <cell r="BG140" t="str">
            <v>T3-23</v>
          </cell>
          <cell r="BH140" t="str">
            <v>T2-23</v>
          </cell>
          <cell r="BI140" t="str">
            <v>T2-23</v>
          </cell>
          <cell r="BJ140" t="str">
            <v>T2-23</v>
          </cell>
          <cell r="BK140" t="str">
            <v>T1-23</v>
          </cell>
          <cell r="BL140" t="str">
            <v>T1-23</v>
          </cell>
          <cell r="BM140" t="str">
            <v>T1-23</v>
          </cell>
          <cell r="BN140" t="str">
            <v>T4-22</v>
          </cell>
          <cell r="BO140" t="str">
            <v>T4-22</v>
          </cell>
          <cell r="BP140" t="str">
            <v>T4-22</v>
          </cell>
          <cell r="BQ140" t="str">
            <v>T3-22</v>
          </cell>
          <cell r="BR140" t="str">
            <v>T3-22</v>
          </cell>
          <cell r="BS140" t="str">
            <v>T3-22</v>
          </cell>
          <cell r="BT140" t="str">
            <v>T2-22</v>
          </cell>
          <cell r="BU140" t="str">
            <v>T2-22</v>
          </cell>
          <cell r="BV140" t="str">
            <v>T2-22</v>
          </cell>
          <cell r="BW140" t="str">
            <v>T1-22</v>
          </cell>
          <cell r="BX140" t="str">
            <v>T1-22</v>
          </cell>
          <cell r="BY140" t="str">
            <v>T1-22</v>
          </cell>
          <cell r="BZ140" t="str">
            <v>T4-21</v>
          </cell>
          <cell r="CA140" t="str">
            <v>T4-21</v>
          </cell>
          <cell r="CB140" t="str">
            <v>T4-21</v>
          </cell>
          <cell r="CC140" t="str">
            <v>T3-21</v>
          </cell>
          <cell r="CD140" t="str">
            <v>T3-21</v>
          </cell>
          <cell r="CE140" t="str">
            <v>T3-21</v>
          </cell>
          <cell r="CF140" t="str">
            <v>T2-21</v>
          </cell>
          <cell r="CG140" t="str">
            <v>T2-21</v>
          </cell>
          <cell r="CH140" t="str">
            <v>T2-21</v>
          </cell>
          <cell r="CI140" t="str">
            <v>T1-21</v>
          </cell>
          <cell r="CJ140" t="str">
            <v>T1-21</v>
          </cell>
          <cell r="CK140" t="str">
            <v>T1-21</v>
          </cell>
          <cell r="CL140" t="str">
            <v>T4-20</v>
          </cell>
          <cell r="CM140" t="str">
            <v>T4-20</v>
          </cell>
          <cell r="CN140" t="str">
            <v>T4-20</v>
          </cell>
          <cell r="CO140" t="str">
            <v>T3-20</v>
          </cell>
          <cell r="CP140" t="str">
            <v>T3-20</v>
          </cell>
          <cell r="CQ140" t="str">
            <v>T3-20</v>
          </cell>
          <cell r="CR140" t="str">
            <v>T2-20</v>
          </cell>
          <cell r="CS140" t="str">
            <v>T2-20</v>
          </cell>
          <cell r="CT140" t="str">
            <v>T2-20</v>
          </cell>
          <cell r="CU140" t="str">
            <v>T1-20</v>
          </cell>
          <cell r="CV140" t="str">
            <v>T1-20</v>
          </cell>
          <cell r="CW140" t="str">
            <v>T1-20</v>
          </cell>
          <cell r="CX140" t="str">
            <v>T4-19</v>
          </cell>
          <cell r="CY140" t="str">
            <v>T4-19</v>
          </cell>
          <cell r="CZ140" t="str">
            <v>T4-19</v>
          </cell>
          <cell r="DA140" t="str">
            <v>T3-19</v>
          </cell>
          <cell r="DB140" t="str">
            <v>T3-19</v>
          </cell>
          <cell r="DC140" t="str">
            <v>T3-19</v>
          </cell>
          <cell r="DD140" t="str">
            <v>T2-19</v>
          </cell>
          <cell r="DE140" t="str">
            <v>T2-19</v>
          </cell>
          <cell r="DF140" t="str">
            <v>T2-19</v>
          </cell>
          <cell r="DG140" t="str">
            <v>T1-19</v>
          </cell>
          <cell r="DH140" t="str">
            <v>T1-19</v>
          </cell>
          <cell r="DI140" t="str">
            <v>T1-19</v>
          </cell>
          <cell r="DJ140" t="str">
            <v>T4-18</v>
          </cell>
          <cell r="DK140" t="str">
            <v>T4-18</v>
          </cell>
          <cell r="DL140" t="str">
            <v>T4-18</v>
          </cell>
          <cell r="DM140" t="str">
            <v>T3-18</v>
          </cell>
          <cell r="DN140" t="str">
            <v>T3-18</v>
          </cell>
          <cell r="DO140" t="str">
            <v>T3-18</v>
          </cell>
          <cell r="DP140" t="str">
            <v>T2-18</v>
          </cell>
          <cell r="DQ140" t="str">
            <v>T2-18</v>
          </cell>
          <cell r="DR140" t="str">
            <v>T2-18</v>
          </cell>
          <cell r="DS140" t="str">
            <v>T1-18</v>
          </cell>
          <cell r="DT140" t="str">
            <v>T1-18</v>
          </cell>
          <cell r="DU140" t="str">
            <v>T1-18</v>
          </cell>
          <cell r="DV140" t="str">
            <v>T4-17</v>
          </cell>
          <cell r="DW140" t="str">
            <v>T4-17</v>
          </cell>
          <cell r="DX140" t="str">
            <v>T4-17</v>
          </cell>
          <cell r="DY140" t="str">
            <v>T3-17</v>
          </cell>
          <cell r="DZ140" t="str">
            <v>T3-17</v>
          </cell>
          <cell r="EA140" t="str">
            <v>T3-17</v>
          </cell>
          <cell r="EB140" t="str">
            <v>T2-17</v>
          </cell>
          <cell r="EC140" t="str">
            <v>T2-17</v>
          </cell>
          <cell r="ED140" t="str">
            <v>T2-17</v>
          </cell>
          <cell r="EE140" t="str">
            <v>T1-17</v>
          </cell>
          <cell r="EF140" t="str">
            <v>T1-17</v>
          </cell>
          <cell r="EG140" t="str">
            <v>T1-17</v>
          </cell>
          <cell r="EH140" t="str">
            <v>T4-16</v>
          </cell>
          <cell r="EI140" t="str">
            <v>T4-16</v>
          </cell>
          <cell r="EJ140" t="str">
            <v>T4-16</v>
          </cell>
          <cell r="EK140" t="str">
            <v>T3-16</v>
          </cell>
          <cell r="EL140" t="str">
            <v>T3-16</v>
          </cell>
          <cell r="EM140" t="str">
            <v>T3-16</v>
          </cell>
          <cell r="EN140" t="str">
            <v>T2-16</v>
          </cell>
          <cell r="EO140" t="str">
            <v>T2-16</v>
          </cell>
          <cell r="EP140" t="str">
            <v>T2-16</v>
          </cell>
          <cell r="EQ140" t="str">
            <v>T1-16</v>
          </cell>
          <cell r="ER140" t="str">
            <v>T1-16</v>
          </cell>
          <cell r="ES140" t="str">
            <v>T1-16</v>
          </cell>
          <cell r="ET140" t="str">
            <v>T4-15</v>
          </cell>
          <cell r="EU140" t="str">
            <v>T4-15</v>
          </cell>
          <cell r="EV140" t="str">
            <v>T4-15</v>
          </cell>
          <cell r="EW140" t="str">
            <v>T3-15</v>
          </cell>
          <cell r="EX140" t="str">
            <v>T3-15</v>
          </cell>
          <cell r="EY140" t="str">
            <v>T3-15</v>
          </cell>
          <cell r="EZ140" t="str">
            <v>T2-15</v>
          </cell>
          <cell r="FA140" t="str">
            <v>T2-15</v>
          </cell>
          <cell r="FB140" t="str">
            <v>T2-15</v>
          </cell>
          <cell r="FC140" t="str">
            <v>T1-15</v>
          </cell>
          <cell r="FD140" t="str">
            <v>T1-15</v>
          </cell>
          <cell r="FE140" t="str">
            <v>T1-15</v>
          </cell>
          <cell r="FF140" t="str">
            <v>T4-14</v>
          </cell>
          <cell r="FG140" t="str">
            <v>T4-14</v>
          </cell>
          <cell r="FH140" t="str">
            <v>T4-14</v>
          </cell>
          <cell r="FI140" t="str">
            <v>T3-14</v>
          </cell>
          <cell r="FJ140" t="str">
            <v>T3-14</v>
          </cell>
          <cell r="FK140" t="str">
            <v>T3-14</v>
          </cell>
          <cell r="FL140" t="str">
            <v>T2-14</v>
          </cell>
          <cell r="FM140" t="str">
            <v>T2-14</v>
          </cell>
          <cell r="FN140" t="str">
            <v>T2-14</v>
          </cell>
          <cell r="FO140" t="str">
            <v>T1-14</v>
          </cell>
          <cell r="FP140" t="str">
            <v>T1-14</v>
          </cell>
          <cell r="FQ140" t="str">
            <v>T1-14</v>
          </cell>
          <cell r="FR140" t="str">
            <v>T4-13</v>
          </cell>
          <cell r="FS140" t="str">
            <v>T4-13</v>
          </cell>
          <cell r="FT140" t="str">
            <v>T4-13</v>
          </cell>
          <cell r="FU140" t="str">
            <v>T3-13</v>
          </cell>
          <cell r="FV140" t="str">
            <v>T3-13</v>
          </cell>
          <cell r="FW140" t="str">
            <v>T3-13</v>
          </cell>
          <cell r="FX140" t="str">
            <v>T2-13</v>
          </cell>
          <cell r="FY140" t="str">
            <v>T2-13</v>
          </cell>
          <cell r="FZ140" t="str">
            <v>T2-13</v>
          </cell>
          <cell r="GA140" t="str">
            <v>T1-13</v>
          </cell>
          <cell r="GB140" t="str">
            <v>T1-13</v>
          </cell>
          <cell r="GC140" t="str">
            <v>T1-13</v>
          </cell>
          <cell r="GD140" t="str">
            <v>T4-12</v>
          </cell>
          <cell r="GE140" t="str">
            <v>T4-12</v>
          </cell>
          <cell r="GF140" t="str">
            <v>T4-12</v>
          </cell>
          <cell r="GG140" t="str">
            <v>T3-12</v>
          </cell>
          <cell r="GH140" t="str">
            <v>T3-12</v>
          </cell>
          <cell r="GI140" t="str">
            <v>T3-12</v>
          </cell>
          <cell r="GJ140" t="str">
            <v>T2-12</v>
          </cell>
          <cell r="GK140" t="str">
            <v>T2-12</v>
          </cell>
          <cell r="GL140" t="str">
            <v>T2-12</v>
          </cell>
          <cell r="GM140" t="str">
            <v>T1-12</v>
          </cell>
          <cell r="GN140" t="str">
            <v>T1-12</v>
          </cell>
          <cell r="GO140" t="str">
            <v>T1-12</v>
          </cell>
          <cell r="GP140" t="str">
            <v>T4-11</v>
          </cell>
          <cell r="GQ140" t="str">
            <v>T4-11</v>
          </cell>
          <cell r="GR140" t="str">
            <v>T4-11</v>
          </cell>
          <cell r="GS140" t="str">
            <v>T3-11</v>
          </cell>
          <cell r="GT140" t="str">
            <v>T3-11</v>
          </cell>
          <cell r="GU140" t="str">
            <v>T3-11</v>
          </cell>
          <cell r="GV140" t="str">
            <v>T2-11</v>
          </cell>
          <cell r="GW140" t="str">
            <v>T2-11</v>
          </cell>
          <cell r="GX140" t="str">
            <v>T2-11</v>
          </cell>
          <cell r="GY140" t="str">
            <v>T1-11</v>
          </cell>
          <cell r="GZ140" t="str">
            <v>T1-11</v>
          </cell>
          <cell r="HA140" t="str">
            <v>T1-11</v>
          </cell>
          <cell r="HB140" t="str">
            <v>T4-10</v>
          </cell>
          <cell r="HC140" t="str">
            <v>T4-10</v>
          </cell>
          <cell r="HD140" t="str">
            <v>T4-10</v>
          </cell>
          <cell r="HE140" t="str">
            <v>T3-10</v>
          </cell>
          <cell r="HF140" t="str">
            <v>T3-10</v>
          </cell>
          <cell r="HG140" t="str">
            <v>T3-10</v>
          </cell>
          <cell r="HH140" t="str">
            <v>T2-10</v>
          </cell>
          <cell r="HI140" t="str">
            <v>T2-10</v>
          </cell>
          <cell r="HJ140" t="str">
            <v>T2-10</v>
          </cell>
          <cell r="HK140" t="str">
            <v>T1-10</v>
          </cell>
          <cell r="HL140" t="str">
            <v>T1-10</v>
          </cell>
          <cell r="HM140" t="str">
            <v>T1-10</v>
          </cell>
          <cell r="HN140" t="str">
            <v>T4-09</v>
          </cell>
          <cell r="HO140" t="str">
            <v>T4-09</v>
          </cell>
          <cell r="HP140" t="str">
            <v>T4-09</v>
          </cell>
          <cell r="HQ140" t="str">
            <v>T3-09</v>
          </cell>
          <cell r="HR140" t="str">
            <v>T3-09</v>
          </cell>
          <cell r="HS140" t="str">
            <v>T3-09</v>
          </cell>
          <cell r="HT140" t="str">
            <v>T2-09</v>
          </cell>
          <cell r="HU140" t="str">
            <v>T2-09</v>
          </cell>
          <cell r="HV140" t="str">
            <v>T2-09</v>
          </cell>
          <cell r="HW140" t="str">
            <v>T1-09</v>
          </cell>
          <cell r="HX140" t="str">
            <v>T1-09</v>
          </cell>
          <cell r="HY140" t="str">
            <v>T1-09</v>
          </cell>
          <cell r="HZ140" t="str">
            <v>T4-08</v>
          </cell>
          <cell r="IA140" t="str">
            <v>T4-08</v>
          </cell>
          <cell r="IB140" t="str">
            <v>T4-08</v>
          </cell>
          <cell r="IC140" t="str">
            <v>T3-08</v>
          </cell>
          <cell r="ID140" t="str">
            <v>T3-08</v>
          </cell>
          <cell r="IE140" t="str">
            <v>T3-08</v>
          </cell>
          <cell r="IF140" t="str">
            <v>T2-08</v>
          </cell>
          <cell r="IG140" t="str">
            <v>T2-08</v>
          </cell>
          <cell r="IH140" t="str">
            <v>T2-08</v>
          </cell>
          <cell r="II140" t="str">
            <v>T1-08</v>
          </cell>
          <cell r="IJ140" t="str">
            <v>T1-08</v>
          </cell>
          <cell r="IK140" t="str">
            <v>T1-08</v>
          </cell>
          <cell r="IP140" t="str">
            <v>2023</v>
          </cell>
          <cell r="IQ140" t="str">
            <v>2023</v>
          </cell>
          <cell r="IR140" t="str">
            <v>2023</v>
          </cell>
          <cell r="IS140" t="str">
            <v>9M-23</v>
          </cell>
          <cell r="IT140" t="str">
            <v>9M-23</v>
          </cell>
          <cell r="IU140" t="str">
            <v>9M-23</v>
          </cell>
          <cell r="IV140" t="str">
            <v>S1-23</v>
          </cell>
          <cell r="IW140" t="str">
            <v>S1-23</v>
          </cell>
          <cell r="IX140" t="str">
            <v>S1-23</v>
          </cell>
          <cell r="IY140" t="str">
            <v>T1-23</v>
          </cell>
          <cell r="IZ140" t="str">
            <v>T1-23</v>
          </cell>
          <cell r="JA140" t="str">
            <v>T1-23</v>
          </cell>
          <cell r="JB140" t="str">
            <v>2022</v>
          </cell>
          <cell r="JC140" t="str">
            <v>2022</v>
          </cell>
          <cell r="JD140" t="str">
            <v>2022</v>
          </cell>
          <cell r="JE140" t="str">
            <v>9M-22</v>
          </cell>
          <cell r="JF140" t="str">
            <v>9M-22</v>
          </cell>
          <cell r="JG140" t="str">
            <v>9M-22</v>
          </cell>
          <cell r="JH140" t="str">
            <v>S1-22</v>
          </cell>
          <cell r="JI140" t="str">
            <v>S1-22</v>
          </cell>
          <cell r="JJ140" t="str">
            <v>S1-22</v>
          </cell>
          <cell r="JK140" t="str">
            <v>T1-22</v>
          </cell>
          <cell r="JL140" t="str">
            <v>T1-22</v>
          </cell>
          <cell r="JM140" t="str">
            <v>T1-22</v>
          </cell>
          <cell r="JN140" t="str">
            <v>2021</v>
          </cell>
          <cell r="JO140" t="str">
            <v>2021</v>
          </cell>
          <cell r="JP140" t="str">
            <v>2021</v>
          </cell>
          <cell r="JQ140" t="str">
            <v>9M-21</v>
          </cell>
          <cell r="JR140" t="str">
            <v>9M-21</v>
          </cell>
          <cell r="JS140" t="str">
            <v>9M-21</v>
          </cell>
          <cell r="JT140" t="str">
            <v>S1-21</v>
          </cell>
          <cell r="JU140" t="str">
            <v>S1-21</v>
          </cell>
          <cell r="JV140" t="str">
            <v>S1-21</v>
          </cell>
          <cell r="JW140" t="str">
            <v>T1-21</v>
          </cell>
          <cell r="JX140" t="str">
            <v>T1-21</v>
          </cell>
          <cell r="JY140" t="str">
            <v>T1-21</v>
          </cell>
          <cell r="JZ140" t="str">
            <v>2020</v>
          </cell>
          <cell r="KA140" t="str">
            <v>2020</v>
          </cell>
          <cell r="KB140" t="str">
            <v>2020</v>
          </cell>
          <cell r="KC140" t="str">
            <v>9M-20</v>
          </cell>
          <cell r="KD140" t="str">
            <v>9M-20</v>
          </cell>
          <cell r="KE140" t="str">
            <v>9M-20</v>
          </cell>
          <cell r="KF140" t="str">
            <v>S1-20</v>
          </cell>
          <cell r="KG140" t="str">
            <v>S1-20</v>
          </cell>
          <cell r="KH140" t="str">
            <v>S1-20</v>
          </cell>
          <cell r="KI140" t="str">
            <v>T1-20</v>
          </cell>
          <cell r="KJ140" t="str">
            <v>T1-20</v>
          </cell>
          <cell r="KK140" t="str">
            <v>T1-20</v>
          </cell>
          <cell r="KL140" t="str">
            <v>2019</v>
          </cell>
          <cell r="KM140" t="str">
            <v>2019</v>
          </cell>
          <cell r="KN140" t="str">
            <v>2019</v>
          </cell>
          <cell r="KO140" t="str">
            <v>9M-19</v>
          </cell>
          <cell r="KP140" t="str">
            <v>9M-19</v>
          </cell>
          <cell r="KQ140" t="str">
            <v>9M-19</v>
          </cell>
          <cell r="KR140" t="str">
            <v>S1-19</v>
          </cell>
          <cell r="KS140" t="str">
            <v>S1-19</v>
          </cell>
          <cell r="KT140" t="str">
            <v>S1-19</v>
          </cell>
          <cell r="KU140" t="str">
            <v>T1-19</v>
          </cell>
          <cell r="KV140" t="str">
            <v>T1-19</v>
          </cell>
          <cell r="KW140" t="str">
            <v>T1-19</v>
          </cell>
          <cell r="KX140" t="str">
            <v>2018</v>
          </cell>
          <cell r="KY140" t="str">
            <v>2018</v>
          </cell>
          <cell r="KZ140" t="str">
            <v>2018</v>
          </cell>
          <cell r="LA140" t="str">
            <v>9M-18</v>
          </cell>
          <cell r="LB140" t="str">
            <v>9M-18</v>
          </cell>
          <cell r="LC140" t="str">
            <v>9M-18</v>
          </cell>
          <cell r="LD140" t="str">
            <v>S1-18</v>
          </cell>
          <cell r="LE140" t="str">
            <v>S1-18</v>
          </cell>
          <cell r="LF140" t="str">
            <v>S1-18</v>
          </cell>
          <cell r="LG140" t="str">
            <v>T1-18</v>
          </cell>
          <cell r="LH140" t="str">
            <v>T1-18</v>
          </cell>
          <cell r="LI140" t="str">
            <v>T1-18</v>
          </cell>
          <cell r="LJ140" t="str">
            <v>2017</v>
          </cell>
          <cell r="LK140" t="str">
            <v>2017</v>
          </cell>
          <cell r="LL140" t="str">
            <v>2017</v>
          </cell>
          <cell r="LM140" t="str">
            <v>9M-17</v>
          </cell>
          <cell r="LN140" t="str">
            <v>9M-17</v>
          </cell>
          <cell r="LO140" t="str">
            <v>9M-17</v>
          </cell>
          <cell r="LP140" t="str">
            <v>S1-17</v>
          </cell>
          <cell r="LQ140" t="str">
            <v>S1-17</v>
          </cell>
          <cell r="LR140" t="str">
            <v>S1-17</v>
          </cell>
          <cell r="LS140" t="str">
            <v>T1-17</v>
          </cell>
          <cell r="LT140" t="str">
            <v>T1-17</v>
          </cell>
          <cell r="LU140" t="str">
            <v>T1-17</v>
          </cell>
          <cell r="LV140" t="str">
            <v>2016</v>
          </cell>
          <cell r="LW140" t="str">
            <v>2016</v>
          </cell>
          <cell r="LX140" t="str">
            <v>2016</v>
          </cell>
          <cell r="LY140" t="str">
            <v>9M-16</v>
          </cell>
          <cell r="LZ140" t="str">
            <v>9M-16</v>
          </cell>
          <cell r="MA140" t="str">
            <v>9M-16</v>
          </cell>
          <cell r="MB140" t="str">
            <v>S1-16</v>
          </cell>
          <cell r="MC140" t="str">
            <v>S1-16</v>
          </cell>
          <cell r="MD140" t="str">
            <v>S1-16</v>
          </cell>
          <cell r="ME140" t="str">
            <v>T1-16</v>
          </cell>
          <cell r="MF140" t="str">
            <v>T1-16</v>
          </cell>
          <cell r="MG140" t="str">
            <v>T1-16</v>
          </cell>
          <cell r="MH140" t="str">
            <v>2015</v>
          </cell>
          <cell r="MI140" t="str">
            <v>2015</v>
          </cell>
          <cell r="MJ140" t="str">
            <v>2015</v>
          </cell>
          <cell r="MK140" t="str">
            <v>9M-15</v>
          </cell>
          <cell r="ML140" t="str">
            <v>9M-15</v>
          </cell>
          <cell r="MM140" t="str">
            <v>9M-15</v>
          </cell>
          <cell r="MN140" t="str">
            <v>S1-15</v>
          </cell>
          <cell r="MO140" t="str">
            <v>S1-15</v>
          </cell>
          <cell r="MP140" t="str">
            <v>S1-15</v>
          </cell>
          <cell r="MQ140" t="str">
            <v>T1-15</v>
          </cell>
          <cell r="MR140" t="str">
            <v>T1-15</v>
          </cell>
          <cell r="MS140" t="str">
            <v>T1-15</v>
          </cell>
          <cell r="MT140" t="str">
            <v>2014</v>
          </cell>
          <cell r="MU140" t="str">
            <v>2014</v>
          </cell>
          <cell r="MV140" t="str">
            <v>2014</v>
          </cell>
          <cell r="MW140" t="str">
            <v>9M-14</v>
          </cell>
          <cell r="MX140" t="str">
            <v>9M-14</v>
          </cell>
          <cell r="MY140" t="str">
            <v>9M-14</v>
          </cell>
          <cell r="MZ140" t="str">
            <v>S1-14</v>
          </cell>
          <cell r="NA140" t="str">
            <v>S1-14</v>
          </cell>
          <cell r="NB140" t="str">
            <v>S1-14</v>
          </cell>
          <cell r="NC140" t="str">
            <v>T1-14</v>
          </cell>
          <cell r="ND140" t="str">
            <v>T1-14</v>
          </cell>
          <cell r="NE140" t="str">
            <v>T1-14</v>
          </cell>
          <cell r="NF140" t="str">
            <v>2013</v>
          </cell>
          <cell r="NG140" t="str">
            <v>2013</v>
          </cell>
          <cell r="NH140" t="str">
            <v>2013</v>
          </cell>
          <cell r="NI140" t="str">
            <v>9M-13</v>
          </cell>
          <cell r="NJ140" t="str">
            <v>9M-13</v>
          </cell>
          <cell r="NK140" t="str">
            <v>9M-13</v>
          </cell>
          <cell r="NL140" t="str">
            <v>S1-13</v>
          </cell>
          <cell r="NM140" t="str">
            <v>S1-13</v>
          </cell>
          <cell r="NN140" t="str">
            <v>S1-13</v>
          </cell>
          <cell r="NO140" t="str">
            <v>T1-13</v>
          </cell>
          <cell r="NP140" t="str">
            <v>T1-13</v>
          </cell>
          <cell r="NQ140" t="str">
            <v>T1-13</v>
          </cell>
          <cell r="NR140" t="str">
            <v>2012</v>
          </cell>
          <cell r="NS140" t="str">
            <v>2012</v>
          </cell>
          <cell r="NT140" t="str">
            <v>2012</v>
          </cell>
          <cell r="NU140" t="str">
            <v>9M-12</v>
          </cell>
          <cell r="NV140" t="str">
            <v>9M-12</v>
          </cell>
          <cell r="NW140" t="str">
            <v>9M-12</v>
          </cell>
          <cell r="NX140" t="str">
            <v>S1-12</v>
          </cell>
          <cell r="NY140" t="str">
            <v>S1-12</v>
          </cell>
          <cell r="NZ140" t="str">
            <v>S1-12</v>
          </cell>
          <cell r="OA140" t="str">
            <v>T1-12</v>
          </cell>
          <cell r="OB140" t="str">
            <v>T1-12</v>
          </cell>
          <cell r="OC140" t="str">
            <v>T1-12</v>
          </cell>
          <cell r="OD140" t="str">
            <v>2011</v>
          </cell>
          <cell r="OE140" t="str">
            <v>2011</v>
          </cell>
          <cell r="OF140" t="str">
            <v>2011</v>
          </cell>
          <cell r="OG140" t="str">
            <v>9M-11</v>
          </cell>
          <cell r="OH140" t="str">
            <v>9M-11</v>
          </cell>
          <cell r="OI140" t="str">
            <v>9M-11</v>
          </cell>
          <cell r="OJ140" t="str">
            <v>S1-11</v>
          </cell>
          <cell r="OK140" t="str">
            <v>S1-11</v>
          </cell>
          <cell r="OL140" t="str">
            <v>S1-11</v>
          </cell>
          <cell r="OM140" t="str">
            <v>T1-11</v>
          </cell>
          <cell r="ON140" t="str">
            <v>T1-11</v>
          </cell>
          <cell r="OO140" t="str">
            <v>T1-11</v>
          </cell>
          <cell r="OP140" t="str">
            <v>2010</v>
          </cell>
          <cell r="OQ140" t="str">
            <v>2010</v>
          </cell>
          <cell r="OR140" t="str">
            <v>2010</v>
          </cell>
          <cell r="OS140" t="str">
            <v>9M-10</v>
          </cell>
          <cell r="OT140" t="str">
            <v>9M-10</v>
          </cell>
          <cell r="OU140" t="str">
            <v>9M-10</v>
          </cell>
          <cell r="OV140" t="str">
            <v>S1-10</v>
          </cell>
          <cell r="OW140" t="str">
            <v>S1-10</v>
          </cell>
          <cell r="OX140" t="str">
            <v>S1-10</v>
          </cell>
          <cell r="OY140" t="str">
            <v>T1-10</v>
          </cell>
          <cell r="OZ140" t="str">
            <v>T1-10</v>
          </cell>
          <cell r="PA140" t="str">
            <v>T1-10</v>
          </cell>
          <cell r="PB140" t="str">
            <v>2009</v>
          </cell>
          <cell r="PC140" t="str">
            <v>2009</v>
          </cell>
          <cell r="PD140" t="str">
            <v>2009</v>
          </cell>
          <cell r="PE140" t="str">
            <v>9M-09</v>
          </cell>
          <cell r="PF140" t="str">
            <v>9M-09</v>
          </cell>
          <cell r="PG140" t="str">
            <v>9M-09</v>
          </cell>
          <cell r="PH140" t="str">
            <v>S1-09</v>
          </cell>
          <cell r="PI140" t="str">
            <v>S1-09</v>
          </cell>
          <cell r="PJ140" t="str">
            <v>S1-09</v>
          </cell>
          <cell r="PK140" t="str">
            <v>T1-09</v>
          </cell>
          <cell r="PL140" t="str">
            <v>T1-09</v>
          </cell>
          <cell r="PM140" t="str">
            <v>T1-09</v>
          </cell>
          <cell r="PN140" t="str">
            <v>2008</v>
          </cell>
          <cell r="PO140" t="str">
            <v>2008</v>
          </cell>
          <cell r="PP140" t="str">
            <v>2008</v>
          </cell>
          <cell r="PQ140" t="str">
            <v>9M-08</v>
          </cell>
          <cell r="PR140" t="str">
            <v>9M-08</v>
          </cell>
          <cell r="PS140" t="str">
            <v>9M-08</v>
          </cell>
          <cell r="PT140" t="str">
            <v>S1-08</v>
          </cell>
          <cell r="PU140" t="str">
            <v>S1-08</v>
          </cell>
          <cell r="PV140" t="str">
            <v>S1-08</v>
          </cell>
          <cell r="PW140" t="str">
            <v>T1-08</v>
          </cell>
          <cell r="PX140" t="str">
            <v>T1-08</v>
          </cell>
          <cell r="PY140" t="str">
            <v>T1-08</v>
          </cell>
        </row>
        <row r="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H141" t="str">
            <v>Stated</v>
          </cell>
          <cell r="HI141" t="str">
            <v>Spec Items</v>
          </cell>
          <cell r="HJ141" t="str">
            <v>Underlying</v>
          </cell>
          <cell r="HK141" t="str">
            <v>Stated</v>
          </cell>
          <cell r="HL141" t="str">
            <v>Spec Items</v>
          </cell>
          <cell r="HM141" t="str">
            <v>Underlying</v>
          </cell>
          <cell r="HN141" t="str">
            <v>Stated</v>
          </cell>
          <cell r="HO141" t="str">
            <v>Spec Items</v>
          </cell>
          <cell r="HP141" t="str">
            <v>Underlying</v>
          </cell>
          <cell r="HQ141" t="str">
            <v>Stated</v>
          </cell>
          <cell r="HR141" t="str">
            <v>Spec Items</v>
          </cell>
          <cell r="HS141" t="str">
            <v>Underlying</v>
          </cell>
          <cell r="HT141" t="str">
            <v>Stated</v>
          </cell>
          <cell r="HU141" t="str">
            <v>Spec Items</v>
          </cell>
          <cell r="HV141" t="str">
            <v>Underlying</v>
          </cell>
          <cell r="HW141" t="str">
            <v>Stated</v>
          </cell>
          <cell r="HX141" t="str">
            <v>Spec Items</v>
          </cell>
          <cell r="HY141" t="str">
            <v>Underlying</v>
          </cell>
          <cell r="HZ141" t="str">
            <v>Stated</v>
          </cell>
          <cell r="IA141" t="str">
            <v>Spec Items</v>
          </cell>
          <cell r="IB141" t="str">
            <v>Underlying</v>
          </cell>
          <cell r="IC141" t="str">
            <v>Stated</v>
          </cell>
          <cell r="ID141" t="str">
            <v>Spec Items</v>
          </cell>
          <cell r="IE141" t="str">
            <v>Underlying</v>
          </cell>
          <cell r="IF141" t="str">
            <v>Stated</v>
          </cell>
          <cell r="IG141" t="str">
            <v>Spec Items</v>
          </cell>
          <cell r="IH141" t="str">
            <v>Underlying</v>
          </cell>
          <cell r="II141" t="str">
            <v>Stated</v>
          </cell>
          <cell r="IJ141" t="str">
            <v>Spec Items</v>
          </cell>
          <cell r="IK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cell r="NR141" t="str">
            <v>Stated</v>
          </cell>
          <cell r="NS141" t="str">
            <v>Spec Items</v>
          </cell>
          <cell r="NT141" t="str">
            <v>Underlying</v>
          </cell>
          <cell r="NU141" t="str">
            <v>Stated</v>
          </cell>
          <cell r="NV141" t="str">
            <v>Spec Items</v>
          </cell>
          <cell r="NW141" t="str">
            <v>Underlying</v>
          </cell>
          <cell r="NX141" t="str">
            <v>Stated</v>
          </cell>
          <cell r="NY141" t="str">
            <v>Spec Items</v>
          </cell>
          <cell r="NZ141" t="str">
            <v>Underlying</v>
          </cell>
          <cell r="OA141" t="str">
            <v>Stated</v>
          </cell>
          <cell r="OB141" t="str">
            <v>Spec Items</v>
          </cell>
          <cell r="OC141" t="str">
            <v>Underlying</v>
          </cell>
          <cell r="OD141" t="str">
            <v>Stated</v>
          </cell>
          <cell r="OE141" t="str">
            <v>Spec Items</v>
          </cell>
          <cell r="OF141" t="str">
            <v>Underlying</v>
          </cell>
          <cell r="OG141" t="str">
            <v>Stated</v>
          </cell>
          <cell r="OH141" t="str">
            <v>Spec Items</v>
          </cell>
          <cell r="OI141" t="str">
            <v>Underlying</v>
          </cell>
          <cell r="OJ141" t="str">
            <v>Stated</v>
          </cell>
          <cell r="OK141" t="str">
            <v>Spec Items</v>
          </cell>
          <cell r="OL141" t="str">
            <v>Underlying</v>
          </cell>
          <cell r="OM141" t="str">
            <v>Stated</v>
          </cell>
          <cell r="ON141" t="str">
            <v>Spec Items</v>
          </cell>
          <cell r="OO141" t="str">
            <v>Underlying</v>
          </cell>
          <cell r="OP141" t="str">
            <v>Stated</v>
          </cell>
          <cell r="OQ141" t="str">
            <v>Spec Items</v>
          </cell>
          <cell r="OR141" t="str">
            <v>Underlying</v>
          </cell>
          <cell r="OS141" t="str">
            <v>Stated</v>
          </cell>
          <cell r="OT141" t="str">
            <v>Spec Items</v>
          </cell>
          <cell r="OU141" t="str">
            <v>Underlying</v>
          </cell>
          <cell r="OV141" t="str">
            <v>Stated</v>
          </cell>
          <cell r="OW141" t="str">
            <v>Spec Items</v>
          </cell>
          <cell r="OX141" t="str">
            <v>Underlying</v>
          </cell>
          <cell r="OY141" t="str">
            <v>Stated</v>
          </cell>
          <cell r="OZ141" t="str">
            <v>Spec Items</v>
          </cell>
          <cell r="PA141" t="str">
            <v>Underlying</v>
          </cell>
          <cell r="PB141" t="str">
            <v>Stated</v>
          </cell>
          <cell r="PC141" t="str">
            <v>Spec Items</v>
          </cell>
          <cell r="PD141" t="str">
            <v>Underlying</v>
          </cell>
          <cell r="PE141" t="str">
            <v>Stated</v>
          </cell>
          <cell r="PF141" t="str">
            <v>Spec Items</v>
          </cell>
          <cell r="PG141" t="str">
            <v>Underlying</v>
          </cell>
          <cell r="PH141" t="str">
            <v>Stated</v>
          </cell>
          <cell r="PI141" t="str">
            <v>Spec Items</v>
          </cell>
          <cell r="PJ141" t="str">
            <v>Underlying</v>
          </cell>
          <cell r="PK141" t="str">
            <v>Stated</v>
          </cell>
          <cell r="PL141" t="str">
            <v>Spec Items</v>
          </cell>
          <cell r="PM141" t="str">
            <v>Underlying</v>
          </cell>
          <cell r="PN141" t="str">
            <v>Stated</v>
          </cell>
          <cell r="PO141" t="str">
            <v>Spec Items</v>
          </cell>
          <cell r="PP141" t="str">
            <v>Underlying</v>
          </cell>
          <cell r="PQ141" t="str">
            <v>Stated</v>
          </cell>
          <cell r="PR141" t="str">
            <v>Spec Items</v>
          </cell>
          <cell r="PS141" t="str">
            <v>Underlying</v>
          </cell>
          <cell r="PT141" t="str">
            <v>Stated</v>
          </cell>
          <cell r="PU141" t="str">
            <v>Spec Items</v>
          </cell>
          <cell r="PV141" t="str">
            <v>Underlying</v>
          </cell>
          <cell r="PW141" t="str">
            <v>Stated</v>
          </cell>
          <cell r="PX141" t="str">
            <v>Spec Items</v>
          </cell>
          <cell r="PY141" t="str">
            <v>Underlying</v>
          </cell>
        </row>
        <row r="142">
          <cell r="BB142">
            <v>521.08259526849099</v>
          </cell>
          <cell r="BC142">
            <v>0</v>
          </cell>
          <cell r="BD142">
            <v>521.08259526849099</v>
          </cell>
          <cell r="BE142">
            <v>642.54372271361296</v>
          </cell>
          <cell r="BF142">
            <v>0</v>
          </cell>
          <cell r="BG142">
            <v>642.54372271361296</v>
          </cell>
          <cell r="BH142">
            <v>667.778122108292</v>
          </cell>
          <cell r="BI142">
            <v>0</v>
          </cell>
          <cell r="BJ142">
            <v>667.778122108292</v>
          </cell>
          <cell r="BK142">
            <v>711.35783705261099</v>
          </cell>
          <cell r="BL142">
            <v>0</v>
          </cell>
          <cell r="BM142">
            <v>711.35783705261099</v>
          </cell>
          <cell r="BN142">
            <v>988.2756217278702</v>
          </cell>
          <cell r="BO142">
            <v>0</v>
          </cell>
          <cell r="BP142">
            <v>988.2756217278702</v>
          </cell>
          <cell r="BQ142">
            <v>538.01618704940904</v>
          </cell>
          <cell r="BR142">
            <v>0</v>
          </cell>
          <cell r="BS142">
            <v>538.01618704940904</v>
          </cell>
          <cell r="BT142">
            <v>213.09461734761101</v>
          </cell>
          <cell r="BU142">
            <v>0</v>
          </cell>
          <cell r="BV142">
            <v>213.09461734761101</v>
          </cell>
          <cell r="BW142">
            <v>537.01023725546997</v>
          </cell>
          <cell r="BX142">
            <v>0</v>
          </cell>
          <cell r="BY142">
            <v>537.01023725546997</v>
          </cell>
          <cell r="BZ142">
            <v>602.17988498373097</v>
          </cell>
          <cell r="CA142">
            <v>0</v>
          </cell>
          <cell r="CB142">
            <v>602.17988498373097</v>
          </cell>
          <cell r="CC142">
            <v>594.33347262179996</v>
          </cell>
          <cell r="CD142">
            <v>0</v>
          </cell>
          <cell r="CE142">
            <v>594.33347262179996</v>
          </cell>
          <cell r="CF142">
            <v>729.44317771242004</v>
          </cell>
          <cell r="CG142">
            <v>0</v>
          </cell>
          <cell r="CH142">
            <v>729.44317771242004</v>
          </cell>
          <cell r="CI142">
            <v>624.53591195781405</v>
          </cell>
          <cell r="CJ142">
            <v>0</v>
          </cell>
          <cell r="CK142">
            <v>624.53591195781405</v>
          </cell>
          <cell r="CL142">
            <v>712.66747553563198</v>
          </cell>
          <cell r="CM142">
            <v>-21.802</v>
          </cell>
          <cell r="CN142">
            <v>734.469475535632</v>
          </cell>
          <cell r="CO142">
            <v>610.21552326533799</v>
          </cell>
          <cell r="CP142">
            <v>0</v>
          </cell>
          <cell r="CQ142">
            <v>610.21552326533799</v>
          </cell>
          <cell r="CR142">
            <v>558.48322066789694</v>
          </cell>
          <cell r="CS142">
            <v>-142.80000000000001</v>
          </cell>
          <cell r="CT142">
            <v>701.28322066789701</v>
          </cell>
          <cell r="CU142">
            <v>510.91631608479798</v>
          </cell>
          <cell r="CV142">
            <v>0</v>
          </cell>
          <cell r="CW142">
            <v>510.91631608479798</v>
          </cell>
          <cell r="CX142">
            <v>710.53328196101802</v>
          </cell>
          <cell r="CY142">
            <v>0</v>
          </cell>
          <cell r="CZ142">
            <v>710.53328196101802</v>
          </cell>
          <cell r="DA142">
            <v>660.318502370847</v>
          </cell>
          <cell r="DB142">
            <v>0</v>
          </cell>
          <cell r="DC142">
            <v>660.318502370847</v>
          </cell>
          <cell r="DD142">
            <v>617.86781308792797</v>
          </cell>
          <cell r="DE142">
            <v>0</v>
          </cell>
          <cell r="DF142">
            <v>617.86781308792797</v>
          </cell>
          <cell r="DG142">
            <v>628.54076427035204</v>
          </cell>
          <cell r="DH142">
            <v>0</v>
          </cell>
          <cell r="DI142">
            <v>628.54076427035204</v>
          </cell>
          <cell r="DJ142">
            <v>667.041963981658</v>
          </cell>
          <cell r="DK142">
            <v>0</v>
          </cell>
          <cell r="DL142">
            <v>667.041963981658</v>
          </cell>
          <cell r="DM142">
            <v>644.96531639836701</v>
          </cell>
          <cell r="DN142">
            <v>0</v>
          </cell>
          <cell r="DO142">
            <v>644.96531639836701</v>
          </cell>
          <cell r="DP142">
            <v>511.67515764252101</v>
          </cell>
          <cell r="DQ142">
            <v>0</v>
          </cell>
          <cell r="DR142">
            <v>511.67515764252101</v>
          </cell>
          <cell r="DS142">
            <v>627.10604272521505</v>
          </cell>
          <cell r="DT142">
            <v>0</v>
          </cell>
          <cell r="DU142">
            <v>627.10604272521505</v>
          </cell>
          <cell r="DV142">
            <v>629.12073583710196</v>
          </cell>
          <cell r="DW142">
            <v>0</v>
          </cell>
          <cell r="DX142">
            <v>629.12073583710196</v>
          </cell>
          <cell r="DY142">
            <v>507.43259411546001</v>
          </cell>
          <cell r="DZ142">
            <v>0</v>
          </cell>
          <cell r="EA142">
            <v>507.43259411546001</v>
          </cell>
          <cell r="EB142">
            <v>476.04680311221603</v>
          </cell>
          <cell r="EC142">
            <v>0</v>
          </cell>
          <cell r="ED142">
            <v>476.04680311221603</v>
          </cell>
          <cell r="EE142">
            <v>630.56860583381501</v>
          </cell>
          <cell r="EF142">
            <v>0</v>
          </cell>
          <cell r="EG142">
            <v>630.56860583381501</v>
          </cell>
          <cell r="EH142">
            <v>651.58974558780301</v>
          </cell>
          <cell r="EI142">
            <v>0</v>
          </cell>
          <cell r="EJ142">
            <v>651.58974558780301</v>
          </cell>
          <cell r="EK142">
            <v>532.94085266215598</v>
          </cell>
          <cell r="EL142">
            <v>0</v>
          </cell>
          <cell r="EM142">
            <v>532.94085266215598</v>
          </cell>
          <cell r="EN142">
            <v>546.01444282990997</v>
          </cell>
          <cell r="EO142">
            <v>0</v>
          </cell>
          <cell r="EP142">
            <v>546.01444282990997</v>
          </cell>
          <cell r="EQ142">
            <v>606.71151055336702</v>
          </cell>
          <cell r="ER142">
            <v>0</v>
          </cell>
          <cell r="ES142">
            <v>606.71151055336702</v>
          </cell>
          <cell r="ET142">
            <v>526</v>
          </cell>
          <cell r="EU142">
            <v>0</v>
          </cell>
          <cell r="EV142">
            <v>526</v>
          </cell>
          <cell r="EW142">
            <v>556</v>
          </cell>
          <cell r="EX142">
            <v>0</v>
          </cell>
          <cell r="EY142">
            <v>556</v>
          </cell>
          <cell r="EZ142">
            <v>541</v>
          </cell>
          <cell r="FA142">
            <v>0</v>
          </cell>
          <cell r="FB142">
            <v>541</v>
          </cell>
          <cell r="FC142">
            <v>566</v>
          </cell>
          <cell r="FD142">
            <v>0</v>
          </cell>
          <cell r="FE142">
            <v>566</v>
          </cell>
          <cell r="FF142">
            <v>557</v>
          </cell>
          <cell r="FG142">
            <v>0</v>
          </cell>
          <cell r="FH142">
            <v>557</v>
          </cell>
          <cell r="FI142">
            <v>462</v>
          </cell>
          <cell r="FJ142">
            <v>0</v>
          </cell>
          <cell r="FK142">
            <v>462</v>
          </cell>
          <cell r="FL142">
            <v>528</v>
          </cell>
          <cell r="FM142">
            <v>0</v>
          </cell>
          <cell r="FN142">
            <v>528</v>
          </cell>
          <cell r="FO142">
            <v>606</v>
          </cell>
          <cell r="FP142">
            <v>0</v>
          </cell>
          <cell r="FQ142">
            <v>606</v>
          </cell>
          <cell r="FR142">
            <v>601</v>
          </cell>
          <cell r="FS142">
            <v>0</v>
          </cell>
          <cell r="FT142">
            <v>601</v>
          </cell>
          <cell r="FU142">
            <v>519</v>
          </cell>
          <cell r="FV142">
            <v>0</v>
          </cell>
          <cell r="FW142">
            <v>519</v>
          </cell>
          <cell r="FX142">
            <v>517</v>
          </cell>
          <cell r="FY142">
            <v>0</v>
          </cell>
          <cell r="FZ142">
            <v>517</v>
          </cell>
          <cell r="GA142">
            <v>541</v>
          </cell>
          <cell r="GB142">
            <v>0</v>
          </cell>
          <cell r="GC142">
            <v>541</v>
          </cell>
          <cell r="GD142">
            <v>551</v>
          </cell>
          <cell r="GE142">
            <v>0</v>
          </cell>
          <cell r="GF142">
            <v>551</v>
          </cell>
          <cell r="GG142">
            <v>520</v>
          </cell>
          <cell r="GH142">
            <v>0</v>
          </cell>
          <cell r="GI142">
            <v>520</v>
          </cell>
          <cell r="GJ142">
            <v>494</v>
          </cell>
          <cell r="GK142">
            <v>0</v>
          </cell>
          <cell r="GL142">
            <v>494</v>
          </cell>
          <cell r="GM142">
            <v>575</v>
          </cell>
          <cell r="GN142">
            <v>0</v>
          </cell>
          <cell r="GO142">
            <v>575</v>
          </cell>
          <cell r="GP142">
            <v>540</v>
          </cell>
          <cell r="GQ142">
            <v>0</v>
          </cell>
          <cell r="GR142">
            <v>540</v>
          </cell>
          <cell r="GS142">
            <v>677</v>
          </cell>
          <cell r="GT142">
            <v>0</v>
          </cell>
          <cell r="GU142">
            <v>677</v>
          </cell>
          <cell r="GV142">
            <v>577</v>
          </cell>
          <cell r="GW142">
            <v>0</v>
          </cell>
          <cell r="GX142">
            <v>577</v>
          </cell>
          <cell r="GY142">
            <v>556</v>
          </cell>
          <cell r="GZ142">
            <v>0</v>
          </cell>
          <cell r="HA142">
            <v>556</v>
          </cell>
          <cell r="HB142">
            <v>514</v>
          </cell>
          <cell r="HC142">
            <v>0</v>
          </cell>
          <cell r="HD142">
            <v>514</v>
          </cell>
          <cell r="HE142">
            <v>522</v>
          </cell>
          <cell r="HF142">
            <v>0</v>
          </cell>
          <cell r="HG142">
            <v>522</v>
          </cell>
          <cell r="HH142">
            <v>525</v>
          </cell>
          <cell r="HI142">
            <v>0</v>
          </cell>
          <cell r="HJ142">
            <v>525</v>
          </cell>
          <cell r="HK142">
            <v>451</v>
          </cell>
          <cell r="HL142">
            <v>0</v>
          </cell>
          <cell r="HM142">
            <v>451</v>
          </cell>
          <cell r="HN142">
            <v>388</v>
          </cell>
          <cell r="HO142">
            <v>0</v>
          </cell>
          <cell r="HP142">
            <v>388</v>
          </cell>
          <cell r="HQ142">
            <v>538</v>
          </cell>
          <cell r="HR142">
            <v>0</v>
          </cell>
          <cell r="HS142">
            <v>538</v>
          </cell>
          <cell r="HT142">
            <v>419</v>
          </cell>
          <cell r="HU142">
            <v>0</v>
          </cell>
          <cell r="HV142">
            <v>419</v>
          </cell>
          <cell r="HW142">
            <v>287</v>
          </cell>
          <cell r="HX142">
            <v>0</v>
          </cell>
          <cell r="HY142">
            <v>287</v>
          </cell>
          <cell r="HZ142">
            <v>344</v>
          </cell>
          <cell r="IA142">
            <v>0</v>
          </cell>
          <cell r="IB142">
            <v>344</v>
          </cell>
          <cell r="IC142">
            <v>392</v>
          </cell>
          <cell r="ID142">
            <v>0</v>
          </cell>
          <cell r="IE142">
            <v>392</v>
          </cell>
          <cell r="IF142">
            <v>419</v>
          </cell>
          <cell r="IG142">
            <v>0</v>
          </cell>
          <cell r="IH142">
            <v>419</v>
          </cell>
          <cell r="II142">
            <v>470</v>
          </cell>
          <cell r="IJ142">
            <v>0</v>
          </cell>
          <cell r="IK142">
            <v>470</v>
          </cell>
          <cell r="IP142">
            <v>2542.7622771430101</v>
          </cell>
          <cell r="IQ142">
            <v>0</v>
          </cell>
          <cell r="IR142">
            <v>2542.7622771430101</v>
          </cell>
          <cell r="IS142">
            <v>2021.6796818745199</v>
          </cell>
          <cell r="IT142">
            <v>0</v>
          </cell>
          <cell r="IU142">
            <v>2021.6796818745199</v>
          </cell>
          <cell r="IV142">
            <v>1379.1359591609</v>
          </cell>
          <cell r="IW142">
            <v>0</v>
          </cell>
          <cell r="IX142">
            <v>1379.1359591609</v>
          </cell>
          <cell r="IY142">
            <v>711.35783705261099</v>
          </cell>
          <cell r="IZ142">
            <v>0</v>
          </cell>
          <cell r="JA142">
            <v>711.35783705261099</v>
          </cell>
          <cell r="JB142">
            <v>2276.3966633803602</v>
          </cell>
          <cell r="JC142">
            <v>0</v>
          </cell>
          <cell r="JD142">
            <v>2276.3966633803602</v>
          </cell>
          <cell r="JE142">
            <v>1288.12104165249</v>
          </cell>
          <cell r="JF142">
            <v>0</v>
          </cell>
          <cell r="JG142">
            <v>1288.12104165249</v>
          </cell>
          <cell r="JH142">
            <v>750.10485460308098</v>
          </cell>
          <cell r="JI142">
            <v>0</v>
          </cell>
          <cell r="JJ142">
            <v>750.10485460308098</v>
          </cell>
          <cell r="JK142">
            <v>537.01023725546997</v>
          </cell>
          <cell r="JL142">
            <v>0</v>
          </cell>
          <cell r="JM142">
            <v>537.01023725546997</v>
          </cell>
          <cell r="JN142">
            <v>2550.4924472757698</v>
          </cell>
          <cell r="JO142">
            <v>0</v>
          </cell>
          <cell r="JP142">
            <v>2550.4924472757698</v>
          </cell>
          <cell r="JQ142">
            <v>1948.31256229203</v>
          </cell>
          <cell r="JR142">
            <v>0</v>
          </cell>
          <cell r="JS142">
            <v>1948.31256229203</v>
          </cell>
          <cell r="JT142">
            <v>1353.97908967023</v>
          </cell>
          <cell r="JU142">
            <v>0</v>
          </cell>
          <cell r="JV142">
            <v>1353.97908967023</v>
          </cell>
          <cell r="JW142">
            <v>624.53591195781405</v>
          </cell>
          <cell r="JX142">
            <v>0</v>
          </cell>
          <cell r="JY142">
            <v>624.53591195781405</v>
          </cell>
          <cell r="JZ142">
            <v>2392.2825355536702</v>
          </cell>
          <cell r="KA142">
            <v>-164.602</v>
          </cell>
          <cell r="KB142">
            <v>2556.88453555367</v>
          </cell>
          <cell r="KC142">
            <v>1679.6150600180299</v>
          </cell>
          <cell r="KD142">
            <v>-142.80000000000001</v>
          </cell>
          <cell r="KE142">
            <v>1822.4150600180299</v>
          </cell>
          <cell r="KF142">
            <v>1069.39953675269</v>
          </cell>
          <cell r="KG142">
            <v>-142.80000000000001</v>
          </cell>
          <cell r="KH142">
            <v>1212.1995367526899</v>
          </cell>
          <cell r="KI142">
            <v>510.91631608479798</v>
          </cell>
          <cell r="KJ142">
            <v>0</v>
          </cell>
          <cell r="KK142">
            <v>510.91631608479798</v>
          </cell>
          <cell r="KL142">
            <v>2617.2603616901501</v>
          </cell>
          <cell r="KM142">
            <v>0</v>
          </cell>
          <cell r="KN142">
            <v>2617.2603616901501</v>
          </cell>
          <cell r="KO142">
            <v>1906.7270797291301</v>
          </cell>
          <cell r="KP142">
            <v>0</v>
          </cell>
          <cell r="KQ142">
            <v>1906.7270797291301</v>
          </cell>
          <cell r="KR142">
            <v>1246.4085773582799</v>
          </cell>
          <cell r="KS142">
            <v>0</v>
          </cell>
          <cell r="KT142">
            <v>1246.4085773582799</v>
          </cell>
          <cell r="KU142">
            <v>628.54076427035204</v>
          </cell>
          <cell r="KV142">
            <v>0</v>
          </cell>
          <cell r="KW142">
            <v>628.54076427035204</v>
          </cell>
          <cell r="KX142">
            <v>2450.7884807477599</v>
          </cell>
          <cell r="KY142">
            <v>0</v>
          </cell>
          <cell r="KZ142">
            <v>2450.7884807477599</v>
          </cell>
          <cell r="LA142">
            <v>1783.7465167661001</v>
          </cell>
          <cell r="LB142">
            <v>0</v>
          </cell>
          <cell r="LC142">
            <v>1783.7465167661001</v>
          </cell>
          <cell r="LD142">
            <v>1138.78120036774</v>
          </cell>
          <cell r="LE142">
            <v>0</v>
          </cell>
          <cell r="LF142">
            <v>1138.78120036774</v>
          </cell>
          <cell r="LG142">
            <v>627.10604272521505</v>
          </cell>
          <cell r="LH142">
            <v>0</v>
          </cell>
          <cell r="LI142">
            <v>627.10604272521505</v>
          </cell>
          <cell r="LJ142">
            <v>2243.1687388985902</v>
          </cell>
          <cell r="LK142">
            <v>0</v>
          </cell>
          <cell r="LL142">
            <v>2243.1687388985902</v>
          </cell>
          <cell r="LM142">
            <v>1614.0480030614899</v>
          </cell>
          <cell r="LN142">
            <v>0</v>
          </cell>
          <cell r="LO142">
            <v>1614.0480030614899</v>
          </cell>
          <cell r="LP142">
            <v>1106.6154089460299</v>
          </cell>
          <cell r="LQ142">
            <v>0</v>
          </cell>
          <cell r="LR142">
            <v>1106.6154089460299</v>
          </cell>
          <cell r="LS142">
            <v>630.56860583381501</v>
          </cell>
          <cell r="LT142">
            <v>0</v>
          </cell>
          <cell r="LU142">
            <v>630.56860583381501</v>
          </cell>
          <cell r="LV142">
            <v>2337.2565516332402</v>
          </cell>
          <cell r="LW142">
            <v>0</v>
          </cell>
          <cell r="LX142">
            <v>2337.2565516332402</v>
          </cell>
          <cell r="LY142">
            <v>1685.6668060454299</v>
          </cell>
          <cell r="LZ142">
            <v>0</v>
          </cell>
          <cell r="MA142">
            <v>1685.6668060454299</v>
          </cell>
          <cell r="MB142">
            <v>1152.7259533832801</v>
          </cell>
          <cell r="MC142">
            <v>0</v>
          </cell>
          <cell r="MD142">
            <v>1152.7259533832801</v>
          </cell>
          <cell r="ME142">
            <v>606.71151055336702</v>
          </cell>
          <cell r="MF142">
            <v>0</v>
          </cell>
          <cell r="MG142">
            <v>606.71151055336702</v>
          </cell>
          <cell r="MH142">
            <v>2189</v>
          </cell>
          <cell r="MI142">
            <v>0</v>
          </cell>
          <cell r="MJ142">
            <v>2189</v>
          </cell>
          <cell r="MK142">
            <v>1663</v>
          </cell>
          <cell r="ML142">
            <v>0</v>
          </cell>
          <cell r="MM142">
            <v>1663</v>
          </cell>
          <cell r="MN142">
            <v>1107</v>
          </cell>
          <cell r="MO142">
            <v>0</v>
          </cell>
          <cell r="MP142">
            <v>1107</v>
          </cell>
          <cell r="MQ142">
            <v>566</v>
          </cell>
          <cell r="MR142">
            <v>0</v>
          </cell>
          <cell r="MS142">
            <v>566</v>
          </cell>
          <cell r="MT142">
            <v>2153</v>
          </cell>
          <cell r="MU142">
            <v>0</v>
          </cell>
          <cell r="MV142">
            <v>2153</v>
          </cell>
          <cell r="MW142">
            <v>1596</v>
          </cell>
          <cell r="MX142">
            <v>0</v>
          </cell>
          <cell r="MY142">
            <v>1596</v>
          </cell>
          <cell r="MZ142">
            <v>1134</v>
          </cell>
          <cell r="NA142">
            <v>0</v>
          </cell>
          <cell r="NB142">
            <v>1134</v>
          </cell>
          <cell r="NC142">
            <v>606</v>
          </cell>
          <cell r="ND142">
            <v>0</v>
          </cell>
          <cell r="NE142">
            <v>606</v>
          </cell>
          <cell r="NF142">
            <v>2178</v>
          </cell>
          <cell r="NG142">
            <v>0</v>
          </cell>
          <cell r="NH142">
            <v>2178</v>
          </cell>
          <cell r="NI142">
            <v>1577</v>
          </cell>
          <cell r="NJ142">
            <v>0</v>
          </cell>
          <cell r="NK142">
            <v>1577</v>
          </cell>
          <cell r="NL142">
            <v>1058</v>
          </cell>
          <cell r="NM142">
            <v>0</v>
          </cell>
          <cell r="NN142">
            <v>1058</v>
          </cell>
          <cell r="NO142">
            <v>541</v>
          </cell>
          <cell r="NP142">
            <v>0</v>
          </cell>
          <cell r="NQ142">
            <v>541</v>
          </cell>
          <cell r="NR142">
            <v>2140</v>
          </cell>
          <cell r="NS142">
            <v>0</v>
          </cell>
          <cell r="NT142">
            <v>2140</v>
          </cell>
          <cell r="NU142">
            <v>1589</v>
          </cell>
          <cell r="NV142">
            <v>0</v>
          </cell>
          <cell r="NW142">
            <v>1589</v>
          </cell>
          <cell r="NX142">
            <v>1069</v>
          </cell>
          <cell r="NY142">
            <v>0</v>
          </cell>
          <cell r="NZ142">
            <v>1069</v>
          </cell>
          <cell r="OA142">
            <v>575</v>
          </cell>
          <cell r="OB142">
            <v>0</v>
          </cell>
          <cell r="OC142">
            <v>575</v>
          </cell>
          <cell r="OD142">
            <v>2350</v>
          </cell>
          <cell r="OE142">
            <v>0</v>
          </cell>
          <cell r="OF142">
            <v>2350</v>
          </cell>
          <cell r="OG142">
            <v>1810</v>
          </cell>
          <cell r="OH142">
            <v>0</v>
          </cell>
          <cell r="OI142">
            <v>1810</v>
          </cell>
          <cell r="OJ142">
            <v>1133</v>
          </cell>
          <cell r="OK142">
            <v>0</v>
          </cell>
          <cell r="OL142">
            <v>1133</v>
          </cell>
          <cell r="OM142">
            <v>556</v>
          </cell>
          <cell r="ON142">
            <v>0</v>
          </cell>
          <cell r="OO142">
            <v>556</v>
          </cell>
          <cell r="OP142">
            <v>2012</v>
          </cell>
          <cell r="OQ142">
            <v>0</v>
          </cell>
          <cell r="OR142">
            <v>2012</v>
          </cell>
          <cell r="OS142">
            <v>1498</v>
          </cell>
          <cell r="OT142">
            <v>0</v>
          </cell>
          <cell r="OU142">
            <v>1498</v>
          </cell>
          <cell r="OV142">
            <v>976</v>
          </cell>
          <cell r="OW142">
            <v>0</v>
          </cell>
          <cell r="OX142">
            <v>976</v>
          </cell>
          <cell r="OY142">
            <v>451</v>
          </cell>
          <cell r="OZ142">
            <v>0</v>
          </cell>
          <cell r="PA142">
            <v>451</v>
          </cell>
          <cell r="PB142">
            <v>1632</v>
          </cell>
          <cell r="PC142">
            <v>0</v>
          </cell>
          <cell r="PD142">
            <v>1632</v>
          </cell>
          <cell r="PE142">
            <v>1244</v>
          </cell>
          <cell r="PF142">
            <v>0</v>
          </cell>
          <cell r="PG142">
            <v>1244</v>
          </cell>
          <cell r="PH142">
            <v>706</v>
          </cell>
          <cell r="PI142">
            <v>0</v>
          </cell>
          <cell r="PJ142">
            <v>706</v>
          </cell>
          <cell r="PK142">
            <v>287</v>
          </cell>
          <cell r="PL142">
            <v>0</v>
          </cell>
          <cell r="PM142">
            <v>287</v>
          </cell>
          <cell r="PN142">
            <v>1625</v>
          </cell>
          <cell r="PO142">
            <v>0</v>
          </cell>
          <cell r="PP142">
            <v>1625</v>
          </cell>
          <cell r="PQ142">
            <v>1281</v>
          </cell>
          <cell r="PR142">
            <v>0</v>
          </cell>
          <cell r="PS142">
            <v>1281</v>
          </cell>
          <cell r="PT142">
            <v>889</v>
          </cell>
          <cell r="PU142">
            <v>0</v>
          </cell>
          <cell r="PV142">
            <v>889</v>
          </cell>
          <cell r="PW142">
            <v>470</v>
          </cell>
          <cell r="PX142">
            <v>0</v>
          </cell>
          <cell r="PY142">
            <v>470</v>
          </cell>
        </row>
        <row r="143">
          <cell r="BB143">
            <v>-74.571677207375998</v>
          </cell>
          <cell r="BC143">
            <v>0</v>
          </cell>
          <cell r="BD143">
            <v>-74.571677207375998</v>
          </cell>
          <cell r="BE143">
            <v>-80.922619866021094</v>
          </cell>
          <cell r="BF143">
            <v>0</v>
          </cell>
          <cell r="BG143">
            <v>-80.922619866021094</v>
          </cell>
          <cell r="BH143">
            <v>-74.353945757963103</v>
          </cell>
          <cell r="BI143">
            <v>0</v>
          </cell>
          <cell r="BJ143">
            <v>-74.353945757963103</v>
          </cell>
          <cell r="BK143">
            <v>-81.750677079428101</v>
          </cell>
          <cell r="BL143">
            <v>0</v>
          </cell>
          <cell r="BM143">
            <v>-81.750677079428101</v>
          </cell>
          <cell r="BN143">
            <v>-26.274594451345024</v>
          </cell>
          <cell r="BO143">
            <v>0</v>
          </cell>
          <cell r="BP143">
            <v>-26.274594451345024</v>
          </cell>
          <cell r="BQ143">
            <v>-89.544972013665983</v>
          </cell>
          <cell r="BR143">
            <v>0</v>
          </cell>
          <cell r="BS143">
            <v>-89.544972013665983</v>
          </cell>
          <cell r="BT143">
            <v>-64.375379105038064</v>
          </cell>
          <cell r="BU143">
            <v>0</v>
          </cell>
          <cell r="BV143">
            <v>-64.375379105038064</v>
          </cell>
          <cell r="BW143">
            <v>-75.073612969880998</v>
          </cell>
          <cell r="BX143">
            <v>0</v>
          </cell>
          <cell r="BY143">
            <v>-75.073612969880998</v>
          </cell>
          <cell r="BZ143">
            <v>-133.419086317915</v>
          </cell>
          <cell r="CA143">
            <v>0</v>
          </cell>
          <cell r="CB143">
            <v>-133.419086317915</v>
          </cell>
          <cell r="CC143">
            <v>-174.108614022257</v>
          </cell>
          <cell r="CD143">
            <v>0</v>
          </cell>
          <cell r="CE143">
            <v>-174.108614022257</v>
          </cell>
          <cell r="CF143">
            <v>-180.36723371635</v>
          </cell>
          <cell r="CG143">
            <v>0</v>
          </cell>
          <cell r="CH143">
            <v>-180.36723371635</v>
          </cell>
          <cell r="CI143">
            <v>-233.439465657216</v>
          </cell>
          <cell r="CJ143">
            <v>0</v>
          </cell>
          <cell r="CK143">
            <v>-233.439465657216</v>
          </cell>
          <cell r="CL143">
            <v>-179.23790182259901</v>
          </cell>
          <cell r="CM143">
            <v>0</v>
          </cell>
          <cell r="CN143">
            <v>-179.23790182259901</v>
          </cell>
          <cell r="CO143">
            <v>-167.56263489540399</v>
          </cell>
          <cell r="CP143">
            <v>0</v>
          </cell>
          <cell r="CQ143">
            <v>-167.56263489540399</v>
          </cell>
          <cell r="CR143">
            <v>-166.956210105211</v>
          </cell>
          <cell r="CS143">
            <v>0</v>
          </cell>
          <cell r="CT143">
            <v>-166.956210105211</v>
          </cell>
          <cell r="CU143">
            <v>-285.88086667118603</v>
          </cell>
          <cell r="CV143">
            <v>-38.4</v>
          </cell>
          <cell r="CW143">
            <v>-247.48086667118602</v>
          </cell>
          <cell r="CX143">
            <v>-193.74994021254599</v>
          </cell>
          <cell r="CY143">
            <v>0</v>
          </cell>
          <cell r="CZ143">
            <v>-193.74994021254599</v>
          </cell>
          <cell r="DA143">
            <v>-167.69793853636401</v>
          </cell>
          <cell r="DB143">
            <v>0</v>
          </cell>
          <cell r="DC143">
            <v>-167.69793853636401</v>
          </cell>
          <cell r="DD143">
            <v>-160.398402428048</v>
          </cell>
          <cell r="DE143">
            <v>0</v>
          </cell>
          <cell r="DF143">
            <v>-160.398402428048</v>
          </cell>
          <cell r="DG143">
            <v>-232.28425565509201</v>
          </cell>
          <cell r="DH143">
            <v>0</v>
          </cell>
          <cell r="DI143">
            <v>-232.28425565509201</v>
          </cell>
          <cell r="DJ143">
            <v>-172.476026829772</v>
          </cell>
          <cell r="DK143">
            <v>0</v>
          </cell>
          <cell r="DL143">
            <v>-172.476026829772</v>
          </cell>
          <cell r="DM143">
            <v>-152.949416411079</v>
          </cell>
          <cell r="DN143">
            <v>0</v>
          </cell>
          <cell r="DO143">
            <v>-152.949416411079</v>
          </cell>
          <cell r="DP143">
            <v>-139.54625890611899</v>
          </cell>
          <cell r="DQ143">
            <v>0</v>
          </cell>
          <cell r="DR143">
            <v>-139.54625890611899</v>
          </cell>
          <cell r="DS143">
            <v>-229.432376094554</v>
          </cell>
          <cell r="DT143">
            <v>0</v>
          </cell>
          <cell r="DU143">
            <v>-229.432376094554</v>
          </cell>
          <cell r="DV143">
            <v>-196.53479887153</v>
          </cell>
          <cell r="DW143">
            <v>0</v>
          </cell>
          <cell r="DX143">
            <v>-196.53479887153</v>
          </cell>
          <cell r="DY143">
            <v>-153.15871070169001</v>
          </cell>
          <cell r="DZ143">
            <v>0</v>
          </cell>
          <cell r="EA143">
            <v>-153.15871070169001</v>
          </cell>
          <cell r="EB143">
            <v>-152.20637006890601</v>
          </cell>
          <cell r="EC143">
            <v>0</v>
          </cell>
          <cell r="ED143">
            <v>-152.20637006890601</v>
          </cell>
          <cell r="EE143">
            <v>-241.341771418956</v>
          </cell>
          <cell r="EF143">
            <v>0</v>
          </cell>
          <cell r="EG143">
            <v>-241.341771418956</v>
          </cell>
          <cell r="EH143">
            <v>-163.175165508888</v>
          </cell>
          <cell r="EI143">
            <v>0</v>
          </cell>
          <cell r="EJ143">
            <v>-163.175165508888</v>
          </cell>
          <cell r="EK143">
            <v>-146.366879611332</v>
          </cell>
          <cell r="EL143">
            <v>0</v>
          </cell>
          <cell r="EM143">
            <v>-146.366879611332</v>
          </cell>
          <cell r="EN143">
            <v>-153.70925054855601</v>
          </cell>
          <cell r="EO143">
            <v>0</v>
          </cell>
          <cell r="EP143">
            <v>-153.70925054855601</v>
          </cell>
          <cell r="EQ143">
            <v>-230.01590573716999</v>
          </cell>
          <cell r="ER143">
            <v>0</v>
          </cell>
          <cell r="ES143">
            <v>-230.01590573716999</v>
          </cell>
          <cell r="ET143">
            <v>-144</v>
          </cell>
          <cell r="EU143">
            <v>0</v>
          </cell>
          <cell r="EV143">
            <v>-144</v>
          </cell>
          <cell r="EW143">
            <v>-149</v>
          </cell>
          <cell r="EX143">
            <v>0</v>
          </cell>
          <cell r="EY143">
            <v>-149</v>
          </cell>
          <cell r="EZ143">
            <v>-152</v>
          </cell>
          <cell r="FA143">
            <v>0</v>
          </cell>
          <cell r="FB143">
            <v>-152</v>
          </cell>
          <cell r="FC143">
            <v>-216</v>
          </cell>
          <cell r="FD143">
            <v>0</v>
          </cell>
          <cell r="FE143">
            <v>-216</v>
          </cell>
          <cell r="FF143">
            <v>-126</v>
          </cell>
          <cell r="FG143">
            <v>0</v>
          </cell>
          <cell r="FH143">
            <v>-126</v>
          </cell>
          <cell r="FI143">
            <v>-135</v>
          </cell>
          <cell r="FJ143">
            <v>0</v>
          </cell>
          <cell r="FK143">
            <v>-135</v>
          </cell>
          <cell r="FL143">
            <v>-134</v>
          </cell>
          <cell r="FM143">
            <v>0</v>
          </cell>
          <cell r="FN143">
            <v>-134</v>
          </cell>
          <cell r="FO143">
            <v>-206</v>
          </cell>
          <cell r="FP143">
            <v>0</v>
          </cell>
          <cell r="FQ143">
            <v>-206</v>
          </cell>
          <cell r="FR143">
            <v>-146</v>
          </cell>
          <cell r="FS143">
            <v>0</v>
          </cell>
          <cell r="FT143">
            <v>-146</v>
          </cell>
          <cell r="FU143">
            <v>-141</v>
          </cell>
          <cell r="FV143">
            <v>0</v>
          </cell>
          <cell r="FW143">
            <v>-141</v>
          </cell>
          <cell r="FX143">
            <v>-146</v>
          </cell>
          <cell r="FY143">
            <v>0</v>
          </cell>
          <cell r="FZ143">
            <v>-146</v>
          </cell>
          <cell r="GA143">
            <v>-142</v>
          </cell>
          <cell r="GB143">
            <v>0</v>
          </cell>
          <cell r="GC143">
            <v>-142</v>
          </cell>
          <cell r="GD143">
            <v>-153</v>
          </cell>
          <cell r="GE143">
            <v>0</v>
          </cell>
          <cell r="GF143">
            <v>-153</v>
          </cell>
          <cell r="GG143">
            <v>-132</v>
          </cell>
          <cell r="GH143">
            <v>0</v>
          </cell>
          <cell r="GI143">
            <v>-132</v>
          </cell>
          <cell r="GJ143">
            <v>-129</v>
          </cell>
          <cell r="GK143">
            <v>0</v>
          </cell>
          <cell r="GL143">
            <v>-129</v>
          </cell>
          <cell r="GM143">
            <v>-127</v>
          </cell>
          <cell r="GN143">
            <v>0</v>
          </cell>
          <cell r="GO143">
            <v>-127</v>
          </cell>
          <cell r="GP143">
            <v>-220</v>
          </cell>
          <cell r="GQ143">
            <v>0</v>
          </cell>
          <cell r="GR143">
            <v>-220</v>
          </cell>
          <cell r="GS143">
            <v>-137</v>
          </cell>
          <cell r="GT143">
            <v>0</v>
          </cell>
          <cell r="GU143">
            <v>-137</v>
          </cell>
          <cell r="GV143">
            <v>-141</v>
          </cell>
          <cell r="GW143">
            <v>0</v>
          </cell>
          <cell r="GX143">
            <v>-141</v>
          </cell>
          <cell r="GY143">
            <v>-141</v>
          </cell>
          <cell r="GZ143">
            <v>0</v>
          </cell>
          <cell r="HA143">
            <v>-141</v>
          </cell>
          <cell r="HB143">
            <v>-127</v>
          </cell>
          <cell r="HC143">
            <v>0</v>
          </cell>
          <cell r="HD143">
            <v>-127</v>
          </cell>
          <cell r="HE143">
            <v>-133</v>
          </cell>
          <cell r="HF143">
            <v>0</v>
          </cell>
          <cell r="HG143">
            <v>-133</v>
          </cell>
          <cell r="HH143">
            <v>-140</v>
          </cell>
          <cell r="HI143">
            <v>0</v>
          </cell>
          <cell r="HJ143">
            <v>-140</v>
          </cell>
          <cell r="HK143">
            <v>-134</v>
          </cell>
          <cell r="HL143">
            <v>0</v>
          </cell>
          <cell r="HM143">
            <v>-134</v>
          </cell>
          <cell r="HN143">
            <v>-137</v>
          </cell>
          <cell r="HO143">
            <v>0</v>
          </cell>
          <cell r="HP143">
            <v>-137</v>
          </cell>
          <cell r="HQ143">
            <v>-150</v>
          </cell>
          <cell r="HR143">
            <v>0</v>
          </cell>
          <cell r="HS143">
            <v>-150</v>
          </cell>
          <cell r="HT143">
            <v>-109</v>
          </cell>
          <cell r="HU143">
            <v>0</v>
          </cell>
          <cell r="HV143">
            <v>-109</v>
          </cell>
          <cell r="HW143">
            <v>-121</v>
          </cell>
          <cell r="HX143">
            <v>0</v>
          </cell>
          <cell r="HY143">
            <v>-121</v>
          </cell>
          <cell r="HZ143">
            <v>-116</v>
          </cell>
          <cell r="IA143">
            <v>0</v>
          </cell>
          <cell r="IB143">
            <v>-116</v>
          </cell>
          <cell r="IC143">
            <v>-110</v>
          </cell>
          <cell r="ID143">
            <v>0</v>
          </cell>
          <cell r="IE143">
            <v>-110</v>
          </cell>
          <cell r="IF143">
            <v>-115</v>
          </cell>
          <cell r="IG143">
            <v>0</v>
          </cell>
          <cell r="IH143">
            <v>-115</v>
          </cell>
          <cell r="II143">
            <v>-120</v>
          </cell>
          <cell r="IJ143">
            <v>0</v>
          </cell>
          <cell r="IK143">
            <v>-120</v>
          </cell>
          <cell r="IP143">
            <v>-311.59891991078803</v>
          </cell>
          <cell r="IQ143">
            <v>0</v>
          </cell>
          <cell r="IR143">
            <v>-311.59891991078803</v>
          </cell>
          <cell r="IS143">
            <v>-237.02724270341201</v>
          </cell>
          <cell r="IT143">
            <v>0</v>
          </cell>
          <cell r="IU143">
            <v>-237.02724270341201</v>
          </cell>
          <cell r="IV143">
            <v>-156.10462283739099</v>
          </cell>
          <cell r="IW143">
            <v>0</v>
          </cell>
          <cell r="IX143">
            <v>-156.10462283739099</v>
          </cell>
          <cell r="IY143">
            <v>-81.750677079428101</v>
          </cell>
          <cell r="IZ143">
            <v>0</v>
          </cell>
          <cell r="JA143">
            <v>-81.750677079428101</v>
          </cell>
          <cell r="JB143">
            <v>-255.26855853993001</v>
          </cell>
          <cell r="JC143">
            <v>0</v>
          </cell>
          <cell r="JD143">
            <v>-255.26855853993001</v>
          </cell>
          <cell r="JE143">
            <v>-228.99396408858499</v>
          </cell>
          <cell r="JF143">
            <v>0</v>
          </cell>
          <cell r="JG143">
            <v>-228.99396408858499</v>
          </cell>
          <cell r="JH143">
            <v>-139.448992074919</v>
          </cell>
          <cell r="JI143">
            <v>0</v>
          </cell>
          <cell r="JJ143">
            <v>-139.448992074919</v>
          </cell>
          <cell r="JK143">
            <v>-75.073612969880998</v>
          </cell>
          <cell r="JL143">
            <v>0</v>
          </cell>
          <cell r="JM143">
            <v>-75.073612969880998</v>
          </cell>
          <cell r="JN143">
            <v>-721.33439971373798</v>
          </cell>
          <cell r="JO143">
            <v>0</v>
          </cell>
          <cell r="JP143">
            <v>-721.33439971373798</v>
          </cell>
          <cell r="JQ143">
            <v>-587.91531339582298</v>
          </cell>
          <cell r="JR143">
            <v>0</v>
          </cell>
          <cell r="JS143">
            <v>-587.91531339582298</v>
          </cell>
          <cell r="JT143">
            <v>-413.806699373566</v>
          </cell>
          <cell r="JU143">
            <v>0</v>
          </cell>
          <cell r="JV143">
            <v>-413.806699373566</v>
          </cell>
          <cell r="JW143">
            <v>-233.439465657216</v>
          </cell>
          <cell r="JX143">
            <v>0</v>
          </cell>
          <cell r="JY143">
            <v>-233.439465657216</v>
          </cell>
          <cell r="JZ143">
            <v>-799.63761349440097</v>
          </cell>
          <cell r="KA143">
            <v>-38.4</v>
          </cell>
          <cell r="KB143">
            <v>-761.23761349440099</v>
          </cell>
          <cell r="KC143">
            <v>-620.39971167180204</v>
          </cell>
          <cell r="KD143">
            <v>-38.4</v>
          </cell>
          <cell r="KE143">
            <v>-581.99971167180206</v>
          </cell>
          <cell r="KF143">
            <v>-452.83707677639802</v>
          </cell>
          <cell r="KG143">
            <v>-38.4</v>
          </cell>
          <cell r="KH143">
            <v>-414.43707677639804</v>
          </cell>
          <cell r="KI143">
            <v>-285.88086667118603</v>
          </cell>
          <cell r="KJ143">
            <v>-38.4</v>
          </cell>
          <cell r="KK143">
            <v>-247.48086667118602</v>
          </cell>
          <cell r="KL143">
            <v>-754.13053683204998</v>
          </cell>
          <cell r="KM143">
            <v>0</v>
          </cell>
          <cell r="KN143">
            <v>-754.13053683204998</v>
          </cell>
          <cell r="KO143">
            <v>-560.38059661950399</v>
          </cell>
          <cell r="KP143">
            <v>0</v>
          </cell>
          <cell r="KQ143">
            <v>-560.38059661950399</v>
          </cell>
          <cell r="KR143">
            <v>-392.68265808313998</v>
          </cell>
          <cell r="KS143">
            <v>0</v>
          </cell>
          <cell r="KT143">
            <v>-392.68265808313998</v>
          </cell>
          <cell r="KU143">
            <v>-232.28425565509201</v>
          </cell>
          <cell r="KV143">
            <v>0</v>
          </cell>
          <cell r="KW143">
            <v>-232.28425565509201</v>
          </cell>
          <cell r="KX143">
            <v>-694.40407824152396</v>
          </cell>
          <cell r="KY143">
            <v>0</v>
          </cell>
          <cell r="KZ143">
            <v>-694.40407824152396</v>
          </cell>
          <cell r="LA143">
            <v>-521.92805141175199</v>
          </cell>
          <cell r="LB143">
            <v>0</v>
          </cell>
          <cell r="LC143">
            <v>-521.92805141175199</v>
          </cell>
          <cell r="LD143">
            <v>-368.97863500067302</v>
          </cell>
          <cell r="LE143">
            <v>0</v>
          </cell>
          <cell r="LF143">
            <v>-368.97863500067302</v>
          </cell>
          <cell r="LG143">
            <v>-229.432376094554</v>
          </cell>
          <cell r="LH143">
            <v>0</v>
          </cell>
          <cell r="LI143">
            <v>-229.432376094554</v>
          </cell>
          <cell r="LJ143">
            <v>-743.24165106108296</v>
          </cell>
          <cell r="LK143">
            <v>0</v>
          </cell>
          <cell r="LL143">
            <v>-743.24165106108296</v>
          </cell>
          <cell r="LM143">
            <v>-546.70685218955202</v>
          </cell>
          <cell r="LN143">
            <v>0</v>
          </cell>
          <cell r="LO143">
            <v>-546.70685218955202</v>
          </cell>
          <cell r="LP143">
            <v>-393.54814148786198</v>
          </cell>
          <cell r="LQ143">
            <v>0</v>
          </cell>
          <cell r="LR143">
            <v>-393.54814148786198</v>
          </cell>
          <cell r="LS143">
            <v>-241.341771418956</v>
          </cell>
          <cell r="LT143">
            <v>0</v>
          </cell>
          <cell r="LU143">
            <v>-241.341771418956</v>
          </cell>
          <cell r="LV143">
            <v>-693.26720140594603</v>
          </cell>
          <cell r="LW143">
            <v>0</v>
          </cell>
          <cell r="LX143">
            <v>-693.26720140594603</v>
          </cell>
          <cell r="LY143">
            <v>-530.09203589705805</v>
          </cell>
          <cell r="LZ143">
            <v>0</v>
          </cell>
          <cell r="MA143">
            <v>-530.09203589705805</v>
          </cell>
          <cell r="MB143">
            <v>-383.72515628572597</v>
          </cell>
          <cell r="MC143">
            <v>0</v>
          </cell>
          <cell r="MD143">
            <v>-383.72515628572597</v>
          </cell>
          <cell r="ME143">
            <v>-230.01590573716999</v>
          </cell>
          <cell r="MF143">
            <v>0</v>
          </cell>
          <cell r="MG143">
            <v>-230.01590573716999</v>
          </cell>
          <cell r="MH143">
            <v>-661</v>
          </cell>
          <cell r="MI143">
            <v>0</v>
          </cell>
          <cell r="MJ143">
            <v>-661</v>
          </cell>
          <cell r="MK143">
            <v>-517</v>
          </cell>
          <cell r="ML143">
            <v>0</v>
          </cell>
          <cell r="MM143">
            <v>-517</v>
          </cell>
          <cell r="MN143">
            <v>-368</v>
          </cell>
          <cell r="MO143">
            <v>0</v>
          </cell>
          <cell r="MP143">
            <v>-368</v>
          </cell>
          <cell r="MQ143">
            <v>-216</v>
          </cell>
          <cell r="MR143">
            <v>0</v>
          </cell>
          <cell r="MS143">
            <v>-216</v>
          </cell>
          <cell r="MT143">
            <v>-601</v>
          </cell>
          <cell r="MU143">
            <v>0</v>
          </cell>
          <cell r="MV143">
            <v>-601</v>
          </cell>
          <cell r="MW143">
            <v>-475</v>
          </cell>
          <cell r="MX143">
            <v>0</v>
          </cell>
          <cell r="MY143">
            <v>-475</v>
          </cell>
          <cell r="MZ143">
            <v>-340</v>
          </cell>
          <cell r="NA143">
            <v>0</v>
          </cell>
          <cell r="NB143">
            <v>-340</v>
          </cell>
          <cell r="NC143">
            <v>-206</v>
          </cell>
          <cell r="ND143">
            <v>0</v>
          </cell>
          <cell r="NE143">
            <v>-206</v>
          </cell>
          <cell r="NF143">
            <v>-575</v>
          </cell>
          <cell r="NG143">
            <v>0</v>
          </cell>
          <cell r="NH143">
            <v>-575</v>
          </cell>
          <cell r="NI143">
            <v>-429</v>
          </cell>
          <cell r="NJ143">
            <v>0</v>
          </cell>
          <cell r="NK143">
            <v>-429</v>
          </cell>
          <cell r="NL143">
            <v>-288</v>
          </cell>
          <cell r="NM143">
            <v>0</v>
          </cell>
          <cell r="NN143">
            <v>-288</v>
          </cell>
          <cell r="NO143">
            <v>-142</v>
          </cell>
          <cell r="NP143">
            <v>0</v>
          </cell>
          <cell r="NQ143">
            <v>-142</v>
          </cell>
          <cell r="NR143">
            <v>-541</v>
          </cell>
          <cell r="NS143">
            <v>0</v>
          </cell>
          <cell r="NT143">
            <v>-541</v>
          </cell>
          <cell r="NU143">
            <v>-388</v>
          </cell>
          <cell r="NV143">
            <v>0</v>
          </cell>
          <cell r="NW143">
            <v>-388</v>
          </cell>
          <cell r="NX143">
            <v>-256</v>
          </cell>
          <cell r="NY143">
            <v>0</v>
          </cell>
          <cell r="NZ143">
            <v>-256</v>
          </cell>
          <cell r="OA143">
            <v>-127</v>
          </cell>
          <cell r="OB143">
            <v>0</v>
          </cell>
          <cell r="OC143">
            <v>-127</v>
          </cell>
          <cell r="OD143">
            <v>-639</v>
          </cell>
          <cell r="OE143">
            <v>0</v>
          </cell>
          <cell r="OF143">
            <v>-639</v>
          </cell>
          <cell r="OG143">
            <v>-419</v>
          </cell>
          <cell r="OH143">
            <v>0</v>
          </cell>
          <cell r="OI143">
            <v>-419</v>
          </cell>
          <cell r="OJ143">
            <v>-282</v>
          </cell>
          <cell r="OK143">
            <v>0</v>
          </cell>
          <cell r="OL143">
            <v>-282</v>
          </cell>
          <cell r="OM143">
            <v>-141</v>
          </cell>
          <cell r="ON143">
            <v>0</v>
          </cell>
          <cell r="OO143">
            <v>-141</v>
          </cell>
          <cell r="OP143">
            <v>-534</v>
          </cell>
          <cell r="OQ143">
            <v>0</v>
          </cell>
          <cell r="OR143">
            <v>-534</v>
          </cell>
          <cell r="OS143">
            <v>-407</v>
          </cell>
          <cell r="OT143">
            <v>0</v>
          </cell>
          <cell r="OU143">
            <v>-407</v>
          </cell>
          <cell r="OV143">
            <v>-274</v>
          </cell>
          <cell r="OW143">
            <v>0</v>
          </cell>
          <cell r="OX143">
            <v>-274</v>
          </cell>
          <cell r="OY143">
            <v>-134</v>
          </cell>
          <cell r="OZ143">
            <v>0</v>
          </cell>
          <cell r="PA143">
            <v>-134</v>
          </cell>
          <cell r="PB143">
            <v>-517</v>
          </cell>
          <cell r="PC143">
            <v>0</v>
          </cell>
          <cell r="PD143">
            <v>-517</v>
          </cell>
          <cell r="PE143">
            <v>-380</v>
          </cell>
          <cell r="PF143">
            <v>0</v>
          </cell>
          <cell r="PG143">
            <v>-380</v>
          </cell>
          <cell r="PH143">
            <v>-230</v>
          </cell>
          <cell r="PI143">
            <v>0</v>
          </cell>
          <cell r="PJ143">
            <v>-230</v>
          </cell>
          <cell r="PK143">
            <v>-121</v>
          </cell>
          <cell r="PL143">
            <v>0</v>
          </cell>
          <cell r="PM143">
            <v>-121</v>
          </cell>
          <cell r="PN143">
            <v>-461</v>
          </cell>
          <cell r="PO143">
            <v>0</v>
          </cell>
          <cell r="PP143">
            <v>-461</v>
          </cell>
          <cell r="PQ143">
            <v>-345</v>
          </cell>
          <cell r="PR143">
            <v>0</v>
          </cell>
          <cell r="PS143">
            <v>-345</v>
          </cell>
          <cell r="PT143">
            <v>-235</v>
          </cell>
          <cell r="PU143">
            <v>0</v>
          </cell>
          <cell r="PV143">
            <v>-235</v>
          </cell>
          <cell r="PW143">
            <v>-120</v>
          </cell>
          <cell r="PX143">
            <v>0</v>
          </cell>
          <cell r="PY143">
            <v>-120</v>
          </cell>
        </row>
        <row r="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cell r="NR144">
            <v>0</v>
          </cell>
          <cell r="NS144">
            <v>0</v>
          </cell>
          <cell r="NT144">
            <v>0</v>
          </cell>
          <cell r="NU144">
            <v>0</v>
          </cell>
          <cell r="NV144">
            <v>0</v>
          </cell>
          <cell r="NW144">
            <v>0</v>
          </cell>
          <cell r="NX144">
            <v>0</v>
          </cell>
          <cell r="NY144">
            <v>0</v>
          </cell>
          <cell r="NZ144">
            <v>0</v>
          </cell>
          <cell r="OA144">
            <v>0</v>
          </cell>
          <cell r="OB144">
            <v>0</v>
          </cell>
          <cell r="OC144">
            <v>0</v>
          </cell>
          <cell r="OD144">
            <v>0</v>
          </cell>
          <cell r="OE144">
            <v>0</v>
          </cell>
          <cell r="OF144">
            <v>0</v>
          </cell>
          <cell r="OG144">
            <v>0</v>
          </cell>
          <cell r="OH144">
            <v>0</v>
          </cell>
          <cell r="OI144">
            <v>0</v>
          </cell>
          <cell r="OJ144">
            <v>0</v>
          </cell>
          <cell r="OK144">
            <v>0</v>
          </cell>
          <cell r="OL144">
            <v>0</v>
          </cell>
          <cell r="OM144">
            <v>0</v>
          </cell>
          <cell r="ON144">
            <v>0</v>
          </cell>
          <cell r="OO144">
            <v>0</v>
          </cell>
          <cell r="OP144">
            <v>0</v>
          </cell>
          <cell r="OQ144">
            <v>0</v>
          </cell>
          <cell r="OR144">
            <v>0</v>
          </cell>
          <cell r="OS144">
            <v>0</v>
          </cell>
          <cell r="OT144">
            <v>0</v>
          </cell>
          <cell r="OU144">
            <v>0</v>
          </cell>
          <cell r="OV144">
            <v>0</v>
          </cell>
          <cell r="OW144">
            <v>0</v>
          </cell>
          <cell r="OX144">
            <v>0</v>
          </cell>
          <cell r="OY144">
            <v>0</v>
          </cell>
          <cell r="OZ144">
            <v>0</v>
          </cell>
          <cell r="PA144">
            <v>0</v>
          </cell>
          <cell r="PB144">
            <v>0</v>
          </cell>
          <cell r="PC144">
            <v>0</v>
          </cell>
          <cell r="PD144">
            <v>0</v>
          </cell>
          <cell r="PE144">
            <v>0</v>
          </cell>
          <cell r="PF144">
            <v>0</v>
          </cell>
          <cell r="PG144">
            <v>0</v>
          </cell>
          <cell r="PH144">
            <v>0</v>
          </cell>
          <cell r="PI144">
            <v>0</v>
          </cell>
          <cell r="PJ144">
            <v>0</v>
          </cell>
          <cell r="PK144">
            <v>0</v>
          </cell>
          <cell r="PL144">
            <v>0</v>
          </cell>
          <cell r="PM144">
            <v>0</v>
          </cell>
          <cell r="PN144">
            <v>0</v>
          </cell>
          <cell r="PO144">
            <v>0</v>
          </cell>
          <cell r="PP144">
            <v>0</v>
          </cell>
          <cell r="PQ144">
            <v>0</v>
          </cell>
          <cell r="PR144">
            <v>0</v>
          </cell>
          <cell r="PS144">
            <v>0</v>
          </cell>
          <cell r="PT144">
            <v>0</v>
          </cell>
          <cell r="PU144">
            <v>0</v>
          </cell>
          <cell r="PV144">
            <v>0</v>
          </cell>
          <cell r="PW144">
            <v>0</v>
          </cell>
          <cell r="PX144">
            <v>0</v>
          </cell>
          <cell r="PY144">
            <v>0</v>
          </cell>
        </row>
        <row r="145">
          <cell r="BB145">
            <v>446.51091806111498</v>
          </cell>
          <cell r="BC145">
            <v>0</v>
          </cell>
          <cell r="BD145">
            <v>446.51091806111498</v>
          </cell>
          <cell r="BE145">
            <v>561.62110284759206</v>
          </cell>
          <cell r="BF145">
            <v>0</v>
          </cell>
          <cell r="BG145">
            <v>561.62110284759206</v>
          </cell>
          <cell r="BH145">
            <v>593.42417635032905</v>
          </cell>
          <cell r="BI145">
            <v>0</v>
          </cell>
          <cell r="BJ145">
            <v>593.42417635032905</v>
          </cell>
          <cell r="BK145">
            <v>629.60715997318198</v>
          </cell>
          <cell r="BL145">
            <v>0</v>
          </cell>
          <cell r="BM145">
            <v>629.60715997318198</v>
          </cell>
          <cell r="BN145">
            <v>962.00102727652006</v>
          </cell>
          <cell r="BO145">
            <v>0</v>
          </cell>
          <cell r="BP145">
            <v>962.00102727652006</v>
          </cell>
          <cell r="BQ145">
            <v>448.47121503574806</v>
          </cell>
          <cell r="BR145">
            <v>0</v>
          </cell>
          <cell r="BS145">
            <v>448.47121503574806</v>
          </cell>
          <cell r="BT145">
            <v>148.71923824257294</v>
          </cell>
          <cell r="BU145">
            <v>0</v>
          </cell>
          <cell r="BV145">
            <v>148.71923824257294</v>
          </cell>
          <cell r="BW145">
            <v>461.93662428558901</v>
          </cell>
          <cell r="BX145">
            <v>0</v>
          </cell>
          <cell r="BY145">
            <v>461.93662428558901</v>
          </cell>
          <cell r="BZ145">
            <v>468.76079866581603</v>
          </cell>
          <cell r="CA145">
            <v>0</v>
          </cell>
          <cell r="CB145">
            <v>468.76079866581603</v>
          </cell>
          <cell r="CC145">
            <v>420.22485859954298</v>
          </cell>
          <cell r="CD145">
            <v>0</v>
          </cell>
          <cell r="CE145">
            <v>420.22485859954298</v>
          </cell>
          <cell r="CF145">
            <v>549.07594399607001</v>
          </cell>
          <cell r="CG145">
            <v>0</v>
          </cell>
          <cell r="CH145">
            <v>549.07594399607001</v>
          </cell>
          <cell r="CI145">
            <v>391.09644630059802</v>
          </cell>
          <cell r="CJ145">
            <v>0</v>
          </cell>
          <cell r="CK145">
            <v>391.09644630059802</v>
          </cell>
          <cell r="CL145">
            <v>533.42957371303203</v>
          </cell>
          <cell r="CM145">
            <v>-21.802</v>
          </cell>
          <cell r="CN145">
            <v>555.23157371303205</v>
          </cell>
          <cell r="CO145">
            <v>442.65288836993398</v>
          </cell>
          <cell r="CP145">
            <v>0</v>
          </cell>
          <cell r="CQ145">
            <v>442.65288836993398</v>
          </cell>
          <cell r="CR145">
            <v>391.52701056268597</v>
          </cell>
          <cell r="CS145">
            <v>-142.80000000000001</v>
          </cell>
          <cell r="CT145">
            <v>534.32701056268593</v>
          </cell>
          <cell r="CU145">
            <v>225.03544941361099</v>
          </cell>
          <cell r="CV145">
            <v>-38.4</v>
          </cell>
          <cell r="CW145">
            <v>263.43544941361097</v>
          </cell>
          <cell r="CX145">
            <v>516.78334174847203</v>
          </cell>
          <cell r="CY145">
            <v>0</v>
          </cell>
          <cell r="CZ145">
            <v>516.78334174847203</v>
          </cell>
          <cell r="DA145">
            <v>492.62056383448299</v>
          </cell>
          <cell r="DB145">
            <v>0</v>
          </cell>
          <cell r="DC145">
            <v>492.62056383448299</v>
          </cell>
          <cell r="DD145">
            <v>457.46941065988102</v>
          </cell>
          <cell r="DE145">
            <v>0</v>
          </cell>
          <cell r="DF145">
            <v>457.46941065988102</v>
          </cell>
          <cell r="DG145">
            <v>396.25650861525997</v>
          </cell>
          <cell r="DH145">
            <v>0</v>
          </cell>
          <cell r="DI145">
            <v>396.25650861525997</v>
          </cell>
          <cell r="DJ145">
            <v>494.56593715188501</v>
          </cell>
          <cell r="DK145">
            <v>0</v>
          </cell>
          <cell r="DL145">
            <v>494.56593715188501</v>
          </cell>
          <cell r="DM145">
            <v>492.01589998728798</v>
          </cell>
          <cell r="DN145">
            <v>0</v>
          </cell>
          <cell r="DO145">
            <v>492.01589998728798</v>
          </cell>
          <cell r="DP145">
            <v>372.12889873640199</v>
          </cell>
          <cell r="DQ145">
            <v>0</v>
          </cell>
          <cell r="DR145">
            <v>372.12889873640199</v>
          </cell>
          <cell r="DS145">
            <v>397.67366663066201</v>
          </cell>
          <cell r="DT145">
            <v>0</v>
          </cell>
          <cell r="DU145">
            <v>397.67366663066201</v>
          </cell>
          <cell r="DV145">
            <v>432.58593696557199</v>
          </cell>
          <cell r="DW145">
            <v>0</v>
          </cell>
          <cell r="DX145">
            <v>432.58593696557199</v>
          </cell>
          <cell r="DY145">
            <v>354.27388341377002</v>
          </cell>
          <cell r="DZ145">
            <v>0</v>
          </cell>
          <cell r="EA145">
            <v>354.27388341377002</v>
          </cell>
          <cell r="EB145">
            <v>323.84043304330999</v>
          </cell>
          <cell r="EC145">
            <v>0</v>
          </cell>
          <cell r="ED145">
            <v>323.84043304330999</v>
          </cell>
          <cell r="EE145">
            <v>389.22683441485901</v>
          </cell>
          <cell r="EF145">
            <v>0</v>
          </cell>
          <cell r="EG145">
            <v>389.22683441485901</v>
          </cell>
          <cell r="EH145">
            <v>488.41458007891498</v>
          </cell>
          <cell r="EI145">
            <v>0</v>
          </cell>
          <cell r="EJ145">
            <v>488.41458007891498</v>
          </cell>
          <cell r="EK145">
            <v>386.57397305082401</v>
          </cell>
          <cell r="EL145">
            <v>0</v>
          </cell>
          <cell r="EM145">
            <v>386.57397305082401</v>
          </cell>
          <cell r="EN145">
            <v>392.30519228135398</v>
          </cell>
          <cell r="EO145">
            <v>0</v>
          </cell>
          <cell r="EP145">
            <v>392.30519228135398</v>
          </cell>
          <cell r="EQ145">
            <v>376.69560481619698</v>
          </cell>
          <cell r="ER145">
            <v>0</v>
          </cell>
          <cell r="ES145">
            <v>376.69560481619698</v>
          </cell>
          <cell r="ET145">
            <v>382</v>
          </cell>
          <cell r="EU145">
            <v>0</v>
          </cell>
          <cell r="EV145">
            <v>382</v>
          </cell>
          <cell r="EW145">
            <v>407</v>
          </cell>
          <cell r="EX145">
            <v>0</v>
          </cell>
          <cell r="EY145">
            <v>407</v>
          </cell>
          <cell r="EZ145">
            <v>389</v>
          </cell>
          <cell r="FA145">
            <v>0</v>
          </cell>
          <cell r="FB145">
            <v>389</v>
          </cell>
          <cell r="FC145">
            <v>350</v>
          </cell>
          <cell r="FD145">
            <v>0</v>
          </cell>
          <cell r="FE145">
            <v>350</v>
          </cell>
          <cell r="FF145">
            <v>431</v>
          </cell>
          <cell r="FG145">
            <v>0</v>
          </cell>
          <cell r="FH145">
            <v>431</v>
          </cell>
          <cell r="FI145">
            <v>327</v>
          </cell>
          <cell r="FJ145">
            <v>0</v>
          </cell>
          <cell r="FK145">
            <v>327</v>
          </cell>
          <cell r="FL145">
            <v>394</v>
          </cell>
          <cell r="FM145">
            <v>0</v>
          </cell>
          <cell r="FN145">
            <v>394</v>
          </cell>
          <cell r="FO145">
            <v>400</v>
          </cell>
          <cell r="FP145">
            <v>0</v>
          </cell>
          <cell r="FQ145">
            <v>400</v>
          </cell>
          <cell r="FR145">
            <v>455</v>
          </cell>
          <cell r="FS145">
            <v>0</v>
          </cell>
          <cell r="FT145">
            <v>455</v>
          </cell>
          <cell r="FU145">
            <v>378</v>
          </cell>
          <cell r="FV145">
            <v>0</v>
          </cell>
          <cell r="FW145">
            <v>378</v>
          </cell>
          <cell r="FX145">
            <v>371</v>
          </cell>
          <cell r="FY145">
            <v>0</v>
          </cell>
          <cell r="FZ145">
            <v>371</v>
          </cell>
          <cell r="GA145">
            <v>399</v>
          </cell>
          <cell r="GB145">
            <v>0</v>
          </cell>
          <cell r="GC145">
            <v>399</v>
          </cell>
          <cell r="GD145">
            <v>398</v>
          </cell>
          <cell r="GE145">
            <v>0</v>
          </cell>
          <cell r="GF145">
            <v>398</v>
          </cell>
          <cell r="GG145">
            <v>388</v>
          </cell>
          <cell r="GH145">
            <v>0</v>
          </cell>
          <cell r="GI145">
            <v>388</v>
          </cell>
          <cell r="GJ145">
            <v>365</v>
          </cell>
          <cell r="GK145">
            <v>0</v>
          </cell>
          <cell r="GL145">
            <v>365</v>
          </cell>
          <cell r="GM145">
            <v>448</v>
          </cell>
          <cell r="GN145">
            <v>0</v>
          </cell>
          <cell r="GO145">
            <v>448</v>
          </cell>
          <cell r="GP145">
            <v>320</v>
          </cell>
          <cell r="GQ145">
            <v>0</v>
          </cell>
          <cell r="GR145">
            <v>320</v>
          </cell>
          <cell r="GS145">
            <v>540</v>
          </cell>
          <cell r="GT145">
            <v>0</v>
          </cell>
          <cell r="GU145">
            <v>540</v>
          </cell>
          <cell r="GV145">
            <v>436</v>
          </cell>
          <cell r="GW145">
            <v>0</v>
          </cell>
          <cell r="GX145">
            <v>436</v>
          </cell>
          <cell r="GY145">
            <v>415</v>
          </cell>
          <cell r="GZ145">
            <v>0</v>
          </cell>
          <cell r="HA145">
            <v>415</v>
          </cell>
          <cell r="HB145">
            <v>387</v>
          </cell>
          <cell r="HC145">
            <v>0</v>
          </cell>
          <cell r="HD145">
            <v>387</v>
          </cell>
          <cell r="HE145">
            <v>389</v>
          </cell>
          <cell r="HF145">
            <v>0</v>
          </cell>
          <cell r="HG145">
            <v>389</v>
          </cell>
          <cell r="HH145">
            <v>385</v>
          </cell>
          <cell r="HI145">
            <v>0</v>
          </cell>
          <cell r="HJ145">
            <v>385</v>
          </cell>
          <cell r="HK145">
            <v>317</v>
          </cell>
          <cell r="HL145">
            <v>0</v>
          </cell>
          <cell r="HM145">
            <v>317</v>
          </cell>
          <cell r="HN145">
            <v>251</v>
          </cell>
          <cell r="HO145">
            <v>0</v>
          </cell>
          <cell r="HP145">
            <v>251</v>
          </cell>
          <cell r="HQ145">
            <v>388</v>
          </cell>
          <cell r="HR145">
            <v>0</v>
          </cell>
          <cell r="HS145">
            <v>388</v>
          </cell>
          <cell r="HT145">
            <v>310</v>
          </cell>
          <cell r="HU145">
            <v>0</v>
          </cell>
          <cell r="HV145">
            <v>310</v>
          </cell>
          <cell r="HW145">
            <v>166</v>
          </cell>
          <cell r="HX145">
            <v>0</v>
          </cell>
          <cell r="HY145">
            <v>166</v>
          </cell>
          <cell r="HZ145">
            <v>228</v>
          </cell>
          <cell r="IA145">
            <v>0</v>
          </cell>
          <cell r="IB145">
            <v>228</v>
          </cell>
          <cell r="IC145">
            <v>282</v>
          </cell>
          <cell r="ID145">
            <v>0</v>
          </cell>
          <cell r="IE145">
            <v>282</v>
          </cell>
          <cell r="IF145">
            <v>304</v>
          </cell>
          <cell r="IG145">
            <v>0</v>
          </cell>
          <cell r="IH145">
            <v>304</v>
          </cell>
          <cell r="II145">
            <v>350</v>
          </cell>
          <cell r="IJ145">
            <v>0</v>
          </cell>
          <cell r="IK145">
            <v>350</v>
          </cell>
          <cell r="IP145">
            <v>2231.1633572322198</v>
          </cell>
          <cell r="IQ145">
            <v>0</v>
          </cell>
          <cell r="IR145">
            <v>2231.1633572322198</v>
          </cell>
          <cell r="IS145">
            <v>1784.6524391711</v>
          </cell>
          <cell r="IT145">
            <v>0</v>
          </cell>
          <cell r="IU145">
            <v>1784.6524391711</v>
          </cell>
          <cell r="IV145">
            <v>1223.03133632351</v>
          </cell>
          <cell r="IW145">
            <v>0</v>
          </cell>
          <cell r="IX145">
            <v>1223.03133632351</v>
          </cell>
          <cell r="IY145">
            <v>629.60715997318198</v>
          </cell>
          <cell r="IZ145">
            <v>0</v>
          </cell>
          <cell r="JA145">
            <v>629.60715997318198</v>
          </cell>
          <cell r="JB145">
            <v>2021.1281048404301</v>
          </cell>
          <cell r="JC145">
            <v>0</v>
          </cell>
          <cell r="JD145">
            <v>2021.1281048404301</v>
          </cell>
          <cell r="JE145">
            <v>1059.12707756391</v>
          </cell>
          <cell r="JF145">
            <v>0</v>
          </cell>
          <cell r="JG145">
            <v>1059.12707756391</v>
          </cell>
          <cell r="JH145">
            <v>610.65586252816195</v>
          </cell>
          <cell r="JI145">
            <v>0</v>
          </cell>
          <cell r="JJ145">
            <v>610.65586252816195</v>
          </cell>
          <cell r="JK145">
            <v>461.93662428558901</v>
          </cell>
          <cell r="JL145">
            <v>0</v>
          </cell>
          <cell r="JM145">
            <v>461.93662428558901</v>
          </cell>
          <cell r="JN145">
            <v>1829.1580475620301</v>
          </cell>
          <cell r="JO145">
            <v>0</v>
          </cell>
          <cell r="JP145">
            <v>1829.1580475620301</v>
          </cell>
          <cell r="JQ145">
            <v>1360.3972488962099</v>
          </cell>
          <cell r="JR145">
            <v>0</v>
          </cell>
          <cell r="JS145">
            <v>1360.3972488962099</v>
          </cell>
          <cell r="JT145">
            <v>940.17239029666803</v>
          </cell>
          <cell r="JU145">
            <v>0</v>
          </cell>
          <cell r="JV145">
            <v>940.17239029666803</v>
          </cell>
          <cell r="JW145">
            <v>391.09644630059802</v>
          </cell>
          <cell r="JX145">
            <v>0</v>
          </cell>
          <cell r="JY145">
            <v>391.09644630059802</v>
          </cell>
          <cell r="JZ145">
            <v>1592.6449220592599</v>
          </cell>
          <cell r="KA145">
            <v>-203.00200000000001</v>
          </cell>
          <cell r="KB145">
            <v>1795.6469220592599</v>
          </cell>
          <cell r="KC145">
            <v>1059.21534834623</v>
          </cell>
          <cell r="KD145">
            <v>-181.20000000000002</v>
          </cell>
          <cell r="KE145">
            <v>1240.4153483462301</v>
          </cell>
          <cell r="KF145">
            <v>616.56245997629696</v>
          </cell>
          <cell r="KG145">
            <v>-181.20000000000002</v>
          </cell>
          <cell r="KH145">
            <v>797.76245997629701</v>
          </cell>
          <cell r="KI145">
            <v>225.03544941361099</v>
          </cell>
          <cell r="KJ145">
            <v>-38.4</v>
          </cell>
          <cell r="KK145">
            <v>263.43544941361097</v>
          </cell>
          <cell r="KL145">
            <v>1863.1298248580999</v>
          </cell>
          <cell r="KM145">
            <v>0</v>
          </cell>
          <cell r="KN145">
            <v>1863.1298248580999</v>
          </cell>
          <cell r="KO145">
            <v>1346.3464831096201</v>
          </cell>
          <cell r="KP145">
            <v>0</v>
          </cell>
          <cell r="KQ145">
            <v>1346.3464831096201</v>
          </cell>
          <cell r="KR145">
            <v>853.72591927513997</v>
          </cell>
          <cell r="KS145">
            <v>0</v>
          </cell>
          <cell r="KT145">
            <v>853.72591927513997</v>
          </cell>
          <cell r="KU145">
            <v>396.25650861525997</v>
          </cell>
          <cell r="KV145">
            <v>0</v>
          </cell>
          <cell r="KW145">
            <v>396.25650861525997</v>
          </cell>
          <cell r="KX145">
            <v>1756.3844025062399</v>
          </cell>
          <cell r="KY145">
            <v>0</v>
          </cell>
          <cell r="KZ145">
            <v>1756.3844025062399</v>
          </cell>
          <cell r="LA145">
            <v>1261.8184653543501</v>
          </cell>
          <cell r="LB145">
            <v>0</v>
          </cell>
          <cell r="LC145">
            <v>1261.8184653543501</v>
          </cell>
          <cell r="LD145">
            <v>769.80256536706304</v>
          </cell>
          <cell r="LE145">
            <v>0</v>
          </cell>
          <cell r="LF145">
            <v>769.80256536706304</v>
          </cell>
          <cell r="LG145">
            <v>397.67366663066201</v>
          </cell>
          <cell r="LH145">
            <v>0</v>
          </cell>
          <cell r="LI145">
            <v>397.67366663066201</v>
          </cell>
          <cell r="LJ145">
            <v>1499.92708783751</v>
          </cell>
          <cell r="LK145">
            <v>0</v>
          </cell>
          <cell r="LL145">
            <v>1499.92708783751</v>
          </cell>
          <cell r="LM145">
            <v>1067.34115087194</v>
          </cell>
          <cell r="LN145">
            <v>0</v>
          </cell>
          <cell r="LO145">
            <v>1067.34115087194</v>
          </cell>
          <cell r="LP145">
            <v>713.067267458169</v>
          </cell>
          <cell r="LQ145">
            <v>0</v>
          </cell>
          <cell r="LR145">
            <v>713.067267458169</v>
          </cell>
          <cell r="LS145">
            <v>389.22683441485901</v>
          </cell>
          <cell r="LT145">
            <v>0</v>
          </cell>
          <cell r="LU145">
            <v>389.22683441485901</v>
          </cell>
          <cell r="LV145">
            <v>1643.9893502272901</v>
          </cell>
          <cell r="LW145">
            <v>0</v>
          </cell>
          <cell r="LX145">
            <v>1643.9893502272901</v>
          </cell>
          <cell r="LY145">
            <v>1155.5747701483699</v>
          </cell>
          <cell r="LZ145">
            <v>0</v>
          </cell>
          <cell r="MA145">
            <v>1155.5747701483699</v>
          </cell>
          <cell r="MB145">
            <v>769.00079709755096</v>
          </cell>
          <cell r="MC145">
            <v>0</v>
          </cell>
          <cell r="MD145">
            <v>769.00079709755096</v>
          </cell>
          <cell r="ME145">
            <v>376.69560481619698</v>
          </cell>
          <cell r="MF145">
            <v>0</v>
          </cell>
          <cell r="MG145">
            <v>376.69560481619698</v>
          </cell>
          <cell r="MH145">
            <v>1528</v>
          </cell>
          <cell r="MI145">
            <v>0</v>
          </cell>
          <cell r="MJ145">
            <v>1528</v>
          </cell>
          <cell r="MK145">
            <v>1146</v>
          </cell>
          <cell r="ML145">
            <v>0</v>
          </cell>
          <cell r="MM145">
            <v>1146</v>
          </cell>
          <cell r="MN145">
            <v>739</v>
          </cell>
          <cell r="MO145">
            <v>0</v>
          </cell>
          <cell r="MP145">
            <v>739</v>
          </cell>
          <cell r="MQ145">
            <v>350</v>
          </cell>
          <cell r="MR145">
            <v>0</v>
          </cell>
          <cell r="MS145">
            <v>350</v>
          </cell>
          <cell r="MT145">
            <v>1552</v>
          </cell>
          <cell r="MU145">
            <v>0</v>
          </cell>
          <cell r="MV145">
            <v>1552</v>
          </cell>
          <cell r="MW145">
            <v>1121</v>
          </cell>
          <cell r="MX145">
            <v>0</v>
          </cell>
          <cell r="MY145">
            <v>1121</v>
          </cell>
          <cell r="MZ145">
            <v>794</v>
          </cell>
          <cell r="NA145">
            <v>0</v>
          </cell>
          <cell r="NB145">
            <v>794</v>
          </cell>
          <cell r="NC145">
            <v>400</v>
          </cell>
          <cell r="ND145">
            <v>0</v>
          </cell>
          <cell r="NE145">
            <v>400</v>
          </cell>
          <cell r="NF145">
            <v>1603</v>
          </cell>
          <cell r="NG145">
            <v>0</v>
          </cell>
          <cell r="NH145">
            <v>1603</v>
          </cell>
          <cell r="NI145">
            <v>1148</v>
          </cell>
          <cell r="NJ145">
            <v>0</v>
          </cell>
          <cell r="NK145">
            <v>1148</v>
          </cell>
          <cell r="NL145">
            <v>770</v>
          </cell>
          <cell r="NM145">
            <v>0</v>
          </cell>
          <cell r="NN145">
            <v>770</v>
          </cell>
          <cell r="NO145">
            <v>399</v>
          </cell>
          <cell r="NP145">
            <v>0</v>
          </cell>
          <cell r="NQ145">
            <v>399</v>
          </cell>
          <cell r="NR145">
            <v>1599</v>
          </cell>
          <cell r="NS145">
            <v>0</v>
          </cell>
          <cell r="NT145">
            <v>1599</v>
          </cell>
          <cell r="NU145">
            <v>1201</v>
          </cell>
          <cell r="NV145">
            <v>0</v>
          </cell>
          <cell r="NW145">
            <v>1201</v>
          </cell>
          <cell r="NX145">
            <v>813</v>
          </cell>
          <cell r="NY145">
            <v>0</v>
          </cell>
          <cell r="NZ145">
            <v>813</v>
          </cell>
          <cell r="OA145">
            <v>448</v>
          </cell>
          <cell r="OB145">
            <v>0</v>
          </cell>
          <cell r="OC145">
            <v>448</v>
          </cell>
          <cell r="OD145">
            <v>1711</v>
          </cell>
          <cell r="OE145">
            <v>0</v>
          </cell>
          <cell r="OF145">
            <v>1711</v>
          </cell>
          <cell r="OG145">
            <v>1391</v>
          </cell>
          <cell r="OH145">
            <v>0</v>
          </cell>
          <cell r="OI145">
            <v>1391</v>
          </cell>
          <cell r="OJ145">
            <v>851</v>
          </cell>
          <cell r="OK145">
            <v>0</v>
          </cell>
          <cell r="OL145">
            <v>851</v>
          </cell>
          <cell r="OM145">
            <v>415</v>
          </cell>
          <cell r="ON145">
            <v>0</v>
          </cell>
          <cell r="OO145">
            <v>415</v>
          </cell>
          <cell r="OP145">
            <v>1478</v>
          </cell>
          <cell r="OQ145">
            <v>0</v>
          </cell>
          <cell r="OR145">
            <v>1478</v>
          </cell>
          <cell r="OS145">
            <v>1091</v>
          </cell>
          <cell r="OT145">
            <v>0</v>
          </cell>
          <cell r="OU145">
            <v>1091</v>
          </cell>
          <cell r="OV145">
            <v>702</v>
          </cell>
          <cell r="OW145">
            <v>0</v>
          </cell>
          <cell r="OX145">
            <v>702</v>
          </cell>
          <cell r="OY145">
            <v>317</v>
          </cell>
          <cell r="OZ145">
            <v>0</v>
          </cell>
          <cell r="PA145">
            <v>317</v>
          </cell>
          <cell r="PB145">
            <v>1115</v>
          </cell>
          <cell r="PC145">
            <v>0</v>
          </cell>
          <cell r="PD145">
            <v>1115</v>
          </cell>
          <cell r="PE145">
            <v>864</v>
          </cell>
          <cell r="PF145">
            <v>0</v>
          </cell>
          <cell r="PG145">
            <v>864</v>
          </cell>
          <cell r="PH145">
            <v>476</v>
          </cell>
          <cell r="PI145">
            <v>0</v>
          </cell>
          <cell r="PJ145">
            <v>476</v>
          </cell>
          <cell r="PK145">
            <v>166</v>
          </cell>
          <cell r="PL145">
            <v>0</v>
          </cell>
          <cell r="PM145">
            <v>166</v>
          </cell>
          <cell r="PN145">
            <v>1164</v>
          </cell>
          <cell r="PO145">
            <v>0</v>
          </cell>
          <cell r="PP145">
            <v>1164</v>
          </cell>
          <cell r="PQ145">
            <v>936</v>
          </cell>
          <cell r="PR145">
            <v>0</v>
          </cell>
          <cell r="PS145">
            <v>936</v>
          </cell>
          <cell r="PT145">
            <v>654</v>
          </cell>
          <cell r="PU145">
            <v>0</v>
          </cell>
          <cell r="PV145">
            <v>654</v>
          </cell>
          <cell r="PW145">
            <v>350</v>
          </cell>
          <cell r="PX145">
            <v>0</v>
          </cell>
          <cell r="PY145">
            <v>350</v>
          </cell>
        </row>
        <row r="146">
          <cell r="BB146">
            <v>0.32074038334263399</v>
          </cell>
          <cell r="BC146">
            <v>0</v>
          </cell>
          <cell r="BD146">
            <v>0.32074038334263399</v>
          </cell>
          <cell r="BE146">
            <v>-0.19988613079964301</v>
          </cell>
          <cell r="BF146">
            <v>0</v>
          </cell>
          <cell r="BG146">
            <v>-0.19988613079964301</v>
          </cell>
          <cell r="BH146">
            <v>-6.3568756981028901E-2</v>
          </cell>
          <cell r="BI146">
            <v>0</v>
          </cell>
          <cell r="BJ146">
            <v>-6.3568756981028901E-2</v>
          </cell>
          <cell r="BK146">
            <v>1.33490287626068</v>
          </cell>
          <cell r="BL146">
            <v>0</v>
          </cell>
          <cell r="BM146">
            <v>1.33490287626068</v>
          </cell>
          <cell r="BN146">
            <v>-1.2561572708474249</v>
          </cell>
          <cell r="BO146">
            <v>0</v>
          </cell>
          <cell r="BP146">
            <v>-1.2561572708474249</v>
          </cell>
          <cell r="BQ146">
            <v>0.30801326135731477</v>
          </cell>
          <cell r="BR146">
            <v>0</v>
          </cell>
          <cell r="BS146">
            <v>0.30801326135731477</v>
          </cell>
          <cell r="BT146">
            <v>-0.27027292165985761</v>
          </cell>
          <cell r="BU146">
            <v>0</v>
          </cell>
          <cell r="BV146">
            <v>-0.27027292165985761</v>
          </cell>
          <cell r="BW146">
            <v>6.0620093422717597E-2</v>
          </cell>
          <cell r="BX146">
            <v>0</v>
          </cell>
          <cell r="BY146">
            <v>6.0620093422717597E-2</v>
          </cell>
          <cell r="BZ146">
            <v>0.27950990481836901</v>
          </cell>
          <cell r="CA146">
            <v>0</v>
          </cell>
          <cell r="CB146">
            <v>0.27950990481836901</v>
          </cell>
          <cell r="CC146">
            <v>-0.26907882565409003</v>
          </cell>
          <cell r="CD146">
            <v>0</v>
          </cell>
          <cell r="CE146">
            <v>-0.26907882565409003</v>
          </cell>
          <cell r="CF146">
            <v>-0.74407815776621</v>
          </cell>
          <cell r="CG146">
            <v>0</v>
          </cell>
          <cell r="CH146">
            <v>-0.74407815776621</v>
          </cell>
          <cell r="CI146">
            <v>-3.8834404660360099E-3</v>
          </cell>
          <cell r="CJ146">
            <v>0</v>
          </cell>
          <cell r="CK146">
            <v>-3.8834404660360099E-3</v>
          </cell>
          <cell r="CL146">
            <v>-35.9470619939068</v>
          </cell>
          <cell r="CM146">
            <v>-37.576748459999997</v>
          </cell>
          <cell r="CN146">
            <v>1.6296864660931973</v>
          </cell>
          <cell r="CO146">
            <v>-27.373865969705701</v>
          </cell>
          <cell r="CP146">
            <v>-27.823251539999998</v>
          </cell>
          <cell r="CQ146">
            <v>0.4493855702942966</v>
          </cell>
          <cell r="CR146">
            <v>70.399617262248199</v>
          </cell>
          <cell r="CS146">
            <v>65.400000000000006</v>
          </cell>
          <cell r="CT146">
            <v>4.9996172622481936</v>
          </cell>
          <cell r="CU146">
            <v>-6.8777479621170698</v>
          </cell>
          <cell r="CV146">
            <v>0</v>
          </cell>
          <cell r="CW146">
            <v>-6.8777479621170698</v>
          </cell>
          <cell r="CX146">
            <v>-0.28875038610890102</v>
          </cell>
          <cell r="CY146">
            <v>0</v>
          </cell>
          <cell r="CZ146">
            <v>-0.28875038610890102</v>
          </cell>
          <cell r="DA146">
            <v>0.80039193063525205</v>
          </cell>
          <cell r="DB146">
            <v>0</v>
          </cell>
          <cell r="DC146">
            <v>0.80039193063525205</v>
          </cell>
          <cell r="DD146">
            <v>-3.9921449313422501E-2</v>
          </cell>
          <cell r="DE146">
            <v>0</v>
          </cell>
          <cell r="DF146">
            <v>-3.9921449313422501E-2</v>
          </cell>
          <cell r="DG146">
            <v>0.58520571281712097</v>
          </cell>
          <cell r="DH146">
            <v>0</v>
          </cell>
          <cell r="DI146">
            <v>0.58520571281712097</v>
          </cell>
          <cell r="DJ146">
            <v>-0.93906208358454302</v>
          </cell>
          <cell r="DK146">
            <v>0</v>
          </cell>
          <cell r="DL146">
            <v>-0.93906208358454302</v>
          </cell>
          <cell r="DM146">
            <v>0.167398812153673</v>
          </cell>
          <cell r="DN146">
            <v>0</v>
          </cell>
          <cell r="DO146">
            <v>0.167398812153673</v>
          </cell>
          <cell r="DP146">
            <v>0.58022836997583105</v>
          </cell>
          <cell r="DQ146">
            <v>0</v>
          </cell>
          <cell r="DR146">
            <v>0.58022836997583105</v>
          </cell>
          <cell r="DS146">
            <v>-5.1854874111944102E-2</v>
          </cell>
          <cell r="DT146">
            <v>0</v>
          </cell>
          <cell r="DU146">
            <v>-5.1854874111944102E-2</v>
          </cell>
          <cell r="DV146">
            <v>-3.56035363514074E-3</v>
          </cell>
          <cell r="DW146">
            <v>0</v>
          </cell>
          <cell r="DX146">
            <v>-3.56035363514074E-3</v>
          </cell>
          <cell r="DY146">
            <v>0</v>
          </cell>
          <cell r="DZ146">
            <v>0</v>
          </cell>
          <cell r="EA146">
            <v>0</v>
          </cell>
          <cell r="EB146">
            <v>0</v>
          </cell>
          <cell r="EC146">
            <v>0</v>
          </cell>
          <cell r="ED146">
            <v>0</v>
          </cell>
          <cell r="EE146">
            <v>0</v>
          </cell>
          <cell r="EF146">
            <v>0</v>
          </cell>
          <cell r="EG146">
            <v>0</v>
          </cell>
          <cell r="EH146">
            <v>1.6E-2</v>
          </cell>
          <cell r="EI146">
            <v>0</v>
          </cell>
          <cell r="EJ146">
            <v>1.6E-2</v>
          </cell>
          <cell r="EK146">
            <v>-1E-3</v>
          </cell>
          <cell r="EL146">
            <v>0</v>
          </cell>
          <cell r="EM146">
            <v>-1E-3</v>
          </cell>
          <cell r="EN146">
            <v>-1E-3</v>
          </cell>
          <cell r="EO146">
            <v>0</v>
          </cell>
          <cell r="EP146">
            <v>-1E-3</v>
          </cell>
          <cell r="EQ146">
            <v>0</v>
          </cell>
          <cell r="ER146">
            <v>0</v>
          </cell>
          <cell r="ES146">
            <v>0</v>
          </cell>
          <cell r="ET146">
            <v>0</v>
          </cell>
          <cell r="EU146">
            <v>0</v>
          </cell>
          <cell r="EV146">
            <v>0</v>
          </cell>
          <cell r="EW146">
            <v>-66</v>
          </cell>
          <cell r="EX146">
            <v>-66</v>
          </cell>
          <cell r="EY146">
            <v>0</v>
          </cell>
          <cell r="EZ146">
            <v>66</v>
          </cell>
          <cell r="FA146">
            <v>66</v>
          </cell>
          <cell r="FB146">
            <v>0</v>
          </cell>
          <cell r="FC146">
            <v>0</v>
          </cell>
          <cell r="FD146">
            <v>0</v>
          </cell>
          <cell r="FE146">
            <v>0</v>
          </cell>
          <cell r="FF146">
            <v>0</v>
          </cell>
          <cell r="FG146">
            <v>0</v>
          </cell>
          <cell r="FH146">
            <v>0</v>
          </cell>
          <cell r="FI146">
            <v>-1</v>
          </cell>
          <cell r="FJ146">
            <v>0</v>
          </cell>
          <cell r="FK146">
            <v>-1</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1</v>
          </cell>
          <cell r="GH146">
            <v>0</v>
          </cell>
          <cell r="GI146">
            <v>1</v>
          </cell>
          <cell r="GJ146">
            <v>0</v>
          </cell>
          <cell r="GK146">
            <v>0</v>
          </cell>
          <cell r="GL146">
            <v>0</v>
          </cell>
          <cell r="GM146">
            <v>-52</v>
          </cell>
          <cell r="GN146">
            <v>0</v>
          </cell>
          <cell r="GO146">
            <v>-52</v>
          </cell>
          <cell r="GP146">
            <v>-185</v>
          </cell>
          <cell r="GQ146">
            <v>0</v>
          </cell>
          <cell r="GR146">
            <v>-185</v>
          </cell>
          <cell r="GS146">
            <v>-764</v>
          </cell>
          <cell r="GT146">
            <v>0</v>
          </cell>
          <cell r="GU146">
            <v>-764</v>
          </cell>
          <cell r="GV146">
            <v>-130</v>
          </cell>
          <cell r="GW146">
            <v>0</v>
          </cell>
          <cell r="GX146">
            <v>-130</v>
          </cell>
          <cell r="GY146">
            <v>0</v>
          </cell>
          <cell r="GZ146">
            <v>0</v>
          </cell>
          <cell r="HA146">
            <v>0</v>
          </cell>
          <cell r="HB146">
            <v>1</v>
          </cell>
          <cell r="HC146">
            <v>0</v>
          </cell>
          <cell r="HD146">
            <v>1</v>
          </cell>
          <cell r="HE146">
            <v>-1</v>
          </cell>
          <cell r="HF146">
            <v>0</v>
          </cell>
          <cell r="HG146">
            <v>-1</v>
          </cell>
          <cell r="HH146">
            <v>0</v>
          </cell>
          <cell r="HI146">
            <v>0</v>
          </cell>
          <cell r="HJ146">
            <v>0</v>
          </cell>
          <cell r="HK146">
            <v>1</v>
          </cell>
          <cell r="HL146">
            <v>0</v>
          </cell>
          <cell r="HM146">
            <v>1</v>
          </cell>
          <cell r="HN146">
            <v>-1</v>
          </cell>
          <cell r="HO146">
            <v>0</v>
          </cell>
          <cell r="HP146">
            <v>-1</v>
          </cell>
          <cell r="HQ146">
            <v>0</v>
          </cell>
          <cell r="HR146">
            <v>0</v>
          </cell>
          <cell r="HS146">
            <v>0</v>
          </cell>
          <cell r="HT146">
            <v>0</v>
          </cell>
          <cell r="HU146">
            <v>0</v>
          </cell>
          <cell r="HV146">
            <v>0</v>
          </cell>
          <cell r="HW146">
            <v>0</v>
          </cell>
          <cell r="HX146">
            <v>0</v>
          </cell>
          <cell r="HY146">
            <v>0</v>
          </cell>
          <cell r="HZ146">
            <v>-2</v>
          </cell>
          <cell r="IA146">
            <v>0</v>
          </cell>
          <cell r="IB146">
            <v>-2</v>
          </cell>
          <cell r="IC146">
            <v>0</v>
          </cell>
          <cell r="ID146">
            <v>0</v>
          </cell>
          <cell r="IE146">
            <v>0</v>
          </cell>
          <cell r="IF146">
            <v>0</v>
          </cell>
          <cell r="IG146">
            <v>0</v>
          </cell>
          <cell r="IH146">
            <v>0</v>
          </cell>
          <cell r="II146">
            <v>0</v>
          </cell>
          <cell r="IJ146">
            <v>0</v>
          </cell>
          <cell r="IK146">
            <v>0</v>
          </cell>
          <cell r="IP146">
            <v>1.39218837182264</v>
          </cell>
          <cell r="IQ146">
            <v>0</v>
          </cell>
          <cell r="IR146">
            <v>1.39218837182264</v>
          </cell>
          <cell r="IS146">
            <v>1.0714479884800101</v>
          </cell>
          <cell r="IT146">
            <v>0</v>
          </cell>
          <cell r="IU146">
            <v>1.0714479884800101</v>
          </cell>
          <cell r="IV146">
            <v>1.2713341192796499</v>
          </cell>
          <cell r="IW146">
            <v>0</v>
          </cell>
          <cell r="IX146">
            <v>1.2713341192796499</v>
          </cell>
          <cell r="IY146">
            <v>1.33490287626068</v>
          </cell>
          <cell r="IZ146">
            <v>0</v>
          </cell>
          <cell r="JA146">
            <v>1.33490287626068</v>
          </cell>
          <cell r="JB146">
            <v>-1.1577968377272501</v>
          </cell>
          <cell r="JC146">
            <v>0</v>
          </cell>
          <cell r="JD146">
            <v>-1.1577968377272501</v>
          </cell>
          <cell r="JE146">
            <v>9.8360433120174798E-2</v>
          </cell>
          <cell r="JF146">
            <v>0</v>
          </cell>
          <cell r="JG146">
            <v>9.8360433120174798E-2</v>
          </cell>
          <cell r="JH146">
            <v>-0.20965282823713999</v>
          </cell>
          <cell r="JI146">
            <v>0</v>
          </cell>
          <cell r="JJ146">
            <v>-0.20965282823713999</v>
          </cell>
          <cell r="JK146">
            <v>6.0620093422717597E-2</v>
          </cell>
          <cell r="JL146">
            <v>0</v>
          </cell>
          <cell r="JM146">
            <v>6.0620093422717597E-2</v>
          </cell>
          <cell r="JN146">
            <v>-0.73753051906796696</v>
          </cell>
          <cell r="JO146">
            <v>0</v>
          </cell>
          <cell r="JP146">
            <v>-0.73753051906796696</v>
          </cell>
          <cell r="JQ146">
            <v>-1.01704042388634</v>
          </cell>
          <cell r="JR146">
            <v>0</v>
          </cell>
          <cell r="JS146">
            <v>-1.01704042388634</v>
          </cell>
          <cell r="JT146">
            <v>-0.74796159823224595</v>
          </cell>
          <cell r="JU146">
            <v>0</v>
          </cell>
          <cell r="JV146">
            <v>-0.74796159823224595</v>
          </cell>
          <cell r="JW146">
            <v>-3.8834404660360099E-3</v>
          </cell>
          <cell r="JX146">
            <v>0</v>
          </cell>
          <cell r="JY146">
            <v>-3.8834404660360099E-3</v>
          </cell>
          <cell r="JZ146">
            <v>0.200941336518592</v>
          </cell>
          <cell r="KA146">
            <v>1.4210854715202004E-14</v>
          </cell>
          <cell r="KB146">
            <v>0.20094133651857779</v>
          </cell>
          <cell r="KC146">
            <v>36.148003330425396</v>
          </cell>
          <cell r="KD146">
            <v>37.576748460000005</v>
          </cell>
          <cell r="KE146">
            <v>-1.4287451295746081</v>
          </cell>
          <cell r="KF146">
            <v>63.521869300131101</v>
          </cell>
          <cell r="KG146">
            <v>65.400000000000006</v>
          </cell>
          <cell r="KH146">
            <v>-1.8781306998689047</v>
          </cell>
          <cell r="KI146">
            <v>-6.8777479621170698</v>
          </cell>
          <cell r="KJ146">
            <v>0</v>
          </cell>
          <cell r="KK146">
            <v>-6.8777479621170698</v>
          </cell>
          <cell r="KL146">
            <v>1.0569258080300501</v>
          </cell>
          <cell r="KM146">
            <v>0</v>
          </cell>
          <cell r="KN146">
            <v>1.0569258080300501</v>
          </cell>
          <cell r="KO146">
            <v>1.3456761941389499</v>
          </cell>
          <cell r="KP146">
            <v>0</v>
          </cell>
          <cell r="KQ146">
            <v>1.3456761941389499</v>
          </cell>
          <cell r="KR146">
            <v>0.54528426350369896</v>
          </cell>
          <cell r="KS146">
            <v>0</v>
          </cell>
          <cell r="KT146">
            <v>0.54528426350369896</v>
          </cell>
          <cell r="KU146">
            <v>0.58520571281712097</v>
          </cell>
          <cell r="KV146">
            <v>0</v>
          </cell>
          <cell r="KW146">
            <v>0.58520571281712097</v>
          </cell>
          <cell r="KX146">
            <v>-0.243289775566983</v>
          </cell>
          <cell r="KY146">
            <v>0</v>
          </cell>
          <cell r="KZ146">
            <v>-0.243289775566983</v>
          </cell>
          <cell r="LA146">
            <v>0.69577230801755996</v>
          </cell>
          <cell r="LB146">
            <v>0</v>
          </cell>
          <cell r="LC146">
            <v>0.69577230801755996</v>
          </cell>
          <cell r="LD146">
            <v>0.52837349586388704</v>
          </cell>
          <cell r="LE146">
            <v>0</v>
          </cell>
          <cell r="LF146">
            <v>0.52837349586388704</v>
          </cell>
          <cell r="LG146">
            <v>-5.1854874111944102E-2</v>
          </cell>
          <cell r="LH146">
            <v>0</v>
          </cell>
          <cell r="LI146">
            <v>-5.1854874111944102E-2</v>
          </cell>
          <cell r="LJ146">
            <v>-3.56035363514074E-3</v>
          </cell>
          <cell r="LK146">
            <v>0</v>
          </cell>
          <cell r="LL146">
            <v>-3.56035363514074E-3</v>
          </cell>
          <cell r="LM146">
            <v>0</v>
          </cell>
          <cell r="LN146">
            <v>0</v>
          </cell>
          <cell r="LO146">
            <v>0</v>
          </cell>
          <cell r="LP146">
            <v>0</v>
          </cell>
          <cell r="LQ146">
            <v>0</v>
          </cell>
          <cell r="LR146">
            <v>0</v>
          </cell>
          <cell r="LS146">
            <v>0</v>
          </cell>
          <cell r="LT146">
            <v>0</v>
          </cell>
          <cell r="LU146">
            <v>0</v>
          </cell>
          <cell r="LV146">
            <v>1.4E-2</v>
          </cell>
          <cell r="LW146">
            <v>0</v>
          </cell>
          <cell r="LX146">
            <v>1.4E-2</v>
          </cell>
          <cell r="LY146">
            <v>-2E-3</v>
          </cell>
          <cell r="LZ146">
            <v>0</v>
          </cell>
          <cell r="MA146">
            <v>-2E-3</v>
          </cell>
          <cell r="MB146">
            <v>-1E-3</v>
          </cell>
          <cell r="MC146">
            <v>0</v>
          </cell>
          <cell r="MD146">
            <v>-1E-3</v>
          </cell>
          <cell r="ME146">
            <v>0</v>
          </cell>
          <cell r="MF146">
            <v>0</v>
          </cell>
          <cell r="MG146">
            <v>0</v>
          </cell>
          <cell r="MH146">
            <v>0</v>
          </cell>
          <cell r="MI146">
            <v>0</v>
          </cell>
          <cell r="MJ146">
            <v>0</v>
          </cell>
          <cell r="MK146">
            <v>0</v>
          </cell>
          <cell r="ML146">
            <v>0</v>
          </cell>
          <cell r="MM146">
            <v>0</v>
          </cell>
          <cell r="MN146">
            <v>66</v>
          </cell>
          <cell r="MO146">
            <v>66</v>
          </cell>
          <cell r="MP146">
            <v>0</v>
          </cell>
          <cell r="MQ146">
            <v>0</v>
          </cell>
          <cell r="MR146">
            <v>0</v>
          </cell>
          <cell r="MS146">
            <v>0</v>
          </cell>
          <cell r="MT146">
            <v>-1</v>
          </cell>
          <cell r="MU146">
            <v>0</v>
          </cell>
          <cell r="MV146">
            <v>-1</v>
          </cell>
          <cell r="MW146">
            <v>-1</v>
          </cell>
          <cell r="MX146">
            <v>0</v>
          </cell>
          <cell r="MY146">
            <v>-1</v>
          </cell>
          <cell r="MZ146">
            <v>0</v>
          </cell>
          <cell r="NA146">
            <v>0</v>
          </cell>
          <cell r="NB146">
            <v>0</v>
          </cell>
          <cell r="NC146">
            <v>0</v>
          </cell>
          <cell r="ND146">
            <v>0</v>
          </cell>
          <cell r="NE146">
            <v>0</v>
          </cell>
          <cell r="NF146">
            <v>0</v>
          </cell>
          <cell r="NG146">
            <v>0</v>
          </cell>
          <cell r="NH146">
            <v>0</v>
          </cell>
          <cell r="NI146">
            <v>0</v>
          </cell>
          <cell r="NJ146">
            <v>0</v>
          </cell>
          <cell r="NK146">
            <v>0</v>
          </cell>
          <cell r="NL146">
            <v>0</v>
          </cell>
          <cell r="NM146">
            <v>0</v>
          </cell>
          <cell r="NN146">
            <v>0</v>
          </cell>
          <cell r="NO146">
            <v>0</v>
          </cell>
          <cell r="NP146">
            <v>0</v>
          </cell>
          <cell r="NQ146">
            <v>0</v>
          </cell>
          <cell r="NR146">
            <v>-51</v>
          </cell>
          <cell r="NS146">
            <v>0</v>
          </cell>
          <cell r="NT146">
            <v>-51</v>
          </cell>
          <cell r="NU146">
            <v>-51</v>
          </cell>
          <cell r="NV146">
            <v>0</v>
          </cell>
          <cell r="NW146">
            <v>-51</v>
          </cell>
          <cell r="NX146">
            <v>-52</v>
          </cell>
          <cell r="NY146">
            <v>0</v>
          </cell>
          <cell r="NZ146">
            <v>-52</v>
          </cell>
          <cell r="OA146">
            <v>-52</v>
          </cell>
          <cell r="OB146">
            <v>0</v>
          </cell>
          <cell r="OC146">
            <v>-52</v>
          </cell>
          <cell r="OD146">
            <v>-1079</v>
          </cell>
          <cell r="OE146">
            <v>0</v>
          </cell>
          <cell r="OF146">
            <v>-1079</v>
          </cell>
          <cell r="OG146">
            <v>-894</v>
          </cell>
          <cell r="OH146">
            <v>0</v>
          </cell>
          <cell r="OI146">
            <v>-894</v>
          </cell>
          <cell r="OJ146">
            <v>-130</v>
          </cell>
          <cell r="OK146">
            <v>0</v>
          </cell>
          <cell r="OL146">
            <v>-130</v>
          </cell>
          <cell r="OM146">
            <v>0</v>
          </cell>
          <cell r="ON146">
            <v>0</v>
          </cell>
          <cell r="OO146">
            <v>0</v>
          </cell>
          <cell r="OP146">
            <v>1</v>
          </cell>
          <cell r="OQ146">
            <v>0</v>
          </cell>
          <cell r="OR146">
            <v>1</v>
          </cell>
          <cell r="OS146">
            <v>0</v>
          </cell>
          <cell r="OT146">
            <v>0</v>
          </cell>
          <cell r="OU146">
            <v>0</v>
          </cell>
          <cell r="OV146">
            <v>1</v>
          </cell>
          <cell r="OW146">
            <v>0</v>
          </cell>
          <cell r="OX146">
            <v>1</v>
          </cell>
          <cell r="OY146">
            <v>1</v>
          </cell>
          <cell r="OZ146">
            <v>0</v>
          </cell>
          <cell r="PA146">
            <v>1</v>
          </cell>
          <cell r="PB146">
            <v>-1</v>
          </cell>
          <cell r="PC146">
            <v>0</v>
          </cell>
          <cell r="PD146">
            <v>-1</v>
          </cell>
          <cell r="PE146">
            <v>0</v>
          </cell>
          <cell r="PF146">
            <v>0</v>
          </cell>
          <cell r="PG146">
            <v>0</v>
          </cell>
          <cell r="PH146">
            <v>0</v>
          </cell>
          <cell r="PI146">
            <v>0</v>
          </cell>
          <cell r="PJ146">
            <v>0</v>
          </cell>
          <cell r="PK146">
            <v>0</v>
          </cell>
          <cell r="PL146">
            <v>0</v>
          </cell>
          <cell r="PM146">
            <v>0</v>
          </cell>
          <cell r="PN146">
            <v>-2</v>
          </cell>
          <cell r="PO146">
            <v>0</v>
          </cell>
          <cell r="PP146">
            <v>-2</v>
          </cell>
          <cell r="PQ146">
            <v>0</v>
          </cell>
          <cell r="PR146">
            <v>0</v>
          </cell>
          <cell r="PS146">
            <v>0</v>
          </cell>
          <cell r="PT146">
            <v>0</v>
          </cell>
          <cell r="PU146">
            <v>0</v>
          </cell>
          <cell r="PV146">
            <v>0</v>
          </cell>
          <cell r="PW146">
            <v>0</v>
          </cell>
          <cell r="PX146">
            <v>0</v>
          </cell>
          <cell r="PY146">
            <v>0</v>
          </cell>
        </row>
        <row r="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cell r="NR147">
            <v>0</v>
          </cell>
          <cell r="NS147">
            <v>0</v>
          </cell>
          <cell r="NT147">
            <v>0</v>
          </cell>
          <cell r="NU147">
            <v>0</v>
          </cell>
          <cell r="NV147">
            <v>0</v>
          </cell>
          <cell r="NW147">
            <v>0</v>
          </cell>
          <cell r="NX147">
            <v>0</v>
          </cell>
          <cell r="NY147">
            <v>0</v>
          </cell>
          <cell r="NZ147">
            <v>0</v>
          </cell>
          <cell r="OA147">
            <v>0</v>
          </cell>
          <cell r="OB147">
            <v>0</v>
          </cell>
          <cell r="OC147">
            <v>0</v>
          </cell>
          <cell r="OD147">
            <v>0</v>
          </cell>
          <cell r="OE147">
            <v>0</v>
          </cell>
          <cell r="OF147">
            <v>0</v>
          </cell>
          <cell r="OG147">
            <v>0</v>
          </cell>
          <cell r="OH147">
            <v>0</v>
          </cell>
          <cell r="OI147">
            <v>0</v>
          </cell>
          <cell r="OJ147">
            <v>0</v>
          </cell>
          <cell r="OK147">
            <v>0</v>
          </cell>
          <cell r="OL147">
            <v>0</v>
          </cell>
          <cell r="OM147">
            <v>0</v>
          </cell>
          <cell r="ON147">
            <v>0</v>
          </cell>
          <cell r="OO147">
            <v>0</v>
          </cell>
          <cell r="OP147">
            <v>0</v>
          </cell>
          <cell r="OQ147">
            <v>0</v>
          </cell>
          <cell r="OR147">
            <v>0</v>
          </cell>
          <cell r="OS147">
            <v>0</v>
          </cell>
          <cell r="OT147">
            <v>0</v>
          </cell>
          <cell r="OU147">
            <v>0</v>
          </cell>
          <cell r="OV147">
            <v>0</v>
          </cell>
          <cell r="OW147">
            <v>0</v>
          </cell>
          <cell r="OX147">
            <v>0</v>
          </cell>
          <cell r="OY147">
            <v>0</v>
          </cell>
          <cell r="OZ147">
            <v>0</v>
          </cell>
          <cell r="PA147">
            <v>0</v>
          </cell>
          <cell r="PB147">
            <v>0</v>
          </cell>
          <cell r="PC147">
            <v>0</v>
          </cell>
          <cell r="PD147">
            <v>0</v>
          </cell>
          <cell r="PE147">
            <v>0</v>
          </cell>
          <cell r="PF147">
            <v>0</v>
          </cell>
          <cell r="PG147">
            <v>0</v>
          </cell>
          <cell r="PH147">
            <v>0</v>
          </cell>
          <cell r="PI147">
            <v>0</v>
          </cell>
          <cell r="PJ147">
            <v>0</v>
          </cell>
          <cell r="PK147">
            <v>0</v>
          </cell>
          <cell r="PL147">
            <v>0</v>
          </cell>
          <cell r="PM147">
            <v>0</v>
          </cell>
          <cell r="PN147">
            <v>0</v>
          </cell>
          <cell r="PO147">
            <v>0</v>
          </cell>
          <cell r="PP147">
            <v>0</v>
          </cell>
          <cell r="PQ147">
            <v>0</v>
          </cell>
          <cell r="PR147">
            <v>0</v>
          </cell>
          <cell r="PS147">
            <v>0</v>
          </cell>
          <cell r="PT147">
            <v>0</v>
          </cell>
          <cell r="PU147">
            <v>0</v>
          </cell>
          <cell r="PV147">
            <v>0</v>
          </cell>
          <cell r="PW147">
            <v>0</v>
          </cell>
          <cell r="PX147">
            <v>0</v>
          </cell>
          <cell r="PY147">
            <v>0</v>
          </cell>
        </row>
        <row r="148">
          <cell r="BB148">
            <v>446.83165844445801</v>
          </cell>
          <cell r="BC148">
            <v>0</v>
          </cell>
          <cell r="BD148">
            <v>446.83165844445801</v>
          </cell>
          <cell r="BE148">
            <v>561.42121671679195</v>
          </cell>
          <cell r="BF148">
            <v>0</v>
          </cell>
          <cell r="BG148">
            <v>561.42121671679195</v>
          </cell>
          <cell r="BH148">
            <v>593.36060759334805</v>
          </cell>
          <cell r="BI148">
            <v>0</v>
          </cell>
          <cell r="BJ148">
            <v>593.36060759334805</v>
          </cell>
          <cell r="BK148">
            <v>630.942062849443</v>
          </cell>
          <cell r="BL148">
            <v>0</v>
          </cell>
          <cell r="BM148">
            <v>630.942062849443</v>
          </cell>
          <cell r="BN148">
            <v>960.74487000567001</v>
          </cell>
          <cell r="BO148">
            <v>0</v>
          </cell>
          <cell r="BP148">
            <v>960.74487000567001</v>
          </cell>
          <cell r="BQ148">
            <v>448.77922829710496</v>
          </cell>
          <cell r="BR148">
            <v>0</v>
          </cell>
          <cell r="BS148">
            <v>448.77922829710496</v>
          </cell>
          <cell r="BT148">
            <v>148.44896532091303</v>
          </cell>
          <cell r="BU148">
            <v>0</v>
          </cell>
          <cell r="BV148">
            <v>148.44896532091303</v>
          </cell>
          <cell r="BW148">
            <v>461.99724437901199</v>
          </cell>
          <cell r="BX148">
            <v>0</v>
          </cell>
          <cell r="BY148">
            <v>461.99724437901199</v>
          </cell>
          <cell r="BZ148">
            <v>469.04030857063401</v>
          </cell>
          <cell r="CA148">
            <v>0</v>
          </cell>
          <cell r="CB148">
            <v>469.04030857063401</v>
          </cell>
          <cell r="CC148">
            <v>419.95577977388899</v>
          </cell>
          <cell r="CD148">
            <v>0</v>
          </cell>
          <cell r="CE148">
            <v>419.95577977388899</v>
          </cell>
          <cell r="CF148">
            <v>548.331865838304</v>
          </cell>
          <cell r="CG148">
            <v>0</v>
          </cell>
          <cell r="CH148">
            <v>548.331865838304</v>
          </cell>
          <cell r="CI148">
            <v>391.09256286013198</v>
          </cell>
          <cell r="CJ148">
            <v>0</v>
          </cell>
          <cell r="CK148">
            <v>391.09256286013198</v>
          </cell>
          <cell r="CL148">
            <v>497.482511719125</v>
          </cell>
          <cell r="CM148">
            <v>-59.378748459999997</v>
          </cell>
          <cell r="CN148">
            <v>556.861260179125</v>
          </cell>
          <cell r="CO148">
            <v>415.279022400229</v>
          </cell>
          <cell r="CP148">
            <v>-27.823251539999998</v>
          </cell>
          <cell r="CQ148">
            <v>443.102273940229</v>
          </cell>
          <cell r="CR148">
            <v>461.92662782493397</v>
          </cell>
          <cell r="CS148">
            <v>-77.400000000000006</v>
          </cell>
          <cell r="CT148">
            <v>539.32662782493401</v>
          </cell>
          <cell r="CU148">
            <v>218.15770145149401</v>
          </cell>
          <cell r="CV148">
            <v>-38.4</v>
          </cell>
          <cell r="CW148">
            <v>256.55770145149398</v>
          </cell>
          <cell r="CX148">
            <v>516.49459136236305</v>
          </cell>
          <cell r="CY148">
            <v>0</v>
          </cell>
          <cell r="CZ148">
            <v>516.49459136236305</v>
          </cell>
          <cell r="DA148">
            <v>493.42095576511798</v>
          </cell>
          <cell r="DB148">
            <v>0</v>
          </cell>
          <cell r="DC148">
            <v>493.42095576511798</v>
          </cell>
          <cell r="DD148">
            <v>457.429489210567</v>
          </cell>
          <cell r="DE148">
            <v>0</v>
          </cell>
          <cell r="DF148">
            <v>457.429489210567</v>
          </cell>
          <cell r="DG148">
            <v>396.84171432807699</v>
          </cell>
          <cell r="DH148">
            <v>0</v>
          </cell>
          <cell r="DI148">
            <v>396.84171432807699</v>
          </cell>
          <cell r="DJ148">
            <v>493.62687506830099</v>
          </cell>
          <cell r="DK148">
            <v>0</v>
          </cell>
          <cell r="DL148">
            <v>493.62687506830099</v>
          </cell>
          <cell r="DM148">
            <v>492.18329879944201</v>
          </cell>
          <cell r="DN148">
            <v>0</v>
          </cell>
          <cell r="DO148">
            <v>492.18329879944201</v>
          </cell>
          <cell r="DP148">
            <v>372.70912710637703</v>
          </cell>
          <cell r="DQ148">
            <v>0</v>
          </cell>
          <cell r="DR148">
            <v>372.70912710637703</v>
          </cell>
          <cell r="DS148">
            <v>397.62181175654899</v>
          </cell>
          <cell r="DT148">
            <v>0</v>
          </cell>
          <cell r="DU148">
            <v>397.62181175654899</v>
          </cell>
          <cell r="DV148">
            <v>432.58237661193698</v>
          </cell>
          <cell r="DW148">
            <v>0</v>
          </cell>
          <cell r="DX148">
            <v>432.58237661193698</v>
          </cell>
          <cell r="DY148">
            <v>354.27388341377002</v>
          </cell>
          <cell r="DZ148">
            <v>0</v>
          </cell>
          <cell r="EA148">
            <v>354.27388341377002</v>
          </cell>
          <cell r="EB148">
            <v>323.84043304330999</v>
          </cell>
          <cell r="EC148">
            <v>0</v>
          </cell>
          <cell r="ED148">
            <v>323.84043304330999</v>
          </cell>
          <cell r="EE148">
            <v>389.22683441485901</v>
          </cell>
          <cell r="EF148">
            <v>0</v>
          </cell>
          <cell r="EG148">
            <v>389.22683441485901</v>
          </cell>
          <cell r="EH148">
            <v>488.430580078915</v>
          </cell>
          <cell r="EI148">
            <v>0</v>
          </cell>
          <cell r="EJ148">
            <v>488.430580078915</v>
          </cell>
          <cell r="EK148">
            <v>386.57297305082398</v>
          </cell>
          <cell r="EL148">
            <v>0</v>
          </cell>
          <cell r="EM148">
            <v>386.57297305082398</v>
          </cell>
          <cell r="EN148">
            <v>392.30419228135401</v>
          </cell>
          <cell r="EO148">
            <v>0</v>
          </cell>
          <cell r="EP148">
            <v>392.30419228135401</v>
          </cell>
          <cell r="EQ148">
            <v>376.69560481619698</v>
          </cell>
          <cell r="ER148">
            <v>0</v>
          </cell>
          <cell r="ES148">
            <v>376.69560481619698</v>
          </cell>
          <cell r="ET148">
            <v>382</v>
          </cell>
          <cell r="EU148">
            <v>0</v>
          </cell>
          <cell r="EV148">
            <v>382</v>
          </cell>
          <cell r="EW148">
            <v>341</v>
          </cell>
          <cell r="EX148">
            <v>-66</v>
          </cell>
          <cell r="EY148">
            <v>407</v>
          </cell>
          <cell r="EZ148">
            <v>455</v>
          </cell>
          <cell r="FA148">
            <v>66</v>
          </cell>
          <cell r="FB148">
            <v>389</v>
          </cell>
          <cell r="FC148">
            <v>350</v>
          </cell>
          <cell r="FD148">
            <v>0</v>
          </cell>
          <cell r="FE148">
            <v>350</v>
          </cell>
          <cell r="FF148">
            <v>431</v>
          </cell>
          <cell r="FG148">
            <v>0</v>
          </cell>
          <cell r="FH148">
            <v>431</v>
          </cell>
          <cell r="FI148">
            <v>326</v>
          </cell>
          <cell r="FJ148">
            <v>0</v>
          </cell>
          <cell r="FK148">
            <v>326</v>
          </cell>
          <cell r="FL148">
            <v>394</v>
          </cell>
          <cell r="FM148">
            <v>0</v>
          </cell>
          <cell r="FN148">
            <v>394</v>
          </cell>
          <cell r="FO148">
            <v>400</v>
          </cell>
          <cell r="FP148">
            <v>0</v>
          </cell>
          <cell r="FQ148">
            <v>400</v>
          </cell>
          <cell r="FR148">
            <v>455</v>
          </cell>
          <cell r="FS148">
            <v>0</v>
          </cell>
          <cell r="FT148">
            <v>455</v>
          </cell>
          <cell r="FU148">
            <v>378</v>
          </cell>
          <cell r="FV148">
            <v>0</v>
          </cell>
          <cell r="FW148">
            <v>378</v>
          </cell>
          <cell r="FX148">
            <v>371</v>
          </cell>
          <cell r="FY148">
            <v>0</v>
          </cell>
          <cell r="FZ148">
            <v>371</v>
          </cell>
          <cell r="GA148">
            <v>399</v>
          </cell>
          <cell r="GB148">
            <v>0</v>
          </cell>
          <cell r="GC148">
            <v>399</v>
          </cell>
          <cell r="GD148">
            <v>398</v>
          </cell>
          <cell r="GE148">
            <v>0</v>
          </cell>
          <cell r="GF148">
            <v>398</v>
          </cell>
          <cell r="GG148">
            <v>389</v>
          </cell>
          <cell r="GH148">
            <v>0</v>
          </cell>
          <cell r="GI148">
            <v>389</v>
          </cell>
          <cell r="GJ148">
            <v>365</v>
          </cell>
          <cell r="GK148">
            <v>0</v>
          </cell>
          <cell r="GL148">
            <v>365</v>
          </cell>
          <cell r="GM148">
            <v>396</v>
          </cell>
          <cell r="GN148">
            <v>0</v>
          </cell>
          <cell r="GO148">
            <v>396</v>
          </cell>
          <cell r="GP148">
            <v>135</v>
          </cell>
          <cell r="GQ148">
            <v>0</v>
          </cell>
          <cell r="GR148">
            <v>135</v>
          </cell>
          <cell r="GS148">
            <v>-224</v>
          </cell>
          <cell r="GT148">
            <v>0</v>
          </cell>
          <cell r="GU148">
            <v>-224</v>
          </cell>
          <cell r="GV148">
            <v>306</v>
          </cell>
          <cell r="GW148">
            <v>0</v>
          </cell>
          <cell r="GX148">
            <v>306</v>
          </cell>
          <cell r="GY148">
            <v>415</v>
          </cell>
          <cell r="GZ148">
            <v>0</v>
          </cell>
          <cell r="HA148">
            <v>415</v>
          </cell>
          <cell r="HB148">
            <v>388</v>
          </cell>
          <cell r="HC148">
            <v>0</v>
          </cell>
          <cell r="HD148">
            <v>388</v>
          </cell>
          <cell r="HE148">
            <v>388</v>
          </cell>
          <cell r="HF148">
            <v>0</v>
          </cell>
          <cell r="HG148">
            <v>388</v>
          </cell>
          <cell r="HH148">
            <v>385</v>
          </cell>
          <cell r="HI148">
            <v>0</v>
          </cell>
          <cell r="HJ148">
            <v>385</v>
          </cell>
          <cell r="HK148">
            <v>318</v>
          </cell>
          <cell r="HL148">
            <v>0</v>
          </cell>
          <cell r="HM148">
            <v>318</v>
          </cell>
          <cell r="HN148">
            <v>250</v>
          </cell>
          <cell r="HO148">
            <v>0</v>
          </cell>
          <cell r="HP148">
            <v>250</v>
          </cell>
          <cell r="HQ148">
            <v>388</v>
          </cell>
          <cell r="HR148">
            <v>0</v>
          </cell>
          <cell r="HS148">
            <v>388</v>
          </cell>
          <cell r="HT148">
            <v>310</v>
          </cell>
          <cell r="HU148">
            <v>0</v>
          </cell>
          <cell r="HV148">
            <v>310</v>
          </cell>
          <cell r="HW148">
            <v>166</v>
          </cell>
          <cell r="HX148">
            <v>0</v>
          </cell>
          <cell r="HY148">
            <v>166</v>
          </cell>
          <cell r="HZ148">
            <v>226</v>
          </cell>
          <cell r="IA148">
            <v>0</v>
          </cell>
          <cell r="IB148">
            <v>226</v>
          </cell>
          <cell r="IC148">
            <v>282</v>
          </cell>
          <cell r="ID148">
            <v>0</v>
          </cell>
          <cell r="IE148">
            <v>282</v>
          </cell>
          <cell r="IF148">
            <v>304</v>
          </cell>
          <cell r="IG148">
            <v>0</v>
          </cell>
          <cell r="IH148">
            <v>304</v>
          </cell>
          <cell r="II148">
            <v>350</v>
          </cell>
          <cell r="IJ148">
            <v>0</v>
          </cell>
          <cell r="IK148">
            <v>350</v>
          </cell>
          <cell r="IP148">
            <v>2232.5555456040402</v>
          </cell>
          <cell r="IQ148">
            <v>0</v>
          </cell>
          <cell r="IR148">
            <v>2232.5555456040402</v>
          </cell>
          <cell r="IS148">
            <v>1785.72388715958</v>
          </cell>
          <cell r="IT148">
            <v>0</v>
          </cell>
          <cell r="IU148">
            <v>1785.72388715958</v>
          </cell>
          <cell r="IV148">
            <v>1224.30267044279</v>
          </cell>
          <cell r="IW148">
            <v>0</v>
          </cell>
          <cell r="IX148">
            <v>1224.30267044279</v>
          </cell>
          <cell r="IY148">
            <v>630.942062849443</v>
          </cell>
          <cell r="IZ148">
            <v>0</v>
          </cell>
          <cell r="JA148">
            <v>630.942062849443</v>
          </cell>
          <cell r="JB148">
            <v>2019.9703080027</v>
          </cell>
          <cell r="JC148">
            <v>0</v>
          </cell>
          <cell r="JD148">
            <v>2019.9703080027</v>
          </cell>
          <cell r="JE148">
            <v>1059.22543799703</v>
          </cell>
          <cell r="JF148">
            <v>0</v>
          </cell>
          <cell r="JG148">
            <v>1059.22543799703</v>
          </cell>
          <cell r="JH148">
            <v>610.44620969992502</v>
          </cell>
          <cell r="JI148">
            <v>0</v>
          </cell>
          <cell r="JJ148">
            <v>610.44620969992502</v>
          </cell>
          <cell r="JK148">
            <v>461.99724437901199</v>
          </cell>
          <cell r="JL148">
            <v>0</v>
          </cell>
          <cell r="JM148">
            <v>461.99724437901199</v>
          </cell>
          <cell r="JN148">
            <v>1828.42051704296</v>
          </cell>
          <cell r="JO148">
            <v>0</v>
          </cell>
          <cell r="JP148">
            <v>1828.42051704296</v>
          </cell>
          <cell r="JQ148">
            <v>1359.38020847233</v>
          </cell>
          <cell r="JR148">
            <v>0</v>
          </cell>
          <cell r="JS148">
            <v>1359.38020847233</v>
          </cell>
          <cell r="JT148">
            <v>939.42442869843603</v>
          </cell>
          <cell r="JU148">
            <v>0</v>
          </cell>
          <cell r="JV148">
            <v>939.42442869843603</v>
          </cell>
          <cell r="JW148">
            <v>391.09256286013198</v>
          </cell>
          <cell r="JX148">
            <v>0</v>
          </cell>
          <cell r="JY148">
            <v>391.09256286013198</v>
          </cell>
          <cell r="JZ148">
            <v>1592.84586339578</v>
          </cell>
          <cell r="KA148">
            <v>-203.00200000000001</v>
          </cell>
          <cell r="KB148">
            <v>1795.84786339578</v>
          </cell>
          <cell r="KC148">
            <v>1095.3633516766599</v>
          </cell>
          <cell r="KD148">
            <v>-143.62325154000001</v>
          </cell>
          <cell r="KE148">
            <v>1238.9866032166599</v>
          </cell>
          <cell r="KF148">
            <v>680.084329276429</v>
          </cell>
          <cell r="KG148">
            <v>-115.80000000000001</v>
          </cell>
          <cell r="KH148">
            <v>795.88432927642907</v>
          </cell>
          <cell r="KI148">
            <v>218.15770145149401</v>
          </cell>
          <cell r="KJ148">
            <v>-38.4</v>
          </cell>
          <cell r="KK148">
            <v>256.55770145149398</v>
          </cell>
          <cell r="KL148">
            <v>1864.1867506661299</v>
          </cell>
          <cell r="KM148">
            <v>0</v>
          </cell>
          <cell r="KN148">
            <v>1864.1867506661299</v>
          </cell>
          <cell r="KO148">
            <v>1347.69215930376</v>
          </cell>
          <cell r="KP148">
            <v>0</v>
          </cell>
          <cell r="KQ148">
            <v>1347.69215930376</v>
          </cell>
          <cell r="KR148">
            <v>854.27120353864404</v>
          </cell>
          <cell r="KS148">
            <v>0</v>
          </cell>
          <cell r="KT148">
            <v>854.27120353864404</v>
          </cell>
          <cell r="KU148">
            <v>396.84171432807699</v>
          </cell>
          <cell r="KV148">
            <v>0</v>
          </cell>
          <cell r="KW148">
            <v>396.84171432807699</v>
          </cell>
          <cell r="KX148">
            <v>1756.1411127306701</v>
          </cell>
          <cell r="KY148">
            <v>0</v>
          </cell>
          <cell r="KZ148">
            <v>1756.1411127306701</v>
          </cell>
          <cell r="LA148">
            <v>1262.5142376623701</v>
          </cell>
          <cell r="LB148">
            <v>0</v>
          </cell>
          <cell r="LC148">
            <v>1262.5142376623701</v>
          </cell>
          <cell r="LD148">
            <v>770.33093886292704</v>
          </cell>
          <cell r="LE148">
            <v>0</v>
          </cell>
          <cell r="LF148">
            <v>770.33093886292704</v>
          </cell>
          <cell r="LG148">
            <v>397.62181175654899</v>
          </cell>
          <cell r="LH148">
            <v>0</v>
          </cell>
          <cell r="LI148">
            <v>397.62181175654899</v>
          </cell>
          <cell r="LJ148">
            <v>1499.92352748388</v>
          </cell>
          <cell r="LK148">
            <v>0</v>
          </cell>
          <cell r="LL148">
            <v>1499.92352748388</v>
          </cell>
          <cell r="LM148">
            <v>1067.34115087194</v>
          </cell>
          <cell r="LN148">
            <v>0</v>
          </cell>
          <cell r="LO148">
            <v>1067.34115087194</v>
          </cell>
          <cell r="LP148">
            <v>713.067267458169</v>
          </cell>
          <cell r="LQ148">
            <v>0</v>
          </cell>
          <cell r="LR148">
            <v>713.067267458169</v>
          </cell>
          <cell r="LS148">
            <v>389.22683441485901</v>
          </cell>
          <cell r="LT148">
            <v>0</v>
          </cell>
          <cell r="LU148">
            <v>389.22683441485901</v>
          </cell>
          <cell r="LV148">
            <v>1644.00335022729</v>
          </cell>
          <cell r="LW148">
            <v>0</v>
          </cell>
          <cell r="LX148">
            <v>1644.00335022729</v>
          </cell>
          <cell r="LY148">
            <v>1155.57277014837</v>
          </cell>
          <cell r="LZ148">
            <v>0</v>
          </cell>
          <cell r="MA148">
            <v>1155.57277014837</v>
          </cell>
          <cell r="MB148">
            <v>768.99979709755098</v>
          </cell>
          <cell r="MC148">
            <v>0</v>
          </cell>
          <cell r="MD148">
            <v>768.99979709755098</v>
          </cell>
          <cell r="ME148">
            <v>376.69560481619698</v>
          </cell>
          <cell r="MF148">
            <v>0</v>
          </cell>
          <cell r="MG148">
            <v>376.69560481619698</v>
          </cell>
          <cell r="MH148">
            <v>1528</v>
          </cell>
          <cell r="MI148">
            <v>0</v>
          </cell>
          <cell r="MJ148">
            <v>1528</v>
          </cell>
          <cell r="MK148">
            <v>1146</v>
          </cell>
          <cell r="ML148">
            <v>0</v>
          </cell>
          <cell r="MM148">
            <v>1146</v>
          </cell>
          <cell r="MN148">
            <v>805</v>
          </cell>
          <cell r="MO148">
            <v>66</v>
          </cell>
          <cell r="MP148">
            <v>739</v>
          </cell>
          <cell r="MQ148">
            <v>350</v>
          </cell>
          <cell r="MR148">
            <v>0</v>
          </cell>
          <cell r="MS148">
            <v>350</v>
          </cell>
          <cell r="MT148">
            <v>1551</v>
          </cell>
          <cell r="MU148">
            <v>0</v>
          </cell>
          <cell r="MV148">
            <v>1551</v>
          </cell>
          <cell r="MW148">
            <v>1120</v>
          </cell>
          <cell r="MX148">
            <v>0</v>
          </cell>
          <cell r="MY148">
            <v>1120</v>
          </cell>
          <cell r="MZ148">
            <v>794</v>
          </cell>
          <cell r="NA148">
            <v>0</v>
          </cell>
          <cell r="NB148">
            <v>794</v>
          </cell>
          <cell r="NC148">
            <v>400</v>
          </cell>
          <cell r="ND148">
            <v>0</v>
          </cell>
          <cell r="NE148">
            <v>400</v>
          </cell>
          <cell r="NF148">
            <v>1603</v>
          </cell>
          <cell r="NG148">
            <v>0</v>
          </cell>
          <cell r="NH148">
            <v>1603</v>
          </cell>
          <cell r="NI148">
            <v>1148</v>
          </cell>
          <cell r="NJ148">
            <v>0</v>
          </cell>
          <cell r="NK148">
            <v>1148</v>
          </cell>
          <cell r="NL148">
            <v>770</v>
          </cell>
          <cell r="NM148">
            <v>0</v>
          </cell>
          <cell r="NN148">
            <v>770</v>
          </cell>
          <cell r="NO148">
            <v>399</v>
          </cell>
          <cell r="NP148">
            <v>0</v>
          </cell>
          <cell r="NQ148">
            <v>399</v>
          </cell>
          <cell r="NR148">
            <v>1548</v>
          </cell>
          <cell r="NS148">
            <v>0</v>
          </cell>
          <cell r="NT148">
            <v>1548</v>
          </cell>
          <cell r="NU148">
            <v>1150</v>
          </cell>
          <cell r="NV148">
            <v>0</v>
          </cell>
          <cell r="NW148">
            <v>1150</v>
          </cell>
          <cell r="NX148">
            <v>761</v>
          </cell>
          <cell r="NY148">
            <v>0</v>
          </cell>
          <cell r="NZ148">
            <v>761</v>
          </cell>
          <cell r="OA148">
            <v>396</v>
          </cell>
          <cell r="OB148">
            <v>0</v>
          </cell>
          <cell r="OC148">
            <v>396</v>
          </cell>
          <cell r="OD148">
            <v>632</v>
          </cell>
          <cell r="OE148">
            <v>0</v>
          </cell>
          <cell r="OF148">
            <v>632</v>
          </cell>
          <cell r="OG148">
            <v>497</v>
          </cell>
          <cell r="OH148">
            <v>0</v>
          </cell>
          <cell r="OI148">
            <v>497</v>
          </cell>
          <cell r="OJ148">
            <v>721</v>
          </cell>
          <cell r="OK148">
            <v>0</v>
          </cell>
          <cell r="OL148">
            <v>721</v>
          </cell>
          <cell r="OM148">
            <v>415</v>
          </cell>
          <cell r="ON148">
            <v>0</v>
          </cell>
          <cell r="OO148">
            <v>415</v>
          </cell>
          <cell r="OP148">
            <v>1479</v>
          </cell>
          <cell r="OQ148">
            <v>0</v>
          </cell>
          <cell r="OR148">
            <v>1479</v>
          </cell>
          <cell r="OS148">
            <v>1091</v>
          </cell>
          <cell r="OT148">
            <v>0</v>
          </cell>
          <cell r="OU148">
            <v>1091</v>
          </cell>
          <cell r="OV148">
            <v>703</v>
          </cell>
          <cell r="OW148">
            <v>0</v>
          </cell>
          <cell r="OX148">
            <v>703</v>
          </cell>
          <cell r="OY148">
            <v>318</v>
          </cell>
          <cell r="OZ148">
            <v>0</v>
          </cell>
          <cell r="PA148">
            <v>318</v>
          </cell>
          <cell r="PB148">
            <v>1114</v>
          </cell>
          <cell r="PC148">
            <v>0</v>
          </cell>
          <cell r="PD148">
            <v>1114</v>
          </cell>
          <cell r="PE148">
            <v>864</v>
          </cell>
          <cell r="PF148">
            <v>0</v>
          </cell>
          <cell r="PG148">
            <v>864</v>
          </cell>
          <cell r="PH148">
            <v>476</v>
          </cell>
          <cell r="PI148">
            <v>0</v>
          </cell>
          <cell r="PJ148">
            <v>476</v>
          </cell>
          <cell r="PK148">
            <v>166</v>
          </cell>
          <cell r="PL148">
            <v>0</v>
          </cell>
          <cell r="PM148">
            <v>166</v>
          </cell>
          <cell r="PN148">
            <v>1162</v>
          </cell>
          <cell r="PO148">
            <v>0</v>
          </cell>
          <cell r="PP148">
            <v>1162</v>
          </cell>
          <cell r="PQ148">
            <v>936</v>
          </cell>
          <cell r="PR148">
            <v>0</v>
          </cell>
          <cell r="PS148">
            <v>936</v>
          </cell>
          <cell r="PT148">
            <v>654</v>
          </cell>
          <cell r="PU148">
            <v>0</v>
          </cell>
          <cell r="PV148">
            <v>654</v>
          </cell>
          <cell r="PW148">
            <v>350</v>
          </cell>
          <cell r="PX148">
            <v>0</v>
          </cell>
          <cell r="PY148">
            <v>350</v>
          </cell>
        </row>
        <row r="149">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-1E-3</v>
          </cell>
          <cell r="BU149">
            <v>0</v>
          </cell>
          <cell r="BV149">
            <v>-1E-3</v>
          </cell>
          <cell r="BW149">
            <v>1E-3</v>
          </cell>
          <cell r="BX149">
            <v>0</v>
          </cell>
          <cell r="BY149">
            <v>1E-3</v>
          </cell>
          <cell r="BZ149">
            <v>2.9999997928753098E-3</v>
          </cell>
          <cell r="CA149">
            <v>0</v>
          </cell>
          <cell r="CB149">
            <v>2.9999997928753098E-3</v>
          </cell>
          <cell r="CC149">
            <v>-2.99999999997726E-3</v>
          </cell>
          <cell r="CD149">
            <v>0</v>
          </cell>
          <cell r="CE149">
            <v>-2.99999999997726E-3</v>
          </cell>
          <cell r="CF149">
            <v>3.6379788070917099E-15</v>
          </cell>
          <cell r="CG149">
            <v>0</v>
          </cell>
          <cell r="CH149">
            <v>3.6379788070917099E-15</v>
          </cell>
          <cell r="CI149">
            <v>2.2737367544323199E-15</v>
          </cell>
          <cell r="CJ149">
            <v>0</v>
          </cell>
          <cell r="CK149">
            <v>2.2737367544323199E-15</v>
          </cell>
          <cell r="CL149">
            <v>7.5033312896266599E-15</v>
          </cell>
          <cell r="CM149">
            <v>0</v>
          </cell>
          <cell r="CN149">
            <v>7.5033312896266599E-15</v>
          </cell>
          <cell r="CO149">
            <v>-9.9999999999494092E-4</v>
          </cell>
          <cell r="CP149">
            <v>0</v>
          </cell>
          <cell r="CQ149">
            <v>-9.9999999999494092E-4</v>
          </cell>
          <cell r="CR149">
            <v>9.9999999998289001E-4</v>
          </cell>
          <cell r="CS149">
            <v>0</v>
          </cell>
          <cell r="CT149">
            <v>9.9999999998289001E-4</v>
          </cell>
          <cell r="CU149">
            <v>0</v>
          </cell>
          <cell r="CV149">
            <v>0</v>
          </cell>
          <cell r="CW149">
            <v>0</v>
          </cell>
          <cell r="CX149">
            <v>5.0000000000236496E-3</v>
          </cell>
          <cell r="CY149">
            <v>0</v>
          </cell>
          <cell r="CZ149">
            <v>5.0000000000236496E-3</v>
          </cell>
          <cell r="DA149">
            <v>-4.5502676999276404E-3</v>
          </cell>
          <cell r="DB149">
            <v>0</v>
          </cell>
          <cell r="DC149">
            <v>-4.5502676999276404E-3</v>
          </cell>
          <cell r="DD149">
            <v>6.0684690233347299E-4</v>
          </cell>
          <cell r="DE149">
            <v>0</v>
          </cell>
          <cell r="DF149">
            <v>6.0684690233347299E-4</v>
          </cell>
          <cell r="DG149">
            <v>-1.0565792024203799E-3</v>
          </cell>
          <cell r="DH149">
            <v>0</v>
          </cell>
          <cell r="DI149">
            <v>-1.0565792024203799E-3</v>
          </cell>
          <cell r="DJ149">
            <v>1.2036981218298E-2</v>
          </cell>
          <cell r="DK149">
            <v>0</v>
          </cell>
          <cell r="DL149">
            <v>1.2036981218298E-2</v>
          </cell>
          <cell r="DM149">
            <v>-7.5631253620304104E-4</v>
          </cell>
          <cell r="DN149">
            <v>0</v>
          </cell>
          <cell r="DO149">
            <v>-7.5631253620304104E-4</v>
          </cell>
          <cell r="DP149">
            <v>1.4615758812722101E-3</v>
          </cell>
          <cell r="DQ149">
            <v>0</v>
          </cell>
          <cell r="DR149">
            <v>1.4615758812722101E-3</v>
          </cell>
          <cell r="DS149">
            <v>9.6365832822289097E-4</v>
          </cell>
          <cell r="DT149">
            <v>0</v>
          </cell>
          <cell r="DU149">
            <v>9.6365832822289097E-4</v>
          </cell>
          <cell r="DV149">
            <v>2.3084108906937199E-4</v>
          </cell>
          <cell r="DW149">
            <v>0</v>
          </cell>
          <cell r="DX149">
            <v>2.3084108906937199E-4</v>
          </cell>
          <cell r="DY149">
            <v>-1.74849071758217E-3</v>
          </cell>
          <cell r="DZ149">
            <v>0</v>
          </cell>
          <cell r="EA149">
            <v>-1.74849071758217E-3</v>
          </cell>
          <cell r="EB149">
            <v>-1.6382489336170601E-3</v>
          </cell>
          <cell r="EC149">
            <v>0</v>
          </cell>
          <cell r="ED149">
            <v>-1.6382489336170601E-3</v>
          </cell>
          <cell r="EE149">
            <v>-3.3448137522940698E-3</v>
          </cell>
          <cell r="EF149">
            <v>0</v>
          </cell>
          <cell r="EG149">
            <v>-3.3448137522940698E-3</v>
          </cell>
          <cell r="EH149">
            <v>-6.3794484313971197E-3</v>
          </cell>
          <cell r="EI149">
            <v>0</v>
          </cell>
          <cell r="EJ149">
            <v>-6.3794484313971197E-3</v>
          </cell>
          <cell r="EK149">
            <v>1.20598046123519E-4</v>
          </cell>
          <cell r="EL149">
            <v>0</v>
          </cell>
          <cell r="EM149">
            <v>1.20598046123519E-4</v>
          </cell>
          <cell r="EN149">
            <v>-4.2875860662619503E-3</v>
          </cell>
          <cell r="EO149">
            <v>0</v>
          </cell>
          <cell r="EP149">
            <v>-4.2875860662619503E-3</v>
          </cell>
          <cell r="EQ149">
            <v>4.6879482881740801E-4</v>
          </cell>
          <cell r="ER149">
            <v>0</v>
          </cell>
          <cell r="ES149">
            <v>4.6879482881740801E-4</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-1</v>
          </cell>
          <cell r="HF149">
            <v>0</v>
          </cell>
          <cell r="HG149">
            <v>-1</v>
          </cell>
          <cell r="HH149">
            <v>0</v>
          </cell>
          <cell r="HI149">
            <v>0</v>
          </cell>
          <cell r="HJ149">
            <v>0</v>
          </cell>
          <cell r="HK149">
            <v>1</v>
          </cell>
          <cell r="HL149">
            <v>0</v>
          </cell>
          <cell r="HM149">
            <v>1</v>
          </cell>
          <cell r="HN149">
            <v>1</v>
          </cell>
          <cell r="HO149">
            <v>0</v>
          </cell>
          <cell r="HP149">
            <v>1</v>
          </cell>
          <cell r="HQ149">
            <v>1</v>
          </cell>
          <cell r="HR149">
            <v>0</v>
          </cell>
          <cell r="HS149">
            <v>1</v>
          </cell>
          <cell r="HT149">
            <v>0</v>
          </cell>
          <cell r="HU149">
            <v>0</v>
          </cell>
          <cell r="HV149">
            <v>0</v>
          </cell>
          <cell r="HW149">
            <v>1</v>
          </cell>
          <cell r="HX149">
            <v>0</v>
          </cell>
          <cell r="HY149">
            <v>1</v>
          </cell>
          <cell r="HZ149">
            <v>1</v>
          </cell>
          <cell r="IA149">
            <v>0</v>
          </cell>
          <cell r="IB149">
            <v>1</v>
          </cell>
          <cell r="IC149">
            <v>0</v>
          </cell>
          <cell r="ID149">
            <v>0</v>
          </cell>
          <cell r="IE149">
            <v>0</v>
          </cell>
          <cell r="IF149">
            <v>0</v>
          </cell>
          <cell r="IG149">
            <v>0</v>
          </cell>
          <cell r="IH149">
            <v>0</v>
          </cell>
          <cell r="II149">
            <v>0</v>
          </cell>
          <cell r="IJ149">
            <v>0</v>
          </cell>
          <cell r="IK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1E-3</v>
          </cell>
          <cell r="JL149">
            <v>0</v>
          </cell>
          <cell r="JM149">
            <v>1E-3</v>
          </cell>
          <cell r="JN149">
            <v>-2.0711013348773101E-10</v>
          </cell>
          <cell r="JO149">
            <v>0</v>
          </cell>
          <cell r="JP149">
            <v>-2.0711013348773101E-10</v>
          </cell>
          <cell r="JQ149">
            <v>-2.9999999999790802E-3</v>
          </cell>
          <cell r="JR149">
            <v>0</v>
          </cell>
          <cell r="JS149">
            <v>-2.9999999999790802E-3</v>
          </cell>
          <cell r="JT149">
            <v>5.4569682106375703E-15</v>
          </cell>
          <cell r="JU149">
            <v>0</v>
          </cell>
          <cell r="JV149">
            <v>5.4569682106375703E-15</v>
          </cell>
          <cell r="JW149">
            <v>2.2737367544323199E-15</v>
          </cell>
          <cell r="JX149">
            <v>0</v>
          </cell>
          <cell r="JY149">
            <v>2.2737367544323199E-15</v>
          </cell>
          <cell r="JZ149">
            <v>-4.5474735088646397E-15</v>
          </cell>
          <cell r="KA149">
            <v>0</v>
          </cell>
          <cell r="KB149">
            <v>-4.5474735088646397E-15</v>
          </cell>
          <cell r="KC149">
            <v>-1.20508047984913E-14</v>
          </cell>
          <cell r="KD149">
            <v>0</v>
          </cell>
          <cell r="KE149">
            <v>-1.20508047984913E-14</v>
          </cell>
          <cell r="KF149">
            <v>9.9999999998289001E-4</v>
          </cell>
          <cell r="KG149">
            <v>0</v>
          </cell>
          <cell r="KH149">
            <v>9.9999999998289001E-4</v>
          </cell>
          <cell r="KI149">
            <v>0</v>
          </cell>
          <cell r="KJ149">
            <v>0</v>
          </cell>
          <cell r="KK149">
            <v>0</v>
          </cell>
          <cell r="KL149">
            <v>9.0949470177292794E-15</v>
          </cell>
          <cell r="KM149">
            <v>0</v>
          </cell>
          <cell r="KN149">
            <v>9.0949470177292794E-15</v>
          </cell>
          <cell r="KO149">
            <v>-5.0000000000145501E-3</v>
          </cell>
          <cell r="KP149">
            <v>0</v>
          </cell>
          <cell r="KQ149">
            <v>-5.0000000000145501E-3</v>
          </cell>
          <cell r="KR149">
            <v>-4.4973230008690698E-4</v>
          </cell>
          <cell r="KS149">
            <v>0</v>
          </cell>
          <cell r="KT149">
            <v>-4.4973230008690698E-4</v>
          </cell>
          <cell r="KU149">
            <v>-1.0565792024203799E-3</v>
          </cell>
          <cell r="KV149">
            <v>0</v>
          </cell>
          <cell r="KW149">
            <v>-1.0565792024203799E-3</v>
          </cell>
          <cell r="KX149">
            <v>1.3705902891590099E-2</v>
          </cell>
          <cell r="KY149">
            <v>0</v>
          </cell>
          <cell r="KZ149">
            <v>1.3705902891590099E-2</v>
          </cell>
          <cell r="LA149">
            <v>1.66892167329206E-3</v>
          </cell>
          <cell r="LB149">
            <v>0</v>
          </cell>
          <cell r="LC149">
            <v>1.66892167329206E-3</v>
          </cell>
          <cell r="LD149">
            <v>2.4252342094951002E-3</v>
          </cell>
          <cell r="LE149">
            <v>0</v>
          </cell>
          <cell r="LF149">
            <v>2.4252342094951002E-3</v>
          </cell>
          <cell r="LG149">
            <v>9.6365832822289097E-4</v>
          </cell>
          <cell r="LH149">
            <v>0</v>
          </cell>
          <cell r="LI149">
            <v>9.6365832822289097E-4</v>
          </cell>
          <cell r="LJ149">
            <v>-6.5007123144239396E-3</v>
          </cell>
          <cell r="LK149">
            <v>0</v>
          </cell>
          <cell r="LL149">
            <v>-6.5007123144239396E-3</v>
          </cell>
          <cell r="LM149">
            <v>-6.7315534034933103E-3</v>
          </cell>
          <cell r="LN149">
            <v>0</v>
          </cell>
          <cell r="LO149">
            <v>-6.7315534034933103E-3</v>
          </cell>
          <cell r="LP149">
            <v>-4.9830626859111403E-3</v>
          </cell>
          <cell r="LQ149">
            <v>0</v>
          </cell>
          <cell r="LR149">
            <v>-4.9830626859111403E-3</v>
          </cell>
          <cell r="LS149">
            <v>-3.3448137522940698E-3</v>
          </cell>
          <cell r="LT149">
            <v>0</v>
          </cell>
          <cell r="LU149">
            <v>-3.3448137522940698E-3</v>
          </cell>
          <cell r="LV149">
            <v>-1.0077641622718099E-2</v>
          </cell>
          <cell r="LW149">
            <v>0</v>
          </cell>
          <cell r="LX149">
            <v>-1.0077641622718099E-2</v>
          </cell>
          <cell r="LY149">
            <v>-3.69819319132102E-3</v>
          </cell>
          <cell r="LZ149">
            <v>0</v>
          </cell>
          <cell r="MA149">
            <v>-3.69819319132102E-3</v>
          </cell>
          <cell r="MB149">
            <v>-3.8187912374445399E-3</v>
          </cell>
          <cell r="MC149">
            <v>0</v>
          </cell>
          <cell r="MD149">
            <v>-3.8187912374445399E-3</v>
          </cell>
          <cell r="ME149">
            <v>4.6879482881740801E-4</v>
          </cell>
          <cell r="MF149">
            <v>0</v>
          </cell>
          <cell r="MG149">
            <v>4.6879482881740801E-4</v>
          </cell>
          <cell r="MH149">
            <v>0</v>
          </cell>
          <cell r="MI149">
            <v>0</v>
          </cell>
          <cell r="MJ149">
            <v>0</v>
          </cell>
          <cell r="MK149">
            <v>0</v>
          </cell>
          <cell r="ML149">
            <v>0</v>
          </cell>
          <cell r="MM149">
            <v>0</v>
          </cell>
          <cell r="MN149">
            <v>0</v>
          </cell>
          <cell r="MO149">
            <v>0</v>
          </cell>
          <cell r="MP149">
            <v>0</v>
          </cell>
          <cell r="MQ149">
            <v>0</v>
          </cell>
          <cell r="MR149">
            <v>0</v>
          </cell>
          <cell r="MS149">
            <v>0</v>
          </cell>
          <cell r="MT149">
            <v>0</v>
          </cell>
          <cell r="MU149">
            <v>0</v>
          </cell>
          <cell r="MV149">
            <v>0</v>
          </cell>
          <cell r="MW149">
            <v>0</v>
          </cell>
          <cell r="MX149">
            <v>0</v>
          </cell>
          <cell r="MY149">
            <v>0</v>
          </cell>
          <cell r="MZ149">
            <v>0</v>
          </cell>
          <cell r="NA149">
            <v>0</v>
          </cell>
          <cell r="NB149">
            <v>0</v>
          </cell>
          <cell r="NC149">
            <v>0</v>
          </cell>
          <cell r="ND149">
            <v>0</v>
          </cell>
          <cell r="NE149">
            <v>0</v>
          </cell>
          <cell r="NF149">
            <v>0</v>
          </cell>
          <cell r="NG149">
            <v>0</v>
          </cell>
          <cell r="NH149">
            <v>0</v>
          </cell>
          <cell r="NI149">
            <v>0</v>
          </cell>
          <cell r="NJ149">
            <v>0</v>
          </cell>
          <cell r="NK149">
            <v>0</v>
          </cell>
          <cell r="NL149">
            <v>0</v>
          </cell>
          <cell r="NM149">
            <v>0</v>
          </cell>
          <cell r="NN149">
            <v>0</v>
          </cell>
          <cell r="NO149">
            <v>0</v>
          </cell>
          <cell r="NP149">
            <v>0</v>
          </cell>
          <cell r="NQ149">
            <v>0</v>
          </cell>
          <cell r="NR149">
            <v>0</v>
          </cell>
          <cell r="NS149">
            <v>0</v>
          </cell>
          <cell r="NT149">
            <v>0</v>
          </cell>
          <cell r="NU149">
            <v>0</v>
          </cell>
          <cell r="NV149">
            <v>0</v>
          </cell>
          <cell r="NW149">
            <v>0</v>
          </cell>
          <cell r="NX149">
            <v>0</v>
          </cell>
          <cell r="NY149">
            <v>0</v>
          </cell>
          <cell r="NZ149">
            <v>0</v>
          </cell>
          <cell r="OA149">
            <v>0</v>
          </cell>
          <cell r="OB149">
            <v>0</v>
          </cell>
          <cell r="OC149">
            <v>0</v>
          </cell>
          <cell r="OD149">
            <v>0</v>
          </cell>
          <cell r="OE149">
            <v>0</v>
          </cell>
          <cell r="OF149">
            <v>0</v>
          </cell>
          <cell r="OG149">
            <v>0</v>
          </cell>
          <cell r="OH149">
            <v>0</v>
          </cell>
          <cell r="OI149">
            <v>0</v>
          </cell>
          <cell r="OJ149">
            <v>0</v>
          </cell>
          <cell r="OK149">
            <v>0</v>
          </cell>
          <cell r="OL149">
            <v>0</v>
          </cell>
          <cell r="OM149">
            <v>0</v>
          </cell>
          <cell r="ON149">
            <v>0</v>
          </cell>
          <cell r="OO149">
            <v>0</v>
          </cell>
          <cell r="OP149">
            <v>0</v>
          </cell>
          <cell r="OQ149">
            <v>0</v>
          </cell>
          <cell r="OR149">
            <v>0</v>
          </cell>
          <cell r="OS149">
            <v>0</v>
          </cell>
          <cell r="OT149">
            <v>0</v>
          </cell>
          <cell r="OU149">
            <v>0</v>
          </cell>
          <cell r="OV149">
            <v>1</v>
          </cell>
          <cell r="OW149">
            <v>0</v>
          </cell>
          <cell r="OX149">
            <v>1</v>
          </cell>
          <cell r="OY149">
            <v>1</v>
          </cell>
          <cell r="OZ149">
            <v>0</v>
          </cell>
          <cell r="PA149">
            <v>1</v>
          </cell>
          <cell r="PB149">
            <v>3</v>
          </cell>
          <cell r="PC149">
            <v>0</v>
          </cell>
          <cell r="PD149">
            <v>3</v>
          </cell>
          <cell r="PE149">
            <v>2</v>
          </cell>
          <cell r="PF149">
            <v>0</v>
          </cell>
          <cell r="PG149">
            <v>2</v>
          </cell>
          <cell r="PH149">
            <v>1</v>
          </cell>
          <cell r="PI149">
            <v>0</v>
          </cell>
          <cell r="PJ149">
            <v>1</v>
          </cell>
          <cell r="PK149">
            <v>1</v>
          </cell>
          <cell r="PL149">
            <v>0</v>
          </cell>
          <cell r="PM149">
            <v>1</v>
          </cell>
          <cell r="PN149">
            <v>1</v>
          </cell>
          <cell r="PO149">
            <v>0</v>
          </cell>
          <cell r="PP149">
            <v>1</v>
          </cell>
          <cell r="PQ149">
            <v>0</v>
          </cell>
          <cell r="PR149">
            <v>0</v>
          </cell>
          <cell r="PS149">
            <v>0</v>
          </cell>
          <cell r="PT149">
            <v>0</v>
          </cell>
          <cell r="PU149">
            <v>0</v>
          </cell>
          <cell r="PV149">
            <v>0</v>
          </cell>
          <cell r="PW149">
            <v>0</v>
          </cell>
          <cell r="PX149">
            <v>0</v>
          </cell>
          <cell r="PY149">
            <v>0</v>
          </cell>
        </row>
        <row r="150">
          <cell r="BB150">
            <v>-1.2082563591603901E-2</v>
          </cell>
          <cell r="BC150">
            <v>0</v>
          </cell>
          <cell r="BD150">
            <v>-1.2082563591603901E-2</v>
          </cell>
          <cell r="BE150">
            <v>5.0000000000000001E-3</v>
          </cell>
          <cell r="BF150">
            <v>0</v>
          </cell>
          <cell r="BG150">
            <v>5.0000000000000001E-3</v>
          </cell>
          <cell r="BH150">
            <v>0</v>
          </cell>
          <cell r="BI150">
            <v>0</v>
          </cell>
          <cell r="BJ150">
            <v>0</v>
          </cell>
          <cell r="BK150">
            <v>0</v>
          </cell>
          <cell r="BL150">
            <v>0</v>
          </cell>
          <cell r="BM150">
            <v>0</v>
          </cell>
          <cell r="BN150">
            <v>0.11399999999999999</v>
          </cell>
          <cell r="BO150">
            <v>0</v>
          </cell>
          <cell r="BP150">
            <v>0.11399999999999999</v>
          </cell>
          <cell r="BQ150">
            <v>1.0000000000000009E-3</v>
          </cell>
          <cell r="BR150">
            <v>0</v>
          </cell>
          <cell r="BS150">
            <v>1.0000000000000009E-3</v>
          </cell>
          <cell r="BT150">
            <v>-0.17799999999999999</v>
          </cell>
          <cell r="BU150">
            <v>0</v>
          </cell>
          <cell r="BV150">
            <v>-0.17799999999999999</v>
          </cell>
          <cell r="BW150">
            <v>0.20599999999999999</v>
          </cell>
          <cell r="BX150">
            <v>0</v>
          </cell>
          <cell r="BY150">
            <v>0.20599999999999999</v>
          </cell>
          <cell r="BZ150">
            <v>-0.254001099738346</v>
          </cell>
          <cell r="CA150">
            <v>0</v>
          </cell>
          <cell r="CB150">
            <v>-0.254001099738346</v>
          </cell>
          <cell r="CC150">
            <v>-0.145003889096328</v>
          </cell>
          <cell r="CD150">
            <v>0</v>
          </cell>
          <cell r="CE150">
            <v>-0.145003889096328</v>
          </cell>
          <cell r="CF150">
            <v>-1.2927382844175399</v>
          </cell>
          <cell r="CG150">
            <v>0</v>
          </cell>
          <cell r="CH150">
            <v>-1.2927382844175399</v>
          </cell>
          <cell r="CI150">
            <v>0.98399999999999999</v>
          </cell>
          <cell r="CJ150">
            <v>0</v>
          </cell>
          <cell r="CK150">
            <v>0.98399999999999999</v>
          </cell>
          <cell r="CL150">
            <v>4.8565305510763603E-3</v>
          </cell>
          <cell r="CM150">
            <v>0</v>
          </cell>
          <cell r="CN150">
            <v>4.8565305510763603E-3</v>
          </cell>
          <cell r="CO150">
            <v>-3.2340994641892299E-3</v>
          </cell>
          <cell r="CP150">
            <v>0</v>
          </cell>
          <cell r="CQ150">
            <v>-3.2340994641892299E-3</v>
          </cell>
          <cell r="CR150">
            <v>-0.13065383316437601</v>
          </cell>
          <cell r="CS150">
            <v>0</v>
          </cell>
          <cell r="CT150">
            <v>-0.13065383316437601</v>
          </cell>
          <cell r="CU150">
            <v>0</v>
          </cell>
          <cell r="CV150">
            <v>0</v>
          </cell>
          <cell r="CW150">
            <v>0</v>
          </cell>
          <cell r="CX150">
            <v>-2.1007041914666001E-3</v>
          </cell>
          <cell r="CY150">
            <v>0</v>
          </cell>
          <cell r="CZ150">
            <v>-2.1007041914666001E-3</v>
          </cell>
          <cell r="DA150">
            <v>-8.8853935128981494E-3</v>
          </cell>
          <cell r="DB150">
            <v>0</v>
          </cell>
          <cell r="DC150">
            <v>-8.8853935128981494E-3</v>
          </cell>
          <cell r="DD150">
            <v>0</v>
          </cell>
          <cell r="DE150">
            <v>0</v>
          </cell>
          <cell r="DF150">
            <v>0</v>
          </cell>
          <cell r="DG150">
            <v>0</v>
          </cell>
          <cell r="DH150">
            <v>0</v>
          </cell>
          <cell r="DI150">
            <v>0</v>
          </cell>
          <cell r="DJ150">
            <v>-0.8</v>
          </cell>
          <cell r="DK150">
            <v>0</v>
          </cell>
          <cell r="DL150">
            <v>-0.8</v>
          </cell>
          <cell r="DM150">
            <v>-2</v>
          </cell>
          <cell r="DN150">
            <v>0</v>
          </cell>
          <cell r="DO150">
            <v>-2</v>
          </cell>
          <cell r="DP150">
            <v>0</v>
          </cell>
          <cell r="DQ150">
            <v>0</v>
          </cell>
          <cell r="DR150">
            <v>0</v>
          </cell>
          <cell r="DS150">
            <v>-4.3999999999999997E-2</v>
          </cell>
          <cell r="DT150">
            <v>0</v>
          </cell>
          <cell r="DU150">
            <v>-4.3999999999999997E-2</v>
          </cell>
          <cell r="DV150">
            <v>4.4005818611285101E-2</v>
          </cell>
          <cell r="DW150">
            <v>0</v>
          </cell>
          <cell r="DX150">
            <v>4.4005818611285101E-2</v>
          </cell>
          <cell r="DY150">
            <v>-2.39910532740128E-2</v>
          </cell>
          <cell r="DZ150">
            <v>0</v>
          </cell>
          <cell r="EA150">
            <v>-2.39910532740128E-2</v>
          </cell>
          <cell r="EB150">
            <v>-3.6805259474850501E-4</v>
          </cell>
          <cell r="EC150">
            <v>0</v>
          </cell>
          <cell r="ED150">
            <v>-3.6805259474850501E-4</v>
          </cell>
          <cell r="EE150">
            <v>-4.0000000000000001E-3</v>
          </cell>
          <cell r="EF150">
            <v>0</v>
          </cell>
          <cell r="EG150">
            <v>-4.0000000000000001E-3</v>
          </cell>
          <cell r="EH150">
            <v>-2.0790000000000002</v>
          </cell>
          <cell r="EI150">
            <v>0</v>
          </cell>
          <cell r="EJ150">
            <v>-2.0790000000000002</v>
          </cell>
          <cell r="EK150">
            <v>-8.0000000000000002E-3</v>
          </cell>
          <cell r="EL150">
            <v>0</v>
          </cell>
          <cell r="EM150">
            <v>-8.0000000000000002E-3</v>
          </cell>
          <cell r="EN150">
            <v>-1.4E-2</v>
          </cell>
          <cell r="EO150">
            <v>0</v>
          </cell>
          <cell r="EP150">
            <v>-1.4E-2</v>
          </cell>
          <cell r="EQ150">
            <v>0</v>
          </cell>
          <cell r="ER150">
            <v>0</v>
          </cell>
          <cell r="ES150">
            <v>0</v>
          </cell>
          <cell r="ET150">
            <v>-5</v>
          </cell>
          <cell r="EU150">
            <v>0</v>
          </cell>
          <cell r="EV150">
            <v>-5</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28</v>
          </cell>
          <cell r="GK150">
            <v>0</v>
          </cell>
          <cell r="GL150">
            <v>28</v>
          </cell>
          <cell r="GM150">
            <v>0</v>
          </cell>
          <cell r="GN150">
            <v>0</v>
          </cell>
          <cell r="GO150">
            <v>0</v>
          </cell>
          <cell r="GP150">
            <v>-1</v>
          </cell>
          <cell r="GQ150">
            <v>0</v>
          </cell>
          <cell r="GR150">
            <v>-1</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-1</v>
          </cell>
          <cell r="HI150">
            <v>0</v>
          </cell>
          <cell r="HJ150">
            <v>-1</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P150">
            <v>-7.0825635916038996E-3</v>
          </cell>
          <cell r="IQ150">
            <v>0</v>
          </cell>
          <cell r="IR150">
            <v>-7.0825635916038996E-3</v>
          </cell>
          <cell r="IS150">
            <v>5.0000000000000001E-3</v>
          </cell>
          <cell r="IT150">
            <v>0</v>
          </cell>
          <cell r="IU150">
            <v>5.0000000000000001E-3</v>
          </cell>
          <cell r="IV150">
            <v>0</v>
          </cell>
          <cell r="IW150">
            <v>0</v>
          </cell>
          <cell r="IX150">
            <v>0</v>
          </cell>
          <cell r="IY150">
            <v>0</v>
          </cell>
          <cell r="IZ150">
            <v>0</v>
          </cell>
          <cell r="JA150">
            <v>0</v>
          </cell>
          <cell r="JB150">
            <v>0.14299999999999999</v>
          </cell>
          <cell r="JC150">
            <v>0</v>
          </cell>
          <cell r="JD150">
            <v>0.14299999999999999</v>
          </cell>
          <cell r="JE150">
            <v>2.9000000000000001E-2</v>
          </cell>
          <cell r="JF150">
            <v>0</v>
          </cell>
          <cell r="JG150">
            <v>2.9000000000000001E-2</v>
          </cell>
          <cell r="JH150">
            <v>2.8000000000000001E-2</v>
          </cell>
          <cell r="JI150">
            <v>0</v>
          </cell>
          <cell r="JJ150">
            <v>2.8000000000000001E-2</v>
          </cell>
          <cell r="JK150">
            <v>0.20599999999999999</v>
          </cell>
          <cell r="JL150">
            <v>0</v>
          </cell>
          <cell r="JM150">
            <v>0.20599999999999999</v>
          </cell>
          <cell r="JN150">
            <v>-0.70774327325221298</v>
          </cell>
          <cell r="JO150">
            <v>0</v>
          </cell>
          <cell r="JP150">
            <v>-0.70774327325221298</v>
          </cell>
          <cell r="JQ150">
            <v>-0.45374217351386698</v>
          </cell>
          <cell r="JR150">
            <v>0</v>
          </cell>
          <cell r="JS150">
            <v>-0.45374217351386698</v>
          </cell>
          <cell r="JT150">
            <v>-0.30873828441753898</v>
          </cell>
          <cell r="JU150">
            <v>0</v>
          </cell>
          <cell r="JV150">
            <v>-0.30873828441753898</v>
          </cell>
          <cell r="JW150">
            <v>0.98399999999999999</v>
          </cell>
          <cell r="JX150">
            <v>0</v>
          </cell>
          <cell r="JY150">
            <v>0.98399999999999999</v>
          </cell>
          <cell r="JZ150">
            <v>-0.129031402077489</v>
          </cell>
          <cell r="KA150">
            <v>0</v>
          </cell>
          <cell r="KB150">
            <v>-0.129031402077489</v>
          </cell>
          <cell r="KC150">
            <v>-0.13388793262856599</v>
          </cell>
          <cell r="KD150">
            <v>0</v>
          </cell>
          <cell r="KE150">
            <v>-0.13388793262856599</v>
          </cell>
          <cell r="KF150">
            <v>-0.13065383316437601</v>
          </cell>
          <cell r="KG150">
            <v>0</v>
          </cell>
          <cell r="KH150">
            <v>-0.13065383316437601</v>
          </cell>
          <cell r="KI150">
            <v>0</v>
          </cell>
          <cell r="KJ150">
            <v>0</v>
          </cell>
          <cell r="KK150">
            <v>0</v>
          </cell>
          <cell r="KL150">
            <v>-1.0986097704364799E-2</v>
          </cell>
          <cell r="KM150">
            <v>0</v>
          </cell>
          <cell r="KN150">
            <v>-1.0986097704364799E-2</v>
          </cell>
          <cell r="KO150">
            <v>-8.8853935128981494E-3</v>
          </cell>
          <cell r="KP150">
            <v>0</v>
          </cell>
          <cell r="KQ150">
            <v>-8.8853935128981494E-3</v>
          </cell>
          <cell r="KR150">
            <v>0</v>
          </cell>
          <cell r="KS150">
            <v>0</v>
          </cell>
          <cell r="KT150">
            <v>0</v>
          </cell>
          <cell r="KU150">
            <v>0</v>
          </cell>
          <cell r="KV150">
            <v>0</v>
          </cell>
          <cell r="KW150">
            <v>0</v>
          </cell>
          <cell r="KX150">
            <v>-2.8439999999999999</v>
          </cell>
          <cell r="KY150">
            <v>0</v>
          </cell>
          <cell r="KZ150">
            <v>-2.8439999999999999</v>
          </cell>
          <cell r="LA150">
            <v>-2.044</v>
          </cell>
          <cell r="LB150">
            <v>0</v>
          </cell>
          <cell r="LC150">
            <v>-2.044</v>
          </cell>
          <cell r="LD150">
            <v>-4.3999999999999997E-2</v>
          </cell>
          <cell r="LE150">
            <v>0</v>
          </cell>
          <cell r="LF150">
            <v>-4.3999999999999997E-2</v>
          </cell>
          <cell r="LG150">
            <v>-4.3999999999999997E-2</v>
          </cell>
          <cell r="LH150">
            <v>0</v>
          </cell>
          <cell r="LI150">
            <v>-4.3999999999999997E-2</v>
          </cell>
          <cell r="LJ150">
            <v>1.56467127425238E-2</v>
          </cell>
          <cell r="LK150">
            <v>0</v>
          </cell>
          <cell r="LL150">
            <v>1.56467127425238E-2</v>
          </cell>
          <cell r="LM150">
            <v>-2.8359105868761302E-2</v>
          </cell>
          <cell r="LN150">
            <v>0</v>
          </cell>
          <cell r="LO150">
            <v>-2.8359105868761302E-2</v>
          </cell>
          <cell r="LP150">
            <v>-4.3680525947485099E-3</v>
          </cell>
          <cell r="LQ150">
            <v>0</v>
          </cell>
          <cell r="LR150">
            <v>-4.3680525947485099E-3</v>
          </cell>
          <cell r="LS150">
            <v>-4.0000000000000001E-3</v>
          </cell>
          <cell r="LT150">
            <v>0</v>
          </cell>
          <cell r="LU150">
            <v>-4.0000000000000001E-3</v>
          </cell>
          <cell r="LV150">
            <v>-2.101</v>
          </cell>
          <cell r="LW150">
            <v>0</v>
          </cell>
          <cell r="LX150">
            <v>-2.101</v>
          </cell>
          <cell r="LY150">
            <v>-2.1999999999999999E-2</v>
          </cell>
          <cell r="LZ150">
            <v>0</v>
          </cell>
          <cell r="MA150">
            <v>-2.1999999999999999E-2</v>
          </cell>
          <cell r="MB150">
            <v>-1.4E-2</v>
          </cell>
          <cell r="MC150">
            <v>0</v>
          </cell>
          <cell r="MD150">
            <v>-1.4E-2</v>
          </cell>
          <cell r="ME150">
            <v>0</v>
          </cell>
          <cell r="MF150">
            <v>0</v>
          </cell>
          <cell r="MG150">
            <v>0</v>
          </cell>
          <cell r="MH150">
            <v>-5</v>
          </cell>
          <cell r="MI150">
            <v>0</v>
          </cell>
          <cell r="MJ150">
            <v>-5</v>
          </cell>
          <cell r="MK150">
            <v>0</v>
          </cell>
          <cell r="ML150">
            <v>0</v>
          </cell>
          <cell r="MM150">
            <v>0</v>
          </cell>
          <cell r="MN150">
            <v>0</v>
          </cell>
          <cell r="MO150">
            <v>0</v>
          </cell>
          <cell r="MP150">
            <v>0</v>
          </cell>
          <cell r="MQ150">
            <v>0</v>
          </cell>
          <cell r="MR150">
            <v>0</v>
          </cell>
          <cell r="MS150">
            <v>0</v>
          </cell>
          <cell r="MT150">
            <v>0</v>
          </cell>
          <cell r="MU150">
            <v>0</v>
          </cell>
          <cell r="MV150">
            <v>0</v>
          </cell>
          <cell r="MW150">
            <v>0</v>
          </cell>
          <cell r="MX150">
            <v>0</v>
          </cell>
          <cell r="MY150">
            <v>0</v>
          </cell>
          <cell r="MZ150">
            <v>0</v>
          </cell>
          <cell r="NA150">
            <v>0</v>
          </cell>
          <cell r="NB150">
            <v>0</v>
          </cell>
          <cell r="NC150">
            <v>0</v>
          </cell>
          <cell r="ND150">
            <v>0</v>
          </cell>
          <cell r="NE150">
            <v>0</v>
          </cell>
          <cell r="NF150">
            <v>0</v>
          </cell>
          <cell r="NG150">
            <v>0</v>
          </cell>
          <cell r="NH150">
            <v>0</v>
          </cell>
          <cell r="NI150">
            <v>0</v>
          </cell>
          <cell r="NJ150">
            <v>0</v>
          </cell>
          <cell r="NK150">
            <v>0</v>
          </cell>
          <cell r="NL150">
            <v>0</v>
          </cell>
          <cell r="NM150">
            <v>0</v>
          </cell>
          <cell r="NN150">
            <v>0</v>
          </cell>
          <cell r="NO150">
            <v>0</v>
          </cell>
          <cell r="NP150">
            <v>0</v>
          </cell>
          <cell r="NQ150">
            <v>0</v>
          </cell>
          <cell r="NR150">
            <v>28</v>
          </cell>
          <cell r="NS150">
            <v>0</v>
          </cell>
          <cell r="NT150">
            <v>28</v>
          </cell>
          <cell r="NU150">
            <v>28</v>
          </cell>
          <cell r="NV150">
            <v>0</v>
          </cell>
          <cell r="NW150">
            <v>28</v>
          </cell>
          <cell r="NX150">
            <v>28</v>
          </cell>
          <cell r="NY150">
            <v>0</v>
          </cell>
          <cell r="NZ150">
            <v>28</v>
          </cell>
          <cell r="OA150">
            <v>0</v>
          </cell>
          <cell r="OB150">
            <v>0</v>
          </cell>
          <cell r="OC150">
            <v>0</v>
          </cell>
          <cell r="OD150">
            <v>-1</v>
          </cell>
          <cell r="OE150">
            <v>0</v>
          </cell>
          <cell r="OF150">
            <v>-1</v>
          </cell>
          <cell r="OG150">
            <v>0</v>
          </cell>
          <cell r="OH150">
            <v>0</v>
          </cell>
          <cell r="OI150">
            <v>0</v>
          </cell>
          <cell r="OJ150">
            <v>0</v>
          </cell>
          <cell r="OK150">
            <v>0</v>
          </cell>
          <cell r="OL150">
            <v>0</v>
          </cell>
          <cell r="OM150">
            <v>0</v>
          </cell>
          <cell r="ON150">
            <v>0</v>
          </cell>
          <cell r="OO150">
            <v>0</v>
          </cell>
          <cell r="OP150">
            <v>-1</v>
          </cell>
          <cell r="OQ150">
            <v>0</v>
          </cell>
          <cell r="OR150">
            <v>-1</v>
          </cell>
          <cell r="OS150">
            <v>-1</v>
          </cell>
          <cell r="OT150">
            <v>0</v>
          </cell>
          <cell r="OU150">
            <v>-1</v>
          </cell>
          <cell r="OV150">
            <v>-1</v>
          </cell>
          <cell r="OW150">
            <v>0</v>
          </cell>
          <cell r="OX150">
            <v>-1</v>
          </cell>
          <cell r="OY150">
            <v>0</v>
          </cell>
          <cell r="OZ150">
            <v>0</v>
          </cell>
          <cell r="PA150">
            <v>0</v>
          </cell>
          <cell r="PB150">
            <v>0</v>
          </cell>
          <cell r="PC150">
            <v>0</v>
          </cell>
          <cell r="PD150">
            <v>0</v>
          </cell>
          <cell r="PE150">
            <v>0</v>
          </cell>
          <cell r="PF150">
            <v>0</v>
          </cell>
          <cell r="PG150">
            <v>0</v>
          </cell>
          <cell r="PH150">
            <v>0</v>
          </cell>
          <cell r="PI150">
            <v>0</v>
          </cell>
          <cell r="PJ150">
            <v>0</v>
          </cell>
          <cell r="PK150">
            <v>0</v>
          </cell>
          <cell r="PL150">
            <v>0</v>
          </cell>
          <cell r="PM150">
            <v>0</v>
          </cell>
          <cell r="PN150">
            <v>0</v>
          </cell>
          <cell r="PO150">
            <v>0</v>
          </cell>
          <cell r="PP150">
            <v>0</v>
          </cell>
          <cell r="PQ150">
            <v>0</v>
          </cell>
          <cell r="PR150">
            <v>0</v>
          </cell>
          <cell r="PS150">
            <v>0</v>
          </cell>
          <cell r="PT150">
            <v>0</v>
          </cell>
          <cell r="PU150">
            <v>0</v>
          </cell>
          <cell r="PV150">
            <v>0</v>
          </cell>
          <cell r="PW150">
            <v>0</v>
          </cell>
          <cell r="PX150">
            <v>0</v>
          </cell>
          <cell r="PY150">
            <v>0</v>
          </cell>
        </row>
        <row r="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cell r="NR151">
            <v>0</v>
          </cell>
          <cell r="NS151">
            <v>0</v>
          </cell>
          <cell r="NT151">
            <v>0</v>
          </cell>
          <cell r="NU151">
            <v>0</v>
          </cell>
          <cell r="NV151">
            <v>0</v>
          </cell>
          <cell r="NW151">
            <v>0</v>
          </cell>
          <cell r="NX151">
            <v>0</v>
          </cell>
          <cell r="NY151">
            <v>0</v>
          </cell>
          <cell r="NZ151">
            <v>0</v>
          </cell>
          <cell r="OA151">
            <v>0</v>
          </cell>
          <cell r="OB151">
            <v>0</v>
          </cell>
          <cell r="OC151">
            <v>0</v>
          </cell>
          <cell r="OD151">
            <v>0</v>
          </cell>
          <cell r="OE151">
            <v>0</v>
          </cell>
          <cell r="OF151">
            <v>0</v>
          </cell>
          <cell r="OG151">
            <v>0</v>
          </cell>
          <cell r="OH151">
            <v>0</v>
          </cell>
          <cell r="OI151">
            <v>0</v>
          </cell>
          <cell r="OJ151">
            <v>0</v>
          </cell>
          <cell r="OK151">
            <v>0</v>
          </cell>
          <cell r="OL151">
            <v>0</v>
          </cell>
          <cell r="OM151">
            <v>0</v>
          </cell>
          <cell r="ON151">
            <v>0</v>
          </cell>
          <cell r="OO151">
            <v>0</v>
          </cell>
          <cell r="OP151">
            <v>0</v>
          </cell>
          <cell r="OQ151">
            <v>0</v>
          </cell>
          <cell r="OR151">
            <v>0</v>
          </cell>
          <cell r="OS151">
            <v>0</v>
          </cell>
          <cell r="OT151">
            <v>0</v>
          </cell>
          <cell r="OU151">
            <v>0</v>
          </cell>
          <cell r="OV151">
            <v>0</v>
          </cell>
          <cell r="OW151">
            <v>0</v>
          </cell>
          <cell r="OX151">
            <v>0</v>
          </cell>
          <cell r="OY151">
            <v>0</v>
          </cell>
          <cell r="OZ151">
            <v>0</v>
          </cell>
          <cell r="PA151">
            <v>0</v>
          </cell>
          <cell r="PB151">
            <v>0</v>
          </cell>
          <cell r="PC151">
            <v>0</v>
          </cell>
          <cell r="PD151">
            <v>0</v>
          </cell>
          <cell r="PE151">
            <v>0</v>
          </cell>
          <cell r="PF151">
            <v>0</v>
          </cell>
          <cell r="PG151">
            <v>0</v>
          </cell>
          <cell r="PH151">
            <v>0</v>
          </cell>
          <cell r="PI151">
            <v>0</v>
          </cell>
          <cell r="PJ151">
            <v>0</v>
          </cell>
          <cell r="PK151">
            <v>0</v>
          </cell>
          <cell r="PL151">
            <v>0</v>
          </cell>
          <cell r="PM151">
            <v>0</v>
          </cell>
          <cell r="PN151">
            <v>0</v>
          </cell>
          <cell r="PO151">
            <v>0</v>
          </cell>
          <cell r="PP151">
            <v>0</v>
          </cell>
          <cell r="PQ151">
            <v>0</v>
          </cell>
          <cell r="PR151">
            <v>0</v>
          </cell>
          <cell r="PS151">
            <v>0</v>
          </cell>
          <cell r="PT151">
            <v>0</v>
          </cell>
          <cell r="PU151">
            <v>0</v>
          </cell>
          <cell r="PV151">
            <v>0</v>
          </cell>
          <cell r="PW151">
            <v>0</v>
          </cell>
          <cell r="PX151">
            <v>0</v>
          </cell>
          <cell r="PY151">
            <v>0</v>
          </cell>
        </row>
        <row r="152">
          <cell r="BB152">
            <v>446.81957588086601</v>
          </cell>
          <cell r="BC152">
            <v>0</v>
          </cell>
          <cell r="BD152">
            <v>446.81957588086601</v>
          </cell>
          <cell r="BE152">
            <v>561.42621671679206</v>
          </cell>
          <cell r="BF152">
            <v>0</v>
          </cell>
          <cell r="BG152">
            <v>561.42621671679206</v>
          </cell>
          <cell r="BH152">
            <v>593.36060759334805</v>
          </cell>
          <cell r="BI152">
            <v>0</v>
          </cell>
          <cell r="BJ152">
            <v>593.36060759334805</v>
          </cell>
          <cell r="BK152">
            <v>630.942062849443</v>
          </cell>
          <cell r="BL152">
            <v>0</v>
          </cell>
          <cell r="BM152">
            <v>630.942062849443</v>
          </cell>
          <cell r="BN152">
            <v>960.85887000567004</v>
          </cell>
          <cell r="BO152">
            <v>0</v>
          </cell>
          <cell r="BP152">
            <v>960.85887000567004</v>
          </cell>
          <cell r="BQ152">
            <v>448.78022829710494</v>
          </cell>
          <cell r="BR152">
            <v>0</v>
          </cell>
          <cell r="BS152">
            <v>448.78022829710494</v>
          </cell>
          <cell r="BT152">
            <v>148.26996532091306</v>
          </cell>
          <cell r="BU152">
            <v>0</v>
          </cell>
          <cell r="BV152">
            <v>148.26996532091306</v>
          </cell>
          <cell r="BW152">
            <v>462.20424437901198</v>
          </cell>
          <cell r="BX152">
            <v>0</v>
          </cell>
          <cell r="BY152">
            <v>462.20424437901198</v>
          </cell>
          <cell r="BZ152">
            <v>468.78930747068898</v>
          </cell>
          <cell r="CA152">
            <v>0</v>
          </cell>
          <cell r="CB152">
            <v>468.78930747068898</v>
          </cell>
          <cell r="CC152">
            <v>419.80777588479299</v>
          </cell>
          <cell r="CD152">
            <v>0</v>
          </cell>
          <cell r="CE152">
            <v>419.80777588479299</v>
          </cell>
          <cell r="CF152">
            <v>547.03912755388706</v>
          </cell>
          <cell r="CG152">
            <v>0</v>
          </cell>
          <cell r="CH152">
            <v>547.03912755388706</v>
          </cell>
          <cell r="CI152">
            <v>392.07656286013201</v>
          </cell>
          <cell r="CJ152">
            <v>0</v>
          </cell>
          <cell r="CK152">
            <v>392.07656286013201</v>
          </cell>
          <cell r="CL152">
            <v>497.48736824967602</v>
          </cell>
          <cell r="CM152">
            <v>-59.378748459999997</v>
          </cell>
          <cell r="CN152">
            <v>556.86611670967602</v>
          </cell>
          <cell r="CO152">
            <v>415.27478830076501</v>
          </cell>
          <cell r="CP152">
            <v>-27.823251539999998</v>
          </cell>
          <cell r="CQ152">
            <v>443.09803984076501</v>
          </cell>
          <cell r="CR152">
            <v>461.79697399177002</v>
          </cell>
          <cell r="CS152">
            <v>-77.400000000000006</v>
          </cell>
          <cell r="CT152">
            <v>539.19697399177005</v>
          </cell>
          <cell r="CU152">
            <v>218.15770145149401</v>
          </cell>
          <cell r="CV152">
            <v>-38.4</v>
          </cell>
          <cell r="CW152">
            <v>256.55770145149398</v>
          </cell>
          <cell r="CX152">
            <v>516.49749065817196</v>
          </cell>
          <cell r="CY152">
            <v>0</v>
          </cell>
          <cell r="CZ152">
            <v>516.49749065817196</v>
          </cell>
          <cell r="DA152">
            <v>493.40752010390497</v>
          </cell>
          <cell r="DB152">
            <v>0</v>
          </cell>
          <cell r="DC152">
            <v>493.40752010390497</v>
          </cell>
          <cell r="DD152">
            <v>457.43009605747</v>
          </cell>
          <cell r="DE152">
            <v>0</v>
          </cell>
          <cell r="DF152">
            <v>457.43009605747</v>
          </cell>
          <cell r="DG152">
            <v>396.84065774887398</v>
          </cell>
          <cell r="DH152">
            <v>0</v>
          </cell>
          <cell r="DI152">
            <v>396.84065774887398</v>
          </cell>
          <cell r="DJ152">
            <v>492.83891204951999</v>
          </cell>
          <cell r="DK152">
            <v>0</v>
          </cell>
          <cell r="DL152">
            <v>492.83891204951999</v>
          </cell>
          <cell r="DM152">
            <v>490.18254248690499</v>
          </cell>
          <cell r="DN152">
            <v>0</v>
          </cell>
          <cell r="DO152">
            <v>490.18254248690499</v>
          </cell>
          <cell r="DP152">
            <v>372.71058868225902</v>
          </cell>
          <cell r="DQ152">
            <v>0</v>
          </cell>
          <cell r="DR152">
            <v>372.71058868225902</v>
          </cell>
          <cell r="DS152">
            <v>397.57877541487801</v>
          </cell>
          <cell r="DT152">
            <v>0</v>
          </cell>
          <cell r="DU152">
            <v>397.57877541487801</v>
          </cell>
          <cell r="DV152">
            <v>432.62661327163698</v>
          </cell>
          <cell r="DW152">
            <v>0</v>
          </cell>
          <cell r="DX152">
            <v>432.62661327163698</v>
          </cell>
          <cell r="DY152">
            <v>354.24814386977903</v>
          </cell>
          <cell r="DZ152">
            <v>0</v>
          </cell>
          <cell r="EA152">
            <v>354.24814386977903</v>
          </cell>
          <cell r="EB152">
            <v>323.83842674178101</v>
          </cell>
          <cell r="EC152">
            <v>0</v>
          </cell>
          <cell r="ED152">
            <v>323.83842674178101</v>
          </cell>
          <cell r="EE152">
            <v>389.219489601107</v>
          </cell>
          <cell r="EF152">
            <v>0</v>
          </cell>
          <cell r="EG152">
            <v>389.219489601107</v>
          </cell>
          <cell r="EH152">
            <v>486.34520063048399</v>
          </cell>
          <cell r="EI152">
            <v>0</v>
          </cell>
          <cell r="EJ152">
            <v>486.34520063048399</v>
          </cell>
          <cell r="EK152">
            <v>386.56509364887</v>
          </cell>
          <cell r="EL152">
            <v>0</v>
          </cell>
          <cell r="EM152">
            <v>386.56509364887</v>
          </cell>
          <cell r="EN152">
            <v>392.28590469528802</v>
          </cell>
          <cell r="EO152">
            <v>0</v>
          </cell>
          <cell r="EP152">
            <v>392.28590469528802</v>
          </cell>
          <cell r="EQ152">
            <v>376.69607361102499</v>
          </cell>
          <cell r="ER152">
            <v>0</v>
          </cell>
          <cell r="ES152">
            <v>376.69607361102499</v>
          </cell>
          <cell r="ET152">
            <v>377</v>
          </cell>
          <cell r="EU152">
            <v>0</v>
          </cell>
          <cell r="EV152">
            <v>377</v>
          </cell>
          <cell r="EW152">
            <v>341</v>
          </cell>
          <cell r="EX152">
            <v>-66</v>
          </cell>
          <cell r="EY152">
            <v>407</v>
          </cell>
          <cell r="EZ152">
            <v>455</v>
          </cell>
          <cell r="FA152">
            <v>66</v>
          </cell>
          <cell r="FB152">
            <v>389</v>
          </cell>
          <cell r="FC152">
            <v>350</v>
          </cell>
          <cell r="FD152">
            <v>0</v>
          </cell>
          <cell r="FE152">
            <v>350</v>
          </cell>
          <cell r="FF152">
            <v>431</v>
          </cell>
          <cell r="FG152">
            <v>0</v>
          </cell>
          <cell r="FH152">
            <v>431</v>
          </cell>
          <cell r="FI152">
            <v>326</v>
          </cell>
          <cell r="FJ152">
            <v>0</v>
          </cell>
          <cell r="FK152">
            <v>326</v>
          </cell>
          <cell r="FL152">
            <v>394</v>
          </cell>
          <cell r="FM152">
            <v>0</v>
          </cell>
          <cell r="FN152">
            <v>394</v>
          </cell>
          <cell r="FO152">
            <v>400</v>
          </cell>
          <cell r="FP152">
            <v>0</v>
          </cell>
          <cell r="FQ152">
            <v>400</v>
          </cell>
          <cell r="FR152">
            <v>455</v>
          </cell>
          <cell r="FS152">
            <v>0</v>
          </cell>
          <cell r="FT152">
            <v>455</v>
          </cell>
          <cell r="FU152">
            <v>378</v>
          </cell>
          <cell r="FV152">
            <v>0</v>
          </cell>
          <cell r="FW152">
            <v>378</v>
          </cell>
          <cell r="FX152">
            <v>371</v>
          </cell>
          <cell r="FY152">
            <v>0</v>
          </cell>
          <cell r="FZ152">
            <v>371</v>
          </cell>
          <cell r="GA152">
            <v>399</v>
          </cell>
          <cell r="GB152">
            <v>0</v>
          </cell>
          <cell r="GC152">
            <v>399</v>
          </cell>
          <cell r="GD152">
            <v>398</v>
          </cell>
          <cell r="GE152">
            <v>0</v>
          </cell>
          <cell r="GF152">
            <v>398</v>
          </cell>
          <cell r="GG152">
            <v>389</v>
          </cell>
          <cell r="GH152">
            <v>0</v>
          </cell>
          <cell r="GI152">
            <v>389</v>
          </cell>
          <cell r="GJ152">
            <v>393</v>
          </cell>
          <cell r="GK152">
            <v>0</v>
          </cell>
          <cell r="GL152">
            <v>393</v>
          </cell>
          <cell r="GM152">
            <v>396</v>
          </cell>
          <cell r="GN152">
            <v>0</v>
          </cell>
          <cell r="GO152">
            <v>396</v>
          </cell>
          <cell r="GP152">
            <v>134</v>
          </cell>
          <cell r="GQ152">
            <v>0</v>
          </cell>
          <cell r="GR152">
            <v>134</v>
          </cell>
          <cell r="GS152">
            <v>-224</v>
          </cell>
          <cell r="GT152">
            <v>0</v>
          </cell>
          <cell r="GU152">
            <v>-224</v>
          </cell>
          <cell r="GV152">
            <v>306</v>
          </cell>
          <cell r="GW152">
            <v>0</v>
          </cell>
          <cell r="GX152">
            <v>306</v>
          </cell>
          <cell r="GY152">
            <v>415</v>
          </cell>
          <cell r="GZ152">
            <v>0</v>
          </cell>
          <cell r="HA152">
            <v>415</v>
          </cell>
          <cell r="HB152">
            <v>388</v>
          </cell>
          <cell r="HC152">
            <v>0</v>
          </cell>
          <cell r="HD152">
            <v>388</v>
          </cell>
          <cell r="HE152">
            <v>387</v>
          </cell>
          <cell r="HF152">
            <v>0</v>
          </cell>
          <cell r="HG152">
            <v>387</v>
          </cell>
          <cell r="HH152">
            <v>384</v>
          </cell>
          <cell r="HI152">
            <v>0</v>
          </cell>
          <cell r="HJ152">
            <v>384</v>
          </cell>
          <cell r="HK152">
            <v>319</v>
          </cell>
          <cell r="HL152">
            <v>0</v>
          </cell>
          <cell r="HM152">
            <v>319</v>
          </cell>
          <cell r="HN152">
            <v>251</v>
          </cell>
          <cell r="HO152">
            <v>0</v>
          </cell>
          <cell r="HP152">
            <v>251</v>
          </cell>
          <cell r="HQ152">
            <v>389</v>
          </cell>
          <cell r="HR152">
            <v>0</v>
          </cell>
          <cell r="HS152">
            <v>389</v>
          </cell>
          <cell r="HT152">
            <v>310</v>
          </cell>
          <cell r="HU152">
            <v>0</v>
          </cell>
          <cell r="HV152">
            <v>310</v>
          </cell>
          <cell r="HW152">
            <v>167</v>
          </cell>
          <cell r="HX152">
            <v>0</v>
          </cell>
          <cell r="HY152">
            <v>167</v>
          </cell>
          <cell r="HZ152">
            <v>227</v>
          </cell>
          <cell r="IA152">
            <v>0</v>
          </cell>
          <cell r="IB152">
            <v>227</v>
          </cell>
          <cell r="IC152">
            <v>282</v>
          </cell>
          <cell r="ID152">
            <v>0</v>
          </cell>
          <cell r="IE152">
            <v>282</v>
          </cell>
          <cell r="IF152">
            <v>304</v>
          </cell>
          <cell r="IG152">
            <v>0</v>
          </cell>
          <cell r="IH152">
            <v>304</v>
          </cell>
          <cell r="II152">
            <v>350</v>
          </cell>
          <cell r="IJ152">
            <v>0</v>
          </cell>
          <cell r="IK152">
            <v>350</v>
          </cell>
          <cell r="IP152">
            <v>2232.5484630404499</v>
          </cell>
          <cell r="IQ152">
            <v>0</v>
          </cell>
          <cell r="IR152">
            <v>2232.5484630404499</v>
          </cell>
          <cell r="IS152">
            <v>1785.7288871595799</v>
          </cell>
          <cell r="IT152">
            <v>0</v>
          </cell>
          <cell r="IU152">
            <v>1785.7288871595799</v>
          </cell>
          <cell r="IV152">
            <v>1224.30267044279</v>
          </cell>
          <cell r="IW152">
            <v>0</v>
          </cell>
          <cell r="IX152">
            <v>1224.30267044279</v>
          </cell>
          <cell r="IY152">
            <v>630.942062849443</v>
          </cell>
          <cell r="IZ152">
            <v>0</v>
          </cell>
          <cell r="JA152">
            <v>630.942062849443</v>
          </cell>
          <cell r="JB152">
            <v>2020.1133080027</v>
          </cell>
          <cell r="JC152">
            <v>0</v>
          </cell>
          <cell r="JD152">
            <v>2020.1133080027</v>
          </cell>
          <cell r="JE152">
            <v>1059.25443799703</v>
          </cell>
          <cell r="JF152">
            <v>0</v>
          </cell>
          <cell r="JG152">
            <v>1059.25443799703</v>
          </cell>
          <cell r="JH152">
            <v>610.47420969992504</v>
          </cell>
          <cell r="JI152">
            <v>0</v>
          </cell>
          <cell r="JJ152">
            <v>610.47420969992504</v>
          </cell>
          <cell r="JK152">
            <v>462.20424437901198</v>
          </cell>
          <cell r="JL152">
            <v>0</v>
          </cell>
          <cell r="JM152">
            <v>462.20424437901198</v>
          </cell>
          <cell r="JN152">
            <v>1827.7127737695</v>
          </cell>
          <cell r="JO152">
            <v>0</v>
          </cell>
          <cell r="JP152">
            <v>1827.7127737695</v>
          </cell>
          <cell r="JQ152">
            <v>1358.9234662988099</v>
          </cell>
          <cell r="JR152">
            <v>0</v>
          </cell>
          <cell r="JS152">
            <v>1358.9234662988099</v>
          </cell>
          <cell r="JT152">
            <v>939.11569041401901</v>
          </cell>
          <cell r="JU152">
            <v>0</v>
          </cell>
          <cell r="JV152">
            <v>939.11569041401901</v>
          </cell>
          <cell r="JW152">
            <v>392.07656286013201</v>
          </cell>
          <cell r="JX152">
            <v>0</v>
          </cell>
          <cell r="JY152">
            <v>392.07656286013201</v>
          </cell>
          <cell r="JZ152">
            <v>1592.7168319937</v>
          </cell>
          <cell r="KA152">
            <v>-203.00200000000001</v>
          </cell>
          <cell r="KB152">
            <v>1795.7188319937</v>
          </cell>
          <cell r="KC152">
            <v>1095.22946374403</v>
          </cell>
          <cell r="KD152">
            <v>-143.62325154000001</v>
          </cell>
          <cell r="KE152">
            <v>1238.85271528403</v>
          </cell>
          <cell r="KF152">
            <v>679.95467544326402</v>
          </cell>
          <cell r="KG152">
            <v>-115.80000000000001</v>
          </cell>
          <cell r="KH152">
            <v>795.75467544326398</v>
          </cell>
          <cell r="KI152">
            <v>218.15770145149401</v>
          </cell>
          <cell r="KJ152">
            <v>-38.4</v>
          </cell>
          <cell r="KK152">
            <v>256.55770145149398</v>
          </cell>
          <cell r="KL152">
            <v>1864.1757645684199</v>
          </cell>
          <cell r="KM152">
            <v>0</v>
          </cell>
          <cell r="KN152">
            <v>1864.1757645684199</v>
          </cell>
          <cell r="KO152">
            <v>1347.67827391025</v>
          </cell>
          <cell r="KP152">
            <v>0</v>
          </cell>
          <cell r="KQ152">
            <v>1347.67827391025</v>
          </cell>
          <cell r="KR152">
            <v>854.27075380634403</v>
          </cell>
          <cell r="KS152">
            <v>0</v>
          </cell>
          <cell r="KT152">
            <v>854.27075380634403</v>
          </cell>
          <cell r="KU152">
            <v>396.84065774887398</v>
          </cell>
          <cell r="KV152">
            <v>0</v>
          </cell>
          <cell r="KW152">
            <v>396.84065774887398</v>
          </cell>
          <cell r="KX152">
            <v>1753.3108186335601</v>
          </cell>
          <cell r="KY152">
            <v>0</v>
          </cell>
          <cell r="KZ152">
            <v>1753.3108186335601</v>
          </cell>
          <cell r="LA152">
            <v>1260.47190658404</v>
          </cell>
          <cell r="LB152">
            <v>0</v>
          </cell>
          <cell r="LC152">
            <v>1260.47190658404</v>
          </cell>
          <cell r="LD152">
            <v>770.28936409713697</v>
          </cell>
          <cell r="LE152">
            <v>0</v>
          </cell>
          <cell r="LF152">
            <v>770.28936409713697</v>
          </cell>
          <cell r="LG152">
            <v>397.57877541487801</v>
          </cell>
          <cell r="LH152">
            <v>0</v>
          </cell>
          <cell r="LI152">
            <v>397.57877541487801</v>
          </cell>
          <cell r="LJ152">
            <v>1499.9326734843</v>
          </cell>
          <cell r="LK152">
            <v>0</v>
          </cell>
          <cell r="LL152">
            <v>1499.9326734843</v>
          </cell>
          <cell r="LM152">
            <v>1067.30606021267</v>
          </cell>
          <cell r="LN152">
            <v>0</v>
          </cell>
          <cell r="LO152">
            <v>1067.30606021267</v>
          </cell>
          <cell r="LP152">
            <v>713.05791634288801</v>
          </cell>
          <cell r="LQ152">
            <v>0</v>
          </cell>
          <cell r="LR152">
            <v>713.05791634288801</v>
          </cell>
          <cell r="LS152">
            <v>389.219489601107</v>
          </cell>
          <cell r="LT152">
            <v>0</v>
          </cell>
          <cell r="LU152">
            <v>389.219489601107</v>
          </cell>
          <cell r="LV152">
            <v>1641.8922725856701</v>
          </cell>
          <cell r="LW152">
            <v>0</v>
          </cell>
          <cell r="LX152">
            <v>1641.8922725856701</v>
          </cell>
          <cell r="LY152">
            <v>1155.5470719551799</v>
          </cell>
          <cell r="LZ152">
            <v>0</v>
          </cell>
          <cell r="MA152">
            <v>1155.5470719551799</v>
          </cell>
          <cell r="MB152">
            <v>768.98197830631398</v>
          </cell>
          <cell r="MC152">
            <v>0</v>
          </cell>
          <cell r="MD152">
            <v>768.98197830631398</v>
          </cell>
          <cell r="ME152">
            <v>376.69607361102499</v>
          </cell>
          <cell r="MF152">
            <v>0</v>
          </cell>
          <cell r="MG152">
            <v>376.69607361102499</v>
          </cell>
          <cell r="MH152">
            <v>1523</v>
          </cell>
          <cell r="MI152">
            <v>0</v>
          </cell>
          <cell r="MJ152">
            <v>1523</v>
          </cell>
          <cell r="MK152">
            <v>1146</v>
          </cell>
          <cell r="ML152">
            <v>0</v>
          </cell>
          <cell r="MM152">
            <v>1146</v>
          </cell>
          <cell r="MN152">
            <v>805</v>
          </cell>
          <cell r="MO152">
            <v>66</v>
          </cell>
          <cell r="MP152">
            <v>739</v>
          </cell>
          <cell r="MQ152">
            <v>350</v>
          </cell>
          <cell r="MR152">
            <v>0</v>
          </cell>
          <cell r="MS152">
            <v>350</v>
          </cell>
          <cell r="MT152">
            <v>1551</v>
          </cell>
          <cell r="MU152">
            <v>0</v>
          </cell>
          <cell r="MV152">
            <v>1551</v>
          </cell>
          <cell r="MW152">
            <v>1120</v>
          </cell>
          <cell r="MX152">
            <v>0</v>
          </cell>
          <cell r="MY152">
            <v>1120</v>
          </cell>
          <cell r="MZ152">
            <v>794</v>
          </cell>
          <cell r="NA152">
            <v>0</v>
          </cell>
          <cell r="NB152">
            <v>794</v>
          </cell>
          <cell r="NC152">
            <v>400</v>
          </cell>
          <cell r="ND152">
            <v>0</v>
          </cell>
          <cell r="NE152">
            <v>400</v>
          </cell>
          <cell r="NF152">
            <v>1603</v>
          </cell>
          <cell r="NG152">
            <v>0</v>
          </cell>
          <cell r="NH152">
            <v>1603</v>
          </cell>
          <cell r="NI152">
            <v>1148</v>
          </cell>
          <cell r="NJ152">
            <v>0</v>
          </cell>
          <cell r="NK152">
            <v>1148</v>
          </cell>
          <cell r="NL152">
            <v>770</v>
          </cell>
          <cell r="NM152">
            <v>0</v>
          </cell>
          <cell r="NN152">
            <v>770</v>
          </cell>
          <cell r="NO152">
            <v>399</v>
          </cell>
          <cell r="NP152">
            <v>0</v>
          </cell>
          <cell r="NQ152">
            <v>399</v>
          </cell>
          <cell r="NR152">
            <v>1576</v>
          </cell>
          <cell r="NS152">
            <v>0</v>
          </cell>
          <cell r="NT152">
            <v>1576</v>
          </cell>
          <cell r="NU152">
            <v>1178</v>
          </cell>
          <cell r="NV152">
            <v>0</v>
          </cell>
          <cell r="NW152">
            <v>1178</v>
          </cell>
          <cell r="NX152">
            <v>789</v>
          </cell>
          <cell r="NY152">
            <v>0</v>
          </cell>
          <cell r="NZ152">
            <v>789</v>
          </cell>
          <cell r="OA152">
            <v>396</v>
          </cell>
          <cell r="OB152">
            <v>0</v>
          </cell>
          <cell r="OC152">
            <v>396</v>
          </cell>
          <cell r="OD152">
            <v>631</v>
          </cell>
          <cell r="OE152">
            <v>0</v>
          </cell>
          <cell r="OF152">
            <v>631</v>
          </cell>
          <cell r="OG152">
            <v>497</v>
          </cell>
          <cell r="OH152">
            <v>0</v>
          </cell>
          <cell r="OI152">
            <v>497</v>
          </cell>
          <cell r="OJ152">
            <v>721</v>
          </cell>
          <cell r="OK152">
            <v>0</v>
          </cell>
          <cell r="OL152">
            <v>721</v>
          </cell>
          <cell r="OM152">
            <v>415</v>
          </cell>
          <cell r="ON152">
            <v>0</v>
          </cell>
          <cell r="OO152">
            <v>415</v>
          </cell>
          <cell r="OP152">
            <v>1478</v>
          </cell>
          <cell r="OQ152">
            <v>0</v>
          </cell>
          <cell r="OR152">
            <v>1478</v>
          </cell>
          <cell r="OS152">
            <v>1090</v>
          </cell>
          <cell r="OT152">
            <v>0</v>
          </cell>
          <cell r="OU152">
            <v>1090</v>
          </cell>
          <cell r="OV152">
            <v>703</v>
          </cell>
          <cell r="OW152">
            <v>0</v>
          </cell>
          <cell r="OX152">
            <v>703</v>
          </cell>
          <cell r="OY152">
            <v>319</v>
          </cell>
          <cell r="OZ152">
            <v>0</v>
          </cell>
          <cell r="PA152">
            <v>319</v>
          </cell>
          <cell r="PB152">
            <v>1117</v>
          </cell>
          <cell r="PC152">
            <v>0</v>
          </cell>
          <cell r="PD152">
            <v>1117</v>
          </cell>
          <cell r="PE152">
            <v>866</v>
          </cell>
          <cell r="PF152">
            <v>0</v>
          </cell>
          <cell r="PG152">
            <v>866</v>
          </cell>
          <cell r="PH152">
            <v>477</v>
          </cell>
          <cell r="PI152">
            <v>0</v>
          </cell>
          <cell r="PJ152">
            <v>477</v>
          </cell>
          <cell r="PK152">
            <v>167</v>
          </cell>
          <cell r="PL152">
            <v>0</v>
          </cell>
          <cell r="PM152">
            <v>167</v>
          </cell>
          <cell r="PN152">
            <v>1163</v>
          </cell>
          <cell r="PO152">
            <v>0</v>
          </cell>
          <cell r="PP152">
            <v>1163</v>
          </cell>
          <cell r="PQ152">
            <v>936</v>
          </cell>
          <cell r="PR152">
            <v>0</v>
          </cell>
          <cell r="PS152">
            <v>936</v>
          </cell>
          <cell r="PT152">
            <v>654</v>
          </cell>
          <cell r="PU152">
            <v>0</v>
          </cell>
          <cell r="PV152">
            <v>654</v>
          </cell>
          <cell r="PW152">
            <v>350</v>
          </cell>
          <cell r="PX152">
            <v>0</v>
          </cell>
          <cell r="PY152">
            <v>350</v>
          </cell>
        </row>
        <row r="153">
          <cell r="BB153">
            <v>-79.359871527951199</v>
          </cell>
          <cell r="BC153">
            <v>0</v>
          </cell>
          <cell r="BD153">
            <v>-79.359871527951199</v>
          </cell>
          <cell r="BE153">
            <v>-131.213677384665</v>
          </cell>
          <cell r="BF153">
            <v>0</v>
          </cell>
          <cell r="BG153">
            <v>-131.213677384665</v>
          </cell>
          <cell r="BH153">
            <v>-141.80469528981899</v>
          </cell>
          <cell r="BI153">
            <v>0</v>
          </cell>
          <cell r="BJ153">
            <v>-141.80469528981899</v>
          </cell>
          <cell r="BK153">
            <v>-137.765865139639</v>
          </cell>
          <cell r="BL153">
            <v>0</v>
          </cell>
          <cell r="BM153">
            <v>-137.765865139639</v>
          </cell>
          <cell r="BN153">
            <v>-309.19486565348302</v>
          </cell>
          <cell r="BO153">
            <v>0</v>
          </cell>
          <cell r="BP153">
            <v>-309.19486565348302</v>
          </cell>
          <cell r="BQ153">
            <v>-135.06794152740102</v>
          </cell>
          <cell r="BR153">
            <v>0</v>
          </cell>
          <cell r="BS153">
            <v>-135.06794152740102</v>
          </cell>
          <cell r="BT153">
            <v>-68.897223433293803</v>
          </cell>
          <cell r="BU153">
            <v>0</v>
          </cell>
          <cell r="BV153">
            <v>-68.897223433293803</v>
          </cell>
          <cell r="BW153">
            <v>-85.220575736795197</v>
          </cell>
          <cell r="BX153">
            <v>0</v>
          </cell>
          <cell r="BY153">
            <v>-85.220575736795197</v>
          </cell>
          <cell r="BZ153">
            <v>-79.444830151367796</v>
          </cell>
          <cell r="CA153">
            <v>0</v>
          </cell>
          <cell r="CB153">
            <v>-79.444830151367796</v>
          </cell>
          <cell r="CC153">
            <v>-64.081480322073503</v>
          </cell>
          <cell r="CD153">
            <v>0</v>
          </cell>
          <cell r="CE153">
            <v>-64.081480322073503</v>
          </cell>
          <cell r="CF153">
            <v>-123.772518423059</v>
          </cell>
          <cell r="CG153">
            <v>0</v>
          </cell>
          <cell r="CH153">
            <v>-123.772518423059</v>
          </cell>
          <cell r="CI153">
            <v>-77.360779325368497</v>
          </cell>
          <cell r="CJ153">
            <v>0</v>
          </cell>
          <cell r="CK153">
            <v>-77.360779325368497</v>
          </cell>
          <cell r="CL153">
            <v>-187.12385233246599</v>
          </cell>
          <cell r="CM153">
            <v>18.501074856892</v>
          </cell>
          <cell r="CN153">
            <v>-205.62492718935798</v>
          </cell>
          <cell r="CO153">
            <v>-90.615462881441601</v>
          </cell>
          <cell r="CP153">
            <v>8.9090051431079988</v>
          </cell>
          <cell r="CQ153">
            <v>-99.524468024549606</v>
          </cell>
          <cell r="CR153">
            <v>-126.72635442099001</v>
          </cell>
          <cell r="CS153">
            <v>24.783479999999997</v>
          </cell>
          <cell r="CT153">
            <v>-151.50983442098999</v>
          </cell>
          <cell r="CU153">
            <v>-51.945076406418401</v>
          </cell>
          <cell r="CV153">
            <v>0</v>
          </cell>
          <cell r="CW153">
            <v>-51.945076406418401</v>
          </cell>
          <cell r="CX153">
            <v>-130.98009797432599</v>
          </cell>
          <cell r="CY153">
            <v>0</v>
          </cell>
          <cell r="CZ153">
            <v>-130.98009797432599</v>
          </cell>
          <cell r="DA153">
            <v>-153.07157332829399</v>
          </cell>
          <cell r="DB153">
            <v>0</v>
          </cell>
          <cell r="DC153">
            <v>-153.07157332829399</v>
          </cell>
          <cell r="DD153">
            <v>-144.90798021565999</v>
          </cell>
          <cell r="DE153">
            <v>0</v>
          </cell>
          <cell r="DF153">
            <v>-144.90798021565999</v>
          </cell>
          <cell r="DG153">
            <v>-111.558601288866</v>
          </cell>
          <cell r="DH153">
            <v>0</v>
          </cell>
          <cell r="DI153">
            <v>-111.558601288866</v>
          </cell>
          <cell r="DJ153">
            <v>-122.36655609831099</v>
          </cell>
          <cell r="DK153">
            <v>0</v>
          </cell>
          <cell r="DL153">
            <v>-122.36655609831099</v>
          </cell>
          <cell r="DM153">
            <v>-158.84940870038099</v>
          </cell>
          <cell r="DN153">
            <v>0</v>
          </cell>
          <cell r="DO153">
            <v>-158.84940870038099</v>
          </cell>
          <cell r="DP153">
            <v>-52.464369366185501</v>
          </cell>
          <cell r="DQ153">
            <v>0</v>
          </cell>
          <cell r="DR153">
            <v>-52.464369366185501</v>
          </cell>
          <cell r="DS153">
            <v>-120.42318062587201</v>
          </cell>
          <cell r="DT153">
            <v>0</v>
          </cell>
          <cell r="DU153">
            <v>-120.42318062587201</v>
          </cell>
          <cell r="DV153">
            <v>-180.043959679783</v>
          </cell>
          <cell r="DW153">
            <v>-118.96199999999999</v>
          </cell>
          <cell r="DX153">
            <v>-61.081959679783012</v>
          </cell>
          <cell r="DY153">
            <v>-45.1186529155014</v>
          </cell>
          <cell r="DZ153">
            <v>0</v>
          </cell>
          <cell r="EA153">
            <v>-45.1186529155014</v>
          </cell>
          <cell r="EB153">
            <v>-11.8768431304737</v>
          </cell>
          <cell r="EC153">
            <v>0</v>
          </cell>
          <cell r="ED153">
            <v>-11.8768431304737</v>
          </cell>
          <cell r="EE153">
            <v>-119.910195779437</v>
          </cell>
          <cell r="EF153">
            <v>0</v>
          </cell>
          <cell r="EG153">
            <v>-119.910195779437</v>
          </cell>
          <cell r="EH153">
            <v>-194.08531897979799</v>
          </cell>
          <cell r="EI153">
            <v>-80.278999999999996</v>
          </cell>
          <cell r="EJ153">
            <v>-113.80631897979799</v>
          </cell>
          <cell r="EK153">
            <v>-80.878740306661001</v>
          </cell>
          <cell r="EL153">
            <v>0</v>
          </cell>
          <cell r="EM153">
            <v>-80.878740306661001</v>
          </cell>
          <cell r="EN153">
            <v>-98.835412547977398</v>
          </cell>
          <cell r="EO153">
            <v>0</v>
          </cell>
          <cell r="EP153">
            <v>-98.835412547977398</v>
          </cell>
          <cell r="EQ153">
            <v>-109.045588796994</v>
          </cell>
          <cell r="ER153">
            <v>0</v>
          </cell>
          <cell r="ES153">
            <v>-109.045588796994</v>
          </cell>
          <cell r="ET153">
            <v>-103</v>
          </cell>
          <cell r="EU153">
            <v>0</v>
          </cell>
          <cell r="EV153">
            <v>-103</v>
          </cell>
          <cell r="EW153">
            <v>-130</v>
          </cell>
          <cell r="EX153">
            <v>25.080000000000002</v>
          </cell>
          <cell r="EY153">
            <v>-155.08000000000001</v>
          </cell>
          <cell r="EZ153">
            <v>-162</v>
          </cell>
          <cell r="FA153">
            <v>-25.080000000000002</v>
          </cell>
          <cell r="FB153">
            <v>-136.91999999999999</v>
          </cell>
          <cell r="FC153">
            <v>-129</v>
          </cell>
          <cell r="FD153">
            <v>0</v>
          </cell>
          <cell r="FE153">
            <v>-129</v>
          </cell>
          <cell r="FF153">
            <v>-166</v>
          </cell>
          <cell r="FG153">
            <v>0</v>
          </cell>
          <cell r="FH153">
            <v>-166</v>
          </cell>
          <cell r="FI153">
            <v>-74</v>
          </cell>
          <cell r="FJ153">
            <v>0</v>
          </cell>
          <cell r="FK153">
            <v>-74</v>
          </cell>
          <cell r="FL153">
            <v>-120</v>
          </cell>
          <cell r="FM153">
            <v>0</v>
          </cell>
          <cell r="FN153">
            <v>-120</v>
          </cell>
          <cell r="FO153">
            <v>-149</v>
          </cell>
          <cell r="FP153">
            <v>0</v>
          </cell>
          <cell r="FQ153">
            <v>-149</v>
          </cell>
          <cell r="FR153">
            <v>-227</v>
          </cell>
          <cell r="FS153">
            <v>0</v>
          </cell>
          <cell r="FT153">
            <v>-227</v>
          </cell>
          <cell r="FU153">
            <v>-126</v>
          </cell>
          <cell r="FV153">
            <v>0</v>
          </cell>
          <cell r="FW153">
            <v>-126</v>
          </cell>
          <cell r="FX153">
            <v>-110</v>
          </cell>
          <cell r="FY153">
            <v>0</v>
          </cell>
          <cell r="FZ153">
            <v>-110</v>
          </cell>
          <cell r="GA153">
            <v>-144</v>
          </cell>
          <cell r="GB153">
            <v>0</v>
          </cell>
          <cell r="GC153">
            <v>-144</v>
          </cell>
          <cell r="GD153">
            <v>-113</v>
          </cell>
          <cell r="GE153">
            <v>0</v>
          </cell>
          <cell r="GF153">
            <v>-113</v>
          </cell>
          <cell r="GG153">
            <v>-137</v>
          </cell>
          <cell r="GH153">
            <v>0</v>
          </cell>
          <cell r="GI153">
            <v>-137</v>
          </cell>
          <cell r="GJ153">
            <v>-112</v>
          </cell>
          <cell r="GK153">
            <v>0</v>
          </cell>
          <cell r="GL153">
            <v>-112</v>
          </cell>
          <cell r="GM153">
            <v>-130</v>
          </cell>
          <cell r="GN153">
            <v>0</v>
          </cell>
          <cell r="GO153">
            <v>-130</v>
          </cell>
          <cell r="GP153">
            <v>-94</v>
          </cell>
          <cell r="GQ153">
            <v>0</v>
          </cell>
          <cell r="GR153">
            <v>-94</v>
          </cell>
          <cell r="GS153">
            <v>60</v>
          </cell>
          <cell r="GT153">
            <v>0</v>
          </cell>
          <cell r="GU153">
            <v>60</v>
          </cell>
          <cell r="GV153">
            <v>-117</v>
          </cell>
          <cell r="GW153">
            <v>0</v>
          </cell>
          <cell r="GX153">
            <v>-117</v>
          </cell>
          <cell r="GY153">
            <v>-131</v>
          </cell>
          <cell r="GZ153">
            <v>0</v>
          </cell>
          <cell r="HA153">
            <v>-131</v>
          </cell>
          <cell r="HB153">
            <v>-119</v>
          </cell>
          <cell r="HC153">
            <v>0</v>
          </cell>
          <cell r="HD153">
            <v>-119</v>
          </cell>
          <cell r="HE153">
            <v>-137</v>
          </cell>
          <cell r="HF153">
            <v>0</v>
          </cell>
          <cell r="HG153">
            <v>-137</v>
          </cell>
          <cell r="HH153">
            <v>-125</v>
          </cell>
          <cell r="HI153">
            <v>0</v>
          </cell>
          <cell r="HJ153">
            <v>-125</v>
          </cell>
          <cell r="HK153">
            <v>-101</v>
          </cell>
          <cell r="HL153">
            <v>0</v>
          </cell>
          <cell r="HM153">
            <v>-101</v>
          </cell>
          <cell r="HN153">
            <v>-10</v>
          </cell>
          <cell r="HO153">
            <v>0</v>
          </cell>
          <cell r="HP153">
            <v>-10</v>
          </cell>
          <cell r="HQ153">
            <v>-104</v>
          </cell>
          <cell r="HR153">
            <v>0</v>
          </cell>
          <cell r="HS153">
            <v>-104</v>
          </cell>
          <cell r="HT153">
            <v>-94</v>
          </cell>
          <cell r="HU153">
            <v>0</v>
          </cell>
          <cell r="HV153">
            <v>-94</v>
          </cell>
          <cell r="HW153">
            <v>-62</v>
          </cell>
          <cell r="HX153">
            <v>0</v>
          </cell>
          <cell r="HY153">
            <v>-62</v>
          </cell>
          <cell r="HZ153">
            <v>-82</v>
          </cell>
          <cell r="IA153">
            <v>0</v>
          </cell>
          <cell r="IB153">
            <v>-82</v>
          </cell>
          <cell r="IC153">
            <v>-98</v>
          </cell>
          <cell r="ID153">
            <v>0</v>
          </cell>
          <cell r="IE153">
            <v>-98</v>
          </cell>
          <cell r="IF153">
            <v>-65</v>
          </cell>
          <cell r="IG153">
            <v>0</v>
          </cell>
          <cell r="IH153">
            <v>-65</v>
          </cell>
          <cell r="II153">
            <v>-98</v>
          </cell>
          <cell r="IJ153">
            <v>0</v>
          </cell>
          <cell r="IK153">
            <v>-98</v>
          </cell>
          <cell r="IP153">
            <v>-490.14410934207302</v>
          </cell>
          <cell r="IQ153">
            <v>0</v>
          </cell>
          <cell r="IR153">
            <v>-490.14410934207302</v>
          </cell>
          <cell r="IS153">
            <v>-410.78423781412198</v>
          </cell>
          <cell r="IT153">
            <v>0</v>
          </cell>
          <cell r="IU153">
            <v>-410.78423781412198</v>
          </cell>
          <cell r="IV153">
            <v>-279.57056042945698</v>
          </cell>
          <cell r="IW153">
            <v>0</v>
          </cell>
          <cell r="IX153">
            <v>-279.57056042945698</v>
          </cell>
          <cell r="IY153">
            <v>-137.765865139639</v>
          </cell>
          <cell r="IZ153">
            <v>0</v>
          </cell>
          <cell r="JA153">
            <v>-137.765865139639</v>
          </cell>
          <cell r="JB153">
            <v>-598.38060635097304</v>
          </cell>
          <cell r="JC153">
            <v>0</v>
          </cell>
          <cell r="JD153">
            <v>-598.38060635097304</v>
          </cell>
          <cell r="JE153">
            <v>-289.18574069749002</v>
          </cell>
          <cell r="JF153">
            <v>0</v>
          </cell>
          <cell r="JG153">
            <v>-289.18574069749002</v>
          </cell>
          <cell r="JH153">
            <v>-154.117799170089</v>
          </cell>
          <cell r="JI153">
            <v>0</v>
          </cell>
          <cell r="JJ153">
            <v>-154.117799170089</v>
          </cell>
          <cell r="JK153">
            <v>-85.220575736795197</v>
          </cell>
          <cell r="JL153">
            <v>0</v>
          </cell>
          <cell r="JM153">
            <v>-85.220575736795197</v>
          </cell>
          <cell r="JN153">
            <v>-344.65960822186901</v>
          </cell>
          <cell r="JO153">
            <v>0</v>
          </cell>
          <cell r="JP153">
            <v>-344.65960822186901</v>
          </cell>
          <cell r="JQ153">
            <v>-265.21477807050098</v>
          </cell>
          <cell r="JR153">
            <v>0</v>
          </cell>
          <cell r="JS153">
            <v>-265.21477807050098</v>
          </cell>
          <cell r="JT153">
            <v>-201.13329774842799</v>
          </cell>
          <cell r="JU153">
            <v>0</v>
          </cell>
          <cell r="JV153">
            <v>-201.13329774842799</v>
          </cell>
          <cell r="JW153">
            <v>-77.360779325368497</v>
          </cell>
          <cell r="JX153">
            <v>0</v>
          </cell>
          <cell r="JY153">
            <v>-77.360779325368497</v>
          </cell>
          <cell r="JZ153">
            <v>-456.41074604131597</v>
          </cell>
          <cell r="KA153">
            <v>52.193559999999991</v>
          </cell>
          <cell r="KB153">
            <v>-508.60430604131597</v>
          </cell>
          <cell r="KC153">
            <v>-269.28689370885002</v>
          </cell>
          <cell r="KD153">
            <v>33.692485143107994</v>
          </cell>
          <cell r="KE153">
            <v>-302.97937885195802</v>
          </cell>
          <cell r="KF153">
            <v>-178.67143082740799</v>
          </cell>
          <cell r="KG153">
            <v>24.783479999999997</v>
          </cell>
          <cell r="KH153">
            <v>-203.45491082740799</v>
          </cell>
          <cell r="KI153">
            <v>-51.945076406418401</v>
          </cell>
          <cell r="KJ153">
            <v>0</v>
          </cell>
          <cell r="KK153">
            <v>-51.945076406418401</v>
          </cell>
          <cell r="KL153">
            <v>-540.51825280714502</v>
          </cell>
          <cell r="KM153">
            <v>0</v>
          </cell>
          <cell r="KN153">
            <v>-540.51825280714502</v>
          </cell>
          <cell r="KO153">
            <v>-409.53815483281898</v>
          </cell>
          <cell r="KP153">
            <v>0</v>
          </cell>
          <cell r="KQ153">
            <v>-409.53815483281898</v>
          </cell>
          <cell r="KR153">
            <v>-256.466581504526</v>
          </cell>
          <cell r="KS153">
            <v>0</v>
          </cell>
          <cell r="KT153">
            <v>-256.466581504526</v>
          </cell>
          <cell r="KU153">
            <v>-111.558601288866</v>
          </cell>
          <cell r="KV153">
            <v>0</v>
          </cell>
          <cell r="KW153">
            <v>-111.558601288866</v>
          </cell>
          <cell r="KX153">
            <v>-454.10351479075001</v>
          </cell>
          <cell r="KY153">
            <v>0</v>
          </cell>
          <cell r="KZ153">
            <v>-454.10351479075001</v>
          </cell>
          <cell r="LA153">
            <v>-331.73695869243898</v>
          </cell>
          <cell r="LB153">
            <v>0</v>
          </cell>
          <cell r="LC153">
            <v>-331.73695869243898</v>
          </cell>
          <cell r="LD153">
            <v>-172.88754999205699</v>
          </cell>
          <cell r="LE153">
            <v>0</v>
          </cell>
          <cell r="LF153">
            <v>-172.88754999205699</v>
          </cell>
          <cell r="LG153">
            <v>-120.42318062587201</v>
          </cell>
          <cell r="LH153">
            <v>0</v>
          </cell>
          <cell r="LI153">
            <v>-120.42318062587201</v>
          </cell>
          <cell r="LJ153">
            <v>-356.94965150519602</v>
          </cell>
          <cell r="LK153">
            <v>-118.96199999999999</v>
          </cell>
          <cell r="LL153">
            <v>-237.98765150519603</v>
          </cell>
          <cell r="LM153">
            <v>-176.90569182541199</v>
          </cell>
          <cell r="LN153">
            <v>0</v>
          </cell>
          <cell r="LO153">
            <v>-176.90569182541199</v>
          </cell>
          <cell r="LP153">
            <v>-131.78703890991099</v>
          </cell>
          <cell r="LQ153">
            <v>0</v>
          </cell>
          <cell r="LR153">
            <v>-131.78703890991099</v>
          </cell>
          <cell r="LS153">
            <v>-119.910195779437</v>
          </cell>
          <cell r="LT153">
            <v>0</v>
          </cell>
          <cell r="LU153">
            <v>-119.910195779437</v>
          </cell>
          <cell r="LV153">
            <v>-482.84506063142999</v>
          </cell>
          <cell r="LW153">
            <v>-80.278999999999996</v>
          </cell>
          <cell r="LX153">
            <v>-402.56606063142999</v>
          </cell>
          <cell r="LY153">
            <v>-288.75974165163302</v>
          </cell>
          <cell r="LZ153">
            <v>0</v>
          </cell>
          <cell r="MA153">
            <v>-288.75974165163302</v>
          </cell>
          <cell r="MB153">
            <v>-207.88100134497199</v>
          </cell>
          <cell r="MC153">
            <v>0</v>
          </cell>
          <cell r="MD153">
            <v>-207.88100134497199</v>
          </cell>
          <cell r="ME153">
            <v>-109.045588796994</v>
          </cell>
          <cell r="MF153">
            <v>0</v>
          </cell>
          <cell r="MG153">
            <v>-109.045588796994</v>
          </cell>
          <cell r="MH153">
            <v>-524</v>
          </cell>
          <cell r="MI153">
            <v>0</v>
          </cell>
          <cell r="MJ153">
            <v>-524</v>
          </cell>
          <cell r="MK153">
            <v>-421</v>
          </cell>
          <cell r="ML153">
            <v>0</v>
          </cell>
          <cell r="MM153">
            <v>-421</v>
          </cell>
          <cell r="MN153">
            <v>-291</v>
          </cell>
          <cell r="MO153">
            <v>-25.080000000000002</v>
          </cell>
          <cell r="MP153">
            <v>-265.92</v>
          </cell>
          <cell r="MQ153">
            <v>-129</v>
          </cell>
          <cell r="MR153">
            <v>0</v>
          </cell>
          <cell r="MS153">
            <v>-129</v>
          </cell>
          <cell r="MT153">
            <v>-509</v>
          </cell>
          <cell r="MU153">
            <v>0</v>
          </cell>
          <cell r="MV153">
            <v>-509</v>
          </cell>
          <cell r="MW153">
            <v>-343</v>
          </cell>
          <cell r="MX153">
            <v>0</v>
          </cell>
          <cell r="MY153">
            <v>-343</v>
          </cell>
          <cell r="MZ153">
            <v>-269</v>
          </cell>
          <cell r="NA153">
            <v>0</v>
          </cell>
          <cell r="NB153">
            <v>-269</v>
          </cell>
          <cell r="NC153">
            <v>-149</v>
          </cell>
          <cell r="ND153">
            <v>0</v>
          </cell>
          <cell r="NE153">
            <v>-149</v>
          </cell>
          <cell r="NF153">
            <v>-607</v>
          </cell>
          <cell r="NG153">
            <v>0</v>
          </cell>
          <cell r="NH153">
            <v>-607</v>
          </cell>
          <cell r="NI153">
            <v>-380</v>
          </cell>
          <cell r="NJ153">
            <v>0</v>
          </cell>
          <cell r="NK153">
            <v>-380</v>
          </cell>
          <cell r="NL153">
            <v>-254</v>
          </cell>
          <cell r="NM153">
            <v>0</v>
          </cell>
          <cell r="NN153">
            <v>-254</v>
          </cell>
          <cell r="NO153">
            <v>-144</v>
          </cell>
          <cell r="NP153">
            <v>0</v>
          </cell>
          <cell r="NQ153">
            <v>-144</v>
          </cell>
          <cell r="NR153">
            <v>-492</v>
          </cell>
          <cell r="NS153">
            <v>0</v>
          </cell>
          <cell r="NT153">
            <v>-492</v>
          </cell>
          <cell r="NU153">
            <v>-379</v>
          </cell>
          <cell r="NV153">
            <v>0</v>
          </cell>
          <cell r="NW153">
            <v>-379</v>
          </cell>
          <cell r="NX153">
            <v>-242</v>
          </cell>
          <cell r="NY153">
            <v>0</v>
          </cell>
          <cell r="NZ153">
            <v>-242</v>
          </cell>
          <cell r="OA153">
            <v>-130</v>
          </cell>
          <cell r="OB153">
            <v>0</v>
          </cell>
          <cell r="OC153">
            <v>-130</v>
          </cell>
          <cell r="OD153">
            <v>-282</v>
          </cell>
          <cell r="OE153">
            <v>0</v>
          </cell>
          <cell r="OF153">
            <v>-282</v>
          </cell>
          <cell r="OG153">
            <v>-188</v>
          </cell>
          <cell r="OH153">
            <v>0</v>
          </cell>
          <cell r="OI153">
            <v>-188</v>
          </cell>
          <cell r="OJ153">
            <v>-248</v>
          </cell>
          <cell r="OK153">
            <v>0</v>
          </cell>
          <cell r="OL153">
            <v>-248</v>
          </cell>
          <cell r="OM153">
            <v>-131</v>
          </cell>
          <cell r="ON153">
            <v>0</v>
          </cell>
          <cell r="OO153">
            <v>-131</v>
          </cell>
          <cell r="OP153">
            <v>-482</v>
          </cell>
          <cell r="OQ153">
            <v>0</v>
          </cell>
          <cell r="OR153">
            <v>-482</v>
          </cell>
          <cell r="OS153">
            <v>-363</v>
          </cell>
          <cell r="OT153">
            <v>0</v>
          </cell>
          <cell r="OU153">
            <v>-363</v>
          </cell>
          <cell r="OV153">
            <v>-226</v>
          </cell>
          <cell r="OW153">
            <v>0</v>
          </cell>
          <cell r="OX153">
            <v>-226</v>
          </cell>
          <cell r="OY153">
            <v>-101</v>
          </cell>
          <cell r="OZ153">
            <v>0</v>
          </cell>
          <cell r="PA153">
            <v>-101</v>
          </cell>
          <cell r="PB153">
            <v>-270</v>
          </cell>
          <cell r="PC153">
            <v>0</v>
          </cell>
          <cell r="PD153">
            <v>-270</v>
          </cell>
          <cell r="PE153">
            <v>-260</v>
          </cell>
          <cell r="PF153">
            <v>0</v>
          </cell>
          <cell r="PG153">
            <v>-260</v>
          </cell>
          <cell r="PH153">
            <v>-156</v>
          </cell>
          <cell r="PI153">
            <v>0</v>
          </cell>
          <cell r="PJ153">
            <v>-156</v>
          </cell>
          <cell r="PK153">
            <v>-62</v>
          </cell>
          <cell r="PL153">
            <v>0</v>
          </cell>
          <cell r="PM153">
            <v>-62</v>
          </cell>
          <cell r="PN153">
            <v>-343</v>
          </cell>
          <cell r="PO153">
            <v>0</v>
          </cell>
          <cell r="PP153">
            <v>-343</v>
          </cell>
          <cell r="PQ153">
            <v>-261</v>
          </cell>
          <cell r="PR153">
            <v>0</v>
          </cell>
          <cell r="PS153">
            <v>-261</v>
          </cell>
          <cell r="PT153">
            <v>-163</v>
          </cell>
          <cell r="PU153">
            <v>0</v>
          </cell>
          <cell r="PV153">
            <v>-163</v>
          </cell>
          <cell r="PW153">
            <v>-98</v>
          </cell>
          <cell r="PX153">
            <v>0</v>
          </cell>
          <cell r="PY153">
            <v>-98</v>
          </cell>
        </row>
        <row r="154">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114.161</v>
          </cell>
          <cell r="BR154">
            <v>101.18976665999999</v>
          </cell>
          <cell r="BS154">
            <v>12.971233340000005</v>
          </cell>
          <cell r="BT154">
            <v>8.8209999999999997</v>
          </cell>
          <cell r="BU154">
            <v>0</v>
          </cell>
          <cell r="BV154">
            <v>8.8209999999999997</v>
          </cell>
          <cell r="BW154">
            <v>-0.14699999999999999</v>
          </cell>
          <cell r="BX154">
            <v>0</v>
          </cell>
          <cell r="BY154">
            <v>-0.14699999999999999</v>
          </cell>
          <cell r="BZ154">
            <v>-2.06</v>
          </cell>
          <cell r="CA154">
            <v>0</v>
          </cell>
          <cell r="CB154">
            <v>-2.06</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8.2469999999999999</v>
          </cell>
          <cell r="DE154">
            <v>0</v>
          </cell>
          <cell r="DF154">
            <v>8.2469999999999999</v>
          </cell>
          <cell r="DG154">
            <v>0</v>
          </cell>
          <cell r="DH154">
            <v>0</v>
          </cell>
          <cell r="DI154">
            <v>0</v>
          </cell>
          <cell r="DJ154">
            <v>-2.5999999999999999E-2</v>
          </cell>
          <cell r="DK154">
            <v>0</v>
          </cell>
          <cell r="DL154">
            <v>-2.5999999999999999E-2</v>
          </cell>
          <cell r="DM154">
            <v>-0.70699999999999996</v>
          </cell>
          <cell r="DN154">
            <v>0</v>
          </cell>
          <cell r="DO154">
            <v>-0.70699999999999996</v>
          </cell>
          <cell r="DP154">
            <v>-0.372</v>
          </cell>
          <cell r="DQ154">
            <v>0</v>
          </cell>
          <cell r="DR154">
            <v>-0.372</v>
          </cell>
          <cell r="DS154">
            <v>-0.35599999999999998</v>
          </cell>
          <cell r="DT154">
            <v>0</v>
          </cell>
          <cell r="DU154">
            <v>-0.35599999999999998</v>
          </cell>
          <cell r="DV154">
            <v>-8.3550000000000004</v>
          </cell>
          <cell r="DW154">
            <v>0</v>
          </cell>
          <cell r="DX154">
            <v>-8.3550000000000004</v>
          </cell>
          <cell r="DY154">
            <v>-0.60899999999999999</v>
          </cell>
          <cell r="DZ154">
            <v>0</v>
          </cell>
          <cell r="EA154">
            <v>-0.60899999999999999</v>
          </cell>
          <cell r="EB154">
            <v>30.783000000000001</v>
          </cell>
          <cell r="EC154">
            <v>0</v>
          </cell>
          <cell r="ED154">
            <v>30.783000000000001</v>
          </cell>
          <cell r="EE154">
            <v>-0.45500000000000002</v>
          </cell>
          <cell r="EF154">
            <v>0</v>
          </cell>
          <cell r="EG154">
            <v>-0.45500000000000002</v>
          </cell>
          <cell r="EH154">
            <v>22.236999999999998</v>
          </cell>
          <cell r="EI154">
            <v>0</v>
          </cell>
          <cell r="EJ154">
            <v>22.236999999999998</v>
          </cell>
          <cell r="EK154">
            <v>0.29099999999999998</v>
          </cell>
          <cell r="EL154">
            <v>0</v>
          </cell>
          <cell r="EM154">
            <v>0.29099999999999998</v>
          </cell>
          <cell r="EN154">
            <v>2.3E-2</v>
          </cell>
          <cell r="EO154">
            <v>0</v>
          </cell>
          <cell r="EP154">
            <v>2.3E-2</v>
          </cell>
          <cell r="EQ154">
            <v>7.0000000000000007E-2</v>
          </cell>
          <cell r="ER154">
            <v>0</v>
          </cell>
          <cell r="ES154">
            <v>7.0000000000000007E-2</v>
          </cell>
          <cell r="ET154">
            <v>2</v>
          </cell>
          <cell r="EU154">
            <v>0</v>
          </cell>
          <cell r="EV154">
            <v>2</v>
          </cell>
          <cell r="EW154">
            <v>0</v>
          </cell>
          <cell r="EX154">
            <v>0</v>
          </cell>
          <cell r="EY154">
            <v>0</v>
          </cell>
          <cell r="EZ154">
            <v>1</v>
          </cell>
          <cell r="FA154">
            <v>0</v>
          </cell>
          <cell r="FB154">
            <v>1</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P154">
            <v>0</v>
          </cell>
          <cell r="IQ154">
            <v>0</v>
          </cell>
          <cell r="IR154">
            <v>0</v>
          </cell>
          <cell r="IS154">
            <v>0</v>
          </cell>
          <cell r="IT154">
            <v>0</v>
          </cell>
          <cell r="IU154">
            <v>0</v>
          </cell>
          <cell r="IV154">
            <v>0</v>
          </cell>
          <cell r="IW154">
            <v>0</v>
          </cell>
          <cell r="IX154">
            <v>0</v>
          </cell>
          <cell r="IY154">
            <v>0</v>
          </cell>
          <cell r="IZ154">
            <v>0</v>
          </cell>
          <cell r="JA154">
            <v>0</v>
          </cell>
          <cell r="JB154">
            <v>122.83499999999999</v>
          </cell>
          <cell r="JC154">
            <v>101.18976665999999</v>
          </cell>
          <cell r="JD154">
            <v>21.645233340000004</v>
          </cell>
          <cell r="JE154">
            <v>122.83499999999999</v>
          </cell>
          <cell r="JF154">
            <v>101.18976665999999</v>
          </cell>
          <cell r="JG154">
            <v>21.645233340000004</v>
          </cell>
          <cell r="JH154">
            <v>8.6739999999999995</v>
          </cell>
          <cell r="JI154">
            <v>0</v>
          </cell>
          <cell r="JJ154">
            <v>8.6739999999999995</v>
          </cell>
          <cell r="JK154">
            <v>-0.14699999999999999</v>
          </cell>
          <cell r="JL154">
            <v>0</v>
          </cell>
          <cell r="JM154">
            <v>-0.14699999999999999</v>
          </cell>
          <cell r="JN154">
            <v>-2.06</v>
          </cell>
          <cell r="JO154">
            <v>0</v>
          </cell>
          <cell r="JP154">
            <v>-2.06</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8.2469999999999999</v>
          </cell>
          <cell r="KM154">
            <v>0</v>
          </cell>
          <cell r="KN154">
            <v>8.2469999999999999</v>
          </cell>
          <cell r="KO154">
            <v>8.2469999999999999</v>
          </cell>
          <cell r="KP154">
            <v>0</v>
          </cell>
          <cell r="KQ154">
            <v>8.2469999999999999</v>
          </cell>
          <cell r="KR154">
            <v>8.2469999999999999</v>
          </cell>
          <cell r="KS154">
            <v>0</v>
          </cell>
          <cell r="KT154">
            <v>8.2469999999999999</v>
          </cell>
          <cell r="KU154">
            <v>0</v>
          </cell>
          <cell r="KV154">
            <v>0</v>
          </cell>
          <cell r="KW154">
            <v>0</v>
          </cell>
          <cell r="KX154">
            <v>-1.4610000000000001</v>
          </cell>
          <cell r="KY154">
            <v>0</v>
          </cell>
          <cell r="KZ154">
            <v>-1.4610000000000001</v>
          </cell>
          <cell r="LA154">
            <v>-1.4350000000000001</v>
          </cell>
          <cell r="LB154">
            <v>0</v>
          </cell>
          <cell r="LC154">
            <v>-1.4350000000000001</v>
          </cell>
          <cell r="LD154">
            <v>-0.72799999999999998</v>
          </cell>
          <cell r="LE154">
            <v>0</v>
          </cell>
          <cell r="LF154">
            <v>-0.72799999999999998</v>
          </cell>
          <cell r="LG154">
            <v>-0.35599999999999998</v>
          </cell>
          <cell r="LH154">
            <v>0</v>
          </cell>
          <cell r="LI154">
            <v>-0.35599999999999998</v>
          </cell>
          <cell r="LJ154">
            <v>21.364000000000001</v>
          </cell>
          <cell r="LK154">
            <v>0</v>
          </cell>
          <cell r="LL154">
            <v>21.364000000000001</v>
          </cell>
          <cell r="LM154">
            <v>29.719000000000001</v>
          </cell>
          <cell r="LN154">
            <v>0</v>
          </cell>
          <cell r="LO154">
            <v>29.719000000000001</v>
          </cell>
          <cell r="LP154">
            <v>30.327999999999999</v>
          </cell>
          <cell r="LQ154">
            <v>0</v>
          </cell>
          <cell r="LR154">
            <v>30.327999999999999</v>
          </cell>
          <cell r="LS154">
            <v>-0.45500000000000002</v>
          </cell>
          <cell r="LT154">
            <v>0</v>
          </cell>
          <cell r="LU154">
            <v>-0.45500000000000002</v>
          </cell>
          <cell r="LV154">
            <v>22.620999999999999</v>
          </cell>
          <cell r="LW154">
            <v>0</v>
          </cell>
          <cell r="LX154">
            <v>22.620999999999999</v>
          </cell>
          <cell r="LY154">
            <v>0.38400000000000001</v>
          </cell>
          <cell r="LZ154">
            <v>0</v>
          </cell>
          <cell r="MA154">
            <v>0.38400000000000001</v>
          </cell>
          <cell r="MB154">
            <v>9.2999999999999999E-2</v>
          </cell>
          <cell r="MC154">
            <v>0</v>
          </cell>
          <cell r="MD154">
            <v>9.2999999999999999E-2</v>
          </cell>
          <cell r="ME154">
            <v>7.0000000000000007E-2</v>
          </cell>
          <cell r="MF154">
            <v>0</v>
          </cell>
          <cell r="MG154">
            <v>7.0000000000000007E-2</v>
          </cell>
          <cell r="MH154">
            <v>3</v>
          </cell>
          <cell r="MI154">
            <v>0</v>
          </cell>
          <cell r="MJ154">
            <v>3</v>
          </cell>
          <cell r="MK154">
            <v>1</v>
          </cell>
          <cell r="ML154">
            <v>0</v>
          </cell>
          <cell r="MM154">
            <v>1</v>
          </cell>
          <cell r="MN154">
            <v>1</v>
          </cell>
          <cell r="MO154">
            <v>0</v>
          </cell>
          <cell r="MP154">
            <v>1</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v>0</v>
          </cell>
          <cell r="NM154">
            <v>0</v>
          </cell>
          <cell r="NN154">
            <v>0</v>
          </cell>
          <cell r="NO154">
            <v>0</v>
          </cell>
          <cell r="NP154">
            <v>0</v>
          </cell>
          <cell r="NQ154">
            <v>0</v>
          </cell>
          <cell r="NR154">
            <v>0</v>
          </cell>
          <cell r="NS154">
            <v>0</v>
          </cell>
          <cell r="NT154">
            <v>0</v>
          </cell>
          <cell r="NU154">
            <v>0</v>
          </cell>
          <cell r="NV154">
            <v>0</v>
          </cell>
          <cell r="NW154">
            <v>0</v>
          </cell>
          <cell r="NX154">
            <v>0</v>
          </cell>
          <cell r="NY154">
            <v>0</v>
          </cell>
          <cell r="NZ154">
            <v>0</v>
          </cell>
          <cell r="OA154">
            <v>0</v>
          </cell>
          <cell r="OB154">
            <v>0</v>
          </cell>
          <cell r="OC154">
            <v>0</v>
          </cell>
          <cell r="OD154">
            <v>0</v>
          </cell>
          <cell r="OE154">
            <v>0</v>
          </cell>
          <cell r="OF154">
            <v>0</v>
          </cell>
          <cell r="OG154">
            <v>0</v>
          </cell>
          <cell r="OH154">
            <v>0</v>
          </cell>
          <cell r="OI154">
            <v>0</v>
          </cell>
          <cell r="OJ154">
            <v>0</v>
          </cell>
          <cell r="OK154">
            <v>0</v>
          </cell>
          <cell r="OL154">
            <v>0</v>
          </cell>
          <cell r="OM154">
            <v>0</v>
          </cell>
          <cell r="ON154">
            <v>0</v>
          </cell>
          <cell r="OO154">
            <v>0</v>
          </cell>
          <cell r="OP154">
            <v>0</v>
          </cell>
          <cell r="OQ154">
            <v>0</v>
          </cell>
          <cell r="OR154">
            <v>0</v>
          </cell>
          <cell r="OS154">
            <v>0</v>
          </cell>
          <cell r="OT154">
            <v>0</v>
          </cell>
          <cell r="OU154">
            <v>0</v>
          </cell>
          <cell r="OV154">
            <v>0</v>
          </cell>
          <cell r="OW154">
            <v>0</v>
          </cell>
          <cell r="OX154">
            <v>0</v>
          </cell>
          <cell r="OY154">
            <v>0</v>
          </cell>
          <cell r="OZ154">
            <v>0</v>
          </cell>
          <cell r="PA154">
            <v>0</v>
          </cell>
          <cell r="PB154">
            <v>0</v>
          </cell>
          <cell r="PC154">
            <v>0</v>
          </cell>
          <cell r="PD154">
            <v>0</v>
          </cell>
          <cell r="PE154">
            <v>0</v>
          </cell>
          <cell r="PF154">
            <v>0</v>
          </cell>
          <cell r="PG154">
            <v>0</v>
          </cell>
          <cell r="PH154">
            <v>0</v>
          </cell>
          <cell r="PI154">
            <v>0</v>
          </cell>
          <cell r="PJ154">
            <v>0</v>
          </cell>
          <cell r="PK154">
            <v>0</v>
          </cell>
          <cell r="PL154">
            <v>0</v>
          </cell>
          <cell r="PM154">
            <v>0</v>
          </cell>
          <cell r="PN154">
            <v>0</v>
          </cell>
          <cell r="PO154">
            <v>0</v>
          </cell>
          <cell r="PP154">
            <v>0</v>
          </cell>
          <cell r="PQ154">
            <v>0</v>
          </cell>
          <cell r="PR154">
            <v>0</v>
          </cell>
          <cell r="PS154">
            <v>0</v>
          </cell>
          <cell r="PT154">
            <v>0</v>
          </cell>
          <cell r="PU154">
            <v>0</v>
          </cell>
          <cell r="PV154">
            <v>0</v>
          </cell>
          <cell r="PW154">
            <v>0</v>
          </cell>
          <cell r="PX154">
            <v>0</v>
          </cell>
          <cell r="PY154">
            <v>0</v>
          </cell>
        </row>
        <row r="155">
          <cell r="BB155">
            <v>367.45970435291503</v>
          </cell>
          <cell r="BC155">
            <v>0</v>
          </cell>
          <cell r="BD155">
            <v>367.45970435291503</v>
          </cell>
          <cell r="BE155">
            <v>430.21253933212699</v>
          </cell>
          <cell r="BF155">
            <v>0</v>
          </cell>
          <cell r="BG155">
            <v>430.21253933212699</v>
          </cell>
          <cell r="BH155">
            <v>451.55591230353002</v>
          </cell>
          <cell r="BI155">
            <v>0</v>
          </cell>
          <cell r="BJ155">
            <v>451.55591230353002</v>
          </cell>
          <cell r="BK155">
            <v>493.176197709804</v>
          </cell>
          <cell r="BL155">
            <v>0</v>
          </cell>
          <cell r="BM155">
            <v>493.176197709804</v>
          </cell>
          <cell r="BN155">
            <v>651.664004352191</v>
          </cell>
          <cell r="BO155">
            <v>0</v>
          </cell>
          <cell r="BP155">
            <v>651.664004352191</v>
          </cell>
          <cell r="BQ155">
            <v>427.87328676970299</v>
          </cell>
          <cell r="BR155">
            <v>101.18976665999999</v>
          </cell>
          <cell r="BS155">
            <v>326.68352010970295</v>
          </cell>
          <cell r="BT155">
            <v>88.193741887619012</v>
          </cell>
          <cell r="BU155">
            <v>0</v>
          </cell>
          <cell r="BV155">
            <v>88.193741887619012</v>
          </cell>
          <cell r="BW155">
            <v>376.83666864221698</v>
          </cell>
          <cell r="BX155">
            <v>0</v>
          </cell>
          <cell r="BY155">
            <v>376.83666864221698</v>
          </cell>
          <cell r="BZ155">
            <v>387.28447731932101</v>
          </cell>
          <cell r="CA155">
            <v>0</v>
          </cell>
          <cell r="CB155">
            <v>387.28447731932101</v>
          </cell>
          <cell r="CC155">
            <v>355.72629556272</v>
          </cell>
          <cell r="CD155">
            <v>0</v>
          </cell>
          <cell r="CE155">
            <v>355.72629556272</v>
          </cell>
          <cell r="CF155">
            <v>423.26660913082799</v>
          </cell>
          <cell r="CG155">
            <v>0</v>
          </cell>
          <cell r="CH155">
            <v>423.26660913082799</v>
          </cell>
          <cell r="CI155">
            <v>314.71578353476298</v>
          </cell>
          <cell r="CJ155">
            <v>0</v>
          </cell>
          <cell r="CK155">
            <v>314.71578353476298</v>
          </cell>
          <cell r="CL155">
            <v>310.36351591721001</v>
          </cell>
          <cell r="CM155">
            <v>-40.877673603107993</v>
          </cell>
          <cell r="CN155">
            <v>351.24118952031802</v>
          </cell>
          <cell r="CO155">
            <v>324.65932541932301</v>
          </cell>
          <cell r="CP155">
            <v>-18.914246396891997</v>
          </cell>
          <cell r="CQ155">
            <v>343.57357181621501</v>
          </cell>
          <cell r="CR155">
            <v>335.07061957078002</v>
          </cell>
          <cell r="CS155">
            <v>-52.616520000000008</v>
          </cell>
          <cell r="CT155">
            <v>387.68713957078</v>
          </cell>
          <cell r="CU155">
            <v>166.21262504507601</v>
          </cell>
          <cell r="CV155">
            <v>-38.4</v>
          </cell>
          <cell r="CW155">
            <v>204.61262504507602</v>
          </cell>
          <cell r="CX155">
            <v>385.51739268384603</v>
          </cell>
          <cell r="CY155">
            <v>0</v>
          </cell>
          <cell r="CZ155">
            <v>385.51739268384603</v>
          </cell>
          <cell r="DA155">
            <v>340.335946775612</v>
          </cell>
          <cell r="DB155">
            <v>0</v>
          </cell>
          <cell r="DC155">
            <v>340.335946775612</v>
          </cell>
          <cell r="DD155">
            <v>320.76911584180999</v>
          </cell>
          <cell r="DE155">
            <v>0</v>
          </cell>
          <cell r="DF155">
            <v>320.76911584180999</v>
          </cell>
          <cell r="DG155">
            <v>285.28205646000902</v>
          </cell>
          <cell r="DH155">
            <v>0</v>
          </cell>
          <cell r="DI155">
            <v>285.28205646000902</v>
          </cell>
          <cell r="DJ155">
            <v>370.44635595120701</v>
          </cell>
          <cell r="DK155">
            <v>0</v>
          </cell>
          <cell r="DL155">
            <v>370.44635595120701</v>
          </cell>
          <cell r="DM155">
            <v>330.62613378652497</v>
          </cell>
          <cell r="DN155">
            <v>0</v>
          </cell>
          <cell r="DO155">
            <v>330.62613378652497</v>
          </cell>
          <cell r="DP155">
            <v>319.87421931607298</v>
          </cell>
          <cell r="DQ155">
            <v>0</v>
          </cell>
          <cell r="DR155">
            <v>319.87421931607298</v>
          </cell>
          <cell r="DS155">
            <v>276.79959478900599</v>
          </cell>
          <cell r="DT155">
            <v>0</v>
          </cell>
          <cell r="DU155">
            <v>276.79959478900599</v>
          </cell>
          <cell r="DV155">
            <v>244.22765359185399</v>
          </cell>
          <cell r="DW155">
            <v>-118.96199999999999</v>
          </cell>
          <cell r="DX155">
            <v>363.18965359185398</v>
          </cell>
          <cell r="DY155">
            <v>308.52049095427702</v>
          </cell>
          <cell r="DZ155">
            <v>0</v>
          </cell>
          <cell r="EA155">
            <v>308.52049095427702</v>
          </cell>
          <cell r="EB155">
            <v>342.74458361130797</v>
          </cell>
          <cell r="EC155">
            <v>0</v>
          </cell>
          <cell r="ED155">
            <v>342.74458361130797</v>
          </cell>
          <cell r="EE155">
            <v>268.85429382166899</v>
          </cell>
          <cell r="EF155">
            <v>0</v>
          </cell>
          <cell r="EG155">
            <v>268.85429382166899</v>
          </cell>
          <cell r="EH155">
            <v>314.49688165068602</v>
          </cell>
          <cell r="EI155">
            <v>-80.278999999999996</v>
          </cell>
          <cell r="EJ155">
            <v>394.77588165068602</v>
          </cell>
          <cell r="EK155">
            <v>305.97735334220903</v>
          </cell>
          <cell r="EL155">
            <v>0</v>
          </cell>
          <cell r="EM155">
            <v>305.97735334220903</v>
          </cell>
          <cell r="EN155">
            <v>293.47349214731099</v>
          </cell>
          <cell r="EO155">
            <v>0</v>
          </cell>
          <cell r="EP155">
            <v>293.47349214731099</v>
          </cell>
          <cell r="EQ155">
            <v>267.72048481403101</v>
          </cell>
          <cell r="ER155">
            <v>0</v>
          </cell>
          <cell r="ES155">
            <v>267.72048481403101</v>
          </cell>
          <cell r="ET155">
            <v>276</v>
          </cell>
          <cell r="EU155">
            <v>0</v>
          </cell>
          <cell r="EV155">
            <v>276</v>
          </cell>
          <cell r="EW155">
            <v>211</v>
          </cell>
          <cell r="EX155">
            <v>-40.92</v>
          </cell>
          <cell r="EY155">
            <v>251.92000000000002</v>
          </cell>
          <cell r="EZ155">
            <v>294</v>
          </cell>
          <cell r="FA155">
            <v>40.92</v>
          </cell>
          <cell r="FB155">
            <v>253.07999999999998</v>
          </cell>
          <cell r="FC155">
            <v>221</v>
          </cell>
          <cell r="FD155">
            <v>0</v>
          </cell>
          <cell r="FE155">
            <v>221</v>
          </cell>
          <cell r="FF155">
            <v>265</v>
          </cell>
          <cell r="FG155">
            <v>0</v>
          </cell>
          <cell r="FH155">
            <v>265</v>
          </cell>
          <cell r="FI155">
            <v>252</v>
          </cell>
          <cell r="FJ155">
            <v>0</v>
          </cell>
          <cell r="FK155">
            <v>252</v>
          </cell>
          <cell r="FL155">
            <v>274</v>
          </cell>
          <cell r="FM155">
            <v>0</v>
          </cell>
          <cell r="FN155">
            <v>274</v>
          </cell>
          <cell r="FO155">
            <v>251</v>
          </cell>
          <cell r="FP155">
            <v>0</v>
          </cell>
          <cell r="FQ155">
            <v>251</v>
          </cell>
          <cell r="FR155">
            <v>228</v>
          </cell>
          <cell r="FS155">
            <v>0</v>
          </cell>
          <cell r="FT155">
            <v>228</v>
          </cell>
          <cell r="FU155">
            <v>252</v>
          </cell>
          <cell r="FV155">
            <v>0</v>
          </cell>
          <cell r="FW155">
            <v>252</v>
          </cell>
          <cell r="FX155">
            <v>261</v>
          </cell>
          <cell r="FY155">
            <v>0</v>
          </cell>
          <cell r="FZ155">
            <v>261</v>
          </cell>
          <cell r="GA155">
            <v>255</v>
          </cell>
          <cell r="GB155">
            <v>0</v>
          </cell>
          <cell r="GC155">
            <v>255</v>
          </cell>
          <cell r="GD155">
            <v>285</v>
          </cell>
          <cell r="GE155">
            <v>0</v>
          </cell>
          <cell r="GF155">
            <v>285</v>
          </cell>
          <cell r="GG155">
            <v>252</v>
          </cell>
          <cell r="GH155">
            <v>0</v>
          </cell>
          <cell r="GI155">
            <v>252</v>
          </cell>
          <cell r="GJ155">
            <v>281</v>
          </cell>
          <cell r="GK155">
            <v>0</v>
          </cell>
          <cell r="GL155">
            <v>281</v>
          </cell>
          <cell r="GM155">
            <v>266</v>
          </cell>
          <cell r="GN155">
            <v>0</v>
          </cell>
          <cell r="GO155">
            <v>266</v>
          </cell>
          <cell r="GP155">
            <v>40</v>
          </cell>
          <cell r="GQ155">
            <v>0</v>
          </cell>
          <cell r="GR155">
            <v>40</v>
          </cell>
          <cell r="GS155">
            <v>-164</v>
          </cell>
          <cell r="GT155">
            <v>0</v>
          </cell>
          <cell r="GU155">
            <v>-164</v>
          </cell>
          <cell r="GV155">
            <v>189</v>
          </cell>
          <cell r="GW155">
            <v>0</v>
          </cell>
          <cell r="GX155">
            <v>189</v>
          </cell>
          <cell r="GY155">
            <v>284</v>
          </cell>
          <cell r="GZ155">
            <v>0</v>
          </cell>
          <cell r="HA155">
            <v>284</v>
          </cell>
          <cell r="HB155">
            <v>269</v>
          </cell>
          <cell r="HC155">
            <v>0</v>
          </cell>
          <cell r="HD155">
            <v>269</v>
          </cell>
          <cell r="HE155">
            <v>250</v>
          </cell>
          <cell r="HF155">
            <v>0</v>
          </cell>
          <cell r="HG155">
            <v>250</v>
          </cell>
          <cell r="HH155">
            <v>259</v>
          </cell>
          <cell r="HI155">
            <v>0</v>
          </cell>
          <cell r="HJ155">
            <v>259</v>
          </cell>
          <cell r="HK155">
            <v>218</v>
          </cell>
          <cell r="HL155">
            <v>0</v>
          </cell>
          <cell r="HM155">
            <v>218</v>
          </cell>
          <cell r="HN155">
            <v>241</v>
          </cell>
          <cell r="HO155">
            <v>0</v>
          </cell>
          <cell r="HP155">
            <v>241</v>
          </cell>
          <cell r="HQ155">
            <v>285</v>
          </cell>
          <cell r="HR155">
            <v>0</v>
          </cell>
          <cell r="HS155">
            <v>285</v>
          </cell>
          <cell r="HT155">
            <v>216</v>
          </cell>
          <cell r="HU155">
            <v>0</v>
          </cell>
          <cell r="HV155">
            <v>216</v>
          </cell>
          <cell r="HW155">
            <v>105</v>
          </cell>
          <cell r="HX155">
            <v>0</v>
          </cell>
          <cell r="HY155">
            <v>105</v>
          </cell>
          <cell r="HZ155">
            <v>145</v>
          </cell>
          <cell r="IA155">
            <v>0</v>
          </cell>
          <cell r="IB155">
            <v>145</v>
          </cell>
          <cell r="IC155">
            <v>184</v>
          </cell>
          <cell r="ID155">
            <v>0</v>
          </cell>
          <cell r="IE155">
            <v>184</v>
          </cell>
          <cell r="IF155">
            <v>239</v>
          </cell>
          <cell r="IG155">
            <v>0</v>
          </cell>
          <cell r="IH155">
            <v>239</v>
          </cell>
          <cell r="II155">
            <v>252</v>
          </cell>
          <cell r="IJ155">
            <v>0</v>
          </cell>
          <cell r="IK155">
            <v>252</v>
          </cell>
          <cell r="IP155">
            <v>1742.40435369838</v>
          </cell>
          <cell r="IQ155">
            <v>0</v>
          </cell>
          <cell r="IR155">
            <v>1742.40435369838</v>
          </cell>
          <cell r="IS155">
            <v>1374.94464934546</v>
          </cell>
          <cell r="IT155">
            <v>0</v>
          </cell>
          <cell r="IU155">
            <v>1374.94464934546</v>
          </cell>
          <cell r="IV155">
            <v>944.73211001333402</v>
          </cell>
          <cell r="IW155">
            <v>0</v>
          </cell>
          <cell r="IX155">
            <v>944.73211001333402</v>
          </cell>
          <cell r="IY155">
            <v>493.176197709804</v>
          </cell>
          <cell r="IZ155">
            <v>0</v>
          </cell>
          <cell r="JA155">
            <v>493.176197709804</v>
          </cell>
          <cell r="JB155">
            <v>1544.56770165173</v>
          </cell>
          <cell r="JC155">
            <v>101.18976665999999</v>
          </cell>
          <cell r="JD155">
            <v>1443.3779349917299</v>
          </cell>
          <cell r="JE155">
            <v>892.90369729953898</v>
          </cell>
          <cell r="JF155">
            <v>101.18976665999999</v>
          </cell>
          <cell r="JG155">
            <v>791.71393063953894</v>
          </cell>
          <cell r="JH155">
            <v>465.03041052983599</v>
          </cell>
          <cell r="JI155">
            <v>0</v>
          </cell>
          <cell r="JJ155">
            <v>465.03041052983599</v>
          </cell>
          <cell r="JK155">
            <v>376.83666864221698</v>
          </cell>
          <cell r="JL155">
            <v>0</v>
          </cell>
          <cell r="JM155">
            <v>376.83666864221698</v>
          </cell>
          <cell r="JN155">
            <v>1480.99316554763</v>
          </cell>
          <cell r="JO155">
            <v>0</v>
          </cell>
          <cell r="JP155">
            <v>1480.99316554763</v>
          </cell>
          <cell r="JQ155">
            <v>1093.7086882283099</v>
          </cell>
          <cell r="JR155">
            <v>0</v>
          </cell>
          <cell r="JS155">
            <v>1093.7086882283099</v>
          </cell>
          <cell r="JT155">
            <v>737.98239266559096</v>
          </cell>
          <cell r="JU155">
            <v>0</v>
          </cell>
          <cell r="JV155">
            <v>737.98239266559096</v>
          </cell>
          <cell r="JW155">
            <v>314.71578353476298</v>
          </cell>
          <cell r="JX155">
            <v>0</v>
          </cell>
          <cell r="JY155">
            <v>314.71578353476298</v>
          </cell>
          <cell r="JZ155">
            <v>1136.30608595239</v>
          </cell>
          <cell r="KA155">
            <v>-150.80844000000002</v>
          </cell>
          <cell r="KB155">
            <v>1287.1145259523901</v>
          </cell>
          <cell r="KC155">
            <v>825.94257003517896</v>
          </cell>
          <cell r="KD155">
            <v>-109.93076639689201</v>
          </cell>
          <cell r="KE155">
            <v>935.87333643207103</v>
          </cell>
          <cell r="KF155">
            <v>501.28324461585601</v>
          </cell>
          <cell r="KG155">
            <v>-91.016520000000014</v>
          </cell>
          <cell r="KH155">
            <v>592.29976461585602</v>
          </cell>
          <cell r="KI155">
            <v>166.21262504507601</v>
          </cell>
          <cell r="KJ155">
            <v>-38.4</v>
          </cell>
          <cell r="KK155">
            <v>204.61262504507602</v>
          </cell>
          <cell r="KL155">
            <v>1331.90451176128</v>
          </cell>
          <cell r="KM155">
            <v>0</v>
          </cell>
          <cell r="KN155">
            <v>1331.90451176128</v>
          </cell>
          <cell r="KO155">
            <v>946.38711907743004</v>
          </cell>
          <cell r="KP155">
            <v>0</v>
          </cell>
          <cell r="KQ155">
            <v>946.38711907743004</v>
          </cell>
          <cell r="KR155">
            <v>606.05117230181804</v>
          </cell>
          <cell r="KS155">
            <v>0</v>
          </cell>
          <cell r="KT155">
            <v>606.05117230181804</v>
          </cell>
          <cell r="KU155">
            <v>285.28205646000902</v>
          </cell>
          <cell r="KV155">
            <v>0</v>
          </cell>
          <cell r="KW155">
            <v>285.28205646000902</v>
          </cell>
          <cell r="KX155">
            <v>1297.74630384281</v>
          </cell>
          <cell r="KY155">
            <v>0</v>
          </cell>
          <cell r="KZ155">
            <v>1297.74630384281</v>
          </cell>
          <cell r="LA155">
            <v>927.29994789160401</v>
          </cell>
          <cell r="LB155">
            <v>0</v>
          </cell>
          <cell r="LC155">
            <v>927.29994789160401</v>
          </cell>
          <cell r="LD155">
            <v>596.67381410507903</v>
          </cell>
          <cell r="LE155">
            <v>0</v>
          </cell>
          <cell r="LF155">
            <v>596.67381410507903</v>
          </cell>
          <cell r="LG155">
            <v>276.79959478900599</v>
          </cell>
          <cell r="LH155">
            <v>0</v>
          </cell>
          <cell r="LI155">
            <v>276.79959478900599</v>
          </cell>
          <cell r="LJ155">
            <v>1164.34702197911</v>
          </cell>
          <cell r="LK155">
            <v>-118.96199999999999</v>
          </cell>
          <cell r="LL155">
            <v>1283.30902197911</v>
          </cell>
          <cell r="LM155">
            <v>920.11936838725399</v>
          </cell>
          <cell r="LN155">
            <v>0</v>
          </cell>
          <cell r="LO155">
            <v>920.11936838725399</v>
          </cell>
          <cell r="LP155">
            <v>611.59887743297702</v>
          </cell>
          <cell r="LQ155">
            <v>0</v>
          </cell>
          <cell r="LR155">
            <v>611.59887743297702</v>
          </cell>
          <cell r="LS155">
            <v>268.85429382166899</v>
          </cell>
          <cell r="LT155">
            <v>0</v>
          </cell>
          <cell r="LU155">
            <v>268.85429382166899</v>
          </cell>
          <cell r="LV155">
            <v>1181.66821195424</v>
          </cell>
          <cell r="LW155">
            <v>-80.278999999999996</v>
          </cell>
          <cell r="LX155">
            <v>1261.9472119542399</v>
          </cell>
          <cell r="LY155">
            <v>867.17133030355001</v>
          </cell>
          <cell r="LZ155">
            <v>0</v>
          </cell>
          <cell r="MA155">
            <v>867.17133030355001</v>
          </cell>
          <cell r="MB155">
            <v>561.19397696134195</v>
          </cell>
          <cell r="MC155">
            <v>0</v>
          </cell>
          <cell r="MD155">
            <v>561.19397696134195</v>
          </cell>
          <cell r="ME155">
            <v>267.72048481403101</v>
          </cell>
          <cell r="MF155">
            <v>0</v>
          </cell>
          <cell r="MG155">
            <v>267.72048481403101</v>
          </cell>
          <cell r="MH155">
            <v>1002</v>
          </cell>
          <cell r="MI155">
            <v>0</v>
          </cell>
          <cell r="MJ155">
            <v>1002</v>
          </cell>
          <cell r="MK155">
            <v>726</v>
          </cell>
          <cell r="ML155">
            <v>0</v>
          </cell>
          <cell r="MM155">
            <v>726</v>
          </cell>
          <cell r="MN155">
            <v>515</v>
          </cell>
          <cell r="MO155">
            <v>40.92</v>
          </cell>
          <cell r="MP155">
            <v>474.08</v>
          </cell>
          <cell r="MQ155">
            <v>221</v>
          </cell>
          <cell r="MR155">
            <v>0</v>
          </cell>
          <cell r="MS155">
            <v>221</v>
          </cell>
          <cell r="MT155">
            <v>1042</v>
          </cell>
          <cell r="MU155">
            <v>0</v>
          </cell>
          <cell r="MV155">
            <v>1042</v>
          </cell>
          <cell r="MW155">
            <v>777</v>
          </cell>
          <cell r="MX155">
            <v>0</v>
          </cell>
          <cell r="MY155">
            <v>777</v>
          </cell>
          <cell r="MZ155">
            <v>525</v>
          </cell>
          <cell r="NA155">
            <v>0</v>
          </cell>
          <cell r="NB155">
            <v>525</v>
          </cell>
          <cell r="NC155">
            <v>251</v>
          </cell>
          <cell r="ND155">
            <v>0</v>
          </cell>
          <cell r="NE155">
            <v>251</v>
          </cell>
          <cell r="NF155">
            <v>996</v>
          </cell>
          <cell r="NG155">
            <v>0</v>
          </cell>
          <cell r="NH155">
            <v>996</v>
          </cell>
          <cell r="NI155">
            <v>768</v>
          </cell>
          <cell r="NJ155">
            <v>0</v>
          </cell>
          <cell r="NK155">
            <v>768</v>
          </cell>
          <cell r="NL155">
            <v>516</v>
          </cell>
          <cell r="NM155">
            <v>0</v>
          </cell>
          <cell r="NN155">
            <v>516</v>
          </cell>
          <cell r="NO155">
            <v>255</v>
          </cell>
          <cell r="NP155">
            <v>0</v>
          </cell>
          <cell r="NQ155">
            <v>255</v>
          </cell>
          <cell r="NR155">
            <v>1084</v>
          </cell>
          <cell r="NS155">
            <v>0</v>
          </cell>
          <cell r="NT155">
            <v>1084</v>
          </cell>
          <cell r="NU155">
            <v>799</v>
          </cell>
          <cell r="NV155">
            <v>0</v>
          </cell>
          <cell r="NW155">
            <v>799</v>
          </cell>
          <cell r="NX155">
            <v>547</v>
          </cell>
          <cell r="NY155">
            <v>0</v>
          </cell>
          <cell r="NZ155">
            <v>547</v>
          </cell>
          <cell r="OA155">
            <v>266</v>
          </cell>
          <cell r="OB155">
            <v>0</v>
          </cell>
          <cell r="OC155">
            <v>266</v>
          </cell>
          <cell r="OD155">
            <v>349</v>
          </cell>
          <cell r="OE155">
            <v>0</v>
          </cell>
          <cell r="OF155">
            <v>349</v>
          </cell>
          <cell r="OG155">
            <v>309</v>
          </cell>
          <cell r="OH155">
            <v>0</v>
          </cell>
          <cell r="OI155">
            <v>309</v>
          </cell>
          <cell r="OJ155">
            <v>473</v>
          </cell>
          <cell r="OK155">
            <v>0</v>
          </cell>
          <cell r="OL155">
            <v>473</v>
          </cell>
          <cell r="OM155">
            <v>284</v>
          </cell>
          <cell r="ON155">
            <v>0</v>
          </cell>
          <cell r="OO155">
            <v>284</v>
          </cell>
          <cell r="OP155">
            <v>996</v>
          </cell>
          <cell r="OQ155">
            <v>0</v>
          </cell>
          <cell r="OR155">
            <v>996</v>
          </cell>
          <cell r="OS155">
            <v>727</v>
          </cell>
          <cell r="OT155">
            <v>0</v>
          </cell>
          <cell r="OU155">
            <v>727</v>
          </cell>
          <cell r="OV155">
            <v>477</v>
          </cell>
          <cell r="OW155">
            <v>0</v>
          </cell>
          <cell r="OX155">
            <v>477</v>
          </cell>
          <cell r="OY155">
            <v>218</v>
          </cell>
          <cell r="OZ155">
            <v>0</v>
          </cell>
          <cell r="PA155">
            <v>218</v>
          </cell>
          <cell r="PB155">
            <v>847</v>
          </cell>
          <cell r="PC155">
            <v>0</v>
          </cell>
          <cell r="PD155">
            <v>847</v>
          </cell>
          <cell r="PE155">
            <v>606</v>
          </cell>
          <cell r="PF155">
            <v>0</v>
          </cell>
          <cell r="PG155">
            <v>606</v>
          </cell>
          <cell r="PH155">
            <v>321</v>
          </cell>
          <cell r="PI155">
            <v>0</v>
          </cell>
          <cell r="PJ155">
            <v>321</v>
          </cell>
          <cell r="PK155">
            <v>105</v>
          </cell>
          <cell r="PL155">
            <v>0</v>
          </cell>
          <cell r="PM155">
            <v>105</v>
          </cell>
          <cell r="PN155">
            <v>820</v>
          </cell>
          <cell r="PO155">
            <v>0</v>
          </cell>
          <cell r="PP155">
            <v>820</v>
          </cell>
          <cell r="PQ155">
            <v>675</v>
          </cell>
          <cell r="PR155">
            <v>0</v>
          </cell>
          <cell r="PS155">
            <v>675</v>
          </cell>
          <cell r="PT155">
            <v>491</v>
          </cell>
          <cell r="PU155">
            <v>0</v>
          </cell>
          <cell r="PV155">
            <v>491</v>
          </cell>
          <cell r="PW155">
            <v>252</v>
          </cell>
          <cell r="PX155">
            <v>0</v>
          </cell>
          <cell r="PY155">
            <v>252</v>
          </cell>
        </row>
        <row r="156">
          <cell r="BB156">
            <v>-32.055208733361702</v>
          </cell>
          <cell r="BC156">
            <v>0</v>
          </cell>
          <cell r="BD156">
            <v>-32.055208733361702</v>
          </cell>
          <cell r="BE156">
            <v>-19.223256298552801</v>
          </cell>
          <cell r="BF156">
            <v>0</v>
          </cell>
          <cell r="BG156">
            <v>-19.223256298552801</v>
          </cell>
          <cell r="BH156">
            <v>-19.016778056563201</v>
          </cell>
          <cell r="BI156">
            <v>0</v>
          </cell>
          <cell r="BJ156">
            <v>-19.016778056563201</v>
          </cell>
          <cell r="BK156">
            <v>-18.805559758587801</v>
          </cell>
          <cell r="BL156">
            <v>0</v>
          </cell>
          <cell r="BM156">
            <v>-18.805559758587801</v>
          </cell>
          <cell r="BN156">
            <v>-19.217979462083605</v>
          </cell>
          <cell r="BO156">
            <v>0</v>
          </cell>
          <cell r="BP156">
            <v>-19.217979462083605</v>
          </cell>
          <cell r="BQ156">
            <v>-19.221049799096598</v>
          </cell>
          <cell r="BR156">
            <v>0</v>
          </cell>
          <cell r="BS156">
            <v>-19.221049799096598</v>
          </cell>
          <cell r="BT156">
            <v>-19.031724259617601</v>
          </cell>
          <cell r="BU156">
            <v>0</v>
          </cell>
          <cell r="BV156">
            <v>-19.031724259617601</v>
          </cell>
          <cell r="BW156">
            <v>-18.809014284809901</v>
          </cell>
          <cell r="BX156">
            <v>0</v>
          </cell>
          <cell r="BY156">
            <v>-18.809014284809901</v>
          </cell>
          <cell r="BZ156">
            <v>-19.201462298709298</v>
          </cell>
          <cell r="CA156">
            <v>0</v>
          </cell>
          <cell r="CB156">
            <v>-19.201462298709298</v>
          </cell>
          <cell r="CC156">
            <v>-17.223048581542301</v>
          </cell>
          <cell r="CD156">
            <v>0</v>
          </cell>
          <cell r="CE156">
            <v>-17.223048581542301</v>
          </cell>
          <cell r="CF156">
            <v>-19.294574031448601</v>
          </cell>
          <cell r="CG156">
            <v>0</v>
          </cell>
          <cell r="CH156">
            <v>-19.294574031448601</v>
          </cell>
          <cell r="CI156">
            <v>-19.085819079416002</v>
          </cell>
          <cell r="CJ156">
            <v>0</v>
          </cell>
          <cell r="CK156">
            <v>-19.085819079416002</v>
          </cell>
          <cell r="CL156">
            <v>-34.0318847401984</v>
          </cell>
          <cell r="CM156">
            <v>0</v>
          </cell>
          <cell r="CN156">
            <v>-34.0318847401984</v>
          </cell>
          <cell r="CO156">
            <v>-43.1033539686984</v>
          </cell>
          <cell r="CP156">
            <v>0</v>
          </cell>
          <cell r="CQ156">
            <v>-43.1033539686984</v>
          </cell>
          <cell r="CR156">
            <v>-1.9316867299388401</v>
          </cell>
          <cell r="CS156">
            <v>0</v>
          </cell>
          <cell r="CT156">
            <v>-1.9316867299388401</v>
          </cell>
          <cell r="CU156">
            <v>-0.76431318819643002</v>
          </cell>
          <cell r="CV156">
            <v>0</v>
          </cell>
          <cell r="CW156">
            <v>-0.76431318819643002</v>
          </cell>
          <cell r="CX156">
            <v>-0.61341358038426397</v>
          </cell>
          <cell r="CY156">
            <v>0</v>
          </cell>
          <cell r="CZ156">
            <v>-0.61341358038426397</v>
          </cell>
          <cell r="DA156">
            <v>-0.65233476855265404</v>
          </cell>
          <cell r="DB156">
            <v>0</v>
          </cell>
          <cell r="DC156">
            <v>-0.65233476855265404</v>
          </cell>
          <cell r="DD156">
            <v>-0.83531317791500403</v>
          </cell>
          <cell r="DE156">
            <v>0</v>
          </cell>
          <cell r="DF156">
            <v>-0.83531317791500403</v>
          </cell>
          <cell r="DG156">
            <v>-0.803696490398492</v>
          </cell>
          <cell r="DH156">
            <v>0</v>
          </cell>
          <cell r="DI156">
            <v>-0.803696490398492</v>
          </cell>
          <cell r="DJ156">
            <v>-1.1563382890417799</v>
          </cell>
          <cell r="DK156">
            <v>0</v>
          </cell>
          <cell r="DL156">
            <v>-1.1563382890417799</v>
          </cell>
          <cell r="DM156">
            <v>-1.03257163052349</v>
          </cell>
          <cell r="DN156">
            <v>0</v>
          </cell>
          <cell r="DO156">
            <v>-1.03257163052349</v>
          </cell>
          <cell r="DP156">
            <v>-6.8852278291896702</v>
          </cell>
          <cell r="DQ156">
            <v>0</v>
          </cell>
          <cell r="DR156">
            <v>-6.8852278291896702</v>
          </cell>
          <cell r="DS156">
            <v>-0.91674587825959497</v>
          </cell>
          <cell r="DT156">
            <v>0</v>
          </cell>
          <cell r="DU156">
            <v>-0.91674587825959497</v>
          </cell>
          <cell r="DV156">
            <v>-0.64115270904314103</v>
          </cell>
          <cell r="DW156">
            <v>0</v>
          </cell>
          <cell r="DX156">
            <v>-0.64115270904314103</v>
          </cell>
          <cell r="DY156">
            <v>-0.808048380613131</v>
          </cell>
          <cell r="DZ156">
            <v>0</v>
          </cell>
          <cell r="EA156">
            <v>-0.808048380613131</v>
          </cell>
          <cell r="EB156">
            <v>-1.2575443732714999</v>
          </cell>
          <cell r="EC156">
            <v>0</v>
          </cell>
          <cell r="ED156">
            <v>-1.2575443732714999</v>
          </cell>
          <cell r="EE156">
            <v>-0.57966420758526305</v>
          </cell>
          <cell r="EF156">
            <v>0</v>
          </cell>
          <cell r="EG156">
            <v>-0.57966420758526305</v>
          </cell>
          <cell r="EH156">
            <v>-3.3220671083978601</v>
          </cell>
          <cell r="EI156">
            <v>0.13</v>
          </cell>
          <cell r="EJ156">
            <v>-3.45206710839786</v>
          </cell>
          <cell r="EK156">
            <v>-0.28946386039543898</v>
          </cell>
          <cell r="EL156">
            <v>0</v>
          </cell>
          <cell r="EM156">
            <v>-0.28946386039543898</v>
          </cell>
          <cell r="EN156">
            <v>-0.432282323994785</v>
          </cell>
          <cell r="EO156">
            <v>0</v>
          </cell>
          <cell r="EP156">
            <v>-0.432282323994785</v>
          </cell>
          <cell r="EQ156">
            <v>-1.1884862929572499</v>
          </cell>
          <cell r="ER156">
            <v>0</v>
          </cell>
          <cell r="ES156">
            <v>-1.1884862929572499</v>
          </cell>
          <cell r="ET156">
            <v>-1</v>
          </cell>
          <cell r="EU156">
            <v>0</v>
          </cell>
          <cell r="EV156">
            <v>-1</v>
          </cell>
          <cell r="EW156">
            <v>-1</v>
          </cell>
          <cell r="EX156">
            <v>0</v>
          </cell>
          <cell r="EY156">
            <v>-1</v>
          </cell>
          <cell r="EZ156">
            <v>-1</v>
          </cell>
          <cell r="FA156">
            <v>0</v>
          </cell>
          <cell r="FB156">
            <v>-1</v>
          </cell>
          <cell r="FC156">
            <v>-1</v>
          </cell>
          <cell r="FD156">
            <v>0</v>
          </cell>
          <cell r="FE156">
            <v>-1</v>
          </cell>
          <cell r="FF156">
            <v>1</v>
          </cell>
          <cell r="FG156">
            <v>0</v>
          </cell>
          <cell r="FH156">
            <v>1</v>
          </cell>
          <cell r="FI156">
            <v>0</v>
          </cell>
          <cell r="FJ156">
            <v>0</v>
          </cell>
          <cell r="FK156">
            <v>0</v>
          </cell>
          <cell r="FL156">
            <v>1</v>
          </cell>
          <cell r="FM156">
            <v>0</v>
          </cell>
          <cell r="FN156">
            <v>1</v>
          </cell>
          <cell r="FO156">
            <v>1</v>
          </cell>
          <cell r="FP156">
            <v>0</v>
          </cell>
          <cell r="FQ156">
            <v>1</v>
          </cell>
          <cell r="FR156">
            <v>1</v>
          </cell>
          <cell r="FS156">
            <v>0</v>
          </cell>
          <cell r="FT156">
            <v>1</v>
          </cell>
          <cell r="FU156">
            <v>1</v>
          </cell>
          <cell r="FV156">
            <v>0</v>
          </cell>
          <cell r="FW156">
            <v>1</v>
          </cell>
          <cell r="FX156">
            <v>1</v>
          </cell>
          <cell r="FY156">
            <v>0</v>
          </cell>
          <cell r="FZ156">
            <v>1</v>
          </cell>
          <cell r="GA156">
            <v>1</v>
          </cell>
          <cell r="GB156">
            <v>0</v>
          </cell>
          <cell r="GC156">
            <v>1</v>
          </cell>
          <cell r="GD156">
            <v>1</v>
          </cell>
          <cell r="GE156">
            <v>0</v>
          </cell>
          <cell r="GF156">
            <v>1</v>
          </cell>
          <cell r="GG156">
            <v>0</v>
          </cell>
          <cell r="GH156">
            <v>0</v>
          </cell>
          <cell r="GI156">
            <v>0</v>
          </cell>
          <cell r="GJ156">
            <v>0</v>
          </cell>
          <cell r="GK156">
            <v>0</v>
          </cell>
          <cell r="GL156">
            <v>0</v>
          </cell>
          <cell r="GM156">
            <v>2</v>
          </cell>
          <cell r="GN156">
            <v>0</v>
          </cell>
          <cell r="GO156">
            <v>2</v>
          </cell>
          <cell r="GP156">
            <v>-19</v>
          </cell>
          <cell r="GQ156">
            <v>0</v>
          </cell>
          <cell r="GR156">
            <v>-19</v>
          </cell>
          <cell r="GS156">
            <v>-24</v>
          </cell>
          <cell r="GT156">
            <v>0</v>
          </cell>
          <cell r="GU156">
            <v>-24</v>
          </cell>
          <cell r="GV156">
            <v>-10</v>
          </cell>
          <cell r="GW156">
            <v>0</v>
          </cell>
          <cell r="GX156">
            <v>-10</v>
          </cell>
          <cell r="GY156">
            <v>3</v>
          </cell>
          <cell r="GZ156">
            <v>0</v>
          </cell>
          <cell r="HA156">
            <v>3</v>
          </cell>
          <cell r="HB156">
            <v>4</v>
          </cell>
          <cell r="HC156">
            <v>0</v>
          </cell>
          <cell r="HD156">
            <v>4</v>
          </cell>
          <cell r="HE156">
            <v>3</v>
          </cell>
          <cell r="HF156">
            <v>0</v>
          </cell>
          <cell r="HG156">
            <v>3</v>
          </cell>
          <cell r="HH156">
            <v>4</v>
          </cell>
          <cell r="HI156">
            <v>0</v>
          </cell>
          <cell r="HJ156">
            <v>4</v>
          </cell>
          <cell r="HK156">
            <v>2</v>
          </cell>
          <cell r="HL156">
            <v>0</v>
          </cell>
          <cell r="HM156">
            <v>2</v>
          </cell>
          <cell r="HN156">
            <v>9</v>
          </cell>
          <cell r="HO156">
            <v>0</v>
          </cell>
          <cell r="HP156">
            <v>9</v>
          </cell>
          <cell r="HQ156">
            <v>8</v>
          </cell>
          <cell r="HR156">
            <v>0</v>
          </cell>
          <cell r="HS156">
            <v>8</v>
          </cell>
          <cell r="HT156">
            <v>7</v>
          </cell>
          <cell r="HU156">
            <v>0</v>
          </cell>
          <cell r="HV156">
            <v>7</v>
          </cell>
          <cell r="HW156">
            <v>-16</v>
          </cell>
          <cell r="HX156">
            <v>0</v>
          </cell>
          <cell r="HY156">
            <v>-16</v>
          </cell>
          <cell r="HZ156">
            <v>-7</v>
          </cell>
          <cell r="IA156">
            <v>0</v>
          </cell>
          <cell r="IB156">
            <v>-7</v>
          </cell>
          <cell r="IC156">
            <v>-6</v>
          </cell>
          <cell r="ID156">
            <v>0</v>
          </cell>
          <cell r="IE156">
            <v>-6</v>
          </cell>
          <cell r="IF156">
            <v>6</v>
          </cell>
          <cell r="IG156">
            <v>0</v>
          </cell>
          <cell r="IH156">
            <v>6</v>
          </cell>
          <cell r="II156">
            <v>6</v>
          </cell>
          <cell r="IJ156">
            <v>0</v>
          </cell>
          <cell r="IK156">
            <v>6</v>
          </cell>
          <cell r="IP156">
            <v>-89.100802847065594</v>
          </cell>
          <cell r="IQ156">
            <v>0</v>
          </cell>
          <cell r="IR156">
            <v>-89.100802847065594</v>
          </cell>
          <cell r="IS156">
            <v>-57.045594113703899</v>
          </cell>
          <cell r="IT156">
            <v>0</v>
          </cell>
          <cell r="IU156">
            <v>-57.045594113703899</v>
          </cell>
          <cell r="IV156">
            <v>-37.822337815151002</v>
          </cell>
          <cell r="IW156">
            <v>0</v>
          </cell>
          <cell r="IX156">
            <v>-37.822337815151002</v>
          </cell>
          <cell r="IY156">
            <v>-18.805559758587801</v>
          </cell>
          <cell r="IZ156">
            <v>0</v>
          </cell>
          <cell r="JA156">
            <v>-18.805559758587801</v>
          </cell>
          <cell r="JB156">
            <v>-76.279767805607705</v>
          </cell>
          <cell r="JC156">
            <v>0</v>
          </cell>
          <cell r="JD156">
            <v>-76.279767805607705</v>
          </cell>
          <cell r="JE156">
            <v>-57.0617883435241</v>
          </cell>
          <cell r="JF156">
            <v>0</v>
          </cell>
          <cell r="JG156">
            <v>-57.0617883435241</v>
          </cell>
          <cell r="JH156">
            <v>-37.840738544427502</v>
          </cell>
          <cell r="JI156">
            <v>0</v>
          </cell>
          <cell r="JJ156">
            <v>-37.840738544427502</v>
          </cell>
          <cell r="JK156">
            <v>-18.809014284809901</v>
          </cell>
          <cell r="JL156">
            <v>0</v>
          </cell>
          <cell r="JM156">
            <v>-18.809014284809901</v>
          </cell>
          <cell r="JN156">
            <v>-74.804903991116205</v>
          </cell>
          <cell r="JO156">
            <v>0</v>
          </cell>
          <cell r="JP156">
            <v>-74.804903991116205</v>
          </cell>
          <cell r="JQ156">
            <v>-55.603441692406903</v>
          </cell>
          <cell r="JR156">
            <v>0</v>
          </cell>
          <cell r="JS156">
            <v>-55.603441692406903</v>
          </cell>
          <cell r="JT156">
            <v>-38.380393110864603</v>
          </cell>
          <cell r="JU156">
            <v>0</v>
          </cell>
          <cell r="JV156">
            <v>-38.380393110864603</v>
          </cell>
          <cell r="JW156">
            <v>-19.085819079416002</v>
          </cell>
          <cell r="JX156">
            <v>0</v>
          </cell>
          <cell r="JY156">
            <v>-19.085819079416002</v>
          </cell>
          <cell r="JZ156">
            <v>-79.831238627031993</v>
          </cell>
          <cell r="KA156">
            <v>0</v>
          </cell>
          <cell r="KB156">
            <v>-79.831238627031993</v>
          </cell>
          <cell r="KC156">
            <v>-45.7993538868336</v>
          </cell>
          <cell r="KD156">
            <v>0</v>
          </cell>
          <cell r="KE156">
            <v>-45.7993538868336</v>
          </cell>
          <cell r="KF156">
            <v>-2.6959999181352701</v>
          </cell>
          <cell r="KG156">
            <v>0</v>
          </cell>
          <cell r="KH156">
            <v>-2.6959999181352701</v>
          </cell>
          <cell r="KI156">
            <v>-0.76431318819643002</v>
          </cell>
          <cell r="KJ156">
            <v>0</v>
          </cell>
          <cell r="KK156">
            <v>-0.76431318819643002</v>
          </cell>
          <cell r="KL156">
            <v>-2.9047580172504102</v>
          </cell>
          <cell r="KM156">
            <v>0</v>
          </cell>
          <cell r="KN156">
            <v>-2.9047580172504102</v>
          </cell>
          <cell r="KO156">
            <v>-2.29134443686615</v>
          </cell>
          <cell r="KP156">
            <v>0</v>
          </cell>
          <cell r="KQ156">
            <v>-2.29134443686615</v>
          </cell>
          <cell r="KR156">
            <v>-1.6390096683135</v>
          </cell>
          <cell r="KS156">
            <v>0</v>
          </cell>
          <cell r="KT156">
            <v>-1.6390096683135</v>
          </cell>
          <cell r="KU156">
            <v>-0.803696490398492</v>
          </cell>
          <cell r="KV156">
            <v>0</v>
          </cell>
          <cell r="KW156">
            <v>-0.803696490398492</v>
          </cell>
          <cell r="KX156">
            <v>-9.9908836270145507</v>
          </cell>
          <cell r="KY156">
            <v>0</v>
          </cell>
          <cell r="KZ156">
            <v>-9.9908836270145507</v>
          </cell>
          <cell r="LA156">
            <v>-8.8345453379727594</v>
          </cell>
          <cell r="LB156">
            <v>0</v>
          </cell>
          <cell r="LC156">
            <v>-8.8345453379727594</v>
          </cell>
          <cell r="LD156">
            <v>-7.8019737074492701</v>
          </cell>
          <cell r="LE156">
            <v>0</v>
          </cell>
          <cell r="LF156">
            <v>-7.8019737074492701</v>
          </cell>
          <cell r="LG156">
            <v>-0.91674587825959497</v>
          </cell>
          <cell r="LH156">
            <v>0</v>
          </cell>
          <cell r="LI156">
            <v>-0.91674587825959497</v>
          </cell>
          <cell r="LJ156">
            <v>-3.2864096705130401</v>
          </cell>
          <cell r="LK156">
            <v>0</v>
          </cell>
          <cell r="LL156">
            <v>-3.2864096705130401</v>
          </cell>
          <cell r="LM156">
            <v>-2.6452569614699</v>
          </cell>
          <cell r="LN156">
            <v>0</v>
          </cell>
          <cell r="LO156">
            <v>-2.6452569614699</v>
          </cell>
          <cell r="LP156">
            <v>-1.83720858085677</v>
          </cell>
          <cell r="LQ156">
            <v>0</v>
          </cell>
          <cell r="LR156">
            <v>-1.83720858085677</v>
          </cell>
          <cell r="LS156">
            <v>-0.57966420758526305</v>
          </cell>
          <cell r="LT156">
            <v>0</v>
          </cell>
          <cell r="LU156">
            <v>-0.57966420758526305</v>
          </cell>
          <cell r="LV156">
            <v>-5.2322995857453298</v>
          </cell>
          <cell r="LW156">
            <v>0.13</v>
          </cell>
          <cell r="LX156">
            <v>-5.3622995857453297</v>
          </cell>
          <cell r="LY156">
            <v>-1.9102324773474699</v>
          </cell>
          <cell r="LZ156">
            <v>0</v>
          </cell>
          <cell r="MA156">
            <v>-1.9102324773474699</v>
          </cell>
          <cell r="MB156">
            <v>-1.6207686169520299</v>
          </cell>
          <cell r="MC156">
            <v>0</v>
          </cell>
          <cell r="MD156">
            <v>-1.6207686169520299</v>
          </cell>
          <cell r="ME156">
            <v>-1.1884862929572499</v>
          </cell>
          <cell r="MF156">
            <v>0</v>
          </cell>
          <cell r="MG156">
            <v>-1.1884862929572499</v>
          </cell>
          <cell r="MH156">
            <v>-4</v>
          </cell>
          <cell r="MI156">
            <v>0</v>
          </cell>
          <cell r="MJ156">
            <v>-4</v>
          </cell>
          <cell r="MK156">
            <v>-3</v>
          </cell>
          <cell r="ML156">
            <v>0</v>
          </cell>
          <cell r="MM156">
            <v>-3</v>
          </cell>
          <cell r="MN156">
            <v>-2</v>
          </cell>
          <cell r="MO156">
            <v>0</v>
          </cell>
          <cell r="MP156">
            <v>-2</v>
          </cell>
          <cell r="MQ156">
            <v>-1</v>
          </cell>
          <cell r="MR156">
            <v>0</v>
          </cell>
          <cell r="MS156">
            <v>-1</v>
          </cell>
          <cell r="MT156">
            <v>3</v>
          </cell>
          <cell r="MU156">
            <v>0</v>
          </cell>
          <cell r="MV156">
            <v>3</v>
          </cell>
          <cell r="MW156">
            <v>2</v>
          </cell>
          <cell r="MX156">
            <v>0</v>
          </cell>
          <cell r="MY156">
            <v>2</v>
          </cell>
          <cell r="MZ156">
            <v>2</v>
          </cell>
          <cell r="NA156">
            <v>0</v>
          </cell>
          <cell r="NB156">
            <v>2</v>
          </cell>
          <cell r="NC156">
            <v>1</v>
          </cell>
          <cell r="ND156">
            <v>0</v>
          </cell>
          <cell r="NE156">
            <v>1</v>
          </cell>
          <cell r="NF156">
            <v>4</v>
          </cell>
          <cell r="NG156">
            <v>0</v>
          </cell>
          <cell r="NH156">
            <v>4</v>
          </cell>
          <cell r="NI156">
            <v>3</v>
          </cell>
          <cell r="NJ156">
            <v>0</v>
          </cell>
          <cell r="NK156">
            <v>3</v>
          </cell>
          <cell r="NL156">
            <v>2</v>
          </cell>
          <cell r="NM156">
            <v>0</v>
          </cell>
          <cell r="NN156">
            <v>2</v>
          </cell>
          <cell r="NO156">
            <v>1</v>
          </cell>
          <cell r="NP156">
            <v>0</v>
          </cell>
          <cell r="NQ156">
            <v>1</v>
          </cell>
          <cell r="NR156">
            <v>3</v>
          </cell>
          <cell r="NS156">
            <v>0</v>
          </cell>
          <cell r="NT156">
            <v>3</v>
          </cell>
          <cell r="NU156">
            <v>2</v>
          </cell>
          <cell r="NV156">
            <v>0</v>
          </cell>
          <cell r="NW156">
            <v>2</v>
          </cell>
          <cell r="NX156">
            <v>2</v>
          </cell>
          <cell r="NY156">
            <v>0</v>
          </cell>
          <cell r="NZ156">
            <v>2</v>
          </cell>
          <cell r="OA156">
            <v>2</v>
          </cell>
          <cell r="OB156">
            <v>0</v>
          </cell>
          <cell r="OC156">
            <v>2</v>
          </cell>
          <cell r="OD156">
            <v>-50</v>
          </cell>
          <cell r="OE156">
            <v>0</v>
          </cell>
          <cell r="OF156">
            <v>-50</v>
          </cell>
          <cell r="OG156">
            <v>-31</v>
          </cell>
          <cell r="OH156">
            <v>0</v>
          </cell>
          <cell r="OI156">
            <v>-31</v>
          </cell>
          <cell r="OJ156">
            <v>-7</v>
          </cell>
          <cell r="OK156">
            <v>0</v>
          </cell>
          <cell r="OL156">
            <v>-7</v>
          </cell>
          <cell r="OM156">
            <v>3</v>
          </cell>
          <cell r="ON156">
            <v>0</v>
          </cell>
          <cell r="OO156">
            <v>3</v>
          </cell>
          <cell r="OP156">
            <v>13</v>
          </cell>
          <cell r="OQ156">
            <v>0</v>
          </cell>
          <cell r="OR156">
            <v>13</v>
          </cell>
          <cell r="OS156">
            <v>9</v>
          </cell>
          <cell r="OT156">
            <v>0</v>
          </cell>
          <cell r="OU156">
            <v>9</v>
          </cell>
          <cell r="OV156">
            <v>6</v>
          </cell>
          <cell r="OW156">
            <v>0</v>
          </cell>
          <cell r="OX156">
            <v>6</v>
          </cell>
          <cell r="OY156">
            <v>2</v>
          </cell>
          <cell r="OZ156">
            <v>0</v>
          </cell>
          <cell r="PA156">
            <v>2</v>
          </cell>
          <cell r="PB156">
            <v>8</v>
          </cell>
          <cell r="PC156">
            <v>0</v>
          </cell>
          <cell r="PD156">
            <v>8</v>
          </cell>
          <cell r="PE156">
            <v>-1</v>
          </cell>
          <cell r="PF156">
            <v>0</v>
          </cell>
          <cell r="PG156">
            <v>-1</v>
          </cell>
          <cell r="PH156">
            <v>-9</v>
          </cell>
          <cell r="PI156">
            <v>0</v>
          </cell>
          <cell r="PJ156">
            <v>-9</v>
          </cell>
          <cell r="PK156">
            <v>-16</v>
          </cell>
          <cell r="PL156">
            <v>0</v>
          </cell>
          <cell r="PM156">
            <v>-16</v>
          </cell>
          <cell r="PN156">
            <v>-1</v>
          </cell>
          <cell r="PO156">
            <v>0</v>
          </cell>
          <cell r="PP156">
            <v>-1</v>
          </cell>
          <cell r="PQ156">
            <v>6</v>
          </cell>
          <cell r="PR156">
            <v>0</v>
          </cell>
          <cell r="PS156">
            <v>6</v>
          </cell>
          <cell r="PT156">
            <v>12</v>
          </cell>
          <cell r="PU156">
            <v>0</v>
          </cell>
          <cell r="PV156">
            <v>12</v>
          </cell>
          <cell r="PW156">
            <v>6</v>
          </cell>
          <cell r="PX156">
            <v>0</v>
          </cell>
          <cell r="PY156">
            <v>6</v>
          </cell>
        </row>
        <row r="157">
          <cell r="BB157">
            <v>335.40449561955398</v>
          </cell>
          <cell r="BC157">
            <v>0</v>
          </cell>
          <cell r="BD157">
            <v>335.40449561955398</v>
          </cell>
          <cell r="BE157">
            <v>410.98928303357502</v>
          </cell>
          <cell r="BF157">
            <v>0</v>
          </cell>
          <cell r="BG157">
            <v>410.98928303357502</v>
          </cell>
          <cell r="BH157">
            <v>432.539134246966</v>
          </cell>
          <cell r="BI157">
            <v>0</v>
          </cell>
          <cell r="BJ157">
            <v>432.539134246966</v>
          </cell>
          <cell r="BK157">
            <v>474.370637951216</v>
          </cell>
          <cell r="BL157">
            <v>0</v>
          </cell>
          <cell r="BM157">
            <v>474.370637951216</v>
          </cell>
          <cell r="BN157">
            <v>632.44602489010504</v>
          </cell>
          <cell r="BO157">
            <v>0</v>
          </cell>
          <cell r="BP157">
            <v>632.44602489010504</v>
          </cell>
          <cell r="BQ157">
            <v>408.652236970606</v>
          </cell>
          <cell r="BR157">
            <v>101.18976665999999</v>
          </cell>
          <cell r="BS157">
            <v>307.46247031060597</v>
          </cell>
          <cell r="BT157">
            <v>69.16201762800199</v>
          </cell>
          <cell r="BU157">
            <v>0</v>
          </cell>
          <cell r="BV157">
            <v>69.16201762800199</v>
          </cell>
          <cell r="BW157">
            <v>358.02765435740702</v>
          </cell>
          <cell r="BX157">
            <v>0</v>
          </cell>
          <cell r="BY157">
            <v>358.02765435740702</v>
          </cell>
          <cell r="BZ157">
            <v>368.08301502061198</v>
          </cell>
          <cell r="CA157">
            <v>0</v>
          </cell>
          <cell r="CB157">
            <v>368.08301502061198</v>
          </cell>
          <cell r="CC157">
            <v>338.50324698117703</v>
          </cell>
          <cell r="CD157">
            <v>0</v>
          </cell>
          <cell r="CE157">
            <v>338.50324698117703</v>
          </cell>
          <cell r="CF157">
            <v>403.97203509937901</v>
          </cell>
          <cell r="CG157">
            <v>0</v>
          </cell>
          <cell r="CH157">
            <v>403.97203509937901</v>
          </cell>
          <cell r="CI157">
            <v>295.62996445534702</v>
          </cell>
          <cell r="CJ157">
            <v>0</v>
          </cell>
          <cell r="CK157">
            <v>295.62996445534702</v>
          </cell>
          <cell r="CL157">
            <v>276.33163117701099</v>
          </cell>
          <cell r="CM157">
            <v>-40.877673603107993</v>
          </cell>
          <cell r="CN157">
            <v>317.209304780119</v>
          </cell>
          <cell r="CO157">
            <v>281.55597145062501</v>
          </cell>
          <cell r="CP157">
            <v>-18.914246396891997</v>
          </cell>
          <cell r="CQ157">
            <v>300.47021784751701</v>
          </cell>
          <cell r="CR157">
            <v>333.13893284084099</v>
          </cell>
          <cell r="CS157">
            <v>-52.616520000000008</v>
          </cell>
          <cell r="CT157">
            <v>385.75545284084103</v>
          </cell>
          <cell r="CU157">
            <v>165.448311856879</v>
          </cell>
          <cell r="CV157">
            <v>-38.4</v>
          </cell>
          <cell r="CW157">
            <v>203.84831185687901</v>
          </cell>
          <cell r="CX157">
            <v>384.90397910346098</v>
          </cell>
          <cell r="CY157">
            <v>0</v>
          </cell>
          <cell r="CZ157">
            <v>384.90397910346098</v>
          </cell>
          <cell r="DA157">
            <v>339.68361200705903</v>
          </cell>
          <cell r="DB157">
            <v>0</v>
          </cell>
          <cell r="DC157">
            <v>339.68361200705903</v>
          </cell>
          <cell r="DD157">
            <v>319.93380266389499</v>
          </cell>
          <cell r="DE157">
            <v>0</v>
          </cell>
          <cell r="DF157">
            <v>319.93380266389499</v>
          </cell>
          <cell r="DG157">
            <v>284.47835996960998</v>
          </cell>
          <cell r="DH157">
            <v>0</v>
          </cell>
          <cell r="DI157">
            <v>284.47835996960998</v>
          </cell>
          <cell r="DJ157">
            <v>369.29001766216601</v>
          </cell>
          <cell r="DK157">
            <v>0</v>
          </cell>
          <cell r="DL157">
            <v>369.29001766216601</v>
          </cell>
          <cell r="DM157">
            <v>329.59356215600098</v>
          </cell>
          <cell r="DN157">
            <v>0</v>
          </cell>
          <cell r="DO157">
            <v>329.59356215600098</v>
          </cell>
          <cell r="DP157">
            <v>312.98899148688298</v>
          </cell>
          <cell r="DQ157">
            <v>0</v>
          </cell>
          <cell r="DR157">
            <v>312.98899148688298</v>
          </cell>
          <cell r="DS157">
            <v>275.88284891074602</v>
          </cell>
          <cell r="DT157">
            <v>0</v>
          </cell>
          <cell r="DU157">
            <v>275.88284891074602</v>
          </cell>
          <cell r="DV157">
            <v>243.58650088281101</v>
          </cell>
          <cell r="DW157">
            <v>-118.96199999999999</v>
          </cell>
          <cell r="DX157">
            <v>362.54850088281103</v>
          </cell>
          <cell r="DY157">
            <v>307.71244257366402</v>
          </cell>
          <cell r="DZ157">
            <v>0</v>
          </cell>
          <cell r="EA157">
            <v>307.71244257366402</v>
          </cell>
          <cell r="EB157">
            <v>341.487039238036</v>
          </cell>
          <cell r="EC157">
            <v>0</v>
          </cell>
          <cell r="ED157">
            <v>341.487039238036</v>
          </cell>
          <cell r="EE157">
            <v>268.27462961408401</v>
          </cell>
          <cell r="EF157">
            <v>0</v>
          </cell>
          <cell r="EG157">
            <v>268.27462961408401</v>
          </cell>
          <cell r="EH157">
            <v>311.174814542288</v>
          </cell>
          <cell r="EI157">
            <v>-80.149000000000001</v>
          </cell>
          <cell r="EJ157">
            <v>391.32381454228801</v>
          </cell>
          <cell r="EK157">
            <v>305.68788948181299</v>
          </cell>
          <cell r="EL157">
            <v>0</v>
          </cell>
          <cell r="EM157">
            <v>305.68788948181299</v>
          </cell>
          <cell r="EN157">
            <v>293.04120982331602</v>
          </cell>
          <cell r="EO157">
            <v>0</v>
          </cell>
          <cell r="EP157">
            <v>293.04120982331602</v>
          </cell>
          <cell r="EQ157">
            <v>266.531998521074</v>
          </cell>
          <cell r="ER157">
            <v>0</v>
          </cell>
          <cell r="ES157">
            <v>266.531998521074</v>
          </cell>
          <cell r="ET157">
            <v>275</v>
          </cell>
          <cell r="EU157">
            <v>0</v>
          </cell>
          <cell r="EV157">
            <v>275</v>
          </cell>
          <cell r="EW157">
            <v>210</v>
          </cell>
          <cell r="EX157">
            <v>-40.92</v>
          </cell>
          <cell r="EY157">
            <v>250.92000000000002</v>
          </cell>
          <cell r="EZ157">
            <v>293</v>
          </cell>
          <cell r="FA157">
            <v>40.92</v>
          </cell>
          <cell r="FB157">
            <v>252.07999999999998</v>
          </cell>
          <cell r="FC157">
            <v>220</v>
          </cell>
          <cell r="FD157">
            <v>0</v>
          </cell>
          <cell r="FE157">
            <v>220</v>
          </cell>
          <cell r="FF157">
            <v>264</v>
          </cell>
          <cell r="FG157">
            <v>0</v>
          </cell>
          <cell r="FH157">
            <v>264</v>
          </cell>
          <cell r="FI157">
            <v>252</v>
          </cell>
          <cell r="FJ157">
            <v>0</v>
          </cell>
          <cell r="FK157">
            <v>252</v>
          </cell>
          <cell r="FL157">
            <v>273</v>
          </cell>
          <cell r="FM157">
            <v>0</v>
          </cell>
          <cell r="FN157">
            <v>273</v>
          </cell>
          <cell r="FO157">
            <v>250</v>
          </cell>
          <cell r="FP157">
            <v>0</v>
          </cell>
          <cell r="FQ157">
            <v>250</v>
          </cell>
          <cell r="FR157">
            <v>227</v>
          </cell>
          <cell r="FS157">
            <v>0</v>
          </cell>
          <cell r="FT157">
            <v>227</v>
          </cell>
          <cell r="FU157">
            <v>251</v>
          </cell>
          <cell r="FV157">
            <v>0</v>
          </cell>
          <cell r="FW157">
            <v>251</v>
          </cell>
          <cell r="FX157">
            <v>260</v>
          </cell>
          <cell r="FY157">
            <v>0</v>
          </cell>
          <cell r="FZ157">
            <v>260</v>
          </cell>
          <cell r="GA157">
            <v>254</v>
          </cell>
          <cell r="GB157">
            <v>0</v>
          </cell>
          <cell r="GC157">
            <v>254</v>
          </cell>
          <cell r="GD157">
            <v>284</v>
          </cell>
          <cell r="GE157">
            <v>0</v>
          </cell>
          <cell r="GF157">
            <v>284</v>
          </cell>
          <cell r="GG157">
            <v>252</v>
          </cell>
          <cell r="GH157">
            <v>0</v>
          </cell>
          <cell r="GI157">
            <v>252</v>
          </cell>
          <cell r="GJ157">
            <v>281</v>
          </cell>
          <cell r="GK157">
            <v>0</v>
          </cell>
          <cell r="GL157">
            <v>281</v>
          </cell>
          <cell r="GM157">
            <v>264</v>
          </cell>
          <cell r="GN157">
            <v>0</v>
          </cell>
          <cell r="GO157">
            <v>264</v>
          </cell>
          <cell r="GP157">
            <v>59</v>
          </cell>
          <cell r="GQ157">
            <v>0</v>
          </cell>
          <cell r="GR157">
            <v>59</v>
          </cell>
          <cell r="GS157">
            <v>-140</v>
          </cell>
          <cell r="GT157">
            <v>0</v>
          </cell>
          <cell r="GU157">
            <v>-140</v>
          </cell>
          <cell r="GV157">
            <v>199</v>
          </cell>
          <cell r="GW157">
            <v>0</v>
          </cell>
          <cell r="GX157">
            <v>199</v>
          </cell>
          <cell r="GY157">
            <v>281</v>
          </cell>
          <cell r="GZ157">
            <v>0</v>
          </cell>
          <cell r="HA157">
            <v>281</v>
          </cell>
          <cell r="HB157">
            <v>265</v>
          </cell>
          <cell r="HC157">
            <v>0</v>
          </cell>
          <cell r="HD157">
            <v>265</v>
          </cell>
          <cell r="HE157">
            <v>247</v>
          </cell>
          <cell r="HF157">
            <v>0</v>
          </cell>
          <cell r="HG157">
            <v>247</v>
          </cell>
          <cell r="HH157">
            <v>255</v>
          </cell>
          <cell r="HI157">
            <v>0</v>
          </cell>
          <cell r="HJ157">
            <v>255</v>
          </cell>
          <cell r="HK157">
            <v>216</v>
          </cell>
          <cell r="HL157">
            <v>0</v>
          </cell>
          <cell r="HM157">
            <v>216</v>
          </cell>
          <cell r="HN157">
            <v>232</v>
          </cell>
          <cell r="HO157">
            <v>0</v>
          </cell>
          <cell r="HP157">
            <v>232</v>
          </cell>
          <cell r="HQ157">
            <v>277</v>
          </cell>
          <cell r="HR157">
            <v>0</v>
          </cell>
          <cell r="HS157">
            <v>277</v>
          </cell>
          <cell r="HT157">
            <v>209</v>
          </cell>
          <cell r="HU157">
            <v>0</v>
          </cell>
          <cell r="HV157">
            <v>209</v>
          </cell>
          <cell r="HW157">
            <v>121</v>
          </cell>
          <cell r="HX157">
            <v>0</v>
          </cell>
          <cell r="HY157">
            <v>121</v>
          </cell>
          <cell r="HZ157">
            <v>152</v>
          </cell>
          <cell r="IA157">
            <v>0</v>
          </cell>
          <cell r="IB157">
            <v>152</v>
          </cell>
          <cell r="IC157">
            <v>190</v>
          </cell>
          <cell r="ID157">
            <v>0</v>
          </cell>
          <cell r="IE157">
            <v>190</v>
          </cell>
          <cell r="IF157">
            <v>233</v>
          </cell>
          <cell r="IG157">
            <v>0</v>
          </cell>
          <cell r="IH157">
            <v>233</v>
          </cell>
          <cell r="II157">
            <v>246</v>
          </cell>
          <cell r="IJ157">
            <v>0</v>
          </cell>
          <cell r="IK157">
            <v>246</v>
          </cell>
          <cell r="IP157">
            <v>1653.3035508513101</v>
          </cell>
          <cell r="IQ157">
            <v>0</v>
          </cell>
          <cell r="IR157">
            <v>1653.3035508513101</v>
          </cell>
          <cell r="IS157">
            <v>1317.89905523176</v>
          </cell>
          <cell r="IT157">
            <v>0</v>
          </cell>
          <cell r="IU157">
            <v>1317.89905523176</v>
          </cell>
          <cell r="IV157">
            <v>906.90977219818296</v>
          </cell>
          <cell r="IW157">
            <v>0</v>
          </cell>
          <cell r="IX157">
            <v>906.90977219818296</v>
          </cell>
          <cell r="IY157">
            <v>474.370637951216</v>
          </cell>
          <cell r="IZ157">
            <v>0</v>
          </cell>
          <cell r="JA157">
            <v>474.370637951216</v>
          </cell>
          <cell r="JB157">
            <v>1468.28793384612</v>
          </cell>
          <cell r="JC157">
            <v>101.18976665999999</v>
          </cell>
          <cell r="JD157">
            <v>1367.09816718612</v>
          </cell>
          <cell r="JE157">
            <v>835.841908956015</v>
          </cell>
          <cell r="JF157">
            <v>101.18976665999999</v>
          </cell>
          <cell r="JG157">
            <v>734.65214229601497</v>
          </cell>
          <cell r="JH157">
            <v>427.18967198540901</v>
          </cell>
          <cell r="JI157">
            <v>0</v>
          </cell>
          <cell r="JJ157">
            <v>427.18967198540901</v>
          </cell>
          <cell r="JK157">
            <v>358.02765435740702</v>
          </cell>
          <cell r="JL157">
            <v>0</v>
          </cell>
          <cell r="JM157">
            <v>358.02765435740702</v>
          </cell>
          <cell r="JN157">
            <v>1406.18826155652</v>
          </cell>
          <cell r="JO157">
            <v>0</v>
          </cell>
          <cell r="JP157">
            <v>1406.18826155652</v>
          </cell>
          <cell r="JQ157">
            <v>1038.1052465359001</v>
          </cell>
          <cell r="JR157">
            <v>0</v>
          </cell>
          <cell r="JS157">
            <v>1038.1052465359001</v>
          </cell>
          <cell r="JT157">
            <v>699.60199955472604</v>
          </cell>
          <cell r="JU157">
            <v>0</v>
          </cell>
          <cell r="JV157">
            <v>699.60199955472604</v>
          </cell>
          <cell r="JW157">
            <v>295.62996445534702</v>
          </cell>
          <cell r="JX157">
            <v>0</v>
          </cell>
          <cell r="JY157">
            <v>295.62996445534702</v>
          </cell>
          <cell r="JZ157">
            <v>1056.4748473253601</v>
          </cell>
          <cell r="KA157">
            <v>-150.80844000000002</v>
          </cell>
          <cell r="KB157">
            <v>1207.2832873253601</v>
          </cell>
          <cell r="KC157">
            <v>780.14321614834603</v>
          </cell>
          <cell r="KD157">
            <v>-109.93076639689201</v>
          </cell>
          <cell r="KE157">
            <v>890.0739825452381</v>
          </cell>
          <cell r="KF157">
            <v>498.58724469772102</v>
          </cell>
          <cell r="KG157">
            <v>-91.016520000000014</v>
          </cell>
          <cell r="KH157">
            <v>589.60376469772109</v>
          </cell>
          <cell r="KI157">
            <v>165.448311856879</v>
          </cell>
          <cell r="KJ157">
            <v>-38.4</v>
          </cell>
          <cell r="KK157">
            <v>203.84831185687901</v>
          </cell>
          <cell r="KL157">
            <v>1328.9997537440199</v>
          </cell>
          <cell r="KM157">
            <v>0</v>
          </cell>
          <cell r="KN157">
            <v>1328.9997537440199</v>
          </cell>
          <cell r="KO157">
            <v>944.09577464056395</v>
          </cell>
          <cell r="KP157">
            <v>0</v>
          </cell>
          <cell r="KQ157">
            <v>944.09577464056395</v>
          </cell>
          <cell r="KR157">
            <v>604.41216263350498</v>
          </cell>
          <cell r="KS157">
            <v>0</v>
          </cell>
          <cell r="KT157">
            <v>604.41216263350498</v>
          </cell>
          <cell r="KU157">
            <v>284.47835996960998</v>
          </cell>
          <cell r="KV157">
            <v>0</v>
          </cell>
          <cell r="KW157">
            <v>284.47835996960998</v>
          </cell>
          <cell r="KX157">
            <v>1287.7554202158001</v>
          </cell>
          <cell r="KY157">
            <v>0</v>
          </cell>
          <cell r="KZ157">
            <v>1287.7554202158001</v>
          </cell>
          <cell r="LA157">
            <v>918.46540255363095</v>
          </cell>
          <cell r="LB157">
            <v>0</v>
          </cell>
          <cell r="LC157">
            <v>918.46540255363095</v>
          </cell>
          <cell r="LD157">
            <v>588.87184039762997</v>
          </cell>
          <cell r="LE157">
            <v>0</v>
          </cell>
          <cell r="LF157">
            <v>588.87184039762997</v>
          </cell>
          <cell r="LG157">
            <v>275.88284891074602</v>
          </cell>
          <cell r="LH157">
            <v>0</v>
          </cell>
          <cell r="LI157">
            <v>275.88284891074602</v>
          </cell>
          <cell r="LJ157">
            <v>1161.0606123086</v>
          </cell>
          <cell r="LK157">
            <v>-118.96199999999999</v>
          </cell>
          <cell r="LL157">
            <v>1280.0226123085999</v>
          </cell>
          <cell r="LM157">
            <v>917.47411142578403</v>
          </cell>
          <cell r="LN157">
            <v>0</v>
          </cell>
          <cell r="LO157">
            <v>917.47411142578403</v>
          </cell>
          <cell r="LP157">
            <v>609.76166885212001</v>
          </cell>
          <cell r="LQ157">
            <v>0</v>
          </cell>
          <cell r="LR157">
            <v>609.76166885212001</v>
          </cell>
          <cell r="LS157">
            <v>268.27462961408401</v>
          </cell>
          <cell r="LT157">
            <v>0</v>
          </cell>
          <cell r="LU157">
            <v>268.27462961408401</v>
          </cell>
          <cell r="LV157">
            <v>1176.4359123684901</v>
          </cell>
          <cell r="LW157">
            <v>-80.149000000000001</v>
          </cell>
          <cell r="LX157">
            <v>1256.5849123684902</v>
          </cell>
          <cell r="LY157">
            <v>865.26109782620301</v>
          </cell>
          <cell r="LZ157">
            <v>0</v>
          </cell>
          <cell r="MA157">
            <v>865.26109782620301</v>
          </cell>
          <cell r="MB157">
            <v>559.57320834438895</v>
          </cell>
          <cell r="MC157">
            <v>0</v>
          </cell>
          <cell r="MD157">
            <v>559.57320834438895</v>
          </cell>
          <cell r="ME157">
            <v>266.531998521074</v>
          </cell>
          <cell r="MF157">
            <v>0</v>
          </cell>
          <cell r="MG157">
            <v>266.531998521074</v>
          </cell>
          <cell r="MH157">
            <v>998</v>
          </cell>
          <cell r="MI157">
            <v>0</v>
          </cell>
          <cell r="MJ157">
            <v>998</v>
          </cell>
          <cell r="MK157">
            <v>723</v>
          </cell>
          <cell r="ML157">
            <v>0</v>
          </cell>
          <cell r="MM157">
            <v>723</v>
          </cell>
          <cell r="MN157">
            <v>513</v>
          </cell>
          <cell r="MO157">
            <v>40.92</v>
          </cell>
          <cell r="MP157">
            <v>472.08</v>
          </cell>
          <cell r="MQ157">
            <v>220</v>
          </cell>
          <cell r="MR157">
            <v>0</v>
          </cell>
          <cell r="MS157">
            <v>220</v>
          </cell>
          <cell r="MT157">
            <v>1039</v>
          </cell>
          <cell r="MU157">
            <v>0</v>
          </cell>
          <cell r="MV157">
            <v>1039</v>
          </cell>
          <cell r="MW157">
            <v>775</v>
          </cell>
          <cell r="MX157">
            <v>0</v>
          </cell>
          <cell r="MY157">
            <v>775</v>
          </cell>
          <cell r="MZ157">
            <v>523</v>
          </cell>
          <cell r="NA157">
            <v>0</v>
          </cell>
          <cell r="NB157">
            <v>523</v>
          </cell>
          <cell r="NC157">
            <v>250</v>
          </cell>
          <cell r="ND157">
            <v>0</v>
          </cell>
          <cell r="NE157">
            <v>250</v>
          </cell>
          <cell r="NF157">
            <v>992</v>
          </cell>
          <cell r="NG157">
            <v>0</v>
          </cell>
          <cell r="NH157">
            <v>992</v>
          </cell>
          <cell r="NI157">
            <v>765</v>
          </cell>
          <cell r="NJ157">
            <v>0</v>
          </cell>
          <cell r="NK157">
            <v>765</v>
          </cell>
          <cell r="NL157">
            <v>514</v>
          </cell>
          <cell r="NM157">
            <v>0</v>
          </cell>
          <cell r="NN157">
            <v>514</v>
          </cell>
          <cell r="NO157">
            <v>254</v>
          </cell>
          <cell r="NP157">
            <v>0</v>
          </cell>
          <cell r="NQ157">
            <v>254</v>
          </cell>
          <cell r="NR157">
            <v>1081</v>
          </cell>
          <cell r="NS157">
            <v>0</v>
          </cell>
          <cell r="NT157">
            <v>1081</v>
          </cell>
          <cell r="NU157">
            <v>797</v>
          </cell>
          <cell r="NV157">
            <v>0</v>
          </cell>
          <cell r="NW157">
            <v>797</v>
          </cell>
          <cell r="NX157">
            <v>545</v>
          </cell>
          <cell r="NY157">
            <v>0</v>
          </cell>
          <cell r="NZ157">
            <v>545</v>
          </cell>
          <cell r="OA157">
            <v>264</v>
          </cell>
          <cell r="OB157">
            <v>0</v>
          </cell>
          <cell r="OC157">
            <v>264</v>
          </cell>
          <cell r="OD157">
            <v>399</v>
          </cell>
          <cell r="OE157">
            <v>0</v>
          </cell>
          <cell r="OF157">
            <v>399</v>
          </cell>
          <cell r="OG157">
            <v>340</v>
          </cell>
          <cell r="OH157">
            <v>0</v>
          </cell>
          <cell r="OI157">
            <v>340</v>
          </cell>
          <cell r="OJ157">
            <v>480</v>
          </cell>
          <cell r="OK157">
            <v>0</v>
          </cell>
          <cell r="OL157">
            <v>480</v>
          </cell>
          <cell r="OM157">
            <v>281</v>
          </cell>
          <cell r="ON157">
            <v>0</v>
          </cell>
          <cell r="OO157">
            <v>281</v>
          </cell>
          <cell r="OP157">
            <v>983</v>
          </cell>
          <cell r="OQ157">
            <v>0</v>
          </cell>
          <cell r="OR157">
            <v>983</v>
          </cell>
          <cell r="OS157">
            <v>718</v>
          </cell>
          <cell r="OT157">
            <v>0</v>
          </cell>
          <cell r="OU157">
            <v>718</v>
          </cell>
          <cell r="OV157">
            <v>471</v>
          </cell>
          <cell r="OW157">
            <v>0</v>
          </cell>
          <cell r="OX157">
            <v>471</v>
          </cell>
          <cell r="OY157">
            <v>216</v>
          </cell>
          <cell r="OZ157">
            <v>0</v>
          </cell>
          <cell r="PA157">
            <v>216</v>
          </cell>
          <cell r="PB157">
            <v>839</v>
          </cell>
          <cell r="PC157">
            <v>0</v>
          </cell>
          <cell r="PD157">
            <v>839</v>
          </cell>
          <cell r="PE157">
            <v>607</v>
          </cell>
          <cell r="PF157">
            <v>0</v>
          </cell>
          <cell r="PG157">
            <v>607</v>
          </cell>
          <cell r="PH157">
            <v>330</v>
          </cell>
          <cell r="PI157">
            <v>0</v>
          </cell>
          <cell r="PJ157">
            <v>330</v>
          </cell>
          <cell r="PK157">
            <v>121</v>
          </cell>
          <cell r="PL157">
            <v>0</v>
          </cell>
          <cell r="PM157">
            <v>121</v>
          </cell>
          <cell r="PN157">
            <v>821</v>
          </cell>
          <cell r="PO157">
            <v>0</v>
          </cell>
          <cell r="PP157">
            <v>821</v>
          </cell>
          <cell r="PQ157">
            <v>669</v>
          </cell>
          <cell r="PR157">
            <v>0</v>
          </cell>
          <cell r="PS157">
            <v>669</v>
          </cell>
          <cell r="PT157">
            <v>479</v>
          </cell>
          <cell r="PU157">
            <v>0</v>
          </cell>
          <cell r="PV157">
            <v>479</v>
          </cell>
          <cell r="PW157">
            <v>246</v>
          </cell>
          <cell r="PX157">
            <v>0</v>
          </cell>
          <cell r="PY157">
            <v>246</v>
          </cell>
        </row>
        <row r="158">
          <cell r="BB158">
            <v>0.14310913065317887</v>
          </cell>
          <cell r="BD158">
            <v>0.14310913065317887</v>
          </cell>
          <cell r="BE158">
            <v>0.12594103250167299</v>
          </cell>
          <cell r="BG158">
            <v>0.12594103250167299</v>
          </cell>
          <cell r="BH158">
            <v>0.11134528565148964</v>
          </cell>
          <cell r="BJ158">
            <v>0.11134528565148964</v>
          </cell>
          <cell r="BK158">
            <v>0.11492201648912451</v>
          </cell>
          <cell r="BM158">
            <v>0.11492201648912451</v>
          </cell>
          <cell r="BN158">
            <v>2.6586302316561592E-2</v>
          </cell>
          <cell r="BP158">
            <v>2.6586302316561592E-2</v>
          </cell>
          <cell r="BQ158">
            <v>0.16643546080787819</v>
          </cell>
          <cell r="BS158">
            <v>0.16643546080787819</v>
          </cell>
          <cell r="BT158">
            <v>0.30209763111953974</v>
          </cell>
          <cell r="BV158">
            <v>0.30209763111953974</v>
          </cell>
          <cell r="BW158">
            <v>0.13979922124681302</v>
          </cell>
          <cell r="BY158">
            <v>0.13979922124681302</v>
          </cell>
          <cell r="BZ158">
            <v>0.22156018433182897</v>
          </cell>
          <cell r="CB158">
            <v>0.22156018433182897</v>
          </cell>
          <cell r="CC158">
            <v>0.29294768348517675</v>
          </cell>
          <cell r="CE158">
            <v>0.29294768348517675</v>
          </cell>
          <cell r="CF158">
            <v>0.24726701027212711</v>
          </cell>
          <cell r="CH158">
            <v>0.24726701027212711</v>
          </cell>
          <cell r="CI158">
            <v>0.37378069249120183</v>
          </cell>
          <cell r="CK158">
            <v>0.37378069249120183</v>
          </cell>
          <cell r="CL158">
            <v>0.25150285087429597</v>
          </cell>
          <cell r="CN158">
            <v>0.2440372374793178</v>
          </cell>
          <cell r="CO158">
            <v>0.27459582476492211</v>
          </cell>
          <cell r="CQ158">
            <v>0.27459582476492211</v>
          </cell>
          <cell r="CR158">
            <v>0.29894579447802572</v>
          </cell>
          <cell r="CT158">
            <v>0.23807244374990624</v>
          </cell>
          <cell r="CU158">
            <v>0.55954538477439764</v>
          </cell>
          <cell r="CW158">
            <v>0.48438630531053745</v>
          </cell>
          <cell r="CX158">
            <v>0.27268242759552491</v>
          </cell>
          <cell r="CZ158">
            <v>0.27268242759552491</v>
          </cell>
          <cell r="DA158">
            <v>0.25396522728690973</v>
          </cell>
          <cell r="DC158">
            <v>0.25396522728690973</v>
          </cell>
          <cell r="DD158">
            <v>0.25959986752898212</v>
          </cell>
          <cell r="DF158">
            <v>0.25959986752898212</v>
          </cell>
          <cell r="DG158">
            <v>0.36956116271112749</v>
          </cell>
          <cell r="DI158">
            <v>0.36956116271112749</v>
          </cell>
          <cell r="DJ158">
            <v>0.25856848016013978</v>
          </cell>
          <cell r="DL158">
            <v>0.25856848016013978</v>
          </cell>
          <cell r="DM158">
            <v>0.23714363008724768</v>
          </cell>
          <cell r="DO158">
            <v>0.23714363008724768</v>
          </cell>
          <cell r="DP158">
            <v>0.27272431897819865</v>
          </cell>
          <cell r="DR158">
            <v>0.27272431897819865</v>
          </cell>
          <cell r="DS158">
            <v>0.36585897832766784</v>
          </cell>
          <cell r="DU158">
            <v>0.36585897832766784</v>
          </cell>
          <cell r="DV158">
            <v>0.31239599599276074</v>
          </cell>
          <cell r="DX158">
            <v>0.31239599599276074</v>
          </cell>
          <cell r="DY158">
            <v>0.30183065194830716</v>
          </cell>
          <cell r="EA158">
            <v>0.30183065194830716</v>
          </cell>
          <cell r="EB158">
            <v>0.31972984394357373</v>
          </cell>
          <cell r="ED158">
            <v>0.31972984394357373</v>
          </cell>
          <cell r="EE158">
            <v>0.38273673821712761</v>
          </cell>
          <cell r="EG158">
            <v>0.38273673821712761</v>
          </cell>
          <cell r="EH158">
            <v>0.2504262330919384</v>
          </cell>
          <cell r="EJ158">
            <v>0.2504262330919384</v>
          </cell>
          <cell r="EK158">
            <v>0.27464000719816739</v>
          </cell>
          <cell r="EM158">
            <v>0.27464000719816739</v>
          </cell>
          <cell r="EN158">
            <v>0.28151132734127748</v>
          </cell>
          <cell r="EP158">
            <v>0.28151132734127748</v>
          </cell>
          <cell r="EQ158">
            <v>0.37911907345779217</v>
          </cell>
          <cell r="ES158">
            <v>0.37911907345779217</v>
          </cell>
          <cell r="ET158">
            <v>0.27376425855513309</v>
          </cell>
          <cell r="EV158">
            <v>0.27376425855513309</v>
          </cell>
          <cell r="EW158">
            <v>0.26798561151079137</v>
          </cell>
          <cell r="EY158">
            <v>0.26798561151079137</v>
          </cell>
          <cell r="EZ158">
            <v>0.28096118299445472</v>
          </cell>
          <cell r="FB158">
            <v>0.28096118299445472</v>
          </cell>
          <cell r="FC158">
            <v>0.38162544169611307</v>
          </cell>
          <cell r="FE158">
            <v>0.38162544169611307</v>
          </cell>
          <cell r="FF158">
            <v>0.22621184919210055</v>
          </cell>
          <cell r="FH158">
            <v>0.22621184919210055</v>
          </cell>
          <cell r="FI158">
            <v>0.29220779220779219</v>
          </cell>
          <cell r="FK158">
            <v>0.29220779220779219</v>
          </cell>
          <cell r="FL158">
            <v>0.25378787878787878</v>
          </cell>
          <cell r="FN158">
            <v>0.25378787878787878</v>
          </cell>
          <cell r="FO158">
            <v>0.33993399339933994</v>
          </cell>
          <cell r="FQ158">
            <v>0.33993399339933994</v>
          </cell>
          <cell r="FR158">
            <v>0.24292845257903495</v>
          </cell>
          <cell r="FT158">
            <v>0.24292845257903495</v>
          </cell>
          <cell r="FU158">
            <v>0.27167630057803466</v>
          </cell>
          <cell r="FW158">
            <v>0.27167630057803466</v>
          </cell>
          <cell r="FX158">
            <v>0.28239845261121854</v>
          </cell>
          <cell r="FZ158">
            <v>0.28239845261121854</v>
          </cell>
          <cell r="GA158">
            <v>0.26247689463955637</v>
          </cell>
          <cell r="GC158">
            <v>0.26247689463955637</v>
          </cell>
          <cell r="GD158">
            <v>0.27767695099818512</v>
          </cell>
          <cell r="GF158">
            <v>0.27767695099818512</v>
          </cell>
          <cell r="GG158">
            <v>0.25384615384615383</v>
          </cell>
          <cell r="GI158">
            <v>0.25384615384615383</v>
          </cell>
          <cell r="GJ158">
            <v>0.26113360323886642</v>
          </cell>
          <cell r="GL158">
            <v>0.26113360323886642</v>
          </cell>
          <cell r="GM158">
            <v>0.22086956521739132</v>
          </cell>
          <cell r="GO158">
            <v>0.22086956521739132</v>
          </cell>
          <cell r="GP158">
            <v>0.40740740740740738</v>
          </cell>
          <cell r="GR158">
            <v>0.40740740740740738</v>
          </cell>
          <cell r="GS158">
            <v>0.20236336779911374</v>
          </cell>
          <cell r="GU158">
            <v>0.20236336779911374</v>
          </cell>
          <cell r="GV158">
            <v>0.24436741767764297</v>
          </cell>
          <cell r="GX158">
            <v>0.24436741767764297</v>
          </cell>
          <cell r="GY158">
            <v>0.25359712230215825</v>
          </cell>
          <cell r="HA158">
            <v>0.25359712230215825</v>
          </cell>
          <cell r="HB158">
            <v>0.24708171206225682</v>
          </cell>
          <cell r="HD158">
            <v>0.24708171206225682</v>
          </cell>
          <cell r="HE158">
            <v>0.25478927203065133</v>
          </cell>
          <cell r="HG158">
            <v>0.25478927203065133</v>
          </cell>
          <cell r="HH158">
            <v>0.26666666666666666</v>
          </cell>
          <cell r="HJ158">
            <v>0.26666666666666666</v>
          </cell>
          <cell r="HK158">
            <v>0.29711751662971175</v>
          </cell>
          <cell r="HM158">
            <v>0.29711751662971175</v>
          </cell>
          <cell r="HN158">
            <v>0.35309278350515466</v>
          </cell>
          <cell r="HP158">
            <v>0.35309278350515466</v>
          </cell>
          <cell r="HQ158">
            <v>0.27881040892193309</v>
          </cell>
          <cell r="HS158">
            <v>0.27881040892193309</v>
          </cell>
          <cell r="HT158">
            <v>0.26014319809069214</v>
          </cell>
          <cell r="HV158">
            <v>0.26014319809069214</v>
          </cell>
          <cell r="HW158">
            <v>0.42160278745644597</v>
          </cell>
          <cell r="HY158">
            <v>0.42160278745644597</v>
          </cell>
          <cell r="HZ158">
            <v>0.33720930232558138</v>
          </cell>
          <cell r="IB158">
            <v>0.33720930232558138</v>
          </cell>
          <cell r="IC158">
            <v>0.28061224489795916</v>
          </cell>
          <cell r="IE158">
            <v>0.28061224489795916</v>
          </cell>
          <cell r="IF158">
            <v>0.27446300715990452</v>
          </cell>
          <cell r="IH158">
            <v>0.27446300715990452</v>
          </cell>
          <cell r="II158">
            <v>0.25531914893617019</v>
          </cell>
          <cell r="IK158">
            <v>0.25531914893617019</v>
          </cell>
          <cell r="IP158">
            <v>0.12254347278617547</v>
          </cell>
          <cell r="IQ158" t="e">
            <v>#DIV/0!</v>
          </cell>
          <cell r="IR158">
            <v>0.12254347278617547</v>
          </cell>
          <cell r="IS158">
            <v>0.11724272882024425</v>
          </cell>
          <cell r="IT158" t="e">
            <v>#DIV/0!</v>
          </cell>
          <cell r="IU158">
            <v>0.11724272882024425</v>
          </cell>
          <cell r="IV158">
            <v>0.11319016214497725</v>
          </cell>
          <cell r="IW158" t="e">
            <v>#DIV/0!</v>
          </cell>
          <cell r="IX158">
            <v>0.11319016214497725</v>
          </cell>
          <cell r="IY158">
            <v>0.11492201648912451</v>
          </cell>
          <cell r="IZ158" t="e">
            <v>#DIV/0!</v>
          </cell>
          <cell r="JA158">
            <v>0.11492201648912451</v>
          </cell>
          <cell r="JB158">
            <v>0.1121371168067283</v>
          </cell>
          <cell r="JD158">
            <v>0.1121371168067283</v>
          </cell>
          <cell r="JE158">
            <v>0.1777736382559327</v>
          </cell>
          <cell r="JG158">
            <v>0.1777736382559327</v>
          </cell>
          <cell r="JH158">
            <v>0.18590599863362919</v>
          </cell>
          <cell r="JJ158">
            <v>0.18590599863362919</v>
          </cell>
          <cell r="JK158">
            <v>0.13979922124681302</v>
          </cell>
          <cell r="JM158">
            <v>0.13979922124681302</v>
          </cell>
          <cell r="JN158">
            <v>0.28282161763866787</v>
          </cell>
          <cell r="JP158">
            <v>0.28282161763866787</v>
          </cell>
          <cell r="JQ158">
            <v>0.30175615800792704</v>
          </cell>
          <cell r="JS158">
            <v>0.30175615800792704</v>
          </cell>
          <cell r="JT158">
            <v>0.30562266620701739</v>
          </cell>
          <cell r="JU158" t="e">
            <v>#DIV/0!</v>
          </cell>
          <cell r="JV158">
            <v>0.30562266620701739</v>
          </cell>
          <cell r="JW158">
            <v>0.37378069249120183</v>
          </cell>
          <cell r="JX158" t="e">
            <v>#DIV/0!</v>
          </cell>
          <cell r="JY158">
            <v>0.37378069249120183</v>
          </cell>
          <cell r="JZ158">
            <v>0.33425717974793173</v>
          </cell>
          <cell r="KA158">
            <v>-0.23328999647634899</v>
          </cell>
          <cell r="KB158">
            <v>0.29772076247845192</v>
          </cell>
          <cell r="KC158">
            <v>0.36937017679821371</v>
          </cell>
          <cell r="KD158">
            <v>-0.26890756302521007</v>
          </cell>
          <cell r="KE158">
            <v>0.31935628959631407</v>
          </cell>
          <cell r="KF158">
            <v>0.42344985313110473</v>
          </cell>
          <cell r="KG158">
            <v>-0.26890756302521007</v>
          </cell>
          <cell r="KH158">
            <v>0.34188849625088624</v>
          </cell>
          <cell r="KI158">
            <v>0.55954538477439764</v>
          </cell>
          <cell r="KJ158" t="e">
            <v>#DIV/0!</v>
          </cell>
          <cell r="KK158">
            <v>0.48438630531053745</v>
          </cell>
          <cell r="KL158">
            <v>0.28813737749233881</v>
          </cell>
          <cell r="KM158" t="e">
            <v>#DIV/0!</v>
          </cell>
          <cell r="KN158">
            <v>0.28813737749233881</v>
          </cell>
          <cell r="KO158">
            <v>0.29389659515357158</v>
          </cell>
          <cell r="KP158" t="e">
            <v>#DIV/0!</v>
          </cell>
          <cell r="KQ158">
            <v>0.29389659515357158</v>
          </cell>
          <cell r="KR158">
            <v>0.31505131239983714</v>
          </cell>
          <cell r="KS158" t="e">
            <v>#DIV/0!</v>
          </cell>
          <cell r="KT158">
            <v>0.31505131239983714</v>
          </cell>
          <cell r="KU158">
            <v>0.36956116271112749</v>
          </cell>
          <cell r="KV158" t="e">
            <v>#DIV/0!</v>
          </cell>
          <cell r="KW158">
            <v>0.36956116271112749</v>
          </cell>
          <cell r="KX158">
            <v>0.28333904932899567</v>
          </cell>
          <cell r="KY158" t="e">
            <v>#DIV/0!</v>
          </cell>
          <cell r="KZ158">
            <v>0.28333904932899567</v>
          </cell>
          <cell r="LA158">
            <v>0.29260214189962264</v>
          </cell>
          <cell r="LB158" t="e">
            <v>#DIV/0!</v>
          </cell>
          <cell r="LC158">
            <v>0.29260214189962264</v>
          </cell>
          <cell r="LD158">
            <v>0.32401187768249151</v>
          </cell>
          <cell r="LE158" t="e">
            <v>#DIV/0!</v>
          </cell>
          <cell r="LF158">
            <v>0.32401187768249151</v>
          </cell>
          <cell r="LG158">
            <v>0.36585897832766784</v>
          </cell>
          <cell r="LH158" t="e">
            <v>#DIV/0!</v>
          </cell>
          <cell r="LI158">
            <v>0.36585897832766784</v>
          </cell>
          <cell r="LJ158">
            <v>0.33133559601317342</v>
          </cell>
          <cell r="LK158" t="e">
            <v>#DIV/0!</v>
          </cell>
          <cell r="LL158">
            <v>0.33133559601317342</v>
          </cell>
          <cell r="LM158">
            <v>0.33871783934094324</v>
          </cell>
          <cell r="LN158" t="e">
            <v>#DIV/0!</v>
          </cell>
          <cell r="LO158">
            <v>0.33871783934094324</v>
          </cell>
          <cell r="LP158">
            <v>0.35563226239790729</v>
          </cell>
          <cell r="LQ158" t="e">
            <v>#DIV/0!</v>
          </cell>
          <cell r="LR158">
            <v>0.35563226239790729</v>
          </cell>
          <cell r="LS158">
            <v>0.38273673821712761</v>
          </cell>
          <cell r="LT158" t="e">
            <v>#DIV/0!</v>
          </cell>
          <cell r="LU158">
            <v>0.38273673821712761</v>
          </cell>
          <cell r="LV158">
            <v>0.29661579124529619</v>
          </cell>
          <cell r="LW158" t="e">
            <v>#DIV/0!</v>
          </cell>
          <cell r="LX158">
            <v>0.29661579124529619</v>
          </cell>
          <cell r="LY158">
            <v>0.31447023456590018</v>
          </cell>
          <cell r="LZ158" t="e">
            <v>#DIV/0!</v>
          </cell>
          <cell r="MA158">
            <v>0.31447023456590018</v>
          </cell>
          <cell r="MB158">
            <v>0.33288498030211155</v>
          </cell>
          <cell r="MC158" t="e">
            <v>#DIV/0!</v>
          </cell>
          <cell r="MD158">
            <v>0.33288498030211155</v>
          </cell>
          <cell r="ME158">
            <v>0.37911907345779217</v>
          </cell>
          <cell r="MF158" t="e">
            <v>#DIV/0!</v>
          </cell>
          <cell r="MG158">
            <v>0.37911907345779217</v>
          </cell>
          <cell r="MH158">
            <v>0.30196436729100046</v>
          </cell>
          <cell r="MI158" t="e">
            <v>#DIV/0!</v>
          </cell>
          <cell r="MJ158">
            <v>0.30196436729100046</v>
          </cell>
          <cell r="MK158">
            <v>0.31088394467829222</v>
          </cell>
          <cell r="ML158" t="e">
            <v>#DIV/0!</v>
          </cell>
          <cell r="MM158">
            <v>0.31088394467829222</v>
          </cell>
          <cell r="MN158">
            <v>0.33242999096657633</v>
          </cell>
          <cell r="MO158" t="e">
            <v>#DIV/0!</v>
          </cell>
          <cell r="MP158">
            <v>0.33242999096657633</v>
          </cell>
          <cell r="MQ158">
            <v>0.38162544169611307</v>
          </cell>
          <cell r="MR158" t="e">
            <v>#DIV/0!</v>
          </cell>
          <cell r="MS158">
            <v>0.38162544169611307</v>
          </cell>
          <cell r="MT158">
            <v>0.2791453785415699</v>
          </cell>
          <cell r="MU158" t="e">
            <v>#DIV/0!</v>
          </cell>
          <cell r="MV158">
            <v>0.2791453785415699</v>
          </cell>
          <cell r="MW158">
            <v>0.29761904761904762</v>
          </cell>
          <cell r="MX158" t="e">
            <v>#DIV/0!</v>
          </cell>
          <cell r="MY158">
            <v>0.29761904761904762</v>
          </cell>
          <cell r="MZ158">
            <v>0.29982363315696647</v>
          </cell>
          <cell r="NA158" t="e">
            <v>#DIV/0!</v>
          </cell>
          <cell r="NB158">
            <v>0.29982363315696647</v>
          </cell>
          <cell r="NC158">
            <v>0.33993399339933994</v>
          </cell>
          <cell r="ND158" t="e">
            <v>#DIV/0!</v>
          </cell>
          <cell r="NE158">
            <v>0.33993399339933994</v>
          </cell>
          <cell r="NF158">
            <v>0.26400367309458217</v>
          </cell>
          <cell r="NG158" t="e">
            <v>#DIV/0!</v>
          </cell>
          <cell r="NH158">
            <v>0.26400367309458217</v>
          </cell>
          <cell r="NI158">
            <v>0.27203551046290425</v>
          </cell>
          <cell r="NJ158" t="e">
            <v>#DIV/0!</v>
          </cell>
          <cell r="NK158">
            <v>0.27203551046290425</v>
          </cell>
          <cell r="NL158">
            <v>0.27221172022684309</v>
          </cell>
          <cell r="NM158" t="e">
            <v>#DIV/0!</v>
          </cell>
          <cell r="NN158">
            <v>0.27221172022684309</v>
          </cell>
          <cell r="NO158">
            <v>0.26247689463955637</v>
          </cell>
          <cell r="NP158" t="e">
            <v>#DIV/0!</v>
          </cell>
          <cell r="NQ158">
            <v>0.26247689463955637</v>
          </cell>
          <cell r="NR158">
            <v>0.25280373831775699</v>
          </cell>
          <cell r="NS158" t="e">
            <v>#DIV/0!</v>
          </cell>
          <cell r="NT158">
            <v>0.25280373831775699</v>
          </cell>
          <cell r="NU158">
            <v>0.24417872876022656</v>
          </cell>
          <cell r="NV158" t="e">
            <v>#DIV/0!</v>
          </cell>
          <cell r="NW158">
            <v>0.24417872876022656</v>
          </cell>
          <cell r="NX158">
            <v>0.23947614593077643</v>
          </cell>
          <cell r="NY158" t="e">
            <v>#DIV/0!</v>
          </cell>
          <cell r="NZ158">
            <v>0.23947614593077643</v>
          </cell>
          <cell r="OA158">
            <v>0.22086956521739132</v>
          </cell>
          <cell r="OB158" t="e">
            <v>#DIV/0!</v>
          </cell>
          <cell r="OC158">
            <v>0.22086956521739132</v>
          </cell>
          <cell r="OD158">
            <v>0.27191489361702126</v>
          </cell>
          <cell r="OE158" t="e">
            <v>#DIV/0!</v>
          </cell>
          <cell r="OF158">
            <v>0.27191489361702126</v>
          </cell>
          <cell r="OG158">
            <v>0.23149171270718233</v>
          </cell>
          <cell r="OH158" t="e">
            <v>#DIV/0!</v>
          </cell>
          <cell r="OI158">
            <v>0.23149171270718233</v>
          </cell>
          <cell r="OJ158">
            <v>0.24889673433362755</v>
          </cell>
          <cell r="OK158" t="e">
            <v>#DIV/0!</v>
          </cell>
          <cell r="OL158">
            <v>0.24889673433362755</v>
          </cell>
          <cell r="OM158">
            <v>0.25359712230215825</v>
          </cell>
          <cell r="ON158" t="e">
            <v>#DIV/0!</v>
          </cell>
          <cell r="OO158">
            <v>0.25359712230215825</v>
          </cell>
          <cell r="OP158">
            <v>0.26540755467196819</v>
          </cell>
          <cell r="OQ158" t="e">
            <v>#DIV/0!</v>
          </cell>
          <cell r="OR158">
            <v>0.26540755467196819</v>
          </cell>
          <cell r="OS158">
            <v>0.27169559412550065</v>
          </cell>
          <cell r="OT158" t="e">
            <v>#DIV/0!</v>
          </cell>
          <cell r="OU158">
            <v>0.27169559412550065</v>
          </cell>
          <cell r="OV158">
            <v>0.28073770491803279</v>
          </cell>
          <cell r="OW158" t="e">
            <v>#DIV/0!</v>
          </cell>
          <cell r="OX158">
            <v>0.28073770491803279</v>
          </cell>
          <cell r="OY158">
            <v>0.29711751662971175</v>
          </cell>
          <cell r="OZ158" t="e">
            <v>#DIV/0!</v>
          </cell>
          <cell r="PA158">
            <v>0.29711751662971175</v>
          </cell>
          <cell r="PB158">
            <v>0.31678921568627449</v>
          </cell>
          <cell r="PC158" t="e">
            <v>#DIV/0!</v>
          </cell>
          <cell r="PD158">
            <v>0.31678921568627449</v>
          </cell>
          <cell r="PE158">
            <v>0.30546623794212219</v>
          </cell>
          <cell r="PF158" t="e">
            <v>#DIV/0!</v>
          </cell>
          <cell r="PG158">
            <v>0.30546623794212219</v>
          </cell>
          <cell r="PH158">
            <v>0.32577903682719545</v>
          </cell>
          <cell r="PI158" t="e">
            <v>#DIV/0!</v>
          </cell>
          <cell r="PJ158">
            <v>0.32577903682719545</v>
          </cell>
          <cell r="PK158">
            <v>0.42160278745644597</v>
          </cell>
          <cell r="PL158" t="e">
            <v>#DIV/0!</v>
          </cell>
          <cell r="PM158">
            <v>0.42160278745644597</v>
          </cell>
          <cell r="PN158">
            <v>0.28369230769230769</v>
          </cell>
          <cell r="PO158" t="e">
            <v>#DIV/0!</v>
          </cell>
          <cell r="PP158">
            <v>0.28369230769230769</v>
          </cell>
          <cell r="PQ158">
            <v>0.26932084309133492</v>
          </cell>
          <cell r="PR158" t="e">
            <v>#DIV/0!</v>
          </cell>
          <cell r="PS158">
            <v>0.26932084309133492</v>
          </cell>
          <cell r="PT158">
            <v>0.2643419572553431</v>
          </cell>
          <cell r="PU158" t="e">
            <v>#DIV/0!</v>
          </cell>
          <cell r="PV158">
            <v>0.2643419572553431</v>
          </cell>
          <cell r="PW158">
            <v>0.25531914893617019</v>
          </cell>
          <cell r="PX158" t="e">
            <v>#DIV/0!</v>
          </cell>
          <cell r="PY158">
            <v>0.25531914893617019</v>
          </cell>
        </row>
        <row r="159">
          <cell r="BB159">
            <v>0.17761055202538989</v>
          </cell>
          <cell r="BD159">
            <v>0.17761055202538989</v>
          </cell>
          <cell r="BE159">
            <v>0.23371490941766071</v>
          </cell>
          <cell r="BG159">
            <v>0.23371490941766071</v>
          </cell>
          <cell r="BH159">
            <v>0.23898569179537277</v>
          </cell>
          <cell r="BJ159">
            <v>0.23898569179537277</v>
          </cell>
          <cell r="BK159">
            <v>0.21834947018346604</v>
          </cell>
          <cell r="BM159">
            <v>0.21834947018346604</v>
          </cell>
          <cell r="BN159">
            <v>0.3217900935354413</v>
          </cell>
          <cell r="BP159">
            <v>0.3217900935354413</v>
          </cell>
          <cell r="BQ159">
            <v>0.30096678287257855</v>
          </cell>
          <cell r="BS159">
            <v>0.30096678287257855</v>
          </cell>
          <cell r="BT159">
            <v>0.46467103848804653</v>
          </cell>
          <cell r="BV159">
            <v>0.46467103848804653</v>
          </cell>
          <cell r="BW159">
            <v>0.18437900809478813</v>
          </cell>
          <cell r="BY159">
            <v>0.18437900809478813</v>
          </cell>
          <cell r="BZ159">
            <v>0.16946917792879435</v>
          </cell>
          <cell r="CB159">
            <v>0.16946917792879435</v>
          </cell>
          <cell r="CC159">
            <v>0.15264372427557488</v>
          </cell>
          <cell r="CE159">
            <v>0.15264372427557488</v>
          </cell>
          <cell r="CF159">
            <v>0.22625898622007906</v>
          </cell>
          <cell r="CH159">
            <v>0.22625898622007906</v>
          </cell>
          <cell r="CI159">
            <v>0.19731038948371393</v>
          </cell>
          <cell r="CK159">
            <v>0.19731038948371393</v>
          </cell>
          <cell r="CL159">
            <v>0.37613789670847153</v>
          </cell>
          <cell r="CN159">
            <v>0.36925379551609749</v>
          </cell>
          <cell r="CO159">
            <v>0.21820550447263981</v>
          </cell>
          <cell r="CQ159">
            <v>0.2246099834933413</v>
          </cell>
          <cell r="CR159">
            <v>0.2744206566496582</v>
          </cell>
          <cell r="CT159">
            <v>0.28099214706544257</v>
          </cell>
          <cell r="CU159">
            <v>0.23810791945829179</v>
          </cell>
          <cell r="CW159">
            <v>0.20246937087655265</v>
          </cell>
          <cell r="CX159">
            <v>0.25359535780939746</v>
          </cell>
          <cell r="CZ159">
            <v>0.25359535780939746</v>
          </cell>
          <cell r="DA159">
            <v>0.31023070273293224</v>
          </cell>
          <cell r="DC159">
            <v>0.31023070273293224</v>
          </cell>
          <cell r="DD159">
            <v>0.31678757848721634</v>
          </cell>
          <cell r="DF159">
            <v>0.31678757848721634</v>
          </cell>
          <cell r="DG159">
            <v>0.2811161157232539</v>
          </cell>
          <cell r="DI159">
            <v>0.2811161157232539</v>
          </cell>
          <cell r="DJ159">
            <v>0.24829521742569741</v>
          </cell>
          <cell r="DL159">
            <v>0.24829521742569741</v>
          </cell>
          <cell r="DM159">
            <v>0.32406124217090948</v>
          </cell>
          <cell r="DO159">
            <v>0.32406124217090948</v>
          </cell>
          <cell r="DP159">
            <v>0.14076491706416205</v>
          </cell>
          <cell r="DR159">
            <v>0.14076491706416205</v>
          </cell>
          <cell r="DS159">
            <v>0.30289210580899106</v>
          </cell>
          <cell r="DU159">
            <v>0.30289210580899106</v>
          </cell>
          <cell r="DV159">
            <v>0.41616500285598401</v>
          </cell>
          <cell r="DX159">
            <v>0.14118870730124478</v>
          </cell>
          <cell r="DY159">
            <v>0.12736391425515844</v>
          </cell>
          <cell r="EA159">
            <v>0.12736391425515844</v>
          </cell>
          <cell r="EB159">
            <v>3.6675027010058939E-2</v>
          </cell>
          <cell r="ED159">
            <v>3.6675027010058939E-2</v>
          </cell>
          <cell r="EE159">
            <v>0.30807595335382826</v>
          </cell>
          <cell r="EG159">
            <v>0.30807595335382826</v>
          </cell>
          <cell r="EH159">
            <v>0.39906381911683253</v>
          </cell>
          <cell r="EJ159">
            <v>0.23400010124636952</v>
          </cell>
          <cell r="EK159">
            <v>0.20922418207825419</v>
          </cell>
          <cell r="EM159">
            <v>0.20922418207825419</v>
          </cell>
          <cell r="EN159">
            <v>0.25194464325810034</v>
          </cell>
          <cell r="EP159">
            <v>0.25194464325810034</v>
          </cell>
          <cell r="EQ159">
            <v>0.2894793233656161</v>
          </cell>
          <cell r="ES159">
            <v>0.2894793233656161</v>
          </cell>
          <cell r="ET159">
            <v>0.27320954907161804</v>
          </cell>
          <cell r="EV159">
            <v>0.27320954907161804</v>
          </cell>
          <cell r="EW159">
            <v>0.38123167155425219</v>
          </cell>
          <cell r="EY159">
            <v>0.38103194103194105</v>
          </cell>
          <cell r="EZ159">
            <v>0.35604395604395606</v>
          </cell>
          <cell r="FB159">
            <v>0.35197943444730073</v>
          </cell>
          <cell r="FC159">
            <v>0.36857142857142855</v>
          </cell>
          <cell r="FE159">
            <v>0.36857142857142855</v>
          </cell>
          <cell r="FF159">
            <v>0.38515081206496521</v>
          </cell>
          <cell r="FH159">
            <v>0.38515081206496521</v>
          </cell>
          <cell r="FI159">
            <v>0.22699386503067484</v>
          </cell>
          <cell r="FK159">
            <v>0.22699386503067484</v>
          </cell>
          <cell r="FL159">
            <v>0.30456852791878175</v>
          </cell>
          <cell r="FN159">
            <v>0.30456852791878175</v>
          </cell>
          <cell r="FO159">
            <v>0.3725</v>
          </cell>
          <cell r="FQ159">
            <v>0.3725</v>
          </cell>
          <cell r="FR159">
            <v>0.49890109890109891</v>
          </cell>
          <cell r="FT159">
            <v>0.49890109890109891</v>
          </cell>
          <cell r="FU159">
            <v>0.33333333333333331</v>
          </cell>
          <cell r="FW159">
            <v>0.33333333333333331</v>
          </cell>
          <cell r="FX159">
            <v>0.29649595687331537</v>
          </cell>
          <cell r="FZ159">
            <v>0.29649595687331537</v>
          </cell>
          <cell r="GA159">
            <v>0.36090225563909772</v>
          </cell>
          <cell r="GC159">
            <v>0.36090225563909772</v>
          </cell>
          <cell r="GD159">
            <v>0.28391959798994976</v>
          </cell>
          <cell r="GF159">
            <v>0.28391959798994976</v>
          </cell>
          <cell r="GG159">
            <v>0.35218508997429304</v>
          </cell>
          <cell r="GI159">
            <v>0.35218508997429304</v>
          </cell>
          <cell r="GJ159">
            <v>0.28498727735368956</v>
          </cell>
          <cell r="GL159">
            <v>0.28498727735368956</v>
          </cell>
          <cell r="GM159">
            <v>0.32828282828282829</v>
          </cell>
          <cell r="GO159">
            <v>0.32828282828282829</v>
          </cell>
          <cell r="GP159">
            <v>0.70149253731343286</v>
          </cell>
          <cell r="GR159">
            <v>0.70149253731343286</v>
          </cell>
          <cell r="GS159">
            <v>0.26785714285714285</v>
          </cell>
          <cell r="GU159">
            <v>0.26785714285714285</v>
          </cell>
          <cell r="GV159">
            <v>0.38235294117647056</v>
          </cell>
          <cell r="GX159">
            <v>0.38235294117647056</v>
          </cell>
          <cell r="GY159">
            <v>0.31566265060240961</v>
          </cell>
          <cell r="HA159">
            <v>0.31566265060240961</v>
          </cell>
          <cell r="HB159">
            <v>0.30670103092783507</v>
          </cell>
          <cell r="HD159">
            <v>0.30670103092783507</v>
          </cell>
          <cell r="HE159">
            <v>0.35309278350515466</v>
          </cell>
          <cell r="HG159">
            <v>0.35309278350515466</v>
          </cell>
          <cell r="HH159">
            <v>0.32552083333333331</v>
          </cell>
          <cell r="HJ159">
            <v>0.32552083333333331</v>
          </cell>
          <cell r="HK159">
            <v>0.31761006289308175</v>
          </cell>
          <cell r="HM159">
            <v>0.31761006289308175</v>
          </cell>
          <cell r="HN159">
            <v>0.04</v>
          </cell>
          <cell r="HP159">
            <v>0.04</v>
          </cell>
          <cell r="HQ159">
            <v>0.26804123711340205</v>
          </cell>
          <cell r="HS159">
            <v>0.26804123711340205</v>
          </cell>
          <cell r="HT159">
            <v>0.3032258064516129</v>
          </cell>
          <cell r="HV159">
            <v>0.3032258064516129</v>
          </cell>
          <cell r="HW159">
            <v>0.37349397590361444</v>
          </cell>
          <cell r="HY159">
            <v>0.37349397590361444</v>
          </cell>
          <cell r="HZ159">
            <v>0.36283185840707965</v>
          </cell>
          <cell r="IB159">
            <v>0.36283185840707965</v>
          </cell>
          <cell r="IC159">
            <v>0.3475177304964539</v>
          </cell>
          <cell r="IE159">
            <v>0.3475177304964539</v>
          </cell>
          <cell r="IF159">
            <v>0.21381578947368421</v>
          </cell>
          <cell r="IH159">
            <v>0.21381578947368421</v>
          </cell>
          <cell r="II159">
            <v>0.28000000000000003</v>
          </cell>
          <cell r="IK159">
            <v>0.28000000000000003</v>
          </cell>
          <cell r="IP159">
            <v>0.2195446672071604</v>
          </cell>
          <cell r="IR159">
            <v>0.2195446672071604</v>
          </cell>
          <cell r="IS159">
            <v>0.23003729220482316</v>
          </cell>
          <cell r="IU159">
            <v>0.23003729220482316</v>
          </cell>
          <cell r="IV159">
            <v>0.22835085406482492</v>
          </cell>
          <cell r="IX159">
            <v>0.22835085406482492</v>
          </cell>
          <cell r="IY159">
            <v>0.21834947018346604</v>
          </cell>
          <cell r="JA159">
            <v>0.21834947018346604</v>
          </cell>
          <cell r="JB159">
            <v>0.29621140753861774</v>
          </cell>
          <cell r="JD159">
            <v>0.29621140753861774</v>
          </cell>
          <cell r="JE159">
            <v>0.27300876005232355</v>
          </cell>
          <cell r="JG159">
            <v>0.27300876005232355</v>
          </cell>
          <cell r="JH159">
            <v>0.25245587237148753</v>
          </cell>
          <cell r="JJ159">
            <v>0.25245587237148753</v>
          </cell>
          <cell r="JK159">
            <v>0.18437900809478813</v>
          </cell>
          <cell r="JM159">
            <v>0.18437900809478813</v>
          </cell>
          <cell r="JN159">
            <v>0.18857427335860832</v>
          </cell>
          <cell r="JP159">
            <v>0.18857427335860832</v>
          </cell>
          <cell r="JQ159">
            <v>0.19516492219983284</v>
          </cell>
          <cell r="JS159">
            <v>0.19516492219983284</v>
          </cell>
          <cell r="JT159">
            <v>0.21417307771714075</v>
          </cell>
          <cell r="JV159">
            <v>0.21417307771714075</v>
          </cell>
          <cell r="JW159">
            <v>0.19731038948371393</v>
          </cell>
          <cell r="JY159">
            <v>0.19731038948371393</v>
          </cell>
          <cell r="JZ159">
            <v>0.28656113684062662</v>
          </cell>
          <cell r="KB159">
            <v>0.28323159337625098</v>
          </cell>
          <cell r="KC159">
            <v>0.24587257978642732</v>
          </cell>
          <cell r="KE159">
            <v>0.24456448705647335</v>
          </cell>
          <cell r="KF159">
            <v>0.26277000519326776</v>
          </cell>
          <cell r="KH159">
            <v>0.25567574125758968</v>
          </cell>
          <cell r="KI159">
            <v>0.23810791945829179</v>
          </cell>
          <cell r="KK159">
            <v>0.20246937087655265</v>
          </cell>
          <cell r="KL159">
            <v>0.28995026278130043</v>
          </cell>
          <cell r="KN159">
            <v>0.28995026278130043</v>
          </cell>
          <cell r="KO159">
            <v>0.30388308793397734</v>
          </cell>
          <cell r="KQ159">
            <v>0.30388308793397734</v>
          </cell>
          <cell r="KR159">
            <v>0.3002168169103272</v>
          </cell>
          <cell r="KT159">
            <v>0.3002168169103272</v>
          </cell>
          <cell r="KU159">
            <v>0.2811161157232539</v>
          </cell>
          <cell r="KW159">
            <v>0.2811161157232539</v>
          </cell>
          <cell r="KX159">
            <v>0.25899975052346236</v>
          </cell>
          <cell r="KZ159">
            <v>0.25899975052346236</v>
          </cell>
          <cell r="LA159">
            <v>0.26318507869544722</v>
          </cell>
          <cell r="LC159">
            <v>0.26318507869544722</v>
          </cell>
          <cell r="LD159">
            <v>0.22444564651098453</v>
          </cell>
          <cell r="LF159">
            <v>0.22444564651098453</v>
          </cell>
          <cell r="LG159">
            <v>0.30289210580899106</v>
          </cell>
          <cell r="LI159">
            <v>0.30289210580899106</v>
          </cell>
          <cell r="LJ159">
            <v>0.23797608439447723</v>
          </cell>
          <cell r="LL159">
            <v>0.15866486828218557</v>
          </cell>
          <cell r="LM159">
            <v>0.16574868509978938</v>
          </cell>
          <cell r="LO159">
            <v>0.16574868509978938</v>
          </cell>
          <cell r="LP159">
            <v>0.18481825238667132</v>
          </cell>
          <cell r="LR159">
            <v>0.18481825238667132</v>
          </cell>
          <cell r="LS159">
            <v>0.30807595335382826</v>
          </cell>
          <cell r="LU159">
            <v>0.30807595335382826</v>
          </cell>
          <cell r="LV159">
            <v>0.29407659996624558</v>
          </cell>
          <cell r="LX159">
            <v>0.24518270564367103</v>
          </cell>
          <cell r="LY159">
            <v>0.24988927281365289</v>
          </cell>
          <cell r="MA159">
            <v>0.24988927281365289</v>
          </cell>
          <cell r="MB159">
            <v>0.27033139250373017</v>
          </cell>
          <cell r="MD159">
            <v>0.27033139250373017</v>
          </cell>
          <cell r="ME159">
            <v>0.2894793233656161</v>
          </cell>
          <cell r="MG159">
            <v>0.2894793233656161</v>
          </cell>
          <cell r="MH159">
            <v>0.34405778069599474</v>
          </cell>
          <cell r="MJ159">
            <v>0.34405778069599474</v>
          </cell>
          <cell r="MK159">
            <v>0.36736474694589877</v>
          </cell>
          <cell r="MM159">
            <v>0.36736474694589877</v>
          </cell>
          <cell r="MN159">
            <v>0.36149068322981365</v>
          </cell>
          <cell r="MP159">
            <v>0.35983761840324763</v>
          </cell>
          <cell r="MQ159">
            <v>0.36857142857142855</v>
          </cell>
          <cell r="MS159">
            <v>0.36857142857142855</v>
          </cell>
          <cell r="MT159">
            <v>0.32817537072856223</v>
          </cell>
          <cell r="MV159">
            <v>0.32817537072856223</v>
          </cell>
          <cell r="MW159">
            <v>0.30625000000000002</v>
          </cell>
          <cell r="MY159">
            <v>0.30625000000000002</v>
          </cell>
          <cell r="MZ159">
            <v>0.33879093198992444</v>
          </cell>
          <cell r="NB159">
            <v>0.33879093198992444</v>
          </cell>
          <cell r="NC159">
            <v>0.3725</v>
          </cell>
          <cell r="NE159">
            <v>0.3725</v>
          </cell>
          <cell r="NF159">
            <v>0.37866500311915158</v>
          </cell>
          <cell r="NH159">
            <v>0.37866500311915158</v>
          </cell>
          <cell r="NI159">
            <v>0.33101045296167247</v>
          </cell>
          <cell r="NK159">
            <v>0.33101045296167247</v>
          </cell>
          <cell r="NL159">
            <v>0.32987012987012987</v>
          </cell>
          <cell r="NN159">
            <v>0.32987012987012987</v>
          </cell>
          <cell r="NO159">
            <v>0.36090225563909772</v>
          </cell>
          <cell r="NQ159">
            <v>0.36090225563909772</v>
          </cell>
          <cell r="NR159">
            <v>0.31218274111675126</v>
          </cell>
          <cell r="NT159">
            <v>0.31218274111675126</v>
          </cell>
          <cell r="NU159">
            <v>0.32173174872665533</v>
          </cell>
          <cell r="NW159">
            <v>0.32173174872665533</v>
          </cell>
          <cell r="NX159">
            <v>0.30671736375158426</v>
          </cell>
          <cell r="NZ159">
            <v>0.30671736375158426</v>
          </cell>
          <cell r="OA159">
            <v>0.32828282828282829</v>
          </cell>
          <cell r="OC159">
            <v>0.32828282828282829</v>
          </cell>
          <cell r="OD159">
            <v>0.44690966719492869</v>
          </cell>
          <cell r="OF159">
            <v>0.44690966719492869</v>
          </cell>
          <cell r="OG159">
            <v>0.3782696177062374</v>
          </cell>
          <cell r="OI159">
            <v>0.3782696177062374</v>
          </cell>
          <cell r="OJ159">
            <v>0.34396671289875175</v>
          </cell>
          <cell r="OL159">
            <v>0.34396671289875175</v>
          </cell>
          <cell r="OM159">
            <v>0.31566265060240961</v>
          </cell>
          <cell r="OO159">
            <v>0.31566265060240961</v>
          </cell>
          <cell r="OP159">
            <v>0.32611637347767253</v>
          </cell>
          <cell r="OR159">
            <v>0.32611637347767253</v>
          </cell>
          <cell r="OS159">
            <v>0.33302752293577981</v>
          </cell>
          <cell r="OU159">
            <v>0.33302752293577981</v>
          </cell>
          <cell r="OV159">
            <v>0.32193732193732194</v>
          </cell>
          <cell r="OX159">
            <v>0.32193732193732194</v>
          </cell>
          <cell r="OY159">
            <v>0.31761006289308175</v>
          </cell>
          <cell r="PA159">
            <v>0.31761006289308175</v>
          </cell>
          <cell r="PB159">
            <v>0.24236983842010773</v>
          </cell>
          <cell r="PD159">
            <v>0.24236983842010773</v>
          </cell>
          <cell r="PE159">
            <v>0.30092592592592593</v>
          </cell>
          <cell r="PG159">
            <v>0.30092592592592593</v>
          </cell>
          <cell r="PH159">
            <v>0.32773109243697479</v>
          </cell>
          <cell r="PJ159">
            <v>0.32773109243697479</v>
          </cell>
          <cell r="PK159">
            <v>0.37349397590361444</v>
          </cell>
          <cell r="PM159">
            <v>0.37349397590361444</v>
          </cell>
          <cell r="PN159">
            <v>0.29518072289156627</v>
          </cell>
          <cell r="PP159">
            <v>0.29518072289156627</v>
          </cell>
          <cell r="PQ159">
            <v>0.27884615384615385</v>
          </cell>
          <cell r="PS159">
            <v>0.27884615384615385</v>
          </cell>
          <cell r="PT159">
            <v>0.2492354740061162</v>
          </cell>
          <cell r="PV159">
            <v>0.2492354740061162</v>
          </cell>
          <cell r="PW159">
            <v>0.28000000000000003</v>
          </cell>
          <cell r="PY159">
            <v>0.28000000000000003</v>
          </cell>
        </row>
        <row r="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cell r="NR163">
            <v>0</v>
          </cell>
          <cell r="NS163">
            <v>0</v>
          </cell>
          <cell r="NT163">
            <v>0</v>
          </cell>
          <cell r="NU163">
            <v>0</v>
          </cell>
          <cell r="NV163">
            <v>0</v>
          </cell>
          <cell r="NW163">
            <v>0</v>
          </cell>
          <cell r="NX163">
            <v>0</v>
          </cell>
          <cell r="NY163">
            <v>0</v>
          </cell>
          <cell r="NZ163">
            <v>0</v>
          </cell>
          <cell r="OA163">
            <v>0</v>
          </cell>
          <cell r="OB163">
            <v>0</v>
          </cell>
          <cell r="OC163">
            <v>0</v>
          </cell>
          <cell r="OD163">
            <v>0</v>
          </cell>
          <cell r="OE163">
            <v>0</v>
          </cell>
          <cell r="OF163">
            <v>0</v>
          </cell>
          <cell r="OG163">
            <v>0</v>
          </cell>
          <cell r="OH163">
            <v>0</v>
          </cell>
          <cell r="OI163">
            <v>0</v>
          </cell>
          <cell r="OJ163">
            <v>0</v>
          </cell>
          <cell r="OK163">
            <v>0</v>
          </cell>
          <cell r="OL163">
            <v>0</v>
          </cell>
          <cell r="OM163">
            <v>0</v>
          </cell>
          <cell r="ON163">
            <v>0</v>
          </cell>
          <cell r="OO163">
            <v>0</v>
          </cell>
          <cell r="OP163">
            <v>0</v>
          </cell>
          <cell r="OQ163">
            <v>0</v>
          </cell>
          <cell r="OR163">
            <v>0</v>
          </cell>
          <cell r="OS163">
            <v>0</v>
          </cell>
          <cell r="OT163">
            <v>0</v>
          </cell>
          <cell r="OU163">
            <v>0</v>
          </cell>
          <cell r="OV163">
            <v>0</v>
          </cell>
          <cell r="OW163">
            <v>0</v>
          </cell>
          <cell r="OX163">
            <v>0</v>
          </cell>
          <cell r="OY163">
            <v>0</v>
          </cell>
          <cell r="OZ163">
            <v>0</v>
          </cell>
          <cell r="PA163">
            <v>0</v>
          </cell>
          <cell r="PB163">
            <v>0</v>
          </cell>
          <cell r="PC163">
            <v>0</v>
          </cell>
          <cell r="PD163">
            <v>0</v>
          </cell>
          <cell r="PE163">
            <v>0</v>
          </cell>
          <cell r="PF163">
            <v>0</v>
          </cell>
          <cell r="PG163">
            <v>0</v>
          </cell>
          <cell r="PH163">
            <v>0</v>
          </cell>
          <cell r="PI163">
            <v>0</v>
          </cell>
          <cell r="PJ163">
            <v>0</v>
          </cell>
          <cell r="PK163">
            <v>0</v>
          </cell>
          <cell r="PL163">
            <v>0</v>
          </cell>
          <cell r="PM163">
            <v>0</v>
          </cell>
          <cell r="PN163">
            <v>0</v>
          </cell>
          <cell r="PO163">
            <v>0</v>
          </cell>
          <cell r="PP163">
            <v>0</v>
          </cell>
          <cell r="PQ163">
            <v>0</v>
          </cell>
          <cell r="PR163">
            <v>0</v>
          </cell>
          <cell r="PS163">
            <v>0</v>
          </cell>
          <cell r="PT163">
            <v>0</v>
          </cell>
          <cell r="PU163">
            <v>0</v>
          </cell>
          <cell r="PV163">
            <v>0</v>
          </cell>
          <cell r="PW163">
            <v>0</v>
          </cell>
          <cell r="PX163">
            <v>0</v>
          </cell>
          <cell r="PY163">
            <v>0</v>
          </cell>
        </row>
        <row r="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cell r="NR164">
            <v>0</v>
          </cell>
          <cell r="NS164">
            <v>0</v>
          </cell>
          <cell r="NT164">
            <v>0</v>
          </cell>
          <cell r="NU164">
            <v>0</v>
          </cell>
          <cell r="NV164">
            <v>0</v>
          </cell>
          <cell r="NW164">
            <v>0</v>
          </cell>
          <cell r="NX164">
            <v>0</v>
          </cell>
          <cell r="NY164">
            <v>0</v>
          </cell>
          <cell r="NZ164">
            <v>0</v>
          </cell>
          <cell r="OA164">
            <v>0</v>
          </cell>
          <cell r="OB164">
            <v>0</v>
          </cell>
          <cell r="OC164">
            <v>0</v>
          </cell>
          <cell r="OD164">
            <v>0</v>
          </cell>
          <cell r="OE164">
            <v>0</v>
          </cell>
          <cell r="OF164">
            <v>0</v>
          </cell>
          <cell r="OG164">
            <v>0</v>
          </cell>
          <cell r="OH164">
            <v>0</v>
          </cell>
          <cell r="OI164">
            <v>0</v>
          </cell>
          <cell r="OJ164">
            <v>0</v>
          </cell>
          <cell r="OK164">
            <v>0</v>
          </cell>
          <cell r="OL164">
            <v>0</v>
          </cell>
          <cell r="OM164">
            <v>0</v>
          </cell>
          <cell r="ON164">
            <v>0</v>
          </cell>
          <cell r="OO164">
            <v>0</v>
          </cell>
          <cell r="OP164">
            <v>0</v>
          </cell>
          <cell r="OQ164">
            <v>0</v>
          </cell>
          <cell r="OR164">
            <v>0</v>
          </cell>
          <cell r="OS164">
            <v>0</v>
          </cell>
          <cell r="OT164">
            <v>0</v>
          </cell>
          <cell r="OU164">
            <v>0</v>
          </cell>
          <cell r="OV164">
            <v>0</v>
          </cell>
          <cell r="OW164">
            <v>0</v>
          </cell>
          <cell r="OX164">
            <v>0</v>
          </cell>
          <cell r="OY164">
            <v>0</v>
          </cell>
          <cell r="OZ164">
            <v>0</v>
          </cell>
          <cell r="PA164">
            <v>0</v>
          </cell>
          <cell r="PB164">
            <v>0</v>
          </cell>
          <cell r="PC164">
            <v>0</v>
          </cell>
          <cell r="PD164">
            <v>0</v>
          </cell>
          <cell r="PE164">
            <v>0</v>
          </cell>
          <cell r="PF164">
            <v>0</v>
          </cell>
          <cell r="PG164">
            <v>0</v>
          </cell>
          <cell r="PH164">
            <v>0</v>
          </cell>
          <cell r="PI164">
            <v>0</v>
          </cell>
          <cell r="PJ164">
            <v>0</v>
          </cell>
          <cell r="PK164">
            <v>0</v>
          </cell>
          <cell r="PL164">
            <v>0</v>
          </cell>
          <cell r="PM164">
            <v>0</v>
          </cell>
          <cell r="PN164">
            <v>0</v>
          </cell>
          <cell r="PO164">
            <v>0</v>
          </cell>
          <cell r="PP164">
            <v>0</v>
          </cell>
          <cell r="PQ164">
            <v>0</v>
          </cell>
          <cell r="PR164">
            <v>0</v>
          </cell>
          <cell r="PS164">
            <v>0</v>
          </cell>
          <cell r="PT164">
            <v>0</v>
          </cell>
          <cell r="PU164">
            <v>0</v>
          </cell>
          <cell r="PV164">
            <v>0</v>
          </cell>
          <cell r="PW164">
            <v>0</v>
          </cell>
          <cell r="PX164">
            <v>0</v>
          </cell>
          <cell r="PY164">
            <v>0</v>
          </cell>
        </row>
        <row r="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cell r="NR165">
            <v>0</v>
          </cell>
          <cell r="NS165">
            <v>0</v>
          </cell>
          <cell r="NT165">
            <v>0</v>
          </cell>
          <cell r="NU165">
            <v>0</v>
          </cell>
          <cell r="NV165">
            <v>0</v>
          </cell>
          <cell r="NW165">
            <v>0</v>
          </cell>
          <cell r="NX165">
            <v>0</v>
          </cell>
          <cell r="NY165">
            <v>0</v>
          </cell>
          <cell r="NZ165">
            <v>0</v>
          </cell>
          <cell r="OA165">
            <v>0</v>
          </cell>
          <cell r="OB165">
            <v>0</v>
          </cell>
          <cell r="OC165">
            <v>0</v>
          </cell>
          <cell r="OD165">
            <v>0</v>
          </cell>
          <cell r="OE165">
            <v>0</v>
          </cell>
          <cell r="OF165">
            <v>0</v>
          </cell>
          <cell r="OG165">
            <v>0</v>
          </cell>
          <cell r="OH165">
            <v>0</v>
          </cell>
          <cell r="OI165">
            <v>0</v>
          </cell>
          <cell r="OJ165">
            <v>0</v>
          </cell>
          <cell r="OK165">
            <v>0</v>
          </cell>
          <cell r="OL165">
            <v>0</v>
          </cell>
          <cell r="OM165">
            <v>0</v>
          </cell>
          <cell r="ON165">
            <v>0</v>
          </cell>
          <cell r="OO165">
            <v>0</v>
          </cell>
          <cell r="OP165">
            <v>0</v>
          </cell>
          <cell r="OQ165">
            <v>0</v>
          </cell>
          <cell r="OR165">
            <v>0</v>
          </cell>
          <cell r="OS165">
            <v>0</v>
          </cell>
          <cell r="OT165">
            <v>0</v>
          </cell>
          <cell r="OU165">
            <v>0</v>
          </cell>
          <cell r="OV165">
            <v>0</v>
          </cell>
          <cell r="OW165">
            <v>0</v>
          </cell>
          <cell r="OX165">
            <v>0</v>
          </cell>
          <cell r="OY165">
            <v>0</v>
          </cell>
          <cell r="OZ165">
            <v>0</v>
          </cell>
          <cell r="PA165">
            <v>0</v>
          </cell>
          <cell r="PB165">
            <v>0</v>
          </cell>
          <cell r="PC165">
            <v>0</v>
          </cell>
          <cell r="PD165">
            <v>0</v>
          </cell>
          <cell r="PE165">
            <v>0</v>
          </cell>
          <cell r="PF165">
            <v>0</v>
          </cell>
          <cell r="PG165">
            <v>0</v>
          </cell>
          <cell r="PH165">
            <v>0</v>
          </cell>
          <cell r="PI165">
            <v>0</v>
          </cell>
          <cell r="PJ165">
            <v>0</v>
          </cell>
          <cell r="PK165">
            <v>0</v>
          </cell>
          <cell r="PL165">
            <v>0</v>
          </cell>
          <cell r="PM165">
            <v>0</v>
          </cell>
          <cell r="PN165">
            <v>0</v>
          </cell>
          <cell r="PO165">
            <v>0</v>
          </cell>
          <cell r="PP165">
            <v>0</v>
          </cell>
          <cell r="PQ165">
            <v>0</v>
          </cell>
          <cell r="PR165">
            <v>0</v>
          </cell>
          <cell r="PS165">
            <v>0</v>
          </cell>
          <cell r="PT165">
            <v>0</v>
          </cell>
          <cell r="PU165">
            <v>0</v>
          </cell>
          <cell r="PV165">
            <v>0</v>
          </cell>
          <cell r="PW165">
            <v>0</v>
          </cell>
          <cell r="PX165">
            <v>0</v>
          </cell>
          <cell r="PY165">
            <v>0</v>
          </cell>
        </row>
        <row r="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cell r="NR166">
            <v>0</v>
          </cell>
          <cell r="NS166">
            <v>0</v>
          </cell>
          <cell r="NT166">
            <v>0</v>
          </cell>
          <cell r="NU166">
            <v>0</v>
          </cell>
          <cell r="NV166">
            <v>0</v>
          </cell>
          <cell r="NW166">
            <v>0</v>
          </cell>
          <cell r="NX166">
            <v>0</v>
          </cell>
          <cell r="NY166">
            <v>0</v>
          </cell>
          <cell r="NZ166">
            <v>0</v>
          </cell>
          <cell r="OA166">
            <v>0</v>
          </cell>
          <cell r="OB166">
            <v>0</v>
          </cell>
          <cell r="OC166">
            <v>0</v>
          </cell>
          <cell r="OD166">
            <v>0</v>
          </cell>
          <cell r="OE166">
            <v>0</v>
          </cell>
          <cell r="OF166">
            <v>0</v>
          </cell>
          <cell r="OG166">
            <v>0</v>
          </cell>
          <cell r="OH166">
            <v>0</v>
          </cell>
          <cell r="OI166">
            <v>0</v>
          </cell>
          <cell r="OJ166">
            <v>0</v>
          </cell>
          <cell r="OK166">
            <v>0</v>
          </cell>
          <cell r="OL166">
            <v>0</v>
          </cell>
          <cell r="OM166">
            <v>0</v>
          </cell>
          <cell r="ON166">
            <v>0</v>
          </cell>
          <cell r="OO166">
            <v>0</v>
          </cell>
          <cell r="OP166">
            <v>0</v>
          </cell>
          <cell r="OQ166">
            <v>0</v>
          </cell>
          <cell r="OR166">
            <v>0</v>
          </cell>
          <cell r="OS166">
            <v>0</v>
          </cell>
          <cell r="OT166">
            <v>0</v>
          </cell>
          <cell r="OU166">
            <v>0</v>
          </cell>
          <cell r="OV166">
            <v>0</v>
          </cell>
          <cell r="OW166">
            <v>0</v>
          </cell>
          <cell r="OX166">
            <v>0</v>
          </cell>
          <cell r="OY166">
            <v>0</v>
          </cell>
          <cell r="OZ166">
            <v>0</v>
          </cell>
          <cell r="PA166">
            <v>0</v>
          </cell>
          <cell r="PB166">
            <v>0</v>
          </cell>
          <cell r="PC166">
            <v>0</v>
          </cell>
          <cell r="PD166">
            <v>0</v>
          </cell>
          <cell r="PE166">
            <v>0</v>
          </cell>
          <cell r="PF166">
            <v>0</v>
          </cell>
          <cell r="PG166">
            <v>0</v>
          </cell>
          <cell r="PH166">
            <v>0</v>
          </cell>
          <cell r="PI166">
            <v>0</v>
          </cell>
          <cell r="PJ166">
            <v>0</v>
          </cell>
          <cell r="PK166">
            <v>0</v>
          </cell>
          <cell r="PL166">
            <v>0</v>
          </cell>
          <cell r="PM166">
            <v>0</v>
          </cell>
          <cell r="PN166">
            <v>0</v>
          </cell>
          <cell r="PO166">
            <v>0</v>
          </cell>
          <cell r="PP166">
            <v>0</v>
          </cell>
          <cell r="PQ166">
            <v>0</v>
          </cell>
          <cell r="PR166">
            <v>0</v>
          </cell>
          <cell r="PS166">
            <v>0</v>
          </cell>
          <cell r="PT166">
            <v>0</v>
          </cell>
          <cell r="PU166">
            <v>0</v>
          </cell>
          <cell r="PV166">
            <v>0</v>
          </cell>
          <cell r="PW166">
            <v>0</v>
          </cell>
          <cell r="PX166">
            <v>0</v>
          </cell>
          <cell r="PY166">
            <v>0</v>
          </cell>
        </row>
        <row r="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-2</v>
          </cell>
          <cell r="FG167">
            <v>0</v>
          </cell>
          <cell r="FH167">
            <v>-2</v>
          </cell>
          <cell r="FI167">
            <v>0</v>
          </cell>
          <cell r="FJ167">
            <v>0</v>
          </cell>
          <cell r="FK167">
            <v>0</v>
          </cell>
          <cell r="FL167">
            <v>-2</v>
          </cell>
          <cell r="FM167">
            <v>0</v>
          </cell>
          <cell r="FN167">
            <v>-2</v>
          </cell>
          <cell r="FO167">
            <v>-2</v>
          </cell>
          <cell r="FP167">
            <v>0</v>
          </cell>
          <cell r="FQ167">
            <v>-2</v>
          </cell>
          <cell r="FR167">
            <v>-2</v>
          </cell>
          <cell r="FS167">
            <v>0</v>
          </cell>
          <cell r="FT167">
            <v>-2</v>
          </cell>
          <cell r="FU167">
            <v>-2</v>
          </cell>
          <cell r="FV167">
            <v>0</v>
          </cell>
          <cell r="FW167">
            <v>-2</v>
          </cell>
          <cell r="FX167">
            <v>-2</v>
          </cell>
          <cell r="FY167">
            <v>0</v>
          </cell>
          <cell r="FZ167">
            <v>-2</v>
          </cell>
          <cell r="GA167">
            <v>-2</v>
          </cell>
          <cell r="GB167">
            <v>0</v>
          </cell>
          <cell r="GC167">
            <v>-2</v>
          </cell>
          <cell r="GD167">
            <v>-2</v>
          </cell>
          <cell r="GE167">
            <v>0</v>
          </cell>
          <cell r="GF167">
            <v>-2</v>
          </cell>
          <cell r="GG167">
            <v>0</v>
          </cell>
          <cell r="GH167">
            <v>0</v>
          </cell>
          <cell r="GI167">
            <v>0</v>
          </cell>
          <cell r="GJ167">
            <v>0</v>
          </cell>
          <cell r="GK167">
            <v>0</v>
          </cell>
          <cell r="GL167">
            <v>0</v>
          </cell>
          <cell r="GM167">
            <v>-4</v>
          </cell>
          <cell r="GN167">
            <v>0</v>
          </cell>
          <cell r="GO167">
            <v>-4</v>
          </cell>
          <cell r="GP167">
            <v>38</v>
          </cell>
          <cell r="GQ167">
            <v>0</v>
          </cell>
          <cell r="GR167">
            <v>38</v>
          </cell>
          <cell r="GS167">
            <v>48</v>
          </cell>
          <cell r="GT167">
            <v>0</v>
          </cell>
          <cell r="GU167">
            <v>48</v>
          </cell>
          <cell r="GV167">
            <v>20</v>
          </cell>
          <cell r="GW167">
            <v>0</v>
          </cell>
          <cell r="GX167">
            <v>20</v>
          </cell>
          <cell r="GY167">
            <v>-6</v>
          </cell>
          <cell r="GZ167">
            <v>0</v>
          </cell>
          <cell r="HA167">
            <v>-6</v>
          </cell>
          <cell r="HB167">
            <v>-8</v>
          </cell>
          <cell r="HC167">
            <v>0</v>
          </cell>
          <cell r="HD167">
            <v>-8</v>
          </cell>
          <cell r="HE167">
            <v>-6</v>
          </cell>
          <cell r="HF167">
            <v>0</v>
          </cell>
          <cell r="HG167">
            <v>-6</v>
          </cell>
          <cell r="HH167">
            <v>-8</v>
          </cell>
          <cell r="HI167">
            <v>0</v>
          </cell>
          <cell r="HJ167">
            <v>-8</v>
          </cell>
          <cell r="HK167">
            <v>-4</v>
          </cell>
          <cell r="HL167">
            <v>0</v>
          </cell>
          <cell r="HM167">
            <v>-4</v>
          </cell>
          <cell r="HN167">
            <v>-18</v>
          </cell>
          <cell r="HO167">
            <v>0</v>
          </cell>
          <cell r="HP167">
            <v>-18</v>
          </cell>
          <cell r="HQ167">
            <v>-16</v>
          </cell>
          <cell r="HR167">
            <v>0</v>
          </cell>
          <cell r="HS167">
            <v>-16</v>
          </cell>
          <cell r="HT167">
            <v>-14</v>
          </cell>
          <cell r="HU167">
            <v>0</v>
          </cell>
          <cell r="HV167">
            <v>-14</v>
          </cell>
          <cell r="HW167">
            <v>32</v>
          </cell>
          <cell r="HX167">
            <v>0</v>
          </cell>
          <cell r="HY167">
            <v>32</v>
          </cell>
          <cell r="HZ167">
            <v>14</v>
          </cell>
          <cell r="IA167">
            <v>0</v>
          </cell>
          <cell r="IB167">
            <v>14</v>
          </cell>
          <cell r="IC167">
            <v>12</v>
          </cell>
          <cell r="ID167">
            <v>0</v>
          </cell>
          <cell r="IE167">
            <v>12</v>
          </cell>
          <cell r="IF167">
            <v>-12</v>
          </cell>
          <cell r="IG167">
            <v>0</v>
          </cell>
          <cell r="IH167">
            <v>-12</v>
          </cell>
          <cell r="II167">
            <v>-12</v>
          </cell>
          <cell r="IJ167">
            <v>0</v>
          </cell>
          <cell r="IK167">
            <v>-12</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cell r="LJ167">
            <v>0</v>
          </cell>
          <cell r="LK167">
            <v>0</v>
          </cell>
          <cell r="LL167">
            <v>0</v>
          </cell>
          <cell r="LM167">
            <v>0</v>
          </cell>
          <cell r="LN167">
            <v>0</v>
          </cell>
          <cell r="LO167">
            <v>0</v>
          </cell>
          <cell r="LP167">
            <v>0</v>
          </cell>
          <cell r="LQ167">
            <v>0</v>
          </cell>
          <cell r="LR167">
            <v>0</v>
          </cell>
          <cell r="LS167">
            <v>0</v>
          </cell>
          <cell r="LT167">
            <v>0</v>
          </cell>
          <cell r="LU167">
            <v>0</v>
          </cell>
          <cell r="LV167">
            <v>0</v>
          </cell>
          <cell r="LW167">
            <v>0</v>
          </cell>
          <cell r="LX167">
            <v>0</v>
          </cell>
          <cell r="LY167">
            <v>0</v>
          </cell>
          <cell r="LZ167">
            <v>0</v>
          </cell>
          <cell r="MA167">
            <v>0</v>
          </cell>
          <cell r="MB167">
            <v>0</v>
          </cell>
          <cell r="MC167">
            <v>0</v>
          </cell>
          <cell r="MD167">
            <v>0</v>
          </cell>
          <cell r="ME167">
            <v>0</v>
          </cell>
          <cell r="MF167">
            <v>0</v>
          </cell>
          <cell r="MG167">
            <v>0</v>
          </cell>
          <cell r="MH167">
            <v>0</v>
          </cell>
          <cell r="MI167">
            <v>0</v>
          </cell>
          <cell r="MJ167">
            <v>0</v>
          </cell>
          <cell r="MK167">
            <v>0</v>
          </cell>
          <cell r="ML167">
            <v>0</v>
          </cell>
          <cell r="MM167">
            <v>0</v>
          </cell>
          <cell r="MN167">
            <v>0</v>
          </cell>
          <cell r="MO167">
            <v>0</v>
          </cell>
          <cell r="MP167">
            <v>0</v>
          </cell>
          <cell r="MQ167">
            <v>0</v>
          </cell>
          <cell r="MR167">
            <v>0</v>
          </cell>
          <cell r="MS167">
            <v>0</v>
          </cell>
          <cell r="MT167">
            <v>0</v>
          </cell>
          <cell r="MU167">
            <v>0</v>
          </cell>
          <cell r="MV167">
            <v>-6</v>
          </cell>
          <cell r="MW167">
            <v>0</v>
          </cell>
          <cell r="MX167">
            <v>0</v>
          </cell>
          <cell r="MY167">
            <v>-4</v>
          </cell>
          <cell r="MZ167">
            <v>0</v>
          </cell>
          <cell r="NA167">
            <v>0</v>
          </cell>
          <cell r="NB167">
            <v>-4</v>
          </cell>
          <cell r="NC167">
            <v>0</v>
          </cell>
          <cell r="ND167">
            <v>0</v>
          </cell>
          <cell r="NE167">
            <v>-2</v>
          </cell>
          <cell r="NF167">
            <v>0</v>
          </cell>
          <cell r="NG167">
            <v>0</v>
          </cell>
          <cell r="NH167">
            <v>-8</v>
          </cell>
          <cell r="NI167">
            <v>0</v>
          </cell>
          <cell r="NJ167">
            <v>0</v>
          </cell>
          <cell r="NK167">
            <v>-6</v>
          </cell>
          <cell r="NL167">
            <v>0</v>
          </cell>
          <cell r="NM167">
            <v>0</v>
          </cell>
          <cell r="NN167">
            <v>-4</v>
          </cell>
          <cell r="NO167">
            <v>0</v>
          </cell>
          <cell r="NP167">
            <v>0</v>
          </cell>
          <cell r="NQ167">
            <v>-2</v>
          </cell>
          <cell r="NR167">
            <v>0</v>
          </cell>
          <cell r="NS167">
            <v>0</v>
          </cell>
          <cell r="NT167">
            <v>-6</v>
          </cell>
          <cell r="NU167">
            <v>0</v>
          </cell>
          <cell r="NV167">
            <v>0</v>
          </cell>
          <cell r="NW167">
            <v>-4</v>
          </cell>
          <cell r="NX167">
            <v>0</v>
          </cell>
          <cell r="NY167">
            <v>0</v>
          </cell>
          <cell r="NZ167">
            <v>-4</v>
          </cell>
          <cell r="OA167">
            <v>0</v>
          </cell>
          <cell r="OB167">
            <v>0</v>
          </cell>
          <cell r="OC167">
            <v>-4</v>
          </cell>
          <cell r="OD167">
            <v>0</v>
          </cell>
          <cell r="OE167">
            <v>0</v>
          </cell>
          <cell r="OF167">
            <v>100</v>
          </cell>
          <cell r="OG167">
            <v>0</v>
          </cell>
          <cell r="OH167">
            <v>0</v>
          </cell>
          <cell r="OI167">
            <v>62</v>
          </cell>
          <cell r="OJ167">
            <v>0</v>
          </cell>
          <cell r="OK167">
            <v>0</v>
          </cell>
          <cell r="OL167">
            <v>14</v>
          </cell>
          <cell r="OM167">
            <v>0</v>
          </cell>
          <cell r="ON167">
            <v>0</v>
          </cell>
          <cell r="OO167">
            <v>-6</v>
          </cell>
          <cell r="OP167">
            <v>0</v>
          </cell>
          <cell r="OQ167">
            <v>0</v>
          </cell>
          <cell r="OR167">
            <v>-26</v>
          </cell>
          <cell r="OS167">
            <v>0</v>
          </cell>
          <cell r="OT167">
            <v>0</v>
          </cell>
          <cell r="OU167">
            <v>-18</v>
          </cell>
          <cell r="OV167">
            <v>0</v>
          </cell>
          <cell r="OW167">
            <v>0</v>
          </cell>
          <cell r="OX167">
            <v>-12</v>
          </cell>
          <cell r="OY167">
            <v>0</v>
          </cell>
          <cell r="OZ167">
            <v>0</v>
          </cell>
          <cell r="PA167">
            <v>-4</v>
          </cell>
          <cell r="PB167">
            <v>0</v>
          </cell>
          <cell r="PC167">
            <v>0</v>
          </cell>
          <cell r="PD167">
            <v>-16</v>
          </cell>
          <cell r="PE167">
            <v>0</v>
          </cell>
          <cell r="PF167">
            <v>0</v>
          </cell>
          <cell r="PG167">
            <v>2</v>
          </cell>
          <cell r="PH167">
            <v>0</v>
          </cell>
          <cell r="PI167">
            <v>0</v>
          </cell>
          <cell r="PJ167">
            <v>18</v>
          </cell>
          <cell r="PK167">
            <v>0</v>
          </cell>
          <cell r="PL167">
            <v>0</v>
          </cell>
          <cell r="PM167">
            <v>32</v>
          </cell>
          <cell r="PN167">
            <v>0</v>
          </cell>
          <cell r="PO167">
            <v>0</v>
          </cell>
          <cell r="PP167">
            <v>2</v>
          </cell>
          <cell r="PQ167">
            <v>0</v>
          </cell>
          <cell r="PR167">
            <v>0</v>
          </cell>
          <cell r="PS167">
            <v>-12</v>
          </cell>
          <cell r="PT167">
            <v>0</v>
          </cell>
          <cell r="PU167">
            <v>0</v>
          </cell>
          <cell r="PV167">
            <v>-24</v>
          </cell>
          <cell r="PW167">
            <v>0</v>
          </cell>
          <cell r="PX167">
            <v>0</v>
          </cell>
          <cell r="PY167">
            <v>-12</v>
          </cell>
        </row>
        <row r="169">
          <cell r="IP169" t="str">
            <v>Métier</v>
          </cell>
          <cell r="IQ169" t="str">
            <v>Trimestre</v>
          </cell>
          <cell r="IS169" t="str">
            <v>Métier</v>
          </cell>
          <cell r="IT169" t="str">
            <v>Trimestre</v>
          </cell>
          <cell r="IV169" t="str">
            <v>Métier</v>
          </cell>
          <cell r="IW169" t="str">
            <v>Trimestre</v>
          </cell>
          <cell r="IY169" t="str">
            <v>Métier</v>
          </cell>
          <cell r="IZ169" t="str">
            <v>Trimestre</v>
          </cell>
          <cell r="JB169" t="str">
            <v>Métier</v>
          </cell>
          <cell r="JC169" t="str">
            <v>Trimestre</v>
          </cell>
          <cell r="JE169" t="str">
            <v>Métier</v>
          </cell>
          <cell r="JF169" t="str">
            <v>Trimestre</v>
          </cell>
          <cell r="JH169" t="str">
            <v>Métier</v>
          </cell>
          <cell r="JI169" t="str">
            <v>Trimestre</v>
          </cell>
          <cell r="JK169" t="str">
            <v>Métier</v>
          </cell>
          <cell r="JL169" t="str">
            <v>Trimestre</v>
          </cell>
          <cell r="JN169" t="str">
            <v>Métier</v>
          </cell>
          <cell r="JO169" t="str">
            <v>Trimestre</v>
          </cell>
          <cell r="JQ169" t="str">
            <v>Métier</v>
          </cell>
          <cell r="JR169" t="str">
            <v>Trimestre</v>
          </cell>
          <cell r="JT169" t="str">
            <v>Métier</v>
          </cell>
          <cell r="JU169" t="str">
            <v>Trimestre</v>
          </cell>
          <cell r="JW169" t="str">
            <v>Métier</v>
          </cell>
          <cell r="JX169" t="str">
            <v>Trimestre</v>
          </cell>
          <cell r="JZ169" t="str">
            <v>Métier</v>
          </cell>
          <cell r="KA169" t="str">
            <v>Trimestre</v>
          </cell>
          <cell r="KC169" t="str">
            <v>Métier</v>
          </cell>
          <cell r="KD169" t="str">
            <v>Trimestre</v>
          </cell>
          <cell r="KF169" t="str">
            <v>Métier</v>
          </cell>
          <cell r="KG169" t="str">
            <v>Trimestre</v>
          </cell>
          <cell r="KI169" t="str">
            <v>Métier</v>
          </cell>
          <cell r="KJ169" t="str">
            <v>Trimestre</v>
          </cell>
          <cell r="KL169" t="str">
            <v>Métier</v>
          </cell>
          <cell r="KM169" t="str">
            <v>Trimestre</v>
          </cell>
          <cell r="KO169" t="str">
            <v>Métier</v>
          </cell>
          <cell r="KP169" t="str">
            <v>Trimestre</v>
          </cell>
          <cell r="KR169" t="str">
            <v>Métier</v>
          </cell>
          <cell r="KS169" t="str">
            <v>Trimestre</v>
          </cell>
          <cell r="KU169" t="str">
            <v>Métier</v>
          </cell>
          <cell r="KV169" t="str">
            <v>Trimestre</v>
          </cell>
          <cell r="KX169" t="str">
            <v>Métier</v>
          </cell>
          <cell r="KY169" t="str">
            <v>Trimestre</v>
          </cell>
          <cell r="LA169" t="str">
            <v>Métier</v>
          </cell>
          <cell r="LB169" t="str">
            <v>Trimestre</v>
          </cell>
          <cell r="LD169" t="str">
            <v>Métier</v>
          </cell>
          <cell r="LE169" t="str">
            <v>Trimestre</v>
          </cell>
          <cell r="LG169" t="str">
            <v>Métier</v>
          </cell>
          <cell r="LH169" t="str">
            <v>Trimestre</v>
          </cell>
          <cell r="LJ169" t="str">
            <v>Métier</v>
          </cell>
          <cell r="LK169" t="str">
            <v>Trimestre</v>
          </cell>
          <cell r="LM169" t="str">
            <v>Métier</v>
          </cell>
          <cell r="LN169" t="str">
            <v>Trimestre</v>
          </cell>
          <cell r="LP169" t="str">
            <v>Métier</v>
          </cell>
          <cell r="LQ169" t="str">
            <v>Trimestre</v>
          </cell>
          <cell r="LS169" t="str">
            <v>Métier</v>
          </cell>
          <cell r="LT169" t="str">
            <v>Trimestre</v>
          </cell>
          <cell r="LV169" t="str">
            <v>Métier</v>
          </cell>
          <cell r="LW169" t="str">
            <v>Trimestre</v>
          </cell>
          <cell r="LY169" t="str">
            <v>Métier</v>
          </cell>
          <cell r="LZ169" t="str">
            <v>Trimestre</v>
          </cell>
          <cell r="MB169" t="str">
            <v>Métier</v>
          </cell>
          <cell r="MC169" t="str">
            <v>Trimestre</v>
          </cell>
          <cell r="ME169" t="str">
            <v>Métier</v>
          </cell>
          <cell r="MF169" t="str">
            <v>Trimestre</v>
          </cell>
          <cell r="MH169" t="str">
            <v>Métier</v>
          </cell>
          <cell r="MI169" t="str">
            <v>Trimestre</v>
          </cell>
          <cell r="MK169" t="str">
            <v>Métier</v>
          </cell>
          <cell r="ML169" t="str">
            <v>Trimestre</v>
          </cell>
          <cell r="MN169" t="str">
            <v>Métier</v>
          </cell>
          <cell r="MO169" t="str">
            <v>Trimestre</v>
          </cell>
          <cell r="MQ169" t="str">
            <v>Métier</v>
          </cell>
          <cell r="MR169" t="str">
            <v>Trimestre</v>
          </cell>
          <cell r="MT169" t="str">
            <v>Métier</v>
          </cell>
          <cell r="MU169" t="str">
            <v>Trimestre</v>
          </cell>
          <cell r="MW169" t="str">
            <v>Métier</v>
          </cell>
          <cell r="MX169" t="str">
            <v>Trimestre</v>
          </cell>
          <cell r="MZ169" t="str">
            <v>Métier</v>
          </cell>
          <cell r="NA169" t="str">
            <v>Trimestre</v>
          </cell>
          <cell r="NC169" t="str">
            <v>Métier</v>
          </cell>
          <cell r="ND169" t="str">
            <v>Trimestre</v>
          </cell>
          <cell r="NF169" t="str">
            <v>Métier</v>
          </cell>
          <cell r="NG169" t="str">
            <v>Trimestre</v>
          </cell>
          <cell r="NI169" t="str">
            <v>Métier</v>
          </cell>
          <cell r="NJ169" t="str">
            <v>Trimestre</v>
          </cell>
          <cell r="NL169" t="str">
            <v>Métier</v>
          </cell>
          <cell r="NM169" t="str">
            <v>Trimestre</v>
          </cell>
          <cell r="NO169" t="str">
            <v>Métier</v>
          </cell>
          <cell r="NP169" t="str">
            <v>Trimestre</v>
          </cell>
          <cell r="NR169" t="str">
            <v>Métier</v>
          </cell>
          <cell r="NS169" t="str">
            <v>Trimestre</v>
          </cell>
          <cell r="NU169" t="str">
            <v>Métier</v>
          </cell>
          <cell r="NV169" t="str">
            <v>Trimestre</v>
          </cell>
          <cell r="NX169" t="str">
            <v>Métier</v>
          </cell>
          <cell r="NY169" t="str">
            <v>Trimestre</v>
          </cell>
          <cell r="OA169" t="str">
            <v>Métier</v>
          </cell>
          <cell r="OB169" t="str">
            <v>Trimestre</v>
          </cell>
          <cell r="OD169" t="str">
            <v>Métier</v>
          </cell>
          <cell r="OE169" t="str">
            <v>Trimestre</v>
          </cell>
          <cell r="OG169" t="str">
            <v>Métier</v>
          </cell>
          <cell r="OH169" t="str">
            <v>Trimestre</v>
          </cell>
          <cell r="OJ169" t="str">
            <v>Métier</v>
          </cell>
          <cell r="OK169" t="str">
            <v>Trimestre</v>
          </cell>
          <cell r="OM169" t="str">
            <v>Métier</v>
          </cell>
          <cell r="ON169" t="str">
            <v>Trimestre</v>
          </cell>
          <cell r="OP169" t="str">
            <v>Métier</v>
          </cell>
          <cell r="OQ169" t="str">
            <v>Trimestre</v>
          </cell>
          <cell r="OS169" t="str">
            <v>Métier</v>
          </cell>
          <cell r="OT169" t="str">
            <v>Trimestre</v>
          </cell>
          <cell r="OV169" t="str">
            <v>Métier</v>
          </cell>
          <cell r="OW169" t="str">
            <v>Trimestre</v>
          </cell>
          <cell r="OY169" t="str">
            <v>Métier</v>
          </cell>
          <cell r="OZ169" t="str">
            <v>Trimestre</v>
          </cell>
          <cell r="PB169" t="str">
            <v>Métier</v>
          </cell>
          <cell r="PC169" t="str">
            <v>Trimestre</v>
          </cell>
          <cell r="PE169" t="str">
            <v>Métier</v>
          </cell>
          <cell r="PF169" t="str">
            <v>Trimestre</v>
          </cell>
          <cell r="PH169" t="str">
            <v>Métier</v>
          </cell>
          <cell r="PI169" t="str">
            <v>Trimestre</v>
          </cell>
          <cell r="PK169" t="str">
            <v>Métier</v>
          </cell>
          <cell r="PL169" t="str">
            <v>Trimestre</v>
          </cell>
          <cell r="PN169" t="str">
            <v>Métier</v>
          </cell>
          <cell r="PO169" t="str">
            <v>Trimestre</v>
          </cell>
          <cell r="PQ169" t="str">
            <v>Métier</v>
          </cell>
          <cell r="PR169" t="str">
            <v>Trimestre</v>
          </cell>
          <cell r="PT169" t="str">
            <v>Métier</v>
          </cell>
          <cell r="PU169" t="str">
            <v>Trimestre</v>
          </cell>
          <cell r="PW169" t="str">
            <v>Métier</v>
          </cell>
          <cell r="PX169" t="str">
            <v>Trimestre</v>
          </cell>
        </row>
        <row r="170">
          <cell r="IP170" t="str">
            <v>AM</v>
          </cell>
          <cell r="IQ170" t="str">
            <v>2023-T1</v>
          </cell>
          <cell r="IS170" t="str">
            <v>AM</v>
          </cell>
          <cell r="IT170" t="str">
            <v>XXXX-XX</v>
          </cell>
          <cell r="IV170" t="str">
            <v>AM</v>
          </cell>
          <cell r="IW170" t="str">
            <v>XXXX-XX</v>
          </cell>
          <cell r="IY170" t="str">
            <v>AM</v>
          </cell>
          <cell r="IZ170" t="str">
            <v>XXXX-XX</v>
          </cell>
          <cell r="JB170" t="str">
            <v>AM</v>
          </cell>
          <cell r="JC170" t="str">
            <v>2022-T1</v>
          </cell>
          <cell r="JE170" t="str">
            <v>AM</v>
          </cell>
          <cell r="JF170" t="str">
            <v>XXXX-XX</v>
          </cell>
          <cell r="JH170" t="str">
            <v>AM</v>
          </cell>
          <cell r="JI170" t="str">
            <v>XXXX-XX</v>
          </cell>
          <cell r="JK170" t="str">
            <v>AM</v>
          </cell>
          <cell r="JL170" t="str">
            <v>XXXX-XX</v>
          </cell>
          <cell r="JN170" t="str">
            <v>AM</v>
          </cell>
          <cell r="JO170" t="str">
            <v>2021-T1</v>
          </cell>
          <cell r="JQ170" t="str">
            <v>AM</v>
          </cell>
          <cell r="JR170" t="str">
            <v>XXXX-XX</v>
          </cell>
          <cell r="JT170" t="str">
            <v>AM</v>
          </cell>
          <cell r="JU170" t="str">
            <v>XXXX-XX</v>
          </cell>
          <cell r="JW170" t="str">
            <v>AM</v>
          </cell>
          <cell r="JX170" t="str">
            <v>XXXX-XX</v>
          </cell>
          <cell r="JZ170" t="str">
            <v>AM</v>
          </cell>
          <cell r="KA170" t="str">
            <v>2020-T1</v>
          </cell>
          <cell r="KC170" t="str">
            <v>AM</v>
          </cell>
          <cell r="KD170" t="str">
            <v>XXXX-XX</v>
          </cell>
          <cell r="KF170" t="str">
            <v>AM</v>
          </cell>
          <cell r="KG170" t="str">
            <v>XXXX-XX</v>
          </cell>
          <cell r="KI170" t="str">
            <v>AM</v>
          </cell>
          <cell r="KJ170" t="str">
            <v>XXXX-XX</v>
          </cell>
          <cell r="KL170" t="str">
            <v>AM</v>
          </cell>
          <cell r="KM170" t="str">
            <v>2019-T1</v>
          </cell>
          <cell r="KO170" t="str">
            <v>AM</v>
          </cell>
          <cell r="KP170" t="str">
            <v>XXXX-XX</v>
          </cell>
          <cell r="KR170" t="str">
            <v>AM</v>
          </cell>
          <cell r="KS170" t="str">
            <v>XXXX-XX</v>
          </cell>
          <cell r="KU170" t="str">
            <v>AM</v>
          </cell>
          <cell r="KV170" t="str">
            <v>XXXX-XX</v>
          </cell>
          <cell r="KX170" t="str">
            <v>AM</v>
          </cell>
          <cell r="KY170" t="str">
            <v>2018-T1</v>
          </cell>
          <cell r="LA170" t="str">
            <v>AM</v>
          </cell>
          <cell r="LB170" t="str">
            <v>XXXX-XX</v>
          </cell>
          <cell r="LD170" t="str">
            <v>AM</v>
          </cell>
          <cell r="LE170" t="str">
            <v>XXXX-XX</v>
          </cell>
          <cell r="LG170" t="str">
            <v>AM</v>
          </cell>
          <cell r="LH170" t="str">
            <v>XXXX-XX</v>
          </cell>
          <cell r="LJ170" t="str">
            <v>AM</v>
          </cell>
          <cell r="LK170" t="str">
            <v>2017-T1</v>
          </cell>
          <cell r="LM170" t="str">
            <v>AM</v>
          </cell>
          <cell r="LN170" t="str">
            <v>XXXX-XX</v>
          </cell>
          <cell r="LP170" t="str">
            <v>AM</v>
          </cell>
          <cell r="LQ170" t="str">
            <v>XXXX-XX</v>
          </cell>
          <cell r="LS170" t="str">
            <v>AM</v>
          </cell>
          <cell r="LT170" t="str">
            <v>XXXX-XX</v>
          </cell>
          <cell r="LV170" t="str">
            <v>AM</v>
          </cell>
          <cell r="LW170" t="str">
            <v>2016-T1</v>
          </cell>
          <cell r="LY170" t="str">
            <v>AM</v>
          </cell>
          <cell r="LZ170" t="str">
            <v>XXXX-XX</v>
          </cell>
          <cell r="MB170" t="str">
            <v>AM</v>
          </cell>
          <cell r="MC170" t="str">
            <v>XXXX-XX</v>
          </cell>
          <cell r="ME170" t="str">
            <v>AM</v>
          </cell>
          <cell r="MF170" t="str">
            <v>XXXX-XX</v>
          </cell>
          <cell r="MH170" t="str">
            <v>AM</v>
          </cell>
          <cell r="MI170" t="str">
            <v>2015-T1</v>
          </cell>
          <cell r="MK170" t="str">
            <v>AM</v>
          </cell>
          <cell r="ML170" t="str">
            <v>XXXX-XX</v>
          </cell>
          <cell r="MN170" t="str">
            <v>AM</v>
          </cell>
          <cell r="MO170" t="str">
            <v>XXXX-XX</v>
          </cell>
          <cell r="MQ170" t="str">
            <v>AM</v>
          </cell>
          <cell r="MR170" t="str">
            <v>XXXX-XX</v>
          </cell>
          <cell r="MT170" t="str">
            <v>AM</v>
          </cell>
          <cell r="MU170" t="str">
            <v>2014-T1</v>
          </cell>
          <cell r="MW170" t="str">
            <v>AM</v>
          </cell>
          <cell r="MX170" t="str">
            <v>XXXX-XX</v>
          </cell>
          <cell r="MZ170" t="str">
            <v>AM</v>
          </cell>
          <cell r="NA170" t="str">
            <v>XXXX-XX</v>
          </cell>
          <cell r="NC170" t="str">
            <v>AM</v>
          </cell>
          <cell r="ND170" t="str">
            <v>XXXX-XX</v>
          </cell>
          <cell r="NF170" t="str">
            <v>AM</v>
          </cell>
          <cell r="NG170" t="str">
            <v>2013-T1</v>
          </cell>
          <cell r="NI170" t="str">
            <v>AM</v>
          </cell>
          <cell r="NJ170" t="str">
            <v>XXXX-XX</v>
          </cell>
          <cell r="NL170" t="str">
            <v>AM</v>
          </cell>
          <cell r="NM170" t="str">
            <v>XXXX-XX</v>
          </cell>
          <cell r="NO170" t="str">
            <v>AM</v>
          </cell>
          <cell r="NP170" t="str">
            <v>XXXX-XX</v>
          </cell>
          <cell r="NR170" t="str">
            <v>AM</v>
          </cell>
          <cell r="NS170" t="str">
            <v>2012-T1</v>
          </cell>
          <cell r="NU170" t="str">
            <v>AM</v>
          </cell>
          <cell r="NV170" t="str">
            <v>XXXX-XX</v>
          </cell>
          <cell r="NX170" t="str">
            <v>AM</v>
          </cell>
          <cell r="NY170" t="str">
            <v>XXXX-XX</v>
          </cell>
          <cell r="OA170" t="str">
            <v>AM</v>
          </cell>
          <cell r="OB170" t="str">
            <v>XXXX-XX</v>
          </cell>
          <cell r="OD170" t="str">
            <v>AM</v>
          </cell>
          <cell r="OE170" t="str">
            <v>2011-T1</v>
          </cell>
          <cell r="OG170" t="str">
            <v>AM</v>
          </cell>
          <cell r="OH170" t="str">
            <v>XXXX-XX</v>
          </cell>
          <cell r="OJ170" t="str">
            <v>AM</v>
          </cell>
          <cell r="OK170" t="str">
            <v>XXXX-XX</v>
          </cell>
          <cell r="OM170" t="str">
            <v>AM</v>
          </cell>
          <cell r="ON170" t="str">
            <v>XXXX-XX</v>
          </cell>
          <cell r="OP170" t="str">
            <v>AM</v>
          </cell>
          <cell r="OQ170" t="str">
            <v>2010-T1</v>
          </cell>
          <cell r="OS170" t="str">
            <v>AM</v>
          </cell>
          <cell r="OT170" t="str">
            <v>XXXX-XX</v>
          </cell>
          <cell r="OV170" t="str">
            <v>AM</v>
          </cell>
          <cell r="OW170" t="str">
            <v>XXXX-XX</v>
          </cell>
          <cell r="OY170" t="str">
            <v>AM</v>
          </cell>
          <cell r="OZ170" t="str">
            <v>XXXX-XX</v>
          </cell>
          <cell r="PB170" t="str">
            <v>AM</v>
          </cell>
          <cell r="PC170" t="str">
            <v>2009-T1</v>
          </cell>
          <cell r="PE170" t="str">
            <v>AM</v>
          </cell>
          <cell r="PF170" t="str">
            <v>XXXX-XX</v>
          </cell>
          <cell r="PH170" t="str">
            <v>AM</v>
          </cell>
          <cell r="PI170" t="str">
            <v>XXXX-XX</v>
          </cell>
          <cell r="PK170" t="str">
            <v>AM</v>
          </cell>
          <cell r="PL170" t="str">
            <v>XXXX-XX</v>
          </cell>
          <cell r="PN170" t="str">
            <v>AM</v>
          </cell>
          <cell r="PO170" t="str">
            <v>2008-T1</v>
          </cell>
          <cell r="PQ170" t="str">
            <v>AM</v>
          </cell>
          <cell r="PR170" t="str">
            <v>XXXX-XX</v>
          </cell>
          <cell r="PT170" t="str">
            <v>AM</v>
          </cell>
          <cell r="PU170" t="str">
            <v>XXXX-XX</v>
          </cell>
          <cell r="PW170" t="str">
            <v>AM</v>
          </cell>
          <cell r="PX170" t="str">
            <v>XXXX-XX</v>
          </cell>
        </row>
        <row r="171">
          <cell r="IP171" t="str">
            <v>Métier</v>
          </cell>
          <cell r="IQ171" t="str">
            <v>Trimestre</v>
          </cell>
          <cell r="IS171" t="str">
            <v>Métier</v>
          </cell>
          <cell r="IT171" t="str">
            <v>Trimestre</v>
          </cell>
          <cell r="IV171" t="str">
            <v>Métier</v>
          </cell>
          <cell r="IW171" t="str">
            <v>Trimestre</v>
          </cell>
          <cell r="IY171" t="str">
            <v>Métier</v>
          </cell>
          <cell r="IZ171" t="str">
            <v>Trimestre</v>
          </cell>
          <cell r="JB171" t="str">
            <v>Métier</v>
          </cell>
          <cell r="JC171" t="str">
            <v>Trimestre</v>
          </cell>
          <cell r="JE171" t="str">
            <v>Métier</v>
          </cell>
          <cell r="JF171" t="str">
            <v>Trimestre</v>
          </cell>
          <cell r="JH171" t="str">
            <v>Métier</v>
          </cell>
          <cell r="JI171" t="str">
            <v>Trimestre</v>
          </cell>
          <cell r="JK171" t="str">
            <v>Métier</v>
          </cell>
          <cell r="JL171" t="str">
            <v>Trimestre</v>
          </cell>
          <cell r="JN171" t="str">
            <v>Métier</v>
          </cell>
          <cell r="JO171" t="str">
            <v>Trimestre</v>
          </cell>
          <cell r="JQ171" t="str">
            <v>Métier</v>
          </cell>
          <cell r="JR171" t="str">
            <v>Trimestre</v>
          </cell>
          <cell r="JT171" t="str">
            <v>Métier</v>
          </cell>
          <cell r="JU171" t="str">
            <v>Trimestre</v>
          </cell>
          <cell r="JW171" t="str">
            <v>Métier</v>
          </cell>
          <cell r="JX171" t="str">
            <v>Trimestre</v>
          </cell>
          <cell r="JZ171" t="str">
            <v>Métier</v>
          </cell>
          <cell r="KA171" t="str">
            <v>Trimestre</v>
          </cell>
          <cell r="KC171" t="str">
            <v>Métier</v>
          </cell>
          <cell r="KD171" t="str">
            <v>Trimestre</v>
          </cell>
          <cell r="KF171" t="str">
            <v>Métier</v>
          </cell>
          <cell r="KG171" t="str">
            <v>Trimestre</v>
          </cell>
          <cell r="KI171" t="str">
            <v>Métier</v>
          </cell>
          <cell r="KJ171" t="str">
            <v>Trimestre</v>
          </cell>
          <cell r="KL171" t="str">
            <v>Métier</v>
          </cell>
          <cell r="KM171" t="str">
            <v>Trimestre</v>
          </cell>
          <cell r="KO171" t="str">
            <v>Métier</v>
          </cell>
          <cell r="KP171" t="str">
            <v>Trimestre</v>
          </cell>
          <cell r="KR171" t="str">
            <v>Métier</v>
          </cell>
          <cell r="KS171" t="str">
            <v>Trimestre</v>
          </cell>
          <cell r="KU171" t="str">
            <v>Métier</v>
          </cell>
          <cell r="KV171" t="str">
            <v>Trimestre</v>
          </cell>
          <cell r="KX171" t="str">
            <v>Métier</v>
          </cell>
          <cell r="KY171" t="str">
            <v>Trimestre</v>
          </cell>
          <cell r="LA171" t="str">
            <v>Métier</v>
          </cell>
          <cell r="LB171" t="str">
            <v>Trimestre</v>
          </cell>
          <cell r="LD171" t="str">
            <v>Métier</v>
          </cell>
          <cell r="LE171" t="str">
            <v>Trimestre</v>
          </cell>
          <cell r="LG171" t="str">
            <v>Métier</v>
          </cell>
          <cell r="LH171" t="str">
            <v>Trimestre</v>
          </cell>
          <cell r="LJ171" t="str">
            <v>Métier</v>
          </cell>
          <cell r="LK171" t="str">
            <v>Trimestre</v>
          </cell>
          <cell r="LM171" t="str">
            <v>Métier</v>
          </cell>
          <cell r="LN171" t="str">
            <v>Trimestre</v>
          </cell>
          <cell r="LP171" t="str">
            <v>Métier</v>
          </cell>
          <cell r="LQ171" t="str">
            <v>Trimestre</v>
          </cell>
          <cell r="LS171" t="str">
            <v>Métier</v>
          </cell>
          <cell r="LT171" t="str">
            <v>Trimestre</v>
          </cell>
          <cell r="LV171" t="str">
            <v>Métier</v>
          </cell>
          <cell r="LW171" t="str">
            <v>Trimestre</v>
          </cell>
          <cell r="LY171" t="str">
            <v>Métier</v>
          </cell>
          <cell r="LZ171" t="str">
            <v>Trimestre</v>
          </cell>
          <cell r="MB171" t="str">
            <v>Métier</v>
          </cell>
          <cell r="MC171" t="str">
            <v>Trimestre</v>
          </cell>
          <cell r="ME171" t="str">
            <v>Métier</v>
          </cell>
          <cell r="MF171" t="str">
            <v>Trimestre</v>
          </cell>
          <cell r="MH171" t="str">
            <v>Métier</v>
          </cell>
          <cell r="MI171" t="str">
            <v>Trimestre</v>
          </cell>
          <cell r="MK171" t="str">
            <v>Métier</v>
          </cell>
          <cell r="ML171" t="str">
            <v>Trimestre</v>
          </cell>
          <cell r="MN171" t="str">
            <v>Métier</v>
          </cell>
          <cell r="MO171" t="str">
            <v>Trimestre</v>
          </cell>
          <cell r="MQ171" t="str">
            <v>Métier</v>
          </cell>
          <cell r="MR171" t="str">
            <v>Trimestre</v>
          </cell>
          <cell r="MT171" t="str">
            <v>Métier</v>
          </cell>
          <cell r="MU171" t="str">
            <v>Trimestre</v>
          </cell>
          <cell r="MW171" t="str">
            <v>Métier</v>
          </cell>
          <cell r="MX171" t="str">
            <v>Trimestre</v>
          </cell>
          <cell r="MZ171" t="str">
            <v>Métier</v>
          </cell>
          <cell r="NA171" t="str">
            <v>Trimestre</v>
          </cell>
          <cell r="NC171" t="str">
            <v>Métier</v>
          </cell>
          <cell r="ND171" t="str">
            <v>Trimestre</v>
          </cell>
          <cell r="NF171" t="str">
            <v>Métier</v>
          </cell>
          <cell r="NG171" t="str">
            <v>Trimestre</v>
          </cell>
          <cell r="NI171" t="str">
            <v>Métier</v>
          </cell>
          <cell r="NJ171" t="str">
            <v>Trimestre</v>
          </cell>
          <cell r="NL171" t="str">
            <v>Métier</v>
          </cell>
          <cell r="NM171" t="str">
            <v>Trimestre</v>
          </cell>
          <cell r="NO171" t="str">
            <v>Métier</v>
          </cell>
          <cell r="NP171" t="str">
            <v>Trimestre</v>
          </cell>
          <cell r="NR171" t="str">
            <v>Métier</v>
          </cell>
          <cell r="NS171" t="str">
            <v>Trimestre</v>
          </cell>
          <cell r="NU171" t="str">
            <v>Métier</v>
          </cell>
          <cell r="NV171" t="str">
            <v>Trimestre</v>
          </cell>
          <cell r="NX171" t="str">
            <v>Métier</v>
          </cell>
          <cell r="NY171" t="str">
            <v>Trimestre</v>
          </cell>
          <cell r="OA171" t="str">
            <v>Métier</v>
          </cell>
          <cell r="OB171" t="str">
            <v>Trimestre</v>
          </cell>
          <cell r="OD171" t="str">
            <v>Métier</v>
          </cell>
          <cell r="OE171" t="str">
            <v>Trimestre</v>
          </cell>
          <cell r="OG171" t="str">
            <v>Métier</v>
          </cell>
          <cell r="OH171" t="str">
            <v>Trimestre</v>
          </cell>
          <cell r="OJ171" t="str">
            <v>Métier</v>
          </cell>
          <cell r="OK171" t="str">
            <v>Trimestre</v>
          </cell>
          <cell r="OM171" t="str">
            <v>Métier</v>
          </cell>
          <cell r="ON171" t="str">
            <v>Trimestre</v>
          </cell>
          <cell r="OP171" t="str">
            <v>Métier</v>
          </cell>
          <cell r="OQ171" t="str">
            <v>Trimestre</v>
          </cell>
          <cell r="OS171" t="str">
            <v>Métier</v>
          </cell>
          <cell r="OT171" t="str">
            <v>Trimestre</v>
          </cell>
          <cell r="OV171" t="str">
            <v>Métier</v>
          </cell>
          <cell r="OW171" t="str">
            <v>Trimestre</v>
          </cell>
          <cell r="OY171" t="str">
            <v>Métier</v>
          </cell>
          <cell r="OZ171" t="str">
            <v>Trimestre</v>
          </cell>
          <cell r="PB171" t="str">
            <v>Métier</v>
          </cell>
          <cell r="PC171" t="str">
            <v>Trimestre</v>
          </cell>
          <cell r="PE171" t="str">
            <v>Métier</v>
          </cell>
          <cell r="PF171" t="str">
            <v>Trimestre</v>
          </cell>
          <cell r="PH171" t="str">
            <v>Métier</v>
          </cell>
          <cell r="PI171" t="str">
            <v>Trimestre</v>
          </cell>
          <cell r="PK171" t="str">
            <v>Métier</v>
          </cell>
          <cell r="PL171" t="str">
            <v>Trimestre</v>
          </cell>
          <cell r="PN171" t="str">
            <v>Métier</v>
          </cell>
          <cell r="PO171" t="str">
            <v>Trimestre</v>
          </cell>
          <cell r="PQ171" t="str">
            <v>Métier</v>
          </cell>
          <cell r="PR171" t="str">
            <v>Trimestre</v>
          </cell>
          <cell r="PT171" t="str">
            <v>Métier</v>
          </cell>
          <cell r="PU171" t="str">
            <v>Trimestre</v>
          </cell>
          <cell r="PW171" t="str">
            <v>Métier</v>
          </cell>
          <cell r="PX171" t="str">
            <v>Trimestre</v>
          </cell>
        </row>
        <row r="172">
          <cell r="IP172" t="str">
            <v>AM</v>
          </cell>
          <cell r="IQ172" t="str">
            <v>2023-T2</v>
          </cell>
          <cell r="IS172" t="str">
            <v>AM</v>
          </cell>
          <cell r="IT172" t="str">
            <v>2023-T1</v>
          </cell>
          <cell r="IV172" t="str">
            <v>AM</v>
          </cell>
          <cell r="IW172" t="str">
            <v>XXXX-XX</v>
          </cell>
          <cell r="IY172" t="str">
            <v>AM</v>
          </cell>
          <cell r="IZ172" t="str">
            <v>XXXX-XX</v>
          </cell>
          <cell r="JB172" t="str">
            <v>AM</v>
          </cell>
          <cell r="JC172" t="str">
            <v>2022-T2</v>
          </cell>
          <cell r="JE172" t="str">
            <v>AM</v>
          </cell>
          <cell r="JF172" t="str">
            <v>2022-T1</v>
          </cell>
          <cell r="JH172" t="str">
            <v>AM</v>
          </cell>
          <cell r="JI172" t="str">
            <v>XXXX-XX</v>
          </cell>
          <cell r="JK172" t="str">
            <v>AM</v>
          </cell>
          <cell r="JL172" t="str">
            <v>XXXX-XX</v>
          </cell>
          <cell r="JN172" t="str">
            <v>AM</v>
          </cell>
          <cell r="JO172" t="str">
            <v>2021-T2</v>
          </cell>
          <cell r="JQ172" t="str">
            <v>AM</v>
          </cell>
          <cell r="JR172" t="str">
            <v>2021-T1</v>
          </cell>
          <cell r="JT172" t="str">
            <v>AM</v>
          </cell>
          <cell r="JU172" t="str">
            <v>XXXX-XX</v>
          </cell>
          <cell r="JW172" t="str">
            <v>AM</v>
          </cell>
          <cell r="JX172" t="str">
            <v>XXXX-XX</v>
          </cell>
          <cell r="JZ172" t="str">
            <v>AM</v>
          </cell>
          <cell r="KA172" t="str">
            <v>2020-T2</v>
          </cell>
          <cell r="KC172" t="str">
            <v>AM</v>
          </cell>
          <cell r="KD172" t="str">
            <v>2020-T1</v>
          </cell>
          <cell r="KF172" t="str">
            <v>AM</v>
          </cell>
          <cell r="KG172" t="str">
            <v>XXXX-XX</v>
          </cell>
          <cell r="KI172" t="str">
            <v>AM</v>
          </cell>
          <cell r="KJ172" t="str">
            <v>XXXX-XX</v>
          </cell>
          <cell r="KL172" t="str">
            <v>AM</v>
          </cell>
          <cell r="KM172" t="str">
            <v>2019-T2</v>
          </cell>
          <cell r="KO172" t="str">
            <v>AM</v>
          </cell>
          <cell r="KP172" t="str">
            <v>2019-T1</v>
          </cell>
          <cell r="KR172" t="str">
            <v>AM</v>
          </cell>
          <cell r="KS172" t="str">
            <v>XXXX-XX</v>
          </cell>
          <cell r="KU172" t="str">
            <v>AM</v>
          </cell>
          <cell r="KV172" t="str">
            <v>XXXX-XX</v>
          </cell>
          <cell r="KX172" t="str">
            <v>AM</v>
          </cell>
          <cell r="KY172" t="str">
            <v>2018-T2</v>
          </cell>
          <cell r="LA172" t="str">
            <v>AM</v>
          </cell>
          <cell r="LB172" t="str">
            <v>2018-T1</v>
          </cell>
          <cell r="LD172" t="str">
            <v>AM</v>
          </cell>
          <cell r="LE172" t="str">
            <v>XXXX-XX</v>
          </cell>
          <cell r="LG172" t="str">
            <v>AM</v>
          </cell>
          <cell r="LH172" t="str">
            <v>XXXX-XX</v>
          </cell>
          <cell r="LJ172" t="str">
            <v>AM</v>
          </cell>
          <cell r="LK172" t="str">
            <v>2017-T2</v>
          </cell>
          <cell r="LM172" t="str">
            <v>AM</v>
          </cell>
          <cell r="LN172" t="str">
            <v>2017-T1</v>
          </cell>
          <cell r="LP172" t="str">
            <v>AM</v>
          </cell>
          <cell r="LQ172" t="str">
            <v>XXXX-XX</v>
          </cell>
          <cell r="LS172" t="str">
            <v>AM</v>
          </cell>
          <cell r="LT172" t="str">
            <v>XXXX-XX</v>
          </cell>
          <cell r="LV172" t="str">
            <v>AM</v>
          </cell>
          <cell r="LW172" t="str">
            <v>2016-T2</v>
          </cell>
          <cell r="LY172" t="str">
            <v>AM</v>
          </cell>
          <cell r="LZ172" t="str">
            <v>2016-T1</v>
          </cell>
          <cell r="MB172" t="str">
            <v>AM</v>
          </cell>
          <cell r="MC172" t="str">
            <v>XXXX-XX</v>
          </cell>
          <cell r="ME172" t="str">
            <v>AM</v>
          </cell>
          <cell r="MF172" t="str">
            <v>XXXX-XX</v>
          </cell>
          <cell r="MH172" t="str">
            <v>AM</v>
          </cell>
          <cell r="MI172" t="str">
            <v>2015-T2</v>
          </cell>
          <cell r="MK172" t="str">
            <v>AM</v>
          </cell>
          <cell r="ML172" t="str">
            <v>2015-T1</v>
          </cell>
          <cell r="MN172" t="str">
            <v>AM</v>
          </cell>
          <cell r="MO172" t="str">
            <v>XXXX-XX</v>
          </cell>
          <cell r="MQ172" t="str">
            <v>AM</v>
          </cell>
          <cell r="MR172" t="str">
            <v>XXXX-XX</v>
          </cell>
          <cell r="MT172" t="str">
            <v>AM</v>
          </cell>
          <cell r="MU172" t="str">
            <v>2014-T2</v>
          </cell>
          <cell r="MW172" t="str">
            <v>AM</v>
          </cell>
          <cell r="MX172" t="str">
            <v>2014-T1</v>
          </cell>
          <cell r="MZ172" t="str">
            <v>AM</v>
          </cell>
          <cell r="NA172" t="str">
            <v>XXXX-XX</v>
          </cell>
          <cell r="NC172" t="str">
            <v>AM</v>
          </cell>
          <cell r="ND172" t="str">
            <v>XXXX-XX</v>
          </cell>
          <cell r="NF172" t="str">
            <v>AM</v>
          </cell>
          <cell r="NG172" t="str">
            <v>2013-T2</v>
          </cell>
          <cell r="NI172" t="str">
            <v>AM</v>
          </cell>
          <cell r="NJ172" t="str">
            <v>2013-T1</v>
          </cell>
          <cell r="NL172" t="str">
            <v>AM</v>
          </cell>
          <cell r="NM172" t="str">
            <v>XXXX-XX</v>
          </cell>
          <cell r="NO172" t="str">
            <v>AM</v>
          </cell>
          <cell r="NP172" t="str">
            <v>XXXX-XX</v>
          </cell>
          <cell r="NR172" t="str">
            <v>AM</v>
          </cell>
          <cell r="NS172" t="str">
            <v>2012-T2</v>
          </cell>
          <cell r="NU172" t="str">
            <v>AM</v>
          </cell>
          <cell r="NV172" t="str">
            <v>2012-T1</v>
          </cell>
          <cell r="NX172" t="str">
            <v>AM</v>
          </cell>
          <cell r="NY172" t="str">
            <v>XXXX-XX</v>
          </cell>
          <cell r="OA172" t="str">
            <v>AM</v>
          </cell>
          <cell r="OB172" t="str">
            <v>XXXX-XX</v>
          </cell>
          <cell r="OD172" t="str">
            <v>AM</v>
          </cell>
          <cell r="OE172" t="str">
            <v>2011-T2</v>
          </cell>
          <cell r="OG172" t="str">
            <v>AM</v>
          </cell>
          <cell r="OH172" t="str">
            <v>2011-T1</v>
          </cell>
          <cell r="OJ172" t="str">
            <v>AM</v>
          </cell>
          <cell r="OK172" t="str">
            <v>XXXX-XX</v>
          </cell>
          <cell r="OM172" t="str">
            <v>AM</v>
          </cell>
          <cell r="ON172" t="str">
            <v>XXXX-XX</v>
          </cell>
          <cell r="OP172" t="str">
            <v>AM</v>
          </cell>
          <cell r="OQ172" t="str">
            <v>2010-T2</v>
          </cell>
          <cell r="OS172" t="str">
            <v>AM</v>
          </cell>
          <cell r="OT172" t="str">
            <v>2010-T1</v>
          </cell>
          <cell r="OV172" t="str">
            <v>AM</v>
          </cell>
          <cell r="OW172" t="str">
            <v>XXXX-XX</v>
          </cell>
          <cell r="OY172" t="str">
            <v>AM</v>
          </cell>
          <cell r="OZ172" t="str">
            <v>XXXX-XX</v>
          </cell>
          <cell r="PB172" t="str">
            <v>AM</v>
          </cell>
          <cell r="PC172" t="str">
            <v>2009-T2</v>
          </cell>
          <cell r="PE172" t="str">
            <v>AM</v>
          </cell>
          <cell r="PF172" t="str">
            <v>2009-T1</v>
          </cell>
          <cell r="PH172" t="str">
            <v>AM</v>
          </cell>
          <cell r="PI172" t="str">
            <v>XXXX-XX</v>
          </cell>
          <cell r="PK172" t="str">
            <v>AM</v>
          </cell>
          <cell r="PL172" t="str">
            <v>XXXX-XX</v>
          </cell>
          <cell r="PN172" t="str">
            <v>AM</v>
          </cell>
          <cell r="PO172" t="str">
            <v>2008-T2</v>
          </cell>
          <cell r="PQ172" t="str">
            <v>AM</v>
          </cell>
          <cell r="PR172" t="str">
            <v>2008-T1</v>
          </cell>
          <cell r="PT172" t="str">
            <v>AM</v>
          </cell>
          <cell r="PU172" t="str">
            <v>XXXX-XX</v>
          </cell>
          <cell r="PW172" t="str">
            <v>AM</v>
          </cell>
          <cell r="PX172" t="str">
            <v>XXXX-XX</v>
          </cell>
        </row>
        <row r="173">
          <cell r="IP173" t="str">
            <v>Métier</v>
          </cell>
          <cell r="IQ173" t="str">
            <v>Trimestre</v>
          </cell>
          <cell r="IS173" t="str">
            <v>Métier</v>
          </cell>
          <cell r="IT173" t="str">
            <v>Trimestre</v>
          </cell>
          <cell r="IV173" t="str">
            <v>Métier</v>
          </cell>
          <cell r="IW173" t="str">
            <v>Trimestre</v>
          </cell>
          <cell r="IY173" t="str">
            <v>Métier</v>
          </cell>
          <cell r="IZ173" t="str">
            <v>Trimestre</v>
          </cell>
          <cell r="JB173" t="str">
            <v>Métier</v>
          </cell>
          <cell r="JC173" t="str">
            <v>Trimestre</v>
          </cell>
          <cell r="JE173" t="str">
            <v>Métier</v>
          </cell>
          <cell r="JF173" t="str">
            <v>Trimestre</v>
          </cell>
          <cell r="JH173" t="str">
            <v>Métier</v>
          </cell>
          <cell r="JI173" t="str">
            <v>Trimestre</v>
          </cell>
          <cell r="JK173" t="str">
            <v>Métier</v>
          </cell>
          <cell r="JL173" t="str">
            <v>Trimestre</v>
          </cell>
          <cell r="JN173" t="str">
            <v>Métier</v>
          </cell>
          <cell r="JO173" t="str">
            <v>Trimestre</v>
          </cell>
          <cell r="JQ173" t="str">
            <v>Métier</v>
          </cell>
          <cell r="JR173" t="str">
            <v>Trimestre</v>
          </cell>
          <cell r="JT173" t="str">
            <v>Métier</v>
          </cell>
          <cell r="JU173" t="str">
            <v>Trimestre</v>
          </cell>
          <cell r="JW173" t="str">
            <v>Métier</v>
          </cell>
          <cell r="JX173" t="str">
            <v>Trimestre</v>
          </cell>
          <cell r="JZ173" t="str">
            <v>Métier</v>
          </cell>
          <cell r="KA173" t="str">
            <v>Trimestre</v>
          </cell>
          <cell r="KC173" t="str">
            <v>Métier</v>
          </cell>
          <cell r="KD173" t="str">
            <v>Trimestre</v>
          </cell>
          <cell r="KF173" t="str">
            <v>Métier</v>
          </cell>
          <cell r="KG173" t="str">
            <v>Trimestre</v>
          </cell>
          <cell r="KI173" t="str">
            <v>Métier</v>
          </cell>
          <cell r="KJ173" t="str">
            <v>Trimestre</v>
          </cell>
          <cell r="KL173" t="str">
            <v>Métier</v>
          </cell>
          <cell r="KM173" t="str">
            <v>Trimestre</v>
          </cell>
          <cell r="KO173" t="str">
            <v>Métier</v>
          </cell>
          <cell r="KP173" t="str">
            <v>Trimestre</v>
          </cell>
          <cell r="KR173" t="str">
            <v>Métier</v>
          </cell>
          <cell r="KS173" t="str">
            <v>Trimestre</v>
          </cell>
          <cell r="KU173" t="str">
            <v>Métier</v>
          </cell>
          <cell r="KV173" t="str">
            <v>Trimestre</v>
          </cell>
          <cell r="KX173" t="str">
            <v>Métier</v>
          </cell>
          <cell r="KY173" t="str">
            <v>Trimestre</v>
          </cell>
          <cell r="LA173" t="str">
            <v>Métier</v>
          </cell>
          <cell r="LB173" t="str">
            <v>Trimestre</v>
          </cell>
          <cell r="LD173" t="str">
            <v>Métier</v>
          </cell>
          <cell r="LE173" t="str">
            <v>Trimestre</v>
          </cell>
          <cell r="LG173" t="str">
            <v>Métier</v>
          </cell>
          <cell r="LH173" t="str">
            <v>Trimestre</v>
          </cell>
          <cell r="LJ173" t="str">
            <v>Métier</v>
          </cell>
          <cell r="LK173" t="str">
            <v>Trimestre</v>
          </cell>
          <cell r="LM173" t="str">
            <v>Métier</v>
          </cell>
          <cell r="LN173" t="str">
            <v>Trimestre</v>
          </cell>
          <cell r="LP173" t="str">
            <v>Métier</v>
          </cell>
          <cell r="LQ173" t="str">
            <v>Trimestre</v>
          </cell>
          <cell r="LS173" t="str">
            <v>Métier</v>
          </cell>
          <cell r="LT173" t="str">
            <v>Trimestre</v>
          </cell>
          <cell r="LV173" t="str">
            <v>Métier</v>
          </cell>
          <cell r="LW173" t="str">
            <v>Trimestre</v>
          </cell>
          <cell r="LY173" t="str">
            <v>Métier</v>
          </cell>
          <cell r="LZ173" t="str">
            <v>Trimestre</v>
          </cell>
          <cell r="MB173" t="str">
            <v>Métier</v>
          </cell>
          <cell r="MC173" t="str">
            <v>Trimestre</v>
          </cell>
          <cell r="ME173" t="str">
            <v>Métier</v>
          </cell>
          <cell r="MF173" t="str">
            <v>Trimestre</v>
          </cell>
          <cell r="MH173" t="str">
            <v>Métier</v>
          </cell>
          <cell r="MI173" t="str">
            <v>Trimestre</v>
          </cell>
          <cell r="MK173" t="str">
            <v>Métier</v>
          </cell>
          <cell r="ML173" t="str">
            <v>Trimestre</v>
          </cell>
          <cell r="MN173" t="str">
            <v>Métier</v>
          </cell>
          <cell r="MO173" t="str">
            <v>Trimestre</v>
          </cell>
          <cell r="MQ173" t="str">
            <v>Métier</v>
          </cell>
          <cell r="MR173" t="str">
            <v>Trimestre</v>
          </cell>
          <cell r="MT173" t="str">
            <v>Métier</v>
          </cell>
          <cell r="MU173" t="str">
            <v>Trimestre</v>
          </cell>
          <cell r="MW173" t="str">
            <v>Métier</v>
          </cell>
          <cell r="MX173" t="str">
            <v>Trimestre</v>
          </cell>
          <cell r="MZ173" t="str">
            <v>Métier</v>
          </cell>
          <cell r="NA173" t="str">
            <v>Trimestre</v>
          </cell>
          <cell r="NC173" t="str">
            <v>Métier</v>
          </cell>
          <cell r="ND173" t="str">
            <v>Trimestre</v>
          </cell>
          <cell r="NF173" t="str">
            <v>Métier</v>
          </cell>
          <cell r="NG173" t="str">
            <v>Trimestre</v>
          </cell>
          <cell r="NI173" t="str">
            <v>Métier</v>
          </cell>
          <cell r="NJ173" t="str">
            <v>Trimestre</v>
          </cell>
          <cell r="NL173" t="str">
            <v>Métier</v>
          </cell>
          <cell r="NM173" t="str">
            <v>Trimestre</v>
          </cell>
          <cell r="NO173" t="str">
            <v>Métier</v>
          </cell>
          <cell r="NP173" t="str">
            <v>Trimestre</v>
          </cell>
          <cell r="NR173" t="str">
            <v>Métier</v>
          </cell>
          <cell r="NS173" t="str">
            <v>Trimestre</v>
          </cell>
          <cell r="NU173" t="str">
            <v>Métier</v>
          </cell>
          <cell r="NV173" t="str">
            <v>Trimestre</v>
          </cell>
          <cell r="NX173" t="str">
            <v>Métier</v>
          </cell>
          <cell r="NY173" t="str">
            <v>Trimestre</v>
          </cell>
          <cell r="OA173" t="str">
            <v>Métier</v>
          </cell>
          <cell r="OB173" t="str">
            <v>Trimestre</v>
          </cell>
          <cell r="OD173" t="str">
            <v>Métier</v>
          </cell>
          <cell r="OE173" t="str">
            <v>Trimestre</v>
          </cell>
          <cell r="OG173" t="str">
            <v>Métier</v>
          </cell>
          <cell r="OH173" t="str">
            <v>Trimestre</v>
          </cell>
          <cell r="OJ173" t="str">
            <v>Métier</v>
          </cell>
          <cell r="OK173" t="str">
            <v>Trimestre</v>
          </cell>
          <cell r="OM173" t="str">
            <v>Métier</v>
          </cell>
          <cell r="ON173" t="str">
            <v>Trimestre</v>
          </cell>
          <cell r="OP173" t="str">
            <v>Métier</v>
          </cell>
          <cell r="OQ173" t="str">
            <v>Trimestre</v>
          </cell>
          <cell r="OS173" t="str">
            <v>Métier</v>
          </cell>
          <cell r="OT173" t="str">
            <v>Trimestre</v>
          </cell>
          <cell r="OV173" t="str">
            <v>Métier</v>
          </cell>
          <cell r="OW173" t="str">
            <v>Trimestre</v>
          </cell>
          <cell r="OY173" t="str">
            <v>Métier</v>
          </cell>
          <cell r="OZ173" t="str">
            <v>Trimestre</v>
          </cell>
          <cell r="PB173" t="str">
            <v>Métier</v>
          </cell>
          <cell r="PC173" t="str">
            <v>Trimestre</v>
          </cell>
          <cell r="PE173" t="str">
            <v>Métier</v>
          </cell>
          <cell r="PF173" t="str">
            <v>Trimestre</v>
          </cell>
          <cell r="PH173" t="str">
            <v>Métier</v>
          </cell>
          <cell r="PI173" t="str">
            <v>Trimestre</v>
          </cell>
          <cell r="PK173" t="str">
            <v>Métier</v>
          </cell>
          <cell r="PL173" t="str">
            <v>Trimestre</v>
          </cell>
          <cell r="PN173" t="str">
            <v>Métier</v>
          </cell>
          <cell r="PO173" t="str">
            <v>Trimestre</v>
          </cell>
          <cell r="PQ173" t="str">
            <v>Métier</v>
          </cell>
          <cell r="PR173" t="str">
            <v>Trimestre</v>
          </cell>
          <cell r="PT173" t="str">
            <v>Métier</v>
          </cell>
          <cell r="PU173" t="str">
            <v>Trimestre</v>
          </cell>
          <cell r="PW173" t="str">
            <v>Métier</v>
          </cell>
          <cell r="PX173" t="str">
            <v>Trimestre</v>
          </cell>
        </row>
        <row r="174">
          <cell r="IP174" t="str">
            <v>AM</v>
          </cell>
          <cell r="IQ174" t="str">
            <v>2023-T3</v>
          </cell>
          <cell r="IS174" t="str">
            <v>AM</v>
          </cell>
          <cell r="IT174" t="str">
            <v>2023-T2</v>
          </cell>
          <cell r="IV174" t="str">
            <v>AM</v>
          </cell>
          <cell r="IW174" t="str">
            <v>2023-T1</v>
          </cell>
          <cell r="IY174" t="str">
            <v>AM</v>
          </cell>
          <cell r="IZ174" t="str">
            <v>XXXX-XX</v>
          </cell>
          <cell r="JB174" t="str">
            <v>AM</v>
          </cell>
          <cell r="JC174" t="str">
            <v>2022-T3</v>
          </cell>
          <cell r="JE174" t="str">
            <v>AM</v>
          </cell>
          <cell r="JF174" t="str">
            <v>2022-T2</v>
          </cell>
          <cell r="JH174" t="str">
            <v>AM</v>
          </cell>
          <cell r="JI174" t="str">
            <v>2022-T1</v>
          </cell>
          <cell r="JK174" t="str">
            <v>AM</v>
          </cell>
          <cell r="JL174" t="str">
            <v>XXXX-XX</v>
          </cell>
          <cell r="JN174" t="str">
            <v>AM</v>
          </cell>
          <cell r="JO174" t="str">
            <v>2021-T3</v>
          </cell>
          <cell r="JQ174" t="str">
            <v>AM</v>
          </cell>
          <cell r="JR174" t="str">
            <v>2021-T2</v>
          </cell>
          <cell r="JT174" t="str">
            <v>AM</v>
          </cell>
          <cell r="JU174" t="str">
            <v>2021-T1</v>
          </cell>
          <cell r="JW174" t="str">
            <v>AM</v>
          </cell>
          <cell r="JX174" t="str">
            <v>XXXX-XX</v>
          </cell>
          <cell r="JZ174" t="str">
            <v>AM</v>
          </cell>
          <cell r="KA174" t="str">
            <v>2020-T3</v>
          </cell>
          <cell r="KC174" t="str">
            <v>AM</v>
          </cell>
          <cell r="KD174" t="str">
            <v>2020-T2</v>
          </cell>
          <cell r="KF174" t="str">
            <v>AM</v>
          </cell>
          <cell r="KG174" t="str">
            <v>2020-T1</v>
          </cell>
          <cell r="KI174" t="str">
            <v>AM</v>
          </cell>
          <cell r="KJ174" t="str">
            <v>XXXX-XX</v>
          </cell>
          <cell r="KL174" t="str">
            <v>AM</v>
          </cell>
          <cell r="KM174" t="str">
            <v>2019-T3</v>
          </cell>
          <cell r="KO174" t="str">
            <v>AM</v>
          </cell>
          <cell r="KP174" t="str">
            <v>2019-T2</v>
          </cell>
          <cell r="KR174" t="str">
            <v>AM</v>
          </cell>
          <cell r="KS174" t="str">
            <v>2019-T1</v>
          </cell>
          <cell r="KU174" t="str">
            <v>AM</v>
          </cell>
          <cell r="KV174" t="str">
            <v>XXXX-XX</v>
          </cell>
          <cell r="KX174" t="str">
            <v>AM</v>
          </cell>
          <cell r="KY174" t="str">
            <v>2018-T3</v>
          </cell>
          <cell r="LA174" t="str">
            <v>AM</v>
          </cell>
          <cell r="LB174" t="str">
            <v>2018-T2</v>
          </cell>
          <cell r="LD174" t="str">
            <v>AM</v>
          </cell>
          <cell r="LE174" t="str">
            <v>2018-T1</v>
          </cell>
          <cell r="LG174" t="str">
            <v>AM</v>
          </cell>
          <cell r="LH174" t="str">
            <v>XXXX-XX</v>
          </cell>
          <cell r="LJ174" t="str">
            <v>AM</v>
          </cell>
          <cell r="LK174" t="str">
            <v>2017-T3</v>
          </cell>
          <cell r="LM174" t="str">
            <v>AM</v>
          </cell>
          <cell r="LN174" t="str">
            <v>2017-T2</v>
          </cell>
          <cell r="LP174" t="str">
            <v>AM</v>
          </cell>
          <cell r="LQ174" t="str">
            <v>2017-T1</v>
          </cell>
          <cell r="LS174" t="str">
            <v>AM</v>
          </cell>
          <cell r="LT174" t="str">
            <v>XXXX-XX</v>
          </cell>
          <cell r="LV174" t="str">
            <v>AM</v>
          </cell>
          <cell r="LW174" t="str">
            <v>2016-T3</v>
          </cell>
          <cell r="LY174" t="str">
            <v>AM</v>
          </cell>
          <cell r="LZ174" t="str">
            <v>2016-T2</v>
          </cell>
          <cell r="MB174" t="str">
            <v>AM</v>
          </cell>
          <cell r="MC174" t="str">
            <v>2016-T1</v>
          </cell>
          <cell r="ME174" t="str">
            <v>AM</v>
          </cell>
          <cell r="MF174" t="str">
            <v>XXXX-XX</v>
          </cell>
          <cell r="MH174" t="str">
            <v>AM</v>
          </cell>
          <cell r="MI174" t="str">
            <v>2015-T3</v>
          </cell>
          <cell r="MK174" t="str">
            <v>AM</v>
          </cell>
          <cell r="ML174" t="str">
            <v>2015-T2</v>
          </cell>
          <cell r="MN174" t="str">
            <v>AM</v>
          </cell>
          <cell r="MO174" t="str">
            <v>2015-T1</v>
          </cell>
          <cell r="MQ174" t="str">
            <v>AM</v>
          </cell>
          <cell r="MR174" t="str">
            <v>XXXX-XX</v>
          </cell>
          <cell r="MT174" t="str">
            <v>AM</v>
          </cell>
          <cell r="MU174" t="str">
            <v>2014-T3</v>
          </cell>
          <cell r="MW174" t="str">
            <v>AM</v>
          </cell>
          <cell r="MX174" t="str">
            <v>2014-T2</v>
          </cell>
          <cell r="MZ174" t="str">
            <v>AM</v>
          </cell>
          <cell r="NA174" t="str">
            <v>2014-T1</v>
          </cell>
          <cell r="NC174" t="str">
            <v>AM</v>
          </cell>
          <cell r="ND174" t="str">
            <v>XXXX-XX</v>
          </cell>
          <cell r="NF174" t="str">
            <v>AM</v>
          </cell>
          <cell r="NG174" t="str">
            <v>2013-T3</v>
          </cell>
          <cell r="NI174" t="str">
            <v>AM</v>
          </cell>
          <cell r="NJ174" t="str">
            <v>2013-T2</v>
          </cell>
          <cell r="NL174" t="str">
            <v>AM</v>
          </cell>
          <cell r="NM174" t="str">
            <v>2013-T1</v>
          </cell>
          <cell r="NO174" t="str">
            <v>AM</v>
          </cell>
          <cell r="NP174" t="str">
            <v>XXXX-XX</v>
          </cell>
          <cell r="NR174" t="str">
            <v>AM</v>
          </cell>
          <cell r="NS174" t="str">
            <v>2012-T3</v>
          </cell>
          <cell r="NU174" t="str">
            <v>AM</v>
          </cell>
          <cell r="NV174" t="str">
            <v>2012-T2</v>
          </cell>
          <cell r="NX174" t="str">
            <v>AM</v>
          </cell>
          <cell r="NY174" t="str">
            <v>2012-T1</v>
          </cell>
          <cell r="OA174" t="str">
            <v>AM</v>
          </cell>
          <cell r="OB174" t="str">
            <v>XXXX-XX</v>
          </cell>
          <cell r="OD174" t="str">
            <v>AM</v>
          </cell>
          <cell r="OE174" t="str">
            <v>2011-T3</v>
          </cell>
          <cell r="OG174" t="str">
            <v>AM</v>
          </cell>
          <cell r="OH174" t="str">
            <v>2011-T2</v>
          </cell>
          <cell r="OJ174" t="str">
            <v>AM</v>
          </cell>
          <cell r="OK174" t="str">
            <v>2011-T1</v>
          </cell>
          <cell r="OM174" t="str">
            <v>AM</v>
          </cell>
          <cell r="ON174" t="str">
            <v>XXXX-XX</v>
          </cell>
          <cell r="OP174" t="str">
            <v>AM</v>
          </cell>
          <cell r="OQ174" t="str">
            <v>2010-T3</v>
          </cell>
          <cell r="OS174" t="str">
            <v>AM</v>
          </cell>
          <cell r="OT174" t="str">
            <v>2010-T2</v>
          </cell>
          <cell r="OV174" t="str">
            <v>AM</v>
          </cell>
          <cell r="OW174" t="str">
            <v>2010-T1</v>
          </cell>
          <cell r="OY174" t="str">
            <v>AM</v>
          </cell>
          <cell r="OZ174" t="str">
            <v>XXXX-XX</v>
          </cell>
          <cell r="PB174" t="str">
            <v>AM</v>
          </cell>
          <cell r="PC174" t="str">
            <v>2009-T3</v>
          </cell>
          <cell r="PE174" t="str">
            <v>AM</v>
          </cell>
          <cell r="PF174" t="str">
            <v>2009-T2</v>
          </cell>
          <cell r="PH174" t="str">
            <v>AM</v>
          </cell>
          <cell r="PI174" t="str">
            <v>2009-T1</v>
          </cell>
          <cell r="PK174" t="str">
            <v>AM</v>
          </cell>
          <cell r="PL174" t="str">
            <v>XXXX-XX</v>
          </cell>
          <cell r="PN174" t="str">
            <v>AM</v>
          </cell>
          <cell r="PO174" t="str">
            <v>2008-T3</v>
          </cell>
          <cell r="PQ174" t="str">
            <v>AM</v>
          </cell>
          <cell r="PR174" t="str">
            <v>2008-T2</v>
          </cell>
          <cell r="PT174" t="str">
            <v>AM</v>
          </cell>
          <cell r="PU174" t="str">
            <v>2008-T1</v>
          </cell>
          <cell r="PW174" t="str">
            <v>AM</v>
          </cell>
          <cell r="PX174" t="str">
            <v>XXXX-XX</v>
          </cell>
        </row>
        <row r="175">
          <cell r="BB175" t="str">
            <v>Métier</v>
          </cell>
          <cell r="BC175" t="str">
            <v>Trimestre</v>
          </cell>
          <cell r="BE175" t="str">
            <v>Métier</v>
          </cell>
          <cell r="BF175" t="str">
            <v>Trimestre</v>
          </cell>
          <cell r="BH175" t="str">
            <v>Métier</v>
          </cell>
          <cell r="BI175" t="str">
            <v>Trimestre</v>
          </cell>
          <cell r="BK175" t="str">
            <v>Métier</v>
          </cell>
          <cell r="BL175" t="str">
            <v>Trimestre</v>
          </cell>
          <cell r="BN175" t="str">
            <v>Métier</v>
          </cell>
          <cell r="BO175" t="str">
            <v>Trimestre</v>
          </cell>
          <cell r="BQ175" t="str">
            <v>Métier</v>
          </cell>
          <cell r="BR175" t="str">
            <v>Trimestre</v>
          </cell>
          <cell r="BT175" t="str">
            <v>Métier</v>
          </cell>
          <cell r="BU175" t="str">
            <v>Trimestre</v>
          </cell>
          <cell r="BW175" t="str">
            <v>Métier</v>
          </cell>
          <cell r="BX175" t="str">
            <v>Trimestre</v>
          </cell>
          <cell r="BZ175" t="str">
            <v>Métier</v>
          </cell>
          <cell r="CA175" t="str">
            <v>Trimestre</v>
          </cell>
          <cell r="CC175" t="str">
            <v>Métier</v>
          </cell>
          <cell r="CD175" t="str">
            <v>Trimestre</v>
          </cell>
          <cell r="CF175" t="str">
            <v>Métier</v>
          </cell>
          <cell r="CG175" t="str">
            <v>Trimestre</v>
          </cell>
          <cell r="CI175" t="str">
            <v>Métier</v>
          </cell>
          <cell r="CJ175" t="str">
            <v>Trimestre</v>
          </cell>
          <cell r="CL175" t="str">
            <v>Métier</v>
          </cell>
          <cell r="CM175" t="str">
            <v>Trimestre</v>
          </cell>
          <cell r="CO175" t="str">
            <v>Métier</v>
          </cell>
          <cell r="CP175" t="str">
            <v>Trimestre</v>
          </cell>
          <cell r="CR175" t="str">
            <v>Métier</v>
          </cell>
          <cell r="CS175" t="str">
            <v>Trimestre</v>
          </cell>
          <cell r="CU175" t="str">
            <v>Métier</v>
          </cell>
          <cell r="CV175" t="str">
            <v>Trimestre</v>
          </cell>
          <cell r="CX175" t="str">
            <v>Métier</v>
          </cell>
          <cell r="CY175" t="str">
            <v>Trimestre</v>
          </cell>
          <cell r="DA175" t="str">
            <v>Métier</v>
          </cell>
          <cell r="DB175" t="str">
            <v>Trimestre</v>
          </cell>
          <cell r="DD175" t="str">
            <v>Métier</v>
          </cell>
          <cell r="DE175" t="str">
            <v>Trimestre</v>
          </cell>
          <cell r="DG175" t="str">
            <v>Métier</v>
          </cell>
          <cell r="DH175" t="str">
            <v>Trimestre</v>
          </cell>
          <cell r="DJ175" t="str">
            <v>Métier</v>
          </cell>
          <cell r="DK175" t="str">
            <v>Trimestre</v>
          </cell>
          <cell r="DM175" t="str">
            <v>Métier</v>
          </cell>
          <cell r="DN175" t="str">
            <v>Trimestre</v>
          </cell>
          <cell r="DP175" t="str">
            <v>Métier</v>
          </cell>
          <cell r="DQ175" t="str">
            <v>Trimestre</v>
          </cell>
          <cell r="DS175" t="str">
            <v>Métier</v>
          </cell>
          <cell r="DT175" t="str">
            <v>Trimestre</v>
          </cell>
          <cell r="DV175" t="str">
            <v>Métier</v>
          </cell>
          <cell r="DW175" t="str">
            <v>Trimestre</v>
          </cell>
          <cell r="DY175" t="str">
            <v>Métier</v>
          </cell>
          <cell r="DZ175" t="str">
            <v>Trimestre</v>
          </cell>
          <cell r="EB175" t="str">
            <v>Métier</v>
          </cell>
          <cell r="EC175" t="str">
            <v>Trimestre</v>
          </cell>
          <cell r="EE175" t="str">
            <v>Métier</v>
          </cell>
          <cell r="EF175" t="str">
            <v>Trimestre</v>
          </cell>
          <cell r="EH175" t="str">
            <v>Métier</v>
          </cell>
          <cell r="EI175" t="str">
            <v>Trimestre</v>
          </cell>
          <cell r="EK175" t="str">
            <v>Métier</v>
          </cell>
          <cell r="EL175" t="str">
            <v>Trimestre</v>
          </cell>
          <cell r="EN175" t="str">
            <v>Métier</v>
          </cell>
          <cell r="EO175" t="str">
            <v>Trimestre</v>
          </cell>
          <cell r="EQ175" t="str">
            <v>Métier</v>
          </cell>
          <cell r="ER175" t="str">
            <v>Trimestre</v>
          </cell>
          <cell r="ET175" t="str">
            <v>Métier</v>
          </cell>
          <cell r="EU175" t="str">
            <v>Trimestre</v>
          </cell>
          <cell r="EW175" t="str">
            <v>Métier</v>
          </cell>
          <cell r="EX175" t="str">
            <v>Trimestre</v>
          </cell>
          <cell r="EZ175" t="str">
            <v>Métier</v>
          </cell>
          <cell r="FA175" t="str">
            <v>Trimestre</v>
          </cell>
          <cell r="FC175" t="str">
            <v>Métier</v>
          </cell>
          <cell r="FD175" t="str">
            <v>Trimestre</v>
          </cell>
          <cell r="FF175" t="str">
            <v>Métier</v>
          </cell>
          <cell r="FG175" t="str">
            <v>Trimestre</v>
          </cell>
          <cell r="FI175" t="str">
            <v>Métier</v>
          </cell>
          <cell r="FJ175" t="str">
            <v>Trimestre</v>
          </cell>
          <cell r="FL175" t="str">
            <v>Métier</v>
          </cell>
          <cell r="FM175" t="str">
            <v>Trimestre</v>
          </cell>
          <cell r="FO175" t="str">
            <v>Métier</v>
          </cell>
          <cell r="FP175" t="str">
            <v>Trimestre</v>
          </cell>
          <cell r="FR175" t="str">
            <v>Métier</v>
          </cell>
          <cell r="FS175" t="str">
            <v>Trimestre</v>
          </cell>
          <cell r="FU175" t="str">
            <v>Métier</v>
          </cell>
          <cell r="FV175" t="str">
            <v>Trimestre</v>
          </cell>
          <cell r="FX175" t="str">
            <v>Métier</v>
          </cell>
          <cell r="FY175" t="str">
            <v>Trimestre</v>
          </cell>
          <cell r="GA175" t="str">
            <v>Métier</v>
          </cell>
          <cell r="GB175" t="str">
            <v>Trimestre</v>
          </cell>
          <cell r="GD175" t="str">
            <v>Métier</v>
          </cell>
          <cell r="GE175" t="str">
            <v>Trimestre</v>
          </cell>
          <cell r="GG175" t="str">
            <v>Métier</v>
          </cell>
          <cell r="GH175" t="str">
            <v>Trimestre</v>
          </cell>
          <cell r="GJ175" t="str">
            <v>Métier</v>
          </cell>
          <cell r="GK175" t="str">
            <v>Trimestre</v>
          </cell>
          <cell r="GM175" t="str">
            <v>Métier</v>
          </cell>
          <cell r="GN175" t="str">
            <v>Trimestre</v>
          </cell>
          <cell r="GP175" t="str">
            <v>Métier</v>
          </cell>
          <cell r="GQ175" t="str">
            <v>Trimestre</v>
          </cell>
          <cell r="GS175" t="str">
            <v>Métier</v>
          </cell>
          <cell r="GT175" t="str">
            <v>Trimestre</v>
          </cell>
          <cell r="GV175" t="str">
            <v>Métier</v>
          </cell>
          <cell r="GW175" t="str">
            <v>Trimestre</v>
          </cell>
          <cell r="GY175" t="str">
            <v>Métier</v>
          </cell>
          <cell r="GZ175" t="str">
            <v>Trimestre</v>
          </cell>
          <cell r="HB175" t="str">
            <v>Métier</v>
          </cell>
          <cell r="HC175" t="str">
            <v>Trimestre</v>
          </cell>
          <cell r="HE175" t="str">
            <v>Métier</v>
          </cell>
          <cell r="HF175" t="str">
            <v>Trimestre</v>
          </cell>
          <cell r="HH175" t="str">
            <v>Métier</v>
          </cell>
          <cell r="HI175" t="str">
            <v>Trimestre</v>
          </cell>
          <cell r="HK175" t="str">
            <v>Métier</v>
          </cell>
          <cell r="HL175" t="str">
            <v>Trimestre</v>
          </cell>
          <cell r="HN175" t="str">
            <v>Métier</v>
          </cell>
          <cell r="HO175" t="str">
            <v>Trimestre</v>
          </cell>
          <cell r="HQ175" t="str">
            <v>Métier</v>
          </cell>
          <cell r="HR175" t="str">
            <v>Trimestre</v>
          </cell>
          <cell r="HT175" t="str">
            <v>Métier</v>
          </cell>
          <cell r="HU175" t="str">
            <v>Trimestre</v>
          </cell>
          <cell r="HW175" t="str">
            <v>Métier</v>
          </cell>
          <cell r="HX175" t="str">
            <v>Trimestre</v>
          </cell>
          <cell r="HZ175" t="str">
            <v>Métier</v>
          </cell>
          <cell r="IA175" t="str">
            <v>Trimestre</v>
          </cell>
          <cell r="IC175" t="str">
            <v>Métier</v>
          </cell>
          <cell r="ID175" t="str">
            <v>Trimestre</v>
          </cell>
          <cell r="IF175" t="str">
            <v>Métier</v>
          </cell>
          <cell r="IG175" t="str">
            <v>Trimestre</v>
          </cell>
          <cell r="II175" t="str">
            <v>Métier</v>
          </cell>
          <cell r="IJ175" t="str">
            <v>Trimestre</v>
          </cell>
          <cell r="IP175" t="str">
            <v>Métier</v>
          </cell>
          <cell r="IQ175" t="str">
            <v>Trimestre</v>
          </cell>
          <cell r="IS175" t="str">
            <v>Métier</v>
          </cell>
          <cell r="IT175" t="str">
            <v>Trimestre</v>
          </cell>
          <cell r="IV175" t="str">
            <v>Métier</v>
          </cell>
          <cell r="IW175" t="str">
            <v>Trimestre</v>
          </cell>
          <cell r="IY175" t="str">
            <v>Métier</v>
          </cell>
          <cell r="IZ175" t="str">
            <v>Trimestre</v>
          </cell>
          <cell r="JB175" t="str">
            <v>Métier</v>
          </cell>
          <cell r="JC175" t="str">
            <v>Trimestre</v>
          </cell>
          <cell r="JE175" t="str">
            <v>Métier</v>
          </cell>
          <cell r="JF175" t="str">
            <v>Trimestre</v>
          </cell>
          <cell r="JH175" t="str">
            <v>Métier</v>
          </cell>
          <cell r="JI175" t="str">
            <v>Trimestre</v>
          </cell>
          <cell r="JK175" t="str">
            <v>Métier</v>
          </cell>
          <cell r="JL175" t="str">
            <v>Trimestre</v>
          </cell>
          <cell r="JN175" t="str">
            <v>Métier</v>
          </cell>
          <cell r="JO175" t="str">
            <v>Trimestre</v>
          </cell>
          <cell r="JQ175" t="str">
            <v>Métier</v>
          </cell>
          <cell r="JR175" t="str">
            <v>Trimestre</v>
          </cell>
          <cell r="JT175" t="str">
            <v>Métier</v>
          </cell>
          <cell r="JU175" t="str">
            <v>Trimestre</v>
          </cell>
          <cell r="JW175" t="str">
            <v>Métier</v>
          </cell>
          <cell r="JX175" t="str">
            <v>Trimestre</v>
          </cell>
          <cell r="JZ175" t="str">
            <v>Métier</v>
          </cell>
          <cell r="KA175" t="str">
            <v>Trimestre</v>
          </cell>
          <cell r="KC175" t="str">
            <v>Métier</v>
          </cell>
          <cell r="KD175" t="str">
            <v>Trimestre</v>
          </cell>
          <cell r="KF175" t="str">
            <v>Métier</v>
          </cell>
          <cell r="KG175" t="str">
            <v>Trimestre</v>
          </cell>
          <cell r="KI175" t="str">
            <v>Métier</v>
          </cell>
          <cell r="KJ175" t="str">
            <v>Trimestre</v>
          </cell>
          <cell r="KL175" t="str">
            <v>Métier</v>
          </cell>
          <cell r="KM175" t="str">
            <v>Trimestre</v>
          </cell>
          <cell r="KO175" t="str">
            <v>Métier</v>
          </cell>
          <cell r="KP175" t="str">
            <v>Trimestre</v>
          </cell>
          <cell r="KR175" t="str">
            <v>Métier</v>
          </cell>
          <cell r="KS175" t="str">
            <v>Trimestre</v>
          </cell>
          <cell r="KU175" t="str">
            <v>Métier</v>
          </cell>
          <cell r="KV175" t="str">
            <v>Trimestre</v>
          </cell>
          <cell r="KX175" t="str">
            <v>Métier</v>
          </cell>
          <cell r="KY175" t="str">
            <v>Trimestre</v>
          </cell>
          <cell r="LA175" t="str">
            <v>Métier</v>
          </cell>
          <cell r="LB175" t="str">
            <v>Trimestre</v>
          </cell>
          <cell r="LD175" t="str">
            <v>Métier</v>
          </cell>
          <cell r="LE175" t="str">
            <v>Trimestre</v>
          </cell>
          <cell r="LG175" t="str">
            <v>Métier</v>
          </cell>
          <cell r="LH175" t="str">
            <v>Trimestre</v>
          </cell>
          <cell r="LJ175" t="str">
            <v>Métier</v>
          </cell>
          <cell r="LK175" t="str">
            <v>Trimestre</v>
          </cell>
          <cell r="LM175" t="str">
            <v>Métier</v>
          </cell>
          <cell r="LN175" t="str">
            <v>Trimestre</v>
          </cell>
          <cell r="LP175" t="str">
            <v>Métier</v>
          </cell>
          <cell r="LQ175" t="str">
            <v>Trimestre</v>
          </cell>
          <cell r="LS175" t="str">
            <v>Métier</v>
          </cell>
          <cell r="LT175" t="str">
            <v>Trimestre</v>
          </cell>
          <cell r="LV175" t="str">
            <v>Métier</v>
          </cell>
          <cell r="LW175" t="str">
            <v>Trimestre</v>
          </cell>
          <cell r="LY175" t="str">
            <v>Métier</v>
          </cell>
          <cell r="LZ175" t="str">
            <v>Trimestre</v>
          </cell>
          <cell r="MB175" t="str">
            <v>Métier</v>
          </cell>
          <cell r="MC175" t="str">
            <v>Trimestre</v>
          </cell>
          <cell r="ME175" t="str">
            <v>Métier</v>
          </cell>
          <cell r="MF175" t="str">
            <v>Trimestre</v>
          </cell>
          <cell r="MH175" t="str">
            <v>Métier</v>
          </cell>
          <cell r="MI175" t="str">
            <v>Trimestre</v>
          </cell>
          <cell r="MK175" t="str">
            <v>Métier</v>
          </cell>
          <cell r="ML175" t="str">
            <v>Trimestre</v>
          </cell>
          <cell r="MN175" t="str">
            <v>Métier</v>
          </cell>
          <cell r="MO175" t="str">
            <v>Trimestre</v>
          </cell>
          <cell r="MQ175" t="str">
            <v>Métier</v>
          </cell>
          <cell r="MR175" t="str">
            <v>Trimestre</v>
          </cell>
          <cell r="MT175" t="str">
            <v>Métier</v>
          </cell>
          <cell r="MU175" t="str">
            <v>Trimestre</v>
          </cell>
          <cell r="MW175" t="str">
            <v>Métier</v>
          </cell>
          <cell r="MX175" t="str">
            <v>Trimestre</v>
          </cell>
          <cell r="MZ175" t="str">
            <v>Métier</v>
          </cell>
          <cell r="NA175" t="str">
            <v>Trimestre</v>
          </cell>
          <cell r="NC175" t="str">
            <v>Métier</v>
          </cell>
          <cell r="ND175" t="str">
            <v>Trimestre</v>
          </cell>
          <cell r="NF175" t="str">
            <v>Métier</v>
          </cell>
          <cell r="NG175" t="str">
            <v>Trimestre</v>
          </cell>
          <cell r="NI175" t="str">
            <v>Métier</v>
          </cell>
          <cell r="NJ175" t="str">
            <v>Trimestre</v>
          </cell>
          <cell r="NL175" t="str">
            <v>Métier</v>
          </cell>
          <cell r="NM175" t="str">
            <v>Trimestre</v>
          </cell>
          <cell r="NO175" t="str">
            <v>Métier</v>
          </cell>
          <cell r="NP175" t="str">
            <v>Trimestre</v>
          </cell>
          <cell r="NR175" t="str">
            <v>Métier</v>
          </cell>
          <cell r="NS175" t="str">
            <v>Trimestre</v>
          </cell>
          <cell r="NU175" t="str">
            <v>Métier</v>
          </cell>
          <cell r="NV175" t="str">
            <v>Trimestre</v>
          </cell>
          <cell r="NX175" t="str">
            <v>Métier</v>
          </cell>
          <cell r="NY175" t="str">
            <v>Trimestre</v>
          </cell>
          <cell r="OA175" t="str">
            <v>Métier</v>
          </cell>
          <cell r="OB175" t="str">
            <v>Trimestre</v>
          </cell>
          <cell r="OD175" t="str">
            <v>Métier</v>
          </cell>
          <cell r="OE175" t="str">
            <v>Trimestre</v>
          </cell>
          <cell r="OG175" t="str">
            <v>Métier</v>
          </cell>
          <cell r="OH175" t="str">
            <v>Trimestre</v>
          </cell>
          <cell r="OJ175" t="str">
            <v>Métier</v>
          </cell>
          <cell r="OK175" t="str">
            <v>Trimestre</v>
          </cell>
          <cell r="OM175" t="str">
            <v>Métier</v>
          </cell>
          <cell r="ON175" t="str">
            <v>Trimestre</v>
          </cell>
          <cell r="OP175" t="str">
            <v>Métier</v>
          </cell>
          <cell r="OQ175" t="str">
            <v>Trimestre</v>
          </cell>
          <cell r="OS175" t="str">
            <v>Métier</v>
          </cell>
          <cell r="OT175" t="str">
            <v>Trimestre</v>
          </cell>
          <cell r="OV175" t="str">
            <v>Métier</v>
          </cell>
          <cell r="OW175" t="str">
            <v>Trimestre</v>
          </cell>
          <cell r="OY175" t="str">
            <v>Métier</v>
          </cell>
          <cell r="OZ175" t="str">
            <v>Trimestre</v>
          </cell>
          <cell r="PB175" t="str">
            <v>Métier</v>
          </cell>
          <cell r="PC175" t="str">
            <v>Trimestre</v>
          </cell>
          <cell r="PE175" t="str">
            <v>Métier</v>
          </cell>
          <cell r="PF175" t="str">
            <v>Trimestre</v>
          </cell>
          <cell r="PH175" t="str">
            <v>Métier</v>
          </cell>
          <cell r="PI175" t="str">
            <v>Trimestre</v>
          </cell>
          <cell r="PK175" t="str">
            <v>Métier</v>
          </cell>
          <cell r="PL175" t="str">
            <v>Trimestre</v>
          </cell>
          <cell r="PN175" t="str">
            <v>Métier</v>
          </cell>
          <cell r="PO175" t="str">
            <v>Trimestre</v>
          </cell>
          <cell r="PQ175" t="str">
            <v>Métier</v>
          </cell>
          <cell r="PR175" t="str">
            <v>Trimestre</v>
          </cell>
          <cell r="PT175" t="str">
            <v>Métier</v>
          </cell>
          <cell r="PU175" t="str">
            <v>Trimestre</v>
          </cell>
          <cell r="PW175" t="str">
            <v>Métier</v>
          </cell>
          <cell r="PX175" t="str">
            <v>Trimestre</v>
          </cell>
        </row>
        <row r="176">
          <cell r="BB176" t="str">
            <v>AM</v>
          </cell>
          <cell r="BC176" t="str">
            <v>2023-T4</v>
          </cell>
          <cell r="BE176" t="str">
            <v>AM</v>
          </cell>
          <cell r="BF176" t="str">
            <v>2023-T3</v>
          </cell>
          <cell r="BH176" t="str">
            <v>AM</v>
          </cell>
          <cell r="BI176" t="str">
            <v>2023-T2</v>
          </cell>
          <cell r="BK176" t="str">
            <v>AM</v>
          </cell>
          <cell r="BL176" t="str">
            <v>2023-T1</v>
          </cell>
          <cell r="BN176" t="str">
            <v>AM</v>
          </cell>
          <cell r="BO176" t="str">
            <v>2022-T4</v>
          </cell>
          <cell r="BQ176" t="str">
            <v>AM</v>
          </cell>
          <cell r="BR176" t="str">
            <v>2022-T3</v>
          </cell>
          <cell r="BT176" t="str">
            <v>AM</v>
          </cell>
          <cell r="BU176" t="str">
            <v>2022-T2</v>
          </cell>
          <cell r="BW176" t="str">
            <v>AM</v>
          </cell>
          <cell r="BX176" t="str">
            <v>2022-T1</v>
          </cell>
          <cell r="BZ176" t="str">
            <v>AM</v>
          </cell>
          <cell r="CA176" t="str">
            <v>2021-T4</v>
          </cell>
          <cell r="CC176" t="str">
            <v>AM</v>
          </cell>
          <cell r="CD176" t="str">
            <v>2021-T3</v>
          </cell>
          <cell r="CF176" t="str">
            <v>AM</v>
          </cell>
          <cell r="CG176" t="str">
            <v>2021-T2</v>
          </cell>
          <cell r="CI176" t="str">
            <v>AM</v>
          </cell>
          <cell r="CJ176" t="str">
            <v>2021-T1</v>
          </cell>
          <cell r="CL176" t="str">
            <v>AM</v>
          </cell>
          <cell r="CM176" t="str">
            <v>2020-T4</v>
          </cell>
          <cell r="CO176" t="str">
            <v>AM</v>
          </cell>
          <cell r="CP176" t="str">
            <v>2020-T3</v>
          </cell>
          <cell r="CR176" t="str">
            <v>AM</v>
          </cell>
          <cell r="CS176" t="str">
            <v>2020-T2</v>
          </cell>
          <cell r="CU176" t="str">
            <v>AM</v>
          </cell>
          <cell r="CV176" t="str">
            <v>2020-T1</v>
          </cell>
          <cell r="CX176" t="str">
            <v>AM</v>
          </cell>
          <cell r="CY176" t="str">
            <v>2019-T4</v>
          </cell>
          <cell r="DA176" t="str">
            <v>AM</v>
          </cell>
          <cell r="DB176" t="str">
            <v>2019-T3</v>
          </cell>
          <cell r="DD176" t="str">
            <v>AM</v>
          </cell>
          <cell r="DE176" t="str">
            <v>2019-T2</v>
          </cell>
          <cell r="DG176" t="str">
            <v>AM</v>
          </cell>
          <cell r="DH176" t="str">
            <v>2019-T1</v>
          </cell>
          <cell r="DJ176" t="str">
            <v>AM</v>
          </cell>
          <cell r="DK176" t="str">
            <v>2018-T4</v>
          </cell>
          <cell r="DM176" t="str">
            <v>AM</v>
          </cell>
          <cell r="DN176" t="str">
            <v>2018-T3</v>
          </cell>
          <cell r="DP176" t="str">
            <v>AM</v>
          </cell>
          <cell r="DQ176" t="str">
            <v>2018-T2</v>
          </cell>
          <cell r="DS176" t="str">
            <v>AM</v>
          </cell>
          <cell r="DT176" t="str">
            <v>2018-T1</v>
          </cell>
          <cell r="DV176" t="str">
            <v>AM</v>
          </cell>
          <cell r="DW176" t="str">
            <v>2017-T4</v>
          </cell>
          <cell r="DY176" t="str">
            <v>AM</v>
          </cell>
          <cell r="DZ176" t="str">
            <v>2017-T3</v>
          </cell>
          <cell r="EB176" t="str">
            <v>AM</v>
          </cell>
          <cell r="EC176" t="str">
            <v>2017-T2</v>
          </cell>
          <cell r="EE176" t="str">
            <v>AM</v>
          </cell>
          <cell r="EF176" t="str">
            <v>2017-T1</v>
          </cell>
          <cell r="EH176" t="str">
            <v>AM</v>
          </cell>
          <cell r="EI176" t="str">
            <v>2016-T4</v>
          </cell>
          <cell r="EK176" t="str">
            <v>AM</v>
          </cell>
          <cell r="EL176" t="str">
            <v>2016-T3</v>
          </cell>
          <cell r="EN176" t="str">
            <v>AM</v>
          </cell>
          <cell r="EO176" t="str">
            <v>2016-T2</v>
          </cell>
          <cell r="EQ176" t="str">
            <v>AM</v>
          </cell>
          <cell r="ER176" t="str">
            <v>2016-T1</v>
          </cell>
          <cell r="ET176" t="str">
            <v>AM</v>
          </cell>
          <cell r="EU176" t="str">
            <v>2015-T4</v>
          </cell>
          <cell r="EW176" t="str">
            <v>AM</v>
          </cell>
          <cell r="EX176" t="str">
            <v>2015-T3</v>
          </cell>
          <cell r="EZ176" t="str">
            <v>AM</v>
          </cell>
          <cell r="FA176" t="str">
            <v>2015-T2</v>
          </cell>
          <cell r="FC176" t="str">
            <v>AM</v>
          </cell>
          <cell r="FD176" t="str">
            <v>2015-T1</v>
          </cell>
          <cell r="FF176" t="str">
            <v>AM</v>
          </cell>
          <cell r="FG176" t="str">
            <v>2014-T4</v>
          </cell>
          <cell r="FI176" t="str">
            <v>AM</v>
          </cell>
          <cell r="FJ176" t="str">
            <v>2014-T3</v>
          </cell>
          <cell r="FL176" t="str">
            <v>AM</v>
          </cell>
          <cell r="FM176" t="str">
            <v>2014-T2</v>
          </cell>
          <cell r="FO176" t="str">
            <v>AM</v>
          </cell>
          <cell r="FP176" t="str">
            <v>2014-T1</v>
          </cell>
          <cell r="FR176" t="str">
            <v>AM</v>
          </cell>
          <cell r="FS176" t="str">
            <v>2013-T4</v>
          </cell>
          <cell r="FU176" t="str">
            <v>AM</v>
          </cell>
          <cell r="FV176" t="str">
            <v>2013-T3</v>
          </cell>
          <cell r="FX176" t="str">
            <v>AM</v>
          </cell>
          <cell r="FY176" t="str">
            <v>2013-T2</v>
          </cell>
          <cell r="GA176" t="str">
            <v>AM</v>
          </cell>
          <cell r="GB176" t="str">
            <v>2013-T1</v>
          </cell>
          <cell r="GD176" t="str">
            <v>AM</v>
          </cell>
          <cell r="GE176" t="str">
            <v>2012-T4</v>
          </cell>
          <cell r="GG176" t="str">
            <v>AM</v>
          </cell>
          <cell r="GH176" t="str">
            <v>2012-T3</v>
          </cell>
          <cell r="GJ176" t="str">
            <v>AM</v>
          </cell>
          <cell r="GK176" t="str">
            <v>2012-T2</v>
          </cell>
          <cell r="GM176" t="str">
            <v>AM</v>
          </cell>
          <cell r="GN176" t="str">
            <v>2012-T1</v>
          </cell>
          <cell r="GP176" t="str">
            <v>AM</v>
          </cell>
          <cell r="GQ176" t="str">
            <v>2011-T4</v>
          </cell>
          <cell r="GS176" t="str">
            <v>AM</v>
          </cell>
          <cell r="GT176" t="str">
            <v>2011-T3</v>
          </cell>
          <cell r="GV176" t="str">
            <v>AM</v>
          </cell>
          <cell r="GW176" t="str">
            <v>2011-T2</v>
          </cell>
          <cell r="GY176" t="str">
            <v>AM</v>
          </cell>
          <cell r="GZ176" t="str">
            <v>2011-T1</v>
          </cell>
          <cell r="HB176" t="str">
            <v>AM</v>
          </cell>
          <cell r="HC176" t="str">
            <v>2010-T4</v>
          </cell>
          <cell r="HE176" t="str">
            <v>AM</v>
          </cell>
          <cell r="HF176" t="str">
            <v>2010-T3</v>
          </cell>
          <cell r="HH176" t="str">
            <v>AM</v>
          </cell>
          <cell r="HI176" t="str">
            <v>2010-T2</v>
          </cell>
          <cell r="HK176" t="str">
            <v>AM</v>
          </cell>
          <cell r="HL176" t="str">
            <v>2010-T1</v>
          </cell>
          <cell r="HN176" t="str">
            <v>AM</v>
          </cell>
          <cell r="HO176" t="str">
            <v>2009-T4</v>
          </cell>
          <cell r="HQ176" t="str">
            <v>AM</v>
          </cell>
          <cell r="HR176" t="str">
            <v>2009-T3</v>
          </cell>
          <cell r="HT176" t="str">
            <v>AM</v>
          </cell>
          <cell r="HU176" t="str">
            <v>2009-T2</v>
          </cell>
          <cell r="HW176" t="str">
            <v>AM</v>
          </cell>
          <cell r="HX176" t="str">
            <v>2009-T1</v>
          </cell>
          <cell r="HZ176" t="str">
            <v>AM</v>
          </cell>
          <cell r="IA176" t="str">
            <v>2008-T4</v>
          </cell>
          <cell r="IC176" t="str">
            <v>AM</v>
          </cell>
          <cell r="ID176" t="str">
            <v>2008-T3</v>
          </cell>
          <cell r="IF176" t="str">
            <v>AM</v>
          </cell>
          <cell r="IG176" t="str">
            <v>2008-T2</v>
          </cell>
          <cell r="II176" t="str">
            <v>AM</v>
          </cell>
          <cell r="IJ176" t="str">
            <v>2008-T1</v>
          </cell>
          <cell r="IP176" t="str">
            <v>AM</v>
          </cell>
          <cell r="IQ176" t="str">
            <v>2023-T4</v>
          </cell>
          <cell r="IS176" t="str">
            <v>AM</v>
          </cell>
          <cell r="IT176" t="str">
            <v>2023-T3</v>
          </cell>
          <cell r="IV176" t="str">
            <v>AM</v>
          </cell>
          <cell r="IW176" t="str">
            <v>2023-T2</v>
          </cell>
          <cell r="IY176" t="str">
            <v>AM</v>
          </cell>
          <cell r="IZ176" t="str">
            <v>2023-T1</v>
          </cell>
          <cell r="JB176" t="str">
            <v>AM</v>
          </cell>
          <cell r="JC176" t="str">
            <v>2022-T4</v>
          </cell>
          <cell r="JE176" t="str">
            <v>AM</v>
          </cell>
          <cell r="JF176" t="str">
            <v>2022-T3</v>
          </cell>
          <cell r="JH176" t="str">
            <v>AM</v>
          </cell>
          <cell r="JI176" t="str">
            <v>2022-T2</v>
          </cell>
          <cell r="JK176" t="str">
            <v>AM</v>
          </cell>
          <cell r="JL176" t="str">
            <v>2022-T1</v>
          </cell>
          <cell r="JN176" t="str">
            <v>AM</v>
          </cell>
          <cell r="JO176" t="str">
            <v>2021-T4</v>
          </cell>
          <cell r="JQ176" t="str">
            <v>AM</v>
          </cell>
          <cell r="JR176" t="str">
            <v>2021-T3</v>
          </cell>
          <cell r="JT176" t="str">
            <v>AM</v>
          </cell>
          <cell r="JU176" t="str">
            <v>2021-T2</v>
          </cell>
          <cell r="JW176" t="str">
            <v>AM</v>
          </cell>
          <cell r="JX176" t="str">
            <v>2021-T1</v>
          </cell>
          <cell r="JZ176" t="str">
            <v>AM</v>
          </cell>
          <cell r="KA176" t="str">
            <v>2020-T4</v>
          </cell>
          <cell r="KC176" t="str">
            <v>AM</v>
          </cell>
          <cell r="KD176" t="str">
            <v>2020-T3</v>
          </cell>
          <cell r="KF176" t="str">
            <v>AM</v>
          </cell>
          <cell r="KG176" t="str">
            <v>2020-T2</v>
          </cell>
          <cell r="KI176" t="str">
            <v>AM</v>
          </cell>
          <cell r="KJ176" t="str">
            <v>2020-T1</v>
          </cell>
          <cell r="KL176" t="str">
            <v>AM</v>
          </cell>
          <cell r="KM176" t="str">
            <v>2019-T4</v>
          </cell>
          <cell r="KO176" t="str">
            <v>AM</v>
          </cell>
          <cell r="KP176" t="str">
            <v>2019-T3</v>
          </cell>
          <cell r="KR176" t="str">
            <v>AM</v>
          </cell>
          <cell r="KS176" t="str">
            <v>2019-T2</v>
          </cell>
          <cell r="KU176" t="str">
            <v>AM</v>
          </cell>
          <cell r="KV176" t="str">
            <v>2019-T1</v>
          </cell>
          <cell r="KX176" t="str">
            <v>AM</v>
          </cell>
          <cell r="KY176" t="str">
            <v>2018-T4</v>
          </cell>
          <cell r="LA176" t="str">
            <v>AM</v>
          </cell>
          <cell r="LB176" t="str">
            <v>2018-T3</v>
          </cell>
          <cell r="LD176" t="str">
            <v>AM</v>
          </cell>
          <cell r="LE176" t="str">
            <v>2018-T2</v>
          </cell>
          <cell r="LG176" t="str">
            <v>AM</v>
          </cell>
          <cell r="LH176" t="str">
            <v>2018-T1</v>
          </cell>
          <cell r="LJ176" t="str">
            <v>AM</v>
          </cell>
          <cell r="LK176" t="str">
            <v>2017-T4</v>
          </cell>
          <cell r="LM176" t="str">
            <v>AM</v>
          </cell>
          <cell r="LN176" t="str">
            <v>2017-T3</v>
          </cell>
          <cell r="LP176" t="str">
            <v>AM</v>
          </cell>
          <cell r="LQ176" t="str">
            <v>2017-T2</v>
          </cell>
          <cell r="LS176" t="str">
            <v>AM</v>
          </cell>
          <cell r="LT176" t="str">
            <v>2017-T1</v>
          </cell>
          <cell r="LV176" t="str">
            <v>AM</v>
          </cell>
          <cell r="LW176" t="str">
            <v>2016-T4</v>
          </cell>
          <cell r="LY176" t="str">
            <v>AM</v>
          </cell>
          <cell r="LZ176" t="str">
            <v>2016-T3</v>
          </cell>
          <cell r="MB176" t="str">
            <v>AM</v>
          </cell>
          <cell r="MC176" t="str">
            <v>2016-T2</v>
          </cell>
          <cell r="ME176" t="str">
            <v>AM</v>
          </cell>
          <cell r="MF176" t="str">
            <v>2016-T1</v>
          </cell>
          <cell r="MH176" t="str">
            <v>AM</v>
          </cell>
          <cell r="MI176" t="str">
            <v>2015-T4</v>
          </cell>
          <cell r="MK176" t="str">
            <v>AM</v>
          </cell>
          <cell r="ML176" t="str">
            <v>2015-T3</v>
          </cell>
          <cell r="MN176" t="str">
            <v>AM</v>
          </cell>
          <cell r="MO176" t="str">
            <v>2015-T2</v>
          </cell>
          <cell r="MQ176" t="str">
            <v>AM</v>
          </cell>
          <cell r="MR176" t="str">
            <v>2015-T1</v>
          </cell>
          <cell r="MT176" t="str">
            <v>AM</v>
          </cell>
          <cell r="MU176" t="str">
            <v>2014-T4</v>
          </cell>
          <cell r="MW176" t="str">
            <v>AM</v>
          </cell>
          <cell r="MX176" t="str">
            <v>2014-T3</v>
          </cell>
          <cell r="MZ176" t="str">
            <v>AM</v>
          </cell>
          <cell r="NA176" t="str">
            <v>2014-T2</v>
          </cell>
          <cell r="NC176" t="str">
            <v>AM</v>
          </cell>
          <cell r="ND176" t="str">
            <v>2014-T1</v>
          </cell>
          <cell r="NF176" t="str">
            <v>AM</v>
          </cell>
          <cell r="NG176" t="str">
            <v>2013-T4</v>
          </cell>
          <cell r="NI176" t="str">
            <v>AM</v>
          </cell>
          <cell r="NJ176" t="str">
            <v>2013-T3</v>
          </cell>
          <cell r="NL176" t="str">
            <v>AM</v>
          </cell>
          <cell r="NM176" t="str">
            <v>2013-T2</v>
          </cell>
          <cell r="NO176" t="str">
            <v>AM</v>
          </cell>
          <cell r="NP176" t="str">
            <v>2013-T1</v>
          </cell>
          <cell r="NR176" t="str">
            <v>AM</v>
          </cell>
          <cell r="NS176" t="str">
            <v>2012-T4</v>
          </cell>
          <cell r="NU176" t="str">
            <v>AM</v>
          </cell>
          <cell r="NV176" t="str">
            <v>2012-T3</v>
          </cell>
          <cell r="NX176" t="str">
            <v>AM</v>
          </cell>
          <cell r="NY176" t="str">
            <v>2012-T2</v>
          </cell>
          <cell r="OA176" t="str">
            <v>AM</v>
          </cell>
          <cell r="OB176" t="str">
            <v>2012-T1</v>
          </cell>
          <cell r="OD176" t="str">
            <v>AM</v>
          </cell>
          <cell r="OE176" t="str">
            <v>2011-T4</v>
          </cell>
          <cell r="OG176" t="str">
            <v>AM</v>
          </cell>
          <cell r="OH176" t="str">
            <v>2011-T3</v>
          </cell>
          <cell r="OJ176" t="str">
            <v>AM</v>
          </cell>
          <cell r="OK176" t="str">
            <v>2011-T2</v>
          </cell>
          <cell r="OM176" t="str">
            <v>AM</v>
          </cell>
          <cell r="ON176" t="str">
            <v>2011-T1</v>
          </cell>
          <cell r="OP176" t="str">
            <v>AM</v>
          </cell>
          <cell r="OQ176" t="str">
            <v>2010-T4</v>
          </cell>
          <cell r="OS176" t="str">
            <v>AM</v>
          </cell>
          <cell r="OT176" t="str">
            <v>2010-T3</v>
          </cell>
          <cell r="OV176" t="str">
            <v>AM</v>
          </cell>
          <cell r="OW176" t="str">
            <v>2010-T2</v>
          </cell>
          <cell r="OY176" t="str">
            <v>AM</v>
          </cell>
          <cell r="OZ176" t="str">
            <v>2010-T1</v>
          </cell>
          <cell r="PB176" t="str">
            <v>AM</v>
          </cell>
          <cell r="PC176" t="str">
            <v>2009-T4</v>
          </cell>
          <cell r="PE176" t="str">
            <v>AM</v>
          </cell>
          <cell r="PF176" t="str">
            <v>2009-T3</v>
          </cell>
          <cell r="PH176" t="str">
            <v>AM</v>
          </cell>
          <cell r="PI176" t="str">
            <v>2009-T2</v>
          </cell>
          <cell r="PK176" t="str">
            <v>AM</v>
          </cell>
          <cell r="PL176" t="str">
            <v>2009-T1</v>
          </cell>
          <cell r="PN176" t="str">
            <v>AM</v>
          </cell>
          <cell r="PO176" t="str">
            <v>2008-T4</v>
          </cell>
          <cell r="PQ176" t="str">
            <v>AM</v>
          </cell>
          <cell r="PR176" t="str">
            <v>2008-T3</v>
          </cell>
          <cell r="PT176" t="str">
            <v>AM</v>
          </cell>
          <cell r="PU176" t="str">
            <v>2008-T2</v>
          </cell>
          <cell r="PW176" t="str">
            <v>AM</v>
          </cell>
          <cell r="PX176" t="str">
            <v>2008-T1</v>
          </cell>
        </row>
        <row r="177">
          <cell r="BB177" t="str">
            <v>T4-23</v>
          </cell>
          <cell r="BC177" t="str">
            <v>T4-23</v>
          </cell>
          <cell r="BD177" t="str">
            <v>T4-23</v>
          </cell>
          <cell r="BE177" t="str">
            <v>T3-23</v>
          </cell>
          <cell r="BF177" t="str">
            <v>T3-23</v>
          </cell>
          <cell r="BG177" t="str">
            <v>T3-23</v>
          </cell>
          <cell r="BH177" t="str">
            <v>T2-23</v>
          </cell>
          <cell r="BI177" t="str">
            <v>T2-23</v>
          </cell>
          <cell r="BJ177" t="str">
            <v>T2-23</v>
          </cell>
          <cell r="BK177" t="str">
            <v>T1-23</v>
          </cell>
          <cell r="BL177" t="str">
            <v>T1-23</v>
          </cell>
          <cell r="BM177" t="str">
            <v>T1-23</v>
          </cell>
          <cell r="BN177" t="str">
            <v>T4-22</v>
          </cell>
          <cell r="BO177" t="str">
            <v>T4-22</v>
          </cell>
          <cell r="BP177" t="str">
            <v>T4-22</v>
          </cell>
          <cell r="BQ177" t="str">
            <v>T3-22</v>
          </cell>
          <cell r="BR177" t="str">
            <v>T3-22</v>
          </cell>
          <cell r="BS177" t="str">
            <v>T3-22</v>
          </cell>
          <cell r="BT177" t="str">
            <v>T2-22</v>
          </cell>
          <cell r="BU177" t="str">
            <v>T2-22</v>
          </cell>
          <cell r="BV177" t="str">
            <v>T2-22</v>
          </cell>
          <cell r="BW177" t="str">
            <v>T1-22</v>
          </cell>
          <cell r="BX177" t="str">
            <v>T1-22</v>
          </cell>
          <cell r="BY177" t="str">
            <v>T1-22</v>
          </cell>
          <cell r="BZ177" t="str">
            <v>T4-21</v>
          </cell>
          <cell r="CA177" t="str">
            <v>T4-21</v>
          </cell>
          <cell r="CB177" t="str">
            <v>T4-21</v>
          </cell>
          <cell r="CC177" t="str">
            <v>T3-21</v>
          </cell>
          <cell r="CD177" t="str">
            <v>T3-21</v>
          </cell>
          <cell r="CE177" t="str">
            <v>T3-21</v>
          </cell>
          <cell r="CF177" t="str">
            <v>T2-21</v>
          </cell>
          <cell r="CG177" t="str">
            <v>T2-21</v>
          </cell>
          <cell r="CH177" t="str">
            <v>T2-21</v>
          </cell>
          <cell r="CI177" t="str">
            <v>T1-21</v>
          </cell>
          <cell r="CJ177" t="str">
            <v>T1-21</v>
          </cell>
          <cell r="CK177" t="str">
            <v>T1-21</v>
          </cell>
          <cell r="CL177" t="str">
            <v>T4-20</v>
          </cell>
          <cell r="CM177" t="str">
            <v>T4-20</v>
          </cell>
          <cell r="CN177" t="str">
            <v>T4-20</v>
          </cell>
          <cell r="CO177" t="str">
            <v>T3-20</v>
          </cell>
          <cell r="CP177" t="str">
            <v>T3-20</v>
          </cell>
          <cell r="CQ177" t="str">
            <v>T3-20</v>
          </cell>
          <cell r="CR177" t="str">
            <v>T2-20</v>
          </cell>
          <cell r="CS177" t="str">
            <v>T2-20</v>
          </cell>
          <cell r="CT177" t="str">
            <v>T2-20</v>
          </cell>
          <cell r="CU177" t="str">
            <v>T1-20</v>
          </cell>
          <cell r="CV177" t="str">
            <v>T1-20</v>
          </cell>
          <cell r="CW177" t="str">
            <v>T1-20</v>
          </cell>
          <cell r="CX177" t="str">
            <v>T4-19</v>
          </cell>
          <cell r="CY177" t="str">
            <v>T4-19</v>
          </cell>
          <cell r="CZ177" t="str">
            <v>T4-19</v>
          </cell>
          <cell r="DA177" t="str">
            <v>T3-19</v>
          </cell>
          <cell r="DB177" t="str">
            <v>T3-19</v>
          </cell>
          <cell r="DC177" t="str">
            <v>T3-19</v>
          </cell>
          <cell r="DD177" t="str">
            <v>T2-19</v>
          </cell>
          <cell r="DE177" t="str">
            <v>T2-19</v>
          </cell>
          <cell r="DF177" t="str">
            <v>T2-19</v>
          </cell>
          <cell r="DG177" t="str">
            <v>T1-19</v>
          </cell>
          <cell r="DH177" t="str">
            <v>T1-19</v>
          </cell>
          <cell r="DI177" t="str">
            <v>T1-19</v>
          </cell>
          <cell r="DJ177" t="str">
            <v>T4-18</v>
          </cell>
          <cell r="DK177" t="str">
            <v>T4-18</v>
          </cell>
          <cell r="DL177" t="str">
            <v>T4-18</v>
          </cell>
          <cell r="DM177" t="str">
            <v>T3-18</v>
          </cell>
          <cell r="DN177" t="str">
            <v>T3-18</v>
          </cell>
          <cell r="DO177" t="str">
            <v>T3-18</v>
          </cell>
          <cell r="DP177" t="str">
            <v>T2-18</v>
          </cell>
          <cell r="DQ177" t="str">
            <v>T2-18</v>
          </cell>
          <cell r="DR177" t="str">
            <v>T2-18</v>
          </cell>
          <cell r="DS177" t="str">
            <v>T1-18</v>
          </cell>
          <cell r="DT177" t="str">
            <v>T1-18</v>
          </cell>
          <cell r="DU177" t="str">
            <v>T1-18</v>
          </cell>
          <cell r="DV177" t="str">
            <v>T4-17</v>
          </cell>
          <cell r="DW177" t="str">
            <v>T4-17</v>
          </cell>
          <cell r="DX177" t="str">
            <v>T4-17</v>
          </cell>
          <cell r="DY177" t="str">
            <v>T3-17</v>
          </cell>
          <cell r="DZ177" t="str">
            <v>T3-17</v>
          </cell>
          <cell r="EA177" t="str">
            <v>T3-17</v>
          </cell>
          <cell r="EB177" t="str">
            <v>T2-17</v>
          </cell>
          <cell r="EC177" t="str">
            <v>T2-17</v>
          </cell>
          <cell r="ED177" t="str">
            <v>T2-17</v>
          </cell>
          <cell r="EE177" t="str">
            <v>T1-17</v>
          </cell>
          <cell r="EF177" t="str">
            <v>T1-17</v>
          </cell>
          <cell r="EG177" t="str">
            <v>T1-17</v>
          </cell>
          <cell r="EH177" t="str">
            <v>T4-16</v>
          </cell>
          <cell r="EI177" t="str">
            <v>T4-16</v>
          </cell>
          <cell r="EJ177" t="str">
            <v>T4-16</v>
          </cell>
          <cell r="EK177" t="str">
            <v>T3-16</v>
          </cell>
          <cell r="EL177" t="str">
            <v>T3-16</v>
          </cell>
          <cell r="EM177" t="str">
            <v>T3-16</v>
          </cell>
          <cell r="EN177" t="str">
            <v>T2-16</v>
          </cell>
          <cell r="EO177" t="str">
            <v>T2-16</v>
          </cell>
          <cell r="EP177" t="str">
            <v>T2-16</v>
          </cell>
          <cell r="EQ177" t="str">
            <v>T1-16</v>
          </cell>
          <cell r="ER177" t="str">
            <v>T1-16</v>
          </cell>
          <cell r="ES177" t="str">
            <v>T1-16</v>
          </cell>
          <cell r="ET177" t="str">
            <v>T4-15</v>
          </cell>
          <cell r="EU177" t="str">
            <v>T4-15</v>
          </cell>
          <cell r="EV177" t="str">
            <v>T4-15</v>
          </cell>
          <cell r="EW177" t="str">
            <v>T3-15</v>
          </cell>
          <cell r="EX177" t="str">
            <v>T3-15</v>
          </cell>
          <cell r="EY177" t="str">
            <v>T3-15</v>
          </cell>
          <cell r="EZ177" t="str">
            <v>T2-15</v>
          </cell>
          <cell r="FA177" t="str">
            <v>T2-15</v>
          </cell>
          <cell r="FB177" t="str">
            <v>T2-15</v>
          </cell>
          <cell r="FC177" t="str">
            <v>T1-15</v>
          </cell>
          <cell r="FD177" t="str">
            <v>T1-15</v>
          </cell>
          <cell r="FE177" t="str">
            <v>T1-15</v>
          </cell>
          <cell r="FF177" t="str">
            <v>T4-14</v>
          </cell>
          <cell r="FG177" t="str">
            <v>T4-14</v>
          </cell>
          <cell r="FH177" t="str">
            <v>T4-14</v>
          </cell>
          <cell r="FI177" t="str">
            <v>T3-14</v>
          </cell>
          <cell r="FJ177" t="str">
            <v>T3-14</v>
          </cell>
          <cell r="FK177" t="str">
            <v>T3-14</v>
          </cell>
          <cell r="FL177" t="str">
            <v>T2-14</v>
          </cell>
          <cell r="FM177" t="str">
            <v>T2-14</v>
          </cell>
          <cell r="FN177" t="str">
            <v>T2-14</v>
          </cell>
          <cell r="FO177" t="str">
            <v>T1-14</v>
          </cell>
          <cell r="FP177" t="str">
            <v>T1-14</v>
          </cell>
          <cell r="FQ177" t="str">
            <v>T1-14</v>
          </cell>
          <cell r="FR177" t="str">
            <v>T4-13</v>
          </cell>
          <cell r="FS177" t="str">
            <v>T4-13</v>
          </cell>
          <cell r="FT177" t="str">
            <v>T4-13</v>
          </cell>
          <cell r="FU177" t="str">
            <v>T3-13</v>
          </cell>
          <cell r="FV177" t="str">
            <v>T3-13</v>
          </cell>
          <cell r="FW177" t="str">
            <v>T3-13</v>
          </cell>
          <cell r="FX177" t="str">
            <v>T2-13</v>
          </cell>
          <cell r="FY177" t="str">
            <v>T2-13</v>
          </cell>
          <cell r="FZ177" t="str">
            <v>T2-13</v>
          </cell>
          <cell r="GA177" t="str">
            <v>T1-13</v>
          </cell>
          <cell r="GB177" t="str">
            <v>T1-13</v>
          </cell>
          <cell r="GC177" t="str">
            <v>T1-13</v>
          </cell>
          <cell r="GD177" t="str">
            <v>T4-12</v>
          </cell>
          <cell r="GE177" t="str">
            <v>T4-12</v>
          </cell>
          <cell r="GF177" t="str">
            <v>T4-12</v>
          </cell>
          <cell r="GG177" t="str">
            <v>T3-12</v>
          </cell>
          <cell r="GH177" t="str">
            <v>T3-12</v>
          </cell>
          <cell r="GI177" t="str">
            <v>T3-12</v>
          </cell>
          <cell r="GJ177" t="str">
            <v>T2-12</v>
          </cell>
          <cell r="GK177" t="str">
            <v>T2-12</v>
          </cell>
          <cell r="GL177" t="str">
            <v>T2-12</v>
          </cell>
          <cell r="GM177" t="str">
            <v>T1-12</v>
          </cell>
          <cell r="GN177" t="str">
            <v>T1-12</v>
          </cell>
          <cell r="GO177" t="str">
            <v>T1-12</v>
          </cell>
          <cell r="GP177" t="str">
            <v>T4-11</v>
          </cell>
          <cell r="GQ177" t="str">
            <v>T4-11</v>
          </cell>
          <cell r="GR177" t="str">
            <v>T4-11</v>
          </cell>
          <cell r="GS177" t="str">
            <v>T3-11</v>
          </cell>
          <cell r="GT177" t="str">
            <v>T3-11</v>
          </cell>
          <cell r="GU177" t="str">
            <v>T3-11</v>
          </cell>
          <cell r="GV177" t="str">
            <v>T2-11</v>
          </cell>
          <cell r="GW177" t="str">
            <v>T2-11</v>
          </cell>
          <cell r="GX177" t="str">
            <v>T2-11</v>
          </cell>
          <cell r="GY177" t="str">
            <v>T1-11</v>
          </cell>
          <cell r="GZ177" t="str">
            <v>T1-11</v>
          </cell>
          <cell r="HA177" t="str">
            <v>T1-11</v>
          </cell>
          <cell r="HB177" t="str">
            <v>T4-10</v>
          </cell>
          <cell r="HC177" t="str">
            <v>T4-10</v>
          </cell>
          <cell r="HD177" t="str">
            <v>T4-10</v>
          </cell>
          <cell r="HE177" t="str">
            <v>T3-10</v>
          </cell>
          <cell r="HF177" t="str">
            <v>T3-10</v>
          </cell>
          <cell r="HG177" t="str">
            <v>T3-10</v>
          </cell>
          <cell r="HH177" t="str">
            <v>T2-10</v>
          </cell>
          <cell r="HI177" t="str">
            <v>T2-10</v>
          </cell>
          <cell r="HJ177" t="str">
            <v>T2-10</v>
          </cell>
          <cell r="HK177" t="str">
            <v>T1-10</v>
          </cell>
          <cell r="HL177" t="str">
            <v>T1-10</v>
          </cell>
          <cell r="HM177" t="str">
            <v>T1-10</v>
          </cell>
          <cell r="HN177" t="str">
            <v>T4-09</v>
          </cell>
          <cell r="HO177" t="str">
            <v>T4-09</v>
          </cell>
          <cell r="HP177" t="str">
            <v>T4-09</v>
          </cell>
          <cell r="HQ177" t="str">
            <v>T3-09</v>
          </cell>
          <cell r="HR177" t="str">
            <v>T3-09</v>
          </cell>
          <cell r="HS177" t="str">
            <v>T3-09</v>
          </cell>
          <cell r="HT177" t="str">
            <v>T2-09</v>
          </cell>
          <cell r="HU177" t="str">
            <v>T2-09</v>
          </cell>
          <cell r="HV177" t="str">
            <v>T2-09</v>
          </cell>
          <cell r="HW177" t="str">
            <v>T1-09</v>
          </cell>
          <cell r="HX177" t="str">
            <v>T1-09</v>
          </cell>
          <cell r="HY177" t="str">
            <v>T1-09</v>
          </cell>
          <cell r="HZ177" t="str">
            <v>T4-08</v>
          </cell>
          <cell r="IA177" t="str">
            <v>T4-08</v>
          </cell>
          <cell r="IB177" t="str">
            <v>T4-08</v>
          </cell>
          <cell r="IC177" t="str">
            <v>T3-08</v>
          </cell>
          <cell r="ID177" t="str">
            <v>T3-08</v>
          </cell>
          <cell r="IE177" t="str">
            <v>T3-08</v>
          </cell>
          <cell r="IF177" t="str">
            <v>T2-08</v>
          </cell>
          <cell r="IG177" t="str">
            <v>T2-08</v>
          </cell>
          <cell r="IH177" t="str">
            <v>T2-08</v>
          </cell>
          <cell r="II177" t="str">
            <v>T1-08</v>
          </cell>
          <cell r="IJ177" t="str">
            <v>T1-08</v>
          </cell>
          <cell r="IK177" t="str">
            <v>T1-08</v>
          </cell>
          <cell r="IP177" t="str">
            <v>2023</v>
          </cell>
          <cell r="IQ177" t="str">
            <v>2023</v>
          </cell>
          <cell r="IR177" t="str">
            <v>2023</v>
          </cell>
          <cell r="IS177" t="str">
            <v>9M-23</v>
          </cell>
          <cell r="IT177" t="str">
            <v>9M-23</v>
          </cell>
          <cell r="IU177" t="str">
            <v>9M-23</v>
          </cell>
          <cell r="IV177" t="str">
            <v>S1-23</v>
          </cell>
          <cell r="IW177" t="str">
            <v>S1-23</v>
          </cell>
          <cell r="IX177" t="str">
            <v>S1-23</v>
          </cell>
          <cell r="IY177" t="str">
            <v>T1-23</v>
          </cell>
          <cell r="IZ177" t="str">
            <v>T1-23</v>
          </cell>
          <cell r="JA177" t="str">
            <v>T1-23</v>
          </cell>
          <cell r="JB177" t="str">
            <v>2022</v>
          </cell>
          <cell r="JC177" t="str">
            <v>2022</v>
          </cell>
          <cell r="JD177" t="str">
            <v>2022</v>
          </cell>
          <cell r="JE177" t="str">
            <v>9M-22</v>
          </cell>
          <cell r="JF177" t="str">
            <v>9M-22</v>
          </cell>
          <cell r="JG177" t="str">
            <v>9M-22</v>
          </cell>
          <cell r="JH177" t="str">
            <v>S1-22</v>
          </cell>
          <cell r="JI177" t="str">
            <v>S1-22</v>
          </cell>
          <cell r="JJ177" t="str">
            <v>S1-22</v>
          </cell>
          <cell r="JK177" t="str">
            <v>T1-22</v>
          </cell>
          <cell r="JL177" t="str">
            <v>T1-22</v>
          </cell>
          <cell r="JM177" t="str">
            <v>T1-22</v>
          </cell>
          <cell r="JN177" t="str">
            <v>2021</v>
          </cell>
          <cell r="JO177" t="str">
            <v>2021</v>
          </cell>
          <cell r="JP177" t="str">
            <v>2021</v>
          </cell>
          <cell r="JQ177" t="str">
            <v>9M-21</v>
          </cell>
          <cell r="JR177" t="str">
            <v>9M-21</v>
          </cell>
          <cell r="JS177" t="str">
            <v>9M-21</v>
          </cell>
          <cell r="JT177" t="str">
            <v>S1-21</v>
          </cell>
          <cell r="JU177" t="str">
            <v>S1-21</v>
          </cell>
          <cell r="JV177" t="str">
            <v>S1-21</v>
          </cell>
          <cell r="JW177" t="str">
            <v>T1-21</v>
          </cell>
          <cell r="JX177" t="str">
            <v>T1-21</v>
          </cell>
          <cell r="JY177" t="str">
            <v>T1-21</v>
          </cell>
          <cell r="JZ177" t="str">
            <v>2020</v>
          </cell>
          <cell r="KA177" t="str">
            <v>2020</v>
          </cell>
          <cell r="KB177" t="str">
            <v>2020</v>
          </cell>
          <cell r="KC177" t="str">
            <v>9M-20</v>
          </cell>
          <cell r="KD177" t="str">
            <v>9M-20</v>
          </cell>
          <cell r="KE177" t="str">
            <v>9M-20</v>
          </cell>
          <cell r="KF177" t="str">
            <v>S1-20</v>
          </cell>
          <cell r="KG177" t="str">
            <v>S1-20</v>
          </cell>
          <cell r="KH177" t="str">
            <v>S1-20</v>
          </cell>
          <cell r="KI177" t="str">
            <v>T1-20</v>
          </cell>
          <cell r="KJ177" t="str">
            <v>T1-20</v>
          </cell>
          <cell r="KK177" t="str">
            <v>T1-20</v>
          </cell>
          <cell r="KL177" t="str">
            <v>2019</v>
          </cell>
          <cell r="KM177" t="str">
            <v>2019</v>
          </cell>
          <cell r="KN177" t="str">
            <v>2019</v>
          </cell>
          <cell r="KO177" t="str">
            <v>9M-19</v>
          </cell>
          <cell r="KP177" t="str">
            <v>9M-19</v>
          </cell>
          <cell r="KQ177" t="str">
            <v>9M-19</v>
          </cell>
          <cell r="KR177" t="str">
            <v>S1-19</v>
          </cell>
          <cell r="KS177" t="str">
            <v>S1-19</v>
          </cell>
          <cell r="KT177" t="str">
            <v>S1-19</v>
          </cell>
          <cell r="KU177" t="str">
            <v>T1-19</v>
          </cell>
          <cell r="KV177" t="str">
            <v>T1-19</v>
          </cell>
          <cell r="KW177" t="str">
            <v>T1-19</v>
          </cell>
          <cell r="KX177" t="str">
            <v>2018</v>
          </cell>
          <cell r="KY177" t="str">
            <v>2018</v>
          </cell>
          <cell r="KZ177" t="str">
            <v>2018</v>
          </cell>
          <cell r="LA177" t="str">
            <v>9M-18</v>
          </cell>
          <cell r="LB177" t="str">
            <v>9M-18</v>
          </cell>
          <cell r="LC177" t="str">
            <v>9M-18</v>
          </cell>
          <cell r="LD177" t="str">
            <v>S1-18</v>
          </cell>
          <cell r="LE177" t="str">
            <v>S1-18</v>
          </cell>
          <cell r="LF177" t="str">
            <v>S1-18</v>
          </cell>
          <cell r="LG177" t="str">
            <v>T1-18</v>
          </cell>
          <cell r="LH177" t="str">
            <v>T1-18</v>
          </cell>
          <cell r="LI177" t="str">
            <v>T1-18</v>
          </cell>
          <cell r="LJ177" t="str">
            <v>2017</v>
          </cell>
          <cell r="LK177" t="str">
            <v>2017</v>
          </cell>
          <cell r="LL177" t="str">
            <v>2017</v>
          </cell>
          <cell r="LM177" t="str">
            <v>9M-17</v>
          </cell>
          <cell r="LN177" t="str">
            <v>9M-17</v>
          </cell>
          <cell r="LO177" t="str">
            <v>9M-17</v>
          </cell>
          <cell r="LP177" t="str">
            <v>S1-17</v>
          </cell>
          <cell r="LQ177" t="str">
            <v>S1-17</v>
          </cell>
          <cell r="LR177" t="str">
            <v>S1-17</v>
          </cell>
          <cell r="LS177" t="str">
            <v>T1-17</v>
          </cell>
          <cell r="LT177" t="str">
            <v>T1-17</v>
          </cell>
          <cell r="LU177" t="str">
            <v>T1-17</v>
          </cell>
          <cell r="LV177" t="str">
            <v>2016</v>
          </cell>
          <cell r="LW177" t="str">
            <v>2016</v>
          </cell>
          <cell r="LX177" t="str">
            <v>2016</v>
          </cell>
          <cell r="LY177" t="str">
            <v>9M-16</v>
          </cell>
          <cell r="LZ177" t="str">
            <v>9M-16</v>
          </cell>
          <cell r="MA177" t="str">
            <v>9M-16</v>
          </cell>
          <cell r="MB177" t="str">
            <v>S1-16</v>
          </cell>
          <cell r="MC177" t="str">
            <v>S1-16</v>
          </cell>
          <cell r="MD177" t="str">
            <v>S1-16</v>
          </cell>
          <cell r="ME177" t="str">
            <v>T1-16</v>
          </cell>
          <cell r="MF177" t="str">
            <v>T1-16</v>
          </cell>
          <cell r="MG177" t="str">
            <v>T1-16</v>
          </cell>
          <cell r="MH177" t="str">
            <v>2015</v>
          </cell>
          <cell r="MI177" t="str">
            <v>2015</v>
          </cell>
          <cell r="MJ177" t="str">
            <v>2015</v>
          </cell>
          <cell r="MK177" t="str">
            <v>9M-15</v>
          </cell>
          <cell r="ML177" t="str">
            <v>9M-15</v>
          </cell>
          <cell r="MM177" t="str">
            <v>9M-15</v>
          </cell>
          <cell r="MN177" t="str">
            <v>S1-15</v>
          </cell>
          <cell r="MO177" t="str">
            <v>S1-15</v>
          </cell>
          <cell r="MP177" t="str">
            <v>S1-15</v>
          </cell>
          <cell r="MQ177" t="str">
            <v>T1-15</v>
          </cell>
          <cell r="MR177" t="str">
            <v>T1-15</v>
          </cell>
          <cell r="MS177" t="str">
            <v>T1-15</v>
          </cell>
          <cell r="MT177" t="str">
            <v>2014</v>
          </cell>
          <cell r="MU177" t="str">
            <v>2014</v>
          </cell>
          <cell r="MV177" t="str">
            <v>2014</v>
          </cell>
          <cell r="MW177" t="str">
            <v>9M-14</v>
          </cell>
          <cell r="MX177" t="str">
            <v>9M-14</v>
          </cell>
          <cell r="MY177" t="str">
            <v>9M-14</v>
          </cell>
          <cell r="MZ177" t="str">
            <v>S1-14</v>
          </cell>
          <cell r="NA177" t="str">
            <v>S1-14</v>
          </cell>
          <cell r="NB177" t="str">
            <v>S1-14</v>
          </cell>
          <cell r="NC177" t="str">
            <v>T1-14</v>
          </cell>
          <cell r="ND177" t="str">
            <v>T1-14</v>
          </cell>
          <cell r="NE177" t="str">
            <v>T1-14</v>
          </cell>
          <cell r="NF177" t="str">
            <v>2013</v>
          </cell>
          <cell r="NG177" t="str">
            <v>2013</v>
          </cell>
          <cell r="NH177" t="str">
            <v>2013</v>
          </cell>
          <cell r="NI177" t="str">
            <v>9M-13</v>
          </cell>
          <cell r="NJ177" t="str">
            <v>9M-13</v>
          </cell>
          <cell r="NK177" t="str">
            <v>9M-13</v>
          </cell>
          <cell r="NL177" t="str">
            <v>S1-13</v>
          </cell>
          <cell r="NM177" t="str">
            <v>S1-13</v>
          </cell>
          <cell r="NN177" t="str">
            <v>S1-13</v>
          </cell>
          <cell r="NO177" t="str">
            <v>T1-13</v>
          </cell>
          <cell r="NP177" t="str">
            <v>T1-13</v>
          </cell>
          <cell r="NQ177" t="str">
            <v>T1-13</v>
          </cell>
          <cell r="NR177" t="str">
            <v>2012</v>
          </cell>
          <cell r="NS177" t="str">
            <v>2012</v>
          </cell>
          <cell r="NT177" t="str">
            <v>2012</v>
          </cell>
          <cell r="NU177" t="str">
            <v>9M-12</v>
          </cell>
          <cell r="NV177" t="str">
            <v>9M-12</v>
          </cell>
          <cell r="NW177" t="str">
            <v>9M-12</v>
          </cell>
          <cell r="NX177" t="str">
            <v>S1-12</v>
          </cell>
          <cell r="NY177" t="str">
            <v>S1-12</v>
          </cell>
          <cell r="NZ177" t="str">
            <v>S1-12</v>
          </cell>
          <cell r="OA177" t="str">
            <v>T1-12</v>
          </cell>
          <cell r="OB177" t="str">
            <v>T1-12</v>
          </cell>
          <cell r="OC177" t="str">
            <v>T1-12</v>
          </cell>
          <cell r="OD177" t="str">
            <v>2011</v>
          </cell>
          <cell r="OE177" t="str">
            <v>2011</v>
          </cell>
          <cell r="OF177" t="str">
            <v>2011</v>
          </cell>
          <cell r="OG177" t="str">
            <v>9M-11</v>
          </cell>
          <cell r="OH177" t="str">
            <v>9M-11</v>
          </cell>
          <cell r="OI177" t="str">
            <v>9M-11</v>
          </cell>
          <cell r="OJ177" t="str">
            <v>S1-11</v>
          </cell>
          <cell r="OK177" t="str">
            <v>S1-11</v>
          </cell>
          <cell r="OL177" t="str">
            <v>S1-11</v>
          </cell>
          <cell r="OM177" t="str">
            <v>T1-11</v>
          </cell>
          <cell r="ON177" t="str">
            <v>T1-11</v>
          </cell>
          <cell r="OO177" t="str">
            <v>T1-11</v>
          </cell>
          <cell r="OP177" t="str">
            <v>2010</v>
          </cell>
          <cell r="OQ177" t="str">
            <v>2010</v>
          </cell>
          <cell r="OR177" t="str">
            <v>2010</v>
          </cell>
          <cell r="OS177" t="str">
            <v>9M-10</v>
          </cell>
          <cell r="OT177" t="str">
            <v>9M-10</v>
          </cell>
          <cell r="OU177" t="str">
            <v>9M-10</v>
          </cell>
          <cell r="OV177" t="str">
            <v>S1-10</v>
          </cell>
          <cell r="OW177" t="str">
            <v>S1-10</v>
          </cell>
          <cell r="OX177" t="str">
            <v>S1-10</v>
          </cell>
          <cell r="OY177" t="str">
            <v>T1-10</v>
          </cell>
          <cell r="OZ177" t="str">
            <v>T1-10</v>
          </cell>
          <cell r="PA177" t="str">
            <v>T1-10</v>
          </cell>
          <cell r="PB177" t="str">
            <v>2009</v>
          </cell>
          <cell r="PC177" t="str">
            <v>2009</v>
          </cell>
          <cell r="PD177" t="str">
            <v>2009</v>
          </cell>
          <cell r="PE177" t="str">
            <v>9M-09</v>
          </cell>
          <cell r="PF177" t="str">
            <v>9M-09</v>
          </cell>
          <cell r="PG177" t="str">
            <v>9M-09</v>
          </cell>
          <cell r="PH177" t="str">
            <v>S1-09</v>
          </cell>
          <cell r="PI177" t="str">
            <v>S1-09</v>
          </cell>
          <cell r="PJ177" t="str">
            <v>S1-09</v>
          </cell>
          <cell r="PK177" t="str">
            <v>T1-09</v>
          </cell>
          <cell r="PL177" t="str">
            <v>T1-09</v>
          </cell>
          <cell r="PM177" t="str">
            <v>T1-09</v>
          </cell>
          <cell r="PN177" t="str">
            <v>2008</v>
          </cell>
          <cell r="PO177" t="str">
            <v>2008</v>
          </cell>
          <cell r="PP177" t="str">
            <v>2008</v>
          </cell>
          <cell r="PQ177" t="str">
            <v>9M-08</v>
          </cell>
          <cell r="PR177" t="str">
            <v>9M-08</v>
          </cell>
          <cell r="PS177" t="str">
            <v>9M-08</v>
          </cell>
          <cell r="PT177" t="str">
            <v>S1-08</v>
          </cell>
          <cell r="PU177" t="str">
            <v>S1-08</v>
          </cell>
          <cell r="PV177" t="str">
            <v>S1-08</v>
          </cell>
          <cell r="PW177" t="str">
            <v>T1-08</v>
          </cell>
          <cell r="PX177" t="str">
            <v>T1-08</v>
          </cell>
          <cell r="PY177" t="str">
            <v>T1-08</v>
          </cell>
        </row>
        <row r="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H178" t="str">
            <v>Stated</v>
          </cell>
          <cell r="HI178" t="str">
            <v>Spec Items</v>
          </cell>
          <cell r="HJ178" t="str">
            <v>Underlying</v>
          </cell>
          <cell r="HK178" t="str">
            <v>Stated</v>
          </cell>
          <cell r="HL178" t="str">
            <v>Spec Items</v>
          </cell>
          <cell r="HM178" t="str">
            <v>Underlying</v>
          </cell>
          <cell r="HN178" t="str">
            <v>Stated</v>
          </cell>
          <cell r="HO178" t="str">
            <v>Spec Items</v>
          </cell>
          <cell r="HP178" t="str">
            <v>Underlying</v>
          </cell>
          <cell r="HQ178" t="str">
            <v>Stated</v>
          </cell>
          <cell r="HR178" t="str">
            <v>Spec Items</v>
          </cell>
          <cell r="HS178" t="str">
            <v>Underlying</v>
          </cell>
          <cell r="HT178" t="str">
            <v>Stated</v>
          </cell>
          <cell r="HU178" t="str">
            <v>Spec Items</v>
          </cell>
          <cell r="HV178" t="str">
            <v>Underlying</v>
          </cell>
          <cell r="HW178" t="str">
            <v>Stated</v>
          </cell>
          <cell r="HX178" t="str">
            <v>Spec Items</v>
          </cell>
          <cell r="HY178" t="str">
            <v>Underlying</v>
          </cell>
          <cell r="HZ178" t="str">
            <v>Stated</v>
          </cell>
          <cell r="IA178" t="str">
            <v>Spec Items</v>
          </cell>
          <cell r="IB178" t="str">
            <v>Underlying</v>
          </cell>
          <cell r="IC178" t="str">
            <v>Stated</v>
          </cell>
          <cell r="ID178" t="str">
            <v>Spec Items</v>
          </cell>
          <cell r="IE178" t="str">
            <v>Underlying</v>
          </cell>
          <cell r="IF178" t="str">
            <v>Stated</v>
          </cell>
          <cell r="IG178" t="str">
            <v>Spec Items</v>
          </cell>
          <cell r="IH178" t="str">
            <v>Underlying</v>
          </cell>
          <cell r="II178" t="str">
            <v>Stated</v>
          </cell>
          <cell r="IJ178" t="str">
            <v>Spec Items</v>
          </cell>
          <cell r="IK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cell r="NR178" t="str">
            <v>Stated</v>
          </cell>
          <cell r="NS178" t="str">
            <v>Spec Items</v>
          </cell>
          <cell r="NT178" t="str">
            <v>Underlying</v>
          </cell>
          <cell r="NU178" t="str">
            <v>Stated</v>
          </cell>
          <cell r="NV178" t="str">
            <v>Spec Items</v>
          </cell>
          <cell r="NW178" t="str">
            <v>Underlying</v>
          </cell>
          <cell r="NX178" t="str">
            <v>Stated</v>
          </cell>
          <cell r="NY178" t="str">
            <v>Spec Items</v>
          </cell>
          <cell r="NZ178" t="str">
            <v>Underlying</v>
          </cell>
          <cell r="OA178" t="str">
            <v>Stated</v>
          </cell>
          <cell r="OB178" t="str">
            <v>Spec Items</v>
          </cell>
          <cell r="OC178" t="str">
            <v>Underlying</v>
          </cell>
          <cell r="OD178" t="str">
            <v>Stated</v>
          </cell>
          <cell r="OE178" t="str">
            <v>Spec Items</v>
          </cell>
          <cell r="OF178" t="str">
            <v>Underlying</v>
          </cell>
          <cell r="OG178" t="str">
            <v>Stated</v>
          </cell>
          <cell r="OH178" t="str">
            <v>Spec Items</v>
          </cell>
          <cell r="OI178" t="str">
            <v>Underlying</v>
          </cell>
          <cell r="OJ178" t="str">
            <v>Stated</v>
          </cell>
          <cell r="OK178" t="str">
            <v>Spec Items</v>
          </cell>
          <cell r="OL178" t="str">
            <v>Underlying</v>
          </cell>
          <cell r="OM178" t="str">
            <v>Stated</v>
          </cell>
          <cell r="ON178" t="str">
            <v>Spec Items</v>
          </cell>
          <cell r="OO178" t="str">
            <v>Underlying</v>
          </cell>
          <cell r="OP178" t="str">
            <v>Stated</v>
          </cell>
          <cell r="OQ178" t="str">
            <v>Spec Items</v>
          </cell>
          <cell r="OR178" t="str">
            <v>Underlying</v>
          </cell>
          <cell r="OS178" t="str">
            <v>Stated</v>
          </cell>
          <cell r="OT178" t="str">
            <v>Spec Items</v>
          </cell>
          <cell r="OU178" t="str">
            <v>Underlying</v>
          </cell>
          <cell r="OV178" t="str">
            <v>Stated</v>
          </cell>
          <cell r="OW178" t="str">
            <v>Spec Items</v>
          </cell>
          <cell r="OX178" t="str">
            <v>Underlying</v>
          </cell>
          <cell r="OY178" t="str">
            <v>Stated</v>
          </cell>
          <cell r="OZ178" t="str">
            <v>Spec Items</v>
          </cell>
          <cell r="PA178" t="str">
            <v>Underlying</v>
          </cell>
          <cell r="PB178" t="str">
            <v>Stated</v>
          </cell>
          <cell r="PC178" t="str">
            <v>Spec Items</v>
          </cell>
          <cell r="PD178" t="str">
            <v>Underlying</v>
          </cell>
          <cell r="PE178" t="str">
            <v>Stated</v>
          </cell>
          <cell r="PF178" t="str">
            <v>Spec Items</v>
          </cell>
          <cell r="PG178" t="str">
            <v>Underlying</v>
          </cell>
          <cell r="PH178" t="str">
            <v>Stated</v>
          </cell>
          <cell r="PI178" t="str">
            <v>Spec Items</v>
          </cell>
          <cell r="PJ178" t="str">
            <v>Underlying</v>
          </cell>
          <cell r="PK178" t="str">
            <v>Stated</v>
          </cell>
          <cell r="PL178" t="str">
            <v>Spec Items</v>
          </cell>
          <cell r="PM178" t="str">
            <v>Underlying</v>
          </cell>
          <cell r="PN178" t="str">
            <v>Stated</v>
          </cell>
          <cell r="PO178" t="str">
            <v>Spec Items</v>
          </cell>
          <cell r="PP178" t="str">
            <v>Underlying</v>
          </cell>
          <cell r="PQ178" t="str">
            <v>Stated</v>
          </cell>
          <cell r="PR178" t="str">
            <v>Spec Items</v>
          </cell>
          <cell r="PS178" t="str">
            <v>Underlying</v>
          </cell>
          <cell r="PT178" t="str">
            <v>Stated</v>
          </cell>
          <cell r="PU178" t="str">
            <v>Spec Items</v>
          </cell>
          <cell r="PV178" t="str">
            <v>Underlying</v>
          </cell>
          <cell r="PW178" t="str">
            <v>Stated</v>
          </cell>
          <cell r="PX178" t="str">
            <v>Spec Items</v>
          </cell>
          <cell r="PY178" t="str">
            <v>Underlying</v>
          </cell>
        </row>
        <row r="179">
          <cell r="BB179">
            <v>786.35291531371604</v>
          </cell>
          <cell r="BC179">
            <v>0</v>
          </cell>
          <cell r="BD179">
            <v>786.35291531371604</v>
          </cell>
          <cell r="BE179">
            <v>759.62322557661105</v>
          </cell>
          <cell r="BF179">
            <v>0</v>
          </cell>
          <cell r="BG179">
            <v>759.62322557661105</v>
          </cell>
          <cell r="BH179">
            <v>803.03620154600605</v>
          </cell>
          <cell r="BI179">
            <v>0</v>
          </cell>
          <cell r="BJ179">
            <v>803.03620154600605</v>
          </cell>
          <cell r="BK179">
            <v>773.478593986227</v>
          </cell>
          <cell r="BL179">
            <v>0</v>
          </cell>
          <cell r="BM179">
            <v>773.478593986227</v>
          </cell>
          <cell r="BN179">
            <v>769.96171493903012</v>
          </cell>
          <cell r="BO179">
            <v>0</v>
          </cell>
          <cell r="BP179">
            <v>769.96171493903012</v>
          </cell>
          <cell r="BQ179">
            <v>737.76559730442</v>
          </cell>
          <cell r="BR179">
            <v>0</v>
          </cell>
          <cell r="BS179">
            <v>737.76559730442</v>
          </cell>
          <cell r="BT179">
            <v>733.5542775829839</v>
          </cell>
          <cell r="BU179">
            <v>0</v>
          </cell>
          <cell r="BV179">
            <v>733.5542775829839</v>
          </cell>
          <cell r="BW179">
            <v>814.24736356466599</v>
          </cell>
          <cell r="BX179">
            <v>0</v>
          </cell>
          <cell r="BY179">
            <v>814.24736356466599</v>
          </cell>
          <cell r="BZ179">
            <v>776.874321996155</v>
          </cell>
          <cell r="CA179">
            <v>0</v>
          </cell>
          <cell r="CB179">
            <v>776.874321996155</v>
          </cell>
          <cell r="CC179">
            <v>774.03073782971603</v>
          </cell>
          <cell r="CD179">
            <v>0</v>
          </cell>
          <cell r="CE179">
            <v>774.03073782971603</v>
          </cell>
          <cell r="CF179">
            <v>832.353554127645</v>
          </cell>
          <cell r="CG179">
            <v>0</v>
          </cell>
          <cell r="CH179">
            <v>832.353554127645</v>
          </cell>
          <cell r="CI179">
            <v>752.80043909171695</v>
          </cell>
          <cell r="CJ179">
            <v>0</v>
          </cell>
          <cell r="CK179">
            <v>752.80043909171695</v>
          </cell>
          <cell r="CL179">
            <v>712.37222751140303</v>
          </cell>
          <cell r="CM179">
            <v>0</v>
          </cell>
          <cell r="CN179">
            <v>712.37222751140303</v>
          </cell>
          <cell r="CO179">
            <v>609.11519732864394</v>
          </cell>
          <cell r="CP179">
            <v>0</v>
          </cell>
          <cell r="CQ179">
            <v>609.11519732864394</v>
          </cell>
          <cell r="CR179">
            <v>606.614606424371</v>
          </cell>
          <cell r="CS179">
            <v>0</v>
          </cell>
          <cell r="CT179">
            <v>606.614606424371</v>
          </cell>
          <cell r="CU179">
            <v>593.96661040951096</v>
          </cell>
          <cell r="CV179">
            <v>0</v>
          </cell>
          <cell r="CW179">
            <v>593.96661040951096</v>
          </cell>
          <cell r="CX179">
            <v>702.28245868205795</v>
          </cell>
          <cell r="CY179">
            <v>0</v>
          </cell>
          <cell r="CZ179">
            <v>702.28245868205795</v>
          </cell>
          <cell r="DA179">
            <v>639.83948406215995</v>
          </cell>
          <cell r="DB179">
            <v>0</v>
          </cell>
          <cell r="DC179">
            <v>639.83948406215995</v>
          </cell>
          <cell r="DD179">
            <v>655.71168570077305</v>
          </cell>
          <cell r="DE179">
            <v>0</v>
          </cell>
          <cell r="DF179">
            <v>655.71168570077305</v>
          </cell>
          <cell r="DG179">
            <v>638.40901188263797</v>
          </cell>
          <cell r="DH179">
            <v>0</v>
          </cell>
          <cell r="DI179">
            <v>638.40901188263797</v>
          </cell>
          <cell r="DJ179">
            <v>599.74760400586194</v>
          </cell>
          <cell r="DK179">
            <v>0</v>
          </cell>
          <cell r="DL179">
            <v>599.74760400586194</v>
          </cell>
          <cell r="DM179">
            <v>604.57354189705404</v>
          </cell>
          <cell r="DN179">
            <v>0</v>
          </cell>
          <cell r="DO179">
            <v>604.57354189705404</v>
          </cell>
          <cell r="DP179">
            <v>656.111593207792</v>
          </cell>
          <cell r="DQ179">
            <v>0</v>
          </cell>
          <cell r="DR179">
            <v>656.111593207792</v>
          </cell>
          <cell r="DS179">
            <v>644.05068740356398</v>
          </cell>
          <cell r="DT179">
            <v>0</v>
          </cell>
          <cell r="DU179">
            <v>644.05068740356398</v>
          </cell>
          <cell r="DV179">
            <v>733.52618274999395</v>
          </cell>
          <cell r="DW179">
            <v>0</v>
          </cell>
          <cell r="DX179">
            <v>733.52618274999395</v>
          </cell>
          <cell r="DY179">
            <v>613.48324409126099</v>
          </cell>
          <cell r="DZ179">
            <v>0</v>
          </cell>
          <cell r="EA179">
            <v>613.48324409126099</v>
          </cell>
          <cell r="EB179">
            <v>475.89015773813998</v>
          </cell>
          <cell r="EC179">
            <v>0</v>
          </cell>
          <cell r="ED179">
            <v>475.89015773813998</v>
          </cell>
          <cell r="EE179">
            <v>431.97720287701799</v>
          </cell>
          <cell r="EF179">
            <v>0</v>
          </cell>
          <cell r="EG179">
            <v>431.97720287701799</v>
          </cell>
          <cell r="EH179">
            <v>443.01185794676502</v>
          </cell>
          <cell r="EI179">
            <v>0</v>
          </cell>
          <cell r="EJ179">
            <v>443.01185794676502</v>
          </cell>
          <cell r="EK179">
            <v>396.36910984275499</v>
          </cell>
          <cell r="EL179">
            <v>0</v>
          </cell>
          <cell r="EM179">
            <v>396.36910984275499</v>
          </cell>
          <cell r="EN179">
            <v>442.99054160606403</v>
          </cell>
          <cell r="EO179">
            <v>0</v>
          </cell>
          <cell r="EP179">
            <v>442.99054160606403</v>
          </cell>
          <cell r="EQ179">
            <v>394.99255356384498</v>
          </cell>
          <cell r="ER179">
            <v>0</v>
          </cell>
          <cell r="ES179">
            <v>394.99255356384498</v>
          </cell>
          <cell r="ET179">
            <v>431</v>
          </cell>
          <cell r="EU179">
            <v>0</v>
          </cell>
          <cell r="EV179">
            <v>431</v>
          </cell>
          <cell r="EW179">
            <v>377</v>
          </cell>
          <cell r="EX179">
            <v>0</v>
          </cell>
          <cell r="EY179">
            <v>377</v>
          </cell>
          <cell r="EZ179">
            <v>440</v>
          </cell>
          <cell r="FA179">
            <v>0</v>
          </cell>
          <cell r="FB179">
            <v>440</v>
          </cell>
          <cell r="FC179">
            <v>408</v>
          </cell>
          <cell r="FD179">
            <v>0</v>
          </cell>
          <cell r="FE179">
            <v>408</v>
          </cell>
          <cell r="FF179">
            <v>382</v>
          </cell>
          <cell r="FG179">
            <v>0</v>
          </cell>
          <cell r="FH179">
            <v>382</v>
          </cell>
          <cell r="FI179">
            <v>420</v>
          </cell>
          <cell r="FJ179">
            <v>0</v>
          </cell>
          <cell r="FK179">
            <v>420</v>
          </cell>
          <cell r="FL179">
            <v>388</v>
          </cell>
          <cell r="FM179">
            <v>0</v>
          </cell>
          <cell r="FN179">
            <v>388</v>
          </cell>
          <cell r="FO179">
            <v>348</v>
          </cell>
          <cell r="FP179">
            <v>0</v>
          </cell>
          <cell r="FQ179">
            <v>348</v>
          </cell>
          <cell r="FR179">
            <v>383</v>
          </cell>
          <cell r="FS179">
            <v>0</v>
          </cell>
          <cell r="FT179">
            <v>383</v>
          </cell>
          <cell r="FU179">
            <v>347</v>
          </cell>
          <cell r="FV179">
            <v>0</v>
          </cell>
          <cell r="FW179">
            <v>347</v>
          </cell>
          <cell r="FX179">
            <v>358</v>
          </cell>
          <cell r="FY179">
            <v>0</v>
          </cell>
          <cell r="FZ179">
            <v>358</v>
          </cell>
          <cell r="GA179">
            <v>350</v>
          </cell>
          <cell r="GB179">
            <v>0</v>
          </cell>
          <cell r="GC179">
            <v>350</v>
          </cell>
          <cell r="GD179">
            <v>360</v>
          </cell>
          <cell r="GE179">
            <v>0</v>
          </cell>
          <cell r="GF179">
            <v>360</v>
          </cell>
          <cell r="GG179">
            <v>346</v>
          </cell>
          <cell r="GH179">
            <v>0</v>
          </cell>
          <cell r="GI179">
            <v>346</v>
          </cell>
          <cell r="GJ179">
            <v>330</v>
          </cell>
          <cell r="GK179">
            <v>0</v>
          </cell>
          <cell r="GL179">
            <v>330</v>
          </cell>
          <cell r="GM179">
            <v>420</v>
          </cell>
          <cell r="GN179">
            <v>0</v>
          </cell>
          <cell r="GO179">
            <v>420</v>
          </cell>
          <cell r="GP179">
            <v>337</v>
          </cell>
          <cell r="GQ179">
            <v>0</v>
          </cell>
          <cell r="GR179">
            <v>337</v>
          </cell>
          <cell r="GS179">
            <v>301</v>
          </cell>
          <cell r="GT179">
            <v>0</v>
          </cell>
          <cell r="GU179">
            <v>301</v>
          </cell>
          <cell r="GV179">
            <v>377</v>
          </cell>
          <cell r="GW179">
            <v>0</v>
          </cell>
          <cell r="GX179">
            <v>377</v>
          </cell>
          <cell r="GY179">
            <v>377</v>
          </cell>
          <cell r="GZ179">
            <v>0</v>
          </cell>
          <cell r="HA179">
            <v>377</v>
          </cell>
          <cell r="HB179">
            <v>356</v>
          </cell>
          <cell r="HC179">
            <v>0</v>
          </cell>
          <cell r="HD179">
            <v>356</v>
          </cell>
          <cell r="HE179">
            <v>385</v>
          </cell>
          <cell r="HF179">
            <v>0</v>
          </cell>
          <cell r="HG179">
            <v>385</v>
          </cell>
          <cell r="HH179">
            <v>391</v>
          </cell>
          <cell r="HI179">
            <v>0</v>
          </cell>
          <cell r="HJ179">
            <v>391</v>
          </cell>
          <cell r="HK179">
            <v>384</v>
          </cell>
          <cell r="HL179">
            <v>0</v>
          </cell>
          <cell r="HM179">
            <v>384</v>
          </cell>
          <cell r="HN179">
            <v>312</v>
          </cell>
          <cell r="HO179">
            <v>0</v>
          </cell>
          <cell r="HP179">
            <v>312</v>
          </cell>
          <cell r="HQ179">
            <v>297</v>
          </cell>
          <cell r="HR179">
            <v>0</v>
          </cell>
          <cell r="HS179">
            <v>297</v>
          </cell>
          <cell r="HT179">
            <v>272</v>
          </cell>
          <cell r="HU179">
            <v>0</v>
          </cell>
          <cell r="HV179">
            <v>272</v>
          </cell>
          <cell r="HW179">
            <v>248</v>
          </cell>
          <cell r="HX179">
            <v>0</v>
          </cell>
          <cell r="HY179">
            <v>248</v>
          </cell>
          <cell r="HZ179">
            <v>337</v>
          </cell>
          <cell r="IA179">
            <v>0</v>
          </cell>
          <cell r="IB179">
            <v>337</v>
          </cell>
          <cell r="IC179">
            <v>283</v>
          </cell>
          <cell r="ID179">
            <v>0</v>
          </cell>
          <cell r="IE179">
            <v>283</v>
          </cell>
          <cell r="IF179">
            <v>381</v>
          </cell>
          <cell r="IG179">
            <v>0</v>
          </cell>
          <cell r="IH179">
            <v>381</v>
          </cell>
          <cell r="II179">
            <v>369</v>
          </cell>
          <cell r="IJ179">
            <v>0</v>
          </cell>
          <cell r="IK179">
            <v>369</v>
          </cell>
          <cell r="IP179">
            <v>3122.49093642256</v>
          </cell>
          <cell r="IQ179">
            <v>0</v>
          </cell>
          <cell r="IR179">
            <v>3122.49093642256</v>
          </cell>
          <cell r="IS179">
            <v>2336.1380211088399</v>
          </cell>
          <cell r="IT179">
            <v>0</v>
          </cell>
          <cell r="IU179">
            <v>2336.1380211088399</v>
          </cell>
          <cell r="IV179">
            <v>1576.51479553223</v>
          </cell>
          <cell r="IW179">
            <v>0</v>
          </cell>
          <cell r="IX179">
            <v>1576.51479553223</v>
          </cell>
          <cell r="IY179">
            <v>773.478593986227</v>
          </cell>
          <cell r="IZ179">
            <v>0</v>
          </cell>
          <cell r="JA179">
            <v>773.478593986227</v>
          </cell>
          <cell r="JB179">
            <v>3055.5289533911</v>
          </cell>
          <cell r="JC179">
            <v>0</v>
          </cell>
          <cell r="JD179">
            <v>3055.5289533911</v>
          </cell>
          <cell r="JE179">
            <v>2285.5672384520699</v>
          </cell>
          <cell r="JF179">
            <v>0</v>
          </cell>
          <cell r="JG179">
            <v>2285.5672384520699</v>
          </cell>
          <cell r="JH179">
            <v>1547.8016411476499</v>
          </cell>
          <cell r="JI179">
            <v>0</v>
          </cell>
          <cell r="JJ179">
            <v>1547.8016411476499</v>
          </cell>
          <cell r="JK179">
            <v>814.24736356466599</v>
          </cell>
          <cell r="JL179">
            <v>0</v>
          </cell>
          <cell r="JM179">
            <v>814.24736356466599</v>
          </cell>
          <cell r="JN179">
            <v>3136.05905304523</v>
          </cell>
          <cell r="JO179">
            <v>0</v>
          </cell>
          <cell r="JP179">
            <v>3136.05905304523</v>
          </cell>
          <cell r="JQ179">
            <v>2359.1847310490798</v>
          </cell>
          <cell r="JR179">
            <v>0</v>
          </cell>
          <cell r="JS179">
            <v>2359.1847310490798</v>
          </cell>
          <cell r="JT179">
            <v>1585.15399321936</v>
          </cell>
          <cell r="JU179">
            <v>0</v>
          </cell>
          <cell r="JV179">
            <v>1585.15399321936</v>
          </cell>
          <cell r="JW179">
            <v>752.80043909171695</v>
          </cell>
          <cell r="JX179">
            <v>0</v>
          </cell>
          <cell r="JY179">
            <v>752.80043909171695</v>
          </cell>
          <cell r="JZ179">
            <v>2522.06864167393</v>
          </cell>
          <cell r="KA179">
            <v>0</v>
          </cell>
          <cell r="KB179">
            <v>2522.06864167393</v>
          </cell>
          <cell r="KC179">
            <v>1809.6964141625299</v>
          </cell>
          <cell r="KD179">
            <v>0</v>
          </cell>
          <cell r="KE179">
            <v>1809.6964141625299</v>
          </cell>
          <cell r="KF179">
            <v>1200.58121683388</v>
          </cell>
          <cell r="KG179">
            <v>0</v>
          </cell>
          <cell r="KH179">
            <v>1200.58121683388</v>
          </cell>
          <cell r="KI179">
            <v>593.96661040951096</v>
          </cell>
          <cell r="KJ179">
            <v>0</v>
          </cell>
          <cell r="KK179">
            <v>593.96661040951096</v>
          </cell>
          <cell r="KL179">
            <v>2636.2426403276299</v>
          </cell>
          <cell r="KM179">
            <v>0</v>
          </cell>
          <cell r="KN179">
            <v>2636.2426403276299</v>
          </cell>
          <cell r="KO179">
            <v>1933.9601816455699</v>
          </cell>
          <cell r="KP179">
            <v>0</v>
          </cell>
          <cell r="KQ179">
            <v>1933.9601816455699</v>
          </cell>
          <cell r="KR179">
            <v>1294.12069758341</v>
          </cell>
          <cell r="KS179">
            <v>0</v>
          </cell>
          <cell r="KT179">
            <v>1294.12069758341</v>
          </cell>
          <cell r="KU179">
            <v>638.40901188263797</v>
          </cell>
          <cell r="KV179">
            <v>0</v>
          </cell>
          <cell r="KW179">
            <v>638.40901188263797</v>
          </cell>
          <cell r="KX179">
            <v>2504.4834265142699</v>
          </cell>
          <cell r="KY179">
            <v>0</v>
          </cell>
          <cell r="KZ179">
            <v>2504.4834265142699</v>
          </cell>
          <cell r="LA179">
            <v>1904.7358225084099</v>
          </cell>
          <cell r="LB179">
            <v>0</v>
          </cell>
          <cell r="LC179">
            <v>1904.7358225084099</v>
          </cell>
          <cell r="LD179">
            <v>1300.1622806113601</v>
          </cell>
          <cell r="LE179">
            <v>0</v>
          </cell>
          <cell r="LF179">
            <v>1300.1622806113601</v>
          </cell>
          <cell r="LG179">
            <v>644.05068740356398</v>
          </cell>
          <cell r="LH179">
            <v>0</v>
          </cell>
          <cell r="LI179">
            <v>644.05068740356398</v>
          </cell>
          <cell r="LJ179">
            <v>2254.8767874564101</v>
          </cell>
          <cell r="LK179">
            <v>0</v>
          </cell>
          <cell r="LL179">
            <v>2254.8767874564101</v>
          </cell>
          <cell r="LM179">
            <v>1521.35060470642</v>
          </cell>
          <cell r="LN179">
            <v>0</v>
          </cell>
          <cell r="LO179">
            <v>1521.35060470642</v>
          </cell>
          <cell r="LP179">
            <v>907.86736061515796</v>
          </cell>
          <cell r="LQ179">
            <v>0</v>
          </cell>
          <cell r="LR179">
            <v>907.86736061515796</v>
          </cell>
          <cell r="LS179">
            <v>431.97720287701799</v>
          </cell>
          <cell r="LT179">
            <v>0</v>
          </cell>
          <cell r="LU179">
            <v>431.97720287701799</v>
          </cell>
          <cell r="LV179">
            <v>1677.3640629594299</v>
          </cell>
          <cell r="LW179">
            <v>0</v>
          </cell>
          <cell r="LX179">
            <v>1677.3640629594299</v>
          </cell>
          <cell r="LY179">
            <v>1234.3522050126601</v>
          </cell>
          <cell r="LZ179">
            <v>0</v>
          </cell>
          <cell r="MA179">
            <v>1234.3522050126601</v>
          </cell>
          <cell r="MB179">
            <v>837.98309516990901</v>
          </cell>
          <cell r="MC179">
            <v>0</v>
          </cell>
          <cell r="MD179">
            <v>837.98309516990901</v>
          </cell>
          <cell r="ME179">
            <v>394.99255356384498</v>
          </cell>
          <cell r="MF179">
            <v>0</v>
          </cell>
          <cell r="MG179">
            <v>394.99255356384498</v>
          </cell>
          <cell r="MH179">
            <v>1656</v>
          </cell>
          <cell r="MI179">
            <v>0</v>
          </cell>
          <cell r="MJ179">
            <v>1656</v>
          </cell>
          <cell r="MK179">
            <v>1225</v>
          </cell>
          <cell r="ML179">
            <v>0</v>
          </cell>
          <cell r="MM179">
            <v>1225</v>
          </cell>
          <cell r="MN179">
            <v>848</v>
          </cell>
          <cell r="MO179">
            <v>0</v>
          </cell>
          <cell r="MP179">
            <v>848</v>
          </cell>
          <cell r="MQ179">
            <v>408</v>
          </cell>
          <cell r="MR179">
            <v>0</v>
          </cell>
          <cell r="MS179">
            <v>408</v>
          </cell>
          <cell r="MT179">
            <v>1538</v>
          </cell>
          <cell r="MU179">
            <v>0</v>
          </cell>
          <cell r="MV179">
            <v>1538</v>
          </cell>
          <cell r="MW179">
            <v>1156</v>
          </cell>
          <cell r="MX179">
            <v>0</v>
          </cell>
          <cell r="MY179">
            <v>1156</v>
          </cell>
          <cell r="MZ179">
            <v>736</v>
          </cell>
          <cell r="NA179">
            <v>0</v>
          </cell>
          <cell r="NB179">
            <v>736</v>
          </cell>
          <cell r="NC179">
            <v>348</v>
          </cell>
          <cell r="ND179">
            <v>0</v>
          </cell>
          <cell r="NE179">
            <v>348</v>
          </cell>
          <cell r="NF179">
            <v>1438</v>
          </cell>
          <cell r="NG179">
            <v>0</v>
          </cell>
          <cell r="NH179">
            <v>1438</v>
          </cell>
          <cell r="NI179">
            <v>1055</v>
          </cell>
          <cell r="NJ179">
            <v>0</v>
          </cell>
          <cell r="NK179">
            <v>1055</v>
          </cell>
          <cell r="NL179">
            <v>708</v>
          </cell>
          <cell r="NM179">
            <v>0</v>
          </cell>
          <cell r="NN179">
            <v>708</v>
          </cell>
          <cell r="NO179">
            <v>350</v>
          </cell>
          <cell r="NP179">
            <v>0</v>
          </cell>
          <cell r="NQ179">
            <v>350</v>
          </cell>
          <cell r="NR179">
            <v>1456</v>
          </cell>
          <cell r="NS179">
            <v>0</v>
          </cell>
          <cell r="NT179">
            <v>1456</v>
          </cell>
          <cell r="NU179">
            <v>1096</v>
          </cell>
          <cell r="NV179">
            <v>0</v>
          </cell>
          <cell r="NW179">
            <v>1096</v>
          </cell>
          <cell r="NX179">
            <v>750</v>
          </cell>
          <cell r="NY179">
            <v>0</v>
          </cell>
          <cell r="NZ179">
            <v>750</v>
          </cell>
          <cell r="OA179">
            <v>420</v>
          </cell>
          <cell r="OB179">
            <v>0</v>
          </cell>
          <cell r="OC179">
            <v>420</v>
          </cell>
          <cell r="OD179">
            <v>1392</v>
          </cell>
          <cell r="OE179">
            <v>0</v>
          </cell>
          <cell r="OF179">
            <v>1392</v>
          </cell>
          <cell r="OG179">
            <v>1055</v>
          </cell>
          <cell r="OH179">
            <v>0</v>
          </cell>
          <cell r="OI179">
            <v>1055</v>
          </cell>
          <cell r="OJ179">
            <v>754</v>
          </cell>
          <cell r="OK179">
            <v>0</v>
          </cell>
          <cell r="OL179">
            <v>754</v>
          </cell>
          <cell r="OM179">
            <v>377</v>
          </cell>
          <cell r="ON179">
            <v>0</v>
          </cell>
          <cell r="OO179">
            <v>377</v>
          </cell>
          <cell r="OP179">
            <v>1516</v>
          </cell>
          <cell r="OQ179">
            <v>0</v>
          </cell>
          <cell r="OR179">
            <v>1516</v>
          </cell>
          <cell r="OS179">
            <v>1160</v>
          </cell>
          <cell r="OT179">
            <v>0</v>
          </cell>
          <cell r="OU179">
            <v>1160</v>
          </cell>
          <cell r="OV179">
            <v>775</v>
          </cell>
          <cell r="OW179">
            <v>0</v>
          </cell>
          <cell r="OX179">
            <v>775</v>
          </cell>
          <cell r="OY179">
            <v>384</v>
          </cell>
          <cell r="OZ179">
            <v>0</v>
          </cell>
          <cell r="PA179">
            <v>384</v>
          </cell>
          <cell r="PB179">
            <v>1129</v>
          </cell>
          <cell r="PC179">
            <v>0</v>
          </cell>
          <cell r="PD179">
            <v>1129</v>
          </cell>
          <cell r="PE179">
            <v>817</v>
          </cell>
          <cell r="PF179">
            <v>0</v>
          </cell>
          <cell r="PG179">
            <v>817</v>
          </cell>
          <cell r="PH179">
            <v>520</v>
          </cell>
          <cell r="PI179">
            <v>0</v>
          </cell>
          <cell r="PJ179">
            <v>520</v>
          </cell>
          <cell r="PK179">
            <v>248</v>
          </cell>
          <cell r="PL179">
            <v>0</v>
          </cell>
          <cell r="PM179">
            <v>248</v>
          </cell>
          <cell r="PN179">
            <v>1370</v>
          </cell>
          <cell r="PO179">
            <v>0</v>
          </cell>
          <cell r="PP179">
            <v>1370</v>
          </cell>
          <cell r="PQ179">
            <v>1033</v>
          </cell>
          <cell r="PR179">
            <v>0</v>
          </cell>
          <cell r="PS179">
            <v>1033</v>
          </cell>
          <cell r="PT179">
            <v>750</v>
          </cell>
          <cell r="PU179">
            <v>0</v>
          </cell>
          <cell r="PV179">
            <v>750</v>
          </cell>
          <cell r="PW179">
            <v>369</v>
          </cell>
          <cell r="PX179">
            <v>0</v>
          </cell>
          <cell r="PY179">
            <v>369</v>
          </cell>
        </row>
        <row r="180">
          <cell r="BB180">
            <v>-435.01253815471199</v>
          </cell>
          <cell r="BC180">
            <v>0</v>
          </cell>
          <cell r="BD180">
            <v>-435.01253815471199</v>
          </cell>
          <cell r="BE180">
            <v>-433.16089466408499</v>
          </cell>
          <cell r="BF180">
            <v>0</v>
          </cell>
          <cell r="BG180">
            <v>-433.16089466408499</v>
          </cell>
          <cell r="BH180">
            <v>-439.15606146609804</v>
          </cell>
          <cell r="BI180">
            <v>0</v>
          </cell>
          <cell r="BJ180">
            <v>-439.15606146609804</v>
          </cell>
          <cell r="BK180">
            <v>-430.4811466402</v>
          </cell>
          <cell r="BL180">
            <v>0</v>
          </cell>
          <cell r="BM180">
            <v>-430.4811466402</v>
          </cell>
          <cell r="BN180">
            <v>-423.49966050524995</v>
          </cell>
          <cell r="BO180">
            <v>0</v>
          </cell>
          <cell r="BP180">
            <v>-423.49966050524995</v>
          </cell>
          <cell r="BQ180">
            <v>-432.578283177049</v>
          </cell>
          <cell r="BR180">
            <v>-8.7134143500000079</v>
          </cell>
          <cell r="BS180">
            <v>-423.86486882704901</v>
          </cell>
          <cell r="BT180">
            <v>-471.31351235881891</v>
          </cell>
          <cell r="BU180">
            <v>-40.360298779999987</v>
          </cell>
          <cell r="BV180">
            <v>-430.95321357881892</v>
          </cell>
          <cell r="BW180">
            <v>-437.24319895367404</v>
          </cell>
          <cell r="BX180">
            <v>-10.161915700000002</v>
          </cell>
          <cell r="BY180">
            <v>-427.08128325367403</v>
          </cell>
          <cell r="BZ180">
            <v>-411.37580142598699</v>
          </cell>
          <cell r="CA180">
            <v>-15.891590959999998</v>
          </cell>
          <cell r="CB180">
            <v>-395.48421046598702</v>
          </cell>
          <cell r="CC180">
            <v>-390.26522740101302</v>
          </cell>
          <cell r="CD180">
            <v>0</v>
          </cell>
          <cell r="CE180">
            <v>-390.26522740101302</v>
          </cell>
          <cell r="CF180">
            <v>-396.43144483683602</v>
          </cell>
          <cell r="CG180">
            <v>0</v>
          </cell>
          <cell r="CH180">
            <v>-396.43144483683602</v>
          </cell>
          <cell r="CI180">
            <v>-378.93215521070499</v>
          </cell>
          <cell r="CJ180">
            <v>0</v>
          </cell>
          <cell r="CK180">
            <v>-378.93215521070499</v>
          </cell>
          <cell r="CL180">
            <v>-378.69554269156299</v>
          </cell>
          <cell r="CM180">
            <v>0</v>
          </cell>
          <cell r="CN180">
            <v>-378.69554269156299</v>
          </cell>
          <cell r="CO180">
            <v>-328.85408591026101</v>
          </cell>
          <cell r="CP180">
            <v>0</v>
          </cell>
          <cell r="CQ180">
            <v>-328.85408591026101</v>
          </cell>
          <cell r="CR180">
            <v>-324.67072342222997</v>
          </cell>
          <cell r="CS180">
            <v>0</v>
          </cell>
          <cell r="CT180">
            <v>-324.67072342222997</v>
          </cell>
          <cell r="CU180">
            <v>-334.485665091312</v>
          </cell>
          <cell r="CV180">
            <v>0</v>
          </cell>
          <cell r="CW180">
            <v>-334.485665091312</v>
          </cell>
          <cell r="CX180">
            <v>-367.56466562539902</v>
          </cell>
          <cell r="CY180">
            <v>0</v>
          </cell>
          <cell r="CZ180">
            <v>-367.56466562539902</v>
          </cell>
          <cell r="DA180">
            <v>-343.07569065892</v>
          </cell>
          <cell r="DB180">
            <v>0</v>
          </cell>
          <cell r="DC180">
            <v>-343.07569065892</v>
          </cell>
          <cell r="DD180">
            <v>-350.08685751536899</v>
          </cell>
          <cell r="DE180">
            <v>0</v>
          </cell>
          <cell r="DF180">
            <v>-350.08685751536899</v>
          </cell>
          <cell r="DG180">
            <v>-340.89146044035397</v>
          </cell>
          <cell r="DH180">
            <v>0</v>
          </cell>
          <cell r="DI180">
            <v>-340.89146044035397</v>
          </cell>
          <cell r="DJ180">
            <v>-359.99686518616198</v>
          </cell>
          <cell r="DK180">
            <v>-26.926659038786276</v>
          </cell>
          <cell r="DL180">
            <v>-333.0702061473757</v>
          </cell>
          <cell r="DM180">
            <v>-348.09102055584401</v>
          </cell>
          <cell r="DN180">
            <v>-12.0215010515812</v>
          </cell>
          <cell r="DO180">
            <v>-336.06951950426281</v>
          </cell>
          <cell r="DP180">
            <v>-355.92288482749643</v>
          </cell>
          <cell r="DQ180">
            <v>-8.3008709118691772</v>
          </cell>
          <cell r="DR180">
            <v>-347.62201391562724</v>
          </cell>
          <cell r="DS180">
            <v>-351.55567070241506</v>
          </cell>
          <cell r="DT180">
            <v>-9.2115191415576199</v>
          </cell>
          <cell r="DU180">
            <v>-342.34415156085743</v>
          </cell>
          <cell r="DV180">
            <v>-462.21439179660399</v>
          </cell>
          <cell r="DW180">
            <v>-76.683000000000007</v>
          </cell>
          <cell r="DX180">
            <v>-385.531391796604</v>
          </cell>
          <cell r="DY180">
            <v>-369.016962188261</v>
          </cell>
          <cell r="DZ180">
            <v>-26.998000000000001</v>
          </cell>
          <cell r="EA180">
            <v>-342.01896218826101</v>
          </cell>
          <cell r="EB180">
            <v>-262.13699416982701</v>
          </cell>
          <cell r="EC180">
            <v>-26.16</v>
          </cell>
          <cell r="ED180">
            <v>-235.97699416982701</v>
          </cell>
          <cell r="EE180">
            <v>-234.39528665737402</v>
          </cell>
          <cell r="EF180">
            <v>-5.5</v>
          </cell>
          <cell r="EG180">
            <v>-228.89528665737402</v>
          </cell>
          <cell r="EH180">
            <v>-239.880438383984</v>
          </cell>
          <cell r="EI180">
            <v>0</v>
          </cell>
          <cell r="EJ180">
            <v>-239.880438383984</v>
          </cell>
          <cell r="EK180">
            <v>-211.20890141213499</v>
          </cell>
          <cell r="EL180">
            <v>0</v>
          </cell>
          <cell r="EM180">
            <v>-211.20890141213499</v>
          </cell>
          <cell r="EN180">
            <v>-227.05238581579101</v>
          </cell>
          <cell r="EO180">
            <v>0</v>
          </cell>
          <cell r="EP180">
            <v>-227.05238581579101</v>
          </cell>
          <cell r="EQ180">
            <v>-215.04279772379502</v>
          </cell>
          <cell r="ER180">
            <v>0</v>
          </cell>
          <cell r="ES180">
            <v>-215.04279772379502</v>
          </cell>
          <cell r="ET180">
            <v>-240</v>
          </cell>
          <cell r="EU180">
            <v>0</v>
          </cell>
          <cell r="EV180">
            <v>-240</v>
          </cell>
          <cell r="EW180">
            <v>-206</v>
          </cell>
          <cell r="EX180">
            <v>0</v>
          </cell>
          <cell r="EY180">
            <v>-206</v>
          </cell>
          <cell r="EZ180">
            <v>-233</v>
          </cell>
          <cell r="FA180">
            <v>0</v>
          </cell>
          <cell r="FB180">
            <v>-233</v>
          </cell>
          <cell r="FC180">
            <v>-220</v>
          </cell>
          <cell r="FD180">
            <v>0</v>
          </cell>
          <cell r="FE180">
            <v>-220</v>
          </cell>
          <cell r="FF180">
            <v>-208</v>
          </cell>
          <cell r="FG180">
            <v>0</v>
          </cell>
          <cell r="FH180">
            <v>-208</v>
          </cell>
          <cell r="FI180">
            <v>-206</v>
          </cell>
          <cell r="FJ180">
            <v>0</v>
          </cell>
          <cell r="FK180">
            <v>-206</v>
          </cell>
          <cell r="FL180">
            <v>-203</v>
          </cell>
          <cell r="FM180">
            <v>0</v>
          </cell>
          <cell r="FN180">
            <v>-203</v>
          </cell>
          <cell r="FO180">
            <v>-203</v>
          </cell>
          <cell r="FP180">
            <v>0</v>
          </cell>
          <cell r="FQ180">
            <v>-203</v>
          </cell>
          <cell r="FR180">
            <v>-202</v>
          </cell>
          <cell r="FS180">
            <v>0</v>
          </cell>
          <cell r="FT180">
            <v>-202</v>
          </cell>
          <cell r="FU180">
            <v>-195</v>
          </cell>
          <cell r="FV180">
            <v>0</v>
          </cell>
          <cell r="FW180">
            <v>-195</v>
          </cell>
          <cell r="FX180">
            <v>-196</v>
          </cell>
          <cell r="FY180">
            <v>0</v>
          </cell>
          <cell r="FZ180">
            <v>-196</v>
          </cell>
          <cell r="GA180">
            <v>-192</v>
          </cell>
          <cell r="GB180">
            <v>0</v>
          </cell>
          <cell r="GC180">
            <v>-192</v>
          </cell>
          <cell r="GD180">
            <v>-199</v>
          </cell>
          <cell r="GE180">
            <v>0</v>
          </cell>
          <cell r="GF180">
            <v>-199</v>
          </cell>
          <cell r="GG180">
            <v>-186</v>
          </cell>
          <cell r="GH180">
            <v>0</v>
          </cell>
          <cell r="GI180">
            <v>-186</v>
          </cell>
          <cell r="GJ180">
            <v>-195</v>
          </cell>
          <cell r="GK180">
            <v>0</v>
          </cell>
          <cell r="GL180">
            <v>-195</v>
          </cell>
          <cell r="GM180">
            <v>-187</v>
          </cell>
          <cell r="GN180">
            <v>0</v>
          </cell>
          <cell r="GO180">
            <v>-187</v>
          </cell>
          <cell r="GP180">
            <v>-183</v>
          </cell>
          <cell r="GQ180">
            <v>0</v>
          </cell>
          <cell r="GR180">
            <v>-183</v>
          </cell>
          <cell r="GS180">
            <v>-182</v>
          </cell>
          <cell r="GT180">
            <v>0</v>
          </cell>
          <cell r="GU180">
            <v>-182</v>
          </cell>
          <cell r="GV180">
            <v>-211</v>
          </cell>
          <cell r="GW180">
            <v>0</v>
          </cell>
          <cell r="GX180">
            <v>-211</v>
          </cell>
          <cell r="GY180">
            <v>-202</v>
          </cell>
          <cell r="GZ180">
            <v>0</v>
          </cell>
          <cell r="HA180">
            <v>-202</v>
          </cell>
          <cell r="HB180">
            <v>-209</v>
          </cell>
          <cell r="HC180">
            <v>0</v>
          </cell>
          <cell r="HD180">
            <v>-209</v>
          </cell>
          <cell r="HE180">
            <v>-224</v>
          </cell>
          <cell r="HF180">
            <v>0</v>
          </cell>
          <cell r="HG180">
            <v>-224</v>
          </cell>
          <cell r="HH180">
            <v>-249</v>
          </cell>
          <cell r="HI180">
            <v>0</v>
          </cell>
          <cell r="HJ180">
            <v>-249</v>
          </cell>
          <cell r="HK180">
            <v>-224</v>
          </cell>
          <cell r="HL180">
            <v>0</v>
          </cell>
          <cell r="HM180">
            <v>-224</v>
          </cell>
          <cell r="HN180">
            <v>-166</v>
          </cell>
          <cell r="HO180">
            <v>0</v>
          </cell>
          <cell r="HP180">
            <v>-166</v>
          </cell>
          <cell r="HQ180">
            <v>-150</v>
          </cell>
          <cell r="HR180">
            <v>0</v>
          </cell>
          <cell r="HS180">
            <v>-150</v>
          </cell>
          <cell r="HT180">
            <v>-145</v>
          </cell>
          <cell r="HU180">
            <v>0</v>
          </cell>
          <cell r="HV180">
            <v>-145</v>
          </cell>
          <cell r="HW180">
            <v>-143</v>
          </cell>
          <cell r="HX180">
            <v>0</v>
          </cell>
          <cell r="HY180">
            <v>-143</v>
          </cell>
          <cell r="HZ180">
            <v>-159</v>
          </cell>
          <cell r="IA180">
            <v>0</v>
          </cell>
          <cell r="IB180">
            <v>-159</v>
          </cell>
          <cell r="IC180">
            <v>-148</v>
          </cell>
          <cell r="ID180">
            <v>0</v>
          </cell>
          <cell r="IE180">
            <v>-148</v>
          </cell>
          <cell r="IF180">
            <v>-169</v>
          </cell>
          <cell r="IG180">
            <v>0</v>
          </cell>
          <cell r="IH180">
            <v>-169</v>
          </cell>
          <cell r="II180">
            <v>-180</v>
          </cell>
          <cell r="IJ180">
            <v>0</v>
          </cell>
          <cell r="IK180">
            <v>-180</v>
          </cell>
          <cell r="IP180">
            <v>-1737.81064092509</v>
          </cell>
          <cell r="IQ180">
            <v>0</v>
          </cell>
          <cell r="IR180">
            <v>-1737.81064092509</v>
          </cell>
          <cell r="IS180">
            <v>-1302.79810277038</v>
          </cell>
          <cell r="IT180">
            <v>0</v>
          </cell>
          <cell r="IU180">
            <v>-1302.79810277038</v>
          </cell>
          <cell r="IV180">
            <v>-869.63720810629798</v>
          </cell>
          <cell r="IW180">
            <v>0</v>
          </cell>
          <cell r="IX180">
            <v>-869.63720810629798</v>
          </cell>
          <cell r="IY180">
            <v>-430.4811466402</v>
          </cell>
          <cell r="IZ180">
            <v>0</v>
          </cell>
          <cell r="JA180">
            <v>-430.4811466402</v>
          </cell>
          <cell r="JB180">
            <v>-1764.63465499479</v>
          </cell>
          <cell r="JC180">
            <v>-59.235628829999996</v>
          </cell>
          <cell r="JD180">
            <v>-1705.39902616479</v>
          </cell>
          <cell r="JE180">
            <v>-1341.1349944895401</v>
          </cell>
          <cell r="JF180">
            <v>-59.235628829999996</v>
          </cell>
          <cell r="JG180">
            <v>-1281.8993656595401</v>
          </cell>
          <cell r="JH180">
            <v>-908.55671131249107</v>
          </cell>
          <cell r="JI180">
            <v>-50.522214479999988</v>
          </cell>
          <cell r="JJ180">
            <v>-858.03449683249107</v>
          </cell>
          <cell r="JK180">
            <v>-437.24319895367404</v>
          </cell>
          <cell r="JL180">
            <v>-10.161915700000002</v>
          </cell>
          <cell r="JM180">
            <v>-427.08128325367403</v>
          </cell>
          <cell r="JN180">
            <v>-1577.00462887454</v>
          </cell>
          <cell r="JO180">
            <v>-15.891590959999998</v>
          </cell>
          <cell r="JP180">
            <v>-1561.11303791454</v>
          </cell>
          <cell r="JQ180">
            <v>-1165.6288274485498</v>
          </cell>
          <cell r="JR180">
            <v>0</v>
          </cell>
          <cell r="JS180">
            <v>-1165.6288274485498</v>
          </cell>
          <cell r="JT180">
            <v>-775.36360004754204</v>
          </cell>
          <cell r="JU180">
            <v>0</v>
          </cell>
          <cell r="JV180">
            <v>-775.36360004754204</v>
          </cell>
          <cell r="JW180">
            <v>-378.93215521070499</v>
          </cell>
          <cell r="JX180">
            <v>0</v>
          </cell>
          <cell r="JY180">
            <v>-378.93215521070499</v>
          </cell>
          <cell r="JZ180">
            <v>-1366.7060171153698</v>
          </cell>
          <cell r="KA180">
            <v>0</v>
          </cell>
          <cell r="KB180">
            <v>-1366.7060171153698</v>
          </cell>
          <cell r="KC180">
            <v>-988.010474423804</v>
          </cell>
          <cell r="KD180">
            <v>0</v>
          </cell>
          <cell r="KE180">
            <v>-988.010474423804</v>
          </cell>
          <cell r="KF180">
            <v>-659.15638851354299</v>
          </cell>
          <cell r="KG180">
            <v>0</v>
          </cell>
          <cell r="KH180">
            <v>-659.15638851354299</v>
          </cell>
          <cell r="KI180">
            <v>-334.485665091312</v>
          </cell>
          <cell r="KJ180">
            <v>0</v>
          </cell>
          <cell r="KK180">
            <v>-334.485665091312</v>
          </cell>
          <cell r="KL180">
            <v>-1401.61867424004</v>
          </cell>
          <cell r="KM180">
            <v>0</v>
          </cell>
          <cell r="KN180">
            <v>-1401.61867424004</v>
          </cell>
          <cell r="KO180">
            <v>-1034.05400861464</v>
          </cell>
          <cell r="KP180">
            <v>0</v>
          </cell>
          <cell r="KQ180">
            <v>-1034.05400861464</v>
          </cell>
          <cell r="KR180">
            <v>-690.97831795572301</v>
          </cell>
          <cell r="KS180">
            <v>0</v>
          </cell>
          <cell r="KT180">
            <v>-690.97831795572301</v>
          </cell>
          <cell r="KU180">
            <v>-340.89146044035397</v>
          </cell>
          <cell r="KV180">
            <v>0</v>
          </cell>
          <cell r="KW180">
            <v>-340.89146044035397</v>
          </cell>
          <cell r="KX180">
            <v>-1415.5664412719204</v>
          </cell>
          <cell r="KY180">
            <v>-56.460550143794279</v>
          </cell>
          <cell r="KZ180">
            <v>-1359.1058911281261</v>
          </cell>
          <cell r="LA180">
            <v>-1055.5695760857504</v>
          </cell>
          <cell r="LB180">
            <v>-29.533891105007999</v>
          </cell>
          <cell r="LC180">
            <v>-1026.0356849807424</v>
          </cell>
          <cell r="LD180">
            <v>-707.47855552991052</v>
          </cell>
          <cell r="LE180">
            <v>-17.512390053426799</v>
          </cell>
          <cell r="LF180">
            <v>-689.96616547648375</v>
          </cell>
          <cell r="LG180">
            <v>-351.55567070241506</v>
          </cell>
          <cell r="LH180">
            <v>-9.2115191415576199</v>
          </cell>
          <cell r="LI180">
            <v>-342.34415156085743</v>
          </cell>
          <cell r="LJ180">
            <v>-1327.76363481207</v>
          </cell>
          <cell r="LK180">
            <v>-135.34100000000001</v>
          </cell>
          <cell r="LL180">
            <v>-1192.4226348120701</v>
          </cell>
          <cell r="LM180">
            <v>-865.54924301546203</v>
          </cell>
          <cell r="LN180">
            <v>-58.658000000000001</v>
          </cell>
          <cell r="LO180">
            <v>-806.89124301546201</v>
          </cell>
          <cell r="LP180">
            <v>-496.53228082720102</v>
          </cell>
          <cell r="LQ180">
            <v>-31.66</v>
          </cell>
          <cell r="LR180">
            <v>-464.872280827201</v>
          </cell>
          <cell r="LS180">
            <v>-234.39528665737402</v>
          </cell>
          <cell r="LT180">
            <v>-5.5</v>
          </cell>
          <cell r="LU180">
            <v>-228.89528665737402</v>
          </cell>
          <cell r="LV180">
            <v>-893.18452333570394</v>
          </cell>
          <cell r="LW180">
            <v>0</v>
          </cell>
          <cell r="LX180">
            <v>-893.18452333570394</v>
          </cell>
          <cell r="LY180">
            <v>-653.30408495172094</v>
          </cell>
          <cell r="LZ180">
            <v>0</v>
          </cell>
          <cell r="MA180">
            <v>-653.30408495172094</v>
          </cell>
          <cell r="MB180">
            <v>-442.095183539586</v>
          </cell>
          <cell r="MC180">
            <v>0</v>
          </cell>
          <cell r="MD180">
            <v>-442.095183539586</v>
          </cell>
          <cell r="ME180">
            <v>-215.04279772379502</v>
          </cell>
          <cell r="MF180">
            <v>0</v>
          </cell>
          <cell r="MG180">
            <v>-215.04279772379502</v>
          </cell>
          <cell r="MH180">
            <v>-899</v>
          </cell>
          <cell r="MI180">
            <v>0</v>
          </cell>
          <cell r="MJ180">
            <v>-899</v>
          </cell>
          <cell r="MK180">
            <v>-659</v>
          </cell>
          <cell r="ML180">
            <v>0</v>
          </cell>
          <cell r="MM180">
            <v>-659</v>
          </cell>
          <cell r="MN180">
            <v>-453</v>
          </cell>
          <cell r="MO180">
            <v>0</v>
          </cell>
          <cell r="MP180">
            <v>-453</v>
          </cell>
          <cell r="MQ180">
            <v>-220</v>
          </cell>
          <cell r="MR180">
            <v>0</v>
          </cell>
          <cell r="MS180">
            <v>-220</v>
          </cell>
          <cell r="MT180">
            <v>-820</v>
          </cell>
          <cell r="MU180">
            <v>0</v>
          </cell>
          <cell r="MV180">
            <v>-820</v>
          </cell>
          <cell r="MW180">
            <v>-612</v>
          </cell>
          <cell r="MX180">
            <v>0</v>
          </cell>
          <cell r="MY180">
            <v>-612</v>
          </cell>
          <cell r="MZ180">
            <v>-406</v>
          </cell>
          <cell r="NA180">
            <v>0</v>
          </cell>
          <cell r="NB180">
            <v>-406</v>
          </cell>
          <cell r="NC180">
            <v>-203</v>
          </cell>
          <cell r="ND180">
            <v>0</v>
          </cell>
          <cell r="NE180">
            <v>-203</v>
          </cell>
          <cell r="NF180">
            <v>-785</v>
          </cell>
          <cell r="NG180">
            <v>0</v>
          </cell>
          <cell r="NH180">
            <v>-785</v>
          </cell>
          <cell r="NI180">
            <v>-583</v>
          </cell>
          <cell r="NJ180">
            <v>0</v>
          </cell>
          <cell r="NK180">
            <v>-583</v>
          </cell>
          <cell r="NL180">
            <v>-388</v>
          </cell>
          <cell r="NM180">
            <v>0</v>
          </cell>
          <cell r="NN180">
            <v>-388</v>
          </cell>
          <cell r="NO180">
            <v>-192</v>
          </cell>
          <cell r="NP180">
            <v>0</v>
          </cell>
          <cell r="NQ180">
            <v>-192</v>
          </cell>
          <cell r="NR180">
            <v>-767</v>
          </cell>
          <cell r="NS180">
            <v>0</v>
          </cell>
          <cell r="NT180">
            <v>-767</v>
          </cell>
          <cell r="NU180">
            <v>-568</v>
          </cell>
          <cell r="NV180">
            <v>0</v>
          </cell>
          <cell r="NW180">
            <v>-568</v>
          </cell>
          <cell r="NX180">
            <v>-382</v>
          </cell>
          <cell r="NY180">
            <v>0</v>
          </cell>
          <cell r="NZ180">
            <v>-382</v>
          </cell>
          <cell r="OA180">
            <v>-187</v>
          </cell>
          <cell r="OB180">
            <v>0</v>
          </cell>
          <cell r="OC180">
            <v>-187</v>
          </cell>
          <cell r="OD180">
            <v>-778</v>
          </cell>
          <cell r="OE180">
            <v>0</v>
          </cell>
          <cell r="OF180">
            <v>-778</v>
          </cell>
          <cell r="OG180">
            <v>-595</v>
          </cell>
          <cell r="OH180">
            <v>0</v>
          </cell>
          <cell r="OI180">
            <v>-595</v>
          </cell>
          <cell r="OJ180">
            <v>-413</v>
          </cell>
          <cell r="OK180">
            <v>0</v>
          </cell>
          <cell r="OL180">
            <v>-413</v>
          </cell>
          <cell r="OM180">
            <v>-202</v>
          </cell>
          <cell r="ON180">
            <v>0</v>
          </cell>
          <cell r="OO180">
            <v>-202</v>
          </cell>
          <cell r="OP180">
            <v>-906</v>
          </cell>
          <cell r="OQ180">
            <v>0</v>
          </cell>
          <cell r="OR180">
            <v>-906</v>
          </cell>
          <cell r="OS180">
            <v>-697</v>
          </cell>
          <cell r="OT180">
            <v>0</v>
          </cell>
          <cell r="OU180">
            <v>-697</v>
          </cell>
          <cell r="OV180">
            <v>-473</v>
          </cell>
          <cell r="OW180">
            <v>0</v>
          </cell>
          <cell r="OX180">
            <v>-473</v>
          </cell>
          <cell r="OY180">
            <v>-224</v>
          </cell>
          <cell r="OZ180">
            <v>0</v>
          </cell>
          <cell r="PA180">
            <v>-224</v>
          </cell>
          <cell r="PB180">
            <v>-604</v>
          </cell>
          <cell r="PC180">
            <v>0</v>
          </cell>
          <cell r="PD180">
            <v>-604</v>
          </cell>
          <cell r="PE180">
            <v>-438</v>
          </cell>
          <cell r="PF180">
            <v>0</v>
          </cell>
          <cell r="PG180">
            <v>-438</v>
          </cell>
          <cell r="PH180">
            <v>-288</v>
          </cell>
          <cell r="PI180">
            <v>0</v>
          </cell>
          <cell r="PJ180">
            <v>-288</v>
          </cell>
          <cell r="PK180">
            <v>-143</v>
          </cell>
          <cell r="PL180">
            <v>0</v>
          </cell>
          <cell r="PM180">
            <v>-143</v>
          </cell>
          <cell r="PN180">
            <v>-656</v>
          </cell>
          <cell r="PO180">
            <v>0</v>
          </cell>
          <cell r="PP180">
            <v>-656</v>
          </cell>
          <cell r="PQ180">
            <v>-497</v>
          </cell>
          <cell r="PR180">
            <v>0</v>
          </cell>
          <cell r="PS180">
            <v>-497</v>
          </cell>
          <cell r="PT180">
            <v>-349</v>
          </cell>
          <cell r="PU180">
            <v>0</v>
          </cell>
          <cell r="PV180">
            <v>-349</v>
          </cell>
          <cell r="PW180">
            <v>-180</v>
          </cell>
          <cell r="PX180">
            <v>0</v>
          </cell>
          <cell r="PY180">
            <v>-180</v>
          </cell>
        </row>
        <row r="181">
          <cell r="BB181">
            <v>0</v>
          </cell>
          <cell r="BC181">
            <v>0</v>
          </cell>
          <cell r="BD181">
            <v>0</v>
          </cell>
          <cell r="BE181">
            <v>0</v>
          </cell>
          <cell r="BF181">
            <v>0</v>
          </cell>
          <cell r="BG181">
            <v>0</v>
          </cell>
          <cell r="BH181">
            <v>-9.0357800000000488E-3</v>
          </cell>
          <cell r="BI181">
            <v>0</v>
          </cell>
          <cell r="BJ181">
            <v>-9.0357800000000488E-3</v>
          </cell>
          <cell r="BK181">
            <v>-3.415</v>
          </cell>
          <cell r="BL181">
            <v>0</v>
          </cell>
          <cell r="BM181">
            <v>-3.415</v>
          </cell>
          <cell r="BN181">
            <v>0</v>
          </cell>
          <cell r="BO181">
            <v>0</v>
          </cell>
          <cell r="BP181">
            <v>0</v>
          </cell>
          <cell r="BQ181">
            <v>0</v>
          </cell>
          <cell r="BR181">
            <v>0</v>
          </cell>
          <cell r="BS181">
            <v>0</v>
          </cell>
          <cell r="BT181">
            <v>6.0000000000002274E-3</v>
          </cell>
          <cell r="BU181">
            <v>0</v>
          </cell>
          <cell r="BV181">
            <v>6.0000000000002274E-3</v>
          </cell>
          <cell r="BW181">
            <v>-4.5750000000000002</v>
          </cell>
          <cell r="BX181">
            <v>0</v>
          </cell>
          <cell r="BY181">
            <v>-4.5750000000000002</v>
          </cell>
          <cell r="BZ181">
            <v>0</v>
          </cell>
          <cell r="CA181">
            <v>0</v>
          </cell>
          <cell r="CB181">
            <v>0</v>
          </cell>
          <cell r="CC181">
            <v>0</v>
          </cell>
          <cell r="CD181">
            <v>0</v>
          </cell>
          <cell r="CE181">
            <v>0</v>
          </cell>
          <cell r="CF181">
            <v>0.29291974000000032</v>
          </cell>
          <cell r="CG181">
            <v>0</v>
          </cell>
          <cell r="CH181">
            <v>0.29291974000000032</v>
          </cell>
          <cell r="CI181">
            <v>-4.35591974</v>
          </cell>
          <cell r="CJ181">
            <v>0</v>
          </cell>
          <cell r="CK181">
            <v>-4.35591974</v>
          </cell>
          <cell r="CL181">
            <v>0</v>
          </cell>
          <cell r="CM181">
            <v>0</v>
          </cell>
          <cell r="CN181">
            <v>0</v>
          </cell>
          <cell r="CO181">
            <v>0</v>
          </cell>
          <cell r="CP181">
            <v>0</v>
          </cell>
          <cell r="CQ181">
            <v>0</v>
          </cell>
          <cell r="CR181">
            <v>0.29359599999999997</v>
          </cell>
          <cell r="CS181">
            <v>0</v>
          </cell>
          <cell r="CT181">
            <v>0.29359599999999997</v>
          </cell>
          <cell r="CU181">
            <v>-3.5685959999999999</v>
          </cell>
          <cell r="CV181">
            <v>0</v>
          </cell>
          <cell r="CW181">
            <v>-3.5685959999999999</v>
          </cell>
          <cell r="CX181">
            <v>0</v>
          </cell>
          <cell r="CY181">
            <v>0</v>
          </cell>
          <cell r="CZ181">
            <v>0</v>
          </cell>
          <cell r="DA181">
            <v>0</v>
          </cell>
          <cell r="DB181">
            <v>0</v>
          </cell>
          <cell r="DC181">
            <v>0</v>
          </cell>
          <cell r="DD181">
            <v>-1.7349999999999999</v>
          </cell>
          <cell r="DE181">
            <v>0</v>
          </cell>
          <cell r="DF181">
            <v>-1.7349999999999999</v>
          </cell>
          <cell r="DG181">
            <v>-1.6</v>
          </cell>
          <cell r="DH181">
            <v>0</v>
          </cell>
          <cell r="DI181">
            <v>-1.6</v>
          </cell>
          <cell r="DJ181">
            <v>0</v>
          </cell>
          <cell r="DK181">
            <v>0</v>
          </cell>
          <cell r="DL181">
            <v>0</v>
          </cell>
          <cell r="DM181">
            <v>0</v>
          </cell>
          <cell r="DN181">
            <v>0</v>
          </cell>
          <cell r="DO181">
            <v>0</v>
          </cell>
          <cell r="DP181">
            <v>4.0245825100432599E-2</v>
          </cell>
          <cell r="DQ181">
            <v>0</v>
          </cell>
          <cell r="DR181">
            <v>4.0245825100432599E-2</v>
          </cell>
          <cell r="DS181">
            <v>-1.4683899941599501</v>
          </cell>
          <cell r="DT181">
            <v>0</v>
          </cell>
          <cell r="DU181">
            <v>-1.4683899941599501</v>
          </cell>
          <cell r="DV181">
            <v>0</v>
          </cell>
          <cell r="DW181">
            <v>0</v>
          </cell>
          <cell r="DX181">
            <v>0</v>
          </cell>
          <cell r="DY181">
            <v>0</v>
          </cell>
          <cell r="DZ181">
            <v>0</v>
          </cell>
          <cell r="EA181">
            <v>0</v>
          </cell>
          <cell r="EB181">
            <v>-4.0000000000000036E-2</v>
          </cell>
          <cell r="EC181">
            <v>0</v>
          </cell>
          <cell r="ED181">
            <v>-4.0000000000000036E-2</v>
          </cell>
          <cell r="EE181">
            <v>-1.23</v>
          </cell>
          <cell r="EF181">
            <v>0</v>
          </cell>
          <cell r="EG181">
            <v>-1.23</v>
          </cell>
          <cell r="EH181">
            <v>0</v>
          </cell>
          <cell r="EI181">
            <v>0</v>
          </cell>
          <cell r="EJ181">
            <v>0</v>
          </cell>
          <cell r="EK181">
            <v>0</v>
          </cell>
          <cell r="EL181">
            <v>0</v>
          </cell>
          <cell r="EM181">
            <v>0</v>
          </cell>
          <cell r="EN181">
            <v>-0.20000000000000018</v>
          </cell>
          <cell r="EO181">
            <v>0</v>
          </cell>
          <cell r="EP181">
            <v>-0.20000000000000018</v>
          </cell>
          <cell r="EQ181">
            <v>-1.39</v>
          </cell>
          <cell r="ER181">
            <v>0</v>
          </cell>
          <cell r="ES181">
            <v>-1.39</v>
          </cell>
          <cell r="IP181">
            <v>-3.4240357800000001</v>
          </cell>
          <cell r="IQ181">
            <v>0</v>
          </cell>
          <cell r="IR181">
            <v>-3.4240357800000001</v>
          </cell>
          <cell r="IS181">
            <v>-3.4240357800000001</v>
          </cell>
          <cell r="IT181">
            <v>0</v>
          </cell>
          <cell r="IU181">
            <v>-3.4240357800000001</v>
          </cell>
          <cell r="IV181">
            <v>-3.4240357800000001</v>
          </cell>
          <cell r="IW181">
            <v>0</v>
          </cell>
          <cell r="IX181">
            <v>-3.4240357800000001</v>
          </cell>
          <cell r="IY181">
            <v>-3.415</v>
          </cell>
          <cell r="IZ181">
            <v>0</v>
          </cell>
          <cell r="JA181">
            <v>-3.415</v>
          </cell>
          <cell r="JB181">
            <v>-4.569</v>
          </cell>
          <cell r="JC181">
            <v>0</v>
          </cell>
          <cell r="JD181">
            <v>-4.569</v>
          </cell>
          <cell r="JE181">
            <v>-4.569</v>
          </cell>
          <cell r="JF181">
            <v>0</v>
          </cell>
          <cell r="JG181">
            <v>-4.569</v>
          </cell>
          <cell r="JH181">
            <v>-4.569</v>
          </cell>
          <cell r="JI181">
            <v>0</v>
          </cell>
          <cell r="JJ181">
            <v>-4.569</v>
          </cell>
          <cell r="JK181">
            <v>-4.5750000000000002</v>
          </cell>
          <cell r="JL181">
            <v>0</v>
          </cell>
          <cell r="JM181">
            <v>-4.5750000000000002</v>
          </cell>
          <cell r="JN181">
            <v>-4.0629999999999997</v>
          </cell>
          <cell r="JO181">
            <v>0</v>
          </cell>
          <cell r="JP181">
            <v>-4.0629999999999997</v>
          </cell>
          <cell r="JQ181">
            <v>-4.0629999999999997</v>
          </cell>
          <cell r="JR181">
            <v>0</v>
          </cell>
          <cell r="JS181">
            <v>-4.0629999999999997</v>
          </cell>
          <cell r="JT181">
            <v>-4.0629999999999997</v>
          </cell>
          <cell r="JU181">
            <v>0</v>
          </cell>
          <cell r="JV181">
            <v>-4.0629999999999997</v>
          </cell>
          <cell r="JW181">
            <v>-4.35591974</v>
          </cell>
          <cell r="JX181">
            <v>0</v>
          </cell>
          <cell r="JY181">
            <v>-4.35591974</v>
          </cell>
          <cell r="JZ181">
            <v>-3.2749999999999999</v>
          </cell>
          <cell r="KA181">
            <v>0</v>
          </cell>
          <cell r="KB181">
            <v>-3.2749999999999999</v>
          </cell>
          <cell r="KC181">
            <v>-3.2749999999999999</v>
          </cell>
          <cell r="KD181">
            <v>0</v>
          </cell>
          <cell r="KE181">
            <v>-3.2749999999999999</v>
          </cell>
          <cell r="KF181">
            <v>-3.2749999999999999</v>
          </cell>
          <cell r="KG181">
            <v>0</v>
          </cell>
          <cell r="KH181">
            <v>-3.2749999999999999</v>
          </cell>
          <cell r="KI181">
            <v>-3.5685959999999999</v>
          </cell>
          <cell r="KJ181">
            <v>0</v>
          </cell>
          <cell r="KK181">
            <v>-3.5685959999999999</v>
          </cell>
          <cell r="KL181">
            <v>-3.335</v>
          </cell>
          <cell r="KM181">
            <v>0</v>
          </cell>
          <cell r="KN181">
            <v>-3.335</v>
          </cell>
          <cell r="KO181">
            <v>-3.335</v>
          </cell>
          <cell r="KP181">
            <v>0</v>
          </cell>
          <cell r="KQ181">
            <v>-3.335</v>
          </cell>
          <cell r="KR181">
            <v>-3.335</v>
          </cell>
          <cell r="KS181">
            <v>0</v>
          </cell>
          <cell r="KT181">
            <v>-3.335</v>
          </cell>
          <cell r="KU181">
            <v>-1.6</v>
          </cell>
          <cell r="KV181">
            <v>0</v>
          </cell>
          <cell r="KW181">
            <v>-1.6</v>
          </cell>
          <cell r="KX181">
            <v>-1.4281441690595176</v>
          </cell>
          <cell r="KY181">
            <v>0</v>
          </cell>
          <cell r="KZ181">
            <v>-1.4281441690595176</v>
          </cell>
          <cell r="LA181">
            <v>-1.4281441690595176</v>
          </cell>
          <cell r="LB181">
            <v>0</v>
          </cell>
          <cell r="LC181">
            <v>-1.4281441690595176</v>
          </cell>
          <cell r="LD181">
            <v>-1.4281441690595176</v>
          </cell>
          <cell r="LE181">
            <v>0</v>
          </cell>
          <cell r="LF181">
            <v>-1.4281441690595176</v>
          </cell>
          <cell r="LG181">
            <v>-1.4683899941599501</v>
          </cell>
          <cell r="LH181">
            <v>0</v>
          </cell>
          <cell r="LI181">
            <v>-1.4683899941599501</v>
          </cell>
          <cell r="LJ181">
            <v>-1.27</v>
          </cell>
          <cell r="LK181">
            <v>0</v>
          </cell>
          <cell r="LL181">
            <v>-1.27</v>
          </cell>
          <cell r="LM181">
            <v>-1.27</v>
          </cell>
          <cell r="LN181">
            <v>0</v>
          </cell>
          <cell r="LO181">
            <v>-1.27</v>
          </cell>
          <cell r="LP181">
            <v>-1.27</v>
          </cell>
          <cell r="LQ181">
            <v>0</v>
          </cell>
          <cell r="LR181">
            <v>-1.27</v>
          </cell>
          <cell r="LS181">
            <v>-1.23</v>
          </cell>
          <cell r="LT181">
            <v>0</v>
          </cell>
          <cell r="LU181">
            <v>-1.23</v>
          </cell>
          <cell r="LV181">
            <v>-1.59</v>
          </cell>
          <cell r="LW181">
            <v>0</v>
          </cell>
          <cell r="LX181">
            <v>-1.59</v>
          </cell>
          <cell r="LY181">
            <v>-1.59</v>
          </cell>
          <cell r="LZ181">
            <v>0</v>
          </cell>
          <cell r="MA181">
            <v>-1.59</v>
          </cell>
          <cell r="MB181">
            <v>-1.59</v>
          </cell>
          <cell r="MC181">
            <v>0</v>
          </cell>
          <cell r="MD181">
            <v>-1.59</v>
          </cell>
          <cell r="ME181">
            <v>-1.39</v>
          </cell>
          <cell r="MF181">
            <v>0</v>
          </cell>
          <cell r="MG181">
            <v>-1.39</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v>0</v>
          </cell>
          <cell r="NM181">
            <v>0</v>
          </cell>
          <cell r="NN181">
            <v>0</v>
          </cell>
          <cell r="NO181">
            <v>0</v>
          </cell>
          <cell r="NP181">
            <v>0</v>
          </cell>
          <cell r="NQ181">
            <v>0</v>
          </cell>
          <cell r="NR181">
            <v>0</v>
          </cell>
          <cell r="NS181">
            <v>0</v>
          </cell>
          <cell r="NT181">
            <v>0</v>
          </cell>
          <cell r="NU181">
            <v>0</v>
          </cell>
          <cell r="NV181">
            <v>0</v>
          </cell>
          <cell r="NW181">
            <v>0</v>
          </cell>
          <cell r="NX181">
            <v>0</v>
          </cell>
          <cell r="NY181">
            <v>0</v>
          </cell>
          <cell r="NZ181">
            <v>0</v>
          </cell>
          <cell r="OA181">
            <v>0</v>
          </cell>
          <cell r="OB181">
            <v>0</v>
          </cell>
          <cell r="OC181">
            <v>0</v>
          </cell>
          <cell r="OD181">
            <v>0</v>
          </cell>
          <cell r="OE181">
            <v>0</v>
          </cell>
          <cell r="OF181">
            <v>0</v>
          </cell>
          <cell r="OG181">
            <v>0</v>
          </cell>
          <cell r="OH181">
            <v>0</v>
          </cell>
          <cell r="OI181">
            <v>0</v>
          </cell>
          <cell r="OJ181">
            <v>0</v>
          </cell>
          <cell r="OK181">
            <v>0</v>
          </cell>
          <cell r="OL181">
            <v>0</v>
          </cell>
          <cell r="OM181">
            <v>0</v>
          </cell>
          <cell r="ON181">
            <v>0</v>
          </cell>
          <cell r="OO181">
            <v>0</v>
          </cell>
          <cell r="OP181">
            <v>0</v>
          </cell>
          <cell r="OQ181">
            <v>0</v>
          </cell>
          <cell r="OR181">
            <v>0</v>
          </cell>
          <cell r="OS181">
            <v>0</v>
          </cell>
          <cell r="OT181">
            <v>0</v>
          </cell>
          <cell r="OU181">
            <v>0</v>
          </cell>
          <cell r="OV181">
            <v>0</v>
          </cell>
          <cell r="OW181">
            <v>0</v>
          </cell>
          <cell r="OX181">
            <v>0</v>
          </cell>
          <cell r="OY181">
            <v>0</v>
          </cell>
          <cell r="OZ181">
            <v>0</v>
          </cell>
          <cell r="PA181">
            <v>0</v>
          </cell>
          <cell r="PB181">
            <v>0</v>
          </cell>
          <cell r="PC181">
            <v>0</v>
          </cell>
          <cell r="PD181">
            <v>0</v>
          </cell>
          <cell r="PE181">
            <v>0</v>
          </cell>
          <cell r="PF181">
            <v>0</v>
          </cell>
          <cell r="PG181">
            <v>0</v>
          </cell>
          <cell r="PH181">
            <v>0</v>
          </cell>
          <cell r="PI181">
            <v>0</v>
          </cell>
          <cell r="PJ181">
            <v>0</v>
          </cell>
          <cell r="PK181">
            <v>0</v>
          </cell>
          <cell r="PL181">
            <v>0</v>
          </cell>
          <cell r="PM181">
            <v>0</v>
          </cell>
          <cell r="PN181">
            <v>0</v>
          </cell>
          <cell r="PO181">
            <v>0</v>
          </cell>
          <cell r="PP181">
            <v>0</v>
          </cell>
          <cell r="PQ181">
            <v>0</v>
          </cell>
          <cell r="PR181">
            <v>0</v>
          </cell>
          <cell r="PS181">
            <v>0</v>
          </cell>
          <cell r="PT181">
            <v>0</v>
          </cell>
          <cell r="PU181">
            <v>0</v>
          </cell>
          <cell r="PV181">
            <v>0</v>
          </cell>
          <cell r="PW181">
            <v>0</v>
          </cell>
          <cell r="PX181">
            <v>0</v>
          </cell>
          <cell r="PY181">
            <v>0</v>
          </cell>
        </row>
        <row r="182">
          <cell r="BB182">
            <v>351.34037715900598</v>
          </cell>
          <cell r="BC182">
            <v>0</v>
          </cell>
          <cell r="BD182">
            <v>351.34037715900598</v>
          </cell>
          <cell r="BE182">
            <v>326.46233091252702</v>
          </cell>
          <cell r="BF182">
            <v>0</v>
          </cell>
          <cell r="BG182">
            <v>326.46233091252702</v>
          </cell>
          <cell r="BH182">
            <v>363.87110429990798</v>
          </cell>
          <cell r="BI182">
            <v>0</v>
          </cell>
          <cell r="BJ182">
            <v>363.87110429990798</v>
          </cell>
          <cell r="BK182">
            <v>339.58244734602698</v>
          </cell>
          <cell r="BL182">
            <v>0</v>
          </cell>
          <cell r="BM182">
            <v>339.58244734602698</v>
          </cell>
          <cell r="BN182">
            <v>346.46205443377801</v>
          </cell>
          <cell r="BO182">
            <v>0</v>
          </cell>
          <cell r="BP182">
            <v>346.46205443377801</v>
          </cell>
          <cell r="BQ182">
            <v>305.18731412737407</v>
          </cell>
          <cell r="BR182">
            <v>-8.7134143500000079</v>
          </cell>
          <cell r="BS182">
            <v>313.90072847737406</v>
          </cell>
          <cell r="BT182">
            <v>262.24676522416496</v>
          </cell>
          <cell r="BU182">
            <v>-40.360298779999987</v>
          </cell>
          <cell r="BV182">
            <v>302.60706400416495</v>
          </cell>
          <cell r="BW182">
            <v>372.42916461099298</v>
          </cell>
          <cell r="BX182">
            <v>-10.161915700000002</v>
          </cell>
          <cell r="BY182">
            <v>382.59108031099299</v>
          </cell>
          <cell r="BZ182">
            <v>365.49852057016898</v>
          </cell>
          <cell r="CA182">
            <v>-15.891590959999998</v>
          </cell>
          <cell r="CB182">
            <v>381.39011153016895</v>
          </cell>
          <cell r="CC182">
            <v>383.76551042870301</v>
          </cell>
          <cell r="CD182">
            <v>0</v>
          </cell>
          <cell r="CE182">
            <v>383.76551042870301</v>
          </cell>
          <cell r="CF182">
            <v>436.21502903080801</v>
          </cell>
          <cell r="CG182">
            <v>0</v>
          </cell>
          <cell r="CH182">
            <v>436.21502903080801</v>
          </cell>
          <cell r="CI182">
            <v>369.51236414101101</v>
          </cell>
          <cell r="CJ182">
            <v>0</v>
          </cell>
          <cell r="CK182">
            <v>369.51236414101101</v>
          </cell>
          <cell r="CL182">
            <v>333.67668481983901</v>
          </cell>
          <cell r="CM182">
            <v>0</v>
          </cell>
          <cell r="CN182">
            <v>333.67668481983901</v>
          </cell>
          <cell r="CO182">
            <v>280.26111141838197</v>
          </cell>
          <cell r="CP182">
            <v>0</v>
          </cell>
          <cell r="CQ182">
            <v>280.26111141838197</v>
          </cell>
          <cell r="CR182">
            <v>282.23747900214101</v>
          </cell>
          <cell r="CS182">
            <v>0</v>
          </cell>
          <cell r="CT182">
            <v>282.23747900214101</v>
          </cell>
          <cell r="CU182">
            <v>255.91234931819801</v>
          </cell>
          <cell r="CV182">
            <v>0</v>
          </cell>
          <cell r="CW182">
            <v>255.91234931819801</v>
          </cell>
          <cell r="CX182">
            <v>334.717793056657</v>
          </cell>
          <cell r="CY182">
            <v>0</v>
          </cell>
          <cell r="CZ182">
            <v>334.717793056657</v>
          </cell>
          <cell r="DA182">
            <v>296.76379340324098</v>
          </cell>
          <cell r="DB182">
            <v>0</v>
          </cell>
          <cell r="DC182">
            <v>296.76379340324098</v>
          </cell>
          <cell r="DD182">
            <v>303.88982818540302</v>
          </cell>
          <cell r="DE182">
            <v>0</v>
          </cell>
          <cell r="DF182">
            <v>303.88982818540302</v>
          </cell>
          <cell r="DG182">
            <v>295.91755144228398</v>
          </cell>
          <cell r="DH182">
            <v>0</v>
          </cell>
          <cell r="DI182">
            <v>295.91755144228398</v>
          </cell>
          <cell r="DJ182">
            <v>239.75073881970101</v>
          </cell>
          <cell r="DK182">
            <v>-26.926659038786276</v>
          </cell>
          <cell r="DL182">
            <v>266.67739785848727</v>
          </cell>
          <cell r="DM182">
            <v>256.48252134120901</v>
          </cell>
          <cell r="DN182">
            <v>-12.0215010515812</v>
          </cell>
          <cell r="DO182">
            <v>268.5040223927902</v>
          </cell>
          <cell r="DP182">
            <v>300.22895420539601</v>
          </cell>
          <cell r="DQ182">
            <v>-8.3008709118691772</v>
          </cell>
          <cell r="DR182">
            <v>308.5298251172652</v>
          </cell>
          <cell r="DS182">
            <v>291.02662670698902</v>
          </cell>
          <cell r="DT182">
            <v>-9.2115191415576199</v>
          </cell>
          <cell r="DU182">
            <v>300.23814584854665</v>
          </cell>
          <cell r="DV182">
            <v>271.31179095339002</v>
          </cell>
          <cell r="DW182">
            <v>-76.683000000000007</v>
          </cell>
          <cell r="DX182">
            <v>347.99479095339001</v>
          </cell>
          <cell r="DY182">
            <v>244.46628190300001</v>
          </cell>
          <cell r="DZ182">
            <v>-26.998000000000001</v>
          </cell>
          <cell r="EA182">
            <v>271.46428190300003</v>
          </cell>
          <cell r="EB182">
            <v>213.71316356831301</v>
          </cell>
          <cell r="EC182">
            <v>-26.16</v>
          </cell>
          <cell r="ED182">
            <v>239.873163568313</v>
          </cell>
          <cell r="EE182">
            <v>196.35191621964401</v>
          </cell>
          <cell r="EF182">
            <v>-5.5</v>
          </cell>
          <cell r="EG182">
            <v>201.85191621964401</v>
          </cell>
          <cell r="EH182">
            <v>203.13141956278201</v>
          </cell>
          <cell r="EI182">
            <v>0</v>
          </cell>
          <cell r="EJ182">
            <v>203.13141956278201</v>
          </cell>
          <cell r="EK182">
            <v>185.16020843061901</v>
          </cell>
          <cell r="EL182">
            <v>0</v>
          </cell>
          <cell r="EM182">
            <v>185.16020843061901</v>
          </cell>
          <cell r="EN182">
            <v>215.738155790273</v>
          </cell>
          <cell r="EO182">
            <v>0</v>
          </cell>
          <cell r="EP182">
            <v>215.738155790273</v>
          </cell>
          <cell r="EQ182">
            <v>178.55975584005</v>
          </cell>
          <cell r="ER182">
            <v>0</v>
          </cell>
          <cell r="ES182">
            <v>178.55975584005</v>
          </cell>
          <cell r="ET182">
            <v>191</v>
          </cell>
          <cell r="EU182">
            <v>0</v>
          </cell>
          <cell r="EV182">
            <v>191</v>
          </cell>
          <cell r="EW182">
            <v>171</v>
          </cell>
          <cell r="EX182">
            <v>0</v>
          </cell>
          <cell r="EY182">
            <v>171</v>
          </cell>
          <cell r="EZ182">
            <v>207</v>
          </cell>
          <cell r="FA182">
            <v>0</v>
          </cell>
          <cell r="FB182">
            <v>207</v>
          </cell>
          <cell r="FC182">
            <v>188</v>
          </cell>
          <cell r="FD182">
            <v>0</v>
          </cell>
          <cell r="FE182">
            <v>188</v>
          </cell>
          <cell r="FF182">
            <v>174</v>
          </cell>
          <cell r="FG182">
            <v>0</v>
          </cell>
          <cell r="FH182">
            <v>174</v>
          </cell>
          <cell r="FI182">
            <v>214</v>
          </cell>
          <cell r="FJ182">
            <v>0</v>
          </cell>
          <cell r="FK182">
            <v>214</v>
          </cell>
          <cell r="FL182">
            <v>185</v>
          </cell>
          <cell r="FM182">
            <v>0</v>
          </cell>
          <cell r="FN182">
            <v>185</v>
          </cell>
          <cell r="FO182">
            <v>145</v>
          </cell>
          <cell r="FP182">
            <v>0</v>
          </cell>
          <cell r="FQ182">
            <v>145</v>
          </cell>
          <cell r="FR182">
            <v>181</v>
          </cell>
          <cell r="FS182">
            <v>0</v>
          </cell>
          <cell r="FT182">
            <v>181</v>
          </cell>
          <cell r="FU182">
            <v>152</v>
          </cell>
          <cell r="FV182">
            <v>0</v>
          </cell>
          <cell r="FW182">
            <v>152</v>
          </cell>
          <cell r="FX182">
            <v>162</v>
          </cell>
          <cell r="FY182">
            <v>0</v>
          </cell>
          <cell r="FZ182">
            <v>162</v>
          </cell>
          <cell r="GA182">
            <v>158</v>
          </cell>
          <cell r="GB182">
            <v>0</v>
          </cell>
          <cell r="GC182">
            <v>158</v>
          </cell>
          <cell r="GD182">
            <v>161</v>
          </cell>
          <cell r="GE182">
            <v>0</v>
          </cell>
          <cell r="GF182">
            <v>161</v>
          </cell>
          <cell r="GG182">
            <v>160</v>
          </cell>
          <cell r="GH182">
            <v>0</v>
          </cell>
          <cell r="GI182">
            <v>160</v>
          </cell>
          <cell r="GJ182">
            <v>135</v>
          </cell>
          <cell r="GK182">
            <v>0</v>
          </cell>
          <cell r="GL182">
            <v>135</v>
          </cell>
          <cell r="GM182">
            <v>233</v>
          </cell>
          <cell r="GN182">
            <v>0</v>
          </cell>
          <cell r="GO182">
            <v>233</v>
          </cell>
          <cell r="GP182">
            <v>154</v>
          </cell>
          <cell r="GQ182">
            <v>0</v>
          </cell>
          <cell r="GR182">
            <v>154</v>
          </cell>
          <cell r="GS182">
            <v>119</v>
          </cell>
          <cell r="GT182">
            <v>0</v>
          </cell>
          <cell r="GU182">
            <v>119</v>
          </cell>
          <cell r="GV182">
            <v>166</v>
          </cell>
          <cell r="GW182">
            <v>0</v>
          </cell>
          <cell r="GX182">
            <v>166</v>
          </cell>
          <cell r="GY182">
            <v>175</v>
          </cell>
          <cell r="GZ182">
            <v>0</v>
          </cell>
          <cell r="HA182">
            <v>175</v>
          </cell>
          <cell r="HB182">
            <v>147</v>
          </cell>
          <cell r="HC182">
            <v>0</v>
          </cell>
          <cell r="HD182">
            <v>147</v>
          </cell>
          <cell r="HE182">
            <v>161</v>
          </cell>
          <cell r="HF182">
            <v>0</v>
          </cell>
          <cell r="HG182">
            <v>161</v>
          </cell>
          <cell r="HH182">
            <v>142</v>
          </cell>
          <cell r="HI182">
            <v>0</v>
          </cell>
          <cell r="HJ182">
            <v>142</v>
          </cell>
          <cell r="HK182">
            <v>160</v>
          </cell>
          <cell r="HL182">
            <v>0</v>
          </cell>
          <cell r="HM182">
            <v>160</v>
          </cell>
          <cell r="HN182">
            <v>146</v>
          </cell>
          <cell r="HO182">
            <v>0</v>
          </cell>
          <cell r="HP182">
            <v>146</v>
          </cell>
          <cell r="HQ182">
            <v>147</v>
          </cell>
          <cell r="HR182">
            <v>0</v>
          </cell>
          <cell r="HS182">
            <v>147</v>
          </cell>
          <cell r="HT182">
            <v>127</v>
          </cell>
          <cell r="HU182">
            <v>0</v>
          </cell>
          <cell r="HV182">
            <v>127</v>
          </cell>
          <cell r="HW182">
            <v>105</v>
          </cell>
          <cell r="HX182">
            <v>0</v>
          </cell>
          <cell r="HY182">
            <v>105</v>
          </cell>
          <cell r="HZ182">
            <v>178</v>
          </cell>
          <cell r="IA182">
            <v>0</v>
          </cell>
          <cell r="IB182">
            <v>178</v>
          </cell>
          <cell r="IC182">
            <v>135</v>
          </cell>
          <cell r="ID182">
            <v>0</v>
          </cell>
          <cell r="IE182">
            <v>135</v>
          </cell>
          <cell r="IF182">
            <v>212</v>
          </cell>
          <cell r="IG182">
            <v>0</v>
          </cell>
          <cell r="IH182">
            <v>212</v>
          </cell>
          <cell r="II182">
            <v>189</v>
          </cell>
          <cell r="IJ182">
            <v>0</v>
          </cell>
          <cell r="IK182">
            <v>189</v>
          </cell>
          <cell r="IP182">
            <v>1381.2562597174699</v>
          </cell>
          <cell r="IQ182">
            <v>0</v>
          </cell>
          <cell r="IR182">
            <v>1381.2562597174699</v>
          </cell>
          <cell r="IS182">
            <v>1029.91588255846</v>
          </cell>
          <cell r="IT182">
            <v>0</v>
          </cell>
          <cell r="IU182">
            <v>1029.91588255846</v>
          </cell>
          <cell r="IV182">
            <v>703.45355164593502</v>
          </cell>
          <cell r="IW182">
            <v>0</v>
          </cell>
          <cell r="IX182">
            <v>703.45355164593502</v>
          </cell>
          <cell r="IY182">
            <v>339.58244734602698</v>
          </cell>
          <cell r="IZ182">
            <v>0</v>
          </cell>
          <cell r="JA182">
            <v>339.58244734602698</v>
          </cell>
          <cell r="JB182">
            <v>1286.32529839631</v>
          </cell>
          <cell r="JC182">
            <v>-59.235628829999996</v>
          </cell>
          <cell r="JD182">
            <v>1345.56092722631</v>
          </cell>
          <cell r="JE182">
            <v>939.86324396253201</v>
          </cell>
          <cell r="JF182">
            <v>-59.235628829999996</v>
          </cell>
          <cell r="JG182">
            <v>999.09887279253201</v>
          </cell>
          <cell r="JH182">
            <v>634.67592983515794</v>
          </cell>
          <cell r="JI182">
            <v>-50.522214479999988</v>
          </cell>
          <cell r="JJ182">
            <v>685.19814431515795</v>
          </cell>
          <cell r="JK182">
            <v>372.42916461099298</v>
          </cell>
          <cell r="JL182">
            <v>-10.161915700000002</v>
          </cell>
          <cell r="JM182">
            <v>382.59108031099299</v>
          </cell>
          <cell r="JN182">
            <v>1554.9914241706899</v>
          </cell>
          <cell r="JO182">
            <v>-15.891590959999998</v>
          </cell>
          <cell r="JP182">
            <v>1570.88301513069</v>
          </cell>
          <cell r="JQ182">
            <v>1189.4929036005201</v>
          </cell>
          <cell r="JR182">
            <v>0</v>
          </cell>
          <cell r="JS182">
            <v>1189.4929036005201</v>
          </cell>
          <cell r="JT182">
            <v>805.72739317181902</v>
          </cell>
          <cell r="JU182">
            <v>0</v>
          </cell>
          <cell r="JV182">
            <v>805.72739317181902</v>
          </cell>
          <cell r="JW182">
            <v>369.51236414101101</v>
          </cell>
          <cell r="JX182">
            <v>0</v>
          </cell>
          <cell r="JY182">
            <v>369.51236414101101</v>
          </cell>
          <cell r="JZ182">
            <v>1152.08762455856</v>
          </cell>
          <cell r="KA182">
            <v>0</v>
          </cell>
          <cell r="KB182">
            <v>1152.08762455856</v>
          </cell>
          <cell r="KC182">
            <v>818.41093973872103</v>
          </cell>
          <cell r="KD182">
            <v>0</v>
          </cell>
          <cell r="KE182">
            <v>818.41093973872103</v>
          </cell>
          <cell r="KF182">
            <v>538.149828320339</v>
          </cell>
          <cell r="KG182">
            <v>0</v>
          </cell>
          <cell r="KH182">
            <v>538.149828320339</v>
          </cell>
          <cell r="KI182">
            <v>255.91234931819801</v>
          </cell>
          <cell r="KJ182">
            <v>0</v>
          </cell>
          <cell r="KK182">
            <v>255.91234931819801</v>
          </cell>
          <cell r="KL182">
            <v>1231.2889660875801</v>
          </cell>
          <cell r="KM182">
            <v>0</v>
          </cell>
          <cell r="KN182">
            <v>1231.2889660875801</v>
          </cell>
          <cell r="KO182">
            <v>896.57117303092696</v>
          </cell>
          <cell r="KP182">
            <v>0</v>
          </cell>
          <cell r="KQ182">
            <v>896.57117303092696</v>
          </cell>
          <cell r="KR182">
            <v>599.80737962768706</v>
          </cell>
          <cell r="KS182">
            <v>0</v>
          </cell>
          <cell r="KT182">
            <v>599.80737962768706</v>
          </cell>
          <cell r="KU182">
            <v>295.91755144228398</v>
          </cell>
          <cell r="KV182">
            <v>0</v>
          </cell>
          <cell r="KW182">
            <v>295.91755144228398</v>
          </cell>
          <cell r="KX182">
            <v>1087.4888410732899</v>
          </cell>
          <cell r="KY182">
            <v>-56.460550143794279</v>
          </cell>
          <cell r="KZ182">
            <v>1143.9493912170842</v>
          </cell>
          <cell r="LA182">
            <v>847.73810225359398</v>
          </cell>
          <cell r="LB182">
            <v>-29.533891105007999</v>
          </cell>
          <cell r="LC182">
            <v>877.271993358602</v>
          </cell>
          <cell r="LD182">
            <v>591.25558091238497</v>
          </cell>
          <cell r="LE182">
            <v>-17.512390053426799</v>
          </cell>
          <cell r="LF182">
            <v>608.76797096581174</v>
          </cell>
          <cell r="LG182">
            <v>291.02662670698902</v>
          </cell>
          <cell r="LH182">
            <v>-9.2115191415576199</v>
          </cell>
          <cell r="LI182">
            <v>300.23814584854665</v>
          </cell>
          <cell r="LJ182">
            <v>925.84315264434701</v>
          </cell>
          <cell r="LK182">
            <v>-135.34100000000001</v>
          </cell>
          <cell r="LL182">
            <v>1061.184152644347</v>
          </cell>
          <cell r="LM182">
            <v>654.53136169095706</v>
          </cell>
          <cell r="LN182">
            <v>-58.658000000000001</v>
          </cell>
          <cell r="LO182">
            <v>713.18936169095707</v>
          </cell>
          <cell r="LP182">
            <v>410.06507978795702</v>
          </cell>
          <cell r="LQ182">
            <v>-31.66</v>
          </cell>
          <cell r="LR182">
            <v>441.72507978795704</v>
          </cell>
          <cell r="LS182">
            <v>196.35191621964401</v>
          </cell>
          <cell r="LT182">
            <v>-5.5</v>
          </cell>
          <cell r="LU182">
            <v>201.85191621964401</v>
          </cell>
          <cell r="LV182">
            <v>782.58953962372402</v>
          </cell>
          <cell r="LW182">
            <v>0</v>
          </cell>
          <cell r="LX182">
            <v>782.58953962372402</v>
          </cell>
          <cell r="LY182">
            <v>579.45812006094297</v>
          </cell>
          <cell r="LZ182">
            <v>0</v>
          </cell>
          <cell r="MA182">
            <v>579.45812006094297</v>
          </cell>
          <cell r="MB182">
            <v>394.29791163032297</v>
          </cell>
          <cell r="MC182">
            <v>0</v>
          </cell>
          <cell r="MD182">
            <v>394.29791163032297</v>
          </cell>
          <cell r="ME182">
            <v>178.55975584005</v>
          </cell>
          <cell r="MF182">
            <v>0</v>
          </cell>
          <cell r="MG182">
            <v>178.55975584005</v>
          </cell>
          <cell r="MH182">
            <v>757</v>
          </cell>
          <cell r="MI182">
            <v>0</v>
          </cell>
          <cell r="MJ182">
            <v>757</v>
          </cell>
          <cell r="MK182">
            <v>566</v>
          </cell>
          <cell r="ML182">
            <v>0</v>
          </cell>
          <cell r="MM182">
            <v>566</v>
          </cell>
          <cell r="MN182">
            <v>395</v>
          </cell>
          <cell r="MO182">
            <v>0</v>
          </cell>
          <cell r="MP182">
            <v>395</v>
          </cell>
          <cell r="MQ182">
            <v>188</v>
          </cell>
          <cell r="MR182">
            <v>0</v>
          </cell>
          <cell r="MS182">
            <v>188</v>
          </cell>
          <cell r="MT182">
            <v>718</v>
          </cell>
          <cell r="MU182">
            <v>0</v>
          </cell>
          <cell r="MV182">
            <v>718</v>
          </cell>
          <cell r="MW182">
            <v>544</v>
          </cell>
          <cell r="MX182">
            <v>0</v>
          </cell>
          <cell r="MY182">
            <v>544</v>
          </cell>
          <cell r="MZ182">
            <v>330</v>
          </cell>
          <cell r="NA182">
            <v>0</v>
          </cell>
          <cell r="NB182">
            <v>330</v>
          </cell>
          <cell r="NC182">
            <v>145</v>
          </cell>
          <cell r="ND182">
            <v>0</v>
          </cell>
          <cell r="NE182">
            <v>145</v>
          </cell>
          <cell r="NF182">
            <v>653</v>
          </cell>
          <cell r="NG182">
            <v>0</v>
          </cell>
          <cell r="NH182">
            <v>653</v>
          </cell>
          <cell r="NI182">
            <v>472</v>
          </cell>
          <cell r="NJ182">
            <v>0</v>
          </cell>
          <cell r="NK182">
            <v>472</v>
          </cell>
          <cell r="NL182">
            <v>320</v>
          </cell>
          <cell r="NM182">
            <v>0</v>
          </cell>
          <cell r="NN182">
            <v>320</v>
          </cell>
          <cell r="NO182">
            <v>158</v>
          </cell>
          <cell r="NP182">
            <v>0</v>
          </cell>
          <cell r="NQ182">
            <v>158</v>
          </cell>
          <cell r="NR182">
            <v>689</v>
          </cell>
          <cell r="NS182">
            <v>0</v>
          </cell>
          <cell r="NT182">
            <v>689</v>
          </cell>
          <cell r="NU182">
            <v>528</v>
          </cell>
          <cell r="NV182">
            <v>0</v>
          </cell>
          <cell r="NW182">
            <v>528</v>
          </cell>
          <cell r="NX182">
            <v>368</v>
          </cell>
          <cell r="NY182">
            <v>0</v>
          </cell>
          <cell r="NZ182">
            <v>368</v>
          </cell>
          <cell r="OA182">
            <v>233</v>
          </cell>
          <cell r="OB182">
            <v>0</v>
          </cell>
          <cell r="OC182">
            <v>233</v>
          </cell>
          <cell r="OD182">
            <v>614</v>
          </cell>
          <cell r="OE182">
            <v>0</v>
          </cell>
          <cell r="OF182">
            <v>614</v>
          </cell>
          <cell r="OG182">
            <v>460</v>
          </cell>
          <cell r="OH182">
            <v>0</v>
          </cell>
          <cell r="OI182">
            <v>460</v>
          </cell>
          <cell r="OJ182">
            <v>341</v>
          </cell>
          <cell r="OK182">
            <v>0</v>
          </cell>
          <cell r="OL182">
            <v>341</v>
          </cell>
          <cell r="OM182">
            <v>175</v>
          </cell>
          <cell r="ON182">
            <v>0</v>
          </cell>
          <cell r="OO182">
            <v>175</v>
          </cell>
          <cell r="OP182">
            <v>610</v>
          </cell>
          <cell r="OQ182">
            <v>0</v>
          </cell>
          <cell r="OR182">
            <v>610</v>
          </cell>
          <cell r="OS182">
            <v>463</v>
          </cell>
          <cell r="OT182">
            <v>0</v>
          </cell>
          <cell r="OU182">
            <v>463</v>
          </cell>
          <cell r="OV182">
            <v>302</v>
          </cell>
          <cell r="OW182">
            <v>0</v>
          </cell>
          <cell r="OX182">
            <v>302</v>
          </cell>
          <cell r="OY182">
            <v>160</v>
          </cell>
          <cell r="OZ182">
            <v>0</v>
          </cell>
          <cell r="PA182">
            <v>160</v>
          </cell>
          <cell r="PB182">
            <v>525</v>
          </cell>
          <cell r="PC182">
            <v>0</v>
          </cell>
          <cell r="PD182">
            <v>525</v>
          </cell>
          <cell r="PE182">
            <v>379</v>
          </cell>
          <cell r="PF182">
            <v>0</v>
          </cell>
          <cell r="PG182">
            <v>379</v>
          </cell>
          <cell r="PH182">
            <v>232</v>
          </cell>
          <cell r="PI182">
            <v>0</v>
          </cell>
          <cell r="PJ182">
            <v>232</v>
          </cell>
          <cell r="PK182">
            <v>105</v>
          </cell>
          <cell r="PL182">
            <v>0</v>
          </cell>
          <cell r="PM182">
            <v>105</v>
          </cell>
          <cell r="PN182">
            <v>714</v>
          </cell>
          <cell r="PO182">
            <v>0</v>
          </cell>
          <cell r="PP182">
            <v>714</v>
          </cell>
          <cell r="PQ182">
            <v>536</v>
          </cell>
          <cell r="PR182">
            <v>0</v>
          </cell>
          <cell r="PS182">
            <v>536</v>
          </cell>
          <cell r="PT182">
            <v>401</v>
          </cell>
          <cell r="PU182">
            <v>0</v>
          </cell>
          <cell r="PV182">
            <v>401</v>
          </cell>
          <cell r="PW182">
            <v>189</v>
          </cell>
          <cell r="PX182">
            <v>0</v>
          </cell>
          <cell r="PY182">
            <v>189</v>
          </cell>
        </row>
        <row r="183">
          <cell r="BB183">
            <v>0.86874136105062405</v>
          </cell>
          <cell r="BC183">
            <v>0</v>
          </cell>
          <cell r="BD183">
            <v>0.86874136105062405</v>
          </cell>
          <cell r="BE183">
            <v>-0.73404916960897604</v>
          </cell>
          <cell r="BF183">
            <v>0</v>
          </cell>
          <cell r="BG183">
            <v>-0.73404916960897604</v>
          </cell>
          <cell r="BH183">
            <v>-2.1886794522782602</v>
          </cell>
          <cell r="BI183">
            <v>0</v>
          </cell>
          <cell r="BJ183">
            <v>-2.1886794522782602</v>
          </cell>
          <cell r="BK183">
            <v>-0.56764190179774798</v>
          </cell>
          <cell r="BL183">
            <v>0</v>
          </cell>
          <cell r="BM183">
            <v>-0.56764190179774798</v>
          </cell>
          <cell r="BN183">
            <v>-3.9799192671935693</v>
          </cell>
          <cell r="BO183">
            <v>0</v>
          </cell>
          <cell r="BP183">
            <v>-3.9799192671935693</v>
          </cell>
          <cell r="BQ183">
            <v>-0.44271425347073112</v>
          </cell>
          <cell r="BR183">
            <v>0</v>
          </cell>
          <cell r="BS183">
            <v>-0.44271425347073112</v>
          </cell>
          <cell r="BT183">
            <v>-3.6956952956302396</v>
          </cell>
          <cell r="BU183">
            <v>0</v>
          </cell>
          <cell r="BV183">
            <v>-3.6956952956302396</v>
          </cell>
          <cell r="BW183">
            <v>-3.9970407486142601</v>
          </cell>
          <cell r="BX183">
            <v>0</v>
          </cell>
          <cell r="BY183">
            <v>-3.9970407486142601</v>
          </cell>
          <cell r="BZ183">
            <v>1.0699439338836201</v>
          </cell>
          <cell r="CA183">
            <v>0</v>
          </cell>
          <cell r="CB183">
            <v>1.0699439338836201</v>
          </cell>
          <cell r="CC183">
            <v>6.7640796259050102</v>
          </cell>
          <cell r="CD183">
            <v>0</v>
          </cell>
          <cell r="CE183">
            <v>6.7640796259050102</v>
          </cell>
          <cell r="CF183">
            <v>-17.842075947760499</v>
          </cell>
          <cell r="CG183">
            <v>0</v>
          </cell>
          <cell r="CH183">
            <v>-17.842075947760499</v>
          </cell>
          <cell r="CI183">
            <v>-2.1363944200315901</v>
          </cell>
          <cell r="CJ183">
            <v>0</v>
          </cell>
          <cell r="CK183">
            <v>-2.1363944200315901</v>
          </cell>
          <cell r="CL183">
            <v>-2.9181103367931498</v>
          </cell>
          <cell r="CM183">
            <v>0</v>
          </cell>
          <cell r="CN183">
            <v>-2.9181103367931498</v>
          </cell>
          <cell r="CO183">
            <v>-2.68397663480556</v>
          </cell>
          <cell r="CP183">
            <v>0</v>
          </cell>
          <cell r="CQ183">
            <v>-2.68397663480556</v>
          </cell>
          <cell r="CR183">
            <v>-4.1762672057972399</v>
          </cell>
          <cell r="CS183">
            <v>0</v>
          </cell>
          <cell r="CT183">
            <v>-4.1762672057972399</v>
          </cell>
          <cell r="CU183">
            <v>-13.056132513650599</v>
          </cell>
          <cell r="CV183">
            <v>0</v>
          </cell>
          <cell r="CW183">
            <v>-13.056132513650599</v>
          </cell>
          <cell r="CX183">
            <v>-3.6827783749387302</v>
          </cell>
          <cell r="CY183">
            <v>0</v>
          </cell>
          <cell r="CZ183">
            <v>-3.6827783749387302</v>
          </cell>
          <cell r="DA183">
            <v>-9.6528891667582499</v>
          </cell>
          <cell r="DB183">
            <v>0</v>
          </cell>
          <cell r="DC183">
            <v>-9.6528891667582499</v>
          </cell>
          <cell r="DD183">
            <v>-2.47354116439393</v>
          </cell>
          <cell r="DE183">
            <v>0</v>
          </cell>
          <cell r="DF183">
            <v>-2.47354116439393</v>
          </cell>
          <cell r="DG183">
            <v>5.11309458706915</v>
          </cell>
          <cell r="DH183">
            <v>0</v>
          </cell>
          <cell r="DI183">
            <v>5.11309458706915</v>
          </cell>
          <cell r="DJ183">
            <v>-13.314550388820299</v>
          </cell>
          <cell r="DK183">
            <v>0</v>
          </cell>
          <cell r="DL183">
            <v>-13.314550388820299</v>
          </cell>
          <cell r="DM183">
            <v>11.9392595257859</v>
          </cell>
          <cell r="DN183">
            <v>0</v>
          </cell>
          <cell r="DO183">
            <v>11.9392595257859</v>
          </cell>
          <cell r="DP183">
            <v>-5.8697942438310804</v>
          </cell>
          <cell r="DQ183">
            <v>0</v>
          </cell>
          <cell r="DR183">
            <v>-5.8697942438310804</v>
          </cell>
          <cell r="DS183">
            <v>-4.00351576473264</v>
          </cell>
          <cell r="DT183">
            <v>0</v>
          </cell>
          <cell r="DU183">
            <v>-4.00351576473264</v>
          </cell>
          <cell r="DV183">
            <v>-8.1166694314034498</v>
          </cell>
          <cell r="DW183">
            <v>0</v>
          </cell>
          <cell r="DX183">
            <v>-8.1166694314034498</v>
          </cell>
          <cell r="DY183">
            <v>-1.93514248182122</v>
          </cell>
          <cell r="DZ183">
            <v>0</v>
          </cell>
          <cell r="EA183">
            <v>-1.93514248182122</v>
          </cell>
          <cell r="EB183">
            <v>-2.2751861707230998</v>
          </cell>
          <cell r="EC183">
            <v>0</v>
          </cell>
          <cell r="ED183">
            <v>-2.2751861707230998</v>
          </cell>
          <cell r="EE183">
            <v>-0.95125219803633898</v>
          </cell>
          <cell r="EF183">
            <v>0</v>
          </cell>
          <cell r="EG183">
            <v>-0.95125219803633898</v>
          </cell>
          <cell r="EH183">
            <v>-0.149218735620677</v>
          </cell>
          <cell r="EI183">
            <v>0</v>
          </cell>
          <cell r="EJ183">
            <v>-0.149218735620677</v>
          </cell>
          <cell r="EK183">
            <v>-0.56607719267494405</v>
          </cell>
          <cell r="EL183">
            <v>0</v>
          </cell>
          <cell r="EM183">
            <v>-0.56607719267494405</v>
          </cell>
          <cell r="EN183">
            <v>0.19998685011762901</v>
          </cell>
          <cell r="EO183">
            <v>0</v>
          </cell>
          <cell r="EP183">
            <v>0.19998685011762901</v>
          </cell>
          <cell r="EQ183">
            <v>-4.1706653885817298E-2</v>
          </cell>
          <cell r="ER183">
            <v>0</v>
          </cell>
          <cell r="ES183">
            <v>-4.1706653885817298E-2</v>
          </cell>
          <cell r="ET183">
            <v>-1</v>
          </cell>
          <cell r="EU183">
            <v>0</v>
          </cell>
          <cell r="EV183">
            <v>-1</v>
          </cell>
          <cell r="EW183">
            <v>0</v>
          </cell>
          <cell r="EX183">
            <v>0</v>
          </cell>
          <cell r="EY183">
            <v>0</v>
          </cell>
          <cell r="EZ183">
            <v>-2</v>
          </cell>
          <cell r="FA183">
            <v>0</v>
          </cell>
          <cell r="FB183">
            <v>-2</v>
          </cell>
          <cell r="FC183">
            <v>-3</v>
          </cell>
          <cell r="FD183">
            <v>0</v>
          </cell>
          <cell r="FE183">
            <v>-3</v>
          </cell>
          <cell r="FF183">
            <v>-3</v>
          </cell>
          <cell r="FG183">
            <v>0</v>
          </cell>
          <cell r="FH183">
            <v>-3</v>
          </cell>
          <cell r="FI183">
            <v>0</v>
          </cell>
          <cell r="FJ183">
            <v>0</v>
          </cell>
          <cell r="FK183">
            <v>0</v>
          </cell>
          <cell r="FL183">
            <v>0</v>
          </cell>
          <cell r="FM183">
            <v>0</v>
          </cell>
          <cell r="FN183">
            <v>0</v>
          </cell>
          <cell r="FO183">
            <v>-2</v>
          </cell>
          <cell r="FP183">
            <v>0</v>
          </cell>
          <cell r="FQ183">
            <v>-2</v>
          </cell>
          <cell r="FR183">
            <v>-9</v>
          </cell>
          <cell r="FS183">
            <v>0</v>
          </cell>
          <cell r="FT183">
            <v>-9</v>
          </cell>
          <cell r="FU183">
            <v>0</v>
          </cell>
          <cell r="FV183">
            <v>0</v>
          </cell>
          <cell r="FW183">
            <v>0</v>
          </cell>
          <cell r="FX183">
            <v>0</v>
          </cell>
          <cell r="FY183">
            <v>0</v>
          </cell>
          <cell r="FZ183">
            <v>0</v>
          </cell>
          <cell r="GA183">
            <v>1</v>
          </cell>
          <cell r="GB183">
            <v>0</v>
          </cell>
          <cell r="GC183">
            <v>1</v>
          </cell>
          <cell r="GD183">
            <v>0</v>
          </cell>
          <cell r="GE183">
            <v>0</v>
          </cell>
          <cell r="GF183">
            <v>0</v>
          </cell>
          <cell r="GG183">
            <v>2</v>
          </cell>
          <cell r="GH183">
            <v>0</v>
          </cell>
          <cell r="GI183">
            <v>2</v>
          </cell>
          <cell r="GJ183">
            <v>1</v>
          </cell>
          <cell r="GK183">
            <v>0</v>
          </cell>
          <cell r="GL183">
            <v>1</v>
          </cell>
          <cell r="GM183">
            <v>0</v>
          </cell>
          <cell r="GN183">
            <v>0</v>
          </cell>
          <cell r="GO183">
            <v>0</v>
          </cell>
          <cell r="GP183">
            <v>-8</v>
          </cell>
          <cell r="GQ183">
            <v>0</v>
          </cell>
          <cell r="GR183">
            <v>-8</v>
          </cell>
          <cell r="GS183">
            <v>-5</v>
          </cell>
          <cell r="GT183">
            <v>0</v>
          </cell>
          <cell r="GU183">
            <v>-5</v>
          </cell>
          <cell r="GV183">
            <v>6</v>
          </cell>
          <cell r="GW183">
            <v>0</v>
          </cell>
          <cell r="GX183">
            <v>6</v>
          </cell>
          <cell r="GY183">
            <v>14</v>
          </cell>
          <cell r="GZ183">
            <v>0</v>
          </cell>
          <cell r="HA183">
            <v>14</v>
          </cell>
          <cell r="HB183">
            <v>-2</v>
          </cell>
          <cell r="HC183">
            <v>0</v>
          </cell>
          <cell r="HD183">
            <v>-2</v>
          </cell>
          <cell r="HE183">
            <v>9</v>
          </cell>
          <cell r="HF183">
            <v>0</v>
          </cell>
          <cell r="HG183">
            <v>9</v>
          </cell>
          <cell r="HH183">
            <v>-9</v>
          </cell>
          <cell r="HI183">
            <v>0</v>
          </cell>
          <cell r="HJ183">
            <v>-9</v>
          </cell>
          <cell r="HK183">
            <v>0</v>
          </cell>
          <cell r="HL183">
            <v>0</v>
          </cell>
          <cell r="HM183">
            <v>0</v>
          </cell>
          <cell r="HN183">
            <v>0</v>
          </cell>
          <cell r="HO183">
            <v>0</v>
          </cell>
          <cell r="HP183">
            <v>0</v>
          </cell>
          <cell r="HQ183">
            <v>-1</v>
          </cell>
          <cell r="HR183">
            <v>0</v>
          </cell>
          <cell r="HS183">
            <v>-1</v>
          </cell>
          <cell r="HT183">
            <v>0</v>
          </cell>
          <cell r="HU183">
            <v>0</v>
          </cell>
          <cell r="HV183">
            <v>0</v>
          </cell>
          <cell r="HW183">
            <v>2</v>
          </cell>
          <cell r="HX183">
            <v>0</v>
          </cell>
          <cell r="HY183">
            <v>2</v>
          </cell>
          <cell r="HZ183">
            <v>-44</v>
          </cell>
          <cell r="IA183">
            <v>0</v>
          </cell>
          <cell r="IB183">
            <v>-44</v>
          </cell>
          <cell r="IC183">
            <v>-49</v>
          </cell>
          <cell r="ID183">
            <v>0</v>
          </cell>
          <cell r="IE183">
            <v>-49</v>
          </cell>
          <cell r="IF183">
            <v>5</v>
          </cell>
          <cell r="IG183">
            <v>0</v>
          </cell>
          <cell r="IH183">
            <v>5</v>
          </cell>
          <cell r="II183">
            <v>-11</v>
          </cell>
          <cell r="IJ183">
            <v>0</v>
          </cell>
          <cell r="IK183">
            <v>-11</v>
          </cell>
          <cell r="IP183">
            <v>-2.6216291626343602</v>
          </cell>
          <cell r="IQ183">
            <v>0</v>
          </cell>
          <cell r="IR183">
            <v>-2.6216291626343602</v>
          </cell>
          <cell r="IS183">
            <v>-3.4903705236849798</v>
          </cell>
          <cell r="IT183">
            <v>0</v>
          </cell>
          <cell r="IU183">
            <v>-3.4903705236849798</v>
          </cell>
          <cell r="IV183">
            <v>-2.7563213540760101</v>
          </cell>
          <cell r="IW183">
            <v>0</v>
          </cell>
          <cell r="IX183">
            <v>-2.7563213540760101</v>
          </cell>
          <cell r="IY183">
            <v>-0.56764190179774798</v>
          </cell>
          <cell r="IZ183">
            <v>0</v>
          </cell>
          <cell r="JA183">
            <v>-0.56764190179774798</v>
          </cell>
          <cell r="JB183">
            <v>-12.1153695649088</v>
          </cell>
          <cell r="JC183">
            <v>0</v>
          </cell>
          <cell r="JD183">
            <v>-12.1153695649088</v>
          </cell>
          <cell r="JE183">
            <v>-8.1354502977152308</v>
          </cell>
          <cell r="JF183">
            <v>0</v>
          </cell>
          <cell r="JG183">
            <v>-8.1354502977152308</v>
          </cell>
          <cell r="JH183">
            <v>-7.6927360442444996</v>
          </cell>
          <cell r="JI183">
            <v>0</v>
          </cell>
          <cell r="JJ183">
            <v>-7.6927360442444996</v>
          </cell>
          <cell r="JK183">
            <v>-3.9970407486142601</v>
          </cell>
          <cell r="JL183">
            <v>0</v>
          </cell>
          <cell r="JM183">
            <v>-3.9970407486142601</v>
          </cell>
          <cell r="JN183">
            <v>-12.144446808003501</v>
          </cell>
          <cell r="JO183">
            <v>0</v>
          </cell>
          <cell r="JP183">
            <v>-12.144446808003501</v>
          </cell>
          <cell r="JQ183">
            <v>-13.214390741887099</v>
          </cell>
          <cell r="JR183">
            <v>0</v>
          </cell>
          <cell r="JS183">
            <v>-13.214390741887099</v>
          </cell>
          <cell r="JT183">
            <v>-19.978470367792099</v>
          </cell>
          <cell r="JU183">
            <v>0</v>
          </cell>
          <cell r="JV183">
            <v>-19.978470367792099</v>
          </cell>
          <cell r="JW183">
            <v>-2.1363944200315901</v>
          </cell>
          <cell r="JX183">
            <v>0</v>
          </cell>
          <cell r="JY183">
            <v>-2.1363944200315901</v>
          </cell>
          <cell r="JZ183">
            <v>-22.8344866910466</v>
          </cell>
          <cell r="KA183">
            <v>0</v>
          </cell>
          <cell r="KB183">
            <v>-22.8344866910466</v>
          </cell>
          <cell r="KC183">
            <v>-19.916376354253401</v>
          </cell>
          <cell r="KD183">
            <v>0</v>
          </cell>
          <cell r="KE183">
            <v>-19.916376354253401</v>
          </cell>
          <cell r="KF183">
            <v>-17.232399719447901</v>
          </cell>
          <cell r="KG183">
            <v>0</v>
          </cell>
          <cell r="KH183">
            <v>-17.232399719447901</v>
          </cell>
          <cell r="KI183">
            <v>-13.056132513650599</v>
          </cell>
          <cell r="KJ183">
            <v>0</v>
          </cell>
          <cell r="KK183">
            <v>-13.056132513650599</v>
          </cell>
          <cell r="KL183">
            <v>-10.6961141190218</v>
          </cell>
          <cell r="KM183">
            <v>0</v>
          </cell>
          <cell r="KN183">
            <v>-10.6961141190218</v>
          </cell>
          <cell r="KO183">
            <v>-7.0133357440830304</v>
          </cell>
          <cell r="KP183">
            <v>0</v>
          </cell>
          <cell r="KQ183">
            <v>-7.0133357440830304</v>
          </cell>
          <cell r="KR183">
            <v>2.63955342267522</v>
          </cell>
          <cell r="KS183">
            <v>0</v>
          </cell>
          <cell r="KT183">
            <v>2.63955342267522</v>
          </cell>
          <cell r="KU183">
            <v>5.11309458706915</v>
          </cell>
          <cell r="KV183">
            <v>0</v>
          </cell>
          <cell r="KW183">
            <v>5.11309458706915</v>
          </cell>
          <cell r="KX183">
            <v>-11.2486008715981</v>
          </cell>
          <cell r="KY183">
            <v>0</v>
          </cell>
          <cell r="KZ183">
            <v>-11.2486008715981</v>
          </cell>
          <cell r="LA183">
            <v>2.06594951722222</v>
          </cell>
          <cell r="LB183">
            <v>0</v>
          </cell>
          <cell r="LC183">
            <v>2.06594951722222</v>
          </cell>
          <cell r="LD183">
            <v>-9.8733100085637204</v>
          </cell>
          <cell r="LE183">
            <v>0</v>
          </cell>
          <cell r="LF183">
            <v>-9.8733100085637204</v>
          </cell>
          <cell r="LG183">
            <v>-4.00351576473264</v>
          </cell>
          <cell r="LH183">
            <v>0</v>
          </cell>
          <cell r="LI183">
            <v>-4.00351576473264</v>
          </cell>
          <cell r="LJ183">
            <v>-13.2782502819841</v>
          </cell>
          <cell r="LK183">
            <v>0</v>
          </cell>
          <cell r="LL183">
            <v>-13.2782502819841</v>
          </cell>
          <cell r="LM183">
            <v>-5.16158085058066</v>
          </cell>
          <cell r="LN183">
            <v>0</v>
          </cell>
          <cell r="LO183">
            <v>-5.16158085058066</v>
          </cell>
          <cell r="LP183">
            <v>-3.2264383687594398</v>
          </cell>
          <cell r="LQ183">
            <v>0</v>
          </cell>
          <cell r="LR183">
            <v>-3.2264383687594398</v>
          </cell>
          <cell r="LS183">
            <v>-0.95125219803633898</v>
          </cell>
          <cell r="LT183">
            <v>0</v>
          </cell>
          <cell r="LU183">
            <v>-0.95125219803633898</v>
          </cell>
          <cell r="LV183">
            <v>-0.55701573206380905</v>
          </cell>
          <cell r="LW183">
            <v>0</v>
          </cell>
          <cell r="LX183">
            <v>-0.55701573206380905</v>
          </cell>
          <cell r="LY183">
            <v>-0.407796996443132</v>
          </cell>
          <cell r="LZ183">
            <v>0</v>
          </cell>
          <cell r="MA183">
            <v>-0.407796996443132</v>
          </cell>
          <cell r="MB183">
            <v>0.158280196231811</v>
          </cell>
          <cell r="MC183">
            <v>0</v>
          </cell>
          <cell r="MD183">
            <v>0.158280196231811</v>
          </cell>
          <cell r="ME183">
            <v>-4.1706653885817298E-2</v>
          </cell>
          <cell r="MF183">
            <v>0</v>
          </cell>
          <cell r="MG183">
            <v>-4.1706653885817298E-2</v>
          </cell>
          <cell r="MH183">
            <v>-6</v>
          </cell>
          <cell r="MI183">
            <v>0</v>
          </cell>
          <cell r="MJ183">
            <v>-6</v>
          </cell>
          <cell r="MK183">
            <v>-5</v>
          </cell>
          <cell r="ML183">
            <v>0</v>
          </cell>
          <cell r="MM183">
            <v>-5</v>
          </cell>
          <cell r="MN183">
            <v>-5</v>
          </cell>
          <cell r="MO183">
            <v>0</v>
          </cell>
          <cell r="MP183">
            <v>-5</v>
          </cell>
          <cell r="MQ183">
            <v>-3</v>
          </cell>
          <cell r="MR183">
            <v>0</v>
          </cell>
          <cell r="MS183">
            <v>-3</v>
          </cell>
          <cell r="MT183">
            <v>-5</v>
          </cell>
          <cell r="MU183">
            <v>0</v>
          </cell>
          <cell r="MV183">
            <v>-5</v>
          </cell>
          <cell r="MW183">
            <v>-2</v>
          </cell>
          <cell r="MX183">
            <v>0</v>
          </cell>
          <cell r="MY183">
            <v>-2</v>
          </cell>
          <cell r="MZ183">
            <v>-2</v>
          </cell>
          <cell r="NA183">
            <v>0</v>
          </cell>
          <cell r="NB183">
            <v>-2</v>
          </cell>
          <cell r="NC183">
            <v>-2</v>
          </cell>
          <cell r="ND183">
            <v>0</v>
          </cell>
          <cell r="NE183">
            <v>-2</v>
          </cell>
          <cell r="NF183">
            <v>-8</v>
          </cell>
          <cell r="NG183">
            <v>0</v>
          </cell>
          <cell r="NH183">
            <v>-8</v>
          </cell>
          <cell r="NI183">
            <v>1</v>
          </cell>
          <cell r="NJ183">
            <v>0</v>
          </cell>
          <cell r="NK183">
            <v>1</v>
          </cell>
          <cell r="NL183">
            <v>1</v>
          </cell>
          <cell r="NM183">
            <v>0</v>
          </cell>
          <cell r="NN183">
            <v>1</v>
          </cell>
          <cell r="NO183">
            <v>1</v>
          </cell>
          <cell r="NP183">
            <v>0</v>
          </cell>
          <cell r="NQ183">
            <v>1</v>
          </cell>
          <cell r="NR183">
            <v>3</v>
          </cell>
          <cell r="NS183">
            <v>0</v>
          </cell>
          <cell r="NT183">
            <v>3</v>
          </cell>
          <cell r="NU183">
            <v>3</v>
          </cell>
          <cell r="NV183">
            <v>0</v>
          </cell>
          <cell r="NW183">
            <v>3</v>
          </cell>
          <cell r="NX183">
            <v>1</v>
          </cell>
          <cell r="NY183">
            <v>0</v>
          </cell>
          <cell r="NZ183">
            <v>1</v>
          </cell>
          <cell r="OA183">
            <v>0</v>
          </cell>
          <cell r="OB183">
            <v>0</v>
          </cell>
          <cell r="OC183">
            <v>0</v>
          </cell>
          <cell r="OD183">
            <v>7</v>
          </cell>
          <cell r="OE183">
            <v>0</v>
          </cell>
          <cell r="OF183">
            <v>7</v>
          </cell>
          <cell r="OG183">
            <v>15</v>
          </cell>
          <cell r="OH183">
            <v>0</v>
          </cell>
          <cell r="OI183">
            <v>15</v>
          </cell>
          <cell r="OJ183">
            <v>20</v>
          </cell>
          <cell r="OK183">
            <v>0</v>
          </cell>
          <cell r="OL183">
            <v>20</v>
          </cell>
          <cell r="OM183">
            <v>14</v>
          </cell>
          <cell r="ON183">
            <v>0</v>
          </cell>
          <cell r="OO183">
            <v>14</v>
          </cell>
          <cell r="OP183">
            <v>-2</v>
          </cell>
          <cell r="OQ183">
            <v>0</v>
          </cell>
          <cell r="OR183">
            <v>-2</v>
          </cell>
          <cell r="OS183">
            <v>0</v>
          </cell>
          <cell r="OT183">
            <v>0</v>
          </cell>
          <cell r="OU183">
            <v>0</v>
          </cell>
          <cell r="OV183">
            <v>-9</v>
          </cell>
          <cell r="OW183">
            <v>0</v>
          </cell>
          <cell r="OX183">
            <v>-9</v>
          </cell>
          <cell r="OY183">
            <v>0</v>
          </cell>
          <cell r="OZ183">
            <v>0</v>
          </cell>
          <cell r="PA183">
            <v>0</v>
          </cell>
          <cell r="PB183">
            <v>1</v>
          </cell>
          <cell r="PC183">
            <v>0</v>
          </cell>
          <cell r="PD183">
            <v>1</v>
          </cell>
          <cell r="PE183">
            <v>1</v>
          </cell>
          <cell r="PF183">
            <v>0</v>
          </cell>
          <cell r="PG183">
            <v>1</v>
          </cell>
          <cell r="PH183">
            <v>2</v>
          </cell>
          <cell r="PI183">
            <v>0</v>
          </cell>
          <cell r="PJ183">
            <v>2</v>
          </cell>
          <cell r="PK183">
            <v>2</v>
          </cell>
          <cell r="PL183">
            <v>0</v>
          </cell>
          <cell r="PM183">
            <v>2</v>
          </cell>
          <cell r="PN183">
            <v>-99</v>
          </cell>
          <cell r="PO183">
            <v>0</v>
          </cell>
          <cell r="PP183">
            <v>-99</v>
          </cell>
          <cell r="PQ183">
            <v>-55</v>
          </cell>
          <cell r="PR183">
            <v>0</v>
          </cell>
          <cell r="PS183">
            <v>-55</v>
          </cell>
          <cell r="PT183">
            <v>-6</v>
          </cell>
          <cell r="PU183">
            <v>0</v>
          </cell>
          <cell r="PV183">
            <v>-6</v>
          </cell>
          <cell r="PW183">
            <v>-11</v>
          </cell>
          <cell r="PX183">
            <v>0</v>
          </cell>
          <cell r="PY183">
            <v>-11</v>
          </cell>
        </row>
        <row r="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cell r="NR184">
            <v>0</v>
          </cell>
          <cell r="NS184">
            <v>0</v>
          </cell>
          <cell r="NT184">
            <v>0</v>
          </cell>
          <cell r="NU184">
            <v>0</v>
          </cell>
          <cell r="NV184">
            <v>0</v>
          </cell>
          <cell r="NW184">
            <v>0</v>
          </cell>
          <cell r="NX184">
            <v>0</v>
          </cell>
          <cell r="NY184">
            <v>0</v>
          </cell>
          <cell r="NZ184">
            <v>0</v>
          </cell>
          <cell r="OA184">
            <v>0</v>
          </cell>
          <cell r="OB184">
            <v>0</v>
          </cell>
          <cell r="OC184">
            <v>0</v>
          </cell>
          <cell r="OD184">
            <v>0</v>
          </cell>
          <cell r="OE184">
            <v>0</v>
          </cell>
          <cell r="OF184">
            <v>0</v>
          </cell>
          <cell r="OG184">
            <v>0</v>
          </cell>
          <cell r="OH184">
            <v>0</v>
          </cell>
          <cell r="OI184">
            <v>0</v>
          </cell>
          <cell r="OJ184">
            <v>0</v>
          </cell>
          <cell r="OK184">
            <v>0</v>
          </cell>
          <cell r="OL184">
            <v>0</v>
          </cell>
          <cell r="OM184">
            <v>0</v>
          </cell>
          <cell r="ON184">
            <v>0</v>
          </cell>
          <cell r="OO184">
            <v>0</v>
          </cell>
          <cell r="OP184">
            <v>0</v>
          </cell>
          <cell r="OQ184">
            <v>0</v>
          </cell>
          <cell r="OR184">
            <v>0</v>
          </cell>
          <cell r="OS184">
            <v>0</v>
          </cell>
          <cell r="OT184">
            <v>0</v>
          </cell>
          <cell r="OU184">
            <v>0</v>
          </cell>
          <cell r="OV184">
            <v>0</v>
          </cell>
          <cell r="OW184">
            <v>0</v>
          </cell>
          <cell r="OX184">
            <v>0</v>
          </cell>
          <cell r="OY184">
            <v>0</v>
          </cell>
          <cell r="OZ184">
            <v>0</v>
          </cell>
          <cell r="PA184">
            <v>0</v>
          </cell>
          <cell r="PB184">
            <v>0</v>
          </cell>
          <cell r="PC184">
            <v>0</v>
          </cell>
          <cell r="PD184">
            <v>0</v>
          </cell>
          <cell r="PE184">
            <v>0</v>
          </cell>
          <cell r="PF184">
            <v>0</v>
          </cell>
          <cell r="PG184">
            <v>0</v>
          </cell>
          <cell r="PH184">
            <v>0</v>
          </cell>
          <cell r="PI184">
            <v>0</v>
          </cell>
          <cell r="PJ184">
            <v>0</v>
          </cell>
          <cell r="PK184">
            <v>0</v>
          </cell>
          <cell r="PL184">
            <v>0</v>
          </cell>
          <cell r="PM184">
            <v>0</v>
          </cell>
          <cell r="PN184">
            <v>0</v>
          </cell>
          <cell r="PO184">
            <v>0</v>
          </cell>
          <cell r="PP184">
            <v>0</v>
          </cell>
          <cell r="PQ184">
            <v>0</v>
          </cell>
          <cell r="PR184">
            <v>0</v>
          </cell>
          <cell r="PS184">
            <v>0</v>
          </cell>
          <cell r="PT184">
            <v>0</v>
          </cell>
          <cell r="PU184">
            <v>0</v>
          </cell>
          <cell r="PV184">
            <v>0</v>
          </cell>
          <cell r="PW184">
            <v>0</v>
          </cell>
          <cell r="PX184">
            <v>0</v>
          </cell>
          <cell r="PY184">
            <v>0</v>
          </cell>
        </row>
        <row r="185">
          <cell r="BB185">
            <v>352.20911852005599</v>
          </cell>
          <cell r="BC185">
            <v>0</v>
          </cell>
          <cell r="BD185">
            <v>352.20911852005599</v>
          </cell>
          <cell r="BE185">
            <v>325.728281742918</v>
          </cell>
          <cell r="BF185">
            <v>0</v>
          </cell>
          <cell r="BG185">
            <v>325.728281742918</v>
          </cell>
          <cell r="BH185">
            <v>361.68242484762902</v>
          </cell>
          <cell r="BI185">
            <v>0</v>
          </cell>
          <cell r="BJ185">
            <v>361.68242484762902</v>
          </cell>
          <cell r="BK185">
            <v>339.01480544422901</v>
          </cell>
          <cell r="BL185">
            <v>0</v>
          </cell>
          <cell r="BM185">
            <v>339.01480544422901</v>
          </cell>
          <cell r="BN185">
            <v>342.48213516658404</v>
          </cell>
          <cell r="BO185">
            <v>0</v>
          </cell>
          <cell r="BP185">
            <v>342.48213516658404</v>
          </cell>
          <cell r="BQ185">
            <v>304.74459987390196</v>
          </cell>
          <cell r="BR185">
            <v>-8.7134143500000079</v>
          </cell>
          <cell r="BS185">
            <v>313.45801422390196</v>
          </cell>
          <cell r="BT185">
            <v>258.55106992853604</v>
          </cell>
          <cell r="BU185">
            <v>-40.360298779999987</v>
          </cell>
          <cell r="BV185">
            <v>298.91136870853603</v>
          </cell>
          <cell r="BW185">
            <v>368.43212386237798</v>
          </cell>
          <cell r="BX185">
            <v>-10.161915700000002</v>
          </cell>
          <cell r="BY185">
            <v>378.59403956237799</v>
          </cell>
          <cell r="BZ185">
            <v>366.56846450405197</v>
          </cell>
          <cell r="CA185">
            <v>-15.891590959999998</v>
          </cell>
          <cell r="CB185">
            <v>382.46005546405195</v>
          </cell>
          <cell r="CC185">
            <v>390.52959005460798</v>
          </cell>
          <cell r="CD185">
            <v>0</v>
          </cell>
          <cell r="CE185">
            <v>390.52959005460798</v>
          </cell>
          <cell r="CF185">
            <v>418.372953083048</v>
          </cell>
          <cell r="CG185">
            <v>0</v>
          </cell>
          <cell r="CH185">
            <v>418.372953083048</v>
          </cell>
          <cell r="CI185">
            <v>367.37596972097998</v>
          </cell>
          <cell r="CJ185">
            <v>0</v>
          </cell>
          <cell r="CK185">
            <v>367.37596972097998</v>
          </cell>
          <cell r="CL185">
            <v>330.758574483046</v>
          </cell>
          <cell r="CM185">
            <v>0</v>
          </cell>
          <cell r="CN185">
            <v>330.758574483046</v>
          </cell>
          <cell r="CO185">
            <v>277.57713478357698</v>
          </cell>
          <cell r="CP185">
            <v>0</v>
          </cell>
          <cell r="CQ185">
            <v>277.57713478357698</v>
          </cell>
          <cell r="CR185">
            <v>278.06121179634403</v>
          </cell>
          <cell r="CS185">
            <v>0</v>
          </cell>
          <cell r="CT185">
            <v>278.06121179634403</v>
          </cell>
          <cell r="CU185">
            <v>242.85621680454801</v>
          </cell>
          <cell r="CV185">
            <v>0</v>
          </cell>
          <cell r="CW185">
            <v>242.85621680454801</v>
          </cell>
          <cell r="CX185">
            <v>331.03501468171902</v>
          </cell>
          <cell r="CY185">
            <v>0</v>
          </cell>
          <cell r="CZ185">
            <v>331.03501468171902</v>
          </cell>
          <cell r="DA185">
            <v>287.11090423648199</v>
          </cell>
          <cell r="DB185">
            <v>0</v>
          </cell>
          <cell r="DC185">
            <v>287.11090423648199</v>
          </cell>
          <cell r="DD185">
            <v>301.416287021009</v>
          </cell>
          <cell r="DE185">
            <v>0</v>
          </cell>
          <cell r="DF185">
            <v>301.416287021009</v>
          </cell>
          <cell r="DG185">
            <v>301.03064602935302</v>
          </cell>
          <cell r="DH185">
            <v>0</v>
          </cell>
          <cell r="DI185">
            <v>301.03064602935302</v>
          </cell>
          <cell r="DJ185">
            <v>226.43618843088001</v>
          </cell>
          <cell r="DK185">
            <v>-26.926659038786276</v>
          </cell>
          <cell r="DL185">
            <v>253.36284746966629</v>
          </cell>
          <cell r="DM185">
            <v>268.42178086699499</v>
          </cell>
          <cell r="DN185">
            <v>-12.0215010515812</v>
          </cell>
          <cell r="DO185">
            <v>280.44328191857619</v>
          </cell>
          <cell r="DP185">
            <v>294.35915996156501</v>
          </cell>
          <cell r="DQ185">
            <v>-8.3008709118691772</v>
          </cell>
          <cell r="DR185">
            <v>302.66003087343421</v>
          </cell>
          <cell r="DS185">
            <v>287.02311094225598</v>
          </cell>
          <cell r="DT185">
            <v>-9.2115191415576199</v>
          </cell>
          <cell r="DU185">
            <v>296.23463008381361</v>
          </cell>
          <cell r="DV185">
            <v>263.19512152198701</v>
          </cell>
          <cell r="DW185">
            <v>-76.683000000000007</v>
          </cell>
          <cell r="DX185">
            <v>339.878121521987</v>
          </cell>
          <cell r="DY185">
            <v>242.53113942117901</v>
          </cell>
          <cell r="DZ185">
            <v>-26.998000000000001</v>
          </cell>
          <cell r="EA185">
            <v>269.52913942117902</v>
          </cell>
          <cell r="EB185">
            <v>211.43797739759</v>
          </cell>
          <cell r="EC185">
            <v>-26.16</v>
          </cell>
          <cell r="ED185">
            <v>237.59797739759</v>
          </cell>
          <cell r="EE185">
            <v>195.40066402160701</v>
          </cell>
          <cell r="EF185">
            <v>-5.5</v>
          </cell>
          <cell r="EG185">
            <v>200.90066402160701</v>
          </cell>
          <cell r="EH185">
            <v>202.98220082716099</v>
          </cell>
          <cell r="EI185">
            <v>0</v>
          </cell>
          <cell r="EJ185">
            <v>202.98220082716099</v>
          </cell>
          <cell r="EK185">
            <v>184.59413123794499</v>
          </cell>
          <cell r="EL185">
            <v>0</v>
          </cell>
          <cell r="EM185">
            <v>184.59413123794499</v>
          </cell>
          <cell r="EN185">
            <v>215.93814264039099</v>
          </cell>
          <cell r="EO185">
            <v>0</v>
          </cell>
          <cell r="EP185">
            <v>215.93814264039099</v>
          </cell>
          <cell r="EQ185">
            <v>178.51804918616401</v>
          </cell>
          <cell r="ER185">
            <v>0</v>
          </cell>
          <cell r="ES185">
            <v>178.51804918616401</v>
          </cell>
          <cell r="ET185">
            <v>190</v>
          </cell>
          <cell r="EU185">
            <v>0</v>
          </cell>
          <cell r="EV185">
            <v>190</v>
          </cell>
          <cell r="EW185">
            <v>171</v>
          </cell>
          <cell r="EX185">
            <v>0</v>
          </cell>
          <cell r="EY185">
            <v>171</v>
          </cell>
          <cell r="EZ185">
            <v>205</v>
          </cell>
          <cell r="FA185">
            <v>0</v>
          </cell>
          <cell r="FB185">
            <v>205</v>
          </cell>
          <cell r="FC185">
            <v>185</v>
          </cell>
          <cell r="FD185">
            <v>0</v>
          </cell>
          <cell r="FE185">
            <v>185</v>
          </cell>
          <cell r="FF185">
            <v>171</v>
          </cell>
          <cell r="FG185">
            <v>0</v>
          </cell>
          <cell r="FH185">
            <v>171</v>
          </cell>
          <cell r="FI185">
            <v>214</v>
          </cell>
          <cell r="FJ185">
            <v>0</v>
          </cell>
          <cell r="FK185">
            <v>214</v>
          </cell>
          <cell r="FL185">
            <v>185</v>
          </cell>
          <cell r="FM185">
            <v>0</v>
          </cell>
          <cell r="FN185">
            <v>185</v>
          </cell>
          <cell r="FO185">
            <v>143</v>
          </cell>
          <cell r="FP185">
            <v>0</v>
          </cell>
          <cell r="FQ185">
            <v>143</v>
          </cell>
          <cell r="FR185">
            <v>172</v>
          </cell>
          <cell r="FS185">
            <v>0</v>
          </cell>
          <cell r="FT185">
            <v>172</v>
          </cell>
          <cell r="FU185">
            <v>152</v>
          </cell>
          <cell r="FV185">
            <v>0</v>
          </cell>
          <cell r="FW185">
            <v>152</v>
          </cell>
          <cell r="FX185">
            <v>162</v>
          </cell>
          <cell r="FY185">
            <v>0</v>
          </cell>
          <cell r="FZ185">
            <v>162</v>
          </cell>
          <cell r="GA185">
            <v>159</v>
          </cell>
          <cell r="GB185">
            <v>0</v>
          </cell>
          <cell r="GC185">
            <v>159</v>
          </cell>
          <cell r="GD185">
            <v>161</v>
          </cell>
          <cell r="GE185">
            <v>0</v>
          </cell>
          <cell r="GF185">
            <v>161</v>
          </cell>
          <cell r="GG185">
            <v>162</v>
          </cell>
          <cell r="GH185">
            <v>0</v>
          </cell>
          <cell r="GI185">
            <v>162</v>
          </cell>
          <cell r="GJ185">
            <v>136</v>
          </cell>
          <cell r="GK185">
            <v>0</v>
          </cell>
          <cell r="GL185">
            <v>136</v>
          </cell>
          <cell r="GM185">
            <v>233</v>
          </cell>
          <cell r="GN185">
            <v>0</v>
          </cell>
          <cell r="GO185">
            <v>233</v>
          </cell>
          <cell r="GP185">
            <v>146</v>
          </cell>
          <cell r="GQ185">
            <v>0</v>
          </cell>
          <cell r="GR185">
            <v>146</v>
          </cell>
          <cell r="GS185">
            <v>114</v>
          </cell>
          <cell r="GT185">
            <v>0</v>
          </cell>
          <cell r="GU185">
            <v>114</v>
          </cell>
          <cell r="GV185">
            <v>172</v>
          </cell>
          <cell r="GW185">
            <v>0</v>
          </cell>
          <cell r="GX185">
            <v>172</v>
          </cell>
          <cell r="GY185">
            <v>189</v>
          </cell>
          <cell r="GZ185">
            <v>0</v>
          </cell>
          <cell r="HA185">
            <v>189</v>
          </cell>
          <cell r="HB185">
            <v>145</v>
          </cell>
          <cell r="HC185">
            <v>0</v>
          </cell>
          <cell r="HD185">
            <v>145</v>
          </cell>
          <cell r="HE185">
            <v>170</v>
          </cell>
          <cell r="HF185">
            <v>0</v>
          </cell>
          <cell r="HG185">
            <v>170</v>
          </cell>
          <cell r="HH185">
            <v>133</v>
          </cell>
          <cell r="HI185">
            <v>0</v>
          </cell>
          <cell r="HJ185">
            <v>133</v>
          </cell>
          <cell r="HK185">
            <v>160</v>
          </cell>
          <cell r="HL185">
            <v>0</v>
          </cell>
          <cell r="HM185">
            <v>160</v>
          </cell>
          <cell r="HN185">
            <v>146</v>
          </cell>
          <cell r="HO185">
            <v>0</v>
          </cell>
          <cell r="HP185">
            <v>146</v>
          </cell>
          <cell r="HQ185">
            <v>146</v>
          </cell>
          <cell r="HR185">
            <v>0</v>
          </cell>
          <cell r="HS185">
            <v>146</v>
          </cell>
          <cell r="HT185">
            <v>127</v>
          </cell>
          <cell r="HU185">
            <v>0</v>
          </cell>
          <cell r="HV185">
            <v>127</v>
          </cell>
          <cell r="HW185">
            <v>107</v>
          </cell>
          <cell r="HX185">
            <v>0</v>
          </cell>
          <cell r="HY185">
            <v>107</v>
          </cell>
          <cell r="HZ185">
            <v>134</v>
          </cell>
          <cell r="IA185">
            <v>0</v>
          </cell>
          <cell r="IB185">
            <v>134</v>
          </cell>
          <cell r="IC185">
            <v>86</v>
          </cell>
          <cell r="ID185">
            <v>0</v>
          </cell>
          <cell r="IE185">
            <v>86</v>
          </cell>
          <cell r="IF185">
            <v>217</v>
          </cell>
          <cell r="IG185">
            <v>0</v>
          </cell>
          <cell r="IH185">
            <v>217</v>
          </cell>
          <cell r="II185">
            <v>178</v>
          </cell>
          <cell r="IJ185">
            <v>0</v>
          </cell>
          <cell r="IK185">
            <v>178</v>
          </cell>
          <cell r="IP185">
            <v>1378.63463055483</v>
          </cell>
          <cell r="IQ185">
            <v>0</v>
          </cell>
          <cell r="IR185">
            <v>1378.63463055483</v>
          </cell>
          <cell r="IS185">
            <v>1026.42551203478</v>
          </cell>
          <cell r="IT185">
            <v>0</v>
          </cell>
          <cell r="IU185">
            <v>1026.42551203478</v>
          </cell>
          <cell r="IV185">
            <v>700.697230291859</v>
          </cell>
          <cell r="IW185">
            <v>0</v>
          </cell>
          <cell r="IX185">
            <v>700.697230291859</v>
          </cell>
          <cell r="IY185">
            <v>339.01480544422901</v>
          </cell>
          <cell r="IZ185">
            <v>0</v>
          </cell>
          <cell r="JA185">
            <v>339.01480544422901</v>
          </cell>
          <cell r="JB185">
            <v>1274.2099288314</v>
          </cell>
          <cell r="JC185">
            <v>-59.235628829999996</v>
          </cell>
          <cell r="JD185">
            <v>1333.4455576614</v>
          </cell>
          <cell r="JE185">
            <v>931.72779366481598</v>
          </cell>
          <cell r="JF185">
            <v>-59.235628829999996</v>
          </cell>
          <cell r="JG185">
            <v>990.96342249481597</v>
          </cell>
          <cell r="JH185">
            <v>626.98319379091402</v>
          </cell>
          <cell r="JI185">
            <v>-50.522214479999988</v>
          </cell>
          <cell r="JJ185">
            <v>677.50540827091402</v>
          </cell>
          <cell r="JK185">
            <v>368.43212386237798</v>
          </cell>
          <cell r="JL185">
            <v>-10.161915700000002</v>
          </cell>
          <cell r="JM185">
            <v>378.59403956237799</v>
          </cell>
          <cell r="JN185">
            <v>1542.84697736269</v>
          </cell>
          <cell r="JO185">
            <v>-15.891590959999998</v>
          </cell>
          <cell r="JP185">
            <v>1558.7385683226901</v>
          </cell>
          <cell r="JQ185">
            <v>1176.2785128586399</v>
          </cell>
          <cell r="JR185">
            <v>0</v>
          </cell>
          <cell r="JS185">
            <v>1176.2785128586399</v>
          </cell>
          <cell r="JT185">
            <v>785.74892280402696</v>
          </cell>
          <cell r="JU185">
            <v>0</v>
          </cell>
          <cell r="JV185">
            <v>785.74892280402696</v>
          </cell>
          <cell r="JW185">
            <v>367.37596972097998</v>
          </cell>
          <cell r="JX185">
            <v>0</v>
          </cell>
          <cell r="JY185">
            <v>367.37596972097998</v>
          </cell>
          <cell r="JZ185">
            <v>1129.2531378675101</v>
          </cell>
          <cell r="KA185">
            <v>0</v>
          </cell>
          <cell r="KB185">
            <v>1129.2531378675101</v>
          </cell>
          <cell r="KC185">
            <v>798.49456338446805</v>
          </cell>
          <cell r="KD185">
            <v>0</v>
          </cell>
          <cell r="KE185">
            <v>798.49456338446805</v>
          </cell>
          <cell r="KF185">
            <v>520.91742860089096</v>
          </cell>
          <cell r="KG185">
            <v>0</v>
          </cell>
          <cell r="KH185">
            <v>520.91742860089096</v>
          </cell>
          <cell r="KI185">
            <v>242.85621680454801</v>
          </cell>
          <cell r="KJ185">
            <v>0</v>
          </cell>
          <cell r="KK185">
            <v>242.85621680454801</v>
          </cell>
          <cell r="KL185">
            <v>1220.5928519685599</v>
          </cell>
          <cell r="KM185">
            <v>0</v>
          </cell>
          <cell r="KN185">
            <v>1220.5928519685599</v>
          </cell>
          <cell r="KO185">
            <v>889.55783728684401</v>
          </cell>
          <cell r="KP185">
            <v>0</v>
          </cell>
          <cell r="KQ185">
            <v>889.55783728684401</v>
          </cell>
          <cell r="KR185">
            <v>602.44693305036196</v>
          </cell>
          <cell r="KS185">
            <v>0</v>
          </cell>
          <cell r="KT185">
            <v>602.44693305036196</v>
          </cell>
          <cell r="KU185">
            <v>301.03064602935302</v>
          </cell>
          <cell r="KV185">
            <v>0</v>
          </cell>
          <cell r="KW185">
            <v>301.03064602935302</v>
          </cell>
          <cell r="KX185">
            <v>1076.2402402017001</v>
          </cell>
          <cell r="KY185">
            <v>-56.460550143794279</v>
          </cell>
          <cell r="KZ185">
            <v>1132.7007903454944</v>
          </cell>
          <cell r="LA185">
            <v>849.80405177081605</v>
          </cell>
          <cell r="LB185">
            <v>-29.533891105007999</v>
          </cell>
          <cell r="LC185">
            <v>879.33794287582407</v>
          </cell>
          <cell r="LD185">
            <v>581.382270903821</v>
          </cell>
          <cell r="LE185">
            <v>-17.512390053426799</v>
          </cell>
          <cell r="LF185">
            <v>598.89466095724777</v>
          </cell>
          <cell r="LG185">
            <v>287.02311094225598</v>
          </cell>
          <cell r="LH185">
            <v>-9.2115191415576199</v>
          </cell>
          <cell r="LI185">
            <v>296.23463008381361</v>
          </cell>
          <cell r="LJ185">
            <v>912.56490236236198</v>
          </cell>
          <cell r="LK185">
            <v>-135.34100000000001</v>
          </cell>
          <cell r="LL185">
            <v>1047.905902362362</v>
          </cell>
          <cell r="LM185">
            <v>649.36978084037605</v>
          </cell>
          <cell r="LN185">
            <v>-58.658000000000001</v>
          </cell>
          <cell r="LO185">
            <v>708.02778084037607</v>
          </cell>
          <cell r="LP185">
            <v>406.83864141919702</v>
          </cell>
          <cell r="LQ185">
            <v>-31.66</v>
          </cell>
          <cell r="LR185">
            <v>438.49864141919704</v>
          </cell>
          <cell r="LS185">
            <v>195.40066402160701</v>
          </cell>
          <cell r="LT185">
            <v>-5.5</v>
          </cell>
          <cell r="LU185">
            <v>200.90066402160701</v>
          </cell>
          <cell r="LV185">
            <v>782.03252389166096</v>
          </cell>
          <cell r="LW185">
            <v>0</v>
          </cell>
          <cell r="LX185">
            <v>782.03252389166096</v>
          </cell>
          <cell r="LY185">
            <v>579.05032306449903</v>
          </cell>
          <cell r="LZ185">
            <v>0</v>
          </cell>
          <cell r="MA185">
            <v>579.05032306449903</v>
          </cell>
          <cell r="MB185">
            <v>394.45619182655503</v>
          </cell>
          <cell r="MC185">
            <v>0</v>
          </cell>
          <cell r="MD185">
            <v>394.45619182655503</v>
          </cell>
          <cell r="ME185">
            <v>178.51804918616401</v>
          </cell>
          <cell r="MF185">
            <v>0</v>
          </cell>
          <cell r="MG185">
            <v>178.51804918616401</v>
          </cell>
          <cell r="MH185">
            <v>751</v>
          </cell>
          <cell r="MI185">
            <v>0</v>
          </cell>
          <cell r="MJ185">
            <v>751</v>
          </cell>
          <cell r="MK185">
            <v>561</v>
          </cell>
          <cell r="ML185">
            <v>0</v>
          </cell>
          <cell r="MM185">
            <v>561</v>
          </cell>
          <cell r="MN185">
            <v>390</v>
          </cell>
          <cell r="MO185">
            <v>0</v>
          </cell>
          <cell r="MP185">
            <v>390</v>
          </cell>
          <cell r="MQ185">
            <v>185</v>
          </cell>
          <cell r="MR185">
            <v>0</v>
          </cell>
          <cell r="MS185">
            <v>185</v>
          </cell>
          <cell r="MT185">
            <v>713</v>
          </cell>
          <cell r="MU185">
            <v>0</v>
          </cell>
          <cell r="MV185">
            <v>713</v>
          </cell>
          <cell r="MW185">
            <v>542</v>
          </cell>
          <cell r="MX185">
            <v>0</v>
          </cell>
          <cell r="MY185">
            <v>542</v>
          </cell>
          <cell r="MZ185">
            <v>328</v>
          </cell>
          <cell r="NA185">
            <v>0</v>
          </cell>
          <cell r="NB185">
            <v>328</v>
          </cell>
          <cell r="NC185">
            <v>143</v>
          </cell>
          <cell r="ND185">
            <v>0</v>
          </cell>
          <cell r="NE185">
            <v>143</v>
          </cell>
          <cell r="NF185">
            <v>645</v>
          </cell>
          <cell r="NG185">
            <v>0</v>
          </cell>
          <cell r="NH185">
            <v>645</v>
          </cell>
          <cell r="NI185">
            <v>473</v>
          </cell>
          <cell r="NJ185">
            <v>0</v>
          </cell>
          <cell r="NK185">
            <v>473</v>
          </cell>
          <cell r="NL185">
            <v>321</v>
          </cell>
          <cell r="NM185">
            <v>0</v>
          </cell>
          <cell r="NN185">
            <v>321</v>
          </cell>
          <cell r="NO185">
            <v>159</v>
          </cell>
          <cell r="NP185">
            <v>0</v>
          </cell>
          <cell r="NQ185">
            <v>159</v>
          </cell>
          <cell r="NR185">
            <v>692</v>
          </cell>
          <cell r="NS185">
            <v>0</v>
          </cell>
          <cell r="NT185">
            <v>692</v>
          </cell>
          <cell r="NU185">
            <v>531</v>
          </cell>
          <cell r="NV185">
            <v>0</v>
          </cell>
          <cell r="NW185">
            <v>531</v>
          </cell>
          <cell r="NX185">
            <v>369</v>
          </cell>
          <cell r="NY185">
            <v>0</v>
          </cell>
          <cell r="NZ185">
            <v>369</v>
          </cell>
          <cell r="OA185">
            <v>233</v>
          </cell>
          <cell r="OB185">
            <v>0</v>
          </cell>
          <cell r="OC185">
            <v>233</v>
          </cell>
          <cell r="OD185">
            <v>621</v>
          </cell>
          <cell r="OE185">
            <v>0</v>
          </cell>
          <cell r="OF185">
            <v>621</v>
          </cell>
          <cell r="OG185">
            <v>475</v>
          </cell>
          <cell r="OH185">
            <v>0</v>
          </cell>
          <cell r="OI185">
            <v>475</v>
          </cell>
          <cell r="OJ185">
            <v>361</v>
          </cell>
          <cell r="OK185">
            <v>0</v>
          </cell>
          <cell r="OL185">
            <v>361</v>
          </cell>
          <cell r="OM185">
            <v>189</v>
          </cell>
          <cell r="ON185">
            <v>0</v>
          </cell>
          <cell r="OO185">
            <v>189</v>
          </cell>
          <cell r="OP185">
            <v>608</v>
          </cell>
          <cell r="OQ185">
            <v>0</v>
          </cell>
          <cell r="OR185">
            <v>608</v>
          </cell>
          <cell r="OS185">
            <v>463</v>
          </cell>
          <cell r="OT185">
            <v>0</v>
          </cell>
          <cell r="OU185">
            <v>463</v>
          </cell>
          <cell r="OV185">
            <v>293</v>
          </cell>
          <cell r="OW185">
            <v>0</v>
          </cell>
          <cell r="OX185">
            <v>293</v>
          </cell>
          <cell r="OY185">
            <v>160</v>
          </cell>
          <cell r="OZ185">
            <v>0</v>
          </cell>
          <cell r="PA185">
            <v>160</v>
          </cell>
          <cell r="PB185">
            <v>526</v>
          </cell>
          <cell r="PC185">
            <v>0</v>
          </cell>
          <cell r="PD185">
            <v>526</v>
          </cell>
          <cell r="PE185">
            <v>380</v>
          </cell>
          <cell r="PF185">
            <v>0</v>
          </cell>
          <cell r="PG185">
            <v>380</v>
          </cell>
          <cell r="PH185">
            <v>234</v>
          </cell>
          <cell r="PI185">
            <v>0</v>
          </cell>
          <cell r="PJ185">
            <v>234</v>
          </cell>
          <cell r="PK185">
            <v>107</v>
          </cell>
          <cell r="PL185">
            <v>0</v>
          </cell>
          <cell r="PM185">
            <v>107</v>
          </cell>
          <cell r="PN185">
            <v>615</v>
          </cell>
          <cell r="PO185">
            <v>0</v>
          </cell>
          <cell r="PP185">
            <v>615</v>
          </cell>
          <cell r="PQ185">
            <v>481</v>
          </cell>
          <cell r="PR185">
            <v>0</v>
          </cell>
          <cell r="PS185">
            <v>481</v>
          </cell>
          <cell r="PT185">
            <v>395</v>
          </cell>
          <cell r="PU185">
            <v>0</v>
          </cell>
          <cell r="PV185">
            <v>395</v>
          </cell>
          <cell r="PW185">
            <v>178</v>
          </cell>
          <cell r="PX185">
            <v>0</v>
          </cell>
          <cell r="PY185">
            <v>178</v>
          </cell>
        </row>
        <row r="186">
          <cell r="BB186">
            <v>28.788335681487698</v>
          </cell>
          <cell r="BC186">
            <v>0</v>
          </cell>
          <cell r="BD186">
            <v>28.788335681487698</v>
          </cell>
          <cell r="BE186">
            <v>23.9891602105488</v>
          </cell>
          <cell r="BF186">
            <v>0</v>
          </cell>
          <cell r="BG186">
            <v>23.9891602105488</v>
          </cell>
          <cell r="BH186">
            <v>27.2595846418597</v>
          </cell>
          <cell r="BI186">
            <v>0</v>
          </cell>
          <cell r="BJ186">
            <v>27.2595846418597</v>
          </cell>
          <cell r="BK186">
            <v>21.967398501219499</v>
          </cell>
          <cell r="BL186">
            <v>0</v>
          </cell>
          <cell r="BM186">
            <v>21.967398501219499</v>
          </cell>
          <cell r="BN186">
            <v>23.893739326168799</v>
          </cell>
          <cell r="BO186">
            <v>0</v>
          </cell>
          <cell r="BP186">
            <v>23.893739326168799</v>
          </cell>
          <cell r="BQ186">
            <v>23.512142924900395</v>
          </cell>
          <cell r="BR186">
            <v>0</v>
          </cell>
          <cell r="BS186">
            <v>23.512142924900395</v>
          </cell>
          <cell r="BT186">
            <v>21.027827086684702</v>
          </cell>
          <cell r="BU186">
            <v>0</v>
          </cell>
          <cell r="BV186">
            <v>21.027827086684702</v>
          </cell>
          <cell r="BW186">
            <v>19.754686936848401</v>
          </cell>
          <cell r="BX186">
            <v>0</v>
          </cell>
          <cell r="BY186">
            <v>19.754686936848401</v>
          </cell>
          <cell r="BZ186">
            <v>21.232935965778999</v>
          </cell>
          <cell r="CA186">
            <v>0</v>
          </cell>
          <cell r="CB186">
            <v>21.232935965778999</v>
          </cell>
          <cell r="CC186">
            <v>24.754218513001799</v>
          </cell>
          <cell r="CD186">
            <v>0</v>
          </cell>
          <cell r="CE186">
            <v>24.754218513001799</v>
          </cell>
          <cell r="CF186">
            <v>20.5810987759703</v>
          </cell>
          <cell r="CG186">
            <v>0</v>
          </cell>
          <cell r="CH186">
            <v>20.5810987759703</v>
          </cell>
          <cell r="CI186">
            <v>17.709730180492201</v>
          </cell>
          <cell r="CJ186">
            <v>0</v>
          </cell>
          <cell r="CK186">
            <v>17.709730180492201</v>
          </cell>
          <cell r="CL186">
            <v>20.286614559005901</v>
          </cell>
          <cell r="CM186">
            <v>0</v>
          </cell>
          <cell r="CN186">
            <v>20.286614559005901</v>
          </cell>
          <cell r="CO186">
            <v>16.7764041447479</v>
          </cell>
          <cell r="CP186">
            <v>0</v>
          </cell>
          <cell r="CQ186">
            <v>16.7764041447479</v>
          </cell>
          <cell r="CR186">
            <v>15.1203231478208</v>
          </cell>
          <cell r="CS186">
            <v>0</v>
          </cell>
          <cell r="CT186">
            <v>15.1203231478208</v>
          </cell>
          <cell r="CU186">
            <v>13.8041454863755</v>
          </cell>
          <cell r="CV186">
            <v>0</v>
          </cell>
          <cell r="CW186">
            <v>13.8041454863755</v>
          </cell>
          <cell r="CX186">
            <v>13.531934511902801</v>
          </cell>
          <cell r="CY186">
            <v>0</v>
          </cell>
          <cell r="CZ186">
            <v>13.531934511902801</v>
          </cell>
          <cell r="DA186">
            <v>7.85972612267767</v>
          </cell>
          <cell r="DB186">
            <v>0</v>
          </cell>
          <cell r="DC186">
            <v>7.85972612267767</v>
          </cell>
          <cell r="DD186">
            <v>11.9449422141913</v>
          </cell>
          <cell r="DE186">
            <v>0</v>
          </cell>
          <cell r="DF186">
            <v>11.9449422141913</v>
          </cell>
          <cell r="DG186">
            <v>12.6556766386996</v>
          </cell>
          <cell r="DH186">
            <v>0</v>
          </cell>
          <cell r="DI186">
            <v>12.6556766386996</v>
          </cell>
          <cell r="DJ186">
            <v>9.8545942988773003</v>
          </cell>
          <cell r="DK186">
            <v>0</v>
          </cell>
          <cell r="DL186">
            <v>9.8545942988773003</v>
          </cell>
          <cell r="DM186">
            <v>12.327286665449</v>
          </cell>
          <cell r="DN186">
            <v>0</v>
          </cell>
          <cell r="DO186">
            <v>12.327286665449</v>
          </cell>
          <cell r="DP186">
            <v>13.555607787545499</v>
          </cell>
          <cell r="DQ186">
            <v>0</v>
          </cell>
          <cell r="DR186">
            <v>13.555607787545499</v>
          </cell>
          <cell r="DS186">
            <v>11.623776606623199</v>
          </cell>
          <cell r="DT186">
            <v>0</v>
          </cell>
          <cell r="DU186">
            <v>11.623776606623199</v>
          </cell>
          <cell r="DV186">
            <v>8.5511385756633107</v>
          </cell>
          <cell r="DW186">
            <v>0</v>
          </cell>
          <cell r="DX186">
            <v>8.5511385756633107</v>
          </cell>
          <cell r="DY186">
            <v>8.9284584579462791</v>
          </cell>
          <cell r="DZ186">
            <v>0</v>
          </cell>
          <cell r="EA186">
            <v>8.9284584579462791</v>
          </cell>
          <cell r="EB186">
            <v>7.8746406674648801</v>
          </cell>
          <cell r="EC186">
            <v>0</v>
          </cell>
          <cell r="ED186">
            <v>7.8746406674648801</v>
          </cell>
          <cell r="EE186">
            <v>7.5885241425724699</v>
          </cell>
          <cell r="EF186">
            <v>0</v>
          </cell>
          <cell r="EG186">
            <v>7.5885241425724699</v>
          </cell>
          <cell r="EH186">
            <v>7.6243254800090998</v>
          </cell>
          <cell r="EI186">
            <v>0</v>
          </cell>
          <cell r="EJ186">
            <v>7.6243254800090998</v>
          </cell>
          <cell r="EK186">
            <v>8.0378099897328905</v>
          </cell>
          <cell r="EL186">
            <v>0</v>
          </cell>
          <cell r="EM186">
            <v>8.0378099897328905</v>
          </cell>
          <cell r="EN186">
            <v>6.2281544665059698</v>
          </cell>
          <cell r="EO186">
            <v>0</v>
          </cell>
          <cell r="EP186">
            <v>6.2281544665059698</v>
          </cell>
          <cell r="EQ186">
            <v>6.5160359255694296</v>
          </cell>
          <cell r="ER186">
            <v>0</v>
          </cell>
          <cell r="ES186">
            <v>6.5160359255694296</v>
          </cell>
          <cell r="ET186">
            <v>6</v>
          </cell>
          <cell r="EU186">
            <v>0</v>
          </cell>
          <cell r="EV186">
            <v>6</v>
          </cell>
          <cell r="EW186">
            <v>7</v>
          </cell>
          <cell r="EX186">
            <v>0</v>
          </cell>
          <cell r="EY186">
            <v>7</v>
          </cell>
          <cell r="EZ186">
            <v>6</v>
          </cell>
          <cell r="FA186">
            <v>0</v>
          </cell>
          <cell r="FB186">
            <v>6</v>
          </cell>
          <cell r="FC186">
            <v>6</v>
          </cell>
          <cell r="FD186">
            <v>0</v>
          </cell>
          <cell r="FE186">
            <v>6</v>
          </cell>
          <cell r="FF186">
            <v>5</v>
          </cell>
          <cell r="FG186">
            <v>0</v>
          </cell>
          <cell r="FH186">
            <v>5</v>
          </cell>
          <cell r="FI186">
            <v>4</v>
          </cell>
          <cell r="FJ186">
            <v>0</v>
          </cell>
          <cell r="FK186">
            <v>4</v>
          </cell>
          <cell r="FL186">
            <v>3</v>
          </cell>
          <cell r="FM186">
            <v>0</v>
          </cell>
          <cell r="FN186">
            <v>3</v>
          </cell>
          <cell r="FO186">
            <v>4</v>
          </cell>
          <cell r="FP186">
            <v>0</v>
          </cell>
          <cell r="FQ186">
            <v>4</v>
          </cell>
          <cell r="FR186">
            <v>5</v>
          </cell>
          <cell r="FS186">
            <v>0</v>
          </cell>
          <cell r="FT186">
            <v>5</v>
          </cell>
          <cell r="FU186">
            <v>1</v>
          </cell>
          <cell r="FV186">
            <v>0</v>
          </cell>
          <cell r="FW186">
            <v>1</v>
          </cell>
          <cell r="FX186">
            <v>4</v>
          </cell>
          <cell r="FY186">
            <v>0</v>
          </cell>
          <cell r="FZ186">
            <v>4</v>
          </cell>
          <cell r="GA186">
            <v>6</v>
          </cell>
          <cell r="GB186">
            <v>0</v>
          </cell>
          <cell r="GC186">
            <v>6</v>
          </cell>
          <cell r="GD186">
            <v>2</v>
          </cell>
          <cell r="GE186">
            <v>0</v>
          </cell>
          <cell r="GF186">
            <v>2</v>
          </cell>
          <cell r="GG186">
            <v>3</v>
          </cell>
          <cell r="GH186">
            <v>0</v>
          </cell>
          <cell r="GI186">
            <v>3</v>
          </cell>
          <cell r="GJ186">
            <v>3</v>
          </cell>
          <cell r="GK186">
            <v>0</v>
          </cell>
          <cell r="GL186">
            <v>3</v>
          </cell>
          <cell r="GM186">
            <v>2</v>
          </cell>
          <cell r="GN186">
            <v>0</v>
          </cell>
          <cell r="GO186">
            <v>2</v>
          </cell>
          <cell r="GP186">
            <v>3</v>
          </cell>
          <cell r="GQ186">
            <v>0</v>
          </cell>
          <cell r="GR186">
            <v>3</v>
          </cell>
          <cell r="GS186">
            <v>3</v>
          </cell>
          <cell r="GT186">
            <v>0</v>
          </cell>
          <cell r="GU186">
            <v>3</v>
          </cell>
          <cell r="GV186">
            <v>2</v>
          </cell>
          <cell r="GW186">
            <v>0</v>
          </cell>
          <cell r="GX186">
            <v>2</v>
          </cell>
          <cell r="GY186">
            <v>3</v>
          </cell>
          <cell r="GZ186">
            <v>0</v>
          </cell>
          <cell r="HA186">
            <v>3</v>
          </cell>
          <cell r="HB186">
            <v>2</v>
          </cell>
          <cell r="HC186">
            <v>0</v>
          </cell>
          <cell r="HD186">
            <v>2</v>
          </cell>
          <cell r="HE186">
            <v>0</v>
          </cell>
          <cell r="HF186">
            <v>0</v>
          </cell>
          <cell r="HG186">
            <v>0</v>
          </cell>
          <cell r="HH186">
            <v>1</v>
          </cell>
          <cell r="HI186">
            <v>0</v>
          </cell>
          <cell r="HJ186">
            <v>1</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1</v>
          </cell>
          <cell r="IA186">
            <v>0</v>
          </cell>
          <cell r="IB186">
            <v>1</v>
          </cell>
          <cell r="IC186">
            <v>0</v>
          </cell>
          <cell r="ID186">
            <v>0</v>
          </cell>
          <cell r="IE186">
            <v>0</v>
          </cell>
          <cell r="IF186">
            <v>0</v>
          </cell>
          <cell r="IG186">
            <v>0</v>
          </cell>
          <cell r="IH186">
            <v>0</v>
          </cell>
          <cell r="II186">
            <v>0</v>
          </cell>
          <cell r="IJ186">
            <v>0</v>
          </cell>
          <cell r="IK186">
            <v>0</v>
          </cell>
          <cell r="IP186">
            <v>102.00447903511601</v>
          </cell>
          <cell r="IQ186">
            <v>0</v>
          </cell>
          <cell r="IR186">
            <v>102.00447903511601</v>
          </cell>
          <cell r="IS186">
            <v>73.216143353628098</v>
          </cell>
          <cell r="IT186">
            <v>0</v>
          </cell>
          <cell r="IU186">
            <v>73.216143353628098</v>
          </cell>
          <cell r="IV186">
            <v>49.226983143079202</v>
          </cell>
          <cell r="IW186">
            <v>0</v>
          </cell>
          <cell r="IX186">
            <v>49.226983143079202</v>
          </cell>
          <cell r="IY186">
            <v>21.967398501219499</v>
          </cell>
          <cell r="IZ186">
            <v>0</v>
          </cell>
          <cell r="JA186">
            <v>21.967398501219499</v>
          </cell>
          <cell r="JB186">
            <v>88.188396274602297</v>
          </cell>
          <cell r="JC186">
            <v>0</v>
          </cell>
          <cell r="JD186">
            <v>88.188396274602297</v>
          </cell>
          <cell r="JE186">
            <v>64.294656948433499</v>
          </cell>
          <cell r="JF186">
            <v>0</v>
          </cell>
          <cell r="JG186">
            <v>64.294656948433499</v>
          </cell>
          <cell r="JH186">
            <v>40.782514023533103</v>
          </cell>
          <cell r="JI186">
            <v>0</v>
          </cell>
          <cell r="JJ186">
            <v>40.782514023533103</v>
          </cell>
          <cell r="JK186">
            <v>19.754686936848401</v>
          </cell>
          <cell r="JL186">
            <v>0</v>
          </cell>
          <cell r="JM186">
            <v>19.754686936848401</v>
          </cell>
          <cell r="JN186">
            <v>84.2779834352433</v>
          </cell>
          <cell r="JO186">
            <v>0</v>
          </cell>
          <cell r="JP186">
            <v>84.2779834352433</v>
          </cell>
          <cell r="JQ186">
            <v>63.045047469464301</v>
          </cell>
          <cell r="JR186">
            <v>0</v>
          </cell>
          <cell r="JS186">
            <v>63.045047469464301</v>
          </cell>
          <cell r="JT186">
            <v>38.290828956462498</v>
          </cell>
          <cell r="JU186">
            <v>0</v>
          </cell>
          <cell r="JV186">
            <v>38.290828956462498</v>
          </cell>
          <cell r="JW186">
            <v>17.709730180492201</v>
          </cell>
          <cell r="JX186">
            <v>0</v>
          </cell>
          <cell r="JY186">
            <v>17.709730180492201</v>
          </cell>
          <cell r="JZ186">
            <v>65.9874873379501</v>
          </cell>
          <cell r="KA186">
            <v>0</v>
          </cell>
          <cell r="KB186">
            <v>65.9874873379501</v>
          </cell>
          <cell r="KC186">
            <v>45.700872778944301</v>
          </cell>
          <cell r="KD186">
            <v>0</v>
          </cell>
          <cell r="KE186">
            <v>45.700872778944301</v>
          </cell>
          <cell r="KF186">
            <v>28.924468634196401</v>
          </cell>
          <cell r="KG186">
            <v>0</v>
          </cell>
          <cell r="KH186">
            <v>28.924468634196401</v>
          </cell>
          <cell r="KI186">
            <v>13.8041454863755</v>
          </cell>
          <cell r="KJ186">
            <v>0</v>
          </cell>
          <cell r="KK186">
            <v>13.8041454863755</v>
          </cell>
          <cell r="KL186">
            <v>45.9922794874714</v>
          </cell>
          <cell r="KM186">
            <v>0</v>
          </cell>
          <cell r="KN186">
            <v>45.9922794874714</v>
          </cell>
          <cell r="KO186">
            <v>32.460344975568603</v>
          </cell>
          <cell r="KP186">
            <v>0</v>
          </cell>
          <cell r="KQ186">
            <v>32.460344975568603</v>
          </cell>
          <cell r="KR186">
            <v>24.6006188528909</v>
          </cell>
          <cell r="KS186">
            <v>0</v>
          </cell>
          <cell r="KT186">
            <v>24.6006188528909</v>
          </cell>
          <cell r="KU186">
            <v>12.6556766386996</v>
          </cell>
          <cell r="KV186">
            <v>0</v>
          </cell>
          <cell r="KW186">
            <v>12.6556766386996</v>
          </cell>
          <cell r="KX186">
            <v>47.361265358494997</v>
          </cell>
          <cell r="KY186">
            <v>0</v>
          </cell>
          <cell r="KZ186">
            <v>47.361265358494997</v>
          </cell>
          <cell r="LA186">
            <v>37.506671059617702</v>
          </cell>
          <cell r="LB186">
            <v>0</v>
          </cell>
          <cell r="LC186">
            <v>37.506671059617702</v>
          </cell>
          <cell r="LD186">
            <v>25.1793843941687</v>
          </cell>
          <cell r="LE186">
            <v>0</v>
          </cell>
          <cell r="LF186">
            <v>25.1793843941687</v>
          </cell>
          <cell r="LG186">
            <v>11.623776606623199</v>
          </cell>
          <cell r="LH186">
            <v>0</v>
          </cell>
          <cell r="LI186">
            <v>11.623776606623199</v>
          </cell>
          <cell r="LJ186">
            <v>32.942761843646899</v>
          </cell>
          <cell r="LK186">
            <v>0</v>
          </cell>
          <cell r="LL186">
            <v>32.942761843646899</v>
          </cell>
          <cell r="LM186">
            <v>24.391623267983601</v>
          </cell>
          <cell r="LN186">
            <v>0</v>
          </cell>
          <cell r="LO186">
            <v>24.391623267983601</v>
          </cell>
          <cell r="LP186">
            <v>15.4631648100374</v>
          </cell>
          <cell r="LQ186">
            <v>0</v>
          </cell>
          <cell r="LR186">
            <v>15.4631648100374</v>
          </cell>
          <cell r="LS186">
            <v>7.5885241425724699</v>
          </cell>
          <cell r="LT186">
            <v>0</v>
          </cell>
          <cell r="LU186">
            <v>7.5885241425724699</v>
          </cell>
          <cell r="LV186">
            <v>28.4063258618174</v>
          </cell>
          <cell r="LW186">
            <v>0</v>
          </cell>
          <cell r="LX186">
            <v>28.4063258618174</v>
          </cell>
          <cell r="LY186">
            <v>20.782000381808299</v>
          </cell>
          <cell r="LZ186">
            <v>0</v>
          </cell>
          <cell r="MA186">
            <v>20.782000381808299</v>
          </cell>
          <cell r="MB186">
            <v>12.744190392075399</v>
          </cell>
          <cell r="MC186">
            <v>0</v>
          </cell>
          <cell r="MD186">
            <v>12.744190392075399</v>
          </cell>
          <cell r="ME186">
            <v>6.5160359255694296</v>
          </cell>
          <cell r="MF186">
            <v>0</v>
          </cell>
          <cell r="MG186">
            <v>6.5160359255694296</v>
          </cell>
          <cell r="MH186">
            <v>25</v>
          </cell>
          <cell r="MI186">
            <v>0</v>
          </cell>
          <cell r="MJ186">
            <v>25</v>
          </cell>
          <cell r="MK186">
            <v>19</v>
          </cell>
          <cell r="ML186">
            <v>0</v>
          </cell>
          <cell r="MM186">
            <v>19</v>
          </cell>
          <cell r="MN186">
            <v>12</v>
          </cell>
          <cell r="MO186">
            <v>0</v>
          </cell>
          <cell r="MP186">
            <v>12</v>
          </cell>
          <cell r="MQ186">
            <v>6</v>
          </cell>
          <cell r="MR186">
            <v>0</v>
          </cell>
          <cell r="MS186">
            <v>6</v>
          </cell>
          <cell r="MT186">
            <v>16</v>
          </cell>
          <cell r="MU186">
            <v>0</v>
          </cell>
          <cell r="MV186">
            <v>16</v>
          </cell>
          <cell r="MW186">
            <v>11</v>
          </cell>
          <cell r="MX186">
            <v>0</v>
          </cell>
          <cell r="MY186">
            <v>11</v>
          </cell>
          <cell r="MZ186">
            <v>7</v>
          </cell>
          <cell r="NA186">
            <v>0</v>
          </cell>
          <cell r="NB186">
            <v>7</v>
          </cell>
          <cell r="NC186">
            <v>4</v>
          </cell>
          <cell r="ND186">
            <v>0</v>
          </cell>
          <cell r="NE186">
            <v>4</v>
          </cell>
          <cell r="NF186">
            <v>16</v>
          </cell>
          <cell r="NG186">
            <v>0</v>
          </cell>
          <cell r="NH186">
            <v>16</v>
          </cell>
          <cell r="NI186">
            <v>11</v>
          </cell>
          <cell r="NJ186">
            <v>0</v>
          </cell>
          <cell r="NK186">
            <v>11</v>
          </cell>
          <cell r="NL186">
            <v>10</v>
          </cell>
          <cell r="NM186">
            <v>0</v>
          </cell>
          <cell r="NN186">
            <v>10</v>
          </cell>
          <cell r="NO186">
            <v>6</v>
          </cell>
          <cell r="NP186">
            <v>0</v>
          </cell>
          <cell r="NQ186">
            <v>6</v>
          </cell>
          <cell r="NR186">
            <v>10</v>
          </cell>
          <cell r="NS186">
            <v>0</v>
          </cell>
          <cell r="NT186">
            <v>10</v>
          </cell>
          <cell r="NU186">
            <v>8</v>
          </cell>
          <cell r="NV186">
            <v>0</v>
          </cell>
          <cell r="NW186">
            <v>8</v>
          </cell>
          <cell r="NX186">
            <v>5</v>
          </cell>
          <cell r="NY186">
            <v>0</v>
          </cell>
          <cell r="NZ186">
            <v>5</v>
          </cell>
          <cell r="OA186">
            <v>2</v>
          </cell>
          <cell r="OB186">
            <v>0</v>
          </cell>
          <cell r="OC186">
            <v>2</v>
          </cell>
          <cell r="OD186">
            <v>11</v>
          </cell>
          <cell r="OE186">
            <v>0</v>
          </cell>
          <cell r="OF186">
            <v>11</v>
          </cell>
          <cell r="OG186">
            <v>8</v>
          </cell>
          <cell r="OH186">
            <v>0</v>
          </cell>
          <cell r="OI186">
            <v>8</v>
          </cell>
          <cell r="OJ186">
            <v>5</v>
          </cell>
          <cell r="OK186">
            <v>0</v>
          </cell>
          <cell r="OL186">
            <v>5</v>
          </cell>
          <cell r="OM186">
            <v>3</v>
          </cell>
          <cell r="ON186">
            <v>0</v>
          </cell>
          <cell r="OO186">
            <v>3</v>
          </cell>
          <cell r="OP186">
            <v>3</v>
          </cell>
          <cell r="OQ186">
            <v>0</v>
          </cell>
          <cell r="OR186">
            <v>3</v>
          </cell>
          <cell r="OS186">
            <v>1</v>
          </cell>
          <cell r="OT186">
            <v>0</v>
          </cell>
          <cell r="OU186">
            <v>1</v>
          </cell>
          <cell r="OV186">
            <v>1</v>
          </cell>
          <cell r="OW186">
            <v>0</v>
          </cell>
          <cell r="OX186">
            <v>1</v>
          </cell>
          <cell r="OY186">
            <v>0</v>
          </cell>
          <cell r="OZ186">
            <v>0</v>
          </cell>
          <cell r="PA186">
            <v>0</v>
          </cell>
          <cell r="PB186">
            <v>0</v>
          </cell>
          <cell r="PC186">
            <v>0</v>
          </cell>
          <cell r="PD186">
            <v>0</v>
          </cell>
          <cell r="PE186">
            <v>0</v>
          </cell>
          <cell r="PF186">
            <v>0</v>
          </cell>
          <cell r="PG186">
            <v>0</v>
          </cell>
          <cell r="PH186">
            <v>0</v>
          </cell>
          <cell r="PI186">
            <v>0</v>
          </cell>
          <cell r="PJ186">
            <v>0</v>
          </cell>
          <cell r="PK186">
            <v>0</v>
          </cell>
          <cell r="PL186">
            <v>0</v>
          </cell>
          <cell r="PM186">
            <v>0</v>
          </cell>
          <cell r="PN186">
            <v>1</v>
          </cell>
          <cell r="PO186">
            <v>0</v>
          </cell>
          <cell r="PP186">
            <v>1</v>
          </cell>
          <cell r="PQ186">
            <v>0</v>
          </cell>
          <cell r="PR186">
            <v>0</v>
          </cell>
          <cell r="PS186">
            <v>0</v>
          </cell>
          <cell r="PT186">
            <v>0</v>
          </cell>
          <cell r="PU186">
            <v>0</v>
          </cell>
          <cell r="PV186">
            <v>0</v>
          </cell>
          <cell r="PW186">
            <v>0</v>
          </cell>
          <cell r="PX186">
            <v>0</v>
          </cell>
          <cell r="PY186">
            <v>0</v>
          </cell>
        </row>
        <row r="187">
          <cell r="BB187">
            <v>-2.9514385115946098</v>
          </cell>
          <cell r="BC187">
            <v>0</v>
          </cell>
          <cell r="BD187">
            <v>-2.9514385115946098</v>
          </cell>
          <cell r="BE187">
            <v>-2.0627254476738699</v>
          </cell>
          <cell r="BF187">
            <v>0</v>
          </cell>
          <cell r="BG187">
            <v>-2.0627254476738699</v>
          </cell>
          <cell r="BH187">
            <v>3.8939443105805202E-2</v>
          </cell>
          <cell r="BI187">
            <v>0</v>
          </cell>
          <cell r="BJ187">
            <v>3.8939443105805202E-2</v>
          </cell>
          <cell r="BK187">
            <v>4.28022819946971E-2</v>
          </cell>
          <cell r="BL187">
            <v>0</v>
          </cell>
          <cell r="BM187">
            <v>4.28022819946971E-2</v>
          </cell>
          <cell r="BN187">
            <v>-0.1087184403814101</v>
          </cell>
          <cell r="BO187">
            <v>0</v>
          </cell>
          <cell r="BP187">
            <v>-0.1087184403814101</v>
          </cell>
          <cell r="BQ187">
            <v>3.8866137082360197E-2</v>
          </cell>
          <cell r="BR187">
            <v>0</v>
          </cell>
          <cell r="BS187">
            <v>3.8866137082360197E-2</v>
          </cell>
          <cell r="BT187">
            <v>3.57954527072302</v>
          </cell>
          <cell r="BU187">
            <v>0</v>
          </cell>
          <cell r="BV187">
            <v>3.57954527072302</v>
          </cell>
          <cell r="BW187">
            <v>0.49104342986168997</v>
          </cell>
          <cell r="BX187">
            <v>0</v>
          </cell>
          <cell r="BY187">
            <v>0.49104342986168997</v>
          </cell>
          <cell r="BZ187">
            <v>5.4057601480677002E-2</v>
          </cell>
          <cell r="CA187">
            <v>0</v>
          </cell>
          <cell r="CB187">
            <v>5.4057601480677002E-2</v>
          </cell>
          <cell r="CC187">
            <v>-0.20428700474521899</v>
          </cell>
          <cell r="CD187">
            <v>0</v>
          </cell>
          <cell r="CE187">
            <v>-0.20428700474521899</v>
          </cell>
          <cell r="CF187">
            <v>5.2431123062227402E-3</v>
          </cell>
          <cell r="CG187">
            <v>0</v>
          </cell>
          <cell r="CH187">
            <v>5.2431123062227402E-3</v>
          </cell>
          <cell r="CI187">
            <v>4.0265310433232997E-2</v>
          </cell>
          <cell r="CJ187">
            <v>0</v>
          </cell>
          <cell r="CK187">
            <v>4.0265310433232997E-2</v>
          </cell>
          <cell r="CL187">
            <v>0.78892400479411695</v>
          </cell>
          <cell r="CM187">
            <v>0</v>
          </cell>
          <cell r="CN187">
            <v>0.78892400479411695</v>
          </cell>
          <cell r="CO187">
            <v>-0.78080521592808905</v>
          </cell>
          <cell r="CP187">
            <v>0</v>
          </cell>
          <cell r="CQ187">
            <v>-0.78080521592808905</v>
          </cell>
          <cell r="CR187">
            <v>-4.6996550168744699E-4</v>
          </cell>
          <cell r="CS187">
            <v>0</v>
          </cell>
          <cell r="CT187">
            <v>-4.6996550168744699E-4</v>
          </cell>
          <cell r="CU187">
            <v>2.0586292003031002E-2</v>
          </cell>
          <cell r="CV187">
            <v>0</v>
          </cell>
          <cell r="CW187">
            <v>2.0586292003031002E-2</v>
          </cell>
          <cell r="CX187">
            <v>1.18999037627677E-2</v>
          </cell>
          <cell r="CY187">
            <v>0</v>
          </cell>
          <cell r="CZ187">
            <v>1.18999037627677E-2</v>
          </cell>
          <cell r="DA187">
            <v>0.17857531844473001</v>
          </cell>
          <cell r="DB187">
            <v>0</v>
          </cell>
          <cell r="DC187">
            <v>0.17857531844473001</v>
          </cell>
          <cell r="DD187">
            <v>-0.206408144337135</v>
          </cell>
          <cell r="DE187">
            <v>0</v>
          </cell>
          <cell r="DF187">
            <v>-0.206408144337135</v>
          </cell>
          <cell r="DG187">
            <v>5.0887122404694798E-3</v>
          </cell>
          <cell r="DH187">
            <v>0</v>
          </cell>
          <cell r="DI187">
            <v>5.0887122404694798E-3</v>
          </cell>
          <cell r="DJ187">
            <v>2.1697035938539399E-2</v>
          </cell>
          <cell r="DK187">
            <v>0</v>
          </cell>
          <cell r="DL187">
            <v>2.1697035938539399E-2</v>
          </cell>
          <cell r="DM187">
            <v>-2.81026639275034E-2</v>
          </cell>
          <cell r="DN187">
            <v>0</v>
          </cell>
          <cell r="DO187">
            <v>-2.81026639275034E-2</v>
          </cell>
          <cell r="DP187">
            <v>-0.267481387041479</v>
          </cell>
          <cell r="DQ187">
            <v>0</v>
          </cell>
          <cell r="DR187">
            <v>-0.267481387041479</v>
          </cell>
          <cell r="DS187">
            <v>0.15975129642652899</v>
          </cell>
          <cell r="DT187">
            <v>0</v>
          </cell>
          <cell r="DU187">
            <v>0.15975129642652899</v>
          </cell>
          <cell r="DV187">
            <v>-0.10194425182572101</v>
          </cell>
          <cell r="DW187">
            <v>0</v>
          </cell>
          <cell r="DX187">
            <v>-0.10194425182572101</v>
          </cell>
          <cell r="DY187">
            <v>-6.7323688667256396E-2</v>
          </cell>
          <cell r="DZ187">
            <v>0</v>
          </cell>
          <cell r="EA187">
            <v>-6.7323688667256396E-2</v>
          </cell>
          <cell r="EB187">
            <v>1.8609493704176899E-2</v>
          </cell>
          <cell r="EC187">
            <v>0</v>
          </cell>
          <cell r="ED187">
            <v>1.8609493704176899E-2</v>
          </cell>
          <cell r="EE187">
            <v>-1.1659999999999999</v>
          </cell>
          <cell r="EF187">
            <v>0</v>
          </cell>
          <cell r="EG187">
            <v>-1.1659999999999999</v>
          </cell>
          <cell r="EH187">
            <v>-3.3568880635185499E-3</v>
          </cell>
          <cell r="EI187">
            <v>0</v>
          </cell>
          <cell r="EJ187">
            <v>-3.3568880635185499E-3</v>
          </cell>
          <cell r="EK187">
            <v>1.08899358968714E-2</v>
          </cell>
          <cell r="EL187">
            <v>0</v>
          </cell>
          <cell r="EM187">
            <v>1.08899358968714E-2</v>
          </cell>
          <cell r="EN187">
            <v>1.3945765098309301E-2</v>
          </cell>
          <cell r="EO187">
            <v>0</v>
          </cell>
          <cell r="EP187">
            <v>1.3945765098309301E-2</v>
          </cell>
          <cell r="EQ187">
            <v>2.5879716784419097E-4</v>
          </cell>
          <cell r="ER187">
            <v>0</v>
          </cell>
          <cell r="ES187">
            <v>2.5879716784419097E-4</v>
          </cell>
          <cell r="ET187">
            <v>3</v>
          </cell>
          <cell r="EU187">
            <v>0</v>
          </cell>
          <cell r="EV187">
            <v>3</v>
          </cell>
          <cell r="EW187">
            <v>0</v>
          </cell>
          <cell r="EX187">
            <v>0</v>
          </cell>
          <cell r="EY187">
            <v>0</v>
          </cell>
          <cell r="EZ187">
            <v>10</v>
          </cell>
          <cell r="FA187">
            <v>0</v>
          </cell>
          <cell r="FB187">
            <v>10</v>
          </cell>
          <cell r="FC187">
            <v>0</v>
          </cell>
          <cell r="FD187">
            <v>0</v>
          </cell>
          <cell r="FE187">
            <v>0</v>
          </cell>
          <cell r="FF187">
            <v>0</v>
          </cell>
          <cell r="FG187">
            <v>0</v>
          </cell>
          <cell r="FH187">
            <v>0</v>
          </cell>
          <cell r="FI187">
            <v>1</v>
          </cell>
          <cell r="FJ187">
            <v>0</v>
          </cell>
          <cell r="FK187">
            <v>1</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-1</v>
          </cell>
          <cell r="HI187">
            <v>0</v>
          </cell>
          <cell r="HJ187">
            <v>-1</v>
          </cell>
          <cell r="HK187">
            <v>-3</v>
          </cell>
          <cell r="HL187">
            <v>0</v>
          </cell>
          <cell r="HM187">
            <v>-3</v>
          </cell>
          <cell r="HN187">
            <v>0</v>
          </cell>
          <cell r="HO187">
            <v>0</v>
          </cell>
          <cell r="HP187">
            <v>0</v>
          </cell>
          <cell r="HQ187">
            <v>0</v>
          </cell>
          <cell r="HR187">
            <v>0</v>
          </cell>
          <cell r="HS187">
            <v>0</v>
          </cell>
          <cell r="HT187">
            <v>0</v>
          </cell>
          <cell r="HU187">
            <v>0</v>
          </cell>
          <cell r="HV187">
            <v>0</v>
          </cell>
          <cell r="HW187">
            <v>0</v>
          </cell>
          <cell r="HX187">
            <v>0</v>
          </cell>
          <cell r="HY187">
            <v>0</v>
          </cell>
          <cell r="HZ187">
            <v>-2</v>
          </cell>
          <cell r="IA187">
            <v>0</v>
          </cell>
          <cell r="IB187">
            <v>-2</v>
          </cell>
          <cell r="IC187">
            <v>-1</v>
          </cell>
          <cell r="ID187">
            <v>0</v>
          </cell>
          <cell r="IE187">
            <v>-1</v>
          </cell>
          <cell r="IF187">
            <v>0</v>
          </cell>
          <cell r="IG187">
            <v>0</v>
          </cell>
          <cell r="IH187">
            <v>0</v>
          </cell>
          <cell r="II187">
            <v>0</v>
          </cell>
          <cell r="IJ187">
            <v>0</v>
          </cell>
          <cell r="IK187">
            <v>0</v>
          </cell>
          <cell r="IP187">
            <v>-4.93242223416798</v>
          </cell>
          <cell r="IQ187">
            <v>0</v>
          </cell>
          <cell r="IR187">
            <v>-4.93242223416798</v>
          </cell>
          <cell r="IS187">
            <v>-1.98098372257337</v>
          </cell>
          <cell r="IT187">
            <v>0</v>
          </cell>
          <cell r="IU187">
            <v>-1.98098372257337</v>
          </cell>
          <cell r="IV187">
            <v>8.1741725100502302E-2</v>
          </cell>
          <cell r="IW187">
            <v>0</v>
          </cell>
          <cell r="IX187">
            <v>8.1741725100502302E-2</v>
          </cell>
          <cell r="IY187">
            <v>4.28022819946971E-2</v>
          </cell>
          <cell r="IZ187">
            <v>0</v>
          </cell>
          <cell r="JA187">
            <v>4.28022819946971E-2</v>
          </cell>
          <cell r="JB187">
            <v>4.0007363972856602</v>
          </cell>
          <cell r="JC187">
            <v>0</v>
          </cell>
          <cell r="JD187">
            <v>4.0007363972856602</v>
          </cell>
          <cell r="JE187">
            <v>4.1094548376670703</v>
          </cell>
          <cell r="JF187">
            <v>0</v>
          </cell>
          <cell r="JG187">
            <v>4.1094548376670703</v>
          </cell>
          <cell r="JH187">
            <v>4.0705887005847101</v>
          </cell>
          <cell r="JI187">
            <v>0</v>
          </cell>
          <cell r="JJ187">
            <v>4.0705887005847101</v>
          </cell>
          <cell r="JK187">
            <v>0.49104342986168997</v>
          </cell>
          <cell r="JL187">
            <v>0</v>
          </cell>
          <cell r="JM187">
            <v>0.49104342986168997</v>
          </cell>
          <cell r="JN187">
            <v>-0.10472098052508599</v>
          </cell>
          <cell r="JO187">
            <v>0</v>
          </cell>
          <cell r="JP187">
            <v>-0.10472098052508599</v>
          </cell>
          <cell r="JQ187">
            <v>-0.158778582005763</v>
          </cell>
          <cell r="JR187">
            <v>0</v>
          </cell>
          <cell r="JS187">
            <v>-0.158778582005763</v>
          </cell>
          <cell r="JT187">
            <v>4.5508422739455698E-2</v>
          </cell>
          <cell r="JU187">
            <v>0</v>
          </cell>
          <cell r="JV187">
            <v>4.5508422739455698E-2</v>
          </cell>
          <cell r="JW187">
            <v>4.0265310433232997E-2</v>
          </cell>
          <cell r="JX187">
            <v>0</v>
          </cell>
          <cell r="JY187">
            <v>4.0265310433232997E-2</v>
          </cell>
          <cell r="JZ187">
            <v>2.82351153673716E-2</v>
          </cell>
          <cell r="KA187">
            <v>0</v>
          </cell>
          <cell r="KB187">
            <v>2.82351153673716E-2</v>
          </cell>
          <cell r="KC187">
            <v>-0.76068888942674495</v>
          </cell>
          <cell r="KD187">
            <v>0</v>
          </cell>
          <cell r="KE187">
            <v>-0.76068888942674495</v>
          </cell>
          <cell r="KF187">
            <v>2.0116326501343599E-2</v>
          </cell>
          <cell r="KG187">
            <v>0</v>
          </cell>
          <cell r="KH187">
            <v>2.0116326501343599E-2</v>
          </cell>
          <cell r="KI187">
            <v>2.0586292003031002E-2</v>
          </cell>
          <cell r="KJ187">
            <v>0</v>
          </cell>
          <cell r="KK187">
            <v>2.0586292003031002E-2</v>
          </cell>
          <cell r="KL187">
            <v>-1.08442098891669E-2</v>
          </cell>
          <cell r="KM187">
            <v>0</v>
          </cell>
          <cell r="KN187">
            <v>-1.08442098891669E-2</v>
          </cell>
          <cell r="KO187">
            <v>-2.27441136519347E-2</v>
          </cell>
          <cell r="KP187">
            <v>0</v>
          </cell>
          <cell r="KQ187">
            <v>-2.27441136519347E-2</v>
          </cell>
          <cell r="KR187">
            <v>-0.201319432096665</v>
          </cell>
          <cell r="KS187">
            <v>0</v>
          </cell>
          <cell r="KT187">
            <v>-0.201319432096665</v>
          </cell>
          <cell r="KU187">
            <v>5.0887122404694798E-3</v>
          </cell>
          <cell r="KV187">
            <v>0</v>
          </cell>
          <cell r="KW187">
            <v>5.0887122404694798E-3</v>
          </cell>
          <cell r="KX187">
            <v>-0.114135718603914</v>
          </cell>
          <cell r="KY187">
            <v>0</v>
          </cell>
          <cell r="KZ187">
            <v>-0.114135718603914</v>
          </cell>
          <cell r="LA187">
            <v>-0.135832754542453</v>
          </cell>
          <cell r="LB187">
            <v>0</v>
          </cell>
          <cell r="LC187">
            <v>-0.135832754542453</v>
          </cell>
          <cell r="LD187">
            <v>-0.10773009061494999</v>
          </cell>
          <cell r="LE187">
            <v>0</v>
          </cell>
          <cell r="LF187">
            <v>-0.10773009061494999</v>
          </cell>
          <cell r="LG187">
            <v>0.15975129642652899</v>
          </cell>
          <cell r="LH187">
            <v>0</v>
          </cell>
          <cell r="LI187">
            <v>0.15975129642652899</v>
          </cell>
          <cell r="LJ187">
            <v>-1.3166584467888001</v>
          </cell>
          <cell r="LK187">
            <v>0</v>
          </cell>
          <cell r="LL187">
            <v>-1.3166584467888001</v>
          </cell>
          <cell r="LM187">
            <v>-1.21471419496308</v>
          </cell>
          <cell r="LN187">
            <v>0</v>
          </cell>
          <cell r="LO187">
            <v>-1.21471419496308</v>
          </cell>
          <cell r="LP187">
            <v>-1.1473905062958201</v>
          </cell>
          <cell r="LQ187">
            <v>0</v>
          </cell>
          <cell r="LR187">
            <v>-1.1473905062958201</v>
          </cell>
          <cell r="LS187">
            <v>-1.1659999999999999</v>
          </cell>
          <cell r="LT187">
            <v>0</v>
          </cell>
          <cell r="LU187">
            <v>-1.1659999999999999</v>
          </cell>
          <cell r="LV187">
            <v>2.17376100995063E-2</v>
          </cell>
          <cell r="LW187">
            <v>0</v>
          </cell>
          <cell r="LX187">
            <v>2.17376100995063E-2</v>
          </cell>
          <cell r="LY187">
            <v>2.5094498163024899E-2</v>
          </cell>
          <cell r="LZ187">
            <v>0</v>
          </cell>
          <cell r="MA187">
            <v>2.5094498163024899E-2</v>
          </cell>
          <cell r="MB187">
            <v>1.4204562266153501E-2</v>
          </cell>
          <cell r="MC187">
            <v>0</v>
          </cell>
          <cell r="MD187">
            <v>1.4204562266153501E-2</v>
          </cell>
          <cell r="ME187">
            <v>2.5879716784419097E-4</v>
          </cell>
          <cell r="MF187">
            <v>0</v>
          </cell>
          <cell r="MG187">
            <v>2.5879716784419097E-4</v>
          </cell>
          <cell r="MH187">
            <v>13</v>
          </cell>
          <cell r="MI187">
            <v>0</v>
          </cell>
          <cell r="MJ187">
            <v>13</v>
          </cell>
          <cell r="MK187">
            <v>10</v>
          </cell>
          <cell r="ML187">
            <v>0</v>
          </cell>
          <cell r="MM187">
            <v>10</v>
          </cell>
          <cell r="MN187">
            <v>10</v>
          </cell>
          <cell r="MO187">
            <v>0</v>
          </cell>
          <cell r="MP187">
            <v>10</v>
          </cell>
          <cell r="MQ187">
            <v>0</v>
          </cell>
          <cell r="MR187">
            <v>0</v>
          </cell>
          <cell r="MS187">
            <v>0</v>
          </cell>
          <cell r="MT187">
            <v>1</v>
          </cell>
          <cell r="MU187">
            <v>0</v>
          </cell>
          <cell r="MV187">
            <v>1</v>
          </cell>
          <cell r="MW187">
            <v>1</v>
          </cell>
          <cell r="MX187">
            <v>0</v>
          </cell>
          <cell r="MY187">
            <v>1</v>
          </cell>
          <cell r="MZ187">
            <v>0</v>
          </cell>
          <cell r="NA187">
            <v>0</v>
          </cell>
          <cell r="NB187">
            <v>0</v>
          </cell>
          <cell r="NC187">
            <v>0</v>
          </cell>
          <cell r="ND187">
            <v>0</v>
          </cell>
          <cell r="NE187">
            <v>0</v>
          </cell>
          <cell r="NF187">
            <v>0</v>
          </cell>
          <cell r="NG187">
            <v>0</v>
          </cell>
          <cell r="NH187">
            <v>0</v>
          </cell>
          <cell r="NI187">
            <v>0</v>
          </cell>
          <cell r="NJ187">
            <v>0</v>
          </cell>
          <cell r="NK187">
            <v>0</v>
          </cell>
          <cell r="NL187">
            <v>0</v>
          </cell>
          <cell r="NM187">
            <v>0</v>
          </cell>
          <cell r="NN187">
            <v>0</v>
          </cell>
          <cell r="NO187">
            <v>0</v>
          </cell>
          <cell r="NP187">
            <v>0</v>
          </cell>
          <cell r="NQ187">
            <v>0</v>
          </cell>
          <cell r="NR187">
            <v>0</v>
          </cell>
          <cell r="NS187">
            <v>0</v>
          </cell>
          <cell r="NT187">
            <v>0</v>
          </cell>
          <cell r="NU187">
            <v>0</v>
          </cell>
          <cell r="NV187">
            <v>0</v>
          </cell>
          <cell r="NW187">
            <v>0</v>
          </cell>
          <cell r="NX187">
            <v>0</v>
          </cell>
          <cell r="NY187">
            <v>0</v>
          </cell>
          <cell r="NZ187">
            <v>0</v>
          </cell>
          <cell r="OA187">
            <v>0</v>
          </cell>
          <cell r="OB187">
            <v>0</v>
          </cell>
          <cell r="OC187">
            <v>0</v>
          </cell>
          <cell r="OD187">
            <v>0</v>
          </cell>
          <cell r="OE187">
            <v>0</v>
          </cell>
          <cell r="OF187">
            <v>0</v>
          </cell>
          <cell r="OG187">
            <v>0</v>
          </cell>
          <cell r="OH187">
            <v>0</v>
          </cell>
          <cell r="OI187">
            <v>0</v>
          </cell>
          <cell r="OJ187">
            <v>0</v>
          </cell>
          <cell r="OK187">
            <v>0</v>
          </cell>
          <cell r="OL187">
            <v>0</v>
          </cell>
          <cell r="OM187">
            <v>0</v>
          </cell>
          <cell r="ON187">
            <v>0</v>
          </cell>
          <cell r="OO187">
            <v>0</v>
          </cell>
          <cell r="OP187">
            <v>-4</v>
          </cell>
          <cell r="OQ187">
            <v>0</v>
          </cell>
          <cell r="OR187">
            <v>-4</v>
          </cell>
          <cell r="OS187">
            <v>-4</v>
          </cell>
          <cell r="OT187">
            <v>0</v>
          </cell>
          <cell r="OU187">
            <v>-4</v>
          </cell>
          <cell r="OV187">
            <v>-4</v>
          </cell>
          <cell r="OW187">
            <v>0</v>
          </cell>
          <cell r="OX187">
            <v>-4</v>
          </cell>
          <cell r="OY187">
            <v>-3</v>
          </cell>
          <cell r="OZ187">
            <v>0</v>
          </cell>
          <cell r="PA187">
            <v>-3</v>
          </cell>
          <cell r="PB187">
            <v>0</v>
          </cell>
          <cell r="PC187">
            <v>0</v>
          </cell>
          <cell r="PD187">
            <v>0</v>
          </cell>
          <cell r="PE187">
            <v>0</v>
          </cell>
          <cell r="PF187">
            <v>0</v>
          </cell>
          <cell r="PG187">
            <v>0</v>
          </cell>
          <cell r="PH187">
            <v>0</v>
          </cell>
          <cell r="PI187">
            <v>0</v>
          </cell>
          <cell r="PJ187">
            <v>0</v>
          </cell>
          <cell r="PK187">
            <v>0</v>
          </cell>
          <cell r="PL187">
            <v>0</v>
          </cell>
          <cell r="PM187">
            <v>0</v>
          </cell>
          <cell r="PN187">
            <v>-3</v>
          </cell>
          <cell r="PO187">
            <v>0</v>
          </cell>
          <cell r="PP187">
            <v>-3</v>
          </cell>
          <cell r="PQ187">
            <v>-1</v>
          </cell>
          <cell r="PR187">
            <v>0</v>
          </cell>
          <cell r="PS187">
            <v>-1</v>
          </cell>
          <cell r="PT187">
            <v>0</v>
          </cell>
          <cell r="PU187">
            <v>0</v>
          </cell>
          <cell r="PV187">
            <v>0</v>
          </cell>
          <cell r="PW187">
            <v>0</v>
          </cell>
          <cell r="PX187">
            <v>0</v>
          </cell>
          <cell r="PY187">
            <v>0</v>
          </cell>
        </row>
        <row r="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4</v>
          </cell>
          <cell r="HI188">
            <v>0</v>
          </cell>
          <cell r="HJ188">
            <v>4</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0</v>
          </cell>
          <cell r="MI188">
            <v>0</v>
          </cell>
          <cell r="MJ188">
            <v>0</v>
          </cell>
          <cell r="MK188">
            <v>0</v>
          </cell>
          <cell r="ML188">
            <v>0</v>
          </cell>
          <cell r="MM188">
            <v>0</v>
          </cell>
          <cell r="MN188">
            <v>0</v>
          </cell>
          <cell r="MO188">
            <v>0</v>
          </cell>
          <cell r="MP188">
            <v>0</v>
          </cell>
          <cell r="MQ188">
            <v>0</v>
          </cell>
          <cell r="MR188">
            <v>0</v>
          </cell>
          <cell r="MS188">
            <v>0</v>
          </cell>
          <cell r="MT188">
            <v>0</v>
          </cell>
          <cell r="MU188">
            <v>0</v>
          </cell>
          <cell r="MV188">
            <v>0</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v>0</v>
          </cell>
          <cell r="NM188">
            <v>0</v>
          </cell>
          <cell r="NN188">
            <v>0</v>
          </cell>
          <cell r="NO188">
            <v>0</v>
          </cell>
          <cell r="NP188">
            <v>0</v>
          </cell>
          <cell r="NQ188">
            <v>0</v>
          </cell>
          <cell r="NR188">
            <v>0</v>
          </cell>
          <cell r="NS188">
            <v>0</v>
          </cell>
          <cell r="NT188">
            <v>0</v>
          </cell>
          <cell r="NU188">
            <v>0</v>
          </cell>
          <cell r="NV188">
            <v>0</v>
          </cell>
          <cell r="NW188">
            <v>0</v>
          </cell>
          <cell r="NX188">
            <v>0</v>
          </cell>
          <cell r="NY188">
            <v>0</v>
          </cell>
          <cell r="NZ188">
            <v>0</v>
          </cell>
          <cell r="OA188">
            <v>0</v>
          </cell>
          <cell r="OB188">
            <v>0</v>
          </cell>
          <cell r="OC188">
            <v>0</v>
          </cell>
          <cell r="OD188">
            <v>0</v>
          </cell>
          <cell r="OE188">
            <v>0</v>
          </cell>
          <cell r="OF188">
            <v>0</v>
          </cell>
          <cell r="OG188">
            <v>0</v>
          </cell>
          <cell r="OH188">
            <v>0</v>
          </cell>
          <cell r="OI188">
            <v>0</v>
          </cell>
          <cell r="OJ188">
            <v>0</v>
          </cell>
          <cell r="OK188">
            <v>0</v>
          </cell>
          <cell r="OL188">
            <v>0</v>
          </cell>
          <cell r="OM188">
            <v>0</v>
          </cell>
          <cell r="ON188">
            <v>0</v>
          </cell>
          <cell r="OO188">
            <v>0</v>
          </cell>
          <cell r="OP188">
            <v>4</v>
          </cell>
          <cell r="OQ188">
            <v>0</v>
          </cell>
          <cell r="OR188">
            <v>4</v>
          </cell>
          <cell r="OS188">
            <v>4</v>
          </cell>
          <cell r="OT188">
            <v>0</v>
          </cell>
          <cell r="OU188">
            <v>4</v>
          </cell>
          <cell r="OV188">
            <v>4</v>
          </cell>
          <cell r="OW188">
            <v>0</v>
          </cell>
          <cell r="OX188">
            <v>4</v>
          </cell>
          <cell r="OY188">
            <v>0</v>
          </cell>
          <cell r="OZ188">
            <v>0</v>
          </cell>
          <cell r="PA188">
            <v>0</v>
          </cell>
          <cell r="PB188">
            <v>0</v>
          </cell>
          <cell r="PC188">
            <v>0</v>
          </cell>
          <cell r="PD188">
            <v>0</v>
          </cell>
          <cell r="PE188">
            <v>0</v>
          </cell>
          <cell r="PF188">
            <v>0</v>
          </cell>
          <cell r="PG188">
            <v>0</v>
          </cell>
          <cell r="PH188">
            <v>0</v>
          </cell>
          <cell r="PI188">
            <v>0</v>
          </cell>
          <cell r="PJ188">
            <v>0</v>
          </cell>
          <cell r="PK188">
            <v>0</v>
          </cell>
          <cell r="PL188">
            <v>0</v>
          </cell>
          <cell r="PM188">
            <v>0</v>
          </cell>
          <cell r="PN188">
            <v>0</v>
          </cell>
          <cell r="PO188">
            <v>0</v>
          </cell>
          <cell r="PP188">
            <v>0</v>
          </cell>
          <cell r="PQ188">
            <v>0</v>
          </cell>
          <cell r="PR188">
            <v>0</v>
          </cell>
          <cell r="PS188">
            <v>0</v>
          </cell>
          <cell r="PT188">
            <v>0</v>
          </cell>
          <cell r="PU188">
            <v>0</v>
          </cell>
          <cell r="PV188">
            <v>0</v>
          </cell>
          <cell r="PW188">
            <v>0</v>
          </cell>
          <cell r="PX188">
            <v>0</v>
          </cell>
          <cell r="PY188">
            <v>0</v>
          </cell>
        </row>
        <row r="189">
          <cell r="BB189">
            <v>378.046015689949</v>
          </cell>
          <cell r="BC189">
            <v>0</v>
          </cell>
          <cell r="BD189">
            <v>378.046015689949</v>
          </cell>
          <cell r="BE189">
            <v>347.65471650579099</v>
          </cell>
          <cell r="BF189">
            <v>0</v>
          </cell>
          <cell r="BG189">
            <v>347.65471650579099</v>
          </cell>
          <cell r="BH189">
            <v>388.98094893259503</v>
          </cell>
          <cell r="BI189">
            <v>0</v>
          </cell>
          <cell r="BJ189">
            <v>388.98094893259503</v>
          </cell>
          <cell r="BK189">
            <v>361.02500622744299</v>
          </cell>
          <cell r="BL189">
            <v>0</v>
          </cell>
          <cell r="BM189">
            <v>361.02500622744299</v>
          </cell>
          <cell r="BN189">
            <v>366.26715605237007</v>
          </cell>
          <cell r="BO189">
            <v>0</v>
          </cell>
          <cell r="BP189">
            <v>366.26715605236996</v>
          </cell>
          <cell r="BQ189">
            <v>328.29560893588905</v>
          </cell>
          <cell r="BR189">
            <v>-8.7134143500000079</v>
          </cell>
          <cell r="BS189">
            <v>337.00902328588916</v>
          </cell>
          <cell r="BT189">
            <v>283.15844228594301</v>
          </cell>
          <cell r="BU189">
            <v>-40.360298779999987</v>
          </cell>
          <cell r="BV189">
            <v>323.518741065943</v>
          </cell>
          <cell r="BW189">
            <v>388.67785422908798</v>
          </cell>
          <cell r="BX189">
            <v>-10.161915700000002</v>
          </cell>
          <cell r="BY189">
            <v>398.83976992908799</v>
          </cell>
          <cell r="BZ189">
            <v>387.855458071312</v>
          </cell>
          <cell r="CA189">
            <v>-15.891590959999998</v>
          </cell>
          <cell r="CB189">
            <v>403.74704903131197</v>
          </cell>
          <cell r="CC189">
            <v>415.07952156286399</v>
          </cell>
          <cell r="CD189">
            <v>0</v>
          </cell>
          <cell r="CE189">
            <v>415.07952156286399</v>
          </cell>
          <cell r="CF189">
            <v>438.95929497132499</v>
          </cell>
          <cell r="CG189">
            <v>0</v>
          </cell>
          <cell r="CH189">
            <v>438.95929497132499</v>
          </cell>
          <cell r="CI189">
            <v>385.125965211905</v>
          </cell>
          <cell r="CJ189">
            <v>0</v>
          </cell>
          <cell r="CK189">
            <v>385.125965211905</v>
          </cell>
          <cell r="CL189">
            <v>351.83411304684603</v>
          </cell>
          <cell r="CM189">
            <v>0</v>
          </cell>
          <cell r="CN189">
            <v>351.83411304684603</v>
          </cell>
          <cell r="CO189">
            <v>293.572733712397</v>
          </cell>
          <cell r="CP189">
            <v>0</v>
          </cell>
          <cell r="CQ189">
            <v>293.572733712397</v>
          </cell>
          <cell r="CR189">
            <v>293.18106497866199</v>
          </cell>
          <cell r="CS189">
            <v>0</v>
          </cell>
          <cell r="CT189">
            <v>293.18106497866199</v>
          </cell>
          <cell r="CU189">
            <v>256.68094858292602</v>
          </cell>
          <cell r="CV189">
            <v>0</v>
          </cell>
          <cell r="CW189">
            <v>256.68094858292602</v>
          </cell>
          <cell r="CX189">
            <v>344.578849097383</v>
          </cell>
          <cell r="CY189">
            <v>0</v>
          </cell>
          <cell r="CZ189">
            <v>344.578849097383</v>
          </cell>
          <cell r="DA189">
            <v>295.14920567760498</v>
          </cell>
          <cell r="DB189">
            <v>0</v>
          </cell>
          <cell r="DC189">
            <v>295.14920567760498</v>
          </cell>
          <cell r="DD189">
            <v>313.154821090864</v>
          </cell>
          <cell r="DE189">
            <v>0</v>
          </cell>
          <cell r="DF189">
            <v>313.154821090864</v>
          </cell>
          <cell r="DG189">
            <v>313.691411380293</v>
          </cell>
          <cell r="DH189">
            <v>0</v>
          </cell>
          <cell r="DI189">
            <v>313.691411380293</v>
          </cell>
          <cell r="DJ189">
            <v>236.312479765696</v>
          </cell>
          <cell r="DK189">
            <v>-26.926659038786276</v>
          </cell>
          <cell r="DL189">
            <v>263.23913880448225</v>
          </cell>
          <cell r="DM189">
            <v>280.72096486851598</v>
          </cell>
          <cell r="DN189">
            <v>-12.0215010515812</v>
          </cell>
          <cell r="DO189">
            <v>292.74246592009717</v>
          </cell>
          <cell r="DP189">
            <v>307.647286362069</v>
          </cell>
          <cell r="DQ189">
            <v>-8.3008709118691772</v>
          </cell>
          <cell r="DR189">
            <v>315.94815727393819</v>
          </cell>
          <cell r="DS189">
            <v>298.806638845306</v>
          </cell>
          <cell r="DT189">
            <v>-9.2115191415576199</v>
          </cell>
          <cell r="DU189">
            <v>308.01815798686363</v>
          </cell>
          <cell r="DV189">
            <v>271.644315845824</v>
          </cell>
          <cell r="DW189">
            <v>-76.683000000000007</v>
          </cell>
          <cell r="DX189">
            <v>348.32731584582399</v>
          </cell>
          <cell r="DY189">
            <v>251.39227419045801</v>
          </cell>
          <cell r="DZ189">
            <v>-26.998000000000001</v>
          </cell>
          <cell r="EA189">
            <v>278.390274190458</v>
          </cell>
          <cell r="EB189">
            <v>219.331227558759</v>
          </cell>
          <cell r="EC189">
            <v>-26.16</v>
          </cell>
          <cell r="ED189">
            <v>245.49122755875899</v>
          </cell>
          <cell r="EE189">
            <v>201.82318816418001</v>
          </cell>
          <cell r="EF189">
            <v>-5.5</v>
          </cell>
          <cell r="EG189">
            <v>207.32318816418001</v>
          </cell>
          <cell r="EH189">
            <v>210.60316941910699</v>
          </cell>
          <cell r="EI189">
            <v>0</v>
          </cell>
          <cell r="EJ189">
            <v>210.60316941910699</v>
          </cell>
          <cell r="EK189">
            <v>192.64283116357399</v>
          </cell>
          <cell r="EL189">
            <v>0</v>
          </cell>
          <cell r="EM189">
            <v>192.64283116357399</v>
          </cell>
          <cell r="EN189">
            <v>222.18024287199501</v>
          </cell>
          <cell r="EO189">
            <v>0</v>
          </cell>
          <cell r="EP189">
            <v>222.18024287199501</v>
          </cell>
          <cell r="EQ189">
            <v>185.03434390890101</v>
          </cell>
          <cell r="ER189">
            <v>0</v>
          </cell>
          <cell r="ES189">
            <v>185.03434390890101</v>
          </cell>
          <cell r="ET189">
            <v>199</v>
          </cell>
          <cell r="EU189">
            <v>0</v>
          </cell>
          <cell r="EV189">
            <v>199</v>
          </cell>
          <cell r="EW189">
            <v>178</v>
          </cell>
          <cell r="EX189">
            <v>0</v>
          </cell>
          <cell r="EY189">
            <v>178</v>
          </cell>
          <cell r="EZ189">
            <v>221</v>
          </cell>
          <cell r="FA189">
            <v>0</v>
          </cell>
          <cell r="FB189">
            <v>221</v>
          </cell>
          <cell r="FC189">
            <v>191</v>
          </cell>
          <cell r="FD189">
            <v>0</v>
          </cell>
          <cell r="FE189">
            <v>191</v>
          </cell>
          <cell r="FF189">
            <v>176</v>
          </cell>
          <cell r="FG189">
            <v>0</v>
          </cell>
          <cell r="FH189">
            <v>176</v>
          </cell>
          <cell r="FI189">
            <v>219</v>
          </cell>
          <cell r="FJ189">
            <v>0</v>
          </cell>
          <cell r="FK189">
            <v>219</v>
          </cell>
          <cell r="FL189">
            <v>188</v>
          </cell>
          <cell r="FM189">
            <v>0</v>
          </cell>
          <cell r="FN189">
            <v>188</v>
          </cell>
          <cell r="FO189">
            <v>147</v>
          </cell>
          <cell r="FP189">
            <v>0</v>
          </cell>
          <cell r="FQ189">
            <v>147</v>
          </cell>
          <cell r="FR189">
            <v>177</v>
          </cell>
          <cell r="FS189">
            <v>0</v>
          </cell>
          <cell r="FT189">
            <v>177</v>
          </cell>
          <cell r="FU189">
            <v>153</v>
          </cell>
          <cell r="FV189">
            <v>0</v>
          </cell>
          <cell r="FW189">
            <v>153</v>
          </cell>
          <cell r="FX189">
            <v>166</v>
          </cell>
          <cell r="FY189">
            <v>0</v>
          </cell>
          <cell r="FZ189">
            <v>166</v>
          </cell>
          <cell r="GA189">
            <v>165</v>
          </cell>
          <cell r="GB189">
            <v>0</v>
          </cell>
          <cell r="GC189">
            <v>165</v>
          </cell>
          <cell r="GD189">
            <v>164</v>
          </cell>
          <cell r="GE189">
            <v>0</v>
          </cell>
          <cell r="GF189">
            <v>164</v>
          </cell>
          <cell r="GG189">
            <v>165</v>
          </cell>
          <cell r="GH189">
            <v>0</v>
          </cell>
          <cell r="GI189">
            <v>165</v>
          </cell>
          <cell r="GJ189">
            <v>139</v>
          </cell>
          <cell r="GK189">
            <v>0</v>
          </cell>
          <cell r="GL189">
            <v>139</v>
          </cell>
          <cell r="GM189">
            <v>235</v>
          </cell>
          <cell r="GN189">
            <v>0</v>
          </cell>
          <cell r="GO189">
            <v>235</v>
          </cell>
          <cell r="GP189">
            <v>149</v>
          </cell>
          <cell r="GQ189">
            <v>0</v>
          </cell>
          <cell r="GR189">
            <v>149</v>
          </cell>
          <cell r="GS189">
            <v>117</v>
          </cell>
          <cell r="GT189">
            <v>0</v>
          </cell>
          <cell r="GU189">
            <v>117</v>
          </cell>
          <cell r="GV189">
            <v>174</v>
          </cell>
          <cell r="GW189">
            <v>0</v>
          </cell>
          <cell r="GX189">
            <v>174</v>
          </cell>
          <cell r="GY189">
            <v>192</v>
          </cell>
          <cell r="GZ189">
            <v>0</v>
          </cell>
          <cell r="HA189">
            <v>192</v>
          </cell>
          <cell r="HB189">
            <v>147</v>
          </cell>
          <cell r="HC189">
            <v>0</v>
          </cell>
          <cell r="HD189">
            <v>147</v>
          </cell>
          <cell r="HE189">
            <v>170</v>
          </cell>
          <cell r="HF189">
            <v>0</v>
          </cell>
          <cell r="HG189">
            <v>170</v>
          </cell>
          <cell r="HH189">
            <v>137</v>
          </cell>
          <cell r="HI189">
            <v>0</v>
          </cell>
          <cell r="HJ189">
            <v>137</v>
          </cell>
          <cell r="HK189">
            <v>157</v>
          </cell>
          <cell r="HL189">
            <v>0</v>
          </cell>
          <cell r="HM189">
            <v>157</v>
          </cell>
          <cell r="HN189">
            <v>146</v>
          </cell>
          <cell r="HO189">
            <v>0</v>
          </cell>
          <cell r="HP189">
            <v>146</v>
          </cell>
          <cell r="HQ189">
            <v>146</v>
          </cell>
          <cell r="HR189">
            <v>0</v>
          </cell>
          <cell r="HS189">
            <v>146</v>
          </cell>
          <cell r="HT189">
            <v>127</v>
          </cell>
          <cell r="HU189">
            <v>0</v>
          </cell>
          <cell r="HV189">
            <v>127</v>
          </cell>
          <cell r="HW189">
            <v>107</v>
          </cell>
          <cell r="HX189">
            <v>0</v>
          </cell>
          <cell r="HY189">
            <v>107</v>
          </cell>
          <cell r="HZ189">
            <v>133</v>
          </cell>
          <cell r="IA189">
            <v>0</v>
          </cell>
          <cell r="IB189">
            <v>133</v>
          </cell>
          <cell r="IC189">
            <v>85</v>
          </cell>
          <cell r="ID189">
            <v>0</v>
          </cell>
          <cell r="IE189">
            <v>85</v>
          </cell>
          <cell r="IF189">
            <v>217</v>
          </cell>
          <cell r="IG189">
            <v>0</v>
          </cell>
          <cell r="IH189">
            <v>217</v>
          </cell>
          <cell r="II189">
            <v>178</v>
          </cell>
          <cell r="IJ189">
            <v>0</v>
          </cell>
          <cell r="IK189">
            <v>178</v>
          </cell>
          <cell r="IP189">
            <v>1475.7066873557801</v>
          </cell>
          <cell r="IQ189">
            <v>0</v>
          </cell>
          <cell r="IR189">
            <v>1475.7066873557801</v>
          </cell>
          <cell r="IS189">
            <v>1097.66067166583</v>
          </cell>
          <cell r="IT189">
            <v>0</v>
          </cell>
          <cell r="IU189">
            <v>1097.66067166583</v>
          </cell>
          <cell r="IV189">
            <v>750.00595516003898</v>
          </cell>
          <cell r="IW189">
            <v>0</v>
          </cell>
          <cell r="IX189">
            <v>750.00595516003898</v>
          </cell>
          <cell r="IY189">
            <v>361.02500622744299</v>
          </cell>
          <cell r="IZ189">
            <v>0</v>
          </cell>
          <cell r="JA189">
            <v>361.02500622744299</v>
          </cell>
          <cell r="JB189">
            <v>1366.3990615032901</v>
          </cell>
          <cell r="JC189">
            <v>-59.235628829999996</v>
          </cell>
          <cell r="JD189">
            <v>1425.6346903332901</v>
          </cell>
          <cell r="JE189">
            <v>1000.13190545092</v>
          </cell>
          <cell r="JF189">
            <v>-59.235628829999996</v>
          </cell>
          <cell r="JG189">
            <v>1059.3675342809202</v>
          </cell>
          <cell r="JH189">
            <v>671.83629651503099</v>
          </cell>
          <cell r="JI189">
            <v>-50.522214479999988</v>
          </cell>
          <cell r="JJ189">
            <v>722.358510995031</v>
          </cell>
          <cell r="JK189">
            <v>388.67785422908798</v>
          </cell>
          <cell r="JL189">
            <v>-10.161915700000002</v>
          </cell>
          <cell r="JM189">
            <v>398.83976992908799</v>
          </cell>
          <cell r="JN189">
            <v>1627.0202398174099</v>
          </cell>
          <cell r="JO189">
            <v>-15.891590959999998</v>
          </cell>
          <cell r="JP189">
            <v>1642.9118307774099</v>
          </cell>
          <cell r="JQ189">
            <v>1239.1647817460901</v>
          </cell>
          <cell r="JR189">
            <v>0</v>
          </cell>
          <cell r="JS189">
            <v>1239.1647817460901</v>
          </cell>
          <cell r="JT189">
            <v>824.08526018323005</v>
          </cell>
          <cell r="JU189">
            <v>0</v>
          </cell>
          <cell r="JV189">
            <v>824.08526018323005</v>
          </cell>
          <cell r="JW189">
            <v>385.125965211905</v>
          </cell>
          <cell r="JX189">
            <v>0</v>
          </cell>
          <cell r="JY189">
            <v>385.125965211905</v>
          </cell>
          <cell r="JZ189">
            <v>1195.2688603208301</v>
          </cell>
          <cell r="KA189">
            <v>0</v>
          </cell>
          <cell r="KB189">
            <v>1195.2688603208301</v>
          </cell>
          <cell r="KC189">
            <v>843.43474727398598</v>
          </cell>
          <cell r="KD189">
            <v>0</v>
          </cell>
          <cell r="KE189">
            <v>843.43474727398598</v>
          </cell>
          <cell r="KF189">
            <v>549.86201356158904</v>
          </cell>
          <cell r="KG189">
            <v>0</v>
          </cell>
          <cell r="KH189">
            <v>549.86201356158904</v>
          </cell>
          <cell r="KI189">
            <v>256.68094858292602</v>
          </cell>
          <cell r="KJ189">
            <v>0</v>
          </cell>
          <cell r="KK189">
            <v>256.68094858292602</v>
          </cell>
          <cell r="KL189">
            <v>1266.5742872461401</v>
          </cell>
          <cell r="KM189">
            <v>0</v>
          </cell>
          <cell r="KN189">
            <v>1266.5742872461401</v>
          </cell>
          <cell r="KO189">
            <v>921.99543814876199</v>
          </cell>
          <cell r="KP189">
            <v>0</v>
          </cell>
          <cell r="KQ189">
            <v>921.99543814876199</v>
          </cell>
          <cell r="KR189">
            <v>626.84623247115701</v>
          </cell>
          <cell r="KS189">
            <v>0</v>
          </cell>
          <cell r="KT189">
            <v>626.84623247115701</v>
          </cell>
          <cell r="KU189">
            <v>313.691411380293</v>
          </cell>
          <cell r="KV189">
            <v>0</v>
          </cell>
          <cell r="KW189">
            <v>313.691411380293</v>
          </cell>
          <cell r="KX189">
            <v>1123.48736984159</v>
          </cell>
          <cell r="KY189">
            <v>-56.460550143794279</v>
          </cell>
          <cell r="KZ189">
            <v>1179.9479199853843</v>
          </cell>
          <cell r="LA189">
            <v>887.17489007589097</v>
          </cell>
          <cell r="LB189">
            <v>-29.533891105007999</v>
          </cell>
          <cell r="LC189">
            <v>916.708781180899</v>
          </cell>
          <cell r="LD189">
            <v>606.45392520737505</v>
          </cell>
          <cell r="LE189">
            <v>-17.512390053426799</v>
          </cell>
          <cell r="LF189">
            <v>623.96631526080182</v>
          </cell>
          <cell r="LG189">
            <v>298.806638845306</v>
          </cell>
          <cell r="LH189">
            <v>-9.2115191415576199</v>
          </cell>
          <cell r="LI189">
            <v>308.01815798686363</v>
          </cell>
          <cell r="LJ189">
            <v>944.19100575922096</v>
          </cell>
          <cell r="LK189">
            <v>-135.34100000000001</v>
          </cell>
          <cell r="LL189">
            <v>1079.532005759221</v>
          </cell>
          <cell r="LM189">
            <v>672.54668991339599</v>
          </cell>
          <cell r="LN189">
            <v>-58.658000000000001</v>
          </cell>
          <cell r="LO189">
            <v>731.20468991339601</v>
          </cell>
          <cell r="LP189">
            <v>421.15441572293901</v>
          </cell>
          <cell r="LQ189">
            <v>-31.66</v>
          </cell>
          <cell r="LR189">
            <v>452.81441572293903</v>
          </cell>
          <cell r="LS189">
            <v>201.82318816418001</v>
          </cell>
          <cell r="LT189">
            <v>-5.5</v>
          </cell>
          <cell r="LU189">
            <v>207.32318816418001</v>
          </cell>
          <cell r="LV189">
            <v>810.46058736357804</v>
          </cell>
          <cell r="LW189">
            <v>0</v>
          </cell>
          <cell r="LX189">
            <v>810.46058736357804</v>
          </cell>
          <cell r="LY189">
            <v>599.85741794447097</v>
          </cell>
          <cell r="LZ189">
            <v>0</v>
          </cell>
          <cell r="MA189">
            <v>599.85741794447097</v>
          </cell>
          <cell r="MB189">
            <v>407.21458678089698</v>
          </cell>
          <cell r="MC189">
            <v>0</v>
          </cell>
          <cell r="MD189">
            <v>407.21458678089698</v>
          </cell>
          <cell r="ME189">
            <v>185.03434390890101</v>
          </cell>
          <cell r="MF189">
            <v>0</v>
          </cell>
          <cell r="MG189">
            <v>185.03434390890101</v>
          </cell>
          <cell r="MH189">
            <v>789</v>
          </cell>
          <cell r="MI189">
            <v>0</v>
          </cell>
          <cell r="MJ189">
            <v>789</v>
          </cell>
          <cell r="MK189">
            <v>590</v>
          </cell>
          <cell r="ML189">
            <v>0</v>
          </cell>
          <cell r="MM189">
            <v>590</v>
          </cell>
          <cell r="MN189">
            <v>412</v>
          </cell>
          <cell r="MO189">
            <v>0</v>
          </cell>
          <cell r="MP189">
            <v>412</v>
          </cell>
          <cell r="MQ189">
            <v>191</v>
          </cell>
          <cell r="MR189">
            <v>0</v>
          </cell>
          <cell r="MS189">
            <v>191</v>
          </cell>
          <cell r="MT189">
            <v>730</v>
          </cell>
          <cell r="MU189">
            <v>0</v>
          </cell>
          <cell r="MV189">
            <v>730</v>
          </cell>
          <cell r="MW189">
            <v>554</v>
          </cell>
          <cell r="MX189">
            <v>0</v>
          </cell>
          <cell r="MY189">
            <v>554</v>
          </cell>
          <cell r="MZ189">
            <v>335</v>
          </cell>
          <cell r="NA189">
            <v>0</v>
          </cell>
          <cell r="NB189">
            <v>335</v>
          </cell>
          <cell r="NC189">
            <v>147</v>
          </cell>
          <cell r="ND189">
            <v>0</v>
          </cell>
          <cell r="NE189">
            <v>147</v>
          </cell>
          <cell r="NF189">
            <v>661</v>
          </cell>
          <cell r="NG189">
            <v>0</v>
          </cell>
          <cell r="NH189">
            <v>661</v>
          </cell>
          <cell r="NI189">
            <v>484</v>
          </cell>
          <cell r="NJ189">
            <v>0</v>
          </cell>
          <cell r="NK189">
            <v>484</v>
          </cell>
          <cell r="NL189">
            <v>331</v>
          </cell>
          <cell r="NM189">
            <v>0</v>
          </cell>
          <cell r="NN189">
            <v>331</v>
          </cell>
          <cell r="NO189">
            <v>165</v>
          </cell>
          <cell r="NP189">
            <v>0</v>
          </cell>
          <cell r="NQ189">
            <v>165</v>
          </cell>
          <cell r="NR189">
            <v>703</v>
          </cell>
          <cell r="NS189">
            <v>0</v>
          </cell>
          <cell r="NT189">
            <v>703</v>
          </cell>
          <cell r="NU189">
            <v>539</v>
          </cell>
          <cell r="NV189">
            <v>0</v>
          </cell>
          <cell r="NW189">
            <v>539</v>
          </cell>
          <cell r="NX189">
            <v>374</v>
          </cell>
          <cell r="NY189">
            <v>0</v>
          </cell>
          <cell r="NZ189">
            <v>374</v>
          </cell>
          <cell r="OA189">
            <v>235</v>
          </cell>
          <cell r="OB189">
            <v>0</v>
          </cell>
          <cell r="OC189">
            <v>235</v>
          </cell>
          <cell r="OD189">
            <v>632</v>
          </cell>
          <cell r="OE189">
            <v>0</v>
          </cell>
          <cell r="OF189">
            <v>632</v>
          </cell>
          <cell r="OG189">
            <v>483</v>
          </cell>
          <cell r="OH189">
            <v>0</v>
          </cell>
          <cell r="OI189">
            <v>483</v>
          </cell>
          <cell r="OJ189">
            <v>366</v>
          </cell>
          <cell r="OK189">
            <v>0</v>
          </cell>
          <cell r="OL189">
            <v>366</v>
          </cell>
          <cell r="OM189">
            <v>192</v>
          </cell>
          <cell r="ON189">
            <v>0</v>
          </cell>
          <cell r="OO189">
            <v>192</v>
          </cell>
          <cell r="OP189">
            <v>611</v>
          </cell>
          <cell r="OQ189">
            <v>0</v>
          </cell>
          <cell r="OR189">
            <v>611</v>
          </cell>
          <cell r="OS189">
            <v>464</v>
          </cell>
          <cell r="OT189">
            <v>0</v>
          </cell>
          <cell r="OU189">
            <v>464</v>
          </cell>
          <cell r="OV189">
            <v>294</v>
          </cell>
          <cell r="OW189">
            <v>0</v>
          </cell>
          <cell r="OX189">
            <v>294</v>
          </cell>
          <cell r="OY189">
            <v>157</v>
          </cell>
          <cell r="OZ189">
            <v>0</v>
          </cell>
          <cell r="PA189">
            <v>157</v>
          </cell>
          <cell r="PB189">
            <v>526</v>
          </cell>
          <cell r="PC189">
            <v>0</v>
          </cell>
          <cell r="PD189">
            <v>526</v>
          </cell>
          <cell r="PE189">
            <v>380</v>
          </cell>
          <cell r="PF189">
            <v>0</v>
          </cell>
          <cell r="PG189">
            <v>380</v>
          </cell>
          <cell r="PH189">
            <v>234</v>
          </cell>
          <cell r="PI189">
            <v>0</v>
          </cell>
          <cell r="PJ189">
            <v>234</v>
          </cell>
          <cell r="PK189">
            <v>107</v>
          </cell>
          <cell r="PL189">
            <v>0</v>
          </cell>
          <cell r="PM189">
            <v>107</v>
          </cell>
          <cell r="PN189">
            <v>613</v>
          </cell>
          <cell r="PO189">
            <v>0</v>
          </cell>
          <cell r="PP189">
            <v>613</v>
          </cell>
          <cell r="PQ189">
            <v>480</v>
          </cell>
          <cell r="PR189">
            <v>0</v>
          </cell>
          <cell r="PS189">
            <v>480</v>
          </cell>
          <cell r="PT189">
            <v>395</v>
          </cell>
          <cell r="PU189">
            <v>0</v>
          </cell>
          <cell r="PV189">
            <v>395</v>
          </cell>
          <cell r="PW189">
            <v>178</v>
          </cell>
          <cell r="PX189">
            <v>0</v>
          </cell>
          <cell r="PY189">
            <v>178</v>
          </cell>
        </row>
        <row r="190">
          <cell r="BB190">
            <v>-88.657601958801806</v>
          </cell>
          <cell r="BC190">
            <v>0</v>
          </cell>
          <cell r="BD190">
            <v>-88.657601958801806</v>
          </cell>
          <cell r="BE190">
            <v>-79.768588462002498</v>
          </cell>
          <cell r="BF190">
            <v>0</v>
          </cell>
          <cell r="BG190">
            <v>-79.768588462002498</v>
          </cell>
          <cell r="BH190">
            <v>-90.810745744600396</v>
          </cell>
          <cell r="BI190">
            <v>0</v>
          </cell>
          <cell r="BJ190">
            <v>-90.810745744600396</v>
          </cell>
          <cell r="BK190">
            <v>-82.918753358096794</v>
          </cell>
          <cell r="BL190">
            <v>0</v>
          </cell>
          <cell r="BM190">
            <v>-82.918753358096794</v>
          </cell>
          <cell r="BN190">
            <v>-86.901933924807025</v>
          </cell>
          <cell r="BO190">
            <v>0</v>
          </cell>
          <cell r="BP190">
            <v>-86.901933924806997</v>
          </cell>
          <cell r="BQ190">
            <v>-74.20914927603198</v>
          </cell>
          <cell r="BR190">
            <v>2.1009341459885444</v>
          </cell>
          <cell r="BS190">
            <v>-76.31008342202054</v>
          </cell>
          <cell r="BT190">
            <v>-66.292340552078713</v>
          </cell>
          <cell r="BU190">
            <v>9.9901565308514577</v>
          </cell>
          <cell r="BV190">
            <v>-76.282497082930178</v>
          </cell>
          <cell r="BW190">
            <v>-92.244552489729301</v>
          </cell>
          <cell r="BX190">
            <v>2.6299037831599996</v>
          </cell>
          <cell r="BY190">
            <v>-94.874456272889304</v>
          </cell>
          <cell r="BZ190">
            <v>-87.866028315980301</v>
          </cell>
          <cell r="CA190">
            <v>4.112743</v>
          </cell>
          <cell r="CB190">
            <v>-91.978771315980296</v>
          </cell>
          <cell r="CC190">
            <v>-101.070113026591</v>
          </cell>
          <cell r="CD190">
            <v>0</v>
          </cell>
          <cell r="CE190">
            <v>-101.070113026591</v>
          </cell>
          <cell r="CF190">
            <v>1.89628916943933</v>
          </cell>
          <cell r="CG190">
            <v>114.446</v>
          </cell>
          <cell r="CH190">
            <v>-112.54971083056067</v>
          </cell>
          <cell r="CI190">
            <v>-96.357049899299099</v>
          </cell>
          <cell r="CJ190">
            <v>0</v>
          </cell>
          <cell r="CK190">
            <v>-96.357049899299099</v>
          </cell>
          <cell r="CL190">
            <v>-84.132985276949</v>
          </cell>
          <cell r="CM190">
            <v>0</v>
          </cell>
          <cell r="CN190">
            <v>-84.132985276949</v>
          </cell>
          <cell r="CO190">
            <v>-77.439701092821593</v>
          </cell>
          <cell r="CP190">
            <v>0</v>
          </cell>
          <cell r="CQ190">
            <v>-77.439701092821593</v>
          </cell>
          <cell r="CR190">
            <v>-76.997021550058605</v>
          </cell>
          <cell r="CS190">
            <v>0</v>
          </cell>
          <cell r="CT190">
            <v>-76.997021550058605</v>
          </cell>
          <cell r="CU190">
            <v>-68.634504105340696</v>
          </cell>
          <cell r="CV190">
            <v>0</v>
          </cell>
          <cell r="CW190">
            <v>-68.634504105340696</v>
          </cell>
          <cell r="CX190">
            <v>-84.928313251456004</v>
          </cell>
          <cell r="CY190">
            <v>0</v>
          </cell>
          <cell r="CZ190">
            <v>-84.928313251456004</v>
          </cell>
          <cell r="DA190">
            <v>-82.245740819485206</v>
          </cell>
          <cell r="DB190">
            <v>0</v>
          </cell>
          <cell r="DC190">
            <v>-82.245740819485206</v>
          </cell>
          <cell r="DD190">
            <v>-72.665004957386202</v>
          </cell>
          <cell r="DE190">
            <v>0</v>
          </cell>
          <cell r="DF190">
            <v>-72.665004957386202</v>
          </cell>
          <cell r="DG190">
            <v>-86.218789124364903</v>
          </cell>
          <cell r="DH190">
            <v>0</v>
          </cell>
          <cell r="DI190">
            <v>-86.218789124364903</v>
          </cell>
          <cell r="DJ190">
            <v>-53.668250479474601</v>
          </cell>
          <cell r="DK190">
            <v>5.9641617168596959</v>
          </cell>
          <cell r="DL190">
            <v>-59.6324121963343</v>
          </cell>
          <cell r="DM190">
            <v>-76.281564348813802</v>
          </cell>
          <cell r="DN190">
            <v>3.5641398585123905</v>
          </cell>
          <cell r="DO190">
            <v>-79.845704207326193</v>
          </cell>
          <cell r="DP190">
            <v>-82.440736903553201</v>
          </cell>
          <cell r="DQ190">
            <v>2.46104581702529</v>
          </cell>
          <cell r="DR190">
            <v>-84.901782720578495</v>
          </cell>
          <cell r="DS190">
            <v>-84.143110310852805</v>
          </cell>
          <cell r="DT190">
            <v>2.7310352000973199</v>
          </cell>
          <cell r="DU190">
            <v>-86.874145510950129</v>
          </cell>
          <cell r="DV190">
            <v>-65.040705145426401</v>
          </cell>
          <cell r="DW190">
            <v>35.238</v>
          </cell>
          <cell r="DX190">
            <v>-100.2787051454264</v>
          </cell>
          <cell r="DY190">
            <v>-69.841998309198004</v>
          </cell>
          <cell r="DZ190">
            <v>6.6962551049945489</v>
          </cell>
          <cell r="EA190">
            <v>-76.538253414192553</v>
          </cell>
          <cell r="EB190">
            <v>-78.811301059006496</v>
          </cell>
          <cell r="EC190">
            <v>9.0210000000000008</v>
          </cell>
          <cell r="ED190">
            <v>-87.832301059006497</v>
          </cell>
          <cell r="EE190">
            <v>-64.991554672887105</v>
          </cell>
          <cell r="EF190">
            <v>1.88</v>
          </cell>
          <cell r="EG190">
            <v>-66.8715546728871</v>
          </cell>
          <cell r="EH190">
            <v>-60.463196541017297</v>
          </cell>
          <cell r="EI190">
            <v>0</v>
          </cell>
          <cell r="EJ190">
            <v>-60.463196541017297</v>
          </cell>
          <cell r="EK190">
            <v>-57.724194756585199</v>
          </cell>
          <cell r="EL190">
            <v>0</v>
          </cell>
          <cell r="EM190">
            <v>-57.724194756585199</v>
          </cell>
          <cell r="EN190">
            <v>-76.483957787874502</v>
          </cell>
          <cell r="EO190">
            <v>0</v>
          </cell>
          <cell r="EP190">
            <v>-76.483957787874502</v>
          </cell>
          <cell r="EQ190">
            <v>-57.845181918744203</v>
          </cell>
          <cell r="ER190">
            <v>0</v>
          </cell>
          <cell r="ES190">
            <v>-57.845181918744203</v>
          </cell>
          <cell r="ET190">
            <v>-77</v>
          </cell>
          <cell r="EU190">
            <v>0</v>
          </cell>
          <cell r="EV190">
            <v>-77</v>
          </cell>
          <cell r="EW190">
            <v>-59</v>
          </cell>
          <cell r="EX190">
            <v>0</v>
          </cell>
          <cell r="EY190">
            <v>-59</v>
          </cell>
          <cell r="EZ190">
            <v>-78</v>
          </cell>
          <cell r="FA190">
            <v>0</v>
          </cell>
          <cell r="FB190">
            <v>-78</v>
          </cell>
          <cell r="FC190">
            <v>-66</v>
          </cell>
          <cell r="FD190">
            <v>0</v>
          </cell>
          <cell r="FE190">
            <v>-66</v>
          </cell>
          <cell r="FF190">
            <v>-51</v>
          </cell>
          <cell r="FG190">
            <v>0</v>
          </cell>
          <cell r="FH190">
            <v>-51</v>
          </cell>
          <cell r="FI190">
            <v>-79</v>
          </cell>
          <cell r="FJ190">
            <v>0</v>
          </cell>
          <cell r="FK190">
            <v>-79</v>
          </cell>
          <cell r="FL190">
            <v>-69</v>
          </cell>
          <cell r="FM190">
            <v>0</v>
          </cell>
          <cell r="FN190">
            <v>-69</v>
          </cell>
          <cell r="FO190">
            <v>-49</v>
          </cell>
          <cell r="FP190">
            <v>0</v>
          </cell>
          <cell r="FQ190">
            <v>-49</v>
          </cell>
          <cell r="FR190">
            <v>-52</v>
          </cell>
          <cell r="FS190">
            <v>0</v>
          </cell>
          <cell r="FT190">
            <v>-52</v>
          </cell>
          <cell r="FU190">
            <v>-53</v>
          </cell>
          <cell r="FV190">
            <v>0</v>
          </cell>
          <cell r="FW190">
            <v>-53</v>
          </cell>
          <cell r="FX190">
            <v>-55</v>
          </cell>
          <cell r="FY190">
            <v>0</v>
          </cell>
          <cell r="FZ190">
            <v>-55</v>
          </cell>
          <cell r="GA190">
            <v>-57</v>
          </cell>
          <cell r="GB190">
            <v>0</v>
          </cell>
          <cell r="GC190">
            <v>-57</v>
          </cell>
          <cell r="GD190">
            <v>-48</v>
          </cell>
          <cell r="GE190">
            <v>0</v>
          </cell>
          <cell r="GF190">
            <v>-48</v>
          </cell>
          <cell r="GG190">
            <v>-54</v>
          </cell>
          <cell r="GH190">
            <v>0</v>
          </cell>
          <cell r="GI190">
            <v>-54</v>
          </cell>
          <cell r="GJ190">
            <v>-44</v>
          </cell>
          <cell r="GK190">
            <v>0</v>
          </cell>
          <cell r="GL190">
            <v>-44</v>
          </cell>
          <cell r="GM190">
            <v>-77</v>
          </cell>
          <cell r="GN190">
            <v>0</v>
          </cell>
          <cell r="GO190">
            <v>-77</v>
          </cell>
          <cell r="GP190">
            <v>-60</v>
          </cell>
          <cell r="GQ190">
            <v>0</v>
          </cell>
          <cell r="GR190">
            <v>-60</v>
          </cell>
          <cell r="GS190">
            <v>-38</v>
          </cell>
          <cell r="GT190">
            <v>0</v>
          </cell>
          <cell r="GU190">
            <v>-38</v>
          </cell>
          <cell r="GV190">
            <v>-58</v>
          </cell>
          <cell r="GW190">
            <v>0</v>
          </cell>
          <cell r="GX190">
            <v>-58</v>
          </cell>
          <cell r="GY190">
            <v>-63</v>
          </cell>
          <cell r="GZ190">
            <v>0</v>
          </cell>
          <cell r="HA190">
            <v>-63</v>
          </cell>
          <cell r="HB190">
            <v>-50</v>
          </cell>
          <cell r="HC190">
            <v>0</v>
          </cell>
          <cell r="HD190">
            <v>-50</v>
          </cell>
          <cell r="HE190">
            <v>-57</v>
          </cell>
          <cell r="HF190">
            <v>0</v>
          </cell>
          <cell r="HG190">
            <v>-57</v>
          </cell>
          <cell r="HH190">
            <v>-47</v>
          </cell>
          <cell r="HI190">
            <v>0</v>
          </cell>
          <cell r="HJ190">
            <v>-47</v>
          </cell>
          <cell r="HK190">
            <v>-51</v>
          </cell>
          <cell r="HL190">
            <v>0</v>
          </cell>
          <cell r="HM190">
            <v>-51</v>
          </cell>
          <cell r="HN190">
            <v>-61</v>
          </cell>
          <cell r="HO190">
            <v>0</v>
          </cell>
          <cell r="HP190">
            <v>-61</v>
          </cell>
          <cell r="HQ190">
            <v>-45</v>
          </cell>
          <cell r="HR190">
            <v>0</v>
          </cell>
          <cell r="HS190">
            <v>-45</v>
          </cell>
          <cell r="HT190">
            <v>-41</v>
          </cell>
          <cell r="HU190">
            <v>0</v>
          </cell>
          <cell r="HV190">
            <v>-41</v>
          </cell>
          <cell r="HW190">
            <v>-38</v>
          </cell>
          <cell r="HX190">
            <v>0</v>
          </cell>
          <cell r="HY190">
            <v>-38</v>
          </cell>
          <cell r="HZ190">
            <v>-30</v>
          </cell>
          <cell r="IA190">
            <v>0</v>
          </cell>
          <cell r="IB190">
            <v>-30</v>
          </cell>
          <cell r="IC190">
            <v>-21</v>
          </cell>
          <cell r="ID190">
            <v>0</v>
          </cell>
          <cell r="IE190">
            <v>-21</v>
          </cell>
          <cell r="IF190">
            <v>-88</v>
          </cell>
          <cell r="IG190">
            <v>0</v>
          </cell>
          <cell r="IH190">
            <v>-88</v>
          </cell>
          <cell r="II190">
            <v>-60</v>
          </cell>
          <cell r="IJ190">
            <v>0</v>
          </cell>
          <cell r="IK190">
            <v>-60</v>
          </cell>
          <cell r="IP190">
            <v>-342.15568952350202</v>
          </cell>
          <cell r="IQ190">
            <v>0</v>
          </cell>
          <cell r="IR190">
            <v>-342.15568952350202</v>
          </cell>
          <cell r="IS190">
            <v>-253.4980875647</v>
          </cell>
          <cell r="IT190">
            <v>0</v>
          </cell>
          <cell r="IU190">
            <v>-253.4980875647</v>
          </cell>
          <cell r="IV190">
            <v>-173.72949910269699</v>
          </cell>
          <cell r="IW190">
            <v>0</v>
          </cell>
          <cell r="IX190">
            <v>-173.72949910269699</v>
          </cell>
          <cell r="IY190">
            <v>-82.918753358096794</v>
          </cell>
          <cell r="IZ190">
            <v>0</v>
          </cell>
          <cell r="JA190">
            <v>-82.918753358096794</v>
          </cell>
          <cell r="JB190">
            <v>-319.64797624264702</v>
          </cell>
          <cell r="JC190">
            <v>14.720994460000002</v>
          </cell>
          <cell r="JD190">
            <v>-334.368970702647</v>
          </cell>
          <cell r="JE190">
            <v>-232.74604231783999</v>
          </cell>
          <cell r="JF190">
            <v>14.720994460000002</v>
          </cell>
          <cell r="JG190">
            <v>-247.46703677784001</v>
          </cell>
          <cell r="JH190">
            <v>-158.53689304180801</v>
          </cell>
          <cell r="JI190">
            <v>12.620060314011457</v>
          </cell>
          <cell r="JJ190">
            <v>-171.15695335581947</v>
          </cell>
          <cell r="JK190">
            <v>-92.244552489729301</v>
          </cell>
          <cell r="JL190">
            <v>2.6299037831599996</v>
          </cell>
          <cell r="JM190">
            <v>-94.874456272889304</v>
          </cell>
          <cell r="JN190">
            <v>-283.39690207243098</v>
          </cell>
          <cell r="JO190">
            <v>118.55874299999999</v>
          </cell>
          <cell r="JP190">
            <v>-401.95564507243097</v>
          </cell>
          <cell r="JQ190">
            <v>-195.530873756451</v>
          </cell>
          <cell r="JR190">
            <v>114.446</v>
          </cell>
          <cell r="JS190">
            <v>-309.97687375645103</v>
          </cell>
          <cell r="JT190">
            <v>-94.4607607298597</v>
          </cell>
          <cell r="JU190">
            <v>114.446</v>
          </cell>
          <cell r="JV190">
            <v>-208.90676072985968</v>
          </cell>
          <cell r="JW190">
            <v>-96.357049899299099</v>
          </cell>
          <cell r="JX190">
            <v>0</v>
          </cell>
          <cell r="JY190">
            <v>-96.357049899299099</v>
          </cell>
          <cell r="JZ190">
            <v>-307.20421202517002</v>
          </cell>
          <cell r="KA190">
            <v>0</v>
          </cell>
          <cell r="KB190">
            <v>-307.20421202517002</v>
          </cell>
          <cell r="KC190">
            <v>-223.07122674822099</v>
          </cell>
          <cell r="KD190">
            <v>0</v>
          </cell>
          <cell r="KE190">
            <v>-223.07122674822099</v>
          </cell>
          <cell r="KF190">
            <v>-145.631525655399</v>
          </cell>
          <cell r="KG190">
            <v>0</v>
          </cell>
          <cell r="KH190">
            <v>-145.631525655399</v>
          </cell>
          <cell r="KI190">
            <v>-68.634504105340696</v>
          </cell>
          <cell r="KJ190">
            <v>0</v>
          </cell>
          <cell r="KK190">
            <v>-68.634504105340696</v>
          </cell>
          <cell r="KL190">
            <v>-326.05784815269197</v>
          </cell>
          <cell r="KM190">
            <v>0</v>
          </cell>
          <cell r="KN190">
            <v>-326.05784815269197</v>
          </cell>
          <cell r="KO190">
            <v>-241.12953490123601</v>
          </cell>
          <cell r="KP190">
            <v>0</v>
          </cell>
          <cell r="KQ190">
            <v>-241.12953490123601</v>
          </cell>
          <cell r="KR190">
            <v>-158.88379408175101</v>
          </cell>
          <cell r="KS190">
            <v>0</v>
          </cell>
          <cell r="KT190">
            <v>-158.88379408175101</v>
          </cell>
          <cell r="KU190">
            <v>-86.218789124364903</v>
          </cell>
          <cell r="KV190">
            <v>0</v>
          </cell>
          <cell r="KW190">
            <v>-86.218789124364903</v>
          </cell>
          <cell r="KX190">
            <v>-296.533662042694</v>
          </cell>
          <cell r="KY190">
            <v>14.720382592494698</v>
          </cell>
          <cell r="KZ190">
            <v>-311.25404463518868</v>
          </cell>
          <cell r="LA190">
            <v>-242.86541156321999</v>
          </cell>
          <cell r="LB190">
            <v>8.756220875635</v>
          </cell>
          <cell r="LC190">
            <v>-251.62163243885499</v>
          </cell>
          <cell r="LD190">
            <v>-166.58384721440601</v>
          </cell>
          <cell r="LE190">
            <v>5.1920810171226099</v>
          </cell>
          <cell r="LF190">
            <v>-171.77592823152861</v>
          </cell>
          <cell r="LG190">
            <v>-84.143110310852805</v>
          </cell>
          <cell r="LH190">
            <v>2.7310352000973199</v>
          </cell>
          <cell r="LI190">
            <v>-86.874145510950129</v>
          </cell>
          <cell r="LJ190">
            <v>-278.68555918651799</v>
          </cell>
          <cell r="LK190">
            <v>52.835255104994552</v>
          </cell>
          <cell r="LL190">
            <v>-331.52081429151252</v>
          </cell>
          <cell r="LM190">
            <v>-213.644854041092</v>
          </cell>
          <cell r="LN190">
            <v>17.597255104994549</v>
          </cell>
          <cell r="LO190">
            <v>-231.24210914608656</v>
          </cell>
          <cell r="LP190">
            <v>-143.802855731894</v>
          </cell>
          <cell r="LQ190">
            <v>10.901</v>
          </cell>
          <cell r="LR190">
            <v>-154.70385573189401</v>
          </cell>
          <cell r="LS190">
            <v>-64.991554672887105</v>
          </cell>
          <cell r="LT190">
            <v>1.88</v>
          </cell>
          <cell r="LU190">
            <v>-66.8715546728871</v>
          </cell>
          <cell r="LV190">
            <v>-252.51653100422101</v>
          </cell>
          <cell r="LW190">
            <v>0</v>
          </cell>
          <cell r="LX190">
            <v>-252.51653100422101</v>
          </cell>
          <cell r="LY190">
            <v>-192.05333446320401</v>
          </cell>
          <cell r="LZ190">
            <v>0</v>
          </cell>
          <cell r="MA190">
            <v>-192.05333446320401</v>
          </cell>
          <cell r="MB190">
            <v>-134.329139706619</v>
          </cell>
          <cell r="MC190">
            <v>0</v>
          </cell>
          <cell r="MD190">
            <v>-134.329139706619</v>
          </cell>
          <cell r="ME190">
            <v>-57.845181918744203</v>
          </cell>
          <cell r="MF190">
            <v>0</v>
          </cell>
          <cell r="MG190">
            <v>-57.845181918744203</v>
          </cell>
          <cell r="MH190">
            <v>-280</v>
          </cell>
          <cell r="MI190">
            <v>0</v>
          </cell>
          <cell r="MJ190">
            <v>-280</v>
          </cell>
          <cell r="MK190">
            <v>-203</v>
          </cell>
          <cell r="ML190">
            <v>0</v>
          </cell>
          <cell r="MM190">
            <v>-203</v>
          </cell>
          <cell r="MN190">
            <v>-144</v>
          </cell>
          <cell r="MO190">
            <v>0</v>
          </cell>
          <cell r="MP190">
            <v>-144</v>
          </cell>
          <cell r="MQ190">
            <v>-66</v>
          </cell>
          <cell r="MR190">
            <v>0</v>
          </cell>
          <cell r="MS190">
            <v>-66</v>
          </cell>
          <cell r="MT190">
            <v>-248</v>
          </cell>
          <cell r="MU190">
            <v>0</v>
          </cell>
          <cell r="MV190">
            <v>-248</v>
          </cell>
          <cell r="MW190">
            <v>-197</v>
          </cell>
          <cell r="MX190">
            <v>0</v>
          </cell>
          <cell r="MY190">
            <v>-197</v>
          </cell>
          <cell r="MZ190">
            <v>-118</v>
          </cell>
          <cell r="NA190">
            <v>0</v>
          </cell>
          <cell r="NB190">
            <v>-118</v>
          </cell>
          <cell r="NC190">
            <v>-49</v>
          </cell>
          <cell r="ND190">
            <v>0</v>
          </cell>
          <cell r="NE190">
            <v>-49</v>
          </cell>
          <cell r="NF190">
            <v>-217</v>
          </cell>
          <cell r="NG190">
            <v>0</v>
          </cell>
          <cell r="NH190">
            <v>-217</v>
          </cell>
          <cell r="NI190">
            <v>-165</v>
          </cell>
          <cell r="NJ190">
            <v>0</v>
          </cell>
          <cell r="NK190">
            <v>-165</v>
          </cell>
          <cell r="NL190">
            <v>-112</v>
          </cell>
          <cell r="NM190">
            <v>0</v>
          </cell>
          <cell r="NN190">
            <v>-112</v>
          </cell>
          <cell r="NO190">
            <v>-57</v>
          </cell>
          <cell r="NP190">
            <v>0</v>
          </cell>
          <cell r="NQ190">
            <v>-57</v>
          </cell>
          <cell r="NR190">
            <v>-223</v>
          </cell>
          <cell r="NS190">
            <v>0</v>
          </cell>
          <cell r="NT190">
            <v>-223</v>
          </cell>
          <cell r="NU190">
            <v>-175</v>
          </cell>
          <cell r="NV190">
            <v>0</v>
          </cell>
          <cell r="NW190">
            <v>-175</v>
          </cell>
          <cell r="NX190">
            <v>-121</v>
          </cell>
          <cell r="NY190">
            <v>0</v>
          </cell>
          <cell r="NZ190">
            <v>-121</v>
          </cell>
          <cell r="OA190">
            <v>-77</v>
          </cell>
          <cell r="OB190">
            <v>0</v>
          </cell>
          <cell r="OC190">
            <v>-77</v>
          </cell>
          <cell r="OD190">
            <v>-219</v>
          </cell>
          <cell r="OE190">
            <v>0</v>
          </cell>
          <cell r="OF190">
            <v>-219</v>
          </cell>
          <cell r="OG190">
            <v>-159</v>
          </cell>
          <cell r="OH190">
            <v>0</v>
          </cell>
          <cell r="OI190">
            <v>-159</v>
          </cell>
          <cell r="OJ190">
            <v>-121</v>
          </cell>
          <cell r="OK190">
            <v>0</v>
          </cell>
          <cell r="OL190">
            <v>-121</v>
          </cell>
          <cell r="OM190">
            <v>-63</v>
          </cell>
          <cell r="ON190">
            <v>0</v>
          </cell>
          <cell r="OO190">
            <v>-63</v>
          </cell>
          <cell r="OP190">
            <v>-205</v>
          </cell>
          <cell r="OQ190">
            <v>0</v>
          </cell>
          <cell r="OR190">
            <v>-205</v>
          </cell>
          <cell r="OS190">
            <v>-155</v>
          </cell>
          <cell r="OT190">
            <v>0</v>
          </cell>
          <cell r="OU190">
            <v>-155</v>
          </cell>
          <cell r="OV190">
            <v>-98</v>
          </cell>
          <cell r="OW190">
            <v>0</v>
          </cell>
          <cell r="OX190">
            <v>-98</v>
          </cell>
          <cell r="OY190">
            <v>-51</v>
          </cell>
          <cell r="OZ190">
            <v>0</v>
          </cell>
          <cell r="PA190">
            <v>-51</v>
          </cell>
          <cell r="PB190">
            <v>-185</v>
          </cell>
          <cell r="PC190">
            <v>0</v>
          </cell>
          <cell r="PD190">
            <v>-185</v>
          </cell>
          <cell r="PE190">
            <v>-124</v>
          </cell>
          <cell r="PF190">
            <v>0</v>
          </cell>
          <cell r="PG190">
            <v>-124</v>
          </cell>
          <cell r="PH190">
            <v>-79</v>
          </cell>
          <cell r="PI190">
            <v>0</v>
          </cell>
          <cell r="PJ190">
            <v>-79</v>
          </cell>
          <cell r="PK190">
            <v>-38</v>
          </cell>
          <cell r="PL190">
            <v>0</v>
          </cell>
          <cell r="PM190">
            <v>-38</v>
          </cell>
          <cell r="PN190">
            <v>-199</v>
          </cell>
          <cell r="PO190">
            <v>0</v>
          </cell>
          <cell r="PP190">
            <v>-199</v>
          </cell>
          <cell r="PQ190">
            <v>-169</v>
          </cell>
          <cell r="PR190">
            <v>0</v>
          </cell>
          <cell r="PS190">
            <v>-169</v>
          </cell>
          <cell r="PT190">
            <v>-148</v>
          </cell>
          <cell r="PU190">
            <v>0</v>
          </cell>
          <cell r="PV190">
            <v>-148</v>
          </cell>
          <cell r="PW190">
            <v>-60</v>
          </cell>
          <cell r="PX190">
            <v>0</v>
          </cell>
          <cell r="PY190">
            <v>-60</v>
          </cell>
        </row>
        <row r="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cell r="NR191">
            <v>0</v>
          </cell>
          <cell r="NS191">
            <v>0</v>
          </cell>
          <cell r="NT191">
            <v>0</v>
          </cell>
          <cell r="NU191">
            <v>0</v>
          </cell>
          <cell r="NV191">
            <v>0</v>
          </cell>
          <cell r="NW191">
            <v>0</v>
          </cell>
          <cell r="NX191">
            <v>0</v>
          </cell>
          <cell r="NY191">
            <v>0</v>
          </cell>
          <cell r="NZ191">
            <v>0</v>
          </cell>
          <cell r="OA191">
            <v>0</v>
          </cell>
          <cell r="OB191">
            <v>0</v>
          </cell>
          <cell r="OC191">
            <v>0</v>
          </cell>
          <cell r="OD191">
            <v>0</v>
          </cell>
          <cell r="OE191">
            <v>0</v>
          </cell>
          <cell r="OF191">
            <v>0</v>
          </cell>
          <cell r="OG191">
            <v>0</v>
          </cell>
          <cell r="OH191">
            <v>0</v>
          </cell>
          <cell r="OI191">
            <v>0</v>
          </cell>
          <cell r="OJ191">
            <v>0</v>
          </cell>
          <cell r="OK191">
            <v>0</v>
          </cell>
          <cell r="OL191">
            <v>0</v>
          </cell>
          <cell r="OM191">
            <v>0</v>
          </cell>
          <cell r="ON191">
            <v>0</v>
          </cell>
          <cell r="OO191">
            <v>0</v>
          </cell>
          <cell r="OP191">
            <v>0</v>
          </cell>
          <cell r="OQ191">
            <v>0</v>
          </cell>
          <cell r="OR191">
            <v>0</v>
          </cell>
          <cell r="OS191">
            <v>0</v>
          </cell>
          <cell r="OT191">
            <v>0</v>
          </cell>
          <cell r="OU191">
            <v>0</v>
          </cell>
          <cell r="OV191">
            <v>0</v>
          </cell>
          <cell r="OW191">
            <v>0</v>
          </cell>
          <cell r="OX191">
            <v>0</v>
          </cell>
          <cell r="OY191">
            <v>0</v>
          </cell>
          <cell r="OZ191">
            <v>0</v>
          </cell>
          <cell r="PA191">
            <v>0</v>
          </cell>
          <cell r="PB191">
            <v>0</v>
          </cell>
          <cell r="PC191">
            <v>0</v>
          </cell>
          <cell r="PD191">
            <v>0</v>
          </cell>
          <cell r="PE191">
            <v>0</v>
          </cell>
          <cell r="PF191">
            <v>0</v>
          </cell>
          <cell r="PG191">
            <v>0</v>
          </cell>
          <cell r="PH191">
            <v>0</v>
          </cell>
          <cell r="PI191">
            <v>0</v>
          </cell>
          <cell r="PJ191">
            <v>0</v>
          </cell>
          <cell r="PK191">
            <v>0</v>
          </cell>
          <cell r="PL191">
            <v>0</v>
          </cell>
          <cell r="PM191">
            <v>0</v>
          </cell>
          <cell r="PN191">
            <v>0</v>
          </cell>
          <cell r="PO191">
            <v>0</v>
          </cell>
          <cell r="PP191">
            <v>0</v>
          </cell>
          <cell r="PQ191">
            <v>0</v>
          </cell>
          <cell r="PR191">
            <v>0</v>
          </cell>
          <cell r="PS191">
            <v>0</v>
          </cell>
          <cell r="PT191">
            <v>0</v>
          </cell>
          <cell r="PU191">
            <v>0</v>
          </cell>
          <cell r="PV191">
            <v>0</v>
          </cell>
          <cell r="PW191">
            <v>0</v>
          </cell>
          <cell r="PX191">
            <v>0</v>
          </cell>
          <cell r="PY191">
            <v>0</v>
          </cell>
        </row>
        <row r="192">
          <cell r="BB192">
            <v>289.38841373114798</v>
          </cell>
          <cell r="BC192">
            <v>0</v>
          </cell>
          <cell r="BD192">
            <v>289.38841373114798</v>
          </cell>
          <cell r="BE192">
            <v>267.88612804378897</v>
          </cell>
          <cell r="BF192">
            <v>0</v>
          </cell>
          <cell r="BG192">
            <v>267.88612804378897</v>
          </cell>
          <cell r="BH192">
            <v>298.17020318799501</v>
          </cell>
          <cell r="BI192">
            <v>0</v>
          </cell>
          <cell r="BJ192">
            <v>298.17020318799501</v>
          </cell>
          <cell r="BK192">
            <v>278.10625286934601</v>
          </cell>
          <cell r="BL192">
            <v>0</v>
          </cell>
          <cell r="BM192">
            <v>278.10625286934601</v>
          </cell>
          <cell r="BN192">
            <v>279.36522212757393</v>
          </cell>
          <cell r="BO192">
            <v>0</v>
          </cell>
          <cell r="BP192">
            <v>279.36522212757404</v>
          </cell>
          <cell r="BQ192">
            <v>254.08645965985204</v>
          </cell>
          <cell r="BR192">
            <v>-6.6124802040114616</v>
          </cell>
          <cell r="BS192">
            <v>260.69893986386342</v>
          </cell>
          <cell r="BT192">
            <v>216.86610173386492</v>
          </cell>
          <cell r="BU192">
            <v>-30.370142249148529</v>
          </cell>
          <cell r="BV192">
            <v>247.23624398301345</v>
          </cell>
          <cell r="BW192">
            <v>296.43330173935902</v>
          </cell>
          <cell r="BX192">
            <v>-7.5320119168400019</v>
          </cell>
          <cell r="BY192">
            <v>303.96531365619904</v>
          </cell>
          <cell r="BZ192">
            <v>299.98942975533203</v>
          </cell>
          <cell r="CA192">
            <v>-11.778847959999998</v>
          </cell>
          <cell r="CB192">
            <v>311.76827771533203</v>
          </cell>
          <cell r="CC192">
            <v>314.00940853627299</v>
          </cell>
          <cell r="CD192">
            <v>0</v>
          </cell>
          <cell r="CE192">
            <v>314.00940853627299</v>
          </cell>
          <cell r="CF192">
            <v>440.85558414076399</v>
          </cell>
          <cell r="CG192">
            <v>114.446</v>
          </cell>
          <cell r="CH192">
            <v>326.40958414076397</v>
          </cell>
          <cell r="CI192">
            <v>288.768915312606</v>
          </cell>
          <cell r="CJ192">
            <v>0</v>
          </cell>
          <cell r="CK192">
            <v>288.768915312606</v>
          </cell>
          <cell r="CL192">
            <v>267.70112776989703</v>
          </cell>
          <cell r="CM192">
            <v>0</v>
          </cell>
          <cell r="CN192">
            <v>267.70112776989703</v>
          </cell>
          <cell r="CO192">
            <v>216.133032619575</v>
          </cell>
          <cell r="CP192">
            <v>0</v>
          </cell>
          <cell r="CQ192">
            <v>216.133032619575</v>
          </cell>
          <cell r="CR192">
            <v>216.18404342860401</v>
          </cell>
          <cell r="CS192">
            <v>0</v>
          </cell>
          <cell r="CT192">
            <v>216.18404342860401</v>
          </cell>
          <cell r="CU192">
            <v>188.04644447758599</v>
          </cell>
          <cell r="CV192">
            <v>0</v>
          </cell>
          <cell r="CW192">
            <v>188.04644447758599</v>
          </cell>
          <cell r="CX192">
            <v>259.650535845928</v>
          </cell>
          <cell r="CY192">
            <v>0</v>
          </cell>
          <cell r="CZ192">
            <v>259.650535845928</v>
          </cell>
          <cell r="DA192">
            <v>212.90346485811901</v>
          </cell>
          <cell r="DB192">
            <v>0</v>
          </cell>
          <cell r="DC192">
            <v>212.90346485811901</v>
          </cell>
          <cell r="DD192">
            <v>240.489816133478</v>
          </cell>
          <cell r="DE192">
            <v>0</v>
          </cell>
          <cell r="DF192">
            <v>240.489816133478</v>
          </cell>
          <cell r="DG192">
            <v>227.472622255928</v>
          </cell>
          <cell r="DH192">
            <v>0</v>
          </cell>
          <cell r="DI192">
            <v>227.472622255928</v>
          </cell>
          <cell r="DJ192">
            <v>182.64422928622099</v>
          </cell>
          <cell r="DK192">
            <v>-20.96249732192658</v>
          </cell>
          <cell r="DL192">
            <v>203.60672660814757</v>
          </cell>
          <cell r="DM192">
            <v>204.43940051970301</v>
          </cell>
          <cell r="DN192">
            <v>-8.4573611930688095</v>
          </cell>
          <cell r="DO192">
            <v>212.89676171277182</v>
          </cell>
          <cell r="DP192">
            <v>225.20654945851601</v>
          </cell>
          <cell r="DQ192">
            <v>-5.8398250948438868</v>
          </cell>
          <cell r="DR192">
            <v>231.0463745533599</v>
          </cell>
          <cell r="DS192">
            <v>214.66352853445301</v>
          </cell>
          <cell r="DT192">
            <v>-6.4804839414602995</v>
          </cell>
          <cell r="DU192">
            <v>221.14401247591331</v>
          </cell>
          <cell r="DV192">
            <v>206.60361070039801</v>
          </cell>
          <cell r="DW192">
            <v>-41.445000000000007</v>
          </cell>
          <cell r="DX192">
            <v>248.048610700398</v>
          </cell>
          <cell r="DY192">
            <v>181.55027588126001</v>
          </cell>
          <cell r="DZ192">
            <v>-20.301744895005452</v>
          </cell>
          <cell r="EA192">
            <v>201.85202077626545</v>
          </cell>
          <cell r="EB192">
            <v>140.51992649975199</v>
          </cell>
          <cell r="EC192">
            <v>-17.138999999999999</v>
          </cell>
          <cell r="ED192">
            <v>157.658926499752</v>
          </cell>
          <cell r="EE192">
            <v>136.83163349129299</v>
          </cell>
          <cell r="EF192">
            <v>-3.62</v>
          </cell>
          <cell r="EG192">
            <v>140.45163349129299</v>
          </cell>
          <cell r="EH192">
            <v>150.13997287808999</v>
          </cell>
          <cell r="EI192">
            <v>0</v>
          </cell>
          <cell r="EJ192">
            <v>150.13997287808999</v>
          </cell>
          <cell r="EK192">
            <v>134.91863640698901</v>
          </cell>
          <cell r="EL192">
            <v>0</v>
          </cell>
          <cell r="EM192">
            <v>134.91863640698901</v>
          </cell>
          <cell r="EN192">
            <v>145.696285084121</v>
          </cell>
          <cell r="EO192">
            <v>0</v>
          </cell>
          <cell r="EP192">
            <v>145.696285084121</v>
          </cell>
          <cell r="EQ192">
            <v>127.189161990157</v>
          </cell>
          <cell r="ER192">
            <v>0</v>
          </cell>
          <cell r="ES192">
            <v>127.189161990157</v>
          </cell>
          <cell r="ET192">
            <v>122</v>
          </cell>
          <cell r="EU192">
            <v>0</v>
          </cell>
          <cell r="EV192">
            <v>122</v>
          </cell>
          <cell r="EW192">
            <v>119</v>
          </cell>
          <cell r="EX192">
            <v>0</v>
          </cell>
          <cell r="EY192">
            <v>119</v>
          </cell>
          <cell r="EZ192">
            <v>143</v>
          </cell>
          <cell r="FA192">
            <v>0</v>
          </cell>
          <cell r="FB192">
            <v>143</v>
          </cell>
          <cell r="FC192">
            <v>125</v>
          </cell>
          <cell r="FD192">
            <v>0</v>
          </cell>
          <cell r="FE192">
            <v>125</v>
          </cell>
          <cell r="FF192">
            <v>125</v>
          </cell>
          <cell r="FG192">
            <v>0</v>
          </cell>
          <cell r="FH192">
            <v>125</v>
          </cell>
          <cell r="FI192">
            <v>140</v>
          </cell>
          <cell r="FJ192">
            <v>0</v>
          </cell>
          <cell r="FK192">
            <v>140</v>
          </cell>
          <cell r="FL192">
            <v>119</v>
          </cell>
          <cell r="FM192">
            <v>0</v>
          </cell>
          <cell r="FN192">
            <v>119</v>
          </cell>
          <cell r="FO192">
            <v>98</v>
          </cell>
          <cell r="FP192">
            <v>0</v>
          </cell>
          <cell r="FQ192">
            <v>98</v>
          </cell>
          <cell r="FR192">
            <v>125</v>
          </cell>
          <cell r="FS192">
            <v>0</v>
          </cell>
          <cell r="FT192">
            <v>125</v>
          </cell>
          <cell r="FU192">
            <v>100</v>
          </cell>
          <cell r="FV192">
            <v>0</v>
          </cell>
          <cell r="FW192">
            <v>100</v>
          </cell>
          <cell r="FX192">
            <v>111</v>
          </cell>
          <cell r="FY192">
            <v>0</v>
          </cell>
          <cell r="FZ192">
            <v>111</v>
          </cell>
          <cell r="GA192">
            <v>108</v>
          </cell>
          <cell r="GB192">
            <v>0</v>
          </cell>
          <cell r="GC192">
            <v>108</v>
          </cell>
          <cell r="GD192">
            <v>115</v>
          </cell>
          <cell r="GE192">
            <v>0</v>
          </cell>
          <cell r="GF192">
            <v>115</v>
          </cell>
          <cell r="GG192">
            <v>111</v>
          </cell>
          <cell r="GH192">
            <v>0</v>
          </cell>
          <cell r="GI192">
            <v>111</v>
          </cell>
          <cell r="GJ192">
            <v>95</v>
          </cell>
          <cell r="GK192">
            <v>0</v>
          </cell>
          <cell r="GL192">
            <v>95</v>
          </cell>
          <cell r="GM192">
            <v>158</v>
          </cell>
          <cell r="GN192">
            <v>0</v>
          </cell>
          <cell r="GO192">
            <v>158</v>
          </cell>
          <cell r="GP192">
            <v>89</v>
          </cell>
          <cell r="GQ192">
            <v>0</v>
          </cell>
          <cell r="GR192">
            <v>89</v>
          </cell>
          <cell r="GS192">
            <v>79</v>
          </cell>
          <cell r="GT192">
            <v>0</v>
          </cell>
          <cell r="GU192">
            <v>79</v>
          </cell>
          <cell r="GV192">
            <v>116</v>
          </cell>
          <cell r="GW192">
            <v>0</v>
          </cell>
          <cell r="GX192">
            <v>116</v>
          </cell>
          <cell r="GY192">
            <v>129</v>
          </cell>
          <cell r="GZ192">
            <v>0</v>
          </cell>
          <cell r="HA192">
            <v>129</v>
          </cell>
          <cell r="HB192">
            <v>97</v>
          </cell>
          <cell r="HC192">
            <v>0</v>
          </cell>
          <cell r="HD192">
            <v>97</v>
          </cell>
          <cell r="HE192">
            <v>113</v>
          </cell>
          <cell r="HF192">
            <v>0</v>
          </cell>
          <cell r="HG192">
            <v>113</v>
          </cell>
          <cell r="HH192">
            <v>90</v>
          </cell>
          <cell r="HI192">
            <v>0</v>
          </cell>
          <cell r="HJ192">
            <v>90</v>
          </cell>
          <cell r="HK192">
            <v>106</v>
          </cell>
          <cell r="HL192">
            <v>0</v>
          </cell>
          <cell r="HM192">
            <v>106</v>
          </cell>
          <cell r="HN192">
            <v>85</v>
          </cell>
          <cell r="HO192">
            <v>0</v>
          </cell>
          <cell r="HP192">
            <v>85</v>
          </cell>
          <cell r="HQ192">
            <v>101</v>
          </cell>
          <cell r="HR192">
            <v>0</v>
          </cell>
          <cell r="HS192">
            <v>101</v>
          </cell>
          <cell r="HT192">
            <v>86</v>
          </cell>
          <cell r="HU192">
            <v>0</v>
          </cell>
          <cell r="HV192">
            <v>86</v>
          </cell>
          <cell r="HW192">
            <v>69</v>
          </cell>
          <cell r="HX192">
            <v>0</v>
          </cell>
          <cell r="HY192">
            <v>69</v>
          </cell>
          <cell r="HZ192">
            <v>103</v>
          </cell>
          <cell r="IA192">
            <v>0</v>
          </cell>
          <cell r="IB192">
            <v>103</v>
          </cell>
          <cell r="IC192">
            <v>64</v>
          </cell>
          <cell r="ID192">
            <v>0</v>
          </cell>
          <cell r="IE192">
            <v>64</v>
          </cell>
          <cell r="IF192">
            <v>129</v>
          </cell>
          <cell r="IG192">
            <v>0</v>
          </cell>
          <cell r="IH192">
            <v>129</v>
          </cell>
          <cell r="II192">
            <v>118</v>
          </cell>
          <cell r="IJ192">
            <v>0</v>
          </cell>
          <cell r="IK192">
            <v>118</v>
          </cell>
          <cell r="IP192">
            <v>1133.55099783228</v>
          </cell>
          <cell r="IQ192">
            <v>0</v>
          </cell>
          <cell r="IR192">
            <v>1133.55099783228</v>
          </cell>
          <cell r="IS192">
            <v>844.16258410113096</v>
          </cell>
          <cell r="IT192">
            <v>0</v>
          </cell>
          <cell r="IU192">
            <v>844.16258410113096</v>
          </cell>
          <cell r="IV192">
            <v>576.27645605734097</v>
          </cell>
          <cell r="IW192">
            <v>0</v>
          </cell>
          <cell r="IX192">
            <v>576.27645605734097</v>
          </cell>
          <cell r="IY192">
            <v>278.10625286934601</v>
          </cell>
          <cell r="IZ192">
            <v>0</v>
          </cell>
          <cell r="JA192">
            <v>278.10625286934601</v>
          </cell>
          <cell r="JB192">
            <v>1046.7510852606499</v>
          </cell>
          <cell r="JC192">
            <v>-44.514634369999996</v>
          </cell>
          <cell r="JD192">
            <v>1091.26571963065</v>
          </cell>
          <cell r="JE192">
            <v>767.38586313307599</v>
          </cell>
          <cell r="JF192">
            <v>-44.514634369999996</v>
          </cell>
          <cell r="JG192">
            <v>811.90049750307594</v>
          </cell>
          <cell r="JH192">
            <v>513.29940347322395</v>
          </cell>
          <cell r="JI192">
            <v>-37.902154165988534</v>
          </cell>
          <cell r="JJ192">
            <v>551.20155763921252</v>
          </cell>
          <cell r="JK192">
            <v>296.43330173935902</v>
          </cell>
          <cell r="JL192">
            <v>-7.5320119168400019</v>
          </cell>
          <cell r="JM192">
            <v>303.96531365619904</v>
          </cell>
          <cell r="JN192">
            <v>1343.6233377449801</v>
          </cell>
          <cell r="JO192">
            <v>102.66715203999999</v>
          </cell>
          <cell r="JP192">
            <v>1240.95618570498</v>
          </cell>
          <cell r="JQ192">
            <v>1043.63390798964</v>
          </cell>
          <cell r="JR192">
            <v>114.446</v>
          </cell>
          <cell r="JS192">
            <v>929.18790798963994</v>
          </cell>
          <cell r="JT192">
            <v>729.62449945337005</v>
          </cell>
          <cell r="JU192">
            <v>114.446</v>
          </cell>
          <cell r="JV192">
            <v>615.17849945337002</v>
          </cell>
          <cell r="JW192">
            <v>288.768915312606</v>
          </cell>
          <cell r="JX192">
            <v>0</v>
          </cell>
          <cell r="JY192">
            <v>288.768915312606</v>
          </cell>
          <cell r="JZ192">
            <v>888.06464829566198</v>
          </cell>
          <cell r="KA192">
            <v>0</v>
          </cell>
          <cell r="KB192">
            <v>888.06464829566198</v>
          </cell>
          <cell r="KC192">
            <v>620.36352052576501</v>
          </cell>
          <cell r="KD192">
            <v>0</v>
          </cell>
          <cell r="KE192">
            <v>620.36352052576501</v>
          </cell>
          <cell r="KF192">
            <v>404.23048790618998</v>
          </cell>
          <cell r="KG192">
            <v>0</v>
          </cell>
          <cell r="KH192">
            <v>404.23048790618998</v>
          </cell>
          <cell r="KI192">
            <v>188.04644447758599</v>
          </cell>
          <cell r="KJ192">
            <v>0</v>
          </cell>
          <cell r="KK192">
            <v>188.04644447758599</v>
          </cell>
          <cell r="KL192">
            <v>940.51643909345296</v>
          </cell>
          <cell r="KM192">
            <v>0</v>
          </cell>
          <cell r="KN192">
            <v>940.51643909345296</v>
          </cell>
          <cell r="KO192">
            <v>680.86590324752501</v>
          </cell>
          <cell r="KP192">
            <v>0</v>
          </cell>
          <cell r="KQ192">
            <v>680.86590324752501</v>
          </cell>
          <cell r="KR192">
            <v>467.96243838940597</v>
          </cell>
          <cell r="KS192">
            <v>0</v>
          </cell>
          <cell r="KT192">
            <v>467.96243838940597</v>
          </cell>
          <cell r="KU192">
            <v>227.472622255928</v>
          </cell>
          <cell r="KV192">
            <v>0</v>
          </cell>
          <cell r="KW192">
            <v>227.472622255928</v>
          </cell>
          <cell r="KX192">
            <v>826.95370779889197</v>
          </cell>
          <cell r="KY192">
            <v>-41.740167551299578</v>
          </cell>
          <cell r="KZ192">
            <v>868.69387535019155</v>
          </cell>
          <cell r="LA192">
            <v>644.30947851267103</v>
          </cell>
          <cell r="LB192">
            <v>-20.777670229373001</v>
          </cell>
          <cell r="LC192">
            <v>665.08714874204406</v>
          </cell>
          <cell r="LD192">
            <v>439.87007799296902</v>
          </cell>
          <cell r="LE192">
            <v>-12.320309036304188</v>
          </cell>
          <cell r="LF192">
            <v>452.19038702927321</v>
          </cell>
          <cell r="LG192">
            <v>214.66352853445301</v>
          </cell>
          <cell r="LH192">
            <v>-6.4804839414602995</v>
          </cell>
          <cell r="LI192">
            <v>221.14401247591331</v>
          </cell>
          <cell r="LJ192">
            <v>665.50544657270302</v>
          </cell>
          <cell r="LK192">
            <v>-82.505744895005449</v>
          </cell>
          <cell r="LL192">
            <v>748.0111914677085</v>
          </cell>
          <cell r="LM192">
            <v>458.90183587230501</v>
          </cell>
          <cell r="LN192">
            <v>-41.060744895005456</v>
          </cell>
          <cell r="LO192">
            <v>499.96258076731044</v>
          </cell>
          <cell r="LP192">
            <v>277.35155999104501</v>
          </cell>
          <cell r="LQ192">
            <v>-20.759</v>
          </cell>
          <cell r="LR192">
            <v>298.11055999104502</v>
          </cell>
          <cell r="LS192">
            <v>136.83163349129299</v>
          </cell>
          <cell r="LT192">
            <v>-3.62</v>
          </cell>
          <cell r="LU192">
            <v>140.45163349129299</v>
          </cell>
          <cell r="LV192">
            <v>557.94405635935698</v>
          </cell>
          <cell r="LW192">
            <v>0</v>
          </cell>
          <cell r="LX192">
            <v>557.94405635935698</v>
          </cell>
          <cell r="LY192">
            <v>407.80408348126701</v>
          </cell>
          <cell r="LZ192">
            <v>0</v>
          </cell>
          <cell r="MA192">
            <v>407.80408348126701</v>
          </cell>
          <cell r="MB192">
            <v>272.88544707427798</v>
          </cell>
          <cell r="MC192">
            <v>0</v>
          </cell>
          <cell r="MD192">
            <v>272.88544707427798</v>
          </cell>
          <cell r="ME192">
            <v>127.189161990157</v>
          </cell>
          <cell r="MF192">
            <v>0</v>
          </cell>
          <cell r="MG192">
            <v>127.189161990157</v>
          </cell>
          <cell r="MH192">
            <v>509</v>
          </cell>
          <cell r="MI192">
            <v>0</v>
          </cell>
          <cell r="MJ192">
            <v>509</v>
          </cell>
          <cell r="MK192">
            <v>387</v>
          </cell>
          <cell r="ML192">
            <v>0</v>
          </cell>
          <cell r="MM192">
            <v>387</v>
          </cell>
          <cell r="MN192">
            <v>268</v>
          </cell>
          <cell r="MO192">
            <v>0</v>
          </cell>
          <cell r="MP192">
            <v>268</v>
          </cell>
          <cell r="MQ192">
            <v>125</v>
          </cell>
          <cell r="MR192">
            <v>0</v>
          </cell>
          <cell r="MS192">
            <v>125</v>
          </cell>
          <cell r="MT192">
            <v>482</v>
          </cell>
          <cell r="MU192">
            <v>0</v>
          </cell>
          <cell r="MV192">
            <v>482</v>
          </cell>
          <cell r="MW192">
            <v>357</v>
          </cell>
          <cell r="MX192">
            <v>0</v>
          </cell>
          <cell r="MY192">
            <v>357</v>
          </cell>
          <cell r="MZ192">
            <v>217</v>
          </cell>
          <cell r="NA192">
            <v>0</v>
          </cell>
          <cell r="NB192">
            <v>217</v>
          </cell>
          <cell r="NC192">
            <v>98</v>
          </cell>
          <cell r="ND192">
            <v>0</v>
          </cell>
          <cell r="NE192">
            <v>98</v>
          </cell>
          <cell r="NF192">
            <v>444</v>
          </cell>
          <cell r="NG192">
            <v>0</v>
          </cell>
          <cell r="NH192">
            <v>444</v>
          </cell>
          <cell r="NI192">
            <v>319</v>
          </cell>
          <cell r="NJ192">
            <v>0</v>
          </cell>
          <cell r="NK192">
            <v>319</v>
          </cell>
          <cell r="NL192">
            <v>219</v>
          </cell>
          <cell r="NM192">
            <v>0</v>
          </cell>
          <cell r="NN192">
            <v>219</v>
          </cell>
          <cell r="NO192">
            <v>108</v>
          </cell>
          <cell r="NP192">
            <v>0</v>
          </cell>
          <cell r="NQ192">
            <v>108</v>
          </cell>
          <cell r="NR192">
            <v>479</v>
          </cell>
          <cell r="NS192">
            <v>0</v>
          </cell>
          <cell r="NT192">
            <v>479</v>
          </cell>
          <cell r="NU192">
            <v>364</v>
          </cell>
          <cell r="NV192">
            <v>0</v>
          </cell>
          <cell r="NW192">
            <v>364</v>
          </cell>
          <cell r="NX192">
            <v>253</v>
          </cell>
          <cell r="NY192">
            <v>0</v>
          </cell>
          <cell r="NZ192">
            <v>253</v>
          </cell>
          <cell r="OA192">
            <v>158</v>
          </cell>
          <cell r="OB192">
            <v>0</v>
          </cell>
          <cell r="OC192">
            <v>158</v>
          </cell>
          <cell r="OD192">
            <v>413</v>
          </cell>
          <cell r="OE192">
            <v>0</v>
          </cell>
          <cell r="OF192">
            <v>413</v>
          </cell>
          <cell r="OG192">
            <v>324</v>
          </cell>
          <cell r="OH192">
            <v>0</v>
          </cell>
          <cell r="OI192">
            <v>324</v>
          </cell>
          <cell r="OJ192">
            <v>245</v>
          </cell>
          <cell r="OK192">
            <v>0</v>
          </cell>
          <cell r="OL192">
            <v>245</v>
          </cell>
          <cell r="OM192">
            <v>129</v>
          </cell>
          <cell r="ON192">
            <v>0</v>
          </cell>
          <cell r="OO192">
            <v>129</v>
          </cell>
          <cell r="OP192">
            <v>406</v>
          </cell>
          <cell r="OQ192">
            <v>0</v>
          </cell>
          <cell r="OR192">
            <v>406</v>
          </cell>
          <cell r="OS192">
            <v>309</v>
          </cell>
          <cell r="OT192">
            <v>0</v>
          </cell>
          <cell r="OU192">
            <v>309</v>
          </cell>
          <cell r="OV192">
            <v>196</v>
          </cell>
          <cell r="OW192">
            <v>0</v>
          </cell>
          <cell r="OX192">
            <v>196</v>
          </cell>
          <cell r="OY192">
            <v>106</v>
          </cell>
          <cell r="OZ192">
            <v>0</v>
          </cell>
          <cell r="PA192">
            <v>106</v>
          </cell>
          <cell r="PB192">
            <v>341</v>
          </cell>
          <cell r="PC192">
            <v>0</v>
          </cell>
          <cell r="PD192">
            <v>341</v>
          </cell>
          <cell r="PE192">
            <v>256</v>
          </cell>
          <cell r="PF192">
            <v>0</v>
          </cell>
          <cell r="PG192">
            <v>256</v>
          </cell>
          <cell r="PH192">
            <v>155</v>
          </cell>
          <cell r="PI192">
            <v>0</v>
          </cell>
          <cell r="PJ192">
            <v>155</v>
          </cell>
          <cell r="PK192">
            <v>69</v>
          </cell>
          <cell r="PL192">
            <v>0</v>
          </cell>
          <cell r="PM192">
            <v>69</v>
          </cell>
          <cell r="PN192">
            <v>414</v>
          </cell>
          <cell r="PO192">
            <v>0</v>
          </cell>
          <cell r="PP192">
            <v>414</v>
          </cell>
          <cell r="PQ192">
            <v>311</v>
          </cell>
          <cell r="PR192">
            <v>0</v>
          </cell>
          <cell r="PS192">
            <v>311</v>
          </cell>
          <cell r="PT192">
            <v>247</v>
          </cell>
          <cell r="PU192">
            <v>0</v>
          </cell>
          <cell r="PV192">
            <v>247</v>
          </cell>
          <cell r="PW192">
            <v>118</v>
          </cell>
          <cell r="PX192">
            <v>0</v>
          </cell>
          <cell r="PY192">
            <v>118</v>
          </cell>
        </row>
        <row r="193">
          <cell r="BB193">
            <v>-94.540170401842204</v>
          </cell>
          <cell r="BC193">
            <v>0</v>
          </cell>
          <cell r="BD193">
            <v>-94.540170401842204</v>
          </cell>
          <cell r="BE193">
            <v>-89.719196605911094</v>
          </cell>
          <cell r="BF193">
            <v>0</v>
          </cell>
          <cell r="BG193">
            <v>-89.719196605911094</v>
          </cell>
          <cell r="BH193">
            <v>-97.458026366492106</v>
          </cell>
          <cell r="BI193">
            <v>0</v>
          </cell>
          <cell r="BJ193">
            <v>-97.458026366492106</v>
          </cell>
          <cell r="BK193">
            <v>-91.373297983540198</v>
          </cell>
          <cell r="BL193">
            <v>0</v>
          </cell>
          <cell r="BM193">
            <v>-91.373297983540198</v>
          </cell>
          <cell r="BN193">
            <v>-92.114349871688972</v>
          </cell>
          <cell r="BO193">
            <v>0</v>
          </cell>
          <cell r="BP193">
            <v>-92.114349871688944</v>
          </cell>
          <cell r="BQ193">
            <v>-84.652428035298016</v>
          </cell>
          <cell r="BR193">
            <v>2.2128770077764024</v>
          </cell>
          <cell r="BS193">
            <v>-86.865305043074443</v>
          </cell>
          <cell r="BT193">
            <v>-71.791693772894689</v>
          </cell>
          <cell r="BU193">
            <v>9.7358970416846589</v>
          </cell>
          <cell r="BV193">
            <v>-81.527590814579355</v>
          </cell>
          <cell r="BW193">
            <v>-98.009155422690299</v>
          </cell>
          <cell r="BX193">
            <v>2.4147630205389037</v>
          </cell>
          <cell r="BY193">
            <v>-100.4239184432292</v>
          </cell>
          <cell r="BZ193">
            <v>-98.371967184327303</v>
          </cell>
          <cell r="CA193">
            <v>3.7759994571935338</v>
          </cell>
          <cell r="CB193">
            <v>-102.14796664152084</v>
          </cell>
          <cell r="CC193">
            <v>-102.717935185209</v>
          </cell>
          <cell r="CD193">
            <v>0</v>
          </cell>
          <cell r="CE193">
            <v>-102.717935185209</v>
          </cell>
          <cell r="CF193">
            <v>-141.57226457711701</v>
          </cell>
          <cell r="CG193">
            <v>-36.508000000000003</v>
          </cell>
          <cell r="CH193">
            <v>-105.064264577117</v>
          </cell>
          <cell r="CI193">
            <v>-92.417405701649898</v>
          </cell>
          <cell r="CJ193">
            <v>0</v>
          </cell>
          <cell r="CK193">
            <v>-92.417405701649898</v>
          </cell>
          <cell r="CL193">
            <v>-87.372036308397895</v>
          </cell>
          <cell r="CM193">
            <v>0</v>
          </cell>
          <cell r="CN193">
            <v>-87.372036308397895</v>
          </cell>
          <cell r="CO193">
            <v>-69.740956601241095</v>
          </cell>
          <cell r="CP193">
            <v>0</v>
          </cell>
          <cell r="CQ193">
            <v>-69.740956601241095</v>
          </cell>
          <cell r="CR193">
            <v>-69.779794857223294</v>
          </cell>
          <cell r="CS193">
            <v>0</v>
          </cell>
          <cell r="CT193">
            <v>-69.779794857223294</v>
          </cell>
          <cell r="CU193">
            <v>-60.903652282578598</v>
          </cell>
          <cell r="CV193">
            <v>0</v>
          </cell>
          <cell r="CW193">
            <v>-60.903652282578598</v>
          </cell>
          <cell r="CX193">
            <v>-83.1938745329184</v>
          </cell>
          <cell r="CY193">
            <v>0</v>
          </cell>
          <cell r="CZ193">
            <v>-83.1938745329184</v>
          </cell>
          <cell r="DA193">
            <v>-68.684837572293802</v>
          </cell>
          <cell r="DB193">
            <v>0</v>
          </cell>
          <cell r="DC193">
            <v>-68.684837572293802</v>
          </cell>
          <cell r="DD193">
            <v>-77.272733184033498</v>
          </cell>
          <cell r="DE193">
            <v>0</v>
          </cell>
          <cell r="DF193">
            <v>-77.272733184033498</v>
          </cell>
          <cell r="DG193">
            <v>-73.139262282839198</v>
          </cell>
          <cell r="DH193">
            <v>0</v>
          </cell>
          <cell r="DI193">
            <v>-73.139262282839198</v>
          </cell>
          <cell r="DJ193">
            <v>-57.857984613354397</v>
          </cell>
          <cell r="DK193">
            <v>6.6094754056034501</v>
          </cell>
          <cell r="DL193">
            <v>-64.467460018957851</v>
          </cell>
          <cell r="DM193">
            <v>-66.206772038941693</v>
          </cell>
          <cell r="DN193">
            <v>2.6666059841746095</v>
          </cell>
          <cell r="DO193">
            <v>-68.873378023116302</v>
          </cell>
          <cell r="DP193">
            <v>-72.335936902172406</v>
          </cell>
          <cell r="DQ193">
            <v>1.8412968524042801</v>
          </cell>
          <cell r="DR193">
            <v>-74.17723375457669</v>
          </cell>
          <cell r="DS193">
            <v>-69.145017690463106</v>
          </cell>
          <cell r="DT193">
            <v>2.04329658674243</v>
          </cell>
          <cell r="DU193">
            <v>-71.188314277205535</v>
          </cell>
          <cell r="DV193">
            <v>-65.601767593564006</v>
          </cell>
          <cell r="DW193">
            <v>12.975000000000003</v>
          </cell>
          <cell r="DX193">
            <v>-78.576767593564014</v>
          </cell>
          <cell r="DY193">
            <v>-58.248936431843397</v>
          </cell>
          <cell r="DZ193">
            <v>6.4009878807444869</v>
          </cell>
          <cell r="EA193">
            <v>-64.649924312587885</v>
          </cell>
          <cell r="EB193">
            <v>-45.232510277144499</v>
          </cell>
          <cell r="EC193">
            <v>5.4039999999999999</v>
          </cell>
          <cell r="ED193">
            <v>-50.636510277144495</v>
          </cell>
          <cell r="EE193">
            <v>-36.218391289868102</v>
          </cell>
          <cell r="EF193">
            <v>0.93799999999999994</v>
          </cell>
          <cell r="EG193">
            <v>-37.156391289868104</v>
          </cell>
          <cell r="EH193">
            <v>-39.893352362517099</v>
          </cell>
          <cell r="EI193">
            <v>0</v>
          </cell>
          <cell r="EJ193">
            <v>-39.893352362517099</v>
          </cell>
          <cell r="EK193">
            <v>-35.426164459053503</v>
          </cell>
          <cell r="EL193">
            <v>0</v>
          </cell>
          <cell r="EM193">
            <v>-35.426164459053503</v>
          </cell>
          <cell r="EN193">
            <v>-37.274032937860099</v>
          </cell>
          <cell r="EO193">
            <v>0</v>
          </cell>
          <cell r="EP193">
            <v>-37.274032937860099</v>
          </cell>
          <cell r="EQ193">
            <v>-34.585439717067899</v>
          </cell>
          <cell r="ER193">
            <v>0</v>
          </cell>
          <cell r="ES193">
            <v>-34.585439717067899</v>
          </cell>
          <cell r="ET193">
            <v>-31</v>
          </cell>
          <cell r="EU193">
            <v>0</v>
          </cell>
          <cell r="EV193">
            <v>-31</v>
          </cell>
          <cell r="EW193">
            <v>-26</v>
          </cell>
          <cell r="EX193">
            <v>0</v>
          </cell>
          <cell r="EY193">
            <v>-26</v>
          </cell>
          <cell r="EZ193">
            <v>-30</v>
          </cell>
          <cell r="FA193">
            <v>0</v>
          </cell>
          <cell r="FB193">
            <v>-30</v>
          </cell>
          <cell r="FC193">
            <v>27</v>
          </cell>
          <cell r="FD193">
            <v>0</v>
          </cell>
          <cell r="FE193">
            <v>27</v>
          </cell>
          <cell r="FF193">
            <v>28</v>
          </cell>
          <cell r="FG193">
            <v>0</v>
          </cell>
          <cell r="FH193">
            <v>28</v>
          </cell>
          <cell r="FI193">
            <v>30</v>
          </cell>
          <cell r="FJ193">
            <v>0</v>
          </cell>
          <cell r="FK193">
            <v>30</v>
          </cell>
          <cell r="FL193">
            <v>26</v>
          </cell>
          <cell r="FM193">
            <v>0</v>
          </cell>
          <cell r="FN193">
            <v>26</v>
          </cell>
          <cell r="FO193">
            <v>26</v>
          </cell>
          <cell r="FP193">
            <v>0</v>
          </cell>
          <cell r="FQ193">
            <v>26</v>
          </cell>
          <cell r="FR193">
            <v>33</v>
          </cell>
          <cell r="FS193">
            <v>0</v>
          </cell>
          <cell r="FT193">
            <v>33</v>
          </cell>
          <cell r="FU193">
            <v>27</v>
          </cell>
          <cell r="FV193">
            <v>0</v>
          </cell>
          <cell r="FW193">
            <v>27</v>
          </cell>
          <cell r="FX193">
            <v>30</v>
          </cell>
          <cell r="FY193">
            <v>0</v>
          </cell>
          <cell r="FZ193">
            <v>30</v>
          </cell>
          <cell r="GA193">
            <v>29</v>
          </cell>
          <cell r="GB193">
            <v>0</v>
          </cell>
          <cell r="GC193">
            <v>29</v>
          </cell>
          <cell r="GD193">
            <v>31</v>
          </cell>
          <cell r="GE193">
            <v>0</v>
          </cell>
          <cell r="GF193">
            <v>31</v>
          </cell>
          <cell r="GG193">
            <v>30</v>
          </cell>
          <cell r="GH193">
            <v>0</v>
          </cell>
          <cell r="GI193">
            <v>30</v>
          </cell>
          <cell r="GJ193">
            <v>25</v>
          </cell>
          <cell r="GK193">
            <v>0</v>
          </cell>
          <cell r="GL193">
            <v>25</v>
          </cell>
          <cell r="GM193">
            <v>42</v>
          </cell>
          <cell r="GN193">
            <v>0</v>
          </cell>
          <cell r="GO193">
            <v>42</v>
          </cell>
          <cell r="GP193">
            <v>24</v>
          </cell>
          <cell r="GQ193">
            <v>0</v>
          </cell>
          <cell r="GR193">
            <v>24</v>
          </cell>
          <cell r="GS193">
            <v>22</v>
          </cell>
          <cell r="GT193">
            <v>0</v>
          </cell>
          <cell r="GU193">
            <v>22</v>
          </cell>
          <cell r="GV193">
            <v>31</v>
          </cell>
          <cell r="GW193">
            <v>0</v>
          </cell>
          <cell r="GX193">
            <v>31</v>
          </cell>
          <cell r="GY193">
            <v>34</v>
          </cell>
          <cell r="GZ193">
            <v>0</v>
          </cell>
          <cell r="HA193">
            <v>34</v>
          </cell>
          <cell r="HB193">
            <v>24</v>
          </cell>
          <cell r="HC193">
            <v>0</v>
          </cell>
          <cell r="HD193">
            <v>24</v>
          </cell>
          <cell r="HE193">
            <v>30</v>
          </cell>
          <cell r="HF193">
            <v>0</v>
          </cell>
          <cell r="HG193">
            <v>30</v>
          </cell>
          <cell r="HH193">
            <v>24</v>
          </cell>
          <cell r="HI193">
            <v>0</v>
          </cell>
          <cell r="HJ193">
            <v>24</v>
          </cell>
          <cell r="HK193">
            <v>28</v>
          </cell>
          <cell r="HL193">
            <v>0</v>
          </cell>
          <cell r="HM193">
            <v>28</v>
          </cell>
          <cell r="HN193">
            <v>5</v>
          </cell>
          <cell r="HO193">
            <v>0</v>
          </cell>
          <cell r="HP193">
            <v>5</v>
          </cell>
          <cell r="HQ193">
            <v>2</v>
          </cell>
          <cell r="HR193">
            <v>0</v>
          </cell>
          <cell r="HS193">
            <v>2</v>
          </cell>
          <cell r="HT193">
            <v>2</v>
          </cell>
          <cell r="HU193">
            <v>0</v>
          </cell>
          <cell r="HV193">
            <v>2</v>
          </cell>
          <cell r="HW193">
            <v>1</v>
          </cell>
          <cell r="HX193">
            <v>0</v>
          </cell>
          <cell r="HY193">
            <v>1</v>
          </cell>
          <cell r="HZ193">
            <v>-2</v>
          </cell>
          <cell r="IA193">
            <v>0</v>
          </cell>
          <cell r="IB193">
            <v>-2</v>
          </cell>
          <cell r="IC193">
            <v>0</v>
          </cell>
          <cell r="ID193">
            <v>0</v>
          </cell>
          <cell r="IE193">
            <v>0</v>
          </cell>
          <cell r="IF193">
            <v>2</v>
          </cell>
          <cell r="IG193">
            <v>0</v>
          </cell>
          <cell r="IH193">
            <v>2</v>
          </cell>
          <cell r="II193">
            <v>3</v>
          </cell>
          <cell r="IJ193">
            <v>0</v>
          </cell>
          <cell r="IK193">
            <v>3</v>
          </cell>
          <cell r="IP193">
            <v>-373.09069135778498</v>
          </cell>
          <cell r="IQ193">
            <v>0</v>
          </cell>
          <cell r="IR193">
            <v>-373.09069135778498</v>
          </cell>
          <cell r="IS193">
            <v>-278.550520955943</v>
          </cell>
          <cell r="IT193">
            <v>0</v>
          </cell>
          <cell r="IU193">
            <v>-278.550520955943</v>
          </cell>
          <cell r="IV193">
            <v>-188.83132435003199</v>
          </cell>
          <cell r="IW193">
            <v>0</v>
          </cell>
          <cell r="IX193">
            <v>-188.83132435003199</v>
          </cell>
          <cell r="IY193">
            <v>-91.373297983540198</v>
          </cell>
          <cell r="IZ193">
            <v>0</v>
          </cell>
          <cell r="JA193">
            <v>-91.373297983540198</v>
          </cell>
          <cell r="JB193">
            <v>-346.56762710257198</v>
          </cell>
          <cell r="JC193">
            <v>14.363537069999964</v>
          </cell>
          <cell r="JD193">
            <v>-360.93116417257193</v>
          </cell>
          <cell r="JE193">
            <v>-254.453277230883</v>
          </cell>
          <cell r="JF193">
            <v>14.363537069999964</v>
          </cell>
          <cell r="JG193">
            <v>-268.81681430088298</v>
          </cell>
          <cell r="JH193">
            <v>-169.80084919558499</v>
          </cell>
          <cell r="JI193">
            <v>12.150660062223562</v>
          </cell>
          <cell r="JJ193">
            <v>-181.95150925780854</v>
          </cell>
          <cell r="JK193">
            <v>-98.009155422690299</v>
          </cell>
          <cell r="JL193">
            <v>2.4147630205389037</v>
          </cell>
          <cell r="JM193">
            <v>-100.4239184432292</v>
          </cell>
          <cell r="JN193">
            <v>-435.07957264830299</v>
          </cell>
          <cell r="JO193">
            <v>-32.732000542806468</v>
          </cell>
          <cell r="JP193">
            <v>-402.34757210549651</v>
          </cell>
          <cell r="JQ193">
            <v>-336.70760546397599</v>
          </cell>
          <cell r="JR193">
            <v>-36.508000000000003</v>
          </cell>
          <cell r="JS193">
            <v>-300.19960546397601</v>
          </cell>
          <cell r="JT193">
            <v>-233.98967027876699</v>
          </cell>
          <cell r="JU193">
            <v>-36.508000000000003</v>
          </cell>
          <cell r="JV193">
            <v>-197.48167027876698</v>
          </cell>
          <cell r="JW193">
            <v>-92.417405701649898</v>
          </cell>
          <cell r="JX193">
            <v>0</v>
          </cell>
          <cell r="JY193">
            <v>-92.417405701649898</v>
          </cell>
          <cell r="JZ193">
            <v>-287.796440049441</v>
          </cell>
          <cell r="KA193">
            <v>0</v>
          </cell>
          <cell r="KB193">
            <v>-287.796440049441</v>
          </cell>
          <cell r="KC193">
            <v>-200.42440374104299</v>
          </cell>
          <cell r="KD193">
            <v>0</v>
          </cell>
          <cell r="KE193">
            <v>-200.42440374104299</v>
          </cell>
          <cell r="KF193">
            <v>-130.68344713980201</v>
          </cell>
          <cell r="KG193">
            <v>0</v>
          </cell>
          <cell r="KH193">
            <v>-130.68344713980201</v>
          </cell>
          <cell r="KI193">
            <v>-60.903652282578598</v>
          </cell>
          <cell r="KJ193">
            <v>0</v>
          </cell>
          <cell r="KK193">
            <v>-60.903652282578598</v>
          </cell>
          <cell r="KL193">
            <v>-302.29070757208501</v>
          </cell>
          <cell r="KM193">
            <v>0</v>
          </cell>
          <cell r="KN193">
            <v>-302.29070757208501</v>
          </cell>
          <cell r="KO193">
            <v>-219.096833039167</v>
          </cell>
          <cell r="KP193">
            <v>0</v>
          </cell>
          <cell r="KQ193">
            <v>-219.096833039167</v>
          </cell>
          <cell r="KR193">
            <v>-150.41199546687301</v>
          </cell>
          <cell r="KS193">
            <v>0</v>
          </cell>
          <cell r="KT193">
            <v>-150.41199546687301</v>
          </cell>
          <cell r="KU193">
            <v>-73.139262282839198</v>
          </cell>
          <cell r="KV193">
            <v>0</v>
          </cell>
          <cell r="KW193">
            <v>-73.139262282839198</v>
          </cell>
          <cell r="KX193">
            <v>-265.54571124493202</v>
          </cell>
          <cell r="KY193">
            <v>13.160674828924771</v>
          </cell>
          <cell r="KZ193">
            <v>-278.70638607385678</v>
          </cell>
          <cell r="LA193">
            <v>-207.68772663157699</v>
          </cell>
          <cell r="LB193">
            <v>6.5511994233213198</v>
          </cell>
          <cell r="LC193">
            <v>-214.23892605489831</v>
          </cell>
          <cell r="LD193">
            <v>-141.48095459263499</v>
          </cell>
          <cell r="LE193">
            <v>3.8845934391467098</v>
          </cell>
          <cell r="LF193">
            <v>-145.36554803178169</v>
          </cell>
          <cell r="LG193">
            <v>-69.145017690463106</v>
          </cell>
          <cell r="LH193">
            <v>2.04329658674243</v>
          </cell>
          <cell r="LI193">
            <v>-71.188314277205535</v>
          </cell>
          <cell r="LJ193">
            <v>-205.30160559242</v>
          </cell>
          <cell r="LK193">
            <v>25.717987880744488</v>
          </cell>
          <cell r="LL193">
            <v>-231.01959347316449</v>
          </cell>
          <cell r="LM193">
            <v>-139.699837998856</v>
          </cell>
          <cell r="LN193">
            <v>12.742987880744488</v>
          </cell>
          <cell r="LO193">
            <v>-152.44282587960049</v>
          </cell>
          <cell r="LP193">
            <v>-81.450901567012593</v>
          </cell>
          <cell r="LQ193">
            <v>6.3419999999999996</v>
          </cell>
          <cell r="LR193">
            <v>-87.792901567012592</v>
          </cell>
          <cell r="LS193">
            <v>-36.218391289868102</v>
          </cell>
          <cell r="LT193">
            <v>0.93799999999999994</v>
          </cell>
          <cell r="LU193">
            <v>-37.156391289868104</v>
          </cell>
          <cell r="LV193">
            <v>-147.178989476499</v>
          </cell>
          <cell r="LW193">
            <v>0</v>
          </cell>
          <cell r="LX193">
            <v>-147.178989476499</v>
          </cell>
          <cell r="LY193">
            <v>-107.28563711398201</v>
          </cell>
          <cell r="LZ193">
            <v>0</v>
          </cell>
          <cell r="MA193">
            <v>-107.28563711398201</v>
          </cell>
          <cell r="MB193">
            <v>-71.859472654927998</v>
          </cell>
          <cell r="MC193">
            <v>0</v>
          </cell>
          <cell r="MD193">
            <v>-71.859472654927998</v>
          </cell>
          <cell r="ME193">
            <v>-34.585439717067899</v>
          </cell>
          <cell r="MF193">
            <v>0</v>
          </cell>
          <cell r="MG193">
            <v>-34.585439717067899</v>
          </cell>
          <cell r="MH193">
            <v>-60</v>
          </cell>
          <cell r="MI193">
            <v>0</v>
          </cell>
          <cell r="MJ193">
            <v>-60</v>
          </cell>
          <cell r="MK193">
            <v>-29</v>
          </cell>
          <cell r="ML193">
            <v>0</v>
          </cell>
          <cell r="MM193">
            <v>-29</v>
          </cell>
          <cell r="MN193">
            <v>-3</v>
          </cell>
          <cell r="MO193">
            <v>0</v>
          </cell>
          <cell r="MP193">
            <v>-3</v>
          </cell>
          <cell r="MQ193">
            <v>27</v>
          </cell>
          <cell r="MR193">
            <v>0</v>
          </cell>
          <cell r="MS193">
            <v>27</v>
          </cell>
          <cell r="MT193">
            <v>110</v>
          </cell>
          <cell r="MU193">
            <v>0</v>
          </cell>
          <cell r="MV193">
            <v>110</v>
          </cell>
          <cell r="MW193">
            <v>82</v>
          </cell>
          <cell r="MX193">
            <v>0</v>
          </cell>
          <cell r="MY193">
            <v>82</v>
          </cell>
          <cell r="MZ193">
            <v>52</v>
          </cell>
          <cell r="NA193">
            <v>0</v>
          </cell>
          <cell r="NB193">
            <v>52</v>
          </cell>
          <cell r="NC193">
            <v>26</v>
          </cell>
          <cell r="ND193">
            <v>0</v>
          </cell>
          <cell r="NE193">
            <v>26</v>
          </cell>
          <cell r="NF193">
            <v>119</v>
          </cell>
          <cell r="NG193">
            <v>0</v>
          </cell>
          <cell r="NH193">
            <v>119</v>
          </cell>
          <cell r="NI193">
            <v>86</v>
          </cell>
          <cell r="NJ193">
            <v>0</v>
          </cell>
          <cell r="NK193">
            <v>86</v>
          </cell>
          <cell r="NL193">
            <v>59</v>
          </cell>
          <cell r="NM193">
            <v>0</v>
          </cell>
          <cell r="NN193">
            <v>59</v>
          </cell>
          <cell r="NO193">
            <v>29</v>
          </cell>
          <cell r="NP193">
            <v>0</v>
          </cell>
          <cell r="NQ193">
            <v>29</v>
          </cell>
          <cell r="NR193">
            <v>128</v>
          </cell>
          <cell r="NS193">
            <v>0</v>
          </cell>
          <cell r="NT193">
            <v>128</v>
          </cell>
          <cell r="NU193">
            <v>97</v>
          </cell>
          <cell r="NV193">
            <v>0</v>
          </cell>
          <cell r="NW193">
            <v>97</v>
          </cell>
          <cell r="NX193">
            <v>67</v>
          </cell>
          <cell r="NY193">
            <v>0</v>
          </cell>
          <cell r="NZ193">
            <v>67</v>
          </cell>
          <cell r="OA193">
            <v>42</v>
          </cell>
          <cell r="OB193">
            <v>0</v>
          </cell>
          <cell r="OC193">
            <v>42</v>
          </cell>
          <cell r="OD193">
            <v>111</v>
          </cell>
          <cell r="OE193">
            <v>0</v>
          </cell>
          <cell r="OF193">
            <v>111</v>
          </cell>
          <cell r="OG193">
            <v>87</v>
          </cell>
          <cell r="OH193">
            <v>0</v>
          </cell>
          <cell r="OI193">
            <v>87</v>
          </cell>
          <cell r="OJ193">
            <v>65</v>
          </cell>
          <cell r="OK193">
            <v>0</v>
          </cell>
          <cell r="OL193">
            <v>65</v>
          </cell>
          <cell r="OM193">
            <v>34</v>
          </cell>
          <cell r="ON193">
            <v>0</v>
          </cell>
          <cell r="OO193">
            <v>34</v>
          </cell>
          <cell r="OP193">
            <v>106</v>
          </cell>
          <cell r="OQ193">
            <v>0</v>
          </cell>
          <cell r="OR193">
            <v>106</v>
          </cell>
          <cell r="OS193">
            <v>82</v>
          </cell>
          <cell r="OT193">
            <v>0</v>
          </cell>
          <cell r="OU193">
            <v>82</v>
          </cell>
          <cell r="OV193">
            <v>52</v>
          </cell>
          <cell r="OW193">
            <v>0</v>
          </cell>
          <cell r="OX193">
            <v>52</v>
          </cell>
          <cell r="OY193">
            <v>28</v>
          </cell>
          <cell r="OZ193">
            <v>0</v>
          </cell>
          <cell r="PA193">
            <v>28</v>
          </cell>
          <cell r="PB193">
            <v>10</v>
          </cell>
          <cell r="PC193">
            <v>0</v>
          </cell>
          <cell r="PD193">
            <v>10</v>
          </cell>
          <cell r="PE193">
            <v>5</v>
          </cell>
          <cell r="PF193">
            <v>0</v>
          </cell>
          <cell r="PG193">
            <v>5</v>
          </cell>
          <cell r="PH193">
            <v>3</v>
          </cell>
          <cell r="PI193">
            <v>0</v>
          </cell>
          <cell r="PJ193">
            <v>3</v>
          </cell>
          <cell r="PK193">
            <v>1</v>
          </cell>
          <cell r="PL193">
            <v>0</v>
          </cell>
          <cell r="PM193">
            <v>1</v>
          </cell>
          <cell r="PN193">
            <v>3</v>
          </cell>
          <cell r="PO193">
            <v>0</v>
          </cell>
          <cell r="PP193">
            <v>3</v>
          </cell>
          <cell r="PQ193">
            <v>5</v>
          </cell>
          <cell r="PR193">
            <v>0</v>
          </cell>
          <cell r="PS193">
            <v>5</v>
          </cell>
          <cell r="PT193">
            <v>5</v>
          </cell>
          <cell r="PU193">
            <v>0</v>
          </cell>
          <cell r="PV193">
            <v>5</v>
          </cell>
          <cell r="PW193">
            <v>3</v>
          </cell>
          <cell r="PX193">
            <v>0</v>
          </cell>
          <cell r="PY193">
            <v>3</v>
          </cell>
        </row>
        <row r="194">
          <cell r="BB194">
            <v>194.84824332930501</v>
          </cell>
          <cell r="BC194">
            <v>0</v>
          </cell>
          <cell r="BD194">
            <v>194.84824332930501</v>
          </cell>
          <cell r="BE194">
            <v>178.16693143787899</v>
          </cell>
          <cell r="BF194">
            <v>0</v>
          </cell>
          <cell r="BG194">
            <v>178.16693143787899</v>
          </cell>
          <cell r="BH194">
            <v>200.71217682150299</v>
          </cell>
          <cell r="BI194">
            <v>0</v>
          </cell>
          <cell r="BJ194">
            <v>200.71217682150299</v>
          </cell>
          <cell r="BK194">
            <v>186.73295488580601</v>
          </cell>
          <cell r="BL194">
            <v>0</v>
          </cell>
          <cell r="BM194">
            <v>186.73295488580601</v>
          </cell>
          <cell r="BN194">
            <v>187.25087225588209</v>
          </cell>
          <cell r="BO194">
            <v>0</v>
          </cell>
          <cell r="BP194">
            <v>187.25087225588209</v>
          </cell>
          <cell r="BQ194">
            <v>169.43403162455496</v>
          </cell>
          <cell r="BR194">
            <v>-4.3996031962350592</v>
          </cell>
          <cell r="BS194">
            <v>173.83363482079005</v>
          </cell>
          <cell r="BT194">
            <v>145.07440796096898</v>
          </cell>
          <cell r="BU194">
            <v>-20.63424520746387</v>
          </cell>
          <cell r="BV194">
            <v>165.70865316843285</v>
          </cell>
          <cell r="BW194">
            <v>198.42414631666901</v>
          </cell>
          <cell r="BX194">
            <v>-5.1172488963010982</v>
          </cell>
          <cell r="BY194">
            <v>203.54139521297012</v>
          </cell>
          <cell r="BZ194">
            <v>201.61746257100501</v>
          </cell>
          <cell r="CA194">
            <v>-8.0028485028064651</v>
          </cell>
          <cell r="CB194">
            <v>209.62031107381148</v>
          </cell>
          <cell r="CC194">
            <v>211.29147335106401</v>
          </cell>
          <cell r="CD194">
            <v>0</v>
          </cell>
          <cell r="CE194">
            <v>211.29147335106401</v>
          </cell>
          <cell r="CF194">
            <v>299.28331956364701</v>
          </cell>
          <cell r="CG194">
            <v>77.937999999999988</v>
          </cell>
          <cell r="CH194">
            <v>221.34531956364702</v>
          </cell>
          <cell r="CI194">
            <v>196.35150961095599</v>
          </cell>
          <cell r="CJ194">
            <v>0</v>
          </cell>
          <cell r="CK194">
            <v>196.35150961095599</v>
          </cell>
          <cell r="CL194">
            <v>180.32909146150001</v>
          </cell>
          <cell r="CM194">
            <v>0</v>
          </cell>
          <cell r="CN194">
            <v>180.32909146150001</v>
          </cell>
          <cell r="CO194">
            <v>146.392076018333</v>
          </cell>
          <cell r="CP194">
            <v>0</v>
          </cell>
          <cell r="CQ194">
            <v>146.392076018333</v>
          </cell>
          <cell r="CR194">
            <v>146.404248571381</v>
          </cell>
          <cell r="CS194">
            <v>0</v>
          </cell>
          <cell r="CT194">
            <v>146.404248571381</v>
          </cell>
          <cell r="CU194">
            <v>127.142792195007</v>
          </cell>
          <cell r="CV194">
            <v>0</v>
          </cell>
          <cell r="CW194">
            <v>127.142792195007</v>
          </cell>
          <cell r="CX194">
            <v>176.45666131300899</v>
          </cell>
          <cell r="CY194">
            <v>0</v>
          </cell>
          <cell r="CZ194">
            <v>176.45666131300899</v>
          </cell>
          <cell r="DA194">
            <v>144.21862728582599</v>
          </cell>
          <cell r="DB194">
            <v>0</v>
          </cell>
          <cell r="DC194">
            <v>144.21862728582599</v>
          </cell>
          <cell r="DD194">
            <v>163.21708294944401</v>
          </cell>
          <cell r="DE194">
            <v>0</v>
          </cell>
          <cell r="DF194">
            <v>163.21708294944401</v>
          </cell>
          <cell r="DG194">
            <v>154.33335997308899</v>
          </cell>
          <cell r="DH194">
            <v>0</v>
          </cell>
          <cell r="DI194">
            <v>154.33335997308899</v>
          </cell>
          <cell r="DJ194">
            <v>124.786244672866</v>
          </cell>
          <cell r="DK194">
            <v>-14.353021916323129</v>
          </cell>
          <cell r="DL194">
            <v>139.13926658918913</v>
          </cell>
          <cell r="DM194">
            <v>138.232628480762</v>
          </cell>
          <cell r="DN194">
            <v>-5.7907552088942005</v>
          </cell>
          <cell r="DO194">
            <v>144.02338368965621</v>
          </cell>
          <cell r="DP194">
            <v>152.87061255634299</v>
          </cell>
          <cell r="DQ194">
            <v>-3.9985282424396065</v>
          </cell>
          <cell r="DR194">
            <v>156.86914079878261</v>
          </cell>
          <cell r="DS194">
            <v>145.51851084398999</v>
          </cell>
          <cell r="DT194">
            <v>-4.4371873547178691</v>
          </cell>
          <cell r="DU194">
            <v>149.95569819870786</v>
          </cell>
          <cell r="DV194">
            <v>141.001843106834</v>
          </cell>
          <cell r="DW194">
            <v>-28.470000000000006</v>
          </cell>
          <cell r="DX194">
            <v>169.471843106834</v>
          </cell>
          <cell r="DY194">
            <v>123.30133944941601</v>
          </cell>
          <cell r="DZ194">
            <v>-13.900757014260964</v>
          </cell>
          <cell r="EA194">
            <v>137.20209646367698</v>
          </cell>
          <cell r="EB194">
            <v>95.287416222607803</v>
          </cell>
          <cell r="EC194">
            <v>-11.734999999999999</v>
          </cell>
          <cell r="ED194">
            <v>107.0224162226078</v>
          </cell>
          <cell r="EE194">
            <v>100.613242201425</v>
          </cell>
          <cell r="EF194">
            <v>-2.6820000000000004</v>
          </cell>
          <cell r="EG194">
            <v>103.295242201425</v>
          </cell>
          <cell r="EH194">
            <v>110.246620515572</v>
          </cell>
          <cell r="EI194">
            <v>0</v>
          </cell>
          <cell r="EJ194">
            <v>110.246620515572</v>
          </cell>
          <cell r="EK194">
            <v>99.492471947935698</v>
          </cell>
          <cell r="EL194">
            <v>0</v>
          </cell>
          <cell r="EM194">
            <v>99.492471947935698</v>
          </cell>
          <cell r="EN194">
            <v>108.422252146261</v>
          </cell>
          <cell r="EO194">
            <v>0</v>
          </cell>
          <cell r="EP194">
            <v>108.422252146261</v>
          </cell>
          <cell r="EQ194">
            <v>92.603722273089105</v>
          </cell>
          <cell r="ER194">
            <v>0</v>
          </cell>
          <cell r="ES194">
            <v>92.603722273089105</v>
          </cell>
          <cell r="ET194">
            <v>91</v>
          </cell>
          <cell r="EU194">
            <v>0</v>
          </cell>
          <cell r="EV194">
            <v>91</v>
          </cell>
          <cell r="EW194">
            <v>93</v>
          </cell>
          <cell r="EX194">
            <v>0</v>
          </cell>
          <cell r="EY194">
            <v>93</v>
          </cell>
          <cell r="EZ194">
            <v>113</v>
          </cell>
          <cell r="FA194">
            <v>0</v>
          </cell>
          <cell r="FB194">
            <v>113</v>
          </cell>
          <cell r="FC194">
            <v>98</v>
          </cell>
          <cell r="FD194">
            <v>0</v>
          </cell>
          <cell r="FE194">
            <v>98</v>
          </cell>
          <cell r="FF194">
            <v>97</v>
          </cell>
          <cell r="FG194">
            <v>0</v>
          </cell>
          <cell r="FH194">
            <v>97</v>
          </cell>
          <cell r="FI194">
            <v>110</v>
          </cell>
          <cell r="FJ194">
            <v>0</v>
          </cell>
          <cell r="FK194">
            <v>110</v>
          </cell>
          <cell r="FL194">
            <v>93</v>
          </cell>
          <cell r="FM194">
            <v>0</v>
          </cell>
          <cell r="FN194">
            <v>93</v>
          </cell>
          <cell r="FO194">
            <v>72</v>
          </cell>
          <cell r="FP194">
            <v>0</v>
          </cell>
          <cell r="FQ194">
            <v>72</v>
          </cell>
          <cell r="FR194">
            <v>92</v>
          </cell>
          <cell r="FS194">
            <v>0</v>
          </cell>
          <cell r="FT194">
            <v>92</v>
          </cell>
          <cell r="FU194">
            <v>73</v>
          </cell>
          <cell r="FV194">
            <v>0</v>
          </cell>
          <cell r="FW194">
            <v>73</v>
          </cell>
          <cell r="FX194">
            <v>81</v>
          </cell>
          <cell r="FY194">
            <v>0</v>
          </cell>
          <cell r="FZ194">
            <v>81</v>
          </cell>
          <cell r="GA194">
            <v>79</v>
          </cell>
          <cell r="GB194">
            <v>0</v>
          </cell>
          <cell r="GC194">
            <v>79</v>
          </cell>
          <cell r="GD194">
            <v>84</v>
          </cell>
          <cell r="GE194">
            <v>0</v>
          </cell>
          <cell r="GF194">
            <v>84</v>
          </cell>
          <cell r="GG194">
            <v>81</v>
          </cell>
          <cell r="GH194">
            <v>0</v>
          </cell>
          <cell r="GI194">
            <v>81</v>
          </cell>
          <cell r="GJ194">
            <v>70</v>
          </cell>
          <cell r="GK194">
            <v>0</v>
          </cell>
          <cell r="GL194">
            <v>70</v>
          </cell>
          <cell r="GM194">
            <v>116</v>
          </cell>
          <cell r="GN194">
            <v>0</v>
          </cell>
          <cell r="GO194">
            <v>116</v>
          </cell>
          <cell r="GP194">
            <v>65</v>
          </cell>
          <cell r="GQ194">
            <v>0</v>
          </cell>
          <cell r="GR194">
            <v>65</v>
          </cell>
          <cell r="GS194">
            <v>57</v>
          </cell>
          <cell r="GT194">
            <v>0</v>
          </cell>
          <cell r="GU194">
            <v>57</v>
          </cell>
          <cell r="GV194">
            <v>85</v>
          </cell>
          <cell r="GW194">
            <v>0</v>
          </cell>
          <cell r="GX194">
            <v>85</v>
          </cell>
          <cell r="GY194">
            <v>95</v>
          </cell>
          <cell r="GZ194">
            <v>0</v>
          </cell>
          <cell r="HA194">
            <v>95</v>
          </cell>
          <cell r="HB194">
            <v>73</v>
          </cell>
          <cell r="HC194">
            <v>0</v>
          </cell>
          <cell r="HD194">
            <v>73</v>
          </cell>
          <cell r="HE194">
            <v>83</v>
          </cell>
          <cell r="HF194">
            <v>0</v>
          </cell>
          <cell r="HG194">
            <v>83</v>
          </cell>
          <cell r="HH194">
            <v>66</v>
          </cell>
          <cell r="HI194">
            <v>0</v>
          </cell>
          <cell r="HJ194">
            <v>66</v>
          </cell>
          <cell r="HK194">
            <v>78</v>
          </cell>
          <cell r="HL194">
            <v>0</v>
          </cell>
          <cell r="HM194">
            <v>78</v>
          </cell>
          <cell r="HN194">
            <v>80</v>
          </cell>
          <cell r="HO194">
            <v>0</v>
          </cell>
          <cell r="HP194">
            <v>80</v>
          </cell>
          <cell r="HQ194">
            <v>99</v>
          </cell>
          <cell r="HR194">
            <v>0</v>
          </cell>
          <cell r="HS194">
            <v>99</v>
          </cell>
          <cell r="HT194">
            <v>84</v>
          </cell>
          <cell r="HU194">
            <v>0</v>
          </cell>
          <cell r="HV194">
            <v>84</v>
          </cell>
          <cell r="HW194">
            <v>68</v>
          </cell>
          <cell r="HX194">
            <v>0</v>
          </cell>
          <cell r="HY194">
            <v>68</v>
          </cell>
          <cell r="HZ194">
            <v>105</v>
          </cell>
          <cell r="IA194">
            <v>0</v>
          </cell>
          <cell r="IB194">
            <v>105</v>
          </cell>
          <cell r="IC194">
            <v>64</v>
          </cell>
          <cell r="ID194">
            <v>0</v>
          </cell>
          <cell r="IE194">
            <v>64</v>
          </cell>
          <cell r="IF194">
            <v>127</v>
          </cell>
          <cell r="IG194">
            <v>0</v>
          </cell>
          <cell r="IH194">
            <v>127</v>
          </cell>
          <cell r="II194">
            <v>115</v>
          </cell>
          <cell r="IJ194">
            <v>0</v>
          </cell>
          <cell r="IK194">
            <v>115</v>
          </cell>
          <cell r="IP194">
            <v>760.460306474493</v>
          </cell>
          <cell r="IQ194">
            <v>0</v>
          </cell>
          <cell r="IR194">
            <v>760.460306474493</v>
          </cell>
          <cell r="IS194">
            <v>565.61206314518699</v>
          </cell>
          <cell r="IT194">
            <v>0</v>
          </cell>
          <cell r="IU194">
            <v>565.61206314518699</v>
          </cell>
          <cell r="IV194">
            <v>387.44513170730897</v>
          </cell>
          <cell r="IW194">
            <v>0</v>
          </cell>
          <cell r="IX194">
            <v>387.44513170730897</v>
          </cell>
          <cell r="IY194">
            <v>186.73295488580601</v>
          </cell>
          <cell r="IZ194">
            <v>0</v>
          </cell>
          <cell r="JA194">
            <v>186.73295488580601</v>
          </cell>
          <cell r="JB194">
            <v>700.18345815807504</v>
          </cell>
          <cell r="JC194">
            <v>-30.151097300000032</v>
          </cell>
          <cell r="JD194">
            <v>730.3345554580751</v>
          </cell>
          <cell r="JE194">
            <v>512.93258590219295</v>
          </cell>
          <cell r="JF194">
            <v>-30.151097300000032</v>
          </cell>
          <cell r="JG194">
            <v>543.08368320219301</v>
          </cell>
          <cell r="JH194">
            <v>343.49855427763799</v>
          </cell>
          <cell r="JI194">
            <v>-25.751494103764973</v>
          </cell>
          <cell r="JJ194">
            <v>369.25004838140296</v>
          </cell>
          <cell r="JK194">
            <v>198.42414631666901</v>
          </cell>
          <cell r="JL194">
            <v>-5.1172488963010982</v>
          </cell>
          <cell r="JM194">
            <v>203.54139521297012</v>
          </cell>
          <cell r="JN194">
            <v>908.54376509667304</v>
          </cell>
          <cell r="JO194">
            <v>69.935151497193516</v>
          </cell>
          <cell r="JP194">
            <v>838.60861359947955</v>
          </cell>
          <cell r="JQ194">
            <v>706.92630252566801</v>
          </cell>
          <cell r="JR194">
            <v>77.937999999999988</v>
          </cell>
          <cell r="JS194">
            <v>628.98830252566802</v>
          </cell>
          <cell r="JT194">
            <v>495.634829174603</v>
          </cell>
          <cell r="JU194">
            <v>77.937999999999988</v>
          </cell>
          <cell r="JV194">
            <v>417.69682917460301</v>
          </cell>
          <cell r="JW194">
            <v>196.35150961095599</v>
          </cell>
          <cell r="JX194">
            <v>0</v>
          </cell>
          <cell r="JY194">
            <v>196.35150961095599</v>
          </cell>
          <cell r="JZ194">
            <v>600.26820824622098</v>
          </cell>
          <cell r="KA194">
            <v>0</v>
          </cell>
          <cell r="KB194">
            <v>600.26820824622098</v>
          </cell>
          <cell r="KC194">
            <v>419.93911678472199</v>
          </cell>
          <cell r="KD194">
            <v>0</v>
          </cell>
          <cell r="KE194">
            <v>419.93911678472199</v>
          </cell>
          <cell r="KF194">
            <v>273.54704076638802</v>
          </cell>
          <cell r="KG194">
            <v>0</v>
          </cell>
          <cell r="KH194">
            <v>273.54704076638802</v>
          </cell>
          <cell r="KI194">
            <v>127.142792195007</v>
          </cell>
          <cell r="KJ194">
            <v>0</v>
          </cell>
          <cell r="KK194">
            <v>127.142792195007</v>
          </cell>
          <cell r="KL194">
            <v>638.22573152136795</v>
          </cell>
          <cell r="KM194">
            <v>0</v>
          </cell>
          <cell r="KN194">
            <v>638.22573152136795</v>
          </cell>
          <cell r="KO194">
            <v>461.76907020835802</v>
          </cell>
          <cell r="KP194">
            <v>0</v>
          </cell>
          <cell r="KQ194">
            <v>461.76907020835802</v>
          </cell>
          <cell r="KR194">
            <v>317.55044292253302</v>
          </cell>
          <cell r="KS194">
            <v>0</v>
          </cell>
          <cell r="KT194">
            <v>317.55044292253302</v>
          </cell>
          <cell r="KU194">
            <v>154.33335997308899</v>
          </cell>
          <cell r="KV194">
            <v>0</v>
          </cell>
          <cell r="KW194">
            <v>154.33335997308899</v>
          </cell>
          <cell r="KX194">
            <v>561.40799655396097</v>
          </cell>
          <cell r="KY194">
            <v>-28.579492722374809</v>
          </cell>
          <cell r="KZ194">
            <v>589.98748927633574</v>
          </cell>
          <cell r="LA194">
            <v>436.62175188109501</v>
          </cell>
          <cell r="LB194">
            <v>-14.226470806051681</v>
          </cell>
          <cell r="LC194">
            <v>450.84822268714669</v>
          </cell>
          <cell r="LD194">
            <v>298.38912340033301</v>
          </cell>
          <cell r="LE194">
            <v>-8.4357155971574791</v>
          </cell>
          <cell r="LF194">
            <v>306.82483899749047</v>
          </cell>
          <cell r="LG194">
            <v>145.51851084398999</v>
          </cell>
          <cell r="LH194">
            <v>-4.4371873547178691</v>
          </cell>
          <cell r="LI194">
            <v>149.95569819870786</v>
          </cell>
          <cell r="LJ194">
            <v>460.20384098028302</v>
          </cell>
          <cell r="LK194">
            <v>-56.787757014260961</v>
          </cell>
          <cell r="LL194">
            <v>516.99159799454401</v>
          </cell>
          <cell r="LM194">
            <v>319.20199787344899</v>
          </cell>
          <cell r="LN194">
            <v>-28.31775701426097</v>
          </cell>
          <cell r="LO194">
            <v>347.51975488770995</v>
          </cell>
          <cell r="LP194">
            <v>195.900658424033</v>
          </cell>
          <cell r="LQ194">
            <v>-14.417000000000002</v>
          </cell>
          <cell r="LR194">
            <v>210.317658424033</v>
          </cell>
          <cell r="LS194">
            <v>100.613242201425</v>
          </cell>
          <cell r="LT194">
            <v>-2.6820000000000004</v>
          </cell>
          <cell r="LU194">
            <v>103.295242201425</v>
          </cell>
          <cell r="LV194">
            <v>410.76506688285798</v>
          </cell>
          <cell r="LW194">
            <v>0</v>
          </cell>
          <cell r="LX194">
            <v>410.76506688285798</v>
          </cell>
          <cell r="LY194">
            <v>300.51844636728498</v>
          </cell>
          <cell r="LZ194">
            <v>0</v>
          </cell>
          <cell r="MA194">
            <v>300.51844636728498</v>
          </cell>
          <cell r="MB194">
            <v>201.02597441935001</v>
          </cell>
          <cell r="MC194">
            <v>0</v>
          </cell>
          <cell r="MD194">
            <v>201.02597441935001</v>
          </cell>
          <cell r="ME194">
            <v>92.603722273089105</v>
          </cell>
          <cell r="MF194">
            <v>0</v>
          </cell>
          <cell r="MG194">
            <v>92.603722273089105</v>
          </cell>
          <cell r="MH194">
            <v>395</v>
          </cell>
          <cell r="MI194">
            <v>0</v>
          </cell>
          <cell r="MJ194">
            <v>395</v>
          </cell>
          <cell r="MK194">
            <v>304</v>
          </cell>
          <cell r="ML194">
            <v>0</v>
          </cell>
          <cell r="MM194">
            <v>304</v>
          </cell>
          <cell r="MN194">
            <v>211</v>
          </cell>
          <cell r="MO194">
            <v>0</v>
          </cell>
          <cell r="MP194">
            <v>211</v>
          </cell>
          <cell r="MQ194">
            <v>98</v>
          </cell>
          <cell r="MR194">
            <v>0</v>
          </cell>
          <cell r="MS194">
            <v>98</v>
          </cell>
          <cell r="MT194">
            <v>372</v>
          </cell>
          <cell r="MU194">
            <v>0</v>
          </cell>
          <cell r="MV194">
            <v>372</v>
          </cell>
          <cell r="MW194">
            <v>275</v>
          </cell>
          <cell r="MX194">
            <v>0</v>
          </cell>
          <cell r="MY194">
            <v>275</v>
          </cell>
          <cell r="MZ194">
            <v>165</v>
          </cell>
          <cell r="NA194">
            <v>0</v>
          </cell>
          <cell r="NB194">
            <v>165</v>
          </cell>
          <cell r="NC194">
            <v>72</v>
          </cell>
          <cell r="ND194">
            <v>0</v>
          </cell>
          <cell r="NE194">
            <v>72</v>
          </cell>
          <cell r="NF194">
            <v>325</v>
          </cell>
          <cell r="NG194">
            <v>0</v>
          </cell>
          <cell r="NH194">
            <v>325</v>
          </cell>
          <cell r="NI194">
            <v>233</v>
          </cell>
          <cell r="NJ194">
            <v>0</v>
          </cell>
          <cell r="NK194">
            <v>233</v>
          </cell>
          <cell r="NL194">
            <v>160</v>
          </cell>
          <cell r="NM194">
            <v>0</v>
          </cell>
          <cell r="NN194">
            <v>160</v>
          </cell>
          <cell r="NO194">
            <v>79</v>
          </cell>
          <cell r="NP194">
            <v>0</v>
          </cell>
          <cell r="NQ194">
            <v>79</v>
          </cell>
          <cell r="NR194">
            <v>351</v>
          </cell>
          <cell r="NS194">
            <v>0</v>
          </cell>
          <cell r="NT194">
            <v>351</v>
          </cell>
          <cell r="NU194">
            <v>267</v>
          </cell>
          <cell r="NV194">
            <v>0</v>
          </cell>
          <cell r="NW194">
            <v>267</v>
          </cell>
          <cell r="NX194">
            <v>186</v>
          </cell>
          <cell r="NY194">
            <v>0</v>
          </cell>
          <cell r="NZ194">
            <v>186</v>
          </cell>
          <cell r="OA194">
            <v>116</v>
          </cell>
          <cell r="OB194">
            <v>0</v>
          </cell>
          <cell r="OC194">
            <v>116</v>
          </cell>
          <cell r="OD194">
            <v>302</v>
          </cell>
          <cell r="OE194">
            <v>0</v>
          </cell>
          <cell r="OF194">
            <v>302</v>
          </cell>
          <cell r="OG194">
            <v>237</v>
          </cell>
          <cell r="OH194">
            <v>0</v>
          </cell>
          <cell r="OI194">
            <v>237</v>
          </cell>
          <cell r="OJ194">
            <v>180</v>
          </cell>
          <cell r="OK194">
            <v>0</v>
          </cell>
          <cell r="OL194">
            <v>180</v>
          </cell>
          <cell r="OM194">
            <v>95</v>
          </cell>
          <cell r="ON194">
            <v>0</v>
          </cell>
          <cell r="OO194">
            <v>95</v>
          </cell>
          <cell r="OP194">
            <v>300</v>
          </cell>
          <cell r="OQ194">
            <v>0</v>
          </cell>
          <cell r="OR194">
            <v>300</v>
          </cell>
          <cell r="OS194">
            <v>227</v>
          </cell>
          <cell r="OT194">
            <v>0</v>
          </cell>
          <cell r="OU194">
            <v>227</v>
          </cell>
          <cell r="OV194">
            <v>144</v>
          </cell>
          <cell r="OW194">
            <v>0</v>
          </cell>
          <cell r="OX194">
            <v>144</v>
          </cell>
          <cell r="OY194">
            <v>78</v>
          </cell>
          <cell r="OZ194">
            <v>0</v>
          </cell>
          <cell r="PA194">
            <v>78</v>
          </cell>
          <cell r="PB194">
            <v>331</v>
          </cell>
          <cell r="PC194">
            <v>0</v>
          </cell>
          <cell r="PD194">
            <v>331</v>
          </cell>
          <cell r="PE194">
            <v>251</v>
          </cell>
          <cell r="PF194">
            <v>0</v>
          </cell>
          <cell r="PG194">
            <v>251</v>
          </cell>
          <cell r="PH194">
            <v>152</v>
          </cell>
          <cell r="PI194">
            <v>0</v>
          </cell>
          <cell r="PJ194">
            <v>152</v>
          </cell>
          <cell r="PK194">
            <v>68</v>
          </cell>
          <cell r="PL194">
            <v>0</v>
          </cell>
          <cell r="PM194">
            <v>68</v>
          </cell>
          <cell r="PN194">
            <v>411</v>
          </cell>
          <cell r="PO194">
            <v>0</v>
          </cell>
          <cell r="PP194">
            <v>411</v>
          </cell>
          <cell r="PQ194">
            <v>306</v>
          </cell>
          <cell r="PR194">
            <v>0</v>
          </cell>
          <cell r="PS194">
            <v>306</v>
          </cell>
          <cell r="PT194">
            <v>242</v>
          </cell>
          <cell r="PU194">
            <v>0</v>
          </cell>
          <cell r="PV194">
            <v>242</v>
          </cell>
          <cell r="PW194">
            <v>115</v>
          </cell>
          <cell r="PX194">
            <v>0</v>
          </cell>
          <cell r="PY194">
            <v>115</v>
          </cell>
        </row>
        <row r="195">
          <cell r="BB195">
            <v>0.55320267742781049</v>
          </cell>
          <cell r="BD195">
            <v>0.55320267742781049</v>
          </cell>
          <cell r="BE195">
            <v>0.57023124106728484</v>
          </cell>
          <cell r="BG195">
            <v>0.57023124106728484</v>
          </cell>
          <cell r="BH195">
            <v>0.54686956904387918</v>
          </cell>
          <cell r="BJ195">
            <v>0.54686956904387918</v>
          </cell>
          <cell r="BK195">
            <v>0.55655211403027582</v>
          </cell>
          <cell r="BM195">
            <v>0.55655211403027582</v>
          </cell>
          <cell r="BN195">
            <v>0.55002690690768308</v>
          </cell>
          <cell r="BP195">
            <v>0.55002690690768308</v>
          </cell>
          <cell r="BQ195">
            <v>0.58633566644685475</v>
          </cell>
          <cell r="BS195">
            <v>0.57452512068294781</v>
          </cell>
          <cell r="BT195">
            <v>0.64250666482617735</v>
          </cell>
          <cell r="BV195">
            <v>0.58748647066551529</v>
          </cell>
          <cell r="BW195">
            <v>0.53699062289803656</v>
          </cell>
          <cell r="BY195">
            <v>0.52451048952000201</v>
          </cell>
          <cell r="BZ195">
            <v>0.52952683565209024</v>
          </cell>
          <cell r="CB195">
            <v>0.50907102895330913</v>
          </cell>
          <cell r="CC195">
            <v>0.50419861683434841</v>
          </cell>
          <cell r="CE195">
            <v>0.50419861683434841</v>
          </cell>
          <cell r="CF195">
            <v>0.47627771020010751</v>
          </cell>
          <cell r="CH195">
            <v>0.47627771020010751</v>
          </cell>
          <cell r="CI195">
            <v>0.50336335572266855</v>
          </cell>
          <cell r="CK195">
            <v>0.50336335572266855</v>
          </cell>
          <cell r="CL195">
            <v>0.53159784739853744</v>
          </cell>
          <cell r="CN195">
            <v>0.53159784739853744</v>
          </cell>
          <cell r="CO195">
            <v>0.53988816459102407</v>
          </cell>
          <cell r="CQ195">
            <v>0.53988816459102407</v>
          </cell>
          <cell r="CR195">
            <v>0.53521745105342744</v>
          </cell>
          <cell r="CT195">
            <v>0.53521745105342744</v>
          </cell>
          <cell r="CU195">
            <v>0.56313883512862861</v>
          </cell>
          <cell r="CW195">
            <v>0.56313883512862861</v>
          </cell>
          <cell r="CX195">
            <v>0.52338579880692326</v>
          </cell>
          <cell r="CZ195">
            <v>0.52338579880692326</v>
          </cell>
          <cell r="DA195">
            <v>0.53619024646748814</v>
          </cell>
          <cell r="DC195">
            <v>0.53619024646748814</v>
          </cell>
          <cell r="DD195">
            <v>0.53390364263711987</v>
          </cell>
          <cell r="DF195">
            <v>0.53390364263711987</v>
          </cell>
          <cell r="DG195">
            <v>0.53397031385111748</v>
          </cell>
          <cell r="DI195">
            <v>0.53397031385111748</v>
          </cell>
          <cell r="DJ195">
            <v>0.60024727532324307</v>
          </cell>
          <cell r="DL195">
            <v>0.5553506240337065</v>
          </cell>
          <cell r="DM195">
            <v>0.5757629079558968</v>
          </cell>
          <cell r="DO195">
            <v>0.55587864207509141</v>
          </cell>
          <cell r="DP195">
            <v>0.54247309224846274</v>
          </cell>
          <cell r="DR195">
            <v>0.5298214778008572</v>
          </cell>
          <cell r="DS195">
            <v>0.54585093623559677</v>
          </cell>
          <cell r="DU195">
            <v>0.53154846079116691</v>
          </cell>
          <cell r="DV195">
            <v>0.63012664396485418</v>
          </cell>
          <cell r="DX195">
            <v>0.52558640831503045</v>
          </cell>
          <cell r="DY195">
            <v>0.60151106936079013</v>
          </cell>
          <cell r="EA195">
            <v>0.55750334745472319</v>
          </cell>
          <cell r="EB195">
            <v>0.55083508222935074</v>
          </cell>
          <cell r="ED195">
            <v>0.49586441394670339</v>
          </cell>
          <cell r="EE195">
            <v>0.54261031623028799</v>
          </cell>
          <cell r="EG195">
            <v>0.52987816285883838</v>
          </cell>
          <cell r="EH195">
            <v>0.54147633766681136</v>
          </cell>
          <cell r="EJ195">
            <v>0.54147633766681136</v>
          </cell>
          <cell r="EK195">
            <v>0.53285913601068569</v>
          </cell>
          <cell r="EM195">
            <v>0.53285913601068569</v>
          </cell>
          <cell r="EN195">
            <v>0.51254454551695772</v>
          </cell>
          <cell r="EP195">
            <v>0.51254454551695772</v>
          </cell>
          <cell r="EQ195">
            <v>0.54442240944432485</v>
          </cell>
          <cell r="ES195">
            <v>0.54442240944432485</v>
          </cell>
          <cell r="ET195">
            <v>0.55684454756380508</v>
          </cell>
          <cell r="EV195">
            <v>0.55684454756380508</v>
          </cell>
          <cell r="EW195">
            <v>0.54641909814323608</v>
          </cell>
          <cell r="EY195">
            <v>0.54641909814323608</v>
          </cell>
          <cell r="EZ195">
            <v>0.52954545454545454</v>
          </cell>
          <cell r="FB195">
            <v>0.52954545454545454</v>
          </cell>
          <cell r="FC195">
            <v>0.53921568627450978</v>
          </cell>
          <cell r="FE195">
            <v>0.53921568627450978</v>
          </cell>
          <cell r="FF195">
            <v>0.54450261780104714</v>
          </cell>
          <cell r="FH195">
            <v>0.54450261780104714</v>
          </cell>
          <cell r="FI195">
            <v>0.49047619047619045</v>
          </cell>
          <cell r="FK195">
            <v>0.49047619047619045</v>
          </cell>
          <cell r="FL195">
            <v>0.52319587628865982</v>
          </cell>
          <cell r="FN195">
            <v>0.52319587628865982</v>
          </cell>
          <cell r="FO195">
            <v>0.58333333333333337</v>
          </cell>
          <cell r="FQ195">
            <v>0.58333333333333337</v>
          </cell>
          <cell r="FR195">
            <v>0.52741514360313313</v>
          </cell>
          <cell r="FT195">
            <v>0.52741514360313313</v>
          </cell>
          <cell r="FU195">
            <v>0.56195965417867433</v>
          </cell>
          <cell r="FW195">
            <v>0.56195965417867433</v>
          </cell>
          <cell r="FX195">
            <v>0.54748603351955305</v>
          </cell>
          <cell r="FZ195">
            <v>0.54748603351955305</v>
          </cell>
          <cell r="GA195">
            <v>0.5485714285714286</v>
          </cell>
          <cell r="GC195">
            <v>0.5485714285714286</v>
          </cell>
          <cell r="GD195">
            <v>0.55277777777777781</v>
          </cell>
          <cell r="GF195">
            <v>0.55277777777777781</v>
          </cell>
          <cell r="GG195">
            <v>0.53757225433526012</v>
          </cell>
          <cell r="GI195">
            <v>0.53757225433526012</v>
          </cell>
          <cell r="GJ195">
            <v>0.59090909090909094</v>
          </cell>
          <cell r="GL195">
            <v>0.59090909090909094</v>
          </cell>
          <cell r="GM195">
            <v>0.44523809523809521</v>
          </cell>
          <cell r="GO195">
            <v>0.44523809523809521</v>
          </cell>
          <cell r="GP195">
            <v>0.54302670623145399</v>
          </cell>
          <cell r="GR195">
            <v>0.54302670623145399</v>
          </cell>
          <cell r="GS195">
            <v>0.60465116279069764</v>
          </cell>
          <cell r="GU195">
            <v>0.60465116279069764</v>
          </cell>
          <cell r="GV195">
            <v>0.55968169761273212</v>
          </cell>
          <cell r="GX195">
            <v>0.55968169761273212</v>
          </cell>
          <cell r="GY195">
            <v>0.53580901856763929</v>
          </cell>
          <cell r="HA195">
            <v>0.53580901856763929</v>
          </cell>
          <cell r="HB195">
            <v>0.5870786516853933</v>
          </cell>
          <cell r="HD195">
            <v>0.5870786516853933</v>
          </cell>
          <cell r="HE195">
            <v>0.58181818181818179</v>
          </cell>
          <cell r="HG195">
            <v>0.58181818181818179</v>
          </cell>
          <cell r="HH195">
            <v>0.63682864450127874</v>
          </cell>
          <cell r="HJ195">
            <v>0.63682864450127874</v>
          </cell>
          <cell r="HK195">
            <v>0.58333333333333337</v>
          </cell>
          <cell r="HM195">
            <v>0.58333333333333337</v>
          </cell>
          <cell r="HN195">
            <v>0.53205128205128205</v>
          </cell>
          <cell r="HP195">
            <v>0.53205128205128205</v>
          </cell>
          <cell r="HQ195">
            <v>0.50505050505050508</v>
          </cell>
          <cell r="HS195">
            <v>0.50505050505050508</v>
          </cell>
          <cell r="HT195">
            <v>0.53308823529411764</v>
          </cell>
          <cell r="HV195">
            <v>0.53308823529411764</v>
          </cell>
          <cell r="HW195">
            <v>0.57661290322580649</v>
          </cell>
          <cell r="HY195">
            <v>0.57661290322580649</v>
          </cell>
          <cell r="HZ195">
            <v>0.47181008902077154</v>
          </cell>
          <cell r="IB195">
            <v>0.47181008902077154</v>
          </cell>
          <cell r="IC195">
            <v>0.52296819787985871</v>
          </cell>
          <cell r="IE195">
            <v>0.52296819787985871</v>
          </cell>
          <cell r="IF195">
            <v>0.44356955380577429</v>
          </cell>
          <cell r="IH195">
            <v>0.44356955380577429</v>
          </cell>
          <cell r="II195">
            <v>0.48780487804878048</v>
          </cell>
          <cell r="IK195">
            <v>0.48780487804878048</v>
          </cell>
          <cell r="IP195">
            <v>0.5565462562770801</v>
          </cell>
          <cell r="IQ195" t="e">
            <v>#DIV/0!</v>
          </cell>
          <cell r="IR195">
            <v>0.5565462562770801</v>
          </cell>
          <cell r="IS195">
            <v>0.55767171759484113</v>
          </cell>
          <cell r="IT195" t="e">
            <v>#DIV/0!</v>
          </cell>
          <cell r="IU195">
            <v>0.55767171759484113</v>
          </cell>
          <cell r="IV195">
            <v>0.55162007395732005</v>
          </cell>
          <cell r="IX195">
            <v>0.55162007395732005</v>
          </cell>
          <cell r="IY195">
            <v>0.55655211403027582</v>
          </cell>
          <cell r="JA195">
            <v>0.55655211403027582</v>
          </cell>
          <cell r="JB195">
            <v>0.57752182417920006</v>
          </cell>
          <cell r="JD195">
            <v>0.55813544959935557</v>
          </cell>
          <cell r="JE195">
            <v>0.58678430978816498</v>
          </cell>
          <cell r="JG195">
            <v>0.56086705483568411</v>
          </cell>
          <cell r="JH195">
            <v>0.5869981573600237</v>
          </cell>
          <cell r="JJ195">
            <v>0.55435688528943761</v>
          </cell>
          <cell r="JK195">
            <v>0.53699062289803656</v>
          </cell>
          <cell r="JM195">
            <v>0.52451048952000201</v>
          </cell>
          <cell r="JN195">
            <v>0.50286190476649661</v>
          </cell>
          <cell r="JP195">
            <v>0.49779452858154605</v>
          </cell>
          <cell r="JQ195">
            <v>0.49408120191173804</v>
          </cell>
          <cell r="JS195">
            <v>0.49408120191173804</v>
          </cell>
          <cell r="JT195">
            <v>0.48914086793095823</v>
          </cell>
          <cell r="JU195" t="e">
            <v>#DIV/0!</v>
          </cell>
          <cell r="JV195">
            <v>0.48914086793095823</v>
          </cell>
          <cell r="JW195">
            <v>0.50336335572266855</v>
          </cell>
          <cell r="JX195" t="e">
            <v>#DIV/0!</v>
          </cell>
          <cell r="JY195">
            <v>0.50336335572266855</v>
          </cell>
          <cell r="JZ195">
            <v>0.54189881850648969</v>
          </cell>
          <cell r="KA195" t="e">
            <v>#DIV/0!</v>
          </cell>
          <cell r="KB195">
            <v>0.54189881850648969</v>
          </cell>
          <cell r="KC195">
            <v>0.54595371173403351</v>
          </cell>
          <cell r="KD195" t="e">
            <v>#DIV/0!</v>
          </cell>
          <cell r="KE195">
            <v>0.54595371173403351</v>
          </cell>
          <cell r="KF195">
            <v>0.54903106867842</v>
          </cell>
          <cell r="KG195" t="e">
            <v>#DIV/0!</v>
          </cell>
          <cell r="KH195">
            <v>0.54903106867842</v>
          </cell>
          <cell r="KI195">
            <v>0.56313883512862861</v>
          </cell>
          <cell r="KJ195" t="e">
            <v>#DIV/0!</v>
          </cell>
          <cell r="KK195">
            <v>0.56313883512862861</v>
          </cell>
          <cell r="KL195">
            <v>0.53167286379445255</v>
          </cell>
          <cell r="KM195" t="e">
            <v>#DIV/0!</v>
          </cell>
          <cell r="KN195">
            <v>0.53167286379445255</v>
          </cell>
          <cell r="KO195">
            <v>0.53468216069204855</v>
          </cell>
          <cell r="KP195" t="e">
            <v>#DIV/0!</v>
          </cell>
          <cell r="KQ195">
            <v>0.53468216069204855</v>
          </cell>
          <cell r="KR195">
            <v>0.53393653253983864</v>
          </cell>
          <cell r="KS195" t="e">
            <v>#DIV/0!</v>
          </cell>
          <cell r="KT195">
            <v>0.53393653253983864</v>
          </cell>
          <cell r="KU195">
            <v>0.53397031385111748</v>
          </cell>
          <cell r="KV195" t="e">
            <v>#DIV/0!</v>
          </cell>
          <cell r="KW195">
            <v>0.53397031385111748</v>
          </cell>
          <cell r="KX195">
            <v>0.5652129402357835</v>
          </cell>
          <cell r="KY195" t="e">
            <v>#DIV/0!</v>
          </cell>
          <cell r="KZ195">
            <v>0.54266914954982326</v>
          </cell>
          <cell r="LA195">
            <v>0.55418161595534854</v>
          </cell>
          <cell r="LB195" t="e">
            <v>#DIV/0!</v>
          </cell>
          <cell r="LC195">
            <v>0.53867611080549849</v>
          </cell>
          <cell r="LD195">
            <v>0.54414634702157427</v>
          </cell>
          <cell r="LE195" t="e">
            <v>#DIV/0!</v>
          </cell>
          <cell r="LF195">
            <v>0.53067695915009094</v>
          </cell>
          <cell r="LG195">
            <v>0.54585093623559677</v>
          </cell>
          <cell r="LH195" t="e">
            <v>#DIV/0!</v>
          </cell>
          <cell r="LI195">
            <v>0.53154846079116691</v>
          </cell>
          <cell r="LJ195">
            <v>0.58884088132808343</v>
          </cell>
          <cell r="LK195" t="e">
            <v>#DIV/0!</v>
          </cell>
          <cell r="LL195">
            <v>0.52881941995472392</v>
          </cell>
          <cell r="LM195">
            <v>0.56893476121665587</v>
          </cell>
          <cell r="LN195" t="e">
            <v>#DIV/0!</v>
          </cell>
          <cell r="LO195">
            <v>0.53037823136841655</v>
          </cell>
          <cell r="LP195">
            <v>0.54692161252581861</v>
          </cell>
          <cell r="LQ195" t="e">
            <v>#DIV/0!</v>
          </cell>
          <cell r="LR195">
            <v>0.5120486769259005</v>
          </cell>
          <cell r="LS195">
            <v>0.54261031623028799</v>
          </cell>
          <cell r="LT195" t="e">
            <v>#DIV/0!</v>
          </cell>
          <cell r="LU195">
            <v>0.52987816285883838</v>
          </cell>
          <cell r="LV195">
            <v>0.53249294119240187</v>
          </cell>
          <cell r="LW195" t="e">
            <v>#DIV/0!</v>
          </cell>
          <cell r="LX195">
            <v>0.53249294119240187</v>
          </cell>
          <cell r="LY195">
            <v>0.52926877944453488</v>
          </cell>
          <cell r="LZ195" t="e">
            <v>#DIV/0!</v>
          </cell>
          <cell r="MA195">
            <v>0.52926877944453488</v>
          </cell>
          <cell r="MB195">
            <v>0.52757052748175903</v>
          </cell>
          <cell r="MC195" t="e">
            <v>#DIV/0!</v>
          </cell>
          <cell r="MD195">
            <v>0.52757052748175903</v>
          </cell>
          <cell r="ME195">
            <v>0.54442240944432485</v>
          </cell>
          <cell r="MF195" t="e">
            <v>#DIV/0!</v>
          </cell>
          <cell r="MG195">
            <v>0.54442240944432485</v>
          </cell>
          <cell r="MH195">
            <v>0.54287439613526567</v>
          </cell>
          <cell r="MI195" t="e">
            <v>#DIV/0!</v>
          </cell>
          <cell r="MJ195">
            <v>0.54287439613526567</v>
          </cell>
          <cell r="MK195">
            <v>0.5379591836734694</v>
          </cell>
          <cell r="ML195" t="e">
            <v>#DIV/0!</v>
          </cell>
          <cell r="MM195">
            <v>0.5379591836734694</v>
          </cell>
          <cell r="MN195">
            <v>0.53419811320754718</v>
          </cell>
          <cell r="MO195" t="e">
            <v>#DIV/0!</v>
          </cell>
          <cell r="MP195">
            <v>0.53419811320754718</v>
          </cell>
          <cell r="MQ195">
            <v>0.53921568627450978</v>
          </cell>
          <cell r="MR195" t="e">
            <v>#DIV/0!</v>
          </cell>
          <cell r="MS195">
            <v>0.53921568627450978</v>
          </cell>
          <cell r="MT195">
            <v>0.53315994798439537</v>
          </cell>
          <cell r="MU195" t="e">
            <v>#DIV/0!</v>
          </cell>
          <cell r="MV195">
            <v>0.53315994798439537</v>
          </cell>
          <cell r="MW195">
            <v>0.52941176470588236</v>
          </cell>
          <cell r="MX195" t="e">
            <v>#DIV/0!</v>
          </cell>
          <cell r="MY195">
            <v>0.52941176470588236</v>
          </cell>
          <cell r="MZ195">
            <v>0.55163043478260865</v>
          </cell>
          <cell r="NA195" t="e">
            <v>#DIV/0!</v>
          </cell>
          <cell r="NB195">
            <v>0.55163043478260865</v>
          </cell>
          <cell r="NC195">
            <v>0.58333333333333337</v>
          </cell>
          <cell r="ND195" t="e">
            <v>#DIV/0!</v>
          </cell>
          <cell r="NE195">
            <v>0.58333333333333337</v>
          </cell>
          <cell r="NF195">
            <v>0.54589707927677333</v>
          </cell>
          <cell r="NG195" t="e">
            <v>#DIV/0!</v>
          </cell>
          <cell r="NH195">
            <v>0.54589707927677333</v>
          </cell>
          <cell r="NI195">
            <v>0.55260663507109009</v>
          </cell>
          <cell r="NJ195" t="e">
            <v>#DIV/0!</v>
          </cell>
          <cell r="NK195">
            <v>0.55260663507109009</v>
          </cell>
          <cell r="NL195">
            <v>0.54802259887005644</v>
          </cell>
          <cell r="NM195" t="e">
            <v>#DIV/0!</v>
          </cell>
          <cell r="NN195">
            <v>0.54802259887005644</v>
          </cell>
          <cell r="NO195">
            <v>0.5485714285714286</v>
          </cell>
          <cell r="NP195" t="e">
            <v>#DIV/0!</v>
          </cell>
          <cell r="NQ195">
            <v>0.5485714285714286</v>
          </cell>
          <cell r="NR195">
            <v>0.5267857142857143</v>
          </cell>
          <cell r="NS195" t="e">
            <v>#DIV/0!</v>
          </cell>
          <cell r="NT195">
            <v>0.5267857142857143</v>
          </cell>
          <cell r="NU195">
            <v>0.51824817518248179</v>
          </cell>
          <cell r="NV195" t="e">
            <v>#DIV/0!</v>
          </cell>
          <cell r="NW195">
            <v>0.51824817518248179</v>
          </cell>
          <cell r="NX195">
            <v>0.5093333333333333</v>
          </cell>
          <cell r="NY195" t="e">
            <v>#DIV/0!</v>
          </cell>
          <cell r="NZ195">
            <v>0.5093333333333333</v>
          </cell>
          <cell r="OA195">
            <v>0.44523809523809521</v>
          </cell>
          <cell r="OB195" t="e">
            <v>#DIV/0!</v>
          </cell>
          <cell r="OC195">
            <v>0.44523809523809521</v>
          </cell>
          <cell r="OD195">
            <v>0.55890804597701149</v>
          </cell>
          <cell r="OE195" t="e">
            <v>#DIV/0!</v>
          </cell>
          <cell r="OF195">
            <v>0.55890804597701149</v>
          </cell>
          <cell r="OG195">
            <v>0.56398104265402849</v>
          </cell>
          <cell r="OH195" t="e">
            <v>#DIV/0!</v>
          </cell>
          <cell r="OI195">
            <v>0.56398104265402849</v>
          </cell>
          <cell r="OJ195">
            <v>0.54774535809018565</v>
          </cell>
          <cell r="OK195" t="e">
            <v>#DIV/0!</v>
          </cell>
          <cell r="OL195">
            <v>0.54774535809018565</v>
          </cell>
          <cell r="OM195">
            <v>0.53580901856763929</v>
          </cell>
          <cell r="ON195" t="e">
            <v>#DIV/0!</v>
          </cell>
          <cell r="OO195">
            <v>0.53580901856763929</v>
          </cell>
          <cell r="OP195">
            <v>0.59762532981530347</v>
          </cell>
          <cell r="OQ195" t="e">
            <v>#DIV/0!</v>
          </cell>
          <cell r="OR195">
            <v>0.59762532981530347</v>
          </cell>
          <cell r="OS195">
            <v>0.60086206896551719</v>
          </cell>
          <cell r="OT195" t="e">
            <v>#DIV/0!</v>
          </cell>
          <cell r="OU195">
            <v>0.60086206896551719</v>
          </cell>
          <cell r="OV195">
            <v>0.61032258064516132</v>
          </cell>
          <cell r="OW195" t="e">
            <v>#DIV/0!</v>
          </cell>
          <cell r="OX195">
            <v>0.61032258064516132</v>
          </cell>
          <cell r="OY195">
            <v>0.58333333333333337</v>
          </cell>
          <cell r="OZ195" t="e">
            <v>#DIV/0!</v>
          </cell>
          <cell r="PA195">
            <v>0.58333333333333337</v>
          </cell>
          <cell r="PB195">
            <v>0.53498671390611163</v>
          </cell>
          <cell r="PC195" t="e">
            <v>#DIV/0!</v>
          </cell>
          <cell r="PD195">
            <v>0.53498671390611163</v>
          </cell>
          <cell r="PE195">
            <v>0.53610771113831091</v>
          </cell>
          <cell r="PF195" t="e">
            <v>#DIV/0!</v>
          </cell>
          <cell r="PG195">
            <v>0.53610771113831091</v>
          </cell>
          <cell r="PH195">
            <v>0.55384615384615388</v>
          </cell>
          <cell r="PI195" t="e">
            <v>#DIV/0!</v>
          </cell>
          <cell r="PJ195">
            <v>0.55384615384615388</v>
          </cell>
          <cell r="PK195">
            <v>0.57661290322580649</v>
          </cell>
          <cell r="PL195" t="e">
            <v>#DIV/0!</v>
          </cell>
          <cell r="PM195">
            <v>0.57661290322580649</v>
          </cell>
          <cell r="PN195">
            <v>0.47883211678832116</v>
          </cell>
          <cell r="PO195" t="e">
            <v>#DIV/0!</v>
          </cell>
          <cell r="PP195">
            <v>0.47883211678832116</v>
          </cell>
          <cell r="PQ195">
            <v>0.48112294288480156</v>
          </cell>
          <cell r="PR195" t="e">
            <v>#DIV/0!</v>
          </cell>
          <cell r="PS195">
            <v>0.48112294288480156</v>
          </cell>
          <cell r="PT195">
            <v>0.46533333333333332</v>
          </cell>
          <cell r="PU195" t="e">
            <v>#DIV/0!</v>
          </cell>
          <cell r="PV195">
            <v>0.46533333333333332</v>
          </cell>
          <cell r="PW195">
            <v>0.48780487804878048</v>
          </cell>
          <cell r="PX195" t="e">
            <v>#DIV/0!</v>
          </cell>
          <cell r="PY195">
            <v>0.48780487804878048</v>
          </cell>
        </row>
        <row r="196">
          <cell r="BB196">
            <v>0.25384581938657425</v>
          </cell>
          <cell r="BD196">
            <v>0.25384581938657425</v>
          </cell>
          <cell r="BE196">
            <v>0.2464537449552987</v>
          </cell>
          <cell r="BG196">
            <v>0.2464537449552987</v>
          </cell>
          <cell r="BH196">
            <v>0.25105165110350192</v>
          </cell>
          <cell r="BJ196">
            <v>0.25105165110350192</v>
          </cell>
          <cell r="BK196">
            <v>0.24455653395941682</v>
          </cell>
          <cell r="BM196">
            <v>0.24455653395941682</v>
          </cell>
          <cell r="BN196">
            <v>0.25382208337250428</v>
          </cell>
          <cell r="BP196">
            <v>0.25382208337250428</v>
          </cell>
          <cell r="BQ196">
            <v>0.2434815452664891</v>
          </cell>
          <cell r="BS196">
            <v>0.24341576647955854</v>
          </cell>
          <cell r="BT196">
            <v>0.25289812295174546</v>
          </cell>
          <cell r="BV196">
            <v>0.25218111869687709</v>
          </cell>
          <cell r="BW196">
            <v>0.25003729954605564</v>
          </cell>
          <cell r="BY196">
            <v>0.25027219621520042</v>
          </cell>
          <cell r="BZ196">
            <v>0.23966347678631675</v>
          </cell>
          <cell r="CB196">
            <v>0.240458503815315</v>
          </cell>
          <cell r="CC196">
            <v>0.2589381529633496</v>
          </cell>
          <cell r="CE196">
            <v>0.2589381529633496</v>
          </cell>
          <cell r="CF196">
            <v>-4.5324760866694153E-3</v>
          </cell>
          <cell r="CH196">
            <v>0.26901428385624443</v>
          </cell>
          <cell r="CI196">
            <v>0.26225583061418317</v>
          </cell>
          <cell r="CK196">
            <v>0.26225583061418317</v>
          </cell>
          <cell r="CL196">
            <v>0.25375846797418883</v>
          </cell>
          <cell r="CN196">
            <v>0.25375846797418883</v>
          </cell>
          <cell r="CO196">
            <v>0.27977141609421274</v>
          </cell>
          <cell r="CQ196">
            <v>0.27977141609421274</v>
          </cell>
          <cell r="CR196">
            <v>0.27690720035876148</v>
          </cell>
          <cell r="CT196">
            <v>0.27690720035876148</v>
          </cell>
          <cell r="CU196">
            <v>0.28258978721017053</v>
          </cell>
          <cell r="CW196">
            <v>0.28258978721017053</v>
          </cell>
          <cell r="CX196">
            <v>0.25654464521380255</v>
          </cell>
          <cell r="CZ196">
            <v>0.25654464521380255</v>
          </cell>
          <cell r="DA196">
            <v>0.28628177038331304</v>
          </cell>
          <cell r="DC196">
            <v>0.28628177038331304</v>
          </cell>
          <cell r="DD196">
            <v>0.24124376407700143</v>
          </cell>
          <cell r="DF196">
            <v>0.24124376407700143</v>
          </cell>
          <cell r="DG196">
            <v>0.28640715760331381</v>
          </cell>
          <cell r="DI196">
            <v>0.28640715760331381</v>
          </cell>
          <cell r="DJ196">
            <v>0.2369899832317309</v>
          </cell>
          <cell r="DL196">
            <v>0.2353435262308006</v>
          </cell>
          <cell r="DM196">
            <v>0.28421520528922101</v>
          </cell>
          <cell r="DO196">
            <v>0.28474102015289765</v>
          </cell>
          <cell r="DP196">
            <v>0.28032325601032787</v>
          </cell>
          <cell r="DR196">
            <v>0.2807667810095929</v>
          </cell>
          <cell r="DS196">
            <v>0.29299488714239491</v>
          </cell>
          <cell r="DU196">
            <v>0.29310321304471842</v>
          </cell>
          <cell r="DV196">
            <v>0.24721547635816679</v>
          </cell>
          <cell r="DX196">
            <v>0.29513165387605567</v>
          </cell>
          <cell r="DY196">
            <v>0.28805122157381341</v>
          </cell>
          <cell r="EA196">
            <v>0.28404118485629981</v>
          </cell>
          <cell r="EB196">
            <v>0.37270676793587859</v>
          </cell>
          <cell r="ED196">
            <v>0.36963876220976277</v>
          </cell>
          <cell r="EE196">
            <v>0.334603274859616</v>
          </cell>
          <cell r="EG196">
            <v>0.33480194837713728</v>
          </cell>
          <cell r="EH196">
            <v>0.29787930292458842</v>
          </cell>
          <cell r="EJ196">
            <v>0.29787930292458842</v>
          </cell>
          <cell r="EK196">
            <v>0.31269027456315385</v>
          </cell>
          <cell r="EM196">
            <v>0.31269027456315385</v>
          </cell>
          <cell r="EN196">
            <v>0.35417095686642336</v>
          </cell>
          <cell r="EP196">
            <v>0.35417095686642336</v>
          </cell>
          <cell r="EQ196">
            <v>0.32402940948860698</v>
          </cell>
          <cell r="ES196">
            <v>0.32402940948860698</v>
          </cell>
          <cell r="ET196">
            <v>0.32402940948860698</v>
          </cell>
          <cell r="EV196">
            <v>0.39896373056994816</v>
          </cell>
          <cell r="EW196">
            <v>0.32402940948860698</v>
          </cell>
          <cell r="EY196">
            <v>0.34502923976608185</v>
          </cell>
          <cell r="EZ196">
            <v>0.32402940948860698</v>
          </cell>
          <cell r="FB196">
            <v>0.36279069767441863</v>
          </cell>
          <cell r="FC196">
            <v>0.32402940948860698</v>
          </cell>
          <cell r="FE196">
            <v>0.35675675675675678</v>
          </cell>
          <cell r="FF196">
            <v>0.32402940948860698</v>
          </cell>
          <cell r="FH196">
            <v>0.2982456140350877</v>
          </cell>
          <cell r="FI196">
            <v>0.32402940948860698</v>
          </cell>
          <cell r="FK196">
            <v>0.36744186046511629</v>
          </cell>
          <cell r="FL196">
            <v>0.32402940948860698</v>
          </cell>
          <cell r="FN196">
            <v>0.37297297297297299</v>
          </cell>
          <cell r="FO196">
            <v>0.32402940948860698</v>
          </cell>
          <cell r="FQ196">
            <v>0.34265734265734266</v>
          </cell>
          <cell r="FR196">
            <v>0.32402940948860698</v>
          </cell>
          <cell r="FT196">
            <v>0.30232558139534882</v>
          </cell>
          <cell r="FU196">
            <v>0.32402940948860698</v>
          </cell>
          <cell r="FW196">
            <v>0.34868421052631576</v>
          </cell>
          <cell r="FX196">
            <v>0.32402940948860698</v>
          </cell>
          <cell r="FZ196">
            <v>0.33950617283950618</v>
          </cell>
          <cell r="GA196">
            <v>0.32402940948860698</v>
          </cell>
          <cell r="GC196">
            <v>0.35849056603773582</v>
          </cell>
          <cell r="GD196">
            <v>0.32402940948860698</v>
          </cell>
          <cell r="GF196">
            <v>0.29629629629629628</v>
          </cell>
          <cell r="GG196">
            <v>0.32402940948860698</v>
          </cell>
          <cell r="GI196">
            <v>0.33333333333333331</v>
          </cell>
          <cell r="GJ196">
            <v>0.32402940948860698</v>
          </cell>
          <cell r="GL196">
            <v>0.3235294117647059</v>
          </cell>
          <cell r="GM196">
            <v>0.32402940948860698</v>
          </cell>
          <cell r="GO196">
            <v>0.33047210300429186</v>
          </cell>
          <cell r="GP196">
            <v>0.32402940948860698</v>
          </cell>
          <cell r="GR196">
            <v>0.41095890410958902</v>
          </cell>
          <cell r="GS196">
            <v>0.32402940948860698</v>
          </cell>
          <cell r="GU196">
            <v>0.33333333333333331</v>
          </cell>
          <cell r="GV196">
            <v>0.32402940948860698</v>
          </cell>
          <cell r="GX196">
            <v>0.33720930232558138</v>
          </cell>
          <cell r="GY196">
            <v>0.32402940948860698</v>
          </cell>
          <cell r="HA196">
            <v>0.33333333333333331</v>
          </cell>
          <cell r="HB196">
            <v>0.32402940948860698</v>
          </cell>
          <cell r="HD196">
            <v>0.34482758620689657</v>
          </cell>
          <cell r="HE196">
            <v>0.32402940948860698</v>
          </cell>
          <cell r="HG196">
            <v>0.3352941176470588</v>
          </cell>
          <cell r="HH196">
            <v>0.32402940948860698</v>
          </cell>
          <cell r="HJ196">
            <v>0.35606060606060608</v>
          </cell>
          <cell r="HK196">
            <v>0.32402940948860698</v>
          </cell>
          <cell r="HM196">
            <v>0.32484076433121017</v>
          </cell>
          <cell r="HN196">
            <v>0.32402940948860698</v>
          </cell>
          <cell r="HP196">
            <v>0.4178082191780822</v>
          </cell>
          <cell r="HQ196">
            <v>0.32402940948860698</v>
          </cell>
          <cell r="HS196">
            <v>0.30821917808219179</v>
          </cell>
          <cell r="HT196">
            <v>0.32402940948860698</v>
          </cell>
          <cell r="HV196">
            <v>0.32283464566929132</v>
          </cell>
          <cell r="HW196">
            <v>0.32402940948860698</v>
          </cell>
          <cell r="HY196">
            <v>0.35514018691588783</v>
          </cell>
          <cell r="HZ196">
            <v>0.32402940948860698</v>
          </cell>
          <cell r="IB196">
            <v>0.22727272727272727</v>
          </cell>
          <cell r="IC196">
            <v>0.32402940948860698</v>
          </cell>
          <cell r="IE196">
            <v>0.24705882352941178</v>
          </cell>
          <cell r="IF196">
            <v>0.32402940948860698</v>
          </cell>
          <cell r="IH196">
            <v>0.40552995391705071</v>
          </cell>
          <cell r="II196">
            <v>0.32402940948860698</v>
          </cell>
          <cell r="IK196">
            <v>0.33707865168539325</v>
          </cell>
          <cell r="IP196">
            <v>0.24907559109319888</v>
          </cell>
          <cell r="IR196">
            <v>0.24907559109319888</v>
          </cell>
          <cell r="IS196">
            <v>0.24744930599838769</v>
          </cell>
          <cell r="IU196">
            <v>0.24744930599838769</v>
          </cell>
          <cell r="IV196">
            <v>0.24790912119219882</v>
          </cell>
          <cell r="IX196">
            <v>0.24790912119219882</v>
          </cell>
          <cell r="IY196">
            <v>0.24455653395941682</v>
          </cell>
          <cell r="JA196">
            <v>0.24455653395941682</v>
          </cell>
          <cell r="JB196">
            <v>0.25007456512300186</v>
          </cell>
          <cell r="JD196">
            <v>0.25000553082991661</v>
          </cell>
          <cell r="JE196">
            <v>0.24870354614573945</v>
          </cell>
          <cell r="JG196">
            <v>0.24869237461403856</v>
          </cell>
          <cell r="JH196">
            <v>0.25122564421669391</v>
          </cell>
          <cell r="JJ196">
            <v>0.25111939698043223</v>
          </cell>
          <cell r="JK196">
            <v>0.25003729954605564</v>
          </cell>
          <cell r="JM196">
            <v>0.25027219621520042</v>
          </cell>
          <cell r="JN196">
            <v>0.18369685597192081</v>
          </cell>
          <cell r="JP196">
            <v>0.25788971910103126</v>
          </cell>
          <cell r="JQ196">
            <v>0.16625082298845414</v>
          </cell>
          <cell r="JS196">
            <v>0.26355894278663966</v>
          </cell>
          <cell r="JT196">
            <v>0.12021052450370427</v>
          </cell>
          <cell r="JV196">
            <v>0.2658542138097344</v>
          </cell>
          <cell r="JW196">
            <v>0.26225583061418317</v>
          </cell>
          <cell r="JY196">
            <v>0.26225583061418317</v>
          </cell>
          <cell r="JZ196">
            <v>0.27203513612707686</v>
          </cell>
          <cell r="KB196">
            <v>0.27203513612707686</v>
          </cell>
          <cell r="KC196">
            <v>0.27963113248691246</v>
          </cell>
          <cell r="KE196">
            <v>0.27963113248691246</v>
          </cell>
          <cell r="KF196">
            <v>0.27955659382488329</v>
          </cell>
          <cell r="KH196">
            <v>0.27955659382488329</v>
          </cell>
          <cell r="KI196">
            <v>0.28258978721017053</v>
          </cell>
          <cell r="KK196">
            <v>0.28258978721017053</v>
          </cell>
          <cell r="KL196">
            <v>0.26713309395034074</v>
          </cell>
          <cell r="KN196">
            <v>0.26713309395034074</v>
          </cell>
          <cell r="KO196">
            <v>0.27107366168215674</v>
          </cell>
          <cell r="KQ196">
            <v>0.27107366168215674</v>
          </cell>
          <cell r="KR196">
            <v>0.26381893116196214</v>
          </cell>
          <cell r="KT196">
            <v>0.26381893116196214</v>
          </cell>
          <cell r="KU196">
            <v>0.28640715760331381</v>
          </cell>
          <cell r="KW196">
            <v>0.28640715760331381</v>
          </cell>
          <cell r="KX196">
            <v>0.27555661070514653</v>
          </cell>
          <cell r="KZ196">
            <v>0.2748169805494714</v>
          </cell>
          <cell r="LA196">
            <v>0.28583558396994546</v>
          </cell>
          <cell r="LC196">
            <v>0.28619316257571892</v>
          </cell>
          <cell r="LD196">
            <v>0.2865837663926486</v>
          </cell>
          <cell r="LF196">
            <v>0.28687320877714345</v>
          </cell>
          <cell r="LG196">
            <v>0.29299488714239491</v>
          </cell>
          <cell r="LI196">
            <v>0.29310321304471842</v>
          </cell>
          <cell r="LJ196">
            <v>0.30582836350830633</v>
          </cell>
          <cell r="LL196">
            <v>0.3167630626999407</v>
          </cell>
          <cell r="LM196">
            <v>0.32961997064503573</v>
          </cell>
          <cell r="LO196">
            <v>0.32716162173342223</v>
          </cell>
          <cell r="LP196">
            <v>0.35446378350113161</v>
          </cell>
          <cell r="LR196">
            <v>0.35372908025065475</v>
          </cell>
          <cell r="LS196">
            <v>0.334603274859616</v>
          </cell>
          <cell r="LU196">
            <v>0.33480194837713728</v>
          </cell>
          <cell r="LV196">
            <v>0.32288876032632235</v>
          </cell>
          <cell r="LX196">
            <v>0.32288876032632235</v>
          </cell>
          <cell r="LY196">
            <v>0.33165513271407626</v>
          </cell>
          <cell r="MA196">
            <v>0.33165513271407626</v>
          </cell>
          <cell r="MB196">
            <v>0.34053034381371788</v>
          </cell>
          <cell r="MD196">
            <v>0.34053034381371788</v>
          </cell>
          <cell r="ME196">
            <v>0.32402940948860698</v>
          </cell>
          <cell r="MG196">
            <v>0.32402940948860698</v>
          </cell>
          <cell r="MH196">
            <v>0.36649214659685864</v>
          </cell>
          <cell r="MJ196">
            <v>0.36649214659685864</v>
          </cell>
          <cell r="MK196">
            <v>0.35551663747810858</v>
          </cell>
          <cell r="MM196">
            <v>0.35551663747810858</v>
          </cell>
          <cell r="MN196">
            <v>0.36</v>
          </cell>
          <cell r="MP196">
            <v>0.36</v>
          </cell>
          <cell r="MQ196">
            <v>0.35675675675675678</v>
          </cell>
          <cell r="MS196">
            <v>0.35675675675675678</v>
          </cell>
          <cell r="MT196">
            <v>0.34733893557422968</v>
          </cell>
          <cell r="MV196">
            <v>0.34733893557422968</v>
          </cell>
          <cell r="MW196">
            <v>0.36279926335174956</v>
          </cell>
          <cell r="MY196">
            <v>0.36279926335174956</v>
          </cell>
          <cell r="MZ196">
            <v>0.3597560975609756</v>
          </cell>
          <cell r="NB196">
            <v>0.3597560975609756</v>
          </cell>
          <cell r="NC196">
            <v>0.34265734265734266</v>
          </cell>
          <cell r="NE196">
            <v>0.34265734265734266</v>
          </cell>
          <cell r="NF196">
            <v>0.33643410852713179</v>
          </cell>
          <cell r="NH196">
            <v>0.33643410852713179</v>
          </cell>
          <cell r="NI196">
            <v>0.34883720930232559</v>
          </cell>
          <cell r="NK196">
            <v>0.34883720930232559</v>
          </cell>
          <cell r="NL196">
            <v>0.34890965732087226</v>
          </cell>
          <cell r="NN196">
            <v>0.34890965732087226</v>
          </cell>
          <cell r="NO196">
            <v>0.35849056603773582</v>
          </cell>
          <cell r="NQ196">
            <v>0.35849056603773582</v>
          </cell>
          <cell r="NR196">
            <v>0.32178932178932179</v>
          </cell>
          <cell r="NT196">
            <v>0.32178932178932179</v>
          </cell>
          <cell r="NU196">
            <v>0.3295668549905838</v>
          </cell>
          <cell r="NW196">
            <v>0.3295668549905838</v>
          </cell>
          <cell r="NX196">
            <v>0.32791327913279134</v>
          </cell>
          <cell r="NZ196">
            <v>0.32791327913279134</v>
          </cell>
          <cell r="OA196">
            <v>0.33047210300429186</v>
          </cell>
          <cell r="OC196">
            <v>0.33047210300429186</v>
          </cell>
          <cell r="OD196">
            <v>0.35265700483091789</v>
          </cell>
          <cell r="OF196">
            <v>0.35265700483091789</v>
          </cell>
          <cell r="OG196">
            <v>0.33473684210526317</v>
          </cell>
          <cell r="OI196">
            <v>0.33473684210526317</v>
          </cell>
          <cell r="OJ196">
            <v>0.33518005540166207</v>
          </cell>
          <cell r="OL196">
            <v>0.33518005540166207</v>
          </cell>
          <cell r="OM196">
            <v>0.33333333333333331</v>
          </cell>
          <cell r="OO196">
            <v>0.33333333333333331</v>
          </cell>
          <cell r="OP196">
            <v>0.33940397350993379</v>
          </cell>
          <cell r="OR196">
            <v>0.33940397350993379</v>
          </cell>
          <cell r="OS196">
            <v>0.33769063180827885</v>
          </cell>
          <cell r="OU196">
            <v>0.33769063180827885</v>
          </cell>
          <cell r="OV196">
            <v>0.33910034602076122</v>
          </cell>
          <cell r="OX196">
            <v>0.33910034602076122</v>
          </cell>
          <cell r="OY196">
            <v>0.32484076433121017</v>
          </cell>
          <cell r="PA196">
            <v>0.32484076433121017</v>
          </cell>
          <cell r="PB196">
            <v>0.35171102661596959</v>
          </cell>
          <cell r="PD196">
            <v>0.35171102661596959</v>
          </cell>
          <cell r="PE196">
            <v>0.32631578947368423</v>
          </cell>
          <cell r="PG196">
            <v>0.32631578947368423</v>
          </cell>
          <cell r="PH196">
            <v>0.33760683760683763</v>
          </cell>
          <cell r="PJ196">
            <v>0.33760683760683763</v>
          </cell>
          <cell r="PK196">
            <v>0.35514018691588783</v>
          </cell>
          <cell r="PM196">
            <v>0.35514018691588783</v>
          </cell>
          <cell r="PN196">
            <v>0.32516339869281047</v>
          </cell>
          <cell r="PP196">
            <v>0.32516339869281047</v>
          </cell>
          <cell r="PQ196">
            <v>0.35208333333333336</v>
          </cell>
          <cell r="PS196">
            <v>0.35208333333333336</v>
          </cell>
          <cell r="PT196">
            <v>0.37468354430379747</v>
          </cell>
          <cell r="PV196">
            <v>0.37468354430379747</v>
          </cell>
          <cell r="PW196">
            <v>0.33707865168539325</v>
          </cell>
          <cell r="PY196">
            <v>0.33707865168539325</v>
          </cell>
        </row>
        <row r="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cell r="NR200">
            <v>0</v>
          </cell>
          <cell r="NS200">
            <v>0</v>
          </cell>
          <cell r="NT200">
            <v>0</v>
          </cell>
          <cell r="NU200">
            <v>0</v>
          </cell>
          <cell r="NV200">
            <v>0</v>
          </cell>
          <cell r="NW200">
            <v>0</v>
          </cell>
          <cell r="NX200">
            <v>0</v>
          </cell>
          <cell r="NY200">
            <v>0</v>
          </cell>
          <cell r="NZ200">
            <v>0</v>
          </cell>
          <cell r="OA200">
            <v>0</v>
          </cell>
          <cell r="OB200">
            <v>0</v>
          </cell>
          <cell r="OC200">
            <v>0</v>
          </cell>
          <cell r="OD200">
            <v>0</v>
          </cell>
          <cell r="OE200">
            <v>0</v>
          </cell>
          <cell r="OF200">
            <v>0</v>
          </cell>
          <cell r="OG200">
            <v>0</v>
          </cell>
          <cell r="OH200">
            <v>0</v>
          </cell>
          <cell r="OI200">
            <v>0</v>
          </cell>
          <cell r="OJ200">
            <v>0</v>
          </cell>
          <cell r="OK200">
            <v>0</v>
          </cell>
          <cell r="OL200">
            <v>0</v>
          </cell>
          <cell r="OM200">
            <v>0</v>
          </cell>
          <cell r="ON200">
            <v>0</v>
          </cell>
          <cell r="OO200">
            <v>0</v>
          </cell>
          <cell r="OP200">
            <v>0</v>
          </cell>
          <cell r="OQ200">
            <v>0</v>
          </cell>
          <cell r="OR200">
            <v>0</v>
          </cell>
          <cell r="OS200">
            <v>0</v>
          </cell>
          <cell r="OT200">
            <v>0</v>
          </cell>
          <cell r="OU200">
            <v>0</v>
          </cell>
          <cell r="OV200">
            <v>0</v>
          </cell>
          <cell r="OW200">
            <v>0</v>
          </cell>
          <cell r="OX200">
            <v>0</v>
          </cell>
          <cell r="OY200">
            <v>0</v>
          </cell>
          <cell r="OZ200">
            <v>0</v>
          </cell>
          <cell r="PA200">
            <v>0</v>
          </cell>
          <cell r="PB200">
            <v>0</v>
          </cell>
          <cell r="PC200">
            <v>0</v>
          </cell>
          <cell r="PD200">
            <v>0</v>
          </cell>
          <cell r="PE200">
            <v>0</v>
          </cell>
          <cell r="PF200">
            <v>0</v>
          </cell>
          <cell r="PG200">
            <v>0</v>
          </cell>
          <cell r="PH200">
            <v>0</v>
          </cell>
          <cell r="PI200">
            <v>0</v>
          </cell>
          <cell r="PJ200">
            <v>0</v>
          </cell>
          <cell r="PK200">
            <v>0</v>
          </cell>
          <cell r="PL200">
            <v>0</v>
          </cell>
          <cell r="PM200">
            <v>0</v>
          </cell>
          <cell r="PN200">
            <v>0</v>
          </cell>
          <cell r="PO200">
            <v>0</v>
          </cell>
          <cell r="PP200">
            <v>0</v>
          </cell>
          <cell r="PQ200">
            <v>0</v>
          </cell>
          <cell r="PR200">
            <v>0</v>
          </cell>
          <cell r="PS200">
            <v>0</v>
          </cell>
          <cell r="PT200">
            <v>0</v>
          </cell>
          <cell r="PU200">
            <v>0</v>
          </cell>
          <cell r="PV200">
            <v>0</v>
          </cell>
          <cell r="PW200">
            <v>0</v>
          </cell>
          <cell r="PX200">
            <v>0</v>
          </cell>
          <cell r="PY200">
            <v>0</v>
          </cell>
        </row>
        <row r="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0</v>
          </cell>
          <cell r="HN201">
            <v>0</v>
          </cell>
          <cell r="HO201">
            <v>0</v>
          </cell>
          <cell r="HP201">
            <v>0</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cell r="NR201">
            <v>0</v>
          </cell>
          <cell r="NS201">
            <v>0</v>
          </cell>
          <cell r="NT201">
            <v>0</v>
          </cell>
          <cell r="NU201">
            <v>0</v>
          </cell>
          <cell r="NV201">
            <v>0</v>
          </cell>
          <cell r="NW201">
            <v>0</v>
          </cell>
          <cell r="NX201">
            <v>0</v>
          </cell>
          <cell r="NY201">
            <v>0</v>
          </cell>
          <cell r="NZ201">
            <v>0</v>
          </cell>
          <cell r="OA201">
            <v>0</v>
          </cell>
          <cell r="OB201">
            <v>0</v>
          </cell>
          <cell r="OC201">
            <v>0</v>
          </cell>
          <cell r="OD201">
            <v>0</v>
          </cell>
          <cell r="OE201">
            <v>0</v>
          </cell>
          <cell r="OF201">
            <v>0</v>
          </cell>
          <cell r="OG201">
            <v>0</v>
          </cell>
          <cell r="OH201">
            <v>0</v>
          </cell>
          <cell r="OI201">
            <v>0</v>
          </cell>
          <cell r="OJ201">
            <v>0</v>
          </cell>
          <cell r="OK201">
            <v>0</v>
          </cell>
          <cell r="OL201">
            <v>0</v>
          </cell>
          <cell r="OM201">
            <v>0</v>
          </cell>
          <cell r="ON201">
            <v>0</v>
          </cell>
          <cell r="OO201">
            <v>0</v>
          </cell>
          <cell r="OP201">
            <v>0</v>
          </cell>
          <cell r="OQ201">
            <v>0</v>
          </cell>
          <cell r="OR201">
            <v>0</v>
          </cell>
          <cell r="OS201">
            <v>0</v>
          </cell>
          <cell r="OT201">
            <v>0</v>
          </cell>
          <cell r="OU201">
            <v>0</v>
          </cell>
          <cell r="OV201">
            <v>0</v>
          </cell>
          <cell r="OW201">
            <v>0</v>
          </cell>
          <cell r="OX201">
            <v>0</v>
          </cell>
          <cell r="OY201">
            <v>0</v>
          </cell>
          <cell r="OZ201">
            <v>0</v>
          </cell>
          <cell r="PA201">
            <v>0</v>
          </cell>
          <cell r="PB201">
            <v>0</v>
          </cell>
          <cell r="PC201">
            <v>0</v>
          </cell>
          <cell r="PD201">
            <v>0</v>
          </cell>
          <cell r="PE201">
            <v>0</v>
          </cell>
          <cell r="PF201">
            <v>0</v>
          </cell>
          <cell r="PG201">
            <v>0</v>
          </cell>
          <cell r="PH201">
            <v>0</v>
          </cell>
          <cell r="PI201">
            <v>0</v>
          </cell>
          <cell r="PJ201">
            <v>0</v>
          </cell>
          <cell r="PK201">
            <v>0</v>
          </cell>
          <cell r="PL201">
            <v>0</v>
          </cell>
          <cell r="PM201">
            <v>0</v>
          </cell>
          <cell r="PN201">
            <v>0</v>
          </cell>
          <cell r="PO201">
            <v>0</v>
          </cell>
          <cell r="PP201">
            <v>0</v>
          </cell>
          <cell r="PQ201">
            <v>0</v>
          </cell>
          <cell r="PR201">
            <v>0</v>
          </cell>
          <cell r="PS201">
            <v>0</v>
          </cell>
          <cell r="PT201">
            <v>0</v>
          </cell>
          <cell r="PU201">
            <v>0</v>
          </cell>
          <cell r="PV201">
            <v>0</v>
          </cell>
          <cell r="PW201">
            <v>0</v>
          </cell>
          <cell r="PX201">
            <v>0</v>
          </cell>
          <cell r="PY201">
            <v>0</v>
          </cell>
        </row>
        <row r="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1</v>
          </cell>
          <cell r="GE202">
            <v>0</v>
          </cell>
          <cell r="GF202">
            <v>1</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0</v>
          </cell>
          <cell r="LM202">
            <v>0</v>
          </cell>
          <cell r="LN202">
            <v>0</v>
          </cell>
          <cell r="LO202">
            <v>0</v>
          </cell>
          <cell r="LP202">
            <v>0</v>
          </cell>
          <cell r="LQ202">
            <v>0</v>
          </cell>
          <cell r="LR202">
            <v>0</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cell r="NR202">
            <v>0</v>
          </cell>
          <cell r="NS202">
            <v>0</v>
          </cell>
          <cell r="NT202">
            <v>1</v>
          </cell>
          <cell r="NU202">
            <v>0</v>
          </cell>
          <cell r="NV202">
            <v>0</v>
          </cell>
          <cell r="NW202">
            <v>0</v>
          </cell>
          <cell r="NX202">
            <v>0</v>
          </cell>
          <cell r="NY202">
            <v>0</v>
          </cell>
          <cell r="NZ202">
            <v>0</v>
          </cell>
          <cell r="OA202">
            <v>0</v>
          </cell>
          <cell r="OB202">
            <v>0</v>
          </cell>
          <cell r="OC202">
            <v>0</v>
          </cell>
          <cell r="OD202">
            <v>0</v>
          </cell>
          <cell r="OE202">
            <v>0</v>
          </cell>
          <cell r="OF202">
            <v>0</v>
          </cell>
          <cell r="OG202">
            <v>0</v>
          </cell>
          <cell r="OH202">
            <v>0</v>
          </cell>
          <cell r="OI202">
            <v>0</v>
          </cell>
          <cell r="OJ202">
            <v>0</v>
          </cell>
          <cell r="OK202">
            <v>0</v>
          </cell>
          <cell r="OL202">
            <v>0</v>
          </cell>
          <cell r="OM202">
            <v>0</v>
          </cell>
          <cell r="ON202">
            <v>0</v>
          </cell>
          <cell r="OO202">
            <v>0</v>
          </cell>
          <cell r="OP202">
            <v>0</v>
          </cell>
          <cell r="OQ202">
            <v>0</v>
          </cell>
          <cell r="OR202">
            <v>0</v>
          </cell>
          <cell r="OS202">
            <v>0</v>
          </cell>
          <cell r="OT202">
            <v>0</v>
          </cell>
          <cell r="OU202">
            <v>0</v>
          </cell>
          <cell r="OV202">
            <v>0</v>
          </cell>
          <cell r="OW202">
            <v>0</v>
          </cell>
          <cell r="OX202">
            <v>0</v>
          </cell>
          <cell r="OY202">
            <v>0</v>
          </cell>
          <cell r="OZ202">
            <v>0</v>
          </cell>
          <cell r="PA202">
            <v>0</v>
          </cell>
          <cell r="PB202">
            <v>0</v>
          </cell>
          <cell r="PC202">
            <v>0</v>
          </cell>
          <cell r="PD202">
            <v>0</v>
          </cell>
          <cell r="PE202">
            <v>0</v>
          </cell>
          <cell r="PF202">
            <v>0</v>
          </cell>
          <cell r="PG202">
            <v>0</v>
          </cell>
          <cell r="PH202">
            <v>0</v>
          </cell>
          <cell r="PI202">
            <v>0</v>
          </cell>
          <cell r="PJ202">
            <v>0</v>
          </cell>
          <cell r="PK202">
            <v>0</v>
          </cell>
          <cell r="PL202">
            <v>0</v>
          </cell>
          <cell r="PM202">
            <v>0</v>
          </cell>
          <cell r="PN202">
            <v>0</v>
          </cell>
          <cell r="PO202">
            <v>0</v>
          </cell>
          <cell r="PP202">
            <v>0</v>
          </cell>
          <cell r="PQ202">
            <v>0</v>
          </cell>
          <cell r="PR202">
            <v>0</v>
          </cell>
          <cell r="PS202">
            <v>0</v>
          </cell>
          <cell r="PT202">
            <v>0</v>
          </cell>
          <cell r="PU202">
            <v>0</v>
          </cell>
          <cell r="PV202">
            <v>0</v>
          </cell>
          <cell r="PW202">
            <v>0</v>
          </cell>
          <cell r="PX202">
            <v>0</v>
          </cell>
          <cell r="PY202">
            <v>0</v>
          </cell>
        </row>
        <row r="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-1</v>
          </cell>
          <cell r="GE203">
            <v>0</v>
          </cell>
          <cell r="GF203">
            <v>-1</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v>0</v>
          </cell>
          <cell r="HO203">
            <v>0</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0</v>
          </cell>
          <cell r="LM203">
            <v>0</v>
          </cell>
          <cell r="LN203">
            <v>0</v>
          </cell>
          <cell r="LO203">
            <v>0</v>
          </cell>
          <cell r="LP203">
            <v>0</v>
          </cell>
          <cell r="LQ203">
            <v>0</v>
          </cell>
          <cell r="LR203">
            <v>0</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cell r="NR203">
            <v>0</v>
          </cell>
          <cell r="NS203">
            <v>0</v>
          </cell>
          <cell r="NT203">
            <v>-1</v>
          </cell>
          <cell r="NU203">
            <v>0</v>
          </cell>
          <cell r="NV203">
            <v>0</v>
          </cell>
          <cell r="NW203">
            <v>0</v>
          </cell>
          <cell r="NX203">
            <v>0</v>
          </cell>
          <cell r="NY203">
            <v>0</v>
          </cell>
          <cell r="NZ203">
            <v>0</v>
          </cell>
          <cell r="OA203">
            <v>0</v>
          </cell>
          <cell r="OB203">
            <v>0</v>
          </cell>
          <cell r="OC203">
            <v>0</v>
          </cell>
          <cell r="OD203">
            <v>0</v>
          </cell>
          <cell r="OE203">
            <v>0</v>
          </cell>
          <cell r="OF203">
            <v>0</v>
          </cell>
          <cell r="OG203">
            <v>0</v>
          </cell>
          <cell r="OH203">
            <v>0</v>
          </cell>
          <cell r="OI203">
            <v>0</v>
          </cell>
          <cell r="OJ203">
            <v>0</v>
          </cell>
          <cell r="OK203">
            <v>0</v>
          </cell>
          <cell r="OL203">
            <v>0</v>
          </cell>
          <cell r="OM203">
            <v>0</v>
          </cell>
          <cell r="ON203">
            <v>0</v>
          </cell>
          <cell r="OO203">
            <v>0</v>
          </cell>
          <cell r="OP203">
            <v>0</v>
          </cell>
          <cell r="OQ203">
            <v>0</v>
          </cell>
          <cell r="OR203">
            <v>0</v>
          </cell>
          <cell r="OS203">
            <v>0</v>
          </cell>
          <cell r="OT203">
            <v>0</v>
          </cell>
          <cell r="OU203">
            <v>0</v>
          </cell>
          <cell r="OV203">
            <v>0</v>
          </cell>
          <cell r="OW203">
            <v>0</v>
          </cell>
          <cell r="OX203">
            <v>0</v>
          </cell>
          <cell r="OY203">
            <v>0</v>
          </cell>
          <cell r="OZ203">
            <v>0</v>
          </cell>
          <cell r="PA203">
            <v>0</v>
          </cell>
          <cell r="PB203">
            <v>0</v>
          </cell>
          <cell r="PC203">
            <v>0</v>
          </cell>
          <cell r="PD203">
            <v>0</v>
          </cell>
          <cell r="PE203">
            <v>0</v>
          </cell>
          <cell r="PF203">
            <v>0</v>
          </cell>
          <cell r="PG203">
            <v>0</v>
          </cell>
          <cell r="PH203">
            <v>0</v>
          </cell>
          <cell r="PI203">
            <v>0</v>
          </cell>
          <cell r="PJ203">
            <v>0</v>
          </cell>
          <cell r="PK203">
            <v>0</v>
          </cell>
          <cell r="PL203">
            <v>0</v>
          </cell>
          <cell r="PM203">
            <v>0</v>
          </cell>
          <cell r="PN203">
            <v>0</v>
          </cell>
          <cell r="PO203">
            <v>0</v>
          </cell>
          <cell r="PP203">
            <v>0</v>
          </cell>
          <cell r="PQ203">
            <v>0</v>
          </cell>
          <cell r="PR203">
            <v>0</v>
          </cell>
          <cell r="PS203">
            <v>0</v>
          </cell>
          <cell r="PT203">
            <v>0</v>
          </cell>
          <cell r="PU203">
            <v>0</v>
          </cell>
          <cell r="PV203">
            <v>0</v>
          </cell>
          <cell r="PW203">
            <v>0</v>
          </cell>
          <cell r="PX203">
            <v>0</v>
          </cell>
          <cell r="PY203">
            <v>0</v>
          </cell>
        </row>
        <row r="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0</v>
          </cell>
          <cell r="EZ204">
            <v>0</v>
          </cell>
          <cell r="FA204">
            <v>0</v>
          </cell>
          <cell r="FB204">
            <v>0</v>
          </cell>
          <cell r="FC204">
            <v>-54</v>
          </cell>
          <cell r="FD204">
            <v>0</v>
          </cell>
          <cell r="FE204">
            <v>-54</v>
          </cell>
          <cell r="FF204">
            <v>-56</v>
          </cell>
          <cell r="FG204">
            <v>0</v>
          </cell>
          <cell r="FH204">
            <v>-56</v>
          </cell>
          <cell r="FI204">
            <v>-60</v>
          </cell>
          <cell r="FJ204">
            <v>0</v>
          </cell>
          <cell r="FK204">
            <v>-60</v>
          </cell>
          <cell r="FL204">
            <v>-52</v>
          </cell>
          <cell r="FM204">
            <v>0</v>
          </cell>
          <cell r="FN204">
            <v>-52</v>
          </cell>
          <cell r="FO204">
            <v>-52</v>
          </cell>
          <cell r="FP204">
            <v>0</v>
          </cell>
          <cell r="FQ204">
            <v>-52</v>
          </cell>
          <cell r="FR204">
            <v>-66</v>
          </cell>
          <cell r="FS204">
            <v>0</v>
          </cell>
          <cell r="FT204">
            <v>-66</v>
          </cell>
          <cell r="FU204">
            <v>-54</v>
          </cell>
          <cell r="FV204">
            <v>0</v>
          </cell>
          <cell r="FW204">
            <v>-54</v>
          </cell>
          <cell r="FX204">
            <v>-60</v>
          </cell>
          <cell r="FY204">
            <v>0</v>
          </cell>
          <cell r="FZ204">
            <v>-60</v>
          </cell>
          <cell r="GA204">
            <v>-58</v>
          </cell>
          <cell r="GB204">
            <v>0</v>
          </cell>
          <cell r="GC204">
            <v>-58</v>
          </cell>
          <cell r="GD204">
            <v>-62</v>
          </cell>
          <cell r="GE204">
            <v>0</v>
          </cell>
          <cell r="GF204">
            <v>-62</v>
          </cell>
          <cell r="GG204">
            <v>-60</v>
          </cell>
          <cell r="GH204">
            <v>0</v>
          </cell>
          <cell r="GI204">
            <v>-60</v>
          </cell>
          <cell r="GJ204">
            <v>-50</v>
          </cell>
          <cell r="GK204">
            <v>0</v>
          </cell>
          <cell r="GL204">
            <v>-50</v>
          </cell>
          <cell r="GM204">
            <v>-84</v>
          </cell>
          <cell r="GN204">
            <v>0</v>
          </cell>
          <cell r="GO204">
            <v>-84</v>
          </cell>
          <cell r="GP204">
            <v>-48</v>
          </cell>
          <cell r="GQ204">
            <v>0</v>
          </cell>
          <cell r="GR204">
            <v>-48</v>
          </cell>
          <cell r="GS204">
            <v>-44</v>
          </cell>
          <cell r="GT204">
            <v>0</v>
          </cell>
          <cell r="GU204">
            <v>-44</v>
          </cell>
          <cell r="GV204">
            <v>-62</v>
          </cell>
          <cell r="GW204">
            <v>0</v>
          </cell>
          <cell r="GX204">
            <v>-62</v>
          </cell>
          <cell r="GY204">
            <v>-68</v>
          </cell>
          <cell r="GZ204">
            <v>0</v>
          </cell>
          <cell r="HA204">
            <v>-68</v>
          </cell>
          <cell r="HB204">
            <v>-48</v>
          </cell>
          <cell r="HC204">
            <v>0</v>
          </cell>
          <cell r="HD204">
            <v>-48</v>
          </cell>
          <cell r="HE204">
            <v>-60</v>
          </cell>
          <cell r="HF204">
            <v>0</v>
          </cell>
          <cell r="HG204">
            <v>-60</v>
          </cell>
          <cell r="HH204">
            <v>-48</v>
          </cell>
          <cell r="HI204">
            <v>0</v>
          </cell>
          <cell r="HJ204">
            <v>-48</v>
          </cell>
          <cell r="HK204">
            <v>-56</v>
          </cell>
          <cell r="HL204">
            <v>0</v>
          </cell>
          <cell r="HM204">
            <v>-56</v>
          </cell>
          <cell r="HN204">
            <v>-10</v>
          </cell>
          <cell r="HO204">
            <v>0</v>
          </cell>
          <cell r="HP204">
            <v>-10</v>
          </cell>
          <cell r="HQ204">
            <v>-4</v>
          </cell>
          <cell r="HR204">
            <v>0</v>
          </cell>
          <cell r="HS204">
            <v>-4</v>
          </cell>
          <cell r="HT204">
            <v>-4</v>
          </cell>
          <cell r="HU204">
            <v>0</v>
          </cell>
          <cell r="HV204">
            <v>-4</v>
          </cell>
          <cell r="HW204">
            <v>-2</v>
          </cell>
          <cell r="HX204">
            <v>0</v>
          </cell>
          <cell r="HY204">
            <v>-2</v>
          </cell>
          <cell r="HZ204">
            <v>4</v>
          </cell>
          <cell r="IA204">
            <v>0</v>
          </cell>
          <cell r="IB204">
            <v>4</v>
          </cell>
          <cell r="IC204">
            <v>0</v>
          </cell>
          <cell r="ID204">
            <v>0</v>
          </cell>
          <cell r="IE204">
            <v>0</v>
          </cell>
          <cell r="IF204">
            <v>-4</v>
          </cell>
          <cell r="IG204">
            <v>0</v>
          </cell>
          <cell r="IH204">
            <v>-4</v>
          </cell>
          <cell r="II204">
            <v>-6</v>
          </cell>
          <cell r="IJ204">
            <v>0</v>
          </cell>
          <cell r="IK204">
            <v>-6</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0</v>
          </cell>
          <cell r="KC204">
            <v>0</v>
          </cell>
          <cell r="KD204">
            <v>0</v>
          </cell>
          <cell r="KE204">
            <v>0</v>
          </cell>
          <cell r="KF204">
            <v>0</v>
          </cell>
          <cell r="KG204">
            <v>0</v>
          </cell>
          <cell r="KH204">
            <v>0</v>
          </cell>
          <cell r="KI204">
            <v>0</v>
          </cell>
          <cell r="KJ204">
            <v>0</v>
          </cell>
          <cell r="KK204">
            <v>0</v>
          </cell>
          <cell r="KL204">
            <v>0</v>
          </cell>
          <cell r="KM204">
            <v>0</v>
          </cell>
          <cell r="KN204">
            <v>0</v>
          </cell>
          <cell r="KO204">
            <v>0</v>
          </cell>
          <cell r="KP204">
            <v>0</v>
          </cell>
          <cell r="KQ204">
            <v>0</v>
          </cell>
          <cell r="KR204">
            <v>0</v>
          </cell>
          <cell r="KS204">
            <v>0</v>
          </cell>
          <cell r="KT204">
            <v>0</v>
          </cell>
          <cell r="KU204">
            <v>0</v>
          </cell>
          <cell r="KV204">
            <v>0</v>
          </cell>
          <cell r="KW204">
            <v>0</v>
          </cell>
          <cell r="KX204">
            <v>0</v>
          </cell>
          <cell r="KY204">
            <v>0</v>
          </cell>
          <cell r="KZ204">
            <v>0</v>
          </cell>
          <cell r="LA204">
            <v>0</v>
          </cell>
          <cell r="LB204">
            <v>0</v>
          </cell>
          <cell r="LC204">
            <v>0</v>
          </cell>
          <cell r="LD204">
            <v>0</v>
          </cell>
          <cell r="LE204">
            <v>0</v>
          </cell>
          <cell r="LF204">
            <v>0</v>
          </cell>
          <cell r="LG204">
            <v>0</v>
          </cell>
          <cell r="LH204">
            <v>0</v>
          </cell>
          <cell r="LI204">
            <v>0</v>
          </cell>
          <cell r="LJ204">
            <v>0</v>
          </cell>
          <cell r="LK204">
            <v>0</v>
          </cell>
          <cell r="LL204">
            <v>0</v>
          </cell>
          <cell r="LM204">
            <v>0</v>
          </cell>
          <cell r="LN204">
            <v>0</v>
          </cell>
          <cell r="LO204">
            <v>0</v>
          </cell>
          <cell r="LP204">
            <v>0</v>
          </cell>
          <cell r="LQ204">
            <v>0</v>
          </cell>
          <cell r="LR204">
            <v>0</v>
          </cell>
          <cell r="LS204">
            <v>0</v>
          </cell>
          <cell r="LT204">
            <v>0</v>
          </cell>
          <cell r="LU204">
            <v>0</v>
          </cell>
          <cell r="LV204">
            <v>0</v>
          </cell>
          <cell r="LW204">
            <v>0</v>
          </cell>
          <cell r="LX204">
            <v>0</v>
          </cell>
          <cell r="LY204">
            <v>0</v>
          </cell>
          <cell r="LZ204">
            <v>0</v>
          </cell>
          <cell r="MA204">
            <v>0</v>
          </cell>
          <cell r="MB204">
            <v>0</v>
          </cell>
          <cell r="MC204">
            <v>0</v>
          </cell>
          <cell r="MD204">
            <v>0</v>
          </cell>
          <cell r="ME204">
            <v>0</v>
          </cell>
          <cell r="MF204">
            <v>0</v>
          </cell>
          <cell r="MG204">
            <v>0</v>
          </cell>
          <cell r="MH204">
            <v>0</v>
          </cell>
          <cell r="MI204">
            <v>0</v>
          </cell>
          <cell r="MJ204">
            <v>-54</v>
          </cell>
          <cell r="MK204">
            <v>0</v>
          </cell>
          <cell r="ML204">
            <v>0</v>
          </cell>
          <cell r="MM204">
            <v>-54</v>
          </cell>
          <cell r="MN204">
            <v>0</v>
          </cell>
          <cell r="MO204">
            <v>0</v>
          </cell>
          <cell r="MP204">
            <v>-54</v>
          </cell>
          <cell r="MQ204">
            <v>0</v>
          </cell>
          <cell r="MR204">
            <v>0</v>
          </cell>
          <cell r="MS204">
            <v>-54</v>
          </cell>
          <cell r="MT204">
            <v>0</v>
          </cell>
          <cell r="MU204">
            <v>0</v>
          </cell>
          <cell r="MV204">
            <v>-220</v>
          </cell>
          <cell r="MW204">
            <v>0</v>
          </cell>
          <cell r="MX204">
            <v>0</v>
          </cell>
          <cell r="MY204">
            <v>-164</v>
          </cell>
          <cell r="MZ204">
            <v>0</v>
          </cell>
          <cell r="NA204">
            <v>0</v>
          </cell>
          <cell r="NB204">
            <v>-104</v>
          </cell>
          <cell r="NC204">
            <v>0</v>
          </cell>
          <cell r="ND204">
            <v>0</v>
          </cell>
          <cell r="NE204">
            <v>-52</v>
          </cell>
          <cell r="NF204">
            <v>0</v>
          </cell>
          <cell r="NG204">
            <v>0</v>
          </cell>
          <cell r="NH204">
            <v>-238</v>
          </cell>
          <cell r="NI204">
            <v>0</v>
          </cell>
          <cell r="NJ204">
            <v>0</v>
          </cell>
          <cell r="NK204">
            <v>-172</v>
          </cell>
          <cell r="NL204">
            <v>0</v>
          </cell>
          <cell r="NM204">
            <v>0</v>
          </cell>
          <cell r="NN204">
            <v>-118</v>
          </cell>
          <cell r="NO204">
            <v>0</v>
          </cell>
          <cell r="NP204">
            <v>0</v>
          </cell>
          <cell r="NQ204">
            <v>-58</v>
          </cell>
          <cell r="NR204">
            <v>0</v>
          </cell>
          <cell r="NS204">
            <v>0</v>
          </cell>
          <cell r="NT204">
            <v>-256</v>
          </cell>
          <cell r="NU204">
            <v>0</v>
          </cell>
          <cell r="NV204">
            <v>0</v>
          </cell>
          <cell r="NW204">
            <v>-194</v>
          </cell>
          <cell r="NX204">
            <v>0</v>
          </cell>
          <cell r="NY204">
            <v>0</v>
          </cell>
          <cell r="NZ204">
            <v>-134</v>
          </cell>
          <cell r="OA204">
            <v>0</v>
          </cell>
          <cell r="OB204">
            <v>0</v>
          </cell>
          <cell r="OC204">
            <v>-84</v>
          </cell>
          <cell r="OD204">
            <v>0</v>
          </cell>
          <cell r="OE204">
            <v>0</v>
          </cell>
          <cell r="OF204">
            <v>-222</v>
          </cell>
          <cell r="OG204">
            <v>0</v>
          </cell>
          <cell r="OH204">
            <v>0</v>
          </cell>
          <cell r="OI204">
            <v>-174</v>
          </cell>
          <cell r="OJ204">
            <v>0</v>
          </cell>
          <cell r="OK204">
            <v>0</v>
          </cell>
          <cell r="OL204">
            <v>-130</v>
          </cell>
          <cell r="OM204">
            <v>0</v>
          </cell>
          <cell r="ON204">
            <v>0</v>
          </cell>
          <cell r="OO204">
            <v>-68</v>
          </cell>
          <cell r="OP204">
            <v>0</v>
          </cell>
          <cell r="OQ204">
            <v>0</v>
          </cell>
          <cell r="OR204">
            <v>-212</v>
          </cell>
          <cell r="OS204">
            <v>0</v>
          </cell>
          <cell r="OT204">
            <v>0</v>
          </cell>
          <cell r="OU204">
            <v>-164</v>
          </cell>
          <cell r="OV204">
            <v>0</v>
          </cell>
          <cell r="OW204">
            <v>0</v>
          </cell>
          <cell r="OX204">
            <v>-104</v>
          </cell>
          <cell r="OY204">
            <v>0</v>
          </cell>
          <cell r="OZ204">
            <v>0</v>
          </cell>
          <cell r="PA204">
            <v>-56</v>
          </cell>
          <cell r="PB204">
            <v>0</v>
          </cell>
          <cell r="PC204">
            <v>0</v>
          </cell>
          <cell r="PD204">
            <v>-20</v>
          </cell>
          <cell r="PE204">
            <v>0</v>
          </cell>
          <cell r="PF204">
            <v>0</v>
          </cell>
          <cell r="PG204">
            <v>-10</v>
          </cell>
          <cell r="PH204">
            <v>0</v>
          </cell>
          <cell r="PI204">
            <v>0</v>
          </cell>
          <cell r="PJ204">
            <v>-6</v>
          </cell>
          <cell r="PK204">
            <v>0</v>
          </cell>
          <cell r="PL204">
            <v>0</v>
          </cell>
          <cell r="PM204">
            <v>-2</v>
          </cell>
          <cell r="PN204">
            <v>0</v>
          </cell>
          <cell r="PO204">
            <v>0</v>
          </cell>
          <cell r="PP204">
            <v>-6</v>
          </cell>
          <cell r="PQ204">
            <v>0</v>
          </cell>
          <cell r="PR204">
            <v>0</v>
          </cell>
          <cell r="PS204">
            <v>-10</v>
          </cell>
          <cell r="PT204">
            <v>0</v>
          </cell>
          <cell r="PU204">
            <v>0</v>
          </cell>
          <cell r="PV204">
            <v>-10</v>
          </cell>
          <cell r="PW204">
            <v>0</v>
          </cell>
          <cell r="PX204">
            <v>0</v>
          </cell>
          <cell r="PY204">
            <v>-6</v>
          </cell>
        </row>
        <row r="206">
          <cell r="IP206" t="str">
            <v>Métier</v>
          </cell>
          <cell r="IQ206" t="str">
            <v>Trimestre</v>
          </cell>
          <cell r="IS206" t="str">
            <v>Métier</v>
          </cell>
          <cell r="IT206" t="str">
            <v>Trimestre</v>
          </cell>
          <cell r="IV206" t="str">
            <v>Métier</v>
          </cell>
          <cell r="IW206" t="str">
            <v>Trimestre</v>
          </cell>
          <cell r="IY206" t="str">
            <v>Métier</v>
          </cell>
          <cell r="IZ206" t="str">
            <v>Trimestre</v>
          </cell>
          <cell r="JB206" t="str">
            <v>Métier</v>
          </cell>
          <cell r="JC206" t="str">
            <v>Trimestre</v>
          </cell>
          <cell r="JE206" t="str">
            <v>Métier</v>
          </cell>
          <cell r="JF206" t="str">
            <v>Trimestre</v>
          </cell>
          <cell r="JH206" t="str">
            <v>Métier</v>
          </cell>
          <cell r="JI206" t="str">
            <v>Trimestre</v>
          </cell>
          <cell r="JK206" t="str">
            <v>Métier</v>
          </cell>
          <cell r="JL206" t="str">
            <v>Trimestre</v>
          </cell>
          <cell r="JN206" t="str">
            <v>Métier</v>
          </cell>
          <cell r="JO206" t="str">
            <v>Trimestre</v>
          </cell>
          <cell r="JQ206" t="str">
            <v>Métier</v>
          </cell>
          <cell r="JR206" t="str">
            <v>Trimestre</v>
          </cell>
          <cell r="JT206" t="str">
            <v>Métier</v>
          </cell>
          <cell r="JU206" t="str">
            <v>Trimestre</v>
          </cell>
          <cell r="JW206" t="str">
            <v>Métier</v>
          </cell>
          <cell r="JX206" t="str">
            <v>Trimestre</v>
          </cell>
          <cell r="JZ206" t="str">
            <v>Métier</v>
          </cell>
          <cell r="KA206" t="str">
            <v>Trimestre</v>
          </cell>
          <cell r="KC206" t="str">
            <v>Métier</v>
          </cell>
          <cell r="KD206" t="str">
            <v>Trimestre</v>
          </cell>
          <cell r="KF206" t="str">
            <v>Métier</v>
          </cell>
          <cell r="KG206" t="str">
            <v>Trimestre</v>
          </cell>
          <cell r="KI206" t="str">
            <v>Métier</v>
          </cell>
          <cell r="KJ206" t="str">
            <v>Trimestre</v>
          </cell>
          <cell r="KL206" t="str">
            <v>Métier</v>
          </cell>
          <cell r="KM206" t="str">
            <v>Trimestre</v>
          </cell>
          <cell r="KO206" t="str">
            <v>Métier</v>
          </cell>
          <cell r="KP206" t="str">
            <v>Trimestre</v>
          </cell>
          <cell r="KR206" t="str">
            <v>Métier</v>
          </cell>
          <cell r="KS206" t="str">
            <v>Trimestre</v>
          </cell>
          <cell r="KU206" t="str">
            <v>Métier</v>
          </cell>
          <cell r="KV206" t="str">
            <v>Trimestre</v>
          </cell>
          <cell r="KX206" t="str">
            <v>Métier</v>
          </cell>
          <cell r="KY206" t="str">
            <v>Trimestre</v>
          </cell>
          <cell r="LA206" t="str">
            <v>Métier</v>
          </cell>
          <cell r="LB206" t="str">
            <v>Trimestre</v>
          </cell>
          <cell r="LD206" t="str">
            <v>Métier</v>
          </cell>
          <cell r="LE206" t="str">
            <v>Trimestre</v>
          </cell>
          <cell r="LG206" t="str">
            <v>Métier</v>
          </cell>
          <cell r="LH206" t="str">
            <v>Trimestre</v>
          </cell>
          <cell r="LJ206" t="str">
            <v>Métier</v>
          </cell>
          <cell r="LK206" t="str">
            <v>Trimestre</v>
          </cell>
          <cell r="LM206" t="str">
            <v>Métier</v>
          </cell>
          <cell r="LN206" t="str">
            <v>Trimestre</v>
          </cell>
          <cell r="LP206" t="str">
            <v>Métier</v>
          </cell>
          <cell r="LQ206" t="str">
            <v>Trimestre</v>
          </cell>
          <cell r="LS206" t="str">
            <v>Métier</v>
          </cell>
          <cell r="LT206" t="str">
            <v>Trimestre</v>
          </cell>
          <cell r="LV206" t="str">
            <v>Métier</v>
          </cell>
          <cell r="LW206" t="str">
            <v>Trimestre</v>
          </cell>
          <cell r="LY206" t="str">
            <v>Métier</v>
          </cell>
          <cell r="LZ206" t="str">
            <v>Trimestre</v>
          </cell>
          <cell r="MB206" t="str">
            <v>Métier</v>
          </cell>
          <cell r="MC206" t="str">
            <v>Trimestre</v>
          </cell>
          <cell r="ME206" t="str">
            <v>Métier</v>
          </cell>
          <cell r="MF206" t="str">
            <v>Trimestre</v>
          </cell>
          <cell r="MH206" t="str">
            <v>Métier</v>
          </cell>
          <cell r="MI206" t="str">
            <v>Trimestre</v>
          </cell>
          <cell r="MK206" t="str">
            <v>Métier</v>
          </cell>
          <cell r="ML206" t="str">
            <v>Trimestre</v>
          </cell>
          <cell r="MN206" t="str">
            <v>Métier</v>
          </cell>
          <cell r="MO206" t="str">
            <v>Trimestre</v>
          </cell>
          <cell r="MQ206" t="str">
            <v>Métier</v>
          </cell>
          <cell r="MR206" t="str">
            <v>Trimestre</v>
          </cell>
          <cell r="MT206" t="str">
            <v>Métier</v>
          </cell>
          <cell r="MU206" t="str">
            <v>Trimestre</v>
          </cell>
          <cell r="MW206" t="str">
            <v>Métier</v>
          </cell>
          <cell r="MX206" t="str">
            <v>Trimestre</v>
          </cell>
          <cell r="MZ206" t="str">
            <v>Métier</v>
          </cell>
          <cell r="NA206" t="str">
            <v>Trimestre</v>
          </cell>
          <cell r="NC206" t="str">
            <v>Métier</v>
          </cell>
          <cell r="ND206" t="str">
            <v>Trimestre</v>
          </cell>
          <cell r="NF206" t="str">
            <v>Métier</v>
          </cell>
          <cell r="NG206" t="str">
            <v>Trimestre</v>
          </cell>
          <cell r="NI206" t="str">
            <v>Métier</v>
          </cell>
          <cell r="NJ206" t="str">
            <v>Trimestre</v>
          </cell>
          <cell r="NL206" t="str">
            <v>Métier</v>
          </cell>
          <cell r="NM206" t="str">
            <v>Trimestre</v>
          </cell>
          <cell r="NO206" t="str">
            <v>Métier</v>
          </cell>
          <cell r="NP206" t="str">
            <v>Trimestre</v>
          </cell>
          <cell r="NR206" t="str">
            <v>Métier</v>
          </cell>
          <cell r="NS206" t="str">
            <v>Trimestre</v>
          </cell>
          <cell r="NU206" t="str">
            <v>Métier</v>
          </cell>
          <cell r="NV206" t="str">
            <v>Trimestre</v>
          </cell>
          <cell r="NX206" t="str">
            <v>Métier</v>
          </cell>
          <cell r="NY206" t="str">
            <v>Trimestre</v>
          </cell>
          <cell r="OA206" t="str">
            <v>Métier</v>
          </cell>
          <cell r="OB206" t="str">
            <v>Trimestre</v>
          </cell>
          <cell r="OD206" t="str">
            <v>Métier</v>
          </cell>
          <cell r="OE206" t="str">
            <v>Trimestre</v>
          </cell>
          <cell r="OG206" t="str">
            <v>Métier</v>
          </cell>
          <cell r="OH206" t="str">
            <v>Trimestre</v>
          </cell>
          <cell r="OJ206" t="str">
            <v>Métier</v>
          </cell>
          <cell r="OK206" t="str">
            <v>Trimestre</v>
          </cell>
          <cell r="OM206" t="str">
            <v>Métier</v>
          </cell>
          <cell r="ON206" t="str">
            <v>Trimestre</v>
          </cell>
          <cell r="OP206" t="str">
            <v>Métier</v>
          </cell>
          <cell r="OQ206" t="str">
            <v>Trimestre</v>
          </cell>
          <cell r="OS206" t="str">
            <v>Métier</v>
          </cell>
          <cell r="OT206" t="str">
            <v>Trimestre</v>
          </cell>
          <cell r="OV206" t="str">
            <v>Métier</v>
          </cell>
          <cell r="OW206" t="str">
            <v>Trimestre</v>
          </cell>
          <cell r="OY206" t="str">
            <v>Métier</v>
          </cell>
          <cell r="OZ206" t="str">
            <v>Trimestre</v>
          </cell>
          <cell r="PB206" t="str">
            <v>Métier</v>
          </cell>
          <cell r="PC206" t="str">
            <v>Trimestre</v>
          </cell>
          <cell r="PE206" t="str">
            <v>Métier</v>
          </cell>
          <cell r="PF206" t="str">
            <v>Trimestre</v>
          </cell>
          <cell r="PH206" t="str">
            <v>Métier</v>
          </cell>
          <cell r="PI206" t="str">
            <v>Trimestre</v>
          </cell>
          <cell r="PK206" t="str">
            <v>Métier</v>
          </cell>
          <cell r="PL206" t="str">
            <v>Trimestre</v>
          </cell>
          <cell r="PN206" t="str">
            <v>Métier</v>
          </cell>
          <cell r="PO206" t="str">
            <v>Trimestre</v>
          </cell>
          <cell r="PQ206" t="str">
            <v>Métier</v>
          </cell>
          <cell r="PR206" t="str">
            <v>Trimestre</v>
          </cell>
          <cell r="PT206" t="str">
            <v>Métier</v>
          </cell>
          <cell r="PU206" t="str">
            <v>Trimestre</v>
          </cell>
          <cell r="PW206" t="str">
            <v>Métier</v>
          </cell>
          <cell r="PX206" t="str">
            <v>Trimestre</v>
          </cell>
        </row>
        <row r="207">
          <cell r="IP207" t="str">
            <v>WM</v>
          </cell>
          <cell r="IQ207" t="str">
            <v>2023-T1</v>
          </cell>
          <cell r="IS207" t="str">
            <v>WM</v>
          </cell>
          <cell r="IT207" t="str">
            <v>XXXX-XX</v>
          </cell>
          <cell r="IV207" t="str">
            <v>WM</v>
          </cell>
          <cell r="IW207" t="str">
            <v>XXXX-XX</v>
          </cell>
          <cell r="IY207" t="str">
            <v>WM</v>
          </cell>
          <cell r="IZ207" t="str">
            <v>XXXX-XX</v>
          </cell>
          <cell r="JB207" t="str">
            <v>WM</v>
          </cell>
          <cell r="JC207" t="str">
            <v>2022-T1</v>
          </cell>
          <cell r="JE207" t="str">
            <v>WM</v>
          </cell>
          <cell r="JF207" t="str">
            <v>XXXX-XX</v>
          </cell>
          <cell r="JH207" t="str">
            <v>WM</v>
          </cell>
          <cell r="JI207" t="str">
            <v>XXXX-XX</v>
          </cell>
          <cell r="JK207" t="str">
            <v>WM</v>
          </cell>
          <cell r="JL207" t="str">
            <v>XXXX-XX</v>
          </cell>
          <cell r="JN207" t="str">
            <v>WM</v>
          </cell>
          <cell r="JO207" t="str">
            <v>2021-T1</v>
          </cell>
          <cell r="JQ207" t="str">
            <v>WM</v>
          </cell>
          <cell r="JR207" t="str">
            <v>XXXX-XX</v>
          </cell>
          <cell r="JT207" t="str">
            <v>WM</v>
          </cell>
          <cell r="JU207" t="str">
            <v>XXXX-XX</v>
          </cell>
          <cell r="JW207" t="str">
            <v>WM</v>
          </cell>
          <cell r="JX207" t="str">
            <v>XXXX-XX</v>
          </cell>
          <cell r="JZ207" t="str">
            <v>WM</v>
          </cell>
          <cell r="KA207" t="str">
            <v>2020-T1</v>
          </cell>
          <cell r="KC207" t="str">
            <v>WM</v>
          </cell>
          <cell r="KD207" t="str">
            <v>XXXX-XX</v>
          </cell>
          <cell r="KF207" t="str">
            <v>WM</v>
          </cell>
          <cell r="KG207" t="str">
            <v>XXXX-XX</v>
          </cell>
          <cell r="KI207" t="str">
            <v>WM</v>
          </cell>
          <cell r="KJ207" t="str">
            <v>XXXX-XX</v>
          </cell>
          <cell r="KL207" t="str">
            <v>WM</v>
          </cell>
          <cell r="KM207" t="str">
            <v>2019-T1</v>
          </cell>
          <cell r="KO207" t="str">
            <v>WM</v>
          </cell>
          <cell r="KP207" t="str">
            <v>XXXX-XX</v>
          </cell>
          <cell r="KR207" t="str">
            <v>WM</v>
          </cell>
          <cell r="KS207" t="str">
            <v>XXXX-XX</v>
          </cell>
          <cell r="KU207" t="str">
            <v>WM</v>
          </cell>
          <cell r="KV207" t="str">
            <v>XXXX-XX</v>
          </cell>
          <cell r="KX207" t="str">
            <v>WM</v>
          </cell>
          <cell r="KY207" t="str">
            <v>2018-T1</v>
          </cell>
          <cell r="LA207" t="str">
            <v>WM</v>
          </cell>
          <cell r="LB207" t="str">
            <v>XXXX-XX</v>
          </cell>
          <cell r="LD207" t="str">
            <v>WM</v>
          </cell>
          <cell r="LE207" t="str">
            <v>XXXX-XX</v>
          </cell>
          <cell r="LG207" t="str">
            <v>WM</v>
          </cell>
          <cell r="LH207" t="str">
            <v>XXXX-XX</v>
          </cell>
          <cell r="LJ207" t="str">
            <v>WM</v>
          </cell>
          <cell r="LK207" t="str">
            <v>2017-T1</v>
          </cell>
          <cell r="LM207" t="str">
            <v>WM</v>
          </cell>
          <cell r="LN207" t="str">
            <v>XXXX-XX</v>
          </cell>
          <cell r="LP207" t="str">
            <v>WM</v>
          </cell>
          <cell r="LQ207" t="str">
            <v>XXXX-XX</v>
          </cell>
          <cell r="LS207" t="str">
            <v>WM</v>
          </cell>
          <cell r="LT207" t="str">
            <v>XXXX-XX</v>
          </cell>
          <cell r="LV207" t="str">
            <v>WM</v>
          </cell>
          <cell r="LW207" t="str">
            <v>2016-T1</v>
          </cell>
          <cell r="LY207" t="str">
            <v>WM</v>
          </cell>
          <cell r="LZ207" t="str">
            <v>XXXX-XX</v>
          </cell>
          <cell r="MB207" t="str">
            <v>WM</v>
          </cell>
          <cell r="MC207" t="str">
            <v>XXXX-XX</v>
          </cell>
          <cell r="ME207" t="str">
            <v>WM</v>
          </cell>
          <cell r="MF207" t="str">
            <v>XXXX-XX</v>
          </cell>
          <cell r="MH207" t="str">
            <v>WM</v>
          </cell>
          <cell r="MI207" t="str">
            <v>2015-T1</v>
          </cell>
          <cell r="MK207" t="str">
            <v>WM</v>
          </cell>
          <cell r="ML207" t="str">
            <v>XXXX-XX</v>
          </cell>
          <cell r="MN207" t="str">
            <v>WM</v>
          </cell>
          <cell r="MO207" t="str">
            <v>XXXX-XX</v>
          </cell>
          <cell r="MQ207" t="str">
            <v>WM</v>
          </cell>
          <cell r="MR207" t="str">
            <v>XXXX-XX</v>
          </cell>
          <cell r="MT207" t="str">
            <v>WM</v>
          </cell>
          <cell r="MU207" t="str">
            <v>2014-T1</v>
          </cell>
          <cell r="MW207" t="str">
            <v>WM</v>
          </cell>
          <cell r="MX207" t="str">
            <v>XXXX-XX</v>
          </cell>
          <cell r="MZ207" t="str">
            <v>WM</v>
          </cell>
          <cell r="NA207" t="str">
            <v>XXXX-XX</v>
          </cell>
          <cell r="NC207" t="str">
            <v>WM</v>
          </cell>
          <cell r="ND207" t="str">
            <v>XXXX-XX</v>
          </cell>
          <cell r="NF207" t="str">
            <v>WM</v>
          </cell>
          <cell r="NG207" t="str">
            <v>2013-T1</v>
          </cell>
          <cell r="NI207" t="str">
            <v>WM</v>
          </cell>
          <cell r="NJ207" t="str">
            <v>XXXX-XX</v>
          </cell>
          <cell r="NL207" t="str">
            <v>WM</v>
          </cell>
          <cell r="NM207" t="str">
            <v>XXXX-XX</v>
          </cell>
          <cell r="NO207" t="str">
            <v>WM</v>
          </cell>
          <cell r="NP207" t="str">
            <v>XXXX-XX</v>
          </cell>
          <cell r="NR207" t="str">
            <v>WM</v>
          </cell>
          <cell r="NS207" t="str">
            <v>2012-T1</v>
          </cell>
          <cell r="NU207" t="str">
            <v>WM</v>
          </cell>
          <cell r="NV207" t="str">
            <v>XXXX-XX</v>
          </cell>
          <cell r="NX207" t="str">
            <v>WM</v>
          </cell>
          <cell r="NY207" t="str">
            <v>XXXX-XX</v>
          </cell>
          <cell r="OA207" t="str">
            <v>WM</v>
          </cell>
          <cell r="OB207" t="str">
            <v>XXXX-XX</v>
          </cell>
          <cell r="OD207" t="str">
            <v>WM</v>
          </cell>
          <cell r="OE207" t="str">
            <v>2011-T1</v>
          </cell>
          <cell r="OG207" t="str">
            <v>WM</v>
          </cell>
          <cell r="OH207" t="str">
            <v>XXXX-XX</v>
          </cell>
          <cell r="OJ207" t="str">
            <v>WM</v>
          </cell>
          <cell r="OK207" t="str">
            <v>XXXX-XX</v>
          </cell>
          <cell r="OM207" t="str">
            <v>WM</v>
          </cell>
          <cell r="ON207" t="str">
            <v>XXXX-XX</v>
          </cell>
          <cell r="OP207" t="str">
            <v>WM</v>
          </cell>
          <cell r="OQ207" t="str">
            <v>2010-T1</v>
          </cell>
          <cell r="OS207" t="str">
            <v>WM</v>
          </cell>
          <cell r="OT207" t="str">
            <v>XXXX-XX</v>
          </cell>
          <cell r="OV207" t="str">
            <v>WM</v>
          </cell>
          <cell r="OW207" t="str">
            <v>XXXX-XX</v>
          </cell>
          <cell r="OY207" t="str">
            <v>WM</v>
          </cell>
          <cell r="OZ207" t="str">
            <v>XXXX-XX</v>
          </cell>
          <cell r="PB207" t="str">
            <v>WM</v>
          </cell>
          <cell r="PC207" t="str">
            <v>2009-T1</v>
          </cell>
          <cell r="PE207" t="str">
            <v>WM</v>
          </cell>
          <cell r="PF207" t="str">
            <v>XXXX-XX</v>
          </cell>
          <cell r="PH207" t="str">
            <v>WM</v>
          </cell>
          <cell r="PI207" t="str">
            <v>XXXX-XX</v>
          </cell>
          <cell r="PK207" t="str">
            <v>WM</v>
          </cell>
          <cell r="PL207" t="str">
            <v>XXXX-XX</v>
          </cell>
          <cell r="PN207" t="str">
            <v>WM</v>
          </cell>
          <cell r="PO207" t="str">
            <v>2008-T1</v>
          </cell>
          <cell r="PQ207" t="str">
            <v>WM</v>
          </cell>
          <cell r="PR207" t="str">
            <v>XXXX-XX</v>
          </cell>
          <cell r="PT207" t="str">
            <v>WM</v>
          </cell>
          <cell r="PU207" t="str">
            <v>XXXX-XX</v>
          </cell>
          <cell r="PW207" t="str">
            <v>WM</v>
          </cell>
          <cell r="PX207" t="str">
            <v>XXXX-XX</v>
          </cell>
        </row>
        <row r="208">
          <cell r="IP208" t="str">
            <v>Métier</v>
          </cell>
          <cell r="IQ208" t="str">
            <v>Trimestre</v>
          </cell>
          <cell r="IS208" t="str">
            <v>Métier</v>
          </cell>
          <cell r="IT208" t="str">
            <v>Trimestre</v>
          </cell>
          <cell r="IV208" t="str">
            <v>Métier</v>
          </cell>
          <cell r="IW208" t="str">
            <v>Trimestre</v>
          </cell>
          <cell r="IY208" t="str">
            <v>Métier</v>
          </cell>
          <cell r="IZ208" t="str">
            <v>Trimestre</v>
          </cell>
          <cell r="JB208" t="str">
            <v>Métier</v>
          </cell>
          <cell r="JC208" t="str">
            <v>Trimestre</v>
          </cell>
          <cell r="JE208" t="str">
            <v>Métier</v>
          </cell>
          <cell r="JF208" t="str">
            <v>Trimestre</v>
          </cell>
          <cell r="JH208" t="str">
            <v>Métier</v>
          </cell>
          <cell r="JI208" t="str">
            <v>Trimestre</v>
          </cell>
          <cell r="JK208" t="str">
            <v>Métier</v>
          </cell>
          <cell r="JL208" t="str">
            <v>Trimestre</v>
          </cell>
          <cell r="JN208" t="str">
            <v>Métier</v>
          </cell>
          <cell r="JO208" t="str">
            <v>Trimestre</v>
          </cell>
          <cell r="JQ208" t="str">
            <v>Métier</v>
          </cell>
          <cell r="JR208" t="str">
            <v>Trimestre</v>
          </cell>
          <cell r="JT208" t="str">
            <v>Métier</v>
          </cell>
          <cell r="JU208" t="str">
            <v>Trimestre</v>
          </cell>
          <cell r="JW208" t="str">
            <v>Métier</v>
          </cell>
          <cell r="JX208" t="str">
            <v>Trimestre</v>
          </cell>
          <cell r="JZ208" t="str">
            <v>Métier</v>
          </cell>
          <cell r="KA208" t="str">
            <v>Trimestre</v>
          </cell>
          <cell r="KC208" t="str">
            <v>Métier</v>
          </cell>
          <cell r="KD208" t="str">
            <v>Trimestre</v>
          </cell>
          <cell r="KF208" t="str">
            <v>Métier</v>
          </cell>
          <cell r="KG208" t="str">
            <v>Trimestre</v>
          </cell>
          <cell r="KI208" t="str">
            <v>Métier</v>
          </cell>
          <cell r="KJ208" t="str">
            <v>Trimestre</v>
          </cell>
          <cell r="KL208" t="str">
            <v>Métier</v>
          </cell>
          <cell r="KM208" t="str">
            <v>Trimestre</v>
          </cell>
          <cell r="KO208" t="str">
            <v>Métier</v>
          </cell>
          <cell r="KP208" t="str">
            <v>Trimestre</v>
          </cell>
          <cell r="KR208" t="str">
            <v>Métier</v>
          </cell>
          <cell r="KS208" t="str">
            <v>Trimestre</v>
          </cell>
          <cell r="KU208" t="str">
            <v>Métier</v>
          </cell>
          <cell r="KV208" t="str">
            <v>Trimestre</v>
          </cell>
          <cell r="KX208" t="str">
            <v>Métier</v>
          </cell>
          <cell r="KY208" t="str">
            <v>Trimestre</v>
          </cell>
          <cell r="LA208" t="str">
            <v>Métier</v>
          </cell>
          <cell r="LB208" t="str">
            <v>Trimestre</v>
          </cell>
          <cell r="LD208" t="str">
            <v>Métier</v>
          </cell>
          <cell r="LE208" t="str">
            <v>Trimestre</v>
          </cell>
          <cell r="LG208" t="str">
            <v>Métier</v>
          </cell>
          <cell r="LH208" t="str">
            <v>Trimestre</v>
          </cell>
          <cell r="LJ208" t="str">
            <v>Métier</v>
          </cell>
          <cell r="LK208" t="str">
            <v>Trimestre</v>
          </cell>
          <cell r="LM208" t="str">
            <v>Métier</v>
          </cell>
          <cell r="LN208" t="str">
            <v>Trimestre</v>
          </cell>
          <cell r="LP208" t="str">
            <v>Métier</v>
          </cell>
          <cell r="LQ208" t="str">
            <v>Trimestre</v>
          </cell>
          <cell r="LS208" t="str">
            <v>Métier</v>
          </cell>
          <cell r="LT208" t="str">
            <v>Trimestre</v>
          </cell>
          <cell r="LV208" t="str">
            <v>Métier</v>
          </cell>
          <cell r="LW208" t="str">
            <v>Trimestre</v>
          </cell>
          <cell r="LY208" t="str">
            <v>Métier</v>
          </cell>
          <cell r="LZ208" t="str">
            <v>Trimestre</v>
          </cell>
          <cell r="MB208" t="str">
            <v>Métier</v>
          </cell>
          <cell r="MC208" t="str">
            <v>Trimestre</v>
          </cell>
          <cell r="ME208" t="str">
            <v>Métier</v>
          </cell>
          <cell r="MF208" t="str">
            <v>Trimestre</v>
          </cell>
          <cell r="MH208" t="str">
            <v>Métier</v>
          </cell>
          <cell r="MI208" t="str">
            <v>Trimestre</v>
          </cell>
          <cell r="MK208" t="str">
            <v>Métier</v>
          </cell>
          <cell r="ML208" t="str">
            <v>Trimestre</v>
          </cell>
          <cell r="MN208" t="str">
            <v>Métier</v>
          </cell>
          <cell r="MO208" t="str">
            <v>Trimestre</v>
          </cell>
          <cell r="MQ208" t="str">
            <v>Métier</v>
          </cell>
          <cell r="MR208" t="str">
            <v>Trimestre</v>
          </cell>
          <cell r="MT208" t="str">
            <v>Métier</v>
          </cell>
          <cell r="MU208" t="str">
            <v>Trimestre</v>
          </cell>
          <cell r="MW208" t="str">
            <v>Métier</v>
          </cell>
          <cell r="MX208" t="str">
            <v>Trimestre</v>
          </cell>
          <cell r="MZ208" t="str">
            <v>Métier</v>
          </cell>
          <cell r="NA208" t="str">
            <v>Trimestre</v>
          </cell>
          <cell r="NC208" t="str">
            <v>Métier</v>
          </cell>
          <cell r="ND208" t="str">
            <v>Trimestre</v>
          </cell>
          <cell r="NF208" t="str">
            <v>Métier</v>
          </cell>
          <cell r="NG208" t="str">
            <v>Trimestre</v>
          </cell>
          <cell r="NI208" t="str">
            <v>Métier</v>
          </cell>
          <cell r="NJ208" t="str">
            <v>Trimestre</v>
          </cell>
          <cell r="NL208" t="str">
            <v>Métier</v>
          </cell>
          <cell r="NM208" t="str">
            <v>Trimestre</v>
          </cell>
          <cell r="NO208" t="str">
            <v>Métier</v>
          </cell>
          <cell r="NP208" t="str">
            <v>Trimestre</v>
          </cell>
          <cell r="NR208" t="str">
            <v>Métier</v>
          </cell>
          <cell r="NS208" t="str">
            <v>Trimestre</v>
          </cell>
          <cell r="NU208" t="str">
            <v>Métier</v>
          </cell>
          <cell r="NV208" t="str">
            <v>Trimestre</v>
          </cell>
          <cell r="NX208" t="str">
            <v>Métier</v>
          </cell>
          <cell r="NY208" t="str">
            <v>Trimestre</v>
          </cell>
          <cell r="OA208" t="str">
            <v>Métier</v>
          </cell>
          <cell r="OB208" t="str">
            <v>Trimestre</v>
          </cell>
          <cell r="OD208" t="str">
            <v>Métier</v>
          </cell>
          <cell r="OE208" t="str">
            <v>Trimestre</v>
          </cell>
          <cell r="OG208" t="str">
            <v>Métier</v>
          </cell>
          <cell r="OH208" t="str">
            <v>Trimestre</v>
          </cell>
          <cell r="OJ208" t="str">
            <v>Métier</v>
          </cell>
          <cell r="OK208" t="str">
            <v>Trimestre</v>
          </cell>
          <cell r="OM208" t="str">
            <v>Métier</v>
          </cell>
          <cell r="ON208" t="str">
            <v>Trimestre</v>
          </cell>
          <cell r="OP208" t="str">
            <v>Métier</v>
          </cell>
          <cell r="OQ208" t="str">
            <v>Trimestre</v>
          </cell>
          <cell r="OS208" t="str">
            <v>Métier</v>
          </cell>
          <cell r="OT208" t="str">
            <v>Trimestre</v>
          </cell>
          <cell r="OV208" t="str">
            <v>Métier</v>
          </cell>
          <cell r="OW208" t="str">
            <v>Trimestre</v>
          </cell>
          <cell r="OY208" t="str">
            <v>Métier</v>
          </cell>
          <cell r="OZ208" t="str">
            <v>Trimestre</v>
          </cell>
          <cell r="PB208" t="str">
            <v>Métier</v>
          </cell>
          <cell r="PC208" t="str">
            <v>Trimestre</v>
          </cell>
          <cell r="PE208" t="str">
            <v>Métier</v>
          </cell>
          <cell r="PF208" t="str">
            <v>Trimestre</v>
          </cell>
          <cell r="PH208" t="str">
            <v>Métier</v>
          </cell>
          <cell r="PI208" t="str">
            <v>Trimestre</v>
          </cell>
          <cell r="PK208" t="str">
            <v>Métier</v>
          </cell>
          <cell r="PL208" t="str">
            <v>Trimestre</v>
          </cell>
          <cell r="PN208" t="str">
            <v>Métier</v>
          </cell>
          <cell r="PO208" t="str">
            <v>Trimestre</v>
          </cell>
          <cell r="PQ208" t="str">
            <v>Métier</v>
          </cell>
          <cell r="PR208" t="str">
            <v>Trimestre</v>
          </cell>
          <cell r="PT208" t="str">
            <v>Métier</v>
          </cell>
          <cell r="PU208" t="str">
            <v>Trimestre</v>
          </cell>
          <cell r="PW208" t="str">
            <v>Métier</v>
          </cell>
          <cell r="PX208" t="str">
            <v>Trimestre</v>
          </cell>
        </row>
        <row r="209">
          <cell r="IP209" t="str">
            <v>WM</v>
          </cell>
          <cell r="IQ209" t="str">
            <v>2023-T2</v>
          </cell>
          <cell r="IS209" t="str">
            <v>WM</v>
          </cell>
          <cell r="IT209" t="str">
            <v>2023-T1</v>
          </cell>
          <cell r="IV209" t="str">
            <v>WM</v>
          </cell>
          <cell r="IW209" t="str">
            <v>XXXX-XX</v>
          </cell>
          <cell r="IY209" t="str">
            <v>WM</v>
          </cell>
          <cell r="IZ209" t="str">
            <v>XXXX-XX</v>
          </cell>
          <cell r="JB209" t="str">
            <v>WM</v>
          </cell>
          <cell r="JC209" t="str">
            <v>2022-T2</v>
          </cell>
          <cell r="JE209" t="str">
            <v>WM</v>
          </cell>
          <cell r="JF209" t="str">
            <v>2022-T1</v>
          </cell>
          <cell r="JH209" t="str">
            <v>WM</v>
          </cell>
          <cell r="JI209" t="str">
            <v>XXXX-XX</v>
          </cell>
          <cell r="JK209" t="str">
            <v>WM</v>
          </cell>
          <cell r="JL209" t="str">
            <v>XXXX-XX</v>
          </cell>
          <cell r="JN209" t="str">
            <v>WM</v>
          </cell>
          <cell r="JO209" t="str">
            <v>2021-T2</v>
          </cell>
          <cell r="JQ209" t="str">
            <v>WM</v>
          </cell>
          <cell r="JR209" t="str">
            <v>2021-T1</v>
          </cell>
          <cell r="JT209" t="str">
            <v>WM</v>
          </cell>
          <cell r="JU209" t="str">
            <v>XXXX-XX</v>
          </cell>
          <cell r="JW209" t="str">
            <v>WM</v>
          </cell>
          <cell r="JX209" t="str">
            <v>XXXX-XX</v>
          </cell>
          <cell r="JZ209" t="str">
            <v>WM</v>
          </cell>
          <cell r="KA209" t="str">
            <v>2020-T2</v>
          </cell>
          <cell r="KC209" t="str">
            <v>WM</v>
          </cell>
          <cell r="KD209" t="str">
            <v>2020-T1</v>
          </cell>
          <cell r="KF209" t="str">
            <v>WM</v>
          </cell>
          <cell r="KG209" t="str">
            <v>XXXX-XX</v>
          </cell>
          <cell r="KI209" t="str">
            <v>WM</v>
          </cell>
          <cell r="KJ209" t="str">
            <v>XXXX-XX</v>
          </cell>
          <cell r="KL209" t="str">
            <v>WM</v>
          </cell>
          <cell r="KM209" t="str">
            <v>2019-T2</v>
          </cell>
          <cell r="KO209" t="str">
            <v>WM</v>
          </cell>
          <cell r="KP209" t="str">
            <v>2019-T1</v>
          </cell>
          <cell r="KR209" t="str">
            <v>WM</v>
          </cell>
          <cell r="KS209" t="str">
            <v>XXXX-XX</v>
          </cell>
          <cell r="KU209" t="str">
            <v>WM</v>
          </cell>
          <cell r="KV209" t="str">
            <v>XXXX-XX</v>
          </cell>
          <cell r="KX209" t="str">
            <v>WM</v>
          </cell>
          <cell r="KY209" t="str">
            <v>2018-T2</v>
          </cell>
          <cell r="LA209" t="str">
            <v>WM</v>
          </cell>
          <cell r="LB209" t="str">
            <v>2018-T1</v>
          </cell>
          <cell r="LD209" t="str">
            <v>WM</v>
          </cell>
          <cell r="LE209" t="str">
            <v>XXXX-XX</v>
          </cell>
          <cell r="LG209" t="str">
            <v>WM</v>
          </cell>
          <cell r="LH209" t="str">
            <v>XXXX-XX</v>
          </cell>
          <cell r="LJ209" t="str">
            <v>WM</v>
          </cell>
          <cell r="LK209" t="str">
            <v>2017-T2</v>
          </cell>
          <cell r="LM209" t="str">
            <v>WM</v>
          </cell>
          <cell r="LN209" t="str">
            <v>2017-T1</v>
          </cell>
          <cell r="LP209" t="str">
            <v>WM</v>
          </cell>
          <cell r="LQ209" t="str">
            <v>XXXX-XX</v>
          </cell>
          <cell r="LS209" t="str">
            <v>WM</v>
          </cell>
          <cell r="LT209" t="str">
            <v>XXXX-XX</v>
          </cell>
          <cell r="LV209" t="str">
            <v>WM</v>
          </cell>
          <cell r="LW209" t="str">
            <v>2016-T2</v>
          </cell>
          <cell r="LY209" t="str">
            <v>WM</v>
          </cell>
          <cell r="LZ209" t="str">
            <v>2016-T1</v>
          </cell>
          <cell r="MB209" t="str">
            <v>WM</v>
          </cell>
          <cell r="MC209" t="str">
            <v>XXXX-XX</v>
          </cell>
          <cell r="ME209" t="str">
            <v>WM</v>
          </cell>
          <cell r="MF209" t="str">
            <v>XXXX-XX</v>
          </cell>
          <cell r="MH209" t="str">
            <v>WM</v>
          </cell>
          <cell r="MI209" t="str">
            <v>2015-T2</v>
          </cell>
          <cell r="MK209" t="str">
            <v>WM</v>
          </cell>
          <cell r="ML209" t="str">
            <v>2015-T1</v>
          </cell>
          <cell r="MN209" t="str">
            <v>WM</v>
          </cell>
          <cell r="MO209" t="str">
            <v>XXXX-XX</v>
          </cell>
          <cell r="MQ209" t="str">
            <v>WM</v>
          </cell>
          <cell r="MR209" t="str">
            <v>XXXX-XX</v>
          </cell>
          <cell r="MT209" t="str">
            <v>WM</v>
          </cell>
          <cell r="MU209" t="str">
            <v>2014-T2</v>
          </cell>
          <cell r="MW209" t="str">
            <v>WM</v>
          </cell>
          <cell r="MX209" t="str">
            <v>2014-T1</v>
          </cell>
          <cell r="MZ209" t="str">
            <v>WM</v>
          </cell>
          <cell r="NA209" t="str">
            <v>XXXX-XX</v>
          </cell>
          <cell r="NC209" t="str">
            <v>WM</v>
          </cell>
          <cell r="ND209" t="str">
            <v>XXXX-XX</v>
          </cell>
          <cell r="NF209" t="str">
            <v>WM</v>
          </cell>
          <cell r="NG209" t="str">
            <v>2013-T2</v>
          </cell>
          <cell r="NI209" t="str">
            <v>WM</v>
          </cell>
          <cell r="NJ209" t="str">
            <v>2013-T1</v>
          </cell>
          <cell r="NL209" t="str">
            <v>WM</v>
          </cell>
          <cell r="NM209" t="str">
            <v>XXXX-XX</v>
          </cell>
          <cell r="NO209" t="str">
            <v>WM</v>
          </cell>
          <cell r="NP209" t="str">
            <v>XXXX-XX</v>
          </cell>
          <cell r="NR209" t="str">
            <v>WM</v>
          </cell>
          <cell r="NS209" t="str">
            <v>2012-T2</v>
          </cell>
          <cell r="NU209" t="str">
            <v>WM</v>
          </cell>
          <cell r="NV209" t="str">
            <v>2012-T1</v>
          </cell>
          <cell r="NX209" t="str">
            <v>WM</v>
          </cell>
          <cell r="NY209" t="str">
            <v>XXXX-XX</v>
          </cell>
          <cell r="OA209" t="str">
            <v>WM</v>
          </cell>
          <cell r="OB209" t="str">
            <v>XXXX-XX</v>
          </cell>
          <cell r="OD209" t="str">
            <v>WM</v>
          </cell>
          <cell r="OE209" t="str">
            <v>2011-T2</v>
          </cell>
          <cell r="OG209" t="str">
            <v>WM</v>
          </cell>
          <cell r="OH209" t="str">
            <v>2011-T1</v>
          </cell>
          <cell r="OJ209" t="str">
            <v>WM</v>
          </cell>
          <cell r="OK209" t="str">
            <v>XXXX-XX</v>
          </cell>
          <cell r="OM209" t="str">
            <v>WM</v>
          </cell>
          <cell r="ON209" t="str">
            <v>XXXX-XX</v>
          </cell>
          <cell r="OP209" t="str">
            <v>WM</v>
          </cell>
          <cell r="OQ209" t="str">
            <v>2010-T2</v>
          </cell>
          <cell r="OS209" t="str">
            <v>WM</v>
          </cell>
          <cell r="OT209" t="str">
            <v>2010-T1</v>
          </cell>
          <cell r="OV209" t="str">
            <v>WM</v>
          </cell>
          <cell r="OW209" t="str">
            <v>XXXX-XX</v>
          </cell>
          <cell r="OY209" t="str">
            <v>WM</v>
          </cell>
          <cell r="OZ209" t="str">
            <v>XXXX-XX</v>
          </cell>
          <cell r="PB209" t="str">
            <v>WM</v>
          </cell>
          <cell r="PC209" t="str">
            <v>2009-T2</v>
          </cell>
          <cell r="PE209" t="str">
            <v>WM</v>
          </cell>
          <cell r="PF209" t="str">
            <v>2009-T1</v>
          </cell>
          <cell r="PH209" t="str">
            <v>WM</v>
          </cell>
          <cell r="PI209" t="str">
            <v>XXXX-XX</v>
          </cell>
          <cell r="PK209" t="str">
            <v>WM</v>
          </cell>
          <cell r="PL209" t="str">
            <v>XXXX-XX</v>
          </cell>
          <cell r="PN209" t="str">
            <v>WM</v>
          </cell>
          <cell r="PO209" t="str">
            <v>2008-T2</v>
          </cell>
          <cell r="PQ209" t="str">
            <v>WM</v>
          </cell>
          <cell r="PR209" t="str">
            <v>2008-T1</v>
          </cell>
          <cell r="PT209" t="str">
            <v>WM</v>
          </cell>
          <cell r="PU209" t="str">
            <v>XXXX-XX</v>
          </cell>
          <cell r="PW209" t="str">
            <v>WM</v>
          </cell>
          <cell r="PX209" t="str">
            <v>XXXX-XX</v>
          </cell>
        </row>
        <row r="210">
          <cell r="IP210" t="str">
            <v>Métier</v>
          </cell>
          <cell r="IQ210" t="str">
            <v>Trimestre</v>
          </cell>
          <cell r="IS210" t="str">
            <v>Métier</v>
          </cell>
          <cell r="IT210" t="str">
            <v>Trimestre</v>
          </cell>
          <cell r="IV210" t="str">
            <v>Métier</v>
          </cell>
          <cell r="IW210" t="str">
            <v>Trimestre</v>
          </cell>
          <cell r="IY210" t="str">
            <v>Métier</v>
          </cell>
          <cell r="IZ210" t="str">
            <v>Trimestre</v>
          </cell>
          <cell r="JB210" t="str">
            <v>Métier</v>
          </cell>
          <cell r="JC210" t="str">
            <v>Trimestre</v>
          </cell>
          <cell r="JE210" t="str">
            <v>Métier</v>
          </cell>
          <cell r="JF210" t="str">
            <v>Trimestre</v>
          </cell>
          <cell r="JH210" t="str">
            <v>Métier</v>
          </cell>
          <cell r="JI210" t="str">
            <v>Trimestre</v>
          </cell>
          <cell r="JK210" t="str">
            <v>Métier</v>
          </cell>
          <cell r="JL210" t="str">
            <v>Trimestre</v>
          </cell>
          <cell r="JN210" t="str">
            <v>Métier</v>
          </cell>
          <cell r="JO210" t="str">
            <v>Trimestre</v>
          </cell>
          <cell r="JQ210" t="str">
            <v>Métier</v>
          </cell>
          <cell r="JR210" t="str">
            <v>Trimestre</v>
          </cell>
          <cell r="JT210" t="str">
            <v>Métier</v>
          </cell>
          <cell r="JU210" t="str">
            <v>Trimestre</v>
          </cell>
          <cell r="JW210" t="str">
            <v>Métier</v>
          </cell>
          <cell r="JX210" t="str">
            <v>Trimestre</v>
          </cell>
          <cell r="JZ210" t="str">
            <v>Métier</v>
          </cell>
          <cell r="KA210" t="str">
            <v>Trimestre</v>
          </cell>
          <cell r="KC210" t="str">
            <v>Métier</v>
          </cell>
          <cell r="KD210" t="str">
            <v>Trimestre</v>
          </cell>
          <cell r="KF210" t="str">
            <v>Métier</v>
          </cell>
          <cell r="KG210" t="str">
            <v>Trimestre</v>
          </cell>
          <cell r="KI210" t="str">
            <v>Métier</v>
          </cell>
          <cell r="KJ210" t="str">
            <v>Trimestre</v>
          </cell>
          <cell r="KL210" t="str">
            <v>Métier</v>
          </cell>
          <cell r="KM210" t="str">
            <v>Trimestre</v>
          </cell>
          <cell r="KO210" t="str">
            <v>Métier</v>
          </cell>
          <cell r="KP210" t="str">
            <v>Trimestre</v>
          </cell>
          <cell r="KR210" t="str">
            <v>Métier</v>
          </cell>
          <cell r="KS210" t="str">
            <v>Trimestre</v>
          </cell>
          <cell r="KU210" t="str">
            <v>Métier</v>
          </cell>
          <cell r="KV210" t="str">
            <v>Trimestre</v>
          </cell>
          <cell r="KX210" t="str">
            <v>Métier</v>
          </cell>
          <cell r="KY210" t="str">
            <v>Trimestre</v>
          </cell>
          <cell r="LA210" t="str">
            <v>Métier</v>
          </cell>
          <cell r="LB210" t="str">
            <v>Trimestre</v>
          </cell>
          <cell r="LD210" t="str">
            <v>Métier</v>
          </cell>
          <cell r="LE210" t="str">
            <v>Trimestre</v>
          </cell>
          <cell r="LG210" t="str">
            <v>Métier</v>
          </cell>
          <cell r="LH210" t="str">
            <v>Trimestre</v>
          </cell>
          <cell r="LJ210" t="str">
            <v>Métier</v>
          </cell>
          <cell r="LK210" t="str">
            <v>Trimestre</v>
          </cell>
          <cell r="LM210" t="str">
            <v>Métier</v>
          </cell>
          <cell r="LN210" t="str">
            <v>Trimestre</v>
          </cell>
          <cell r="LP210" t="str">
            <v>Métier</v>
          </cell>
          <cell r="LQ210" t="str">
            <v>Trimestre</v>
          </cell>
          <cell r="LS210" t="str">
            <v>Métier</v>
          </cell>
          <cell r="LT210" t="str">
            <v>Trimestre</v>
          </cell>
          <cell r="LV210" t="str">
            <v>Métier</v>
          </cell>
          <cell r="LW210" t="str">
            <v>Trimestre</v>
          </cell>
          <cell r="LY210" t="str">
            <v>Métier</v>
          </cell>
          <cell r="LZ210" t="str">
            <v>Trimestre</v>
          </cell>
          <cell r="MB210" t="str">
            <v>Métier</v>
          </cell>
          <cell r="MC210" t="str">
            <v>Trimestre</v>
          </cell>
          <cell r="ME210" t="str">
            <v>Métier</v>
          </cell>
          <cell r="MF210" t="str">
            <v>Trimestre</v>
          </cell>
          <cell r="MH210" t="str">
            <v>Métier</v>
          </cell>
          <cell r="MI210" t="str">
            <v>Trimestre</v>
          </cell>
          <cell r="MK210" t="str">
            <v>Métier</v>
          </cell>
          <cell r="ML210" t="str">
            <v>Trimestre</v>
          </cell>
          <cell r="MN210" t="str">
            <v>Métier</v>
          </cell>
          <cell r="MO210" t="str">
            <v>Trimestre</v>
          </cell>
          <cell r="MQ210" t="str">
            <v>Métier</v>
          </cell>
          <cell r="MR210" t="str">
            <v>Trimestre</v>
          </cell>
          <cell r="MT210" t="str">
            <v>Métier</v>
          </cell>
          <cell r="MU210" t="str">
            <v>Trimestre</v>
          </cell>
          <cell r="MW210" t="str">
            <v>Métier</v>
          </cell>
          <cell r="MX210" t="str">
            <v>Trimestre</v>
          </cell>
          <cell r="MZ210" t="str">
            <v>Métier</v>
          </cell>
          <cell r="NA210" t="str">
            <v>Trimestre</v>
          </cell>
          <cell r="NC210" t="str">
            <v>Métier</v>
          </cell>
          <cell r="ND210" t="str">
            <v>Trimestre</v>
          </cell>
          <cell r="NF210" t="str">
            <v>Métier</v>
          </cell>
          <cell r="NG210" t="str">
            <v>Trimestre</v>
          </cell>
          <cell r="NI210" t="str">
            <v>Métier</v>
          </cell>
          <cell r="NJ210" t="str">
            <v>Trimestre</v>
          </cell>
          <cell r="NL210" t="str">
            <v>Métier</v>
          </cell>
          <cell r="NM210" t="str">
            <v>Trimestre</v>
          </cell>
          <cell r="NO210" t="str">
            <v>Métier</v>
          </cell>
          <cell r="NP210" t="str">
            <v>Trimestre</v>
          </cell>
          <cell r="NR210" t="str">
            <v>Métier</v>
          </cell>
          <cell r="NS210" t="str">
            <v>Trimestre</v>
          </cell>
          <cell r="NU210" t="str">
            <v>Métier</v>
          </cell>
          <cell r="NV210" t="str">
            <v>Trimestre</v>
          </cell>
          <cell r="NX210" t="str">
            <v>Métier</v>
          </cell>
          <cell r="NY210" t="str">
            <v>Trimestre</v>
          </cell>
          <cell r="OA210" t="str">
            <v>Métier</v>
          </cell>
          <cell r="OB210" t="str">
            <v>Trimestre</v>
          </cell>
          <cell r="OD210" t="str">
            <v>Métier</v>
          </cell>
          <cell r="OE210" t="str">
            <v>Trimestre</v>
          </cell>
          <cell r="OG210" t="str">
            <v>Métier</v>
          </cell>
          <cell r="OH210" t="str">
            <v>Trimestre</v>
          </cell>
          <cell r="OJ210" t="str">
            <v>Métier</v>
          </cell>
          <cell r="OK210" t="str">
            <v>Trimestre</v>
          </cell>
          <cell r="OM210" t="str">
            <v>Métier</v>
          </cell>
          <cell r="ON210" t="str">
            <v>Trimestre</v>
          </cell>
          <cell r="OP210" t="str">
            <v>Métier</v>
          </cell>
          <cell r="OQ210" t="str">
            <v>Trimestre</v>
          </cell>
          <cell r="OS210" t="str">
            <v>Métier</v>
          </cell>
          <cell r="OT210" t="str">
            <v>Trimestre</v>
          </cell>
          <cell r="OV210" t="str">
            <v>Métier</v>
          </cell>
          <cell r="OW210" t="str">
            <v>Trimestre</v>
          </cell>
          <cell r="OY210" t="str">
            <v>Métier</v>
          </cell>
          <cell r="OZ210" t="str">
            <v>Trimestre</v>
          </cell>
          <cell r="PB210" t="str">
            <v>Métier</v>
          </cell>
          <cell r="PC210" t="str">
            <v>Trimestre</v>
          </cell>
          <cell r="PE210" t="str">
            <v>Métier</v>
          </cell>
          <cell r="PF210" t="str">
            <v>Trimestre</v>
          </cell>
          <cell r="PH210" t="str">
            <v>Métier</v>
          </cell>
          <cell r="PI210" t="str">
            <v>Trimestre</v>
          </cell>
          <cell r="PK210" t="str">
            <v>Métier</v>
          </cell>
          <cell r="PL210" t="str">
            <v>Trimestre</v>
          </cell>
          <cell r="PN210" t="str">
            <v>Métier</v>
          </cell>
          <cell r="PO210" t="str">
            <v>Trimestre</v>
          </cell>
          <cell r="PQ210" t="str">
            <v>Métier</v>
          </cell>
          <cell r="PR210" t="str">
            <v>Trimestre</v>
          </cell>
          <cell r="PT210" t="str">
            <v>Métier</v>
          </cell>
          <cell r="PU210" t="str">
            <v>Trimestre</v>
          </cell>
          <cell r="PW210" t="str">
            <v>Métier</v>
          </cell>
          <cell r="PX210" t="str">
            <v>Trimestre</v>
          </cell>
        </row>
        <row r="211">
          <cell r="IP211" t="str">
            <v>WM</v>
          </cell>
          <cell r="IQ211" t="str">
            <v>2023-T3</v>
          </cell>
          <cell r="IS211" t="str">
            <v>WM</v>
          </cell>
          <cell r="IT211" t="str">
            <v>2023-T2</v>
          </cell>
          <cell r="IV211" t="str">
            <v>WM</v>
          </cell>
          <cell r="IW211" t="str">
            <v>2023-T1</v>
          </cell>
          <cell r="IY211" t="str">
            <v>WM</v>
          </cell>
          <cell r="IZ211" t="str">
            <v>XXXX-XX</v>
          </cell>
          <cell r="JB211" t="str">
            <v>WM</v>
          </cell>
          <cell r="JC211" t="str">
            <v>2022-T3</v>
          </cell>
          <cell r="JE211" t="str">
            <v>WM</v>
          </cell>
          <cell r="JF211" t="str">
            <v>2022-T2</v>
          </cell>
          <cell r="JH211" t="str">
            <v>WM</v>
          </cell>
          <cell r="JI211" t="str">
            <v>2022-T1</v>
          </cell>
          <cell r="JK211" t="str">
            <v>WM</v>
          </cell>
          <cell r="JL211" t="str">
            <v>XXXX-XX</v>
          </cell>
          <cell r="JN211" t="str">
            <v>WM</v>
          </cell>
          <cell r="JO211" t="str">
            <v>2021-T3</v>
          </cell>
          <cell r="JQ211" t="str">
            <v>WM</v>
          </cell>
          <cell r="JR211" t="str">
            <v>2021-T2</v>
          </cell>
          <cell r="JT211" t="str">
            <v>WM</v>
          </cell>
          <cell r="JU211" t="str">
            <v>2021-T1</v>
          </cell>
          <cell r="JW211" t="str">
            <v>WM</v>
          </cell>
          <cell r="JX211" t="str">
            <v>XXXX-XX</v>
          </cell>
          <cell r="JZ211" t="str">
            <v>WM</v>
          </cell>
          <cell r="KA211" t="str">
            <v>2020-T3</v>
          </cell>
          <cell r="KC211" t="str">
            <v>WM</v>
          </cell>
          <cell r="KD211" t="str">
            <v>2020-T2</v>
          </cell>
          <cell r="KF211" t="str">
            <v>WM</v>
          </cell>
          <cell r="KG211" t="str">
            <v>2020-T1</v>
          </cell>
          <cell r="KI211" t="str">
            <v>WM</v>
          </cell>
          <cell r="KJ211" t="str">
            <v>XXXX-XX</v>
          </cell>
          <cell r="KL211" t="str">
            <v>WM</v>
          </cell>
          <cell r="KM211" t="str">
            <v>2019-T3</v>
          </cell>
          <cell r="KO211" t="str">
            <v>WM</v>
          </cell>
          <cell r="KP211" t="str">
            <v>2019-T2</v>
          </cell>
          <cell r="KR211" t="str">
            <v>WM</v>
          </cell>
          <cell r="KS211" t="str">
            <v>2019-T1</v>
          </cell>
          <cell r="KU211" t="str">
            <v>WM</v>
          </cell>
          <cell r="KV211" t="str">
            <v>XXXX-XX</v>
          </cell>
          <cell r="KX211" t="str">
            <v>WM</v>
          </cell>
          <cell r="KY211" t="str">
            <v>2018-T3</v>
          </cell>
          <cell r="LA211" t="str">
            <v>WM</v>
          </cell>
          <cell r="LB211" t="str">
            <v>2018-T2</v>
          </cell>
          <cell r="LD211" t="str">
            <v>WM</v>
          </cell>
          <cell r="LE211" t="str">
            <v>2018-T1</v>
          </cell>
          <cell r="LG211" t="str">
            <v>WM</v>
          </cell>
          <cell r="LH211" t="str">
            <v>XXXX-XX</v>
          </cell>
          <cell r="LJ211" t="str">
            <v>WM</v>
          </cell>
          <cell r="LK211" t="str">
            <v>2017-T3</v>
          </cell>
          <cell r="LM211" t="str">
            <v>WM</v>
          </cell>
          <cell r="LN211" t="str">
            <v>2017-T2</v>
          </cell>
          <cell r="LP211" t="str">
            <v>WM</v>
          </cell>
          <cell r="LQ211" t="str">
            <v>2017-T1</v>
          </cell>
          <cell r="LS211" t="str">
            <v>WM</v>
          </cell>
          <cell r="LT211" t="str">
            <v>XXXX-XX</v>
          </cell>
          <cell r="LV211" t="str">
            <v>WM</v>
          </cell>
          <cell r="LW211" t="str">
            <v>2016-T3</v>
          </cell>
          <cell r="LY211" t="str">
            <v>WM</v>
          </cell>
          <cell r="LZ211" t="str">
            <v>2016-T2</v>
          </cell>
          <cell r="MB211" t="str">
            <v>WM</v>
          </cell>
          <cell r="MC211" t="str">
            <v>2016-T1</v>
          </cell>
          <cell r="ME211" t="str">
            <v>WM</v>
          </cell>
          <cell r="MF211" t="str">
            <v>XXXX-XX</v>
          </cell>
          <cell r="MH211" t="str">
            <v>WM</v>
          </cell>
          <cell r="MI211" t="str">
            <v>2015-T3</v>
          </cell>
          <cell r="MK211" t="str">
            <v>WM</v>
          </cell>
          <cell r="ML211" t="str">
            <v>2015-T2</v>
          </cell>
          <cell r="MN211" t="str">
            <v>WM</v>
          </cell>
          <cell r="MO211" t="str">
            <v>2015-T1</v>
          </cell>
          <cell r="MQ211" t="str">
            <v>WM</v>
          </cell>
          <cell r="MR211" t="str">
            <v>XXXX-XX</v>
          </cell>
          <cell r="MT211" t="str">
            <v>WM</v>
          </cell>
          <cell r="MU211" t="str">
            <v>2014-T3</v>
          </cell>
          <cell r="MW211" t="str">
            <v>WM</v>
          </cell>
          <cell r="MX211" t="str">
            <v>2014-T2</v>
          </cell>
          <cell r="MZ211" t="str">
            <v>WM</v>
          </cell>
          <cell r="NA211" t="str">
            <v>2014-T1</v>
          </cell>
          <cell r="NC211" t="str">
            <v>WM</v>
          </cell>
          <cell r="ND211" t="str">
            <v>XXXX-XX</v>
          </cell>
          <cell r="NF211" t="str">
            <v>WM</v>
          </cell>
          <cell r="NG211" t="str">
            <v>2013-T3</v>
          </cell>
          <cell r="NI211" t="str">
            <v>WM</v>
          </cell>
          <cell r="NJ211" t="str">
            <v>2013-T2</v>
          </cell>
          <cell r="NL211" t="str">
            <v>WM</v>
          </cell>
          <cell r="NM211" t="str">
            <v>2013-T1</v>
          </cell>
          <cell r="NO211" t="str">
            <v>WM</v>
          </cell>
          <cell r="NP211" t="str">
            <v>XXXX-XX</v>
          </cell>
          <cell r="NR211" t="str">
            <v>WM</v>
          </cell>
          <cell r="NS211" t="str">
            <v>2012-T3</v>
          </cell>
          <cell r="NU211" t="str">
            <v>WM</v>
          </cell>
          <cell r="NV211" t="str">
            <v>2012-T2</v>
          </cell>
          <cell r="NX211" t="str">
            <v>WM</v>
          </cell>
          <cell r="NY211" t="str">
            <v>2012-T1</v>
          </cell>
          <cell r="OA211" t="str">
            <v>WM</v>
          </cell>
          <cell r="OB211" t="str">
            <v>XXXX-XX</v>
          </cell>
          <cell r="OD211" t="str">
            <v>WM</v>
          </cell>
          <cell r="OE211" t="str">
            <v>2011-T3</v>
          </cell>
          <cell r="OG211" t="str">
            <v>WM</v>
          </cell>
          <cell r="OH211" t="str">
            <v>2011-T2</v>
          </cell>
          <cell r="OJ211" t="str">
            <v>WM</v>
          </cell>
          <cell r="OK211" t="str">
            <v>2011-T1</v>
          </cell>
          <cell r="OM211" t="str">
            <v>WM</v>
          </cell>
          <cell r="ON211" t="str">
            <v>XXXX-XX</v>
          </cell>
          <cell r="OP211" t="str">
            <v>WM</v>
          </cell>
          <cell r="OQ211" t="str">
            <v>2010-T3</v>
          </cell>
          <cell r="OS211" t="str">
            <v>WM</v>
          </cell>
          <cell r="OT211" t="str">
            <v>2010-T2</v>
          </cell>
          <cell r="OV211" t="str">
            <v>WM</v>
          </cell>
          <cell r="OW211" t="str">
            <v>2010-T1</v>
          </cell>
          <cell r="OY211" t="str">
            <v>WM</v>
          </cell>
          <cell r="OZ211" t="str">
            <v>XXXX-XX</v>
          </cell>
          <cell r="PB211" t="str">
            <v>WM</v>
          </cell>
          <cell r="PC211" t="str">
            <v>2009-T3</v>
          </cell>
          <cell r="PE211" t="str">
            <v>WM</v>
          </cell>
          <cell r="PF211" t="str">
            <v>2009-T2</v>
          </cell>
          <cell r="PH211" t="str">
            <v>WM</v>
          </cell>
          <cell r="PI211" t="str">
            <v>2009-T1</v>
          </cell>
          <cell r="PK211" t="str">
            <v>WM</v>
          </cell>
          <cell r="PL211" t="str">
            <v>XXXX-XX</v>
          </cell>
          <cell r="PN211" t="str">
            <v>WM</v>
          </cell>
          <cell r="PO211" t="str">
            <v>2008-T3</v>
          </cell>
          <cell r="PQ211" t="str">
            <v>WM</v>
          </cell>
          <cell r="PR211" t="str">
            <v>2008-T2</v>
          </cell>
          <cell r="PT211" t="str">
            <v>WM</v>
          </cell>
          <cell r="PU211" t="str">
            <v>2008-T1</v>
          </cell>
          <cell r="PW211" t="str">
            <v>WM</v>
          </cell>
          <cell r="PX211" t="str">
            <v>XXXX-XX</v>
          </cell>
        </row>
        <row r="212">
          <cell r="BB212" t="str">
            <v>Métier</v>
          </cell>
          <cell r="BC212" t="str">
            <v>Trimestre</v>
          </cell>
          <cell r="BE212" t="str">
            <v>Métier</v>
          </cell>
          <cell r="BF212" t="str">
            <v>Trimestre</v>
          </cell>
          <cell r="BH212" t="str">
            <v>Métier</v>
          </cell>
          <cell r="BI212" t="str">
            <v>Trimestre</v>
          </cell>
          <cell r="BK212" t="str">
            <v>Métier</v>
          </cell>
          <cell r="BL212" t="str">
            <v>Trimestre</v>
          </cell>
          <cell r="BN212" t="str">
            <v>Métier</v>
          </cell>
          <cell r="BO212" t="str">
            <v>Trimestre</v>
          </cell>
          <cell r="BQ212" t="str">
            <v>Métier</v>
          </cell>
          <cell r="BR212" t="str">
            <v>Trimestre</v>
          </cell>
          <cell r="BT212" t="str">
            <v>Métier</v>
          </cell>
          <cell r="BU212" t="str">
            <v>Trimestre</v>
          </cell>
          <cell r="BW212" t="str">
            <v>Métier</v>
          </cell>
          <cell r="BX212" t="str">
            <v>Trimestre</v>
          </cell>
          <cell r="BZ212" t="str">
            <v>Métier</v>
          </cell>
          <cell r="CA212" t="str">
            <v>Trimestre</v>
          </cell>
          <cell r="CC212" t="str">
            <v>Métier</v>
          </cell>
          <cell r="CD212" t="str">
            <v>Trimestre</v>
          </cell>
          <cell r="CF212" t="str">
            <v>Métier</v>
          </cell>
          <cell r="CG212" t="str">
            <v>Trimestre</v>
          </cell>
          <cell r="CI212" t="str">
            <v>Métier</v>
          </cell>
          <cell r="CJ212" t="str">
            <v>Trimestre</v>
          </cell>
          <cell r="CL212" t="str">
            <v>Métier</v>
          </cell>
          <cell r="CM212" t="str">
            <v>Trimestre</v>
          </cell>
          <cell r="CO212" t="str">
            <v>Métier</v>
          </cell>
          <cell r="CP212" t="str">
            <v>Trimestre</v>
          </cell>
          <cell r="CR212" t="str">
            <v>Métier</v>
          </cell>
          <cell r="CS212" t="str">
            <v>Trimestre</v>
          </cell>
          <cell r="CU212" t="str">
            <v>Métier</v>
          </cell>
          <cell r="CV212" t="str">
            <v>Trimestre</v>
          </cell>
          <cell r="CX212" t="str">
            <v>Métier</v>
          </cell>
          <cell r="CY212" t="str">
            <v>Trimestre</v>
          </cell>
          <cell r="DA212" t="str">
            <v>Métier</v>
          </cell>
          <cell r="DB212" t="str">
            <v>Trimestre</v>
          </cell>
          <cell r="DD212" t="str">
            <v>Métier</v>
          </cell>
          <cell r="DE212" t="str">
            <v>Trimestre</v>
          </cell>
          <cell r="DG212" t="str">
            <v>Métier</v>
          </cell>
          <cell r="DH212" t="str">
            <v>Trimestre</v>
          </cell>
          <cell r="DJ212" t="str">
            <v>Métier</v>
          </cell>
          <cell r="DK212" t="str">
            <v>Trimestre</v>
          </cell>
          <cell r="DM212" t="str">
            <v>Métier</v>
          </cell>
          <cell r="DN212" t="str">
            <v>Trimestre</v>
          </cell>
          <cell r="DP212" t="str">
            <v>Métier</v>
          </cell>
          <cell r="DQ212" t="str">
            <v>Trimestre</v>
          </cell>
          <cell r="DS212" t="str">
            <v>Métier</v>
          </cell>
          <cell r="DT212" t="str">
            <v>Trimestre</v>
          </cell>
          <cell r="DV212" t="str">
            <v>Métier</v>
          </cell>
          <cell r="DW212" t="str">
            <v>Trimestre</v>
          </cell>
          <cell r="DY212" t="str">
            <v>Métier</v>
          </cell>
          <cell r="DZ212" t="str">
            <v>Trimestre</v>
          </cell>
          <cell r="EB212" t="str">
            <v>Métier</v>
          </cell>
          <cell r="EC212" t="str">
            <v>Trimestre</v>
          </cell>
          <cell r="EE212" t="str">
            <v>Métier</v>
          </cell>
          <cell r="EF212" t="str">
            <v>Trimestre</v>
          </cell>
          <cell r="EH212" t="str">
            <v>Métier</v>
          </cell>
          <cell r="EI212" t="str">
            <v>Trimestre</v>
          </cell>
          <cell r="EK212" t="str">
            <v>Métier</v>
          </cell>
          <cell r="EL212" t="str">
            <v>Trimestre</v>
          </cell>
          <cell r="EN212" t="str">
            <v>Métier</v>
          </cell>
          <cell r="EO212" t="str">
            <v>Trimestre</v>
          </cell>
          <cell r="EQ212" t="str">
            <v>Métier</v>
          </cell>
          <cell r="ER212" t="str">
            <v>Trimestre</v>
          </cell>
          <cell r="ET212" t="str">
            <v>Métier</v>
          </cell>
          <cell r="EU212" t="str">
            <v>Trimestre</v>
          </cell>
          <cell r="EW212" t="str">
            <v>Métier</v>
          </cell>
          <cell r="EX212" t="str">
            <v>Trimestre</v>
          </cell>
          <cell r="EZ212" t="str">
            <v>Métier</v>
          </cell>
          <cell r="FA212" t="str">
            <v>Trimestre</v>
          </cell>
          <cell r="FC212" t="str">
            <v>Métier</v>
          </cell>
          <cell r="FD212" t="str">
            <v>Trimestre</v>
          </cell>
          <cell r="FF212" t="str">
            <v>Métier</v>
          </cell>
          <cell r="FG212" t="str">
            <v>Trimestre</v>
          </cell>
          <cell r="FI212" t="str">
            <v>Métier</v>
          </cell>
          <cell r="FJ212" t="str">
            <v>Trimestre</v>
          </cell>
          <cell r="FL212" t="str">
            <v>Métier</v>
          </cell>
          <cell r="FM212" t="str">
            <v>Trimestre</v>
          </cell>
          <cell r="FO212" t="str">
            <v>Métier</v>
          </cell>
          <cell r="FP212" t="str">
            <v>Trimestre</v>
          </cell>
          <cell r="FR212" t="str">
            <v>Métier</v>
          </cell>
          <cell r="FS212" t="str">
            <v>Trimestre</v>
          </cell>
          <cell r="FU212" t="str">
            <v>Métier</v>
          </cell>
          <cell r="FV212" t="str">
            <v>Trimestre</v>
          </cell>
          <cell r="FX212" t="str">
            <v>Métier</v>
          </cell>
          <cell r="FY212" t="str">
            <v>Trimestre</v>
          </cell>
          <cell r="GA212" t="str">
            <v>Métier</v>
          </cell>
          <cell r="GB212" t="str">
            <v>Trimestre</v>
          </cell>
          <cell r="GD212" t="str">
            <v>Métier</v>
          </cell>
          <cell r="GE212" t="str">
            <v>Trimestre</v>
          </cell>
          <cell r="GG212" t="str">
            <v>Métier</v>
          </cell>
          <cell r="GH212" t="str">
            <v>Trimestre</v>
          </cell>
          <cell r="GJ212" t="str">
            <v>Métier</v>
          </cell>
          <cell r="GK212" t="str">
            <v>Trimestre</v>
          </cell>
          <cell r="GM212" t="str">
            <v>Métier</v>
          </cell>
          <cell r="GN212" t="str">
            <v>Trimestre</v>
          </cell>
          <cell r="GP212" t="str">
            <v>Métier</v>
          </cell>
          <cell r="GQ212" t="str">
            <v>Trimestre</v>
          </cell>
          <cell r="GS212" t="str">
            <v>Métier</v>
          </cell>
          <cell r="GT212" t="str">
            <v>Trimestre</v>
          </cell>
          <cell r="GV212" t="str">
            <v>Métier</v>
          </cell>
          <cell r="GW212" t="str">
            <v>Trimestre</v>
          </cell>
          <cell r="GY212" t="str">
            <v>Métier</v>
          </cell>
          <cell r="GZ212" t="str">
            <v>Trimestre</v>
          </cell>
          <cell r="HB212" t="str">
            <v>Métier</v>
          </cell>
          <cell r="HC212" t="str">
            <v>Trimestre</v>
          </cell>
          <cell r="HE212" t="str">
            <v>Métier</v>
          </cell>
          <cell r="HF212" t="str">
            <v>Trimestre</v>
          </cell>
          <cell r="HH212" t="str">
            <v>Métier</v>
          </cell>
          <cell r="HI212" t="str">
            <v>Trimestre</v>
          </cell>
          <cell r="HK212" t="str">
            <v>Métier</v>
          </cell>
          <cell r="HL212" t="str">
            <v>Trimestre</v>
          </cell>
          <cell r="HN212" t="str">
            <v>Métier</v>
          </cell>
          <cell r="HO212" t="str">
            <v>Trimestre</v>
          </cell>
          <cell r="HQ212" t="str">
            <v>Métier</v>
          </cell>
          <cell r="HR212" t="str">
            <v>Trimestre</v>
          </cell>
          <cell r="HT212" t="str">
            <v>Métier</v>
          </cell>
          <cell r="HU212" t="str">
            <v>Trimestre</v>
          </cell>
          <cell r="HW212" t="str">
            <v>Métier</v>
          </cell>
          <cell r="HX212" t="str">
            <v>Trimestre</v>
          </cell>
          <cell r="HZ212" t="str">
            <v>Métier</v>
          </cell>
          <cell r="IA212" t="str">
            <v>Trimestre</v>
          </cell>
          <cell r="IC212" t="str">
            <v>Métier</v>
          </cell>
          <cell r="ID212" t="str">
            <v>Trimestre</v>
          </cell>
          <cell r="IF212" t="str">
            <v>Métier</v>
          </cell>
          <cell r="IG212" t="str">
            <v>Trimestre</v>
          </cell>
          <cell r="II212" t="str">
            <v>Métier</v>
          </cell>
          <cell r="IJ212" t="str">
            <v>Trimestre</v>
          </cell>
          <cell r="IP212" t="str">
            <v>Métier</v>
          </cell>
          <cell r="IQ212" t="str">
            <v>Trimestre</v>
          </cell>
          <cell r="IS212" t="str">
            <v>Métier</v>
          </cell>
          <cell r="IT212" t="str">
            <v>Trimestre</v>
          </cell>
          <cell r="IV212" t="str">
            <v>Métier</v>
          </cell>
          <cell r="IW212" t="str">
            <v>Trimestre</v>
          </cell>
          <cell r="IY212" t="str">
            <v>Métier</v>
          </cell>
          <cell r="IZ212" t="str">
            <v>Trimestre</v>
          </cell>
          <cell r="JB212" t="str">
            <v>Métier</v>
          </cell>
          <cell r="JC212" t="str">
            <v>Trimestre</v>
          </cell>
          <cell r="JE212" t="str">
            <v>Métier</v>
          </cell>
          <cell r="JF212" t="str">
            <v>Trimestre</v>
          </cell>
          <cell r="JH212" t="str">
            <v>Métier</v>
          </cell>
          <cell r="JI212" t="str">
            <v>Trimestre</v>
          </cell>
          <cell r="JK212" t="str">
            <v>Métier</v>
          </cell>
          <cell r="JL212" t="str">
            <v>Trimestre</v>
          </cell>
          <cell r="JN212" t="str">
            <v>Métier</v>
          </cell>
          <cell r="JO212" t="str">
            <v>Trimestre</v>
          </cell>
          <cell r="JQ212" t="str">
            <v>Métier</v>
          </cell>
          <cell r="JR212" t="str">
            <v>Trimestre</v>
          </cell>
          <cell r="JT212" t="str">
            <v>Métier</v>
          </cell>
          <cell r="JU212" t="str">
            <v>Trimestre</v>
          </cell>
          <cell r="JW212" t="str">
            <v>Métier</v>
          </cell>
          <cell r="JX212" t="str">
            <v>Trimestre</v>
          </cell>
          <cell r="JZ212" t="str">
            <v>Métier</v>
          </cell>
          <cell r="KA212" t="str">
            <v>Trimestre</v>
          </cell>
          <cell r="KC212" t="str">
            <v>Métier</v>
          </cell>
          <cell r="KD212" t="str">
            <v>Trimestre</v>
          </cell>
          <cell r="KF212" t="str">
            <v>Métier</v>
          </cell>
          <cell r="KG212" t="str">
            <v>Trimestre</v>
          </cell>
          <cell r="KI212" t="str">
            <v>Métier</v>
          </cell>
          <cell r="KJ212" t="str">
            <v>Trimestre</v>
          </cell>
          <cell r="KL212" t="str">
            <v>Métier</v>
          </cell>
          <cell r="KM212" t="str">
            <v>Trimestre</v>
          </cell>
          <cell r="KO212" t="str">
            <v>Métier</v>
          </cell>
          <cell r="KP212" t="str">
            <v>Trimestre</v>
          </cell>
          <cell r="KR212" t="str">
            <v>Métier</v>
          </cell>
          <cell r="KS212" t="str">
            <v>Trimestre</v>
          </cell>
          <cell r="KU212" t="str">
            <v>Métier</v>
          </cell>
          <cell r="KV212" t="str">
            <v>Trimestre</v>
          </cell>
          <cell r="KX212" t="str">
            <v>Métier</v>
          </cell>
          <cell r="KY212" t="str">
            <v>Trimestre</v>
          </cell>
          <cell r="LA212" t="str">
            <v>Métier</v>
          </cell>
          <cell r="LB212" t="str">
            <v>Trimestre</v>
          </cell>
          <cell r="LD212" t="str">
            <v>Métier</v>
          </cell>
          <cell r="LE212" t="str">
            <v>Trimestre</v>
          </cell>
          <cell r="LG212" t="str">
            <v>Métier</v>
          </cell>
          <cell r="LH212" t="str">
            <v>Trimestre</v>
          </cell>
          <cell r="LJ212" t="str">
            <v>Métier</v>
          </cell>
          <cell r="LK212" t="str">
            <v>Trimestre</v>
          </cell>
          <cell r="LM212" t="str">
            <v>Métier</v>
          </cell>
          <cell r="LN212" t="str">
            <v>Trimestre</v>
          </cell>
          <cell r="LP212" t="str">
            <v>Métier</v>
          </cell>
          <cell r="LQ212" t="str">
            <v>Trimestre</v>
          </cell>
          <cell r="LS212" t="str">
            <v>Métier</v>
          </cell>
          <cell r="LT212" t="str">
            <v>Trimestre</v>
          </cell>
          <cell r="LV212" t="str">
            <v>Métier</v>
          </cell>
          <cell r="LW212" t="str">
            <v>Trimestre</v>
          </cell>
          <cell r="LY212" t="str">
            <v>Métier</v>
          </cell>
          <cell r="LZ212" t="str">
            <v>Trimestre</v>
          </cell>
          <cell r="MB212" t="str">
            <v>Métier</v>
          </cell>
          <cell r="MC212" t="str">
            <v>Trimestre</v>
          </cell>
          <cell r="ME212" t="str">
            <v>Métier</v>
          </cell>
          <cell r="MF212" t="str">
            <v>Trimestre</v>
          </cell>
          <cell r="MH212" t="str">
            <v>Métier</v>
          </cell>
          <cell r="MI212" t="str">
            <v>Trimestre</v>
          </cell>
          <cell r="MK212" t="str">
            <v>Métier</v>
          </cell>
          <cell r="ML212" t="str">
            <v>Trimestre</v>
          </cell>
          <cell r="MN212" t="str">
            <v>Métier</v>
          </cell>
          <cell r="MO212" t="str">
            <v>Trimestre</v>
          </cell>
          <cell r="MQ212" t="str">
            <v>Métier</v>
          </cell>
          <cell r="MR212" t="str">
            <v>Trimestre</v>
          </cell>
          <cell r="MT212" t="str">
            <v>Métier</v>
          </cell>
          <cell r="MU212" t="str">
            <v>Trimestre</v>
          </cell>
          <cell r="MW212" t="str">
            <v>Métier</v>
          </cell>
          <cell r="MX212" t="str">
            <v>Trimestre</v>
          </cell>
          <cell r="MZ212" t="str">
            <v>Métier</v>
          </cell>
          <cell r="NA212" t="str">
            <v>Trimestre</v>
          </cell>
          <cell r="NC212" t="str">
            <v>Métier</v>
          </cell>
          <cell r="ND212" t="str">
            <v>Trimestre</v>
          </cell>
          <cell r="NF212" t="str">
            <v>Métier</v>
          </cell>
          <cell r="NG212" t="str">
            <v>Trimestre</v>
          </cell>
          <cell r="NI212" t="str">
            <v>Métier</v>
          </cell>
          <cell r="NJ212" t="str">
            <v>Trimestre</v>
          </cell>
          <cell r="NL212" t="str">
            <v>Métier</v>
          </cell>
          <cell r="NM212" t="str">
            <v>Trimestre</v>
          </cell>
          <cell r="NO212" t="str">
            <v>Métier</v>
          </cell>
          <cell r="NP212" t="str">
            <v>Trimestre</v>
          </cell>
          <cell r="NR212" t="str">
            <v>Métier</v>
          </cell>
          <cell r="NS212" t="str">
            <v>Trimestre</v>
          </cell>
          <cell r="NU212" t="str">
            <v>Métier</v>
          </cell>
          <cell r="NV212" t="str">
            <v>Trimestre</v>
          </cell>
          <cell r="NX212" t="str">
            <v>Métier</v>
          </cell>
          <cell r="NY212" t="str">
            <v>Trimestre</v>
          </cell>
          <cell r="OA212" t="str">
            <v>Métier</v>
          </cell>
          <cell r="OB212" t="str">
            <v>Trimestre</v>
          </cell>
          <cell r="OD212" t="str">
            <v>Métier</v>
          </cell>
          <cell r="OE212" t="str">
            <v>Trimestre</v>
          </cell>
          <cell r="OG212" t="str">
            <v>Métier</v>
          </cell>
          <cell r="OH212" t="str">
            <v>Trimestre</v>
          </cell>
          <cell r="OJ212" t="str">
            <v>Métier</v>
          </cell>
          <cell r="OK212" t="str">
            <v>Trimestre</v>
          </cell>
          <cell r="OM212" t="str">
            <v>Métier</v>
          </cell>
          <cell r="ON212" t="str">
            <v>Trimestre</v>
          </cell>
          <cell r="OP212" t="str">
            <v>Métier</v>
          </cell>
          <cell r="OQ212" t="str">
            <v>Trimestre</v>
          </cell>
          <cell r="OS212" t="str">
            <v>Métier</v>
          </cell>
          <cell r="OT212" t="str">
            <v>Trimestre</v>
          </cell>
          <cell r="OV212" t="str">
            <v>Métier</v>
          </cell>
          <cell r="OW212" t="str">
            <v>Trimestre</v>
          </cell>
          <cell r="OY212" t="str">
            <v>Métier</v>
          </cell>
          <cell r="OZ212" t="str">
            <v>Trimestre</v>
          </cell>
          <cell r="PB212" t="str">
            <v>Métier</v>
          </cell>
          <cell r="PC212" t="str">
            <v>Trimestre</v>
          </cell>
          <cell r="PE212" t="str">
            <v>Métier</v>
          </cell>
          <cell r="PF212" t="str">
            <v>Trimestre</v>
          </cell>
          <cell r="PH212" t="str">
            <v>Métier</v>
          </cell>
          <cell r="PI212" t="str">
            <v>Trimestre</v>
          </cell>
          <cell r="PK212" t="str">
            <v>Métier</v>
          </cell>
          <cell r="PL212" t="str">
            <v>Trimestre</v>
          </cell>
          <cell r="PN212" t="str">
            <v>Métier</v>
          </cell>
          <cell r="PO212" t="str">
            <v>Trimestre</v>
          </cell>
          <cell r="PQ212" t="str">
            <v>Métier</v>
          </cell>
          <cell r="PR212" t="str">
            <v>Trimestre</v>
          </cell>
          <cell r="PT212" t="str">
            <v>Métier</v>
          </cell>
          <cell r="PU212" t="str">
            <v>Trimestre</v>
          </cell>
          <cell r="PW212" t="str">
            <v>Métier</v>
          </cell>
          <cell r="PX212" t="str">
            <v>Trimestre</v>
          </cell>
        </row>
        <row r="213">
          <cell r="BB213" t="str">
            <v>WM</v>
          </cell>
          <cell r="BC213" t="str">
            <v>2023-T4</v>
          </cell>
          <cell r="BE213" t="str">
            <v>WM</v>
          </cell>
          <cell r="BF213" t="str">
            <v>2023-T3</v>
          </cell>
          <cell r="BH213" t="str">
            <v>WM</v>
          </cell>
          <cell r="BI213" t="str">
            <v>2023-T2</v>
          </cell>
          <cell r="BK213" t="str">
            <v>WM</v>
          </cell>
          <cell r="BL213" t="str">
            <v>2023-T1</v>
          </cell>
          <cell r="BN213" t="str">
            <v>WM</v>
          </cell>
          <cell r="BO213" t="str">
            <v>2022-T4</v>
          </cell>
          <cell r="BQ213" t="str">
            <v>WM</v>
          </cell>
          <cell r="BR213" t="str">
            <v>2022-T3</v>
          </cell>
          <cell r="BT213" t="str">
            <v>WM</v>
          </cell>
          <cell r="BU213" t="str">
            <v>2022-T2</v>
          </cell>
          <cell r="BW213" t="str">
            <v>WM</v>
          </cell>
          <cell r="BX213" t="str">
            <v>2022-T1</v>
          </cell>
          <cell r="BZ213" t="str">
            <v>WM</v>
          </cell>
          <cell r="CA213" t="str">
            <v>2021-T4</v>
          </cell>
          <cell r="CC213" t="str">
            <v>WM</v>
          </cell>
          <cell r="CD213" t="str">
            <v>2021-T3</v>
          </cell>
          <cell r="CF213" t="str">
            <v>WM</v>
          </cell>
          <cell r="CG213" t="str">
            <v>2021-T2</v>
          </cell>
          <cell r="CI213" t="str">
            <v>WM</v>
          </cell>
          <cell r="CJ213" t="str">
            <v>2021-T1</v>
          </cell>
          <cell r="CL213" t="str">
            <v>WM</v>
          </cell>
          <cell r="CM213" t="str">
            <v>2020-T4</v>
          </cell>
          <cell r="CO213" t="str">
            <v>WM</v>
          </cell>
          <cell r="CP213" t="str">
            <v>2020-T3</v>
          </cell>
          <cell r="CR213" t="str">
            <v>WM</v>
          </cell>
          <cell r="CS213" t="str">
            <v>2020-T2</v>
          </cell>
          <cell r="CU213" t="str">
            <v>WM</v>
          </cell>
          <cell r="CV213" t="str">
            <v>2020-T1</v>
          </cell>
          <cell r="CX213" t="str">
            <v>WM</v>
          </cell>
          <cell r="CY213" t="str">
            <v>2019-T4</v>
          </cell>
          <cell r="DA213" t="str">
            <v>WM</v>
          </cell>
          <cell r="DB213" t="str">
            <v>2019-T3</v>
          </cell>
          <cell r="DD213" t="str">
            <v>WM</v>
          </cell>
          <cell r="DE213" t="str">
            <v>2019-T2</v>
          </cell>
          <cell r="DG213" t="str">
            <v>WM</v>
          </cell>
          <cell r="DH213" t="str">
            <v>2019-T1</v>
          </cell>
          <cell r="DJ213" t="str">
            <v>WM</v>
          </cell>
          <cell r="DK213" t="str">
            <v>2018-T4</v>
          </cell>
          <cell r="DM213" t="str">
            <v>WM</v>
          </cell>
          <cell r="DN213" t="str">
            <v>2018-T3</v>
          </cell>
          <cell r="DP213" t="str">
            <v>WM</v>
          </cell>
          <cell r="DQ213" t="str">
            <v>2018-T2</v>
          </cell>
          <cell r="DS213" t="str">
            <v>WM</v>
          </cell>
          <cell r="DT213" t="str">
            <v>2018-T1</v>
          </cell>
          <cell r="DV213" t="str">
            <v>WM</v>
          </cell>
          <cell r="DW213" t="str">
            <v>2017-T4</v>
          </cell>
          <cell r="DY213" t="str">
            <v>WM</v>
          </cell>
          <cell r="DZ213" t="str">
            <v>2017-T3</v>
          </cell>
          <cell r="EB213" t="str">
            <v>WM</v>
          </cell>
          <cell r="EC213" t="str">
            <v>2017-T2</v>
          </cell>
          <cell r="EE213" t="str">
            <v>WM</v>
          </cell>
          <cell r="EF213" t="str">
            <v>2017-T1</v>
          </cell>
          <cell r="EH213" t="str">
            <v>WM</v>
          </cell>
          <cell r="EI213" t="str">
            <v>2016-T4</v>
          </cell>
          <cell r="EK213" t="str">
            <v>WM</v>
          </cell>
          <cell r="EL213" t="str">
            <v>2016-T3</v>
          </cell>
          <cell r="EN213" t="str">
            <v>WM</v>
          </cell>
          <cell r="EO213" t="str">
            <v>2016-T2</v>
          </cell>
          <cell r="EQ213" t="str">
            <v>WM</v>
          </cell>
          <cell r="ER213" t="str">
            <v>2016-T1</v>
          </cell>
          <cell r="ET213" t="str">
            <v>WM</v>
          </cell>
          <cell r="EU213" t="str">
            <v>2015-T4</v>
          </cell>
          <cell r="EW213" t="str">
            <v>WM</v>
          </cell>
          <cell r="EX213" t="str">
            <v>2015-T3</v>
          </cell>
          <cell r="EZ213" t="str">
            <v>WM</v>
          </cell>
          <cell r="FA213" t="str">
            <v>2015-T2</v>
          </cell>
          <cell r="FC213" t="str">
            <v>WM</v>
          </cell>
          <cell r="FD213" t="str">
            <v>2015-T1</v>
          </cell>
          <cell r="FF213" t="str">
            <v>WM</v>
          </cell>
          <cell r="FG213" t="str">
            <v>2014-T4</v>
          </cell>
          <cell r="FI213" t="str">
            <v>WM</v>
          </cell>
          <cell r="FJ213" t="str">
            <v>2014-T3</v>
          </cell>
          <cell r="FL213" t="str">
            <v>WM</v>
          </cell>
          <cell r="FM213" t="str">
            <v>2014-T2</v>
          </cell>
          <cell r="FO213" t="str">
            <v>WM</v>
          </cell>
          <cell r="FP213" t="str">
            <v>2014-T1</v>
          </cell>
          <cell r="FR213" t="str">
            <v>WM</v>
          </cell>
          <cell r="FS213" t="str">
            <v>2013-T4</v>
          </cell>
          <cell r="FU213" t="str">
            <v>WM</v>
          </cell>
          <cell r="FV213" t="str">
            <v>2013-T3</v>
          </cell>
          <cell r="FX213" t="str">
            <v>WM</v>
          </cell>
          <cell r="FY213" t="str">
            <v>2013-T2</v>
          </cell>
          <cell r="GA213" t="str">
            <v>WM</v>
          </cell>
          <cell r="GB213" t="str">
            <v>2013-T1</v>
          </cell>
          <cell r="GD213" t="str">
            <v>WM</v>
          </cell>
          <cell r="GE213" t="str">
            <v>2012-T4</v>
          </cell>
          <cell r="GG213" t="str">
            <v>WM</v>
          </cell>
          <cell r="GH213" t="str">
            <v>2012-T3</v>
          </cell>
          <cell r="GJ213" t="str">
            <v>WM</v>
          </cell>
          <cell r="GK213" t="str">
            <v>2012-T2</v>
          </cell>
          <cell r="GM213" t="str">
            <v>WM</v>
          </cell>
          <cell r="GN213" t="str">
            <v>2012-T1</v>
          </cell>
          <cell r="GP213" t="str">
            <v>WM</v>
          </cell>
          <cell r="GQ213" t="str">
            <v>2011-T4</v>
          </cell>
          <cell r="GS213" t="str">
            <v>WM</v>
          </cell>
          <cell r="GT213" t="str">
            <v>2011-T3</v>
          </cell>
          <cell r="GV213" t="str">
            <v>WM</v>
          </cell>
          <cell r="GW213" t="str">
            <v>2011-T2</v>
          </cell>
          <cell r="GY213" t="str">
            <v>WM</v>
          </cell>
          <cell r="GZ213" t="str">
            <v>2011-T1</v>
          </cell>
          <cell r="HB213" t="str">
            <v>WM</v>
          </cell>
          <cell r="HC213" t="str">
            <v>2010-T4</v>
          </cell>
          <cell r="HE213" t="str">
            <v>WM</v>
          </cell>
          <cell r="HF213" t="str">
            <v>2010-T3</v>
          </cell>
          <cell r="HH213" t="str">
            <v>WM</v>
          </cell>
          <cell r="HI213" t="str">
            <v>2010-T2</v>
          </cell>
          <cell r="HK213" t="str">
            <v>WM</v>
          </cell>
          <cell r="HL213" t="str">
            <v>2010-T1</v>
          </cell>
          <cell r="HN213" t="str">
            <v>WM</v>
          </cell>
          <cell r="HO213" t="str">
            <v>2009-T4</v>
          </cell>
          <cell r="HQ213" t="str">
            <v>WM</v>
          </cell>
          <cell r="HR213" t="str">
            <v>2009-T3</v>
          </cell>
          <cell r="HT213" t="str">
            <v>WM</v>
          </cell>
          <cell r="HU213" t="str">
            <v>2009-T2</v>
          </cell>
          <cell r="HW213" t="str">
            <v>WM</v>
          </cell>
          <cell r="HX213" t="str">
            <v>2009-T1</v>
          </cell>
          <cell r="HZ213" t="str">
            <v>WM</v>
          </cell>
          <cell r="IA213" t="str">
            <v>2008-T4</v>
          </cell>
          <cell r="IC213" t="str">
            <v>WM</v>
          </cell>
          <cell r="ID213" t="str">
            <v>2008-T3</v>
          </cell>
          <cell r="IF213" t="str">
            <v>WM</v>
          </cell>
          <cell r="IG213" t="str">
            <v>2008-T2</v>
          </cell>
          <cell r="II213" t="str">
            <v>WM</v>
          </cell>
          <cell r="IJ213" t="str">
            <v>2008-T1</v>
          </cell>
          <cell r="IP213" t="str">
            <v>WM</v>
          </cell>
          <cell r="IQ213" t="str">
            <v>2023-T4</v>
          </cell>
          <cell r="IS213" t="str">
            <v>WM</v>
          </cell>
          <cell r="IT213" t="str">
            <v>2023-T3</v>
          </cell>
          <cell r="IV213" t="str">
            <v>WM</v>
          </cell>
          <cell r="IW213" t="str">
            <v>2023-T2</v>
          </cell>
          <cell r="IY213" t="str">
            <v>WM</v>
          </cell>
          <cell r="IZ213" t="str">
            <v>2023-T1</v>
          </cell>
          <cell r="JB213" t="str">
            <v>WM</v>
          </cell>
          <cell r="JC213" t="str">
            <v>2022-T4</v>
          </cell>
          <cell r="JE213" t="str">
            <v>WM</v>
          </cell>
          <cell r="JF213" t="str">
            <v>2022-T3</v>
          </cell>
          <cell r="JH213" t="str">
            <v>WM</v>
          </cell>
          <cell r="JI213" t="str">
            <v>2022-T2</v>
          </cell>
          <cell r="JK213" t="str">
            <v>WM</v>
          </cell>
          <cell r="JL213" t="str">
            <v>2022-T1</v>
          </cell>
          <cell r="JN213" t="str">
            <v>WM</v>
          </cell>
          <cell r="JO213" t="str">
            <v>2021-T4</v>
          </cell>
          <cell r="JQ213" t="str">
            <v>WM</v>
          </cell>
          <cell r="JR213" t="str">
            <v>2021-T3</v>
          </cell>
          <cell r="JT213" t="str">
            <v>WM</v>
          </cell>
          <cell r="JU213" t="str">
            <v>2021-T2</v>
          </cell>
          <cell r="JW213" t="str">
            <v>WM</v>
          </cell>
          <cell r="JX213" t="str">
            <v>2021-T1</v>
          </cell>
          <cell r="JZ213" t="str">
            <v>WM</v>
          </cell>
          <cell r="KA213" t="str">
            <v>2020-T4</v>
          </cell>
          <cell r="KC213" t="str">
            <v>WM</v>
          </cell>
          <cell r="KD213" t="str">
            <v>2020-T3</v>
          </cell>
          <cell r="KF213" t="str">
            <v>WM</v>
          </cell>
          <cell r="KG213" t="str">
            <v>2020-T2</v>
          </cell>
          <cell r="KI213" t="str">
            <v>WM</v>
          </cell>
          <cell r="KJ213" t="str">
            <v>2020-T1</v>
          </cell>
          <cell r="KL213" t="str">
            <v>WM</v>
          </cell>
          <cell r="KM213" t="str">
            <v>2019-T4</v>
          </cell>
          <cell r="KO213" t="str">
            <v>WM</v>
          </cell>
          <cell r="KP213" t="str">
            <v>2019-T3</v>
          </cell>
          <cell r="KR213" t="str">
            <v>WM</v>
          </cell>
          <cell r="KS213" t="str">
            <v>2019-T2</v>
          </cell>
          <cell r="KU213" t="str">
            <v>WM</v>
          </cell>
          <cell r="KV213" t="str">
            <v>2019-T1</v>
          </cell>
          <cell r="KX213" t="str">
            <v>WM</v>
          </cell>
          <cell r="KY213" t="str">
            <v>2018-T4</v>
          </cell>
          <cell r="LA213" t="str">
            <v>WM</v>
          </cell>
          <cell r="LB213" t="str">
            <v>2018-T3</v>
          </cell>
          <cell r="LD213" t="str">
            <v>WM</v>
          </cell>
          <cell r="LE213" t="str">
            <v>2018-T2</v>
          </cell>
          <cell r="LG213" t="str">
            <v>WM</v>
          </cell>
          <cell r="LH213" t="str">
            <v>2018-T1</v>
          </cell>
          <cell r="LJ213" t="str">
            <v>WM</v>
          </cell>
          <cell r="LK213" t="str">
            <v>2017-T4</v>
          </cell>
          <cell r="LM213" t="str">
            <v>WM</v>
          </cell>
          <cell r="LN213" t="str">
            <v>2017-T3</v>
          </cell>
          <cell r="LP213" t="str">
            <v>WM</v>
          </cell>
          <cell r="LQ213" t="str">
            <v>2017-T2</v>
          </cell>
          <cell r="LS213" t="str">
            <v>WM</v>
          </cell>
          <cell r="LT213" t="str">
            <v>2017-T1</v>
          </cell>
          <cell r="LV213" t="str">
            <v>WM</v>
          </cell>
          <cell r="LW213" t="str">
            <v>2016-T4</v>
          </cell>
          <cell r="LY213" t="str">
            <v>WM</v>
          </cell>
          <cell r="LZ213" t="str">
            <v>2016-T3</v>
          </cell>
          <cell r="MB213" t="str">
            <v>WM</v>
          </cell>
          <cell r="MC213" t="str">
            <v>2016-T2</v>
          </cell>
          <cell r="ME213" t="str">
            <v>WM</v>
          </cell>
          <cell r="MF213" t="str">
            <v>2016-T1</v>
          </cell>
          <cell r="MH213" t="str">
            <v>WM</v>
          </cell>
          <cell r="MI213" t="str">
            <v>2015-T4</v>
          </cell>
          <cell r="MK213" t="str">
            <v>WM</v>
          </cell>
          <cell r="ML213" t="str">
            <v>2015-T3</v>
          </cell>
          <cell r="MN213" t="str">
            <v>WM</v>
          </cell>
          <cell r="MO213" t="str">
            <v>2015-T2</v>
          </cell>
          <cell r="MQ213" t="str">
            <v>WM</v>
          </cell>
          <cell r="MR213" t="str">
            <v>2015-T1</v>
          </cell>
          <cell r="MT213" t="str">
            <v>WM</v>
          </cell>
          <cell r="MU213" t="str">
            <v>2014-T4</v>
          </cell>
          <cell r="MW213" t="str">
            <v>WM</v>
          </cell>
          <cell r="MX213" t="str">
            <v>2014-T3</v>
          </cell>
          <cell r="MZ213" t="str">
            <v>WM</v>
          </cell>
          <cell r="NA213" t="str">
            <v>2014-T2</v>
          </cell>
          <cell r="NC213" t="str">
            <v>WM</v>
          </cell>
          <cell r="ND213" t="str">
            <v>2014-T1</v>
          </cell>
          <cell r="NF213" t="str">
            <v>WM</v>
          </cell>
          <cell r="NG213" t="str">
            <v>2013-T4</v>
          </cell>
          <cell r="NI213" t="str">
            <v>WM</v>
          </cell>
          <cell r="NJ213" t="str">
            <v>2013-T3</v>
          </cell>
          <cell r="NL213" t="str">
            <v>WM</v>
          </cell>
          <cell r="NM213" t="str">
            <v>2013-T2</v>
          </cell>
          <cell r="NO213" t="str">
            <v>WM</v>
          </cell>
          <cell r="NP213" t="str">
            <v>2013-T1</v>
          </cell>
          <cell r="NR213" t="str">
            <v>WM</v>
          </cell>
          <cell r="NS213" t="str">
            <v>2012-T4</v>
          </cell>
          <cell r="NU213" t="str">
            <v>WM</v>
          </cell>
          <cell r="NV213" t="str">
            <v>2012-T3</v>
          </cell>
          <cell r="NX213" t="str">
            <v>WM</v>
          </cell>
          <cell r="NY213" t="str">
            <v>2012-T2</v>
          </cell>
          <cell r="OA213" t="str">
            <v>WM</v>
          </cell>
          <cell r="OB213" t="str">
            <v>2012-T1</v>
          </cell>
          <cell r="OD213" t="str">
            <v>WM</v>
          </cell>
          <cell r="OE213" t="str">
            <v>2011-T4</v>
          </cell>
          <cell r="OG213" t="str">
            <v>WM</v>
          </cell>
          <cell r="OH213" t="str">
            <v>2011-T3</v>
          </cell>
          <cell r="OJ213" t="str">
            <v>WM</v>
          </cell>
          <cell r="OK213" t="str">
            <v>2011-T2</v>
          </cell>
          <cell r="OM213" t="str">
            <v>WM</v>
          </cell>
          <cell r="ON213" t="str">
            <v>2011-T1</v>
          </cell>
          <cell r="OP213" t="str">
            <v>WM</v>
          </cell>
          <cell r="OQ213" t="str">
            <v>2010-T4</v>
          </cell>
          <cell r="OS213" t="str">
            <v>WM</v>
          </cell>
          <cell r="OT213" t="str">
            <v>2010-T3</v>
          </cell>
          <cell r="OV213" t="str">
            <v>WM</v>
          </cell>
          <cell r="OW213" t="str">
            <v>2010-T2</v>
          </cell>
          <cell r="OY213" t="str">
            <v>WM</v>
          </cell>
          <cell r="OZ213" t="str">
            <v>2010-T1</v>
          </cell>
          <cell r="PB213" t="str">
            <v>WM</v>
          </cell>
          <cell r="PC213" t="str">
            <v>2009-T4</v>
          </cell>
          <cell r="PE213" t="str">
            <v>WM</v>
          </cell>
          <cell r="PF213" t="str">
            <v>2009-T3</v>
          </cell>
          <cell r="PH213" t="str">
            <v>WM</v>
          </cell>
          <cell r="PI213" t="str">
            <v>2009-T2</v>
          </cell>
          <cell r="PK213" t="str">
            <v>WM</v>
          </cell>
          <cell r="PL213" t="str">
            <v>2009-T1</v>
          </cell>
          <cell r="PN213" t="str">
            <v>WM</v>
          </cell>
          <cell r="PO213" t="str">
            <v>2008-T4</v>
          </cell>
          <cell r="PQ213" t="str">
            <v>WM</v>
          </cell>
          <cell r="PR213" t="str">
            <v>2008-T3</v>
          </cell>
          <cell r="PT213" t="str">
            <v>WM</v>
          </cell>
          <cell r="PU213" t="str">
            <v>2008-T2</v>
          </cell>
          <cell r="PW213" t="str">
            <v>WM</v>
          </cell>
          <cell r="PX213" t="str">
            <v>2008-T1</v>
          </cell>
        </row>
        <row r="214">
          <cell r="BB214" t="str">
            <v>T4-23</v>
          </cell>
          <cell r="BC214" t="str">
            <v>T4-23</v>
          </cell>
          <cell r="BD214" t="str">
            <v>T4-23</v>
          </cell>
          <cell r="BE214" t="str">
            <v>T3-23</v>
          </cell>
          <cell r="BF214" t="str">
            <v>T3-23</v>
          </cell>
          <cell r="BG214" t="str">
            <v>T3-23</v>
          </cell>
          <cell r="BH214" t="str">
            <v>T2-23</v>
          </cell>
          <cell r="BI214" t="str">
            <v>T2-23</v>
          </cell>
          <cell r="BJ214" t="str">
            <v>T2-23</v>
          </cell>
          <cell r="BK214" t="str">
            <v>T1-23</v>
          </cell>
          <cell r="BL214" t="str">
            <v>T1-23</v>
          </cell>
          <cell r="BM214" t="str">
            <v>T1-23</v>
          </cell>
          <cell r="BN214" t="str">
            <v>T4-22</v>
          </cell>
          <cell r="BO214" t="str">
            <v>T4-22</v>
          </cell>
          <cell r="BP214" t="str">
            <v>T4-22</v>
          </cell>
          <cell r="BQ214" t="str">
            <v>T3-22</v>
          </cell>
          <cell r="BR214" t="str">
            <v>T3-22</v>
          </cell>
          <cell r="BS214" t="str">
            <v>T3-22</v>
          </cell>
          <cell r="BT214" t="str">
            <v>T2-22</v>
          </cell>
          <cell r="BU214" t="str">
            <v>T2-22</v>
          </cell>
          <cell r="BV214" t="str">
            <v>T2-22</v>
          </cell>
          <cell r="BW214" t="str">
            <v>T1-22</v>
          </cell>
          <cell r="BX214" t="str">
            <v>T1-22</v>
          </cell>
          <cell r="BY214" t="str">
            <v>T1-22</v>
          </cell>
          <cell r="BZ214" t="str">
            <v>T4-21</v>
          </cell>
          <cell r="CA214" t="str">
            <v>T4-21</v>
          </cell>
          <cell r="CB214" t="str">
            <v>T4-21</v>
          </cell>
          <cell r="CC214" t="str">
            <v>T3-21</v>
          </cell>
          <cell r="CD214" t="str">
            <v>T3-21</v>
          </cell>
          <cell r="CE214" t="str">
            <v>T3-21</v>
          </cell>
          <cell r="CF214" t="str">
            <v>T2-21</v>
          </cell>
          <cell r="CG214" t="str">
            <v>T2-21</v>
          </cell>
          <cell r="CH214" t="str">
            <v>T2-21</v>
          </cell>
          <cell r="CI214" t="str">
            <v>T1-21</v>
          </cell>
          <cell r="CJ214" t="str">
            <v>T1-21</v>
          </cell>
          <cell r="CK214" t="str">
            <v>T1-21</v>
          </cell>
          <cell r="CL214" t="str">
            <v>T4-20</v>
          </cell>
          <cell r="CM214" t="str">
            <v>T4-20</v>
          </cell>
          <cell r="CN214" t="str">
            <v>T4-20</v>
          </cell>
          <cell r="CO214" t="str">
            <v>T3-20</v>
          </cell>
          <cell r="CP214" t="str">
            <v>T3-20</v>
          </cell>
          <cell r="CQ214" t="str">
            <v>T3-20</v>
          </cell>
          <cell r="CR214" t="str">
            <v>T2-20</v>
          </cell>
          <cell r="CS214" t="str">
            <v>T2-20</v>
          </cell>
          <cell r="CT214" t="str">
            <v>T2-20</v>
          </cell>
          <cell r="CU214" t="str">
            <v>T1-20</v>
          </cell>
          <cell r="CV214" t="str">
            <v>T1-20</v>
          </cell>
          <cell r="CW214" t="str">
            <v>T1-20</v>
          </cell>
          <cell r="CX214" t="str">
            <v>T4-19</v>
          </cell>
          <cell r="CY214" t="str">
            <v>T4-19</v>
          </cell>
          <cell r="CZ214" t="str">
            <v>T4-19</v>
          </cell>
          <cell r="DA214" t="str">
            <v>T3-19</v>
          </cell>
          <cell r="DB214" t="str">
            <v>T3-19</v>
          </cell>
          <cell r="DC214" t="str">
            <v>T3-19</v>
          </cell>
          <cell r="DD214" t="str">
            <v>T2-19</v>
          </cell>
          <cell r="DE214" t="str">
            <v>T2-19</v>
          </cell>
          <cell r="DF214" t="str">
            <v>T2-19</v>
          </cell>
          <cell r="DG214" t="str">
            <v>T1-19</v>
          </cell>
          <cell r="DH214" t="str">
            <v>T1-19</v>
          </cell>
          <cell r="DI214" t="str">
            <v>T1-19</v>
          </cell>
          <cell r="DJ214" t="str">
            <v>T4-18</v>
          </cell>
          <cell r="DK214" t="str">
            <v>T4-18</v>
          </cell>
          <cell r="DL214" t="str">
            <v>T4-18</v>
          </cell>
          <cell r="DM214" t="str">
            <v>T3-18</v>
          </cell>
          <cell r="DN214" t="str">
            <v>T3-18</v>
          </cell>
          <cell r="DO214" t="str">
            <v>T3-18</v>
          </cell>
          <cell r="DP214" t="str">
            <v>T2-18</v>
          </cell>
          <cell r="DQ214" t="str">
            <v>T2-18</v>
          </cell>
          <cell r="DR214" t="str">
            <v>T2-18</v>
          </cell>
          <cell r="DS214" t="str">
            <v>T1-18</v>
          </cell>
          <cell r="DT214" t="str">
            <v>T1-18</v>
          </cell>
          <cell r="DU214" t="str">
            <v>T1-18</v>
          </cell>
          <cell r="DV214" t="str">
            <v>T4-17</v>
          </cell>
          <cell r="DW214" t="str">
            <v>T4-17</v>
          </cell>
          <cell r="DX214" t="str">
            <v>T4-17</v>
          </cell>
          <cell r="DY214" t="str">
            <v>T3-17</v>
          </cell>
          <cell r="DZ214" t="str">
            <v>T3-17</v>
          </cell>
          <cell r="EA214" t="str">
            <v>T3-17</v>
          </cell>
          <cell r="EB214" t="str">
            <v>T2-17</v>
          </cell>
          <cell r="EC214" t="str">
            <v>T2-17</v>
          </cell>
          <cell r="ED214" t="str">
            <v>T2-17</v>
          </cell>
          <cell r="EE214" t="str">
            <v>T1-17</v>
          </cell>
          <cell r="EF214" t="str">
            <v>T1-17</v>
          </cell>
          <cell r="EG214" t="str">
            <v>T1-17</v>
          </cell>
          <cell r="EH214" t="str">
            <v>T4-16</v>
          </cell>
          <cell r="EI214" t="str">
            <v>T4-16</v>
          </cell>
          <cell r="EJ214" t="str">
            <v>T4-16</v>
          </cell>
          <cell r="EK214" t="str">
            <v>T3-16</v>
          </cell>
          <cell r="EL214" t="str">
            <v>T3-16</v>
          </cell>
          <cell r="EM214" t="str">
            <v>T3-16</v>
          </cell>
          <cell r="EN214" t="str">
            <v>T2-16</v>
          </cell>
          <cell r="EO214" t="str">
            <v>T2-16</v>
          </cell>
          <cell r="EP214" t="str">
            <v>T2-16</v>
          </cell>
          <cell r="EQ214" t="str">
            <v>T1-16</v>
          </cell>
          <cell r="ER214" t="str">
            <v>T1-16</v>
          </cell>
          <cell r="ES214" t="str">
            <v>T1-16</v>
          </cell>
          <cell r="ET214" t="str">
            <v>T4-15</v>
          </cell>
          <cell r="EU214" t="str">
            <v>T4-15</v>
          </cell>
          <cell r="EV214" t="str">
            <v>T4-15</v>
          </cell>
          <cell r="EW214" t="str">
            <v>T3-15</v>
          </cell>
          <cell r="EX214" t="str">
            <v>T3-15</v>
          </cell>
          <cell r="EY214" t="str">
            <v>T3-15</v>
          </cell>
          <cell r="EZ214" t="str">
            <v>T2-15</v>
          </cell>
          <cell r="FA214" t="str">
            <v>T2-15</v>
          </cell>
          <cell r="FB214" t="str">
            <v>T2-15</v>
          </cell>
          <cell r="FC214" t="str">
            <v>T1-15</v>
          </cell>
          <cell r="FD214" t="str">
            <v>T1-15</v>
          </cell>
          <cell r="FE214" t="str">
            <v>T1-15</v>
          </cell>
          <cell r="FF214" t="str">
            <v>T4-14</v>
          </cell>
          <cell r="FG214" t="str">
            <v>T4-14</v>
          </cell>
          <cell r="FH214" t="str">
            <v>T4-14</v>
          </cell>
          <cell r="FI214" t="str">
            <v>T3-14</v>
          </cell>
          <cell r="FJ214" t="str">
            <v>T3-14</v>
          </cell>
          <cell r="FK214" t="str">
            <v>T3-14</v>
          </cell>
          <cell r="FL214" t="str">
            <v>T2-14</v>
          </cell>
          <cell r="FM214" t="str">
            <v>T2-14</v>
          </cell>
          <cell r="FN214" t="str">
            <v>T2-14</v>
          </cell>
          <cell r="FO214" t="str">
            <v>T1-14</v>
          </cell>
          <cell r="FP214" t="str">
            <v>T1-14</v>
          </cell>
          <cell r="FQ214" t="str">
            <v>T1-14</v>
          </cell>
          <cell r="FR214" t="str">
            <v>T4-13</v>
          </cell>
          <cell r="FS214" t="str">
            <v>T4-13</v>
          </cell>
          <cell r="FT214" t="str">
            <v>T4-13</v>
          </cell>
          <cell r="FU214" t="str">
            <v>T3-13</v>
          </cell>
          <cell r="FV214" t="str">
            <v>T3-13</v>
          </cell>
          <cell r="FW214" t="str">
            <v>T3-13</v>
          </cell>
          <cell r="FX214" t="str">
            <v>T2-13</v>
          </cell>
          <cell r="FY214" t="str">
            <v>T2-13</v>
          </cell>
          <cell r="FZ214" t="str">
            <v>T2-13</v>
          </cell>
          <cell r="GA214" t="str">
            <v>T1-13</v>
          </cell>
          <cell r="GB214" t="str">
            <v>T1-13</v>
          </cell>
          <cell r="GC214" t="str">
            <v>T1-13</v>
          </cell>
          <cell r="GD214" t="str">
            <v>T4-12</v>
          </cell>
          <cell r="GE214" t="str">
            <v>T4-12</v>
          </cell>
          <cell r="GF214" t="str">
            <v>T4-12</v>
          </cell>
          <cell r="GG214" t="str">
            <v>T3-12</v>
          </cell>
          <cell r="GH214" t="str">
            <v>T3-12</v>
          </cell>
          <cell r="GI214" t="str">
            <v>T3-12</v>
          </cell>
          <cell r="GJ214" t="str">
            <v>T2-12</v>
          </cell>
          <cell r="GK214" t="str">
            <v>T2-12</v>
          </cell>
          <cell r="GL214" t="str">
            <v>T2-12</v>
          </cell>
          <cell r="GM214" t="str">
            <v>T1-12</v>
          </cell>
          <cell r="GN214" t="str">
            <v>T1-12</v>
          </cell>
          <cell r="GO214" t="str">
            <v>T1-12</v>
          </cell>
          <cell r="GP214" t="str">
            <v>T4-11</v>
          </cell>
          <cell r="GQ214" t="str">
            <v>T4-11</v>
          </cell>
          <cell r="GR214" t="str">
            <v>T4-11</v>
          </cell>
          <cell r="GS214" t="str">
            <v>T3-11</v>
          </cell>
          <cell r="GT214" t="str">
            <v>T3-11</v>
          </cell>
          <cell r="GU214" t="str">
            <v>T3-11</v>
          </cell>
          <cell r="GV214" t="str">
            <v>T2-11</v>
          </cell>
          <cell r="GW214" t="str">
            <v>T2-11</v>
          </cell>
          <cell r="GX214" t="str">
            <v>T2-11</v>
          </cell>
          <cell r="GY214" t="str">
            <v>T1-11</v>
          </cell>
          <cell r="GZ214" t="str">
            <v>T1-11</v>
          </cell>
          <cell r="HA214" t="str">
            <v>T1-11</v>
          </cell>
          <cell r="HB214" t="str">
            <v>T4-10</v>
          </cell>
          <cell r="HC214" t="str">
            <v>T4-10</v>
          </cell>
          <cell r="HD214" t="str">
            <v>T4-10</v>
          </cell>
          <cell r="HE214" t="str">
            <v>T3-10</v>
          </cell>
          <cell r="HF214" t="str">
            <v>T3-10</v>
          </cell>
          <cell r="HG214" t="str">
            <v>T3-10</v>
          </cell>
          <cell r="HH214" t="str">
            <v>T2-10</v>
          </cell>
          <cell r="HI214" t="str">
            <v>T2-10</v>
          </cell>
          <cell r="HJ214" t="str">
            <v>T2-10</v>
          </cell>
          <cell r="HK214" t="str">
            <v>T1-10</v>
          </cell>
          <cell r="HL214" t="str">
            <v>T1-10</v>
          </cell>
          <cell r="HM214" t="str">
            <v>T1-10</v>
          </cell>
          <cell r="HN214" t="str">
            <v>T4-09</v>
          </cell>
          <cell r="HO214" t="str">
            <v>T4-09</v>
          </cell>
          <cell r="HP214" t="str">
            <v>T4-09</v>
          </cell>
          <cell r="HQ214" t="str">
            <v>T3-09</v>
          </cell>
          <cell r="HR214" t="str">
            <v>T3-09</v>
          </cell>
          <cell r="HS214" t="str">
            <v>T3-09</v>
          </cell>
          <cell r="HT214" t="str">
            <v>T2-09</v>
          </cell>
          <cell r="HU214" t="str">
            <v>T2-09</v>
          </cell>
          <cell r="HV214" t="str">
            <v>T2-09</v>
          </cell>
          <cell r="HW214" t="str">
            <v>T1-09</v>
          </cell>
          <cell r="HX214" t="str">
            <v>T1-09</v>
          </cell>
          <cell r="HY214" t="str">
            <v>T1-09</v>
          </cell>
          <cell r="HZ214" t="str">
            <v>T4-08</v>
          </cell>
          <cell r="IA214" t="str">
            <v>T4-08</v>
          </cell>
          <cell r="IB214" t="str">
            <v>T4-08</v>
          </cell>
          <cell r="IC214" t="str">
            <v>T3-08</v>
          </cell>
          <cell r="ID214" t="str">
            <v>T3-08</v>
          </cell>
          <cell r="IE214" t="str">
            <v>T3-08</v>
          </cell>
          <cell r="IF214" t="str">
            <v>T2-08</v>
          </cell>
          <cell r="IG214" t="str">
            <v>T2-08</v>
          </cell>
          <cell r="IH214" t="str">
            <v>T2-08</v>
          </cell>
          <cell r="II214" t="str">
            <v>T1-08</v>
          </cell>
          <cell r="IJ214" t="str">
            <v>T1-08</v>
          </cell>
          <cell r="IK214" t="str">
            <v>T1-08</v>
          </cell>
          <cell r="IP214" t="str">
            <v>2023</v>
          </cell>
          <cell r="IQ214" t="str">
            <v>2023</v>
          </cell>
          <cell r="IR214" t="str">
            <v>2023</v>
          </cell>
          <cell r="IS214" t="str">
            <v>9M-23</v>
          </cell>
          <cell r="IT214" t="str">
            <v>9M-23</v>
          </cell>
          <cell r="IU214" t="str">
            <v>9M-23</v>
          </cell>
          <cell r="IV214" t="str">
            <v>S1-23</v>
          </cell>
          <cell r="IW214" t="str">
            <v>S1-23</v>
          </cell>
          <cell r="IX214" t="str">
            <v>S1-23</v>
          </cell>
          <cell r="IY214" t="str">
            <v>T1-23</v>
          </cell>
          <cell r="IZ214" t="str">
            <v>T1-23</v>
          </cell>
          <cell r="JA214" t="str">
            <v>T1-23</v>
          </cell>
          <cell r="JB214" t="str">
            <v>2022</v>
          </cell>
          <cell r="JC214" t="str">
            <v>2022</v>
          </cell>
          <cell r="JD214" t="str">
            <v>2022</v>
          </cell>
          <cell r="JE214" t="str">
            <v>9M-22</v>
          </cell>
          <cell r="JF214" t="str">
            <v>9M-22</v>
          </cell>
          <cell r="JG214" t="str">
            <v>9M-22</v>
          </cell>
          <cell r="JH214" t="str">
            <v>S1-22</v>
          </cell>
          <cell r="JI214" t="str">
            <v>S1-22</v>
          </cell>
          <cell r="JJ214" t="str">
            <v>S1-22</v>
          </cell>
          <cell r="JK214" t="str">
            <v>T1-22</v>
          </cell>
          <cell r="JL214" t="str">
            <v>T1-22</v>
          </cell>
          <cell r="JM214" t="str">
            <v>T1-22</v>
          </cell>
          <cell r="JN214" t="str">
            <v>2021</v>
          </cell>
          <cell r="JO214" t="str">
            <v>2021</v>
          </cell>
          <cell r="JP214" t="str">
            <v>2021</v>
          </cell>
          <cell r="JQ214" t="str">
            <v>9M-21</v>
          </cell>
          <cell r="JR214" t="str">
            <v>9M-21</v>
          </cell>
          <cell r="JS214" t="str">
            <v>9M-21</v>
          </cell>
          <cell r="JT214" t="str">
            <v>S1-21</v>
          </cell>
          <cell r="JU214" t="str">
            <v>S1-21</v>
          </cell>
          <cell r="JV214" t="str">
            <v>S1-21</v>
          </cell>
          <cell r="JW214" t="str">
            <v>T1-21</v>
          </cell>
          <cell r="JX214" t="str">
            <v>T1-21</v>
          </cell>
          <cell r="JY214" t="str">
            <v>T1-21</v>
          </cell>
          <cell r="JZ214" t="str">
            <v>2020</v>
          </cell>
          <cell r="KA214" t="str">
            <v>2020</v>
          </cell>
          <cell r="KB214" t="str">
            <v>2020</v>
          </cell>
          <cell r="KC214" t="str">
            <v>9M-20</v>
          </cell>
          <cell r="KD214" t="str">
            <v>9M-20</v>
          </cell>
          <cell r="KE214" t="str">
            <v>9M-20</v>
          </cell>
          <cell r="KF214" t="str">
            <v>S1-20</v>
          </cell>
          <cell r="KG214" t="str">
            <v>S1-20</v>
          </cell>
          <cell r="KH214" t="str">
            <v>S1-20</v>
          </cell>
          <cell r="KI214" t="str">
            <v>T1-20</v>
          </cell>
          <cell r="KJ214" t="str">
            <v>T1-20</v>
          </cell>
          <cell r="KK214" t="str">
            <v>T1-20</v>
          </cell>
          <cell r="KL214" t="str">
            <v>2019</v>
          </cell>
          <cell r="KM214" t="str">
            <v>2019</v>
          </cell>
          <cell r="KN214" t="str">
            <v>2019</v>
          </cell>
          <cell r="KO214" t="str">
            <v>9M-19</v>
          </cell>
          <cell r="KP214" t="str">
            <v>9M-19</v>
          </cell>
          <cell r="KQ214" t="str">
            <v>9M-19</v>
          </cell>
          <cell r="KR214" t="str">
            <v>S1-19</v>
          </cell>
          <cell r="KS214" t="str">
            <v>S1-19</v>
          </cell>
          <cell r="KT214" t="str">
            <v>S1-19</v>
          </cell>
          <cell r="KU214" t="str">
            <v>T1-19</v>
          </cell>
          <cell r="KV214" t="str">
            <v>T1-19</v>
          </cell>
          <cell r="KW214" t="str">
            <v>T1-19</v>
          </cell>
          <cell r="KX214" t="str">
            <v>2018</v>
          </cell>
          <cell r="KY214" t="str">
            <v>2018</v>
          </cell>
          <cell r="KZ214" t="str">
            <v>2018</v>
          </cell>
          <cell r="LA214" t="str">
            <v>9M-18</v>
          </cell>
          <cell r="LB214" t="str">
            <v>9M-18</v>
          </cell>
          <cell r="LC214" t="str">
            <v>9M-18</v>
          </cell>
          <cell r="LD214" t="str">
            <v>S1-18</v>
          </cell>
          <cell r="LE214" t="str">
            <v>S1-18</v>
          </cell>
          <cell r="LF214" t="str">
            <v>S1-18</v>
          </cell>
          <cell r="LG214" t="str">
            <v>T1-18</v>
          </cell>
          <cell r="LH214" t="str">
            <v>T1-18</v>
          </cell>
          <cell r="LI214" t="str">
            <v>T1-18</v>
          </cell>
          <cell r="LJ214" t="str">
            <v>2017</v>
          </cell>
          <cell r="LK214" t="str">
            <v>2017</v>
          </cell>
          <cell r="LL214" t="str">
            <v>2017</v>
          </cell>
          <cell r="LM214" t="str">
            <v>9M-17</v>
          </cell>
          <cell r="LN214" t="str">
            <v>9M-17</v>
          </cell>
          <cell r="LO214" t="str">
            <v>9M-17</v>
          </cell>
          <cell r="LP214" t="str">
            <v>S1-17</v>
          </cell>
          <cell r="LQ214" t="str">
            <v>S1-17</v>
          </cell>
          <cell r="LR214" t="str">
            <v>S1-17</v>
          </cell>
          <cell r="LS214" t="str">
            <v>T1-17</v>
          </cell>
          <cell r="LT214" t="str">
            <v>T1-17</v>
          </cell>
          <cell r="LU214" t="str">
            <v>T1-17</v>
          </cell>
          <cell r="LV214" t="str">
            <v>2016</v>
          </cell>
          <cell r="LW214" t="str">
            <v>2016</v>
          </cell>
          <cell r="LX214" t="str">
            <v>2016</v>
          </cell>
          <cell r="LY214" t="str">
            <v>9M-16</v>
          </cell>
          <cell r="LZ214" t="str">
            <v>9M-16</v>
          </cell>
          <cell r="MA214" t="str">
            <v>9M-16</v>
          </cell>
          <cell r="MB214" t="str">
            <v>S1-16</v>
          </cell>
          <cell r="MC214" t="str">
            <v>S1-16</v>
          </cell>
          <cell r="MD214" t="str">
            <v>S1-16</v>
          </cell>
          <cell r="ME214" t="str">
            <v>T1-16</v>
          </cell>
          <cell r="MF214" t="str">
            <v>T1-16</v>
          </cell>
          <cell r="MG214" t="str">
            <v>T1-16</v>
          </cell>
          <cell r="MH214" t="str">
            <v>2015</v>
          </cell>
          <cell r="MI214" t="str">
            <v>2015</v>
          </cell>
          <cell r="MJ214" t="str">
            <v>2015</v>
          </cell>
          <cell r="MK214" t="str">
            <v>9M-15</v>
          </cell>
          <cell r="ML214" t="str">
            <v>9M-15</v>
          </cell>
          <cell r="MM214" t="str">
            <v>9M-15</v>
          </cell>
          <cell r="MN214" t="str">
            <v>S1-15</v>
          </cell>
          <cell r="MO214" t="str">
            <v>S1-15</v>
          </cell>
          <cell r="MP214" t="str">
            <v>S1-15</v>
          </cell>
          <cell r="MQ214" t="str">
            <v>T1-15</v>
          </cell>
          <cell r="MR214" t="str">
            <v>T1-15</v>
          </cell>
          <cell r="MS214" t="str">
            <v>T1-15</v>
          </cell>
          <cell r="MT214" t="str">
            <v>2014</v>
          </cell>
          <cell r="MU214" t="str">
            <v>2014</v>
          </cell>
          <cell r="MV214" t="str">
            <v>2014</v>
          </cell>
          <cell r="MW214" t="str">
            <v>9M-14</v>
          </cell>
          <cell r="MX214" t="str">
            <v>9M-14</v>
          </cell>
          <cell r="MY214" t="str">
            <v>9M-14</v>
          </cell>
          <cell r="MZ214" t="str">
            <v>S1-14</v>
          </cell>
          <cell r="NA214" t="str">
            <v>S1-14</v>
          </cell>
          <cell r="NB214" t="str">
            <v>S1-14</v>
          </cell>
          <cell r="NC214" t="str">
            <v>T1-14</v>
          </cell>
          <cell r="ND214" t="str">
            <v>T1-14</v>
          </cell>
          <cell r="NE214" t="str">
            <v>T1-14</v>
          </cell>
          <cell r="NF214" t="str">
            <v>2013</v>
          </cell>
          <cell r="NG214" t="str">
            <v>2013</v>
          </cell>
          <cell r="NH214" t="str">
            <v>2013</v>
          </cell>
          <cell r="NI214" t="str">
            <v>9M-13</v>
          </cell>
          <cell r="NJ214" t="str">
            <v>9M-13</v>
          </cell>
          <cell r="NK214" t="str">
            <v>9M-13</v>
          </cell>
          <cell r="NL214" t="str">
            <v>S1-13</v>
          </cell>
          <cell r="NM214" t="str">
            <v>S1-13</v>
          </cell>
          <cell r="NN214" t="str">
            <v>S1-13</v>
          </cell>
          <cell r="NO214" t="str">
            <v>T1-13</v>
          </cell>
          <cell r="NP214" t="str">
            <v>T1-13</v>
          </cell>
          <cell r="NQ214" t="str">
            <v>T1-13</v>
          </cell>
          <cell r="NR214" t="str">
            <v>2012</v>
          </cell>
          <cell r="NS214" t="str">
            <v>2012</v>
          </cell>
          <cell r="NT214" t="str">
            <v>2012</v>
          </cell>
          <cell r="NU214" t="str">
            <v>9M-12</v>
          </cell>
          <cell r="NV214" t="str">
            <v>9M-12</v>
          </cell>
          <cell r="NW214" t="str">
            <v>9M-12</v>
          </cell>
          <cell r="NX214" t="str">
            <v>S1-12</v>
          </cell>
          <cell r="NY214" t="str">
            <v>S1-12</v>
          </cell>
          <cell r="NZ214" t="str">
            <v>S1-12</v>
          </cell>
          <cell r="OA214" t="str">
            <v>T1-12</v>
          </cell>
          <cell r="OB214" t="str">
            <v>T1-12</v>
          </cell>
          <cell r="OC214" t="str">
            <v>T1-12</v>
          </cell>
          <cell r="OD214" t="str">
            <v>2011</v>
          </cell>
          <cell r="OE214" t="str">
            <v>2011</v>
          </cell>
          <cell r="OF214" t="str">
            <v>2011</v>
          </cell>
          <cell r="OG214" t="str">
            <v>9M-11</v>
          </cell>
          <cell r="OH214" t="str">
            <v>9M-11</v>
          </cell>
          <cell r="OI214" t="str">
            <v>9M-11</v>
          </cell>
          <cell r="OJ214" t="str">
            <v>S1-11</v>
          </cell>
          <cell r="OK214" t="str">
            <v>S1-11</v>
          </cell>
          <cell r="OL214" t="str">
            <v>S1-11</v>
          </cell>
          <cell r="OM214" t="str">
            <v>T1-11</v>
          </cell>
          <cell r="ON214" t="str">
            <v>T1-11</v>
          </cell>
          <cell r="OO214" t="str">
            <v>T1-11</v>
          </cell>
          <cell r="OP214" t="str">
            <v>2010</v>
          </cell>
          <cell r="OQ214" t="str">
            <v>2010</v>
          </cell>
          <cell r="OR214" t="str">
            <v>2010</v>
          </cell>
          <cell r="OS214" t="str">
            <v>9M-10</v>
          </cell>
          <cell r="OT214" t="str">
            <v>9M-10</v>
          </cell>
          <cell r="OU214" t="str">
            <v>9M-10</v>
          </cell>
          <cell r="OV214" t="str">
            <v>S1-10</v>
          </cell>
          <cell r="OW214" t="str">
            <v>S1-10</v>
          </cell>
          <cell r="OX214" t="str">
            <v>S1-10</v>
          </cell>
          <cell r="OY214" t="str">
            <v>T1-10</v>
          </cell>
          <cell r="OZ214" t="str">
            <v>T1-10</v>
          </cell>
          <cell r="PA214" t="str">
            <v>T1-10</v>
          </cell>
          <cell r="PB214" t="str">
            <v>2009</v>
          </cell>
          <cell r="PC214" t="str">
            <v>2009</v>
          </cell>
          <cell r="PD214" t="str">
            <v>2009</v>
          </cell>
          <cell r="PE214" t="str">
            <v>9M-09</v>
          </cell>
          <cell r="PF214" t="str">
            <v>9M-09</v>
          </cell>
          <cell r="PG214" t="str">
            <v>9M-09</v>
          </cell>
          <cell r="PH214" t="str">
            <v>S1-09</v>
          </cell>
          <cell r="PI214" t="str">
            <v>S1-09</v>
          </cell>
          <cell r="PJ214" t="str">
            <v>S1-09</v>
          </cell>
          <cell r="PK214" t="str">
            <v>T1-09</v>
          </cell>
          <cell r="PL214" t="str">
            <v>T1-09</v>
          </cell>
          <cell r="PM214" t="str">
            <v>T1-09</v>
          </cell>
          <cell r="PN214" t="str">
            <v>2008</v>
          </cell>
          <cell r="PO214" t="str">
            <v>2008</v>
          </cell>
          <cell r="PP214" t="str">
            <v>2008</v>
          </cell>
          <cell r="PQ214" t="str">
            <v>9M-08</v>
          </cell>
          <cell r="PR214" t="str">
            <v>9M-08</v>
          </cell>
          <cell r="PS214" t="str">
            <v>9M-08</v>
          </cell>
          <cell r="PT214" t="str">
            <v>S1-08</v>
          </cell>
          <cell r="PU214" t="str">
            <v>S1-08</v>
          </cell>
          <cell r="PV214" t="str">
            <v>S1-08</v>
          </cell>
          <cell r="PW214" t="str">
            <v>T1-08</v>
          </cell>
          <cell r="PX214" t="str">
            <v>T1-08</v>
          </cell>
          <cell r="PY214" t="str">
            <v>T1-08</v>
          </cell>
        </row>
        <row r="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H215" t="str">
            <v>Stated</v>
          </cell>
          <cell r="HI215" t="str">
            <v>Spec Items</v>
          </cell>
          <cell r="HJ215" t="str">
            <v>Underlying</v>
          </cell>
          <cell r="HK215" t="str">
            <v>Stated</v>
          </cell>
          <cell r="HL215" t="str">
            <v>Spec Items</v>
          </cell>
          <cell r="HM215" t="str">
            <v>Underlying</v>
          </cell>
          <cell r="HN215" t="str">
            <v>Stated</v>
          </cell>
          <cell r="HO215" t="str">
            <v>Spec Items</v>
          </cell>
          <cell r="HP215" t="str">
            <v>Underlying</v>
          </cell>
          <cell r="HQ215" t="str">
            <v>Stated</v>
          </cell>
          <cell r="HR215" t="str">
            <v>Spec Items</v>
          </cell>
          <cell r="HS215" t="str">
            <v>Underlying</v>
          </cell>
          <cell r="HT215" t="str">
            <v>Stated</v>
          </cell>
          <cell r="HU215" t="str">
            <v>Spec Items</v>
          </cell>
          <cell r="HV215" t="str">
            <v>Underlying</v>
          </cell>
          <cell r="HW215" t="str">
            <v>Stated</v>
          </cell>
          <cell r="HX215" t="str">
            <v>Spec Items</v>
          </cell>
          <cell r="HY215" t="str">
            <v>Underlying</v>
          </cell>
          <cell r="HZ215" t="str">
            <v>Stated</v>
          </cell>
          <cell r="IA215" t="str">
            <v>Spec Items</v>
          </cell>
          <cell r="IB215" t="str">
            <v>Underlying</v>
          </cell>
          <cell r="IC215" t="str">
            <v>Stated</v>
          </cell>
          <cell r="ID215" t="str">
            <v>Spec Items</v>
          </cell>
          <cell r="IE215" t="str">
            <v>Underlying</v>
          </cell>
          <cell r="IF215" t="str">
            <v>Stated</v>
          </cell>
          <cell r="IG215" t="str">
            <v>Spec Items</v>
          </cell>
          <cell r="IH215" t="str">
            <v>Underlying</v>
          </cell>
          <cell r="II215" t="str">
            <v>Stated</v>
          </cell>
          <cell r="IJ215" t="str">
            <v>Spec Items</v>
          </cell>
          <cell r="IK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cell r="NR215" t="str">
            <v>Stated</v>
          </cell>
          <cell r="NS215" t="str">
            <v>Spec Items</v>
          </cell>
          <cell r="NT215" t="str">
            <v>Underlying</v>
          </cell>
          <cell r="NU215" t="str">
            <v>Stated</v>
          </cell>
          <cell r="NV215" t="str">
            <v>Spec Items</v>
          </cell>
          <cell r="NW215" t="str">
            <v>Underlying</v>
          </cell>
          <cell r="NX215" t="str">
            <v>Stated</v>
          </cell>
          <cell r="NY215" t="str">
            <v>Spec Items</v>
          </cell>
          <cell r="NZ215" t="str">
            <v>Underlying</v>
          </cell>
          <cell r="OA215" t="str">
            <v>Stated</v>
          </cell>
          <cell r="OB215" t="str">
            <v>Spec Items</v>
          </cell>
          <cell r="OC215" t="str">
            <v>Underlying</v>
          </cell>
          <cell r="OD215" t="str">
            <v>Stated</v>
          </cell>
          <cell r="OE215" t="str">
            <v>Spec Items</v>
          </cell>
          <cell r="OF215" t="str">
            <v>Underlying</v>
          </cell>
          <cell r="OG215" t="str">
            <v>Stated</v>
          </cell>
          <cell r="OH215" t="str">
            <v>Spec Items</v>
          </cell>
          <cell r="OI215" t="str">
            <v>Underlying</v>
          </cell>
          <cell r="OJ215" t="str">
            <v>Stated</v>
          </cell>
          <cell r="OK215" t="str">
            <v>Spec Items</v>
          </cell>
          <cell r="OL215" t="str">
            <v>Underlying</v>
          </cell>
          <cell r="OM215" t="str">
            <v>Stated</v>
          </cell>
          <cell r="ON215" t="str">
            <v>Spec Items</v>
          </cell>
          <cell r="OO215" t="str">
            <v>Underlying</v>
          </cell>
          <cell r="OP215" t="str">
            <v>Stated</v>
          </cell>
          <cell r="OQ215" t="str">
            <v>Spec Items</v>
          </cell>
          <cell r="OR215" t="str">
            <v>Underlying</v>
          </cell>
          <cell r="OS215" t="str">
            <v>Stated</v>
          </cell>
          <cell r="OT215" t="str">
            <v>Spec Items</v>
          </cell>
          <cell r="OU215" t="str">
            <v>Underlying</v>
          </cell>
          <cell r="OV215" t="str">
            <v>Stated</v>
          </cell>
          <cell r="OW215" t="str">
            <v>Spec Items</v>
          </cell>
          <cell r="OX215" t="str">
            <v>Underlying</v>
          </cell>
          <cell r="OY215" t="str">
            <v>Stated</v>
          </cell>
          <cell r="OZ215" t="str">
            <v>Spec Items</v>
          </cell>
          <cell r="PA215" t="str">
            <v>Underlying</v>
          </cell>
          <cell r="PB215" t="str">
            <v>Stated</v>
          </cell>
          <cell r="PC215" t="str">
            <v>Spec Items</v>
          </cell>
          <cell r="PD215" t="str">
            <v>Underlying</v>
          </cell>
          <cell r="PE215" t="str">
            <v>Stated</v>
          </cell>
          <cell r="PF215" t="str">
            <v>Spec Items</v>
          </cell>
          <cell r="PG215" t="str">
            <v>Underlying</v>
          </cell>
          <cell r="PH215" t="str">
            <v>Stated</v>
          </cell>
          <cell r="PI215" t="str">
            <v>Spec Items</v>
          </cell>
          <cell r="PJ215" t="str">
            <v>Underlying</v>
          </cell>
          <cell r="PK215" t="str">
            <v>Stated</v>
          </cell>
          <cell r="PL215" t="str">
            <v>Spec Items</v>
          </cell>
          <cell r="PM215" t="str">
            <v>Underlying</v>
          </cell>
          <cell r="PN215" t="str">
            <v>Stated</v>
          </cell>
          <cell r="PO215" t="str">
            <v>Spec Items</v>
          </cell>
          <cell r="PP215" t="str">
            <v>Underlying</v>
          </cell>
          <cell r="PQ215" t="str">
            <v>Stated</v>
          </cell>
          <cell r="PR215" t="str">
            <v>Spec Items</v>
          </cell>
          <cell r="PS215" t="str">
            <v>Underlying</v>
          </cell>
          <cell r="PT215" t="str">
            <v>Stated</v>
          </cell>
          <cell r="PU215" t="str">
            <v>Spec Items</v>
          </cell>
          <cell r="PV215" t="str">
            <v>Underlying</v>
          </cell>
          <cell r="PW215" t="str">
            <v>Stated</v>
          </cell>
          <cell r="PX215" t="str">
            <v>Spec Items</v>
          </cell>
          <cell r="PY215" t="str">
            <v>Underlying</v>
          </cell>
        </row>
        <row r="216">
          <cell r="BB216">
            <v>247.215</v>
          </cell>
          <cell r="BC216">
            <v>0</v>
          </cell>
          <cell r="BD216">
            <v>247.215</v>
          </cell>
          <cell r="BE216">
            <v>253.36199999999999</v>
          </cell>
          <cell r="BF216">
            <v>0</v>
          </cell>
          <cell r="BG216">
            <v>253.36199999999999</v>
          </cell>
          <cell r="BH216">
            <v>261.62599999999998</v>
          </cell>
          <cell r="BI216">
            <v>0</v>
          </cell>
          <cell r="BJ216">
            <v>261.62599999999998</v>
          </cell>
          <cell r="BK216">
            <v>260.69400000000002</v>
          </cell>
          <cell r="BL216">
            <v>0</v>
          </cell>
          <cell r="BM216">
            <v>260.69400000000002</v>
          </cell>
          <cell r="BN216">
            <v>257.84800000000007</v>
          </cell>
          <cell r="BO216">
            <v>0</v>
          </cell>
          <cell r="BP216">
            <v>257.84800000000007</v>
          </cell>
          <cell r="BQ216">
            <v>226.09499999999997</v>
          </cell>
          <cell r="BR216">
            <v>0</v>
          </cell>
          <cell r="BS216">
            <v>226.09499999999997</v>
          </cell>
          <cell r="BT216">
            <v>227.70599999999999</v>
          </cell>
          <cell r="BU216">
            <v>0</v>
          </cell>
          <cell r="BV216">
            <v>227.70599999999999</v>
          </cell>
          <cell r="BW216">
            <v>217.715</v>
          </cell>
          <cell r="BX216">
            <v>0</v>
          </cell>
          <cell r="BY216">
            <v>217.715</v>
          </cell>
          <cell r="BZ216">
            <v>229.10900000000001</v>
          </cell>
          <cell r="CA216">
            <v>0</v>
          </cell>
          <cell r="CB216">
            <v>229.10900000000001</v>
          </cell>
          <cell r="CC216">
            <v>202.59800000000001</v>
          </cell>
          <cell r="CD216">
            <v>0</v>
          </cell>
          <cell r="CE216">
            <v>202.59800000000001</v>
          </cell>
          <cell r="CF216">
            <v>202.303</v>
          </cell>
          <cell r="CG216">
            <v>-0.85199999999999998</v>
          </cell>
          <cell r="CH216">
            <v>203.155</v>
          </cell>
          <cell r="CI216">
            <v>206.43100000000001</v>
          </cell>
          <cell r="CJ216">
            <v>0</v>
          </cell>
          <cell r="CK216">
            <v>206.43100000000001</v>
          </cell>
          <cell r="CL216">
            <v>219.374</v>
          </cell>
          <cell r="CM216">
            <v>0</v>
          </cell>
          <cell r="CN216">
            <v>219.374</v>
          </cell>
          <cell r="CO216">
            <v>191.97499999999999</v>
          </cell>
          <cell r="CP216">
            <v>0</v>
          </cell>
          <cell r="CQ216">
            <v>191.97499999999999</v>
          </cell>
          <cell r="CR216">
            <v>193.52099999999999</v>
          </cell>
          <cell r="CS216">
            <v>0</v>
          </cell>
          <cell r="CT216">
            <v>193.52099999999999</v>
          </cell>
          <cell r="CU216">
            <v>214.786</v>
          </cell>
          <cell r="CV216">
            <v>0</v>
          </cell>
          <cell r="CW216">
            <v>214.786</v>
          </cell>
          <cell r="CX216">
            <v>209.78299999999999</v>
          </cell>
          <cell r="CY216">
            <v>0</v>
          </cell>
          <cell r="CZ216">
            <v>209.78299999999999</v>
          </cell>
          <cell r="DA216">
            <v>206.97499999999999</v>
          </cell>
          <cell r="DB216">
            <v>0</v>
          </cell>
          <cell r="DC216">
            <v>206.97499999999999</v>
          </cell>
          <cell r="DD216">
            <v>205.84200000000001</v>
          </cell>
          <cell r="DE216">
            <v>0</v>
          </cell>
          <cell r="DF216">
            <v>205.84200000000001</v>
          </cell>
          <cell r="DG216">
            <v>201.84800000000001</v>
          </cell>
          <cell r="DH216">
            <v>0</v>
          </cell>
          <cell r="DI216">
            <v>201.84800000000001</v>
          </cell>
          <cell r="DJ216">
            <v>203.28100000000001</v>
          </cell>
          <cell r="DK216">
            <v>0</v>
          </cell>
          <cell r="DL216">
            <v>203.28100000000001</v>
          </cell>
          <cell r="DM216">
            <v>202.83099999999999</v>
          </cell>
          <cell r="DN216">
            <v>0</v>
          </cell>
          <cell r="DO216">
            <v>202.83099999999999</v>
          </cell>
          <cell r="DP216">
            <v>220.23500000000001</v>
          </cell>
          <cell r="DQ216">
            <v>0</v>
          </cell>
          <cell r="DR216">
            <v>220.23500000000001</v>
          </cell>
          <cell r="DS216">
            <v>196.10499999999999</v>
          </cell>
          <cell r="DT216">
            <v>0</v>
          </cell>
          <cell r="DU216">
            <v>196.10499999999999</v>
          </cell>
          <cell r="DV216">
            <v>197.59800000000001</v>
          </cell>
          <cell r="DW216">
            <v>0</v>
          </cell>
          <cell r="DX216">
            <v>197.59800000000001</v>
          </cell>
          <cell r="DY216">
            <v>181.429</v>
          </cell>
          <cell r="DZ216">
            <v>0</v>
          </cell>
          <cell r="EA216">
            <v>181.429</v>
          </cell>
          <cell r="EB216">
            <v>198.60499999999999</v>
          </cell>
          <cell r="EC216">
            <v>0</v>
          </cell>
          <cell r="ED216">
            <v>198.60499999999999</v>
          </cell>
          <cell r="EE216">
            <v>187.77600000000001</v>
          </cell>
          <cell r="EF216">
            <v>0</v>
          </cell>
          <cell r="EG216">
            <v>187.77600000000001</v>
          </cell>
          <cell r="EH216">
            <v>198.84200000000001</v>
          </cell>
          <cell r="EI216">
            <v>0</v>
          </cell>
          <cell r="EJ216">
            <v>198.84200000000001</v>
          </cell>
          <cell r="EK216">
            <v>178.274</v>
          </cell>
          <cell r="EL216">
            <v>0</v>
          </cell>
          <cell r="EM216">
            <v>178.274</v>
          </cell>
          <cell r="EN216">
            <v>175.386</v>
          </cell>
          <cell r="EO216">
            <v>0</v>
          </cell>
          <cell r="EP216">
            <v>175.386</v>
          </cell>
          <cell r="EQ216">
            <v>176.46899999999999</v>
          </cell>
          <cell r="ER216">
            <v>0</v>
          </cell>
          <cell r="ES216">
            <v>176.46899999999999</v>
          </cell>
          <cell r="ET216">
            <v>189</v>
          </cell>
          <cell r="EU216">
            <v>0</v>
          </cell>
          <cell r="EV216">
            <v>189</v>
          </cell>
          <cell r="EW216">
            <v>188</v>
          </cell>
          <cell r="EX216">
            <v>0</v>
          </cell>
          <cell r="EY216">
            <v>188</v>
          </cell>
          <cell r="EZ216">
            <v>196</v>
          </cell>
          <cell r="FA216">
            <v>0</v>
          </cell>
          <cell r="FB216">
            <v>196</v>
          </cell>
          <cell r="FC216">
            <v>196</v>
          </cell>
          <cell r="FD216">
            <v>0</v>
          </cell>
          <cell r="FE216">
            <v>196</v>
          </cell>
          <cell r="FF216">
            <v>177</v>
          </cell>
          <cell r="FG216">
            <v>0</v>
          </cell>
          <cell r="FH216">
            <v>177</v>
          </cell>
          <cell r="FI216">
            <v>168</v>
          </cell>
          <cell r="FJ216">
            <v>0</v>
          </cell>
          <cell r="FK216">
            <v>168</v>
          </cell>
          <cell r="FL216">
            <v>180</v>
          </cell>
          <cell r="FM216">
            <v>0</v>
          </cell>
          <cell r="FN216">
            <v>180</v>
          </cell>
          <cell r="FO216">
            <v>170</v>
          </cell>
          <cell r="FP216">
            <v>0</v>
          </cell>
          <cell r="FQ216">
            <v>170</v>
          </cell>
          <cell r="FR216">
            <v>171</v>
          </cell>
          <cell r="FS216">
            <v>0</v>
          </cell>
          <cell r="FT216">
            <v>171</v>
          </cell>
          <cell r="FU216">
            <v>168</v>
          </cell>
          <cell r="FV216">
            <v>0</v>
          </cell>
          <cell r="FW216">
            <v>168</v>
          </cell>
          <cell r="FX216">
            <v>186</v>
          </cell>
          <cell r="FY216">
            <v>0</v>
          </cell>
          <cell r="FZ216">
            <v>186</v>
          </cell>
          <cell r="GA216">
            <v>184</v>
          </cell>
          <cell r="GB216">
            <v>0</v>
          </cell>
          <cell r="GC216">
            <v>184</v>
          </cell>
          <cell r="GD216">
            <v>193</v>
          </cell>
          <cell r="GE216">
            <v>0</v>
          </cell>
          <cell r="GF216">
            <v>193</v>
          </cell>
          <cell r="GG216">
            <v>173</v>
          </cell>
          <cell r="GH216">
            <v>0</v>
          </cell>
          <cell r="GI216">
            <v>173</v>
          </cell>
          <cell r="GJ216">
            <v>170</v>
          </cell>
          <cell r="GK216">
            <v>0</v>
          </cell>
          <cell r="GL216">
            <v>170</v>
          </cell>
          <cell r="GM216">
            <v>176</v>
          </cell>
          <cell r="GN216">
            <v>0</v>
          </cell>
          <cell r="GO216">
            <v>176</v>
          </cell>
          <cell r="GP216">
            <v>158</v>
          </cell>
          <cell r="GQ216">
            <v>0</v>
          </cell>
          <cell r="GR216">
            <v>158</v>
          </cell>
          <cell r="GS216">
            <v>170</v>
          </cell>
          <cell r="GT216">
            <v>0</v>
          </cell>
          <cell r="GU216">
            <v>170</v>
          </cell>
          <cell r="GV216">
            <v>174</v>
          </cell>
          <cell r="GW216">
            <v>0</v>
          </cell>
          <cell r="GX216">
            <v>174</v>
          </cell>
          <cell r="GY216">
            <v>175</v>
          </cell>
          <cell r="GZ216">
            <v>0</v>
          </cell>
          <cell r="HA216">
            <v>175</v>
          </cell>
          <cell r="HB216">
            <v>158</v>
          </cell>
          <cell r="HC216">
            <v>0</v>
          </cell>
          <cell r="HD216">
            <v>158</v>
          </cell>
          <cell r="HE216">
            <v>163</v>
          </cell>
          <cell r="HF216">
            <v>0</v>
          </cell>
          <cell r="HG216">
            <v>163</v>
          </cell>
          <cell r="HH216">
            <v>172</v>
          </cell>
          <cell r="HI216">
            <v>0</v>
          </cell>
          <cell r="HJ216">
            <v>172</v>
          </cell>
          <cell r="HK216">
            <v>151</v>
          </cell>
          <cell r="HL216">
            <v>0</v>
          </cell>
          <cell r="HM216">
            <v>151</v>
          </cell>
          <cell r="HN216">
            <v>145</v>
          </cell>
          <cell r="HO216">
            <v>0</v>
          </cell>
          <cell r="HP216">
            <v>145</v>
          </cell>
          <cell r="HQ216">
            <v>144</v>
          </cell>
          <cell r="HR216">
            <v>0</v>
          </cell>
          <cell r="HS216">
            <v>144</v>
          </cell>
          <cell r="HT216">
            <v>151</v>
          </cell>
          <cell r="HU216">
            <v>0</v>
          </cell>
          <cell r="HV216">
            <v>151</v>
          </cell>
          <cell r="HW216">
            <v>137</v>
          </cell>
          <cell r="HX216">
            <v>0</v>
          </cell>
          <cell r="HY216">
            <v>137</v>
          </cell>
          <cell r="HZ216">
            <v>151</v>
          </cell>
          <cell r="IA216">
            <v>0</v>
          </cell>
          <cell r="IB216">
            <v>151</v>
          </cell>
          <cell r="IC216">
            <v>142</v>
          </cell>
          <cell r="ID216">
            <v>0</v>
          </cell>
          <cell r="IE216">
            <v>142</v>
          </cell>
          <cell r="IF216">
            <v>162</v>
          </cell>
          <cell r="IG216">
            <v>0</v>
          </cell>
          <cell r="IH216">
            <v>162</v>
          </cell>
          <cell r="II216">
            <v>164</v>
          </cell>
          <cell r="IJ216">
            <v>0</v>
          </cell>
          <cell r="IK216">
            <v>164</v>
          </cell>
          <cell r="IP216">
            <v>1022.897</v>
          </cell>
          <cell r="IQ216">
            <v>0</v>
          </cell>
          <cell r="IR216">
            <v>1022.897</v>
          </cell>
          <cell r="IS216">
            <v>775.68200000000002</v>
          </cell>
          <cell r="IT216">
            <v>0</v>
          </cell>
          <cell r="IU216">
            <v>775.68200000000002</v>
          </cell>
          <cell r="IV216">
            <v>522.32000000000005</v>
          </cell>
          <cell r="IW216">
            <v>0</v>
          </cell>
          <cell r="IX216">
            <v>522.32000000000005</v>
          </cell>
          <cell r="IY216">
            <v>260.69400000000002</v>
          </cell>
          <cell r="IZ216">
            <v>0</v>
          </cell>
          <cell r="JA216">
            <v>260.69400000000002</v>
          </cell>
          <cell r="JB216">
            <v>929.36400000000003</v>
          </cell>
          <cell r="JC216">
            <v>0</v>
          </cell>
          <cell r="JD216">
            <v>929.36400000000003</v>
          </cell>
          <cell r="JE216">
            <v>671.51599999999996</v>
          </cell>
          <cell r="JF216">
            <v>0</v>
          </cell>
          <cell r="JG216">
            <v>671.51599999999996</v>
          </cell>
          <cell r="JH216">
            <v>445.42099999999999</v>
          </cell>
          <cell r="JI216">
            <v>0</v>
          </cell>
          <cell r="JJ216">
            <v>445.42099999999999</v>
          </cell>
          <cell r="JK216">
            <v>217.715</v>
          </cell>
          <cell r="JL216">
            <v>0</v>
          </cell>
          <cell r="JM216">
            <v>217.715</v>
          </cell>
          <cell r="JN216">
            <v>840.44100000000003</v>
          </cell>
          <cell r="JO216">
            <v>-0.85199999999999998</v>
          </cell>
          <cell r="JP216">
            <v>841.29300000000001</v>
          </cell>
          <cell r="JQ216">
            <v>611.33199999999999</v>
          </cell>
          <cell r="JR216">
            <v>-0.85199999999999998</v>
          </cell>
          <cell r="JS216">
            <v>612.18399999999997</v>
          </cell>
          <cell r="JT216">
            <v>408.73399999999998</v>
          </cell>
          <cell r="JU216">
            <v>-0.85199999999999998</v>
          </cell>
          <cell r="JV216">
            <v>409.58599999999996</v>
          </cell>
          <cell r="JW216">
            <v>206.43100000000001</v>
          </cell>
          <cell r="JX216">
            <v>0</v>
          </cell>
          <cell r="JY216">
            <v>206.43100000000001</v>
          </cell>
          <cell r="JZ216">
            <v>819.65599999999995</v>
          </cell>
          <cell r="KA216">
            <v>0</v>
          </cell>
          <cell r="KB216">
            <v>819.65599999999995</v>
          </cell>
          <cell r="KC216">
            <v>600.28200000000004</v>
          </cell>
          <cell r="KD216">
            <v>0</v>
          </cell>
          <cell r="KE216">
            <v>600.28200000000004</v>
          </cell>
          <cell r="KF216">
            <v>408.30700000000002</v>
          </cell>
          <cell r="KG216">
            <v>0</v>
          </cell>
          <cell r="KH216">
            <v>408.30700000000002</v>
          </cell>
          <cell r="KI216">
            <v>214.786</v>
          </cell>
          <cell r="KJ216">
            <v>0</v>
          </cell>
          <cell r="KK216">
            <v>214.786</v>
          </cell>
          <cell r="KL216">
            <v>824.44799999999998</v>
          </cell>
          <cell r="KM216">
            <v>0</v>
          </cell>
          <cell r="KN216">
            <v>824.44799999999998</v>
          </cell>
          <cell r="KO216">
            <v>614.66499999999996</v>
          </cell>
          <cell r="KP216">
            <v>0</v>
          </cell>
          <cell r="KQ216">
            <v>614.66499999999996</v>
          </cell>
          <cell r="KR216">
            <v>407.69</v>
          </cell>
          <cell r="KS216">
            <v>0</v>
          </cell>
          <cell r="KT216">
            <v>407.69</v>
          </cell>
          <cell r="KU216">
            <v>201.84800000000001</v>
          </cell>
          <cell r="KV216">
            <v>0</v>
          </cell>
          <cell r="KW216">
            <v>201.84800000000001</v>
          </cell>
          <cell r="KX216">
            <v>822.452</v>
          </cell>
          <cell r="KY216">
            <v>0</v>
          </cell>
          <cell r="KZ216">
            <v>822.452</v>
          </cell>
          <cell r="LA216">
            <v>619.17100000000005</v>
          </cell>
          <cell r="LB216">
            <v>0</v>
          </cell>
          <cell r="LC216">
            <v>619.17100000000005</v>
          </cell>
          <cell r="LD216">
            <v>416.34</v>
          </cell>
          <cell r="LE216">
            <v>0</v>
          </cell>
          <cell r="LF216">
            <v>416.34</v>
          </cell>
          <cell r="LG216">
            <v>196.10499999999999</v>
          </cell>
          <cell r="LH216">
            <v>0</v>
          </cell>
          <cell r="LI216">
            <v>196.10499999999999</v>
          </cell>
          <cell r="LJ216">
            <v>765.40800000000002</v>
          </cell>
          <cell r="LK216">
            <v>0</v>
          </cell>
          <cell r="LL216">
            <v>765.40800000000002</v>
          </cell>
          <cell r="LM216">
            <v>567.80999999999995</v>
          </cell>
          <cell r="LN216">
            <v>0</v>
          </cell>
          <cell r="LO216">
            <v>567.80999999999995</v>
          </cell>
          <cell r="LP216">
            <v>386.38099999999997</v>
          </cell>
          <cell r="LQ216">
            <v>0</v>
          </cell>
          <cell r="LR216">
            <v>386.38099999999997</v>
          </cell>
          <cell r="LS216">
            <v>187.77600000000001</v>
          </cell>
          <cell r="LT216">
            <v>0</v>
          </cell>
          <cell r="LU216">
            <v>187.77600000000001</v>
          </cell>
          <cell r="LV216">
            <v>728.971</v>
          </cell>
          <cell r="LW216">
            <v>0</v>
          </cell>
          <cell r="LX216">
            <v>728.971</v>
          </cell>
          <cell r="LY216">
            <v>530.12900000000002</v>
          </cell>
          <cell r="LZ216">
            <v>0</v>
          </cell>
          <cell r="MA216">
            <v>530.12900000000002</v>
          </cell>
          <cell r="MB216">
            <v>351.85500000000002</v>
          </cell>
          <cell r="MC216">
            <v>0</v>
          </cell>
          <cell r="MD216">
            <v>351.85500000000002</v>
          </cell>
          <cell r="ME216">
            <v>176.46899999999999</v>
          </cell>
          <cell r="MF216">
            <v>0</v>
          </cell>
          <cell r="MG216">
            <v>176.46899999999999</v>
          </cell>
          <cell r="MH216">
            <v>769</v>
          </cell>
          <cell r="MI216">
            <v>0</v>
          </cell>
          <cell r="MJ216">
            <v>769</v>
          </cell>
          <cell r="MK216">
            <v>580</v>
          </cell>
          <cell r="ML216">
            <v>0</v>
          </cell>
          <cell r="MM216">
            <v>580</v>
          </cell>
          <cell r="MN216">
            <v>392</v>
          </cell>
          <cell r="MO216">
            <v>0</v>
          </cell>
          <cell r="MP216">
            <v>392</v>
          </cell>
          <cell r="MQ216">
            <v>196</v>
          </cell>
          <cell r="MR216">
            <v>0</v>
          </cell>
          <cell r="MS216">
            <v>196</v>
          </cell>
          <cell r="MT216">
            <v>695</v>
          </cell>
          <cell r="MU216">
            <v>0</v>
          </cell>
          <cell r="MV216">
            <v>695</v>
          </cell>
          <cell r="MW216">
            <v>518</v>
          </cell>
          <cell r="MX216">
            <v>0</v>
          </cell>
          <cell r="MY216">
            <v>518</v>
          </cell>
          <cell r="MZ216">
            <v>350</v>
          </cell>
          <cell r="NA216">
            <v>0</v>
          </cell>
          <cell r="NB216">
            <v>350</v>
          </cell>
          <cell r="NC216">
            <v>170</v>
          </cell>
          <cell r="ND216">
            <v>0</v>
          </cell>
          <cell r="NE216">
            <v>170</v>
          </cell>
          <cell r="NF216">
            <v>709</v>
          </cell>
          <cell r="NG216">
            <v>0</v>
          </cell>
          <cell r="NH216">
            <v>709</v>
          </cell>
          <cell r="NI216">
            <v>538</v>
          </cell>
          <cell r="NJ216">
            <v>0</v>
          </cell>
          <cell r="NK216">
            <v>538</v>
          </cell>
          <cell r="NL216">
            <v>370</v>
          </cell>
          <cell r="NM216">
            <v>0</v>
          </cell>
          <cell r="NN216">
            <v>370</v>
          </cell>
          <cell r="NO216">
            <v>184</v>
          </cell>
          <cell r="NP216">
            <v>0</v>
          </cell>
          <cell r="NQ216">
            <v>184</v>
          </cell>
          <cell r="NR216">
            <v>712</v>
          </cell>
          <cell r="NS216">
            <v>0</v>
          </cell>
          <cell r="NT216">
            <v>712</v>
          </cell>
          <cell r="NU216">
            <v>519</v>
          </cell>
          <cell r="NV216">
            <v>0</v>
          </cell>
          <cell r="NW216">
            <v>519</v>
          </cell>
          <cell r="NX216">
            <v>346</v>
          </cell>
          <cell r="NY216">
            <v>0</v>
          </cell>
          <cell r="NZ216">
            <v>346</v>
          </cell>
          <cell r="OA216">
            <v>176</v>
          </cell>
          <cell r="OB216">
            <v>0</v>
          </cell>
          <cell r="OC216">
            <v>176</v>
          </cell>
          <cell r="OD216">
            <v>677</v>
          </cell>
          <cell r="OE216">
            <v>0</v>
          </cell>
          <cell r="OF216">
            <v>677</v>
          </cell>
          <cell r="OG216">
            <v>519</v>
          </cell>
          <cell r="OH216">
            <v>0</v>
          </cell>
          <cell r="OI216">
            <v>519</v>
          </cell>
          <cell r="OJ216">
            <v>349</v>
          </cell>
          <cell r="OK216">
            <v>0</v>
          </cell>
          <cell r="OL216">
            <v>349</v>
          </cell>
          <cell r="OM216">
            <v>175</v>
          </cell>
          <cell r="ON216">
            <v>0</v>
          </cell>
          <cell r="OO216">
            <v>175</v>
          </cell>
          <cell r="OP216">
            <v>644</v>
          </cell>
          <cell r="OQ216">
            <v>0</v>
          </cell>
          <cell r="OR216">
            <v>644</v>
          </cell>
          <cell r="OS216">
            <v>486</v>
          </cell>
          <cell r="OT216">
            <v>0</v>
          </cell>
          <cell r="OU216">
            <v>486</v>
          </cell>
          <cell r="OV216">
            <v>323</v>
          </cell>
          <cell r="OW216">
            <v>0</v>
          </cell>
          <cell r="OX216">
            <v>323</v>
          </cell>
          <cell r="OY216">
            <v>151</v>
          </cell>
          <cell r="OZ216">
            <v>0</v>
          </cell>
          <cell r="PA216">
            <v>151</v>
          </cell>
          <cell r="PB216">
            <v>577</v>
          </cell>
          <cell r="PC216">
            <v>0</v>
          </cell>
          <cell r="PD216">
            <v>577</v>
          </cell>
          <cell r="PE216">
            <v>432</v>
          </cell>
          <cell r="PF216">
            <v>0</v>
          </cell>
          <cell r="PG216">
            <v>432</v>
          </cell>
          <cell r="PH216">
            <v>288</v>
          </cell>
          <cell r="PI216">
            <v>0</v>
          </cell>
          <cell r="PJ216">
            <v>288</v>
          </cell>
          <cell r="PK216">
            <v>137</v>
          </cell>
          <cell r="PL216">
            <v>0</v>
          </cell>
          <cell r="PM216">
            <v>137</v>
          </cell>
          <cell r="PN216">
            <v>619</v>
          </cell>
          <cell r="PO216">
            <v>0</v>
          </cell>
          <cell r="PP216">
            <v>619</v>
          </cell>
          <cell r="PQ216">
            <v>468</v>
          </cell>
          <cell r="PR216">
            <v>0</v>
          </cell>
          <cell r="PS216">
            <v>468</v>
          </cell>
          <cell r="PT216">
            <v>326</v>
          </cell>
          <cell r="PU216">
            <v>0</v>
          </cell>
          <cell r="PV216">
            <v>326</v>
          </cell>
          <cell r="PW216">
            <v>164</v>
          </cell>
          <cell r="PX216">
            <v>0</v>
          </cell>
          <cell r="PY216">
            <v>164</v>
          </cell>
        </row>
        <row r="217">
          <cell r="BB217">
            <v>-216.64500000000001</v>
          </cell>
          <cell r="BC217">
            <v>0</v>
          </cell>
          <cell r="BD217">
            <v>-216.64500000000001</v>
          </cell>
          <cell r="BE217">
            <v>-204.011</v>
          </cell>
          <cell r="BF217">
            <v>0</v>
          </cell>
          <cell r="BG217">
            <v>-204.011</v>
          </cell>
          <cell r="BH217">
            <v>-201.28459097000001</v>
          </cell>
          <cell r="BI217">
            <v>0</v>
          </cell>
          <cell r="BJ217">
            <v>-201.28459097000001</v>
          </cell>
          <cell r="BK217">
            <v>-202.71699999999998</v>
          </cell>
          <cell r="BL217">
            <v>0</v>
          </cell>
          <cell r="BM217">
            <v>-202.71699999999998</v>
          </cell>
          <cell r="BN217">
            <v>-203.42599999999993</v>
          </cell>
          <cell r="BO217">
            <v>0</v>
          </cell>
          <cell r="BP217">
            <v>-203.42599999999993</v>
          </cell>
          <cell r="BQ217">
            <v>-190.572</v>
          </cell>
          <cell r="BR217">
            <v>0</v>
          </cell>
          <cell r="BS217">
            <v>-190.572</v>
          </cell>
          <cell r="BT217">
            <v>-191.63812427749997</v>
          </cell>
          <cell r="BU217">
            <v>0</v>
          </cell>
          <cell r="BV217">
            <v>-191.63812427749997</v>
          </cell>
          <cell r="BW217">
            <v>-185.44381754</v>
          </cell>
          <cell r="BX217">
            <v>0</v>
          </cell>
          <cell r="BY217">
            <v>-185.44381754</v>
          </cell>
          <cell r="BZ217">
            <v>-187.864</v>
          </cell>
          <cell r="CA217">
            <v>0</v>
          </cell>
          <cell r="CB217">
            <v>-187.864</v>
          </cell>
          <cell r="CC217">
            <v>-173.41300000000001</v>
          </cell>
          <cell r="CD217">
            <v>0</v>
          </cell>
          <cell r="CE217">
            <v>-173.41300000000001</v>
          </cell>
          <cell r="CF217">
            <v>-174.46537493850002</v>
          </cell>
          <cell r="CG217">
            <v>-2.1160000000000001</v>
          </cell>
          <cell r="CH217">
            <v>-172.34937493850001</v>
          </cell>
          <cell r="CI217">
            <v>-170.82489084999997</v>
          </cell>
          <cell r="CJ217">
            <v>0</v>
          </cell>
          <cell r="CK217">
            <v>-170.82489084999997</v>
          </cell>
          <cell r="CL217">
            <v>-176.98400000000001</v>
          </cell>
          <cell r="CM217">
            <v>0</v>
          </cell>
          <cell r="CN217">
            <v>-176.98400000000001</v>
          </cell>
          <cell r="CO217">
            <v>-161.74700000000001</v>
          </cell>
          <cell r="CP217">
            <v>0</v>
          </cell>
          <cell r="CQ217">
            <v>-161.74700000000001</v>
          </cell>
          <cell r="CR217">
            <v>-173.95614592089666</v>
          </cell>
          <cell r="CS217">
            <v>0</v>
          </cell>
          <cell r="CT217">
            <v>-173.95614592089666</v>
          </cell>
          <cell r="CU217">
            <v>-185.29566480557369</v>
          </cell>
          <cell r="CV217">
            <v>0</v>
          </cell>
          <cell r="CW217">
            <v>-185.29566480557369</v>
          </cell>
          <cell r="CX217">
            <v>-184.72499999999999</v>
          </cell>
          <cell r="CY217">
            <v>0</v>
          </cell>
          <cell r="CZ217">
            <v>-184.72499999999999</v>
          </cell>
          <cell r="DA217">
            <v>-195.613</v>
          </cell>
          <cell r="DB217">
            <v>0</v>
          </cell>
          <cell r="DC217">
            <v>-195.613</v>
          </cell>
          <cell r="DD217">
            <v>-180.684</v>
          </cell>
          <cell r="DE217">
            <v>0</v>
          </cell>
          <cell r="DF217">
            <v>-180.684</v>
          </cell>
          <cell r="DG217">
            <v>-179.47300000000001</v>
          </cell>
          <cell r="DH217">
            <v>0</v>
          </cell>
          <cell r="DI217">
            <v>-179.47300000000001</v>
          </cell>
          <cell r="DJ217">
            <v>-191.38800000000001</v>
          </cell>
          <cell r="DK217">
            <v>0</v>
          </cell>
          <cell r="DL217">
            <v>-191.38800000000001</v>
          </cell>
          <cell r="DM217">
            <v>-179.30500000000001</v>
          </cell>
          <cell r="DN217">
            <v>0</v>
          </cell>
          <cell r="DO217">
            <v>-179.30500000000001</v>
          </cell>
          <cell r="DP217">
            <v>-189.94795142548705</v>
          </cell>
          <cell r="DQ217">
            <v>0</v>
          </cell>
          <cell r="DR217">
            <v>-189.94795142548705</v>
          </cell>
          <cell r="DS217">
            <v>-162.59376159582959</v>
          </cell>
          <cell r="DT217">
            <v>0</v>
          </cell>
          <cell r="DU217">
            <v>-162.59376159582959</v>
          </cell>
          <cell r="DV217">
            <v>-171.66</v>
          </cell>
          <cell r="DW217">
            <v>0</v>
          </cell>
          <cell r="DX217">
            <v>-171.66</v>
          </cell>
          <cell r="DY217">
            <v>-158.23400000000001</v>
          </cell>
          <cell r="DZ217">
            <v>0</v>
          </cell>
          <cell r="EA217">
            <v>-158.23400000000001</v>
          </cell>
          <cell r="EB217">
            <v>-155.22800000000001</v>
          </cell>
          <cell r="EC217">
            <v>0</v>
          </cell>
          <cell r="ED217">
            <v>-155.22800000000001</v>
          </cell>
          <cell r="EE217">
            <v>-149.94800000000001</v>
          </cell>
          <cell r="EF217">
            <v>0</v>
          </cell>
          <cell r="EG217">
            <v>-149.94800000000001</v>
          </cell>
          <cell r="EH217">
            <v>-151.48099999999999</v>
          </cell>
          <cell r="EI217">
            <v>0</v>
          </cell>
          <cell r="EJ217">
            <v>-151.48099999999999</v>
          </cell>
          <cell r="EK217">
            <v>-119.965</v>
          </cell>
          <cell r="EL217">
            <v>0</v>
          </cell>
          <cell r="EM217">
            <v>-119.965</v>
          </cell>
          <cell r="EN217">
            <v>-149.696</v>
          </cell>
          <cell r="EO217">
            <v>0</v>
          </cell>
          <cell r="EP217">
            <v>-149.696</v>
          </cell>
          <cell r="EQ217">
            <v>-145.73699999999999</v>
          </cell>
          <cell r="ER217">
            <v>0</v>
          </cell>
          <cell r="ES217">
            <v>-145.73699999999999</v>
          </cell>
          <cell r="ET217">
            <v>-150</v>
          </cell>
          <cell r="EU217">
            <v>0</v>
          </cell>
          <cell r="EV217">
            <v>-150</v>
          </cell>
          <cell r="EW217">
            <v>-146</v>
          </cell>
          <cell r="EX217">
            <v>0</v>
          </cell>
          <cell r="EY217">
            <v>-146</v>
          </cell>
          <cell r="EZ217">
            <v>-152</v>
          </cell>
          <cell r="FA217">
            <v>0</v>
          </cell>
          <cell r="FB217">
            <v>-152</v>
          </cell>
          <cell r="FC217">
            <v>-148</v>
          </cell>
          <cell r="FD217">
            <v>0</v>
          </cell>
          <cell r="FE217">
            <v>-148</v>
          </cell>
          <cell r="FF217">
            <v>-143</v>
          </cell>
          <cell r="FG217">
            <v>0</v>
          </cell>
          <cell r="FH217">
            <v>-143</v>
          </cell>
          <cell r="FI217">
            <v>-136</v>
          </cell>
          <cell r="FJ217">
            <v>0</v>
          </cell>
          <cell r="FK217">
            <v>-136</v>
          </cell>
          <cell r="FL217">
            <v>-138</v>
          </cell>
          <cell r="FM217">
            <v>0</v>
          </cell>
          <cell r="FN217">
            <v>-138</v>
          </cell>
          <cell r="FO217">
            <v>-135</v>
          </cell>
          <cell r="FP217">
            <v>0</v>
          </cell>
          <cell r="FQ217">
            <v>-135</v>
          </cell>
          <cell r="FR217">
            <v>-148</v>
          </cell>
          <cell r="FS217">
            <v>0</v>
          </cell>
          <cell r="FT217">
            <v>-148</v>
          </cell>
          <cell r="FU217">
            <v>-135</v>
          </cell>
          <cell r="FV217">
            <v>0</v>
          </cell>
          <cell r="FW217">
            <v>-135</v>
          </cell>
          <cell r="FX217">
            <v>-140</v>
          </cell>
          <cell r="FY217">
            <v>0</v>
          </cell>
          <cell r="FZ217">
            <v>-140</v>
          </cell>
          <cell r="GA217">
            <v>-133</v>
          </cell>
          <cell r="GB217">
            <v>0</v>
          </cell>
          <cell r="GC217">
            <v>-133</v>
          </cell>
          <cell r="GD217">
            <v>-118</v>
          </cell>
          <cell r="GE217">
            <v>0</v>
          </cell>
          <cell r="GF217">
            <v>-118</v>
          </cell>
          <cell r="GG217">
            <v>-133</v>
          </cell>
          <cell r="GH217">
            <v>0</v>
          </cell>
          <cell r="GI217">
            <v>-133</v>
          </cell>
          <cell r="GJ217">
            <v>-133</v>
          </cell>
          <cell r="GK217">
            <v>0</v>
          </cell>
          <cell r="GL217">
            <v>-133</v>
          </cell>
          <cell r="GM217">
            <v>-132</v>
          </cell>
          <cell r="GN217">
            <v>0</v>
          </cell>
          <cell r="GO217">
            <v>-132</v>
          </cell>
          <cell r="GP217">
            <v>-131</v>
          </cell>
          <cell r="GQ217">
            <v>0</v>
          </cell>
          <cell r="GR217">
            <v>-131</v>
          </cell>
          <cell r="GS217">
            <v>-131</v>
          </cell>
          <cell r="GT217">
            <v>0</v>
          </cell>
          <cell r="GU217">
            <v>-131</v>
          </cell>
          <cell r="GV217">
            <v>-131</v>
          </cell>
          <cell r="GW217">
            <v>0</v>
          </cell>
          <cell r="GX217">
            <v>-131</v>
          </cell>
          <cell r="GY217">
            <v>-127</v>
          </cell>
          <cell r="GZ217">
            <v>0</v>
          </cell>
          <cell r="HA217">
            <v>-127</v>
          </cell>
          <cell r="HB217">
            <v>-116</v>
          </cell>
          <cell r="HC217">
            <v>0</v>
          </cell>
          <cell r="HD217">
            <v>-116</v>
          </cell>
          <cell r="HE217">
            <v>-123</v>
          </cell>
          <cell r="HF217">
            <v>0</v>
          </cell>
          <cell r="HG217">
            <v>-123</v>
          </cell>
          <cell r="HH217">
            <v>-122</v>
          </cell>
          <cell r="HI217">
            <v>0</v>
          </cell>
          <cell r="HJ217">
            <v>-122</v>
          </cell>
          <cell r="HK217">
            <v>-113</v>
          </cell>
          <cell r="HL217">
            <v>0</v>
          </cell>
          <cell r="HM217">
            <v>-113</v>
          </cell>
          <cell r="HN217">
            <v>-114</v>
          </cell>
          <cell r="HO217">
            <v>0</v>
          </cell>
          <cell r="HP217">
            <v>-114</v>
          </cell>
          <cell r="HQ217">
            <v>-110</v>
          </cell>
          <cell r="HR217">
            <v>0</v>
          </cell>
          <cell r="HS217">
            <v>-110</v>
          </cell>
          <cell r="HT217">
            <v>-109</v>
          </cell>
          <cell r="HU217">
            <v>0</v>
          </cell>
          <cell r="HV217">
            <v>-109</v>
          </cell>
          <cell r="HW217">
            <v>-110</v>
          </cell>
          <cell r="HX217">
            <v>0</v>
          </cell>
          <cell r="HY217">
            <v>-110</v>
          </cell>
          <cell r="HZ217">
            <v>-121</v>
          </cell>
          <cell r="IA217">
            <v>0</v>
          </cell>
          <cell r="IB217">
            <v>-121</v>
          </cell>
          <cell r="IC217">
            <v>-114</v>
          </cell>
          <cell r="ID217">
            <v>0</v>
          </cell>
          <cell r="IE217">
            <v>-114</v>
          </cell>
          <cell r="IF217">
            <v>-117</v>
          </cell>
          <cell r="IG217">
            <v>0</v>
          </cell>
          <cell r="IH217">
            <v>-117</v>
          </cell>
          <cell r="II217">
            <v>-115</v>
          </cell>
          <cell r="IJ217">
            <v>0</v>
          </cell>
          <cell r="IK217">
            <v>-115</v>
          </cell>
          <cell r="IP217">
            <v>-824.65759097</v>
          </cell>
          <cell r="IQ217">
            <v>0</v>
          </cell>
          <cell r="IR217">
            <v>-824.65759097</v>
          </cell>
          <cell r="IS217">
            <v>-608.01259097000002</v>
          </cell>
          <cell r="IT217">
            <v>0</v>
          </cell>
          <cell r="IU217">
            <v>-608.01259097000002</v>
          </cell>
          <cell r="IV217">
            <v>-404.00159097</v>
          </cell>
          <cell r="IW217">
            <v>0</v>
          </cell>
          <cell r="IX217">
            <v>-404.00159097</v>
          </cell>
          <cell r="IY217">
            <v>-202.71699999999998</v>
          </cell>
          <cell r="IZ217">
            <v>0</v>
          </cell>
          <cell r="JA217">
            <v>-202.71699999999998</v>
          </cell>
          <cell r="JB217">
            <v>-771.07994181749996</v>
          </cell>
          <cell r="JC217">
            <v>0</v>
          </cell>
          <cell r="JD217">
            <v>-771.07994181749996</v>
          </cell>
          <cell r="JE217">
            <v>-567.65394181750003</v>
          </cell>
          <cell r="JF217">
            <v>0</v>
          </cell>
          <cell r="JG217">
            <v>-567.65394181750003</v>
          </cell>
          <cell r="JH217">
            <v>-377.08194181750002</v>
          </cell>
          <cell r="JI217">
            <v>0</v>
          </cell>
          <cell r="JJ217">
            <v>-377.08194181750002</v>
          </cell>
          <cell r="JK217">
            <v>-185.44381754</v>
          </cell>
          <cell r="JL217">
            <v>0</v>
          </cell>
          <cell r="JM217">
            <v>-185.44381754</v>
          </cell>
          <cell r="JN217">
            <v>-706.56726578849998</v>
          </cell>
          <cell r="JO217">
            <v>-2.1160000000000001</v>
          </cell>
          <cell r="JP217">
            <v>-704.4512657885</v>
          </cell>
          <cell r="JQ217">
            <v>-518.70326578849995</v>
          </cell>
          <cell r="JR217">
            <v>-2.1160000000000001</v>
          </cell>
          <cell r="JS217">
            <v>-516.58726578849996</v>
          </cell>
          <cell r="JT217">
            <v>-345.29026578849999</v>
          </cell>
          <cell r="JU217">
            <v>-2.1160000000000001</v>
          </cell>
          <cell r="JV217">
            <v>-343.17426578850001</v>
          </cell>
          <cell r="JW217">
            <v>-170.82489084999997</v>
          </cell>
          <cell r="JX217">
            <v>0</v>
          </cell>
          <cell r="JY217">
            <v>-170.82489084999997</v>
          </cell>
          <cell r="JZ217">
            <v>-697.98281072647035</v>
          </cell>
          <cell r="KA217">
            <v>0</v>
          </cell>
          <cell r="KB217">
            <v>-697.98281072647035</v>
          </cell>
          <cell r="KC217">
            <v>-520.99881072647031</v>
          </cell>
          <cell r="KD217">
            <v>0</v>
          </cell>
          <cell r="KE217">
            <v>-520.99881072647031</v>
          </cell>
          <cell r="KF217">
            <v>-359.25181072647035</v>
          </cell>
          <cell r="KG217">
            <v>0</v>
          </cell>
          <cell r="KH217">
            <v>-359.25181072647035</v>
          </cell>
          <cell r="KI217">
            <v>-185.29566480557369</v>
          </cell>
          <cell r="KJ217">
            <v>0</v>
          </cell>
          <cell r="KK217">
            <v>-185.29566480557369</v>
          </cell>
          <cell r="KL217">
            <v>-740.495</v>
          </cell>
          <cell r="KM217">
            <v>0</v>
          </cell>
          <cell r="KN217">
            <v>-740.495</v>
          </cell>
          <cell r="KO217">
            <v>-555.77</v>
          </cell>
          <cell r="KP217">
            <v>0</v>
          </cell>
          <cell r="KQ217">
            <v>-555.77</v>
          </cell>
          <cell r="KR217">
            <v>-360.15700000000004</v>
          </cell>
          <cell r="KS217">
            <v>0</v>
          </cell>
          <cell r="KT217">
            <v>-360.15700000000004</v>
          </cell>
          <cell r="KU217">
            <v>-179.47300000000001</v>
          </cell>
          <cell r="KV217">
            <v>0</v>
          </cell>
          <cell r="KW217">
            <v>-179.47300000000001</v>
          </cell>
          <cell r="KX217">
            <v>-723.23471302131668</v>
          </cell>
          <cell r="KY217">
            <v>0</v>
          </cell>
          <cell r="KZ217">
            <v>-723.23471302131668</v>
          </cell>
          <cell r="LA217">
            <v>-531.84671302131665</v>
          </cell>
          <cell r="LB217">
            <v>0</v>
          </cell>
          <cell r="LC217">
            <v>-531.84671302131665</v>
          </cell>
          <cell r="LD217">
            <v>-352.54171302131664</v>
          </cell>
          <cell r="LE217">
            <v>0</v>
          </cell>
          <cell r="LF217">
            <v>-352.54171302131664</v>
          </cell>
          <cell r="LG217">
            <v>-162.59376159582959</v>
          </cell>
          <cell r="LH217">
            <v>0</v>
          </cell>
          <cell r="LI217">
            <v>-162.59376159582959</v>
          </cell>
          <cell r="LJ217">
            <v>-635.07000000000005</v>
          </cell>
          <cell r="LK217">
            <v>0</v>
          </cell>
          <cell r="LL217">
            <v>-635.07000000000005</v>
          </cell>
          <cell r="LM217">
            <v>-463.40999999999997</v>
          </cell>
          <cell r="LN217">
            <v>0</v>
          </cell>
          <cell r="LO217">
            <v>-463.40999999999997</v>
          </cell>
          <cell r="LP217">
            <v>-305.17599999999999</v>
          </cell>
          <cell r="LQ217">
            <v>0</v>
          </cell>
          <cell r="LR217">
            <v>-305.17599999999999</v>
          </cell>
          <cell r="LS217">
            <v>-149.94800000000001</v>
          </cell>
          <cell r="LT217">
            <v>0</v>
          </cell>
          <cell r="LU217">
            <v>-149.94800000000001</v>
          </cell>
          <cell r="LV217">
            <v>-566.87899999999991</v>
          </cell>
          <cell r="LW217">
            <v>0</v>
          </cell>
          <cell r="LX217">
            <v>-566.87899999999991</v>
          </cell>
          <cell r="LY217">
            <v>-415.39800000000002</v>
          </cell>
          <cell r="LZ217">
            <v>0</v>
          </cell>
          <cell r="MA217">
            <v>-415.39800000000002</v>
          </cell>
          <cell r="MB217">
            <v>-295.43299999999999</v>
          </cell>
          <cell r="MC217">
            <v>0</v>
          </cell>
          <cell r="MD217">
            <v>-295.43299999999999</v>
          </cell>
          <cell r="ME217">
            <v>-145.73699999999999</v>
          </cell>
          <cell r="MF217">
            <v>0</v>
          </cell>
          <cell r="MG217">
            <v>-145.73699999999999</v>
          </cell>
          <cell r="MH217">
            <v>-596</v>
          </cell>
          <cell r="MI217">
            <v>0</v>
          </cell>
          <cell r="MJ217">
            <v>-596</v>
          </cell>
          <cell r="MK217">
            <v>-446</v>
          </cell>
          <cell r="ML217">
            <v>0</v>
          </cell>
          <cell r="MM217">
            <v>-446</v>
          </cell>
          <cell r="MN217">
            <v>-300</v>
          </cell>
          <cell r="MO217">
            <v>0</v>
          </cell>
          <cell r="MP217">
            <v>-300</v>
          </cell>
          <cell r="MQ217">
            <v>-148</v>
          </cell>
          <cell r="MR217">
            <v>0</v>
          </cell>
          <cell r="MS217">
            <v>-148</v>
          </cell>
          <cell r="MT217">
            <v>-552</v>
          </cell>
          <cell r="MU217">
            <v>0</v>
          </cell>
          <cell r="MV217">
            <v>-552</v>
          </cell>
          <cell r="MW217">
            <v>-409</v>
          </cell>
          <cell r="MX217">
            <v>0</v>
          </cell>
          <cell r="MY217">
            <v>-409</v>
          </cell>
          <cell r="MZ217">
            <v>-273</v>
          </cell>
          <cell r="NA217">
            <v>0</v>
          </cell>
          <cell r="NB217">
            <v>-273</v>
          </cell>
          <cell r="NC217">
            <v>-135</v>
          </cell>
          <cell r="ND217">
            <v>0</v>
          </cell>
          <cell r="NE217">
            <v>-135</v>
          </cell>
          <cell r="NF217">
            <v>-556</v>
          </cell>
          <cell r="NG217">
            <v>0</v>
          </cell>
          <cell r="NH217">
            <v>-556</v>
          </cell>
          <cell r="NI217">
            <v>-408</v>
          </cell>
          <cell r="NJ217">
            <v>0</v>
          </cell>
          <cell r="NK217">
            <v>-408</v>
          </cell>
          <cell r="NL217">
            <v>-273</v>
          </cell>
          <cell r="NM217">
            <v>0</v>
          </cell>
          <cell r="NN217">
            <v>-273</v>
          </cell>
          <cell r="NO217">
            <v>-133</v>
          </cell>
          <cell r="NP217">
            <v>0</v>
          </cell>
          <cell r="NQ217">
            <v>-133</v>
          </cell>
          <cell r="NR217">
            <v>-516</v>
          </cell>
          <cell r="NS217">
            <v>0</v>
          </cell>
          <cell r="NT217">
            <v>-516</v>
          </cell>
          <cell r="NU217">
            <v>-398</v>
          </cell>
          <cell r="NV217">
            <v>0</v>
          </cell>
          <cell r="NW217">
            <v>-398</v>
          </cell>
          <cell r="NX217">
            <v>-265</v>
          </cell>
          <cell r="NY217">
            <v>0</v>
          </cell>
          <cell r="NZ217">
            <v>-265</v>
          </cell>
          <cell r="OA217">
            <v>-132</v>
          </cell>
          <cell r="OB217">
            <v>0</v>
          </cell>
          <cell r="OC217">
            <v>-132</v>
          </cell>
          <cell r="OD217">
            <v>-520</v>
          </cell>
          <cell r="OE217">
            <v>0</v>
          </cell>
          <cell r="OF217">
            <v>-520</v>
          </cell>
          <cell r="OG217">
            <v>-389</v>
          </cell>
          <cell r="OH217">
            <v>0</v>
          </cell>
          <cell r="OI217">
            <v>-389</v>
          </cell>
          <cell r="OJ217">
            <v>-258</v>
          </cell>
          <cell r="OK217">
            <v>0</v>
          </cell>
          <cell r="OL217">
            <v>-258</v>
          </cell>
          <cell r="OM217">
            <v>-127</v>
          </cell>
          <cell r="ON217">
            <v>0</v>
          </cell>
          <cell r="OO217">
            <v>-127</v>
          </cell>
          <cell r="OP217">
            <v>-474</v>
          </cell>
          <cell r="OQ217">
            <v>0</v>
          </cell>
          <cell r="OR217">
            <v>-474</v>
          </cell>
          <cell r="OS217">
            <v>-358</v>
          </cell>
          <cell r="OT217">
            <v>0</v>
          </cell>
          <cell r="OU217">
            <v>-358</v>
          </cell>
          <cell r="OV217">
            <v>-235</v>
          </cell>
          <cell r="OW217">
            <v>0</v>
          </cell>
          <cell r="OX217">
            <v>-235</v>
          </cell>
          <cell r="OY217">
            <v>-113</v>
          </cell>
          <cell r="OZ217">
            <v>0</v>
          </cell>
          <cell r="PA217">
            <v>-113</v>
          </cell>
          <cell r="PB217">
            <v>-443</v>
          </cell>
          <cell r="PC217">
            <v>0</v>
          </cell>
          <cell r="PD217">
            <v>-443</v>
          </cell>
          <cell r="PE217">
            <v>-329</v>
          </cell>
          <cell r="PF217">
            <v>0</v>
          </cell>
          <cell r="PG217">
            <v>-329</v>
          </cell>
          <cell r="PH217">
            <v>-219</v>
          </cell>
          <cell r="PI217">
            <v>0</v>
          </cell>
          <cell r="PJ217">
            <v>-219</v>
          </cell>
          <cell r="PK217">
            <v>-110</v>
          </cell>
          <cell r="PL217">
            <v>0</v>
          </cell>
          <cell r="PM217">
            <v>-110</v>
          </cell>
          <cell r="PN217">
            <v>-467</v>
          </cell>
          <cell r="PO217">
            <v>0</v>
          </cell>
          <cell r="PP217">
            <v>-467</v>
          </cell>
          <cell r="PQ217">
            <v>-346</v>
          </cell>
          <cell r="PR217">
            <v>0</v>
          </cell>
          <cell r="PS217">
            <v>-346</v>
          </cell>
          <cell r="PT217">
            <v>-232</v>
          </cell>
          <cell r="PU217">
            <v>0</v>
          </cell>
          <cell r="PV217">
            <v>-232</v>
          </cell>
          <cell r="PW217">
            <v>-115</v>
          </cell>
          <cell r="PX217">
            <v>0</v>
          </cell>
          <cell r="PY217">
            <v>-115</v>
          </cell>
        </row>
        <row r="218">
          <cell r="BB218">
            <v>0</v>
          </cell>
          <cell r="BC218">
            <v>0</v>
          </cell>
          <cell r="BD218">
            <v>0</v>
          </cell>
          <cell r="BE218">
            <v>0</v>
          </cell>
          <cell r="BF218">
            <v>0</v>
          </cell>
          <cell r="BG218">
            <v>0</v>
          </cell>
          <cell r="BH218">
            <v>-0.27640902999999994</v>
          </cell>
          <cell r="BI218">
            <v>0</v>
          </cell>
          <cell r="BJ218">
            <v>-0.27640902999999994</v>
          </cell>
          <cell r="BK218">
            <v>-2.673</v>
          </cell>
          <cell r="BL218">
            <v>0</v>
          </cell>
          <cell r="BM218">
            <v>-2.673</v>
          </cell>
          <cell r="BN218">
            <v>0</v>
          </cell>
          <cell r="BO218">
            <v>0</v>
          </cell>
          <cell r="BP218">
            <v>0</v>
          </cell>
          <cell r="BQ218">
            <v>0</v>
          </cell>
          <cell r="BR218">
            <v>0</v>
          </cell>
          <cell r="BS218">
            <v>0</v>
          </cell>
          <cell r="BT218">
            <v>3.2124277499999909E-2</v>
          </cell>
          <cell r="BU218">
            <v>0</v>
          </cell>
          <cell r="BV218">
            <v>3.2124277499999909E-2</v>
          </cell>
          <cell r="BW218">
            <v>-2.9441824599999999</v>
          </cell>
          <cell r="BX218">
            <v>0</v>
          </cell>
          <cell r="BY218">
            <v>-2.9441824599999999</v>
          </cell>
          <cell r="BZ218">
            <v>0</v>
          </cell>
          <cell r="CA218">
            <v>0</v>
          </cell>
          <cell r="CB218">
            <v>0</v>
          </cell>
          <cell r="CC218">
            <v>0</v>
          </cell>
          <cell r="CD218">
            <v>0</v>
          </cell>
          <cell r="CE218">
            <v>0</v>
          </cell>
          <cell r="CF218">
            <v>-0.1326250615000002</v>
          </cell>
          <cell r="CG218">
            <v>0</v>
          </cell>
          <cell r="CH218">
            <v>-0.1326250615000002</v>
          </cell>
          <cell r="CI218">
            <v>-2.8391091500000001</v>
          </cell>
          <cell r="CJ218">
            <v>0</v>
          </cell>
          <cell r="CK218">
            <v>-2.8391091500000001</v>
          </cell>
          <cell r="CL218">
            <v>0</v>
          </cell>
          <cell r="CM218">
            <v>0</v>
          </cell>
          <cell r="CN218">
            <v>0</v>
          </cell>
          <cell r="CO218">
            <v>0</v>
          </cell>
          <cell r="CP218">
            <v>0</v>
          </cell>
          <cell r="CQ218">
            <v>0</v>
          </cell>
          <cell r="CR218">
            <v>0.7491459208966682</v>
          </cell>
          <cell r="CS218">
            <v>0</v>
          </cell>
          <cell r="CT218">
            <v>0.7491459208966682</v>
          </cell>
          <cell r="CU218">
            <v>-3.636335194426298</v>
          </cell>
          <cell r="CV218">
            <v>0</v>
          </cell>
          <cell r="CW218">
            <v>-3.636335194426298</v>
          </cell>
          <cell r="CX218">
            <v>0</v>
          </cell>
          <cell r="CY218">
            <v>0</v>
          </cell>
          <cell r="CZ218">
            <v>0</v>
          </cell>
          <cell r="DA218">
            <v>0</v>
          </cell>
          <cell r="DB218">
            <v>0</v>
          </cell>
          <cell r="DC218">
            <v>0</v>
          </cell>
          <cell r="DD218">
            <v>-0.80600000000000005</v>
          </cell>
          <cell r="DE218">
            <v>0</v>
          </cell>
          <cell r="DF218">
            <v>-0.80600000000000005</v>
          </cell>
          <cell r="DG218">
            <v>-3.13</v>
          </cell>
          <cell r="DH218">
            <v>0</v>
          </cell>
          <cell r="DI218">
            <v>-3.13</v>
          </cell>
          <cell r="DJ218">
            <v>0</v>
          </cell>
          <cell r="DK218">
            <v>0</v>
          </cell>
          <cell r="DL218">
            <v>0</v>
          </cell>
          <cell r="DM218">
            <v>0</v>
          </cell>
          <cell r="DN218">
            <v>0</v>
          </cell>
          <cell r="DO218">
            <v>0</v>
          </cell>
          <cell r="DP218">
            <v>-1.00485745129589E-2</v>
          </cell>
          <cell r="DQ218">
            <v>0</v>
          </cell>
          <cell r="DR218">
            <v>-1.00485745129589E-2</v>
          </cell>
          <cell r="DS218">
            <v>-1.8562384041704001</v>
          </cell>
          <cell r="DT218">
            <v>0</v>
          </cell>
          <cell r="DU218">
            <v>-1.8562384041704001</v>
          </cell>
          <cell r="DV218">
            <v>0</v>
          </cell>
          <cell r="DW218">
            <v>0</v>
          </cell>
          <cell r="DX218">
            <v>0</v>
          </cell>
          <cell r="DY218">
            <v>0</v>
          </cell>
          <cell r="DZ218">
            <v>0</v>
          </cell>
          <cell r="EA218">
            <v>0</v>
          </cell>
          <cell r="EB218">
            <v>-0.52999999999999992</v>
          </cell>
          <cell r="EC218">
            <v>0</v>
          </cell>
          <cell r="ED218">
            <v>-0.52999999999999992</v>
          </cell>
          <cell r="EE218">
            <v>-0.88</v>
          </cell>
          <cell r="EF218">
            <v>0</v>
          </cell>
          <cell r="EG218">
            <v>-0.88</v>
          </cell>
          <cell r="EH218">
            <v>0</v>
          </cell>
          <cell r="EI218">
            <v>0</v>
          </cell>
          <cell r="EJ218">
            <v>0</v>
          </cell>
          <cell r="EK218">
            <v>0</v>
          </cell>
          <cell r="EL218">
            <v>0</v>
          </cell>
          <cell r="EM218">
            <v>0</v>
          </cell>
          <cell r="EN218">
            <v>-1.9999999999999907E-2</v>
          </cell>
          <cell r="EO218">
            <v>0</v>
          </cell>
          <cell r="EP218">
            <v>-1.9999999999999907E-2</v>
          </cell>
          <cell r="EQ218">
            <v>-0.81</v>
          </cell>
          <cell r="ER218">
            <v>0</v>
          </cell>
          <cell r="ES218">
            <v>-0.81</v>
          </cell>
          <cell r="IP218">
            <v>-2.94940903</v>
          </cell>
          <cell r="IQ218">
            <v>0</v>
          </cell>
          <cell r="IR218">
            <v>-2.94940903</v>
          </cell>
          <cell r="IS218">
            <v>-2.94940903</v>
          </cell>
          <cell r="IT218">
            <v>0</v>
          </cell>
          <cell r="IU218">
            <v>-2.94940903</v>
          </cell>
          <cell r="IV218">
            <v>-2.94940903</v>
          </cell>
          <cell r="IW218">
            <v>0</v>
          </cell>
          <cell r="IX218">
            <v>-2.94940903</v>
          </cell>
          <cell r="IY218">
            <v>-2.673</v>
          </cell>
          <cell r="IZ218">
            <v>0</v>
          </cell>
          <cell r="JA218">
            <v>-2.673</v>
          </cell>
          <cell r="JB218">
            <v>-2.9120581825</v>
          </cell>
          <cell r="JC218">
            <v>0</v>
          </cell>
          <cell r="JD218">
            <v>-2.9120581825</v>
          </cell>
          <cell r="JE218">
            <v>-2.9120581825</v>
          </cell>
          <cell r="JF218">
            <v>0</v>
          </cell>
          <cell r="JG218">
            <v>-2.9120581825</v>
          </cell>
          <cell r="JH218">
            <v>-2.9120581825</v>
          </cell>
          <cell r="JI218">
            <v>0</v>
          </cell>
          <cell r="JJ218">
            <v>-2.9120581825</v>
          </cell>
          <cell r="JK218">
            <v>-2.9441824599999999</v>
          </cell>
          <cell r="JL218">
            <v>0</v>
          </cell>
          <cell r="JM218">
            <v>-2.9441824599999999</v>
          </cell>
          <cell r="JN218">
            <v>-2.9717342115000003</v>
          </cell>
          <cell r="JO218">
            <v>0</v>
          </cell>
          <cell r="JP218">
            <v>-2.9717342115000003</v>
          </cell>
          <cell r="JQ218">
            <v>-2.9717342115000003</v>
          </cell>
          <cell r="JR218">
            <v>0</v>
          </cell>
          <cell r="JS218">
            <v>-2.9717342115000003</v>
          </cell>
          <cell r="JT218">
            <v>-2.9717342115000003</v>
          </cell>
          <cell r="JU218">
            <v>0</v>
          </cell>
          <cell r="JV218">
            <v>-2.9717342115000003</v>
          </cell>
          <cell r="JW218">
            <v>-2.8391091500000001</v>
          </cell>
          <cell r="JX218">
            <v>0</v>
          </cell>
          <cell r="JY218">
            <v>-2.8391091500000001</v>
          </cell>
          <cell r="JZ218">
            <v>-2.8871892735296298</v>
          </cell>
          <cell r="KA218">
            <v>0</v>
          </cell>
          <cell r="KB218">
            <v>-2.8871892735296298</v>
          </cell>
          <cell r="KC218">
            <v>-2.8871892735296298</v>
          </cell>
          <cell r="KD218">
            <v>0</v>
          </cell>
          <cell r="KE218">
            <v>-2.8871892735296298</v>
          </cell>
          <cell r="KF218">
            <v>-2.8871892735296298</v>
          </cell>
          <cell r="KG218">
            <v>0</v>
          </cell>
          <cell r="KH218">
            <v>-2.8871892735296298</v>
          </cell>
          <cell r="KI218">
            <v>-3.636335194426298</v>
          </cell>
          <cell r="KJ218">
            <v>0</v>
          </cell>
          <cell r="KK218">
            <v>-3.636335194426298</v>
          </cell>
          <cell r="KL218">
            <v>-3.9359999999999999</v>
          </cell>
          <cell r="KM218">
            <v>0</v>
          </cell>
          <cell r="KN218">
            <v>-3.9359999999999999</v>
          </cell>
          <cell r="KO218">
            <v>-3.9359999999999999</v>
          </cell>
          <cell r="KP218">
            <v>0</v>
          </cell>
          <cell r="KQ218">
            <v>-3.9359999999999999</v>
          </cell>
          <cell r="KR218">
            <v>-3.9359999999999999</v>
          </cell>
          <cell r="KS218">
            <v>0</v>
          </cell>
          <cell r="KT218">
            <v>-3.9359999999999999</v>
          </cell>
          <cell r="KU218">
            <v>-3.13</v>
          </cell>
          <cell r="KV218">
            <v>0</v>
          </cell>
          <cell r="KW218">
            <v>-3.13</v>
          </cell>
          <cell r="KX218">
            <v>-1.8662869786833589</v>
          </cell>
          <cell r="KY218">
            <v>0</v>
          </cell>
          <cell r="KZ218">
            <v>-1.8662869786833589</v>
          </cell>
          <cell r="LA218">
            <v>-1.8662869786833589</v>
          </cell>
          <cell r="LB218">
            <v>0</v>
          </cell>
          <cell r="LC218">
            <v>-1.8662869786833589</v>
          </cell>
          <cell r="LD218">
            <v>-1.8662869786833589</v>
          </cell>
          <cell r="LE218">
            <v>0</v>
          </cell>
          <cell r="LF218">
            <v>-1.8662869786833589</v>
          </cell>
          <cell r="LG218">
            <v>-1.8562384041704001</v>
          </cell>
          <cell r="LH218">
            <v>0</v>
          </cell>
          <cell r="LI218">
            <v>-1.8562384041704001</v>
          </cell>
          <cell r="LJ218">
            <v>-1.41</v>
          </cell>
          <cell r="LK218">
            <v>0</v>
          </cell>
          <cell r="LL218">
            <v>-1.41</v>
          </cell>
          <cell r="LM218">
            <v>-1.41</v>
          </cell>
          <cell r="LN218">
            <v>0</v>
          </cell>
          <cell r="LO218">
            <v>-1.41</v>
          </cell>
          <cell r="LP218">
            <v>-1.41</v>
          </cell>
          <cell r="LQ218">
            <v>0</v>
          </cell>
          <cell r="LR218">
            <v>-1.41</v>
          </cell>
          <cell r="LS218">
            <v>-0.88</v>
          </cell>
          <cell r="LT218">
            <v>0</v>
          </cell>
          <cell r="LU218">
            <v>-0.88</v>
          </cell>
          <cell r="LV218">
            <v>-0.83</v>
          </cell>
          <cell r="LW218">
            <v>0</v>
          </cell>
          <cell r="LX218">
            <v>-0.83</v>
          </cell>
          <cell r="LY218">
            <v>-0.83</v>
          </cell>
          <cell r="LZ218">
            <v>0</v>
          </cell>
          <cell r="MA218">
            <v>-0.83</v>
          </cell>
          <cell r="MB218">
            <v>-0.83</v>
          </cell>
          <cell r="MC218">
            <v>0</v>
          </cell>
          <cell r="MD218">
            <v>-0.83</v>
          </cell>
          <cell r="ME218">
            <v>-0.81</v>
          </cell>
          <cell r="MF218">
            <v>0</v>
          </cell>
          <cell r="MG218">
            <v>-0.81</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v>0</v>
          </cell>
          <cell r="NM218">
            <v>0</v>
          </cell>
          <cell r="NN218">
            <v>0</v>
          </cell>
          <cell r="NO218">
            <v>0</v>
          </cell>
          <cell r="NP218">
            <v>0</v>
          </cell>
          <cell r="NQ218">
            <v>0</v>
          </cell>
          <cell r="NR218">
            <v>0</v>
          </cell>
          <cell r="NS218">
            <v>0</v>
          </cell>
          <cell r="NT218">
            <v>0</v>
          </cell>
          <cell r="NU218">
            <v>0</v>
          </cell>
          <cell r="NV218">
            <v>0</v>
          </cell>
          <cell r="NW218">
            <v>0</v>
          </cell>
          <cell r="NX218">
            <v>0</v>
          </cell>
          <cell r="NY218">
            <v>0</v>
          </cell>
          <cell r="NZ218">
            <v>0</v>
          </cell>
          <cell r="OA218">
            <v>0</v>
          </cell>
          <cell r="OB218">
            <v>0</v>
          </cell>
          <cell r="OC218">
            <v>0</v>
          </cell>
          <cell r="OD218">
            <v>0</v>
          </cell>
          <cell r="OE218">
            <v>0</v>
          </cell>
          <cell r="OF218">
            <v>0</v>
          </cell>
          <cell r="OG218">
            <v>0</v>
          </cell>
          <cell r="OH218">
            <v>0</v>
          </cell>
          <cell r="OI218">
            <v>0</v>
          </cell>
          <cell r="OJ218">
            <v>0</v>
          </cell>
          <cell r="OK218">
            <v>0</v>
          </cell>
          <cell r="OL218">
            <v>0</v>
          </cell>
          <cell r="OM218">
            <v>0</v>
          </cell>
          <cell r="ON218">
            <v>0</v>
          </cell>
          <cell r="OO218">
            <v>0</v>
          </cell>
          <cell r="OP218">
            <v>0</v>
          </cell>
          <cell r="OQ218">
            <v>0</v>
          </cell>
          <cell r="OR218">
            <v>0</v>
          </cell>
          <cell r="OS218">
            <v>0</v>
          </cell>
          <cell r="OT218">
            <v>0</v>
          </cell>
          <cell r="OU218">
            <v>0</v>
          </cell>
          <cell r="OV218">
            <v>0</v>
          </cell>
          <cell r="OW218">
            <v>0</v>
          </cell>
          <cell r="OX218">
            <v>0</v>
          </cell>
          <cell r="OY218">
            <v>0</v>
          </cell>
          <cell r="OZ218">
            <v>0</v>
          </cell>
          <cell r="PA218">
            <v>0</v>
          </cell>
          <cell r="PB218">
            <v>0</v>
          </cell>
          <cell r="PC218">
            <v>0</v>
          </cell>
          <cell r="PD218">
            <v>0</v>
          </cell>
          <cell r="PE218">
            <v>0</v>
          </cell>
          <cell r="PF218">
            <v>0</v>
          </cell>
          <cell r="PG218">
            <v>0</v>
          </cell>
          <cell r="PH218">
            <v>0</v>
          </cell>
          <cell r="PI218">
            <v>0</v>
          </cell>
          <cell r="PJ218">
            <v>0</v>
          </cell>
          <cell r="PK218">
            <v>0</v>
          </cell>
          <cell r="PL218">
            <v>0</v>
          </cell>
          <cell r="PM218">
            <v>0</v>
          </cell>
          <cell r="PN218">
            <v>0</v>
          </cell>
          <cell r="PO218">
            <v>0</v>
          </cell>
          <cell r="PP218">
            <v>0</v>
          </cell>
          <cell r="PQ218">
            <v>0</v>
          </cell>
          <cell r="PR218">
            <v>0</v>
          </cell>
          <cell r="PS218">
            <v>0</v>
          </cell>
          <cell r="PT218">
            <v>0</v>
          </cell>
          <cell r="PU218">
            <v>0</v>
          </cell>
          <cell r="PV218">
            <v>0</v>
          </cell>
          <cell r="PW218">
            <v>0</v>
          </cell>
          <cell r="PX218">
            <v>0</v>
          </cell>
          <cell r="PY218">
            <v>0</v>
          </cell>
        </row>
        <row r="219">
          <cell r="BB219">
            <v>30.57</v>
          </cell>
          <cell r="BC219">
            <v>0</v>
          </cell>
          <cell r="BD219">
            <v>30.57</v>
          </cell>
          <cell r="BE219">
            <v>49.350999999999999</v>
          </cell>
          <cell r="BF219">
            <v>0</v>
          </cell>
          <cell r="BG219">
            <v>49.350999999999999</v>
          </cell>
          <cell r="BH219">
            <v>60.064999999999998</v>
          </cell>
          <cell r="BI219">
            <v>0</v>
          </cell>
          <cell r="BJ219">
            <v>60.064999999999998</v>
          </cell>
          <cell r="BK219">
            <v>55.304000000000002</v>
          </cell>
          <cell r="BL219">
            <v>0</v>
          </cell>
          <cell r="BM219">
            <v>55.304000000000002</v>
          </cell>
          <cell r="BN219">
            <v>54.422000000000011</v>
          </cell>
          <cell r="BO219">
            <v>0</v>
          </cell>
          <cell r="BP219">
            <v>54.422000000000011</v>
          </cell>
          <cell r="BQ219">
            <v>35.522999999999996</v>
          </cell>
          <cell r="BR219">
            <v>0</v>
          </cell>
          <cell r="BS219">
            <v>35.522999999999996</v>
          </cell>
          <cell r="BT219">
            <v>36.100000000000009</v>
          </cell>
          <cell r="BU219">
            <v>0</v>
          </cell>
          <cell r="BV219">
            <v>36.100000000000009</v>
          </cell>
          <cell r="BW219">
            <v>29.327000000000002</v>
          </cell>
          <cell r="BX219">
            <v>0</v>
          </cell>
          <cell r="BY219">
            <v>29.327000000000002</v>
          </cell>
          <cell r="BZ219">
            <v>41.244999999999997</v>
          </cell>
          <cell r="CA219">
            <v>0</v>
          </cell>
          <cell r="CB219">
            <v>41.244999999999997</v>
          </cell>
          <cell r="CC219">
            <v>29.184999999999999</v>
          </cell>
          <cell r="CD219">
            <v>0</v>
          </cell>
          <cell r="CE219">
            <v>29.184999999999999</v>
          </cell>
          <cell r="CF219">
            <v>27.704999999999998</v>
          </cell>
          <cell r="CG219">
            <v>-2.968</v>
          </cell>
          <cell r="CH219">
            <v>30.672999999999998</v>
          </cell>
          <cell r="CI219">
            <v>32.767000000000003</v>
          </cell>
          <cell r="CJ219">
            <v>0</v>
          </cell>
          <cell r="CK219">
            <v>32.767000000000003</v>
          </cell>
          <cell r="CL219">
            <v>42.39</v>
          </cell>
          <cell r="CM219">
            <v>0</v>
          </cell>
          <cell r="CN219">
            <v>42.39</v>
          </cell>
          <cell r="CO219">
            <v>30.228000000000002</v>
          </cell>
          <cell r="CP219">
            <v>0</v>
          </cell>
          <cell r="CQ219">
            <v>30.228000000000002</v>
          </cell>
          <cell r="CR219">
            <v>20.314</v>
          </cell>
          <cell r="CS219">
            <v>0</v>
          </cell>
          <cell r="CT219">
            <v>20.314</v>
          </cell>
          <cell r="CU219">
            <v>25.853999999999999</v>
          </cell>
          <cell r="CV219">
            <v>0</v>
          </cell>
          <cell r="CW219">
            <v>25.853999999999999</v>
          </cell>
          <cell r="CX219">
            <v>25.058</v>
          </cell>
          <cell r="CY219">
            <v>0</v>
          </cell>
          <cell r="CZ219">
            <v>25.058</v>
          </cell>
          <cell r="DA219">
            <v>11.362</v>
          </cell>
          <cell r="DB219">
            <v>0</v>
          </cell>
          <cell r="DC219">
            <v>11.362</v>
          </cell>
          <cell r="DD219">
            <v>24.352</v>
          </cell>
          <cell r="DE219">
            <v>0</v>
          </cell>
          <cell r="DF219">
            <v>24.352</v>
          </cell>
          <cell r="DG219">
            <v>19.245000000000001</v>
          </cell>
          <cell r="DH219">
            <v>0</v>
          </cell>
          <cell r="DI219">
            <v>19.245000000000001</v>
          </cell>
          <cell r="DJ219">
            <v>11.893000000000001</v>
          </cell>
          <cell r="DK219">
            <v>0</v>
          </cell>
          <cell r="DL219">
            <v>11.893000000000001</v>
          </cell>
          <cell r="DM219">
            <v>23.526</v>
          </cell>
          <cell r="DN219">
            <v>0</v>
          </cell>
          <cell r="DO219">
            <v>23.526</v>
          </cell>
          <cell r="DP219">
            <v>30.277000000000001</v>
          </cell>
          <cell r="DQ219">
            <v>0</v>
          </cell>
          <cell r="DR219">
            <v>30.277000000000001</v>
          </cell>
          <cell r="DS219">
            <v>31.655000000000001</v>
          </cell>
          <cell r="DT219">
            <v>0</v>
          </cell>
          <cell r="DU219">
            <v>31.655000000000001</v>
          </cell>
          <cell r="DV219">
            <v>25.937999999999999</v>
          </cell>
          <cell r="DW219">
            <v>0</v>
          </cell>
          <cell r="DX219">
            <v>25.937999999999999</v>
          </cell>
          <cell r="DY219">
            <v>23.195</v>
          </cell>
          <cell r="DZ219">
            <v>0</v>
          </cell>
          <cell r="EA219">
            <v>23.195</v>
          </cell>
          <cell r="EB219">
            <v>42.847000000000001</v>
          </cell>
          <cell r="EC219">
            <v>0</v>
          </cell>
          <cell r="ED219">
            <v>42.847000000000001</v>
          </cell>
          <cell r="EE219">
            <v>36.948</v>
          </cell>
          <cell r="EF219">
            <v>0</v>
          </cell>
          <cell r="EG219">
            <v>36.948</v>
          </cell>
          <cell r="EH219">
            <v>47.360999999999997</v>
          </cell>
          <cell r="EI219">
            <v>0</v>
          </cell>
          <cell r="EJ219">
            <v>47.360999999999997</v>
          </cell>
          <cell r="EK219">
            <v>58.308999999999997</v>
          </cell>
          <cell r="EL219">
            <v>0</v>
          </cell>
          <cell r="EM219">
            <v>58.308999999999997</v>
          </cell>
          <cell r="EN219">
            <v>25.67</v>
          </cell>
          <cell r="EO219">
            <v>0</v>
          </cell>
          <cell r="EP219">
            <v>25.67</v>
          </cell>
          <cell r="EQ219">
            <v>29.922000000000001</v>
          </cell>
          <cell r="ER219">
            <v>0</v>
          </cell>
          <cell r="ES219">
            <v>29.922000000000001</v>
          </cell>
          <cell r="ET219">
            <v>39</v>
          </cell>
          <cell r="EU219">
            <v>0</v>
          </cell>
          <cell r="EV219">
            <v>39</v>
          </cell>
          <cell r="EW219">
            <v>42</v>
          </cell>
          <cell r="EX219">
            <v>0</v>
          </cell>
          <cell r="EY219">
            <v>42</v>
          </cell>
          <cell r="EZ219">
            <v>44</v>
          </cell>
          <cell r="FA219">
            <v>0</v>
          </cell>
          <cell r="FB219">
            <v>44</v>
          </cell>
          <cell r="FC219">
            <v>48</v>
          </cell>
          <cell r="FD219">
            <v>0</v>
          </cell>
          <cell r="FE219">
            <v>48</v>
          </cell>
          <cell r="FF219">
            <v>34</v>
          </cell>
          <cell r="FG219">
            <v>0</v>
          </cell>
          <cell r="FH219">
            <v>34</v>
          </cell>
          <cell r="FI219">
            <v>32</v>
          </cell>
          <cell r="FJ219">
            <v>0</v>
          </cell>
          <cell r="FK219">
            <v>32</v>
          </cell>
          <cell r="FL219">
            <v>42</v>
          </cell>
          <cell r="FM219">
            <v>0</v>
          </cell>
          <cell r="FN219">
            <v>42</v>
          </cell>
          <cell r="FO219">
            <v>35</v>
          </cell>
          <cell r="FP219">
            <v>0</v>
          </cell>
          <cell r="FQ219">
            <v>35</v>
          </cell>
          <cell r="FR219">
            <v>23</v>
          </cell>
          <cell r="FS219">
            <v>0</v>
          </cell>
          <cell r="FT219">
            <v>23</v>
          </cell>
          <cell r="FU219">
            <v>33</v>
          </cell>
          <cell r="FV219">
            <v>0</v>
          </cell>
          <cell r="FW219">
            <v>33</v>
          </cell>
          <cell r="FX219">
            <v>46</v>
          </cell>
          <cell r="FY219">
            <v>0</v>
          </cell>
          <cell r="FZ219">
            <v>46</v>
          </cell>
          <cell r="GA219">
            <v>51</v>
          </cell>
          <cell r="GB219">
            <v>0</v>
          </cell>
          <cell r="GC219">
            <v>51</v>
          </cell>
          <cell r="GD219">
            <v>75</v>
          </cell>
          <cell r="GE219">
            <v>0</v>
          </cell>
          <cell r="GF219">
            <v>75</v>
          </cell>
          <cell r="GG219">
            <v>40</v>
          </cell>
          <cell r="GH219">
            <v>0</v>
          </cell>
          <cell r="GI219">
            <v>40</v>
          </cell>
          <cell r="GJ219">
            <v>37</v>
          </cell>
          <cell r="GK219">
            <v>0</v>
          </cell>
          <cell r="GL219">
            <v>37</v>
          </cell>
          <cell r="GM219">
            <v>44</v>
          </cell>
          <cell r="GN219">
            <v>0</v>
          </cell>
          <cell r="GO219">
            <v>44</v>
          </cell>
          <cell r="GP219">
            <v>27</v>
          </cell>
          <cell r="GQ219">
            <v>0</v>
          </cell>
          <cell r="GR219">
            <v>27</v>
          </cell>
          <cell r="GS219">
            <v>39</v>
          </cell>
          <cell r="GT219">
            <v>0</v>
          </cell>
          <cell r="GU219">
            <v>39</v>
          </cell>
          <cell r="GV219">
            <v>43</v>
          </cell>
          <cell r="GW219">
            <v>0</v>
          </cell>
          <cell r="GX219">
            <v>43</v>
          </cell>
          <cell r="GY219">
            <v>48</v>
          </cell>
          <cell r="GZ219">
            <v>0</v>
          </cell>
          <cell r="HA219">
            <v>48</v>
          </cell>
          <cell r="HB219">
            <v>42</v>
          </cell>
          <cell r="HC219">
            <v>0</v>
          </cell>
          <cell r="HD219">
            <v>42</v>
          </cell>
          <cell r="HE219">
            <v>40</v>
          </cell>
          <cell r="HF219">
            <v>0</v>
          </cell>
          <cell r="HG219">
            <v>40</v>
          </cell>
          <cell r="HH219">
            <v>50</v>
          </cell>
          <cell r="HI219">
            <v>0</v>
          </cell>
          <cell r="HJ219">
            <v>50</v>
          </cell>
          <cell r="HK219">
            <v>38</v>
          </cell>
          <cell r="HL219">
            <v>0</v>
          </cell>
          <cell r="HM219">
            <v>38</v>
          </cell>
          <cell r="HN219">
            <v>31</v>
          </cell>
          <cell r="HO219">
            <v>0</v>
          </cell>
          <cell r="HP219">
            <v>31</v>
          </cell>
          <cell r="HQ219">
            <v>34</v>
          </cell>
          <cell r="HR219">
            <v>0</v>
          </cell>
          <cell r="HS219">
            <v>34</v>
          </cell>
          <cell r="HT219">
            <v>42</v>
          </cell>
          <cell r="HU219">
            <v>0</v>
          </cell>
          <cell r="HV219">
            <v>42</v>
          </cell>
          <cell r="HW219">
            <v>27</v>
          </cell>
          <cell r="HX219">
            <v>0</v>
          </cell>
          <cell r="HY219">
            <v>27</v>
          </cell>
          <cell r="HZ219">
            <v>30</v>
          </cell>
          <cell r="IA219">
            <v>0</v>
          </cell>
          <cell r="IB219">
            <v>30</v>
          </cell>
          <cell r="IC219">
            <v>28</v>
          </cell>
          <cell r="ID219">
            <v>0</v>
          </cell>
          <cell r="IE219">
            <v>28</v>
          </cell>
          <cell r="IF219">
            <v>45</v>
          </cell>
          <cell r="IG219">
            <v>0</v>
          </cell>
          <cell r="IH219">
            <v>45</v>
          </cell>
          <cell r="II219">
            <v>49</v>
          </cell>
          <cell r="IJ219">
            <v>0</v>
          </cell>
          <cell r="IK219">
            <v>49</v>
          </cell>
          <cell r="IP219">
            <v>195.29</v>
          </cell>
          <cell r="IQ219">
            <v>0</v>
          </cell>
          <cell r="IR219">
            <v>195.29</v>
          </cell>
          <cell r="IS219">
            <v>164.72</v>
          </cell>
          <cell r="IT219">
            <v>0</v>
          </cell>
          <cell r="IU219">
            <v>164.72</v>
          </cell>
          <cell r="IV219">
            <v>115.369</v>
          </cell>
          <cell r="IW219">
            <v>0</v>
          </cell>
          <cell r="IX219">
            <v>115.369</v>
          </cell>
          <cell r="IY219">
            <v>55.304000000000002</v>
          </cell>
          <cell r="IZ219">
            <v>0</v>
          </cell>
          <cell r="JA219">
            <v>55.304000000000002</v>
          </cell>
          <cell r="JB219">
            <v>155.37200000000001</v>
          </cell>
          <cell r="JC219">
            <v>0</v>
          </cell>
          <cell r="JD219">
            <v>155.37200000000001</v>
          </cell>
          <cell r="JE219">
            <v>100.95</v>
          </cell>
          <cell r="JF219">
            <v>0</v>
          </cell>
          <cell r="JG219">
            <v>100.95</v>
          </cell>
          <cell r="JH219">
            <v>65.427000000000007</v>
          </cell>
          <cell r="JI219">
            <v>0</v>
          </cell>
          <cell r="JJ219">
            <v>65.427000000000007</v>
          </cell>
          <cell r="JK219">
            <v>29.327000000000002</v>
          </cell>
          <cell r="JL219">
            <v>0</v>
          </cell>
          <cell r="JM219">
            <v>29.327000000000002</v>
          </cell>
          <cell r="JN219">
            <v>130.90199999999999</v>
          </cell>
          <cell r="JO219">
            <v>-2.968</v>
          </cell>
          <cell r="JP219">
            <v>133.86999999999998</v>
          </cell>
          <cell r="JQ219">
            <v>89.656999999999996</v>
          </cell>
          <cell r="JR219">
            <v>-2.968</v>
          </cell>
          <cell r="JS219">
            <v>92.625</v>
          </cell>
          <cell r="JT219">
            <v>60.472000000000001</v>
          </cell>
          <cell r="JU219">
            <v>-2.968</v>
          </cell>
          <cell r="JV219">
            <v>63.44</v>
          </cell>
          <cell r="JW219">
            <v>32.767000000000003</v>
          </cell>
          <cell r="JX219">
            <v>0</v>
          </cell>
          <cell r="JY219">
            <v>32.767000000000003</v>
          </cell>
          <cell r="JZ219">
            <v>118.786</v>
          </cell>
          <cell r="KA219">
            <v>0</v>
          </cell>
          <cell r="KB219">
            <v>118.786</v>
          </cell>
          <cell r="KC219">
            <v>76.396000000000001</v>
          </cell>
          <cell r="KD219">
            <v>0</v>
          </cell>
          <cell r="KE219">
            <v>76.396000000000001</v>
          </cell>
          <cell r="KF219">
            <v>46.167999999999999</v>
          </cell>
          <cell r="KG219">
            <v>0</v>
          </cell>
          <cell r="KH219">
            <v>46.167999999999999</v>
          </cell>
          <cell r="KI219">
            <v>25.853999999999999</v>
          </cell>
          <cell r="KJ219">
            <v>0</v>
          </cell>
          <cell r="KK219">
            <v>25.853999999999999</v>
          </cell>
          <cell r="KL219">
            <v>80.016999999999996</v>
          </cell>
          <cell r="KM219">
            <v>0</v>
          </cell>
          <cell r="KN219">
            <v>80.016999999999996</v>
          </cell>
          <cell r="KO219">
            <v>54.959000000000003</v>
          </cell>
          <cell r="KP219">
            <v>0</v>
          </cell>
          <cell r="KQ219">
            <v>54.959000000000003</v>
          </cell>
          <cell r="KR219">
            <v>43.597000000000001</v>
          </cell>
          <cell r="KS219">
            <v>0</v>
          </cell>
          <cell r="KT219">
            <v>43.597000000000001</v>
          </cell>
          <cell r="KU219">
            <v>19.245000000000001</v>
          </cell>
          <cell r="KV219">
            <v>0</v>
          </cell>
          <cell r="KW219">
            <v>19.245000000000001</v>
          </cell>
          <cell r="KX219">
            <v>97.350999999999999</v>
          </cell>
          <cell r="KY219">
            <v>0</v>
          </cell>
          <cell r="KZ219">
            <v>97.350999999999999</v>
          </cell>
          <cell r="LA219">
            <v>85.457999999999998</v>
          </cell>
          <cell r="LB219">
            <v>0</v>
          </cell>
          <cell r="LC219">
            <v>85.457999999999998</v>
          </cell>
          <cell r="LD219">
            <v>61.932000000000002</v>
          </cell>
          <cell r="LE219">
            <v>0</v>
          </cell>
          <cell r="LF219">
            <v>61.932000000000002</v>
          </cell>
          <cell r="LG219">
            <v>31.655000000000001</v>
          </cell>
          <cell r="LH219">
            <v>0</v>
          </cell>
          <cell r="LI219">
            <v>31.655000000000001</v>
          </cell>
          <cell r="LJ219">
            <v>128.928</v>
          </cell>
          <cell r="LK219">
            <v>0</v>
          </cell>
          <cell r="LL219">
            <v>128.928</v>
          </cell>
          <cell r="LM219">
            <v>102.99</v>
          </cell>
          <cell r="LN219">
            <v>0</v>
          </cell>
          <cell r="LO219">
            <v>102.99</v>
          </cell>
          <cell r="LP219">
            <v>79.795000000000002</v>
          </cell>
          <cell r="LQ219">
            <v>0</v>
          </cell>
          <cell r="LR219">
            <v>79.795000000000002</v>
          </cell>
          <cell r="LS219">
            <v>36.948</v>
          </cell>
          <cell r="LT219">
            <v>0</v>
          </cell>
          <cell r="LU219">
            <v>36.948</v>
          </cell>
          <cell r="LV219">
            <v>161.262</v>
          </cell>
          <cell r="LW219">
            <v>0</v>
          </cell>
          <cell r="LX219">
            <v>161.262</v>
          </cell>
          <cell r="LY219">
            <v>113.901</v>
          </cell>
          <cell r="LZ219">
            <v>0</v>
          </cell>
          <cell r="MA219">
            <v>113.901</v>
          </cell>
          <cell r="MB219">
            <v>55.591999999999999</v>
          </cell>
          <cell r="MC219">
            <v>0</v>
          </cell>
          <cell r="MD219">
            <v>55.591999999999999</v>
          </cell>
          <cell r="ME219">
            <v>29.922000000000001</v>
          </cell>
          <cell r="MF219">
            <v>0</v>
          </cell>
          <cell r="MG219">
            <v>29.922000000000001</v>
          </cell>
          <cell r="MH219">
            <v>173</v>
          </cell>
          <cell r="MI219">
            <v>0</v>
          </cell>
          <cell r="MJ219">
            <v>173</v>
          </cell>
          <cell r="MK219">
            <v>134</v>
          </cell>
          <cell r="ML219">
            <v>0</v>
          </cell>
          <cell r="MM219">
            <v>134</v>
          </cell>
          <cell r="MN219">
            <v>92</v>
          </cell>
          <cell r="MO219">
            <v>0</v>
          </cell>
          <cell r="MP219">
            <v>92</v>
          </cell>
          <cell r="MQ219">
            <v>48</v>
          </cell>
          <cell r="MR219">
            <v>0</v>
          </cell>
          <cell r="MS219">
            <v>48</v>
          </cell>
          <cell r="MT219">
            <v>143</v>
          </cell>
          <cell r="MU219">
            <v>0</v>
          </cell>
          <cell r="MV219">
            <v>143</v>
          </cell>
          <cell r="MW219">
            <v>109</v>
          </cell>
          <cell r="MX219">
            <v>0</v>
          </cell>
          <cell r="MY219">
            <v>109</v>
          </cell>
          <cell r="MZ219">
            <v>77</v>
          </cell>
          <cell r="NA219">
            <v>0</v>
          </cell>
          <cell r="NB219">
            <v>77</v>
          </cell>
          <cell r="NC219">
            <v>35</v>
          </cell>
          <cell r="ND219">
            <v>0</v>
          </cell>
          <cell r="NE219">
            <v>35</v>
          </cell>
          <cell r="NF219">
            <v>153</v>
          </cell>
          <cell r="NG219">
            <v>0</v>
          </cell>
          <cell r="NH219">
            <v>153</v>
          </cell>
          <cell r="NI219">
            <v>130</v>
          </cell>
          <cell r="NJ219">
            <v>0</v>
          </cell>
          <cell r="NK219">
            <v>130</v>
          </cell>
          <cell r="NL219">
            <v>97</v>
          </cell>
          <cell r="NM219">
            <v>0</v>
          </cell>
          <cell r="NN219">
            <v>97</v>
          </cell>
          <cell r="NO219">
            <v>51</v>
          </cell>
          <cell r="NP219">
            <v>0</v>
          </cell>
          <cell r="NQ219">
            <v>51</v>
          </cell>
          <cell r="NR219">
            <v>196</v>
          </cell>
          <cell r="NS219">
            <v>0</v>
          </cell>
          <cell r="NT219">
            <v>196</v>
          </cell>
          <cell r="NU219">
            <v>121</v>
          </cell>
          <cell r="NV219">
            <v>0</v>
          </cell>
          <cell r="NW219">
            <v>121</v>
          </cell>
          <cell r="NX219">
            <v>81</v>
          </cell>
          <cell r="NY219">
            <v>0</v>
          </cell>
          <cell r="NZ219">
            <v>81</v>
          </cell>
          <cell r="OA219">
            <v>44</v>
          </cell>
          <cell r="OB219">
            <v>0</v>
          </cell>
          <cell r="OC219">
            <v>44</v>
          </cell>
          <cell r="OD219">
            <v>157</v>
          </cell>
          <cell r="OE219">
            <v>0</v>
          </cell>
          <cell r="OF219">
            <v>157</v>
          </cell>
          <cell r="OG219">
            <v>130</v>
          </cell>
          <cell r="OH219">
            <v>0</v>
          </cell>
          <cell r="OI219">
            <v>130</v>
          </cell>
          <cell r="OJ219">
            <v>91</v>
          </cell>
          <cell r="OK219">
            <v>0</v>
          </cell>
          <cell r="OL219">
            <v>91</v>
          </cell>
          <cell r="OM219">
            <v>48</v>
          </cell>
          <cell r="ON219">
            <v>0</v>
          </cell>
          <cell r="OO219">
            <v>48</v>
          </cell>
          <cell r="OP219">
            <v>170</v>
          </cell>
          <cell r="OQ219">
            <v>0</v>
          </cell>
          <cell r="OR219">
            <v>170</v>
          </cell>
          <cell r="OS219">
            <v>128</v>
          </cell>
          <cell r="OT219">
            <v>0</v>
          </cell>
          <cell r="OU219">
            <v>128</v>
          </cell>
          <cell r="OV219">
            <v>88</v>
          </cell>
          <cell r="OW219">
            <v>0</v>
          </cell>
          <cell r="OX219">
            <v>88</v>
          </cell>
          <cell r="OY219">
            <v>38</v>
          </cell>
          <cell r="OZ219">
            <v>0</v>
          </cell>
          <cell r="PA219">
            <v>38</v>
          </cell>
          <cell r="PB219">
            <v>134</v>
          </cell>
          <cell r="PC219">
            <v>0</v>
          </cell>
          <cell r="PD219">
            <v>134</v>
          </cell>
          <cell r="PE219">
            <v>103</v>
          </cell>
          <cell r="PF219">
            <v>0</v>
          </cell>
          <cell r="PG219">
            <v>103</v>
          </cell>
          <cell r="PH219">
            <v>69</v>
          </cell>
          <cell r="PI219">
            <v>0</v>
          </cell>
          <cell r="PJ219">
            <v>69</v>
          </cell>
          <cell r="PK219">
            <v>27</v>
          </cell>
          <cell r="PL219">
            <v>0</v>
          </cell>
          <cell r="PM219">
            <v>27</v>
          </cell>
          <cell r="PN219">
            <v>152</v>
          </cell>
          <cell r="PO219">
            <v>0</v>
          </cell>
          <cell r="PP219">
            <v>152</v>
          </cell>
          <cell r="PQ219">
            <v>122</v>
          </cell>
          <cell r="PR219">
            <v>0</v>
          </cell>
          <cell r="PS219">
            <v>122</v>
          </cell>
          <cell r="PT219">
            <v>94</v>
          </cell>
          <cell r="PU219">
            <v>0</v>
          </cell>
          <cell r="PV219">
            <v>94</v>
          </cell>
          <cell r="PW219">
            <v>49</v>
          </cell>
          <cell r="PX219">
            <v>0</v>
          </cell>
          <cell r="PY219">
            <v>49</v>
          </cell>
        </row>
        <row r="220">
          <cell r="BB220">
            <v>-5.3419999999999996</v>
          </cell>
          <cell r="BC220">
            <v>0</v>
          </cell>
          <cell r="BD220">
            <v>-5.3419999999999996</v>
          </cell>
          <cell r="BE220">
            <v>0.60099999999999998</v>
          </cell>
          <cell r="BF220">
            <v>0</v>
          </cell>
          <cell r="BG220">
            <v>0.60099999999999998</v>
          </cell>
          <cell r="BH220">
            <v>2.2149999999999999</v>
          </cell>
          <cell r="BI220">
            <v>0</v>
          </cell>
          <cell r="BJ220">
            <v>2.2149999999999999</v>
          </cell>
          <cell r="BK220">
            <v>-1.651</v>
          </cell>
          <cell r="BL220">
            <v>0</v>
          </cell>
          <cell r="BM220">
            <v>-1.651</v>
          </cell>
          <cell r="BN220">
            <v>-6.2189999999999994</v>
          </cell>
          <cell r="BO220">
            <v>0</v>
          </cell>
          <cell r="BP220">
            <v>-6.2189999999999994</v>
          </cell>
          <cell r="BQ220">
            <v>-9.9999999999988987E-4</v>
          </cell>
          <cell r="BR220">
            <v>0</v>
          </cell>
          <cell r="BS220">
            <v>-9.9999999999988987E-4</v>
          </cell>
          <cell r="BT220">
            <v>0.10499999999999998</v>
          </cell>
          <cell r="BU220">
            <v>0</v>
          </cell>
          <cell r="BV220">
            <v>0.10499999999999998</v>
          </cell>
          <cell r="BW220">
            <v>2.4319999999999999</v>
          </cell>
          <cell r="BX220">
            <v>0</v>
          </cell>
          <cell r="BY220">
            <v>2.4319999999999999</v>
          </cell>
          <cell r="BZ220">
            <v>0.03</v>
          </cell>
          <cell r="CA220">
            <v>0</v>
          </cell>
          <cell r="CB220">
            <v>0.03</v>
          </cell>
          <cell r="CC220">
            <v>-0.28100000000000003</v>
          </cell>
          <cell r="CD220">
            <v>0</v>
          </cell>
          <cell r="CE220">
            <v>-0.28100000000000003</v>
          </cell>
          <cell r="CF220">
            <v>0.437</v>
          </cell>
          <cell r="CG220">
            <v>0</v>
          </cell>
          <cell r="CH220">
            <v>0.437</v>
          </cell>
          <cell r="CI220">
            <v>-5.09</v>
          </cell>
          <cell r="CJ220">
            <v>0</v>
          </cell>
          <cell r="CK220">
            <v>-5.09</v>
          </cell>
          <cell r="CL220">
            <v>-20.635999999999999</v>
          </cell>
          <cell r="CM220">
            <v>0</v>
          </cell>
          <cell r="CN220">
            <v>-20.635999999999999</v>
          </cell>
          <cell r="CO220">
            <v>-11.05</v>
          </cell>
          <cell r="CP220">
            <v>0</v>
          </cell>
          <cell r="CQ220">
            <v>-11.05</v>
          </cell>
          <cell r="CR220">
            <v>-1.8320000000000001</v>
          </cell>
          <cell r="CS220">
            <v>0</v>
          </cell>
          <cell r="CT220">
            <v>-1.8320000000000001</v>
          </cell>
          <cell r="CU220">
            <v>1.095</v>
          </cell>
          <cell r="CV220">
            <v>0</v>
          </cell>
          <cell r="CW220">
            <v>1.095</v>
          </cell>
          <cell r="CX220">
            <v>-1.224</v>
          </cell>
          <cell r="CY220">
            <v>0</v>
          </cell>
          <cell r="CZ220">
            <v>-1.224</v>
          </cell>
          <cell r="DA220">
            <v>-1.8680000000000001</v>
          </cell>
          <cell r="DB220">
            <v>0</v>
          </cell>
          <cell r="DC220">
            <v>-1.8680000000000001</v>
          </cell>
          <cell r="DD220">
            <v>-5.0720000000000001</v>
          </cell>
          <cell r="DE220">
            <v>0</v>
          </cell>
          <cell r="DF220">
            <v>-5.0720000000000001</v>
          </cell>
          <cell r="DG220">
            <v>-1.5329999999999999</v>
          </cell>
          <cell r="DH220">
            <v>0</v>
          </cell>
          <cell r="DI220">
            <v>-1.5329999999999999</v>
          </cell>
          <cell r="DJ220">
            <v>-7.8959999999999999</v>
          </cell>
          <cell r="DK220">
            <v>0</v>
          </cell>
          <cell r="DL220">
            <v>-7.8959999999999999</v>
          </cell>
          <cell r="DM220">
            <v>1.6259999999999999</v>
          </cell>
          <cell r="DN220">
            <v>0</v>
          </cell>
          <cell r="DO220">
            <v>1.6259999999999999</v>
          </cell>
          <cell r="DP220">
            <v>1.544</v>
          </cell>
          <cell r="DQ220">
            <v>0</v>
          </cell>
          <cell r="DR220">
            <v>1.544</v>
          </cell>
          <cell r="DS220">
            <v>-0.76500000000000001</v>
          </cell>
          <cell r="DT220">
            <v>0</v>
          </cell>
          <cell r="DU220">
            <v>-0.76500000000000001</v>
          </cell>
          <cell r="DV220">
            <v>-15.717000000000001</v>
          </cell>
          <cell r="DW220">
            <v>0</v>
          </cell>
          <cell r="DX220">
            <v>-15.717000000000001</v>
          </cell>
          <cell r="DY220">
            <v>2.101</v>
          </cell>
          <cell r="DZ220">
            <v>0</v>
          </cell>
          <cell r="EA220">
            <v>2.101</v>
          </cell>
          <cell r="EB220">
            <v>0.51200000000000001</v>
          </cell>
          <cell r="EC220">
            <v>0</v>
          </cell>
          <cell r="ED220">
            <v>0.51200000000000001</v>
          </cell>
          <cell r="EE220">
            <v>1.7669999999999999</v>
          </cell>
          <cell r="EF220">
            <v>0</v>
          </cell>
          <cell r="EG220">
            <v>1.7669999999999999</v>
          </cell>
          <cell r="EH220">
            <v>-0.66800000000000004</v>
          </cell>
          <cell r="EI220">
            <v>0</v>
          </cell>
          <cell r="EJ220">
            <v>-0.66800000000000004</v>
          </cell>
          <cell r="EK220">
            <v>-0.67500000000000004</v>
          </cell>
          <cell r="EL220">
            <v>0</v>
          </cell>
          <cell r="EM220">
            <v>-0.67500000000000004</v>
          </cell>
          <cell r="EN220">
            <v>-5.7060000000000004</v>
          </cell>
          <cell r="EO220">
            <v>0</v>
          </cell>
          <cell r="EP220">
            <v>-5.7060000000000004</v>
          </cell>
          <cell r="EQ220">
            <v>-1.722</v>
          </cell>
          <cell r="ER220">
            <v>0</v>
          </cell>
          <cell r="ES220">
            <v>-1.722</v>
          </cell>
          <cell r="ET220">
            <v>-6</v>
          </cell>
          <cell r="EU220">
            <v>0</v>
          </cell>
          <cell r="EV220">
            <v>-6</v>
          </cell>
          <cell r="EW220">
            <v>0</v>
          </cell>
          <cell r="EX220">
            <v>0</v>
          </cell>
          <cell r="EY220">
            <v>0</v>
          </cell>
          <cell r="EZ220">
            <v>-12</v>
          </cell>
          <cell r="FA220">
            <v>0</v>
          </cell>
          <cell r="FB220">
            <v>-12</v>
          </cell>
          <cell r="FC220">
            <v>-5</v>
          </cell>
          <cell r="FD220">
            <v>0</v>
          </cell>
          <cell r="FE220">
            <v>-5</v>
          </cell>
          <cell r="FF220">
            <v>-13</v>
          </cell>
          <cell r="FG220">
            <v>0</v>
          </cell>
          <cell r="FH220">
            <v>-13</v>
          </cell>
          <cell r="FI220">
            <v>-2</v>
          </cell>
          <cell r="FJ220">
            <v>0</v>
          </cell>
          <cell r="FK220">
            <v>-2</v>
          </cell>
          <cell r="FL220">
            <v>-40</v>
          </cell>
          <cell r="FM220">
            <v>0</v>
          </cell>
          <cell r="FN220">
            <v>-40</v>
          </cell>
          <cell r="FO220">
            <v>-3</v>
          </cell>
          <cell r="FP220">
            <v>0</v>
          </cell>
          <cell r="FQ220">
            <v>-3</v>
          </cell>
          <cell r="FR220">
            <v>-18</v>
          </cell>
          <cell r="FS220">
            <v>0</v>
          </cell>
          <cell r="FT220">
            <v>-18</v>
          </cell>
          <cell r="FU220">
            <v>2</v>
          </cell>
          <cell r="FV220">
            <v>0</v>
          </cell>
          <cell r="FW220">
            <v>2</v>
          </cell>
          <cell r="FX220">
            <v>-2</v>
          </cell>
          <cell r="FY220">
            <v>0</v>
          </cell>
          <cell r="FZ220">
            <v>-2</v>
          </cell>
          <cell r="GA220">
            <v>-2</v>
          </cell>
          <cell r="GB220">
            <v>0</v>
          </cell>
          <cell r="GC220">
            <v>-2</v>
          </cell>
          <cell r="GD220">
            <v>-3</v>
          </cell>
          <cell r="GE220">
            <v>0</v>
          </cell>
          <cell r="GF220">
            <v>-3</v>
          </cell>
          <cell r="GG220">
            <v>0</v>
          </cell>
          <cell r="GH220">
            <v>0</v>
          </cell>
          <cell r="GI220">
            <v>0</v>
          </cell>
          <cell r="GJ220">
            <v>-5</v>
          </cell>
          <cell r="GK220">
            <v>0</v>
          </cell>
          <cell r="GL220">
            <v>-5</v>
          </cell>
          <cell r="GM220">
            <v>1</v>
          </cell>
          <cell r="GN220">
            <v>0</v>
          </cell>
          <cell r="GO220">
            <v>1</v>
          </cell>
          <cell r="GP220">
            <v>-2</v>
          </cell>
          <cell r="GQ220">
            <v>0</v>
          </cell>
          <cell r="GR220">
            <v>-2</v>
          </cell>
          <cell r="GS220">
            <v>-1</v>
          </cell>
          <cell r="GT220">
            <v>0</v>
          </cell>
          <cell r="GU220">
            <v>-1</v>
          </cell>
          <cell r="GV220">
            <v>0</v>
          </cell>
          <cell r="GW220">
            <v>0</v>
          </cell>
          <cell r="GX220">
            <v>0</v>
          </cell>
          <cell r="GY220">
            <v>-1</v>
          </cell>
          <cell r="GZ220">
            <v>0</v>
          </cell>
          <cell r="HA220">
            <v>-1</v>
          </cell>
          <cell r="HB220">
            <v>-9</v>
          </cell>
          <cell r="HC220">
            <v>0</v>
          </cell>
          <cell r="HD220">
            <v>-9</v>
          </cell>
          <cell r="HE220">
            <v>-4</v>
          </cell>
          <cell r="HF220">
            <v>0</v>
          </cell>
          <cell r="HG220">
            <v>-4</v>
          </cell>
          <cell r="HH220">
            <v>-4</v>
          </cell>
          <cell r="HI220">
            <v>0</v>
          </cell>
          <cell r="HJ220">
            <v>-4</v>
          </cell>
          <cell r="HK220">
            <v>0</v>
          </cell>
          <cell r="HL220">
            <v>0</v>
          </cell>
          <cell r="HM220">
            <v>0</v>
          </cell>
          <cell r="HN220">
            <v>0</v>
          </cell>
          <cell r="HO220">
            <v>0</v>
          </cell>
          <cell r="HP220">
            <v>0</v>
          </cell>
          <cell r="HQ220">
            <v>0</v>
          </cell>
          <cell r="HR220">
            <v>0</v>
          </cell>
          <cell r="HS220">
            <v>0</v>
          </cell>
          <cell r="HT220">
            <v>-5</v>
          </cell>
          <cell r="HU220">
            <v>0</v>
          </cell>
          <cell r="HV220">
            <v>-5</v>
          </cell>
          <cell r="HW220">
            <v>0</v>
          </cell>
          <cell r="HX220">
            <v>0</v>
          </cell>
          <cell r="HY220">
            <v>0</v>
          </cell>
          <cell r="HZ220">
            <v>-27</v>
          </cell>
          <cell r="IA220">
            <v>0</v>
          </cell>
          <cell r="IB220">
            <v>-27</v>
          </cell>
          <cell r="IC220">
            <v>3</v>
          </cell>
          <cell r="ID220">
            <v>0</v>
          </cell>
          <cell r="IE220">
            <v>3</v>
          </cell>
          <cell r="IF220">
            <v>3</v>
          </cell>
          <cell r="IG220">
            <v>0</v>
          </cell>
          <cell r="IH220">
            <v>3</v>
          </cell>
          <cell r="II220">
            <v>6</v>
          </cell>
          <cell r="IJ220">
            <v>0</v>
          </cell>
          <cell r="IK220">
            <v>6</v>
          </cell>
          <cell r="IP220">
            <v>-4.1769999999999996</v>
          </cell>
          <cell r="IQ220">
            <v>0</v>
          </cell>
          <cell r="IR220">
            <v>-4.1769999999999996</v>
          </cell>
          <cell r="IS220">
            <v>1.165</v>
          </cell>
          <cell r="IT220">
            <v>0</v>
          </cell>
          <cell r="IU220">
            <v>1.165</v>
          </cell>
          <cell r="IV220">
            <v>0.56399999999999995</v>
          </cell>
          <cell r="IW220">
            <v>0</v>
          </cell>
          <cell r="IX220">
            <v>0.56399999999999995</v>
          </cell>
          <cell r="IY220">
            <v>-1.651</v>
          </cell>
          <cell r="IZ220">
            <v>0</v>
          </cell>
          <cell r="JA220">
            <v>-1.651</v>
          </cell>
          <cell r="JB220">
            <v>-3.6829999999999998</v>
          </cell>
          <cell r="JC220">
            <v>0</v>
          </cell>
          <cell r="JD220">
            <v>-3.6829999999999998</v>
          </cell>
          <cell r="JE220">
            <v>2.536</v>
          </cell>
          <cell r="JF220">
            <v>0</v>
          </cell>
          <cell r="JG220">
            <v>2.536</v>
          </cell>
          <cell r="JH220">
            <v>2.5369999999999999</v>
          </cell>
          <cell r="JI220">
            <v>0</v>
          </cell>
          <cell r="JJ220">
            <v>2.5369999999999999</v>
          </cell>
          <cell r="JK220">
            <v>2.4319999999999999</v>
          </cell>
          <cell r="JL220">
            <v>0</v>
          </cell>
          <cell r="JM220">
            <v>2.4319999999999999</v>
          </cell>
          <cell r="JN220">
            <v>-4.9039999999999999</v>
          </cell>
          <cell r="JO220">
            <v>0</v>
          </cell>
          <cell r="JP220">
            <v>-4.9039999999999999</v>
          </cell>
          <cell r="JQ220">
            <v>-4.9340000000000002</v>
          </cell>
          <cell r="JR220">
            <v>0</v>
          </cell>
          <cell r="JS220">
            <v>-4.9340000000000002</v>
          </cell>
          <cell r="JT220">
            <v>-4.6529999999999996</v>
          </cell>
          <cell r="JU220">
            <v>0</v>
          </cell>
          <cell r="JV220">
            <v>-4.6529999999999996</v>
          </cell>
          <cell r="JW220">
            <v>-5.09</v>
          </cell>
          <cell r="JX220">
            <v>0</v>
          </cell>
          <cell r="JY220">
            <v>-5.09</v>
          </cell>
          <cell r="JZ220">
            <v>-32.423000000000002</v>
          </cell>
          <cell r="KA220">
            <v>0</v>
          </cell>
          <cell r="KB220">
            <v>-32.423000000000002</v>
          </cell>
          <cell r="KC220">
            <v>-11.787000000000001</v>
          </cell>
          <cell r="KD220">
            <v>0</v>
          </cell>
          <cell r="KE220">
            <v>-11.787000000000001</v>
          </cell>
          <cell r="KF220">
            <v>-0.73699999999999999</v>
          </cell>
          <cell r="KG220">
            <v>0</v>
          </cell>
          <cell r="KH220">
            <v>-0.73699999999999999</v>
          </cell>
          <cell r="KI220">
            <v>1.095</v>
          </cell>
          <cell r="KJ220">
            <v>0</v>
          </cell>
          <cell r="KK220">
            <v>1.095</v>
          </cell>
          <cell r="KL220">
            <v>-9.6969999999999992</v>
          </cell>
          <cell r="KM220">
            <v>0</v>
          </cell>
          <cell r="KN220">
            <v>-9.6969999999999992</v>
          </cell>
          <cell r="KO220">
            <v>-8.4730000000000008</v>
          </cell>
          <cell r="KP220">
            <v>0</v>
          </cell>
          <cell r="KQ220">
            <v>-8.4730000000000008</v>
          </cell>
          <cell r="KR220">
            <v>-6.6050000000000004</v>
          </cell>
          <cell r="KS220">
            <v>0</v>
          </cell>
          <cell r="KT220">
            <v>-6.6050000000000004</v>
          </cell>
          <cell r="KU220">
            <v>-1.5329999999999999</v>
          </cell>
          <cell r="KV220">
            <v>0</v>
          </cell>
          <cell r="KW220">
            <v>-1.5329999999999999</v>
          </cell>
          <cell r="KX220">
            <v>-5.4909999999999997</v>
          </cell>
          <cell r="KY220">
            <v>0</v>
          </cell>
          <cell r="KZ220">
            <v>-5.4909999999999997</v>
          </cell>
          <cell r="LA220">
            <v>2.4049999999999998</v>
          </cell>
          <cell r="LB220">
            <v>0</v>
          </cell>
          <cell r="LC220">
            <v>2.4049999999999998</v>
          </cell>
          <cell r="LD220">
            <v>0.77900000000000003</v>
          </cell>
          <cell r="LE220">
            <v>0</v>
          </cell>
          <cell r="LF220">
            <v>0.77900000000000003</v>
          </cell>
          <cell r="LG220">
            <v>-0.76500000000000001</v>
          </cell>
          <cell r="LH220">
            <v>0</v>
          </cell>
          <cell r="LI220">
            <v>-0.76500000000000001</v>
          </cell>
          <cell r="LJ220">
            <v>-11.337</v>
          </cell>
          <cell r="LK220">
            <v>0</v>
          </cell>
          <cell r="LL220">
            <v>-11.337</v>
          </cell>
          <cell r="LM220">
            <v>4.38</v>
          </cell>
          <cell r="LN220">
            <v>0</v>
          </cell>
          <cell r="LO220">
            <v>4.38</v>
          </cell>
          <cell r="LP220">
            <v>2.2789999999999999</v>
          </cell>
          <cell r="LQ220">
            <v>0</v>
          </cell>
          <cell r="LR220">
            <v>2.2789999999999999</v>
          </cell>
          <cell r="LS220">
            <v>1.7669999999999999</v>
          </cell>
          <cell r="LT220">
            <v>0</v>
          </cell>
          <cell r="LU220">
            <v>1.7669999999999999</v>
          </cell>
          <cell r="LV220">
            <v>-8.7710000000000008</v>
          </cell>
          <cell r="LW220">
            <v>0</v>
          </cell>
          <cell r="LX220">
            <v>-8.7710000000000008</v>
          </cell>
          <cell r="LY220">
            <v>-8.1029999999999998</v>
          </cell>
          <cell r="LZ220">
            <v>0</v>
          </cell>
          <cell r="MA220">
            <v>-8.1029999999999998</v>
          </cell>
          <cell r="MB220">
            <v>-7.4279999999999999</v>
          </cell>
          <cell r="MC220">
            <v>0</v>
          </cell>
          <cell r="MD220">
            <v>-7.4279999999999999</v>
          </cell>
          <cell r="ME220">
            <v>-1.722</v>
          </cell>
          <cell r="MF220">
            <v>0</v>
          </cell>
          <cell r="MG220">
            <v>-1.722</v>
          </cell>
          <cell r="MH220">
            <v>-23</v>
          </cell>
          <cell r="MI220">
            <v>0</v>
          </cell>
          <cell r="MJ220">
            <v>-23</v>
          </cell>
          <cell r="MK220">
            <v>-17</v>
          </cell>
          <cell r="ML220">
            <v>0</v>
          </cell>
          <cell r="MM220">
            <v>-17</v>
          </cell>
          <cell r="MN220">
            <v>-17</v>
          </cell>
          <cell r="MO220">
            <v>0</v>
          </cell>
          <cell r="MP220">
            <v>-17</v>
          </cell>
          <cell r="MQ220">
            <v>-5</v>
          </cell>
          <cell r="MR220">
            <v>0</v>
          </cell>
          <cell r="MS220">
            <v>-5</v>
          </cell>
          <cell r="MT220">
            <v>-58</v>
          </cell>
          <cell r="MU220">
            <v>0</v>
          </cell>
          <cell r="MV220">
            <v>-58</v>
          </cell>
          <cell r="MW220">
            <v>-45</v>
          </cell>
          <cell r="MX220">
            <v>0</v>
          </cell>
          <cell r="MY220">
            <v>-45</v>
          </cell>
          <cell r="MZ220">
            <v>-43</v>
          </cell>
          <cell r="NA220">
            <v>0</v>
          </cell>
          <cell r="NB220">
            <v>-43</v>
          </cell>
          <cell r="NC220">
            <v>-3</v>
          </cell>
          <cell r="ND220">
            <v>0</v>
          </cell>
          <cell r="NE220">
            <v>-3</v>
          </cell>
          <cell r="NF220">
            <v>-20</v>
          </cell>
          <cell r="NG220">
            <v>0</v>
          </cell>
          <cell r="NH220">
            <v>-20</v>
          </cell>
          <cell r="NI220">
            <v>-2</v>
          </cell>
          <cell r="NJ220">
            <v>0</v>
          </cell>
          <cell r="NK220">
            <v>-2</v>
          </cell>
          <cell r="NL220">
            <v>-4</v>
          </cell>
          <cell r="NM220">
            <v>0</v>
          </cell>
          <cell r="NN220">
            <v>-4</v>
          </cell>
          <cell r="NO220">
            <v>-2</v>
          </cell>
          <cell r="NP220">
            <v>0</v>
          </cell>
          <cell r="NQ220">
            <v>-2</v>
          </cell>
          <cell r="NR220">
            <v>-7</v>
          </cell>
          <cell r="NS220">
            <v>0</v>
          </cell>
          <cell r="NT220">
            <v>-7</v>
          </cell>
          <cell r="NU220">
            <v>-4</v>
          </cell>
          <cell r="NV220">
            <v>0</v>
          </cell>
          <cell r="NW220">
            <v>-4</v>
          </cell>
          <cell r="NX220">
            <v>-4</v>
          </cell>
          <cell r="NY220">
            <v>0</v>
          </cell>
          <cell r="NZ220">
            <v>-4</v>
          </cell>
          <cell r="OA220">
            <v>1</v>
          </cell>
          <cell r="OB220">
            <v>0</v>
          </cell>
          <cell r="OC220">
            <v>1</v>
          </cell>
          <cell r="OD220">
            <v>-4</v>
          </cell>
          <cell r="OE220">
            <v>0</v>
          </cell>
          <cell r="OF220">
            <v>-4</v>
          </cell>
          <cell r="OG220">
            <v>-2</v>
          </cell>
          <cell r="OH220">
            <v>0</v>
          </cell>
          <cell r="OI220">
            <v>-2</v>
          </cell>
          <cell r="OJ220">
            <v>-1</v>
          </cell>
          <cell r="OK220">
            <v>0</v>
          </cell>
          <cell r="OL220">
            <v>-1</v>
          </cell>
          <cell r="OM220">
            <v>-1</v>
          </cell>
          <cell r="ON220">
            <v>0</v>
          </cell>
          <cell r="OO220">
            <v>-1</v>
          </cell>
          <cell r="OP220">
            <v>-17</v>
          </cell>
          <cell r="OQ220">
            <v>0</v>
          </cell>
          <cell r="OR220">
            <v>-17</v>
          </cell>
          <cell r="OS220">
            <v>-8</v>
          </cell>
          <cell r="OT220">
            <v>0</v>
          </cell>
          <cell r="OU220">
            <v>-8</v>
          </cell>
          <cell r="OV220">
            <v>-4</v>
          </cell>
          <cell r="OW220">
            <v>0</v>
          </cell>
          <cell r="OX220">
            <v>-4</v>
          </cell>
          <cell r="OY220">
            <v>0</v>
          </cell>
          <cell r="OZ220">
            <v>0</v>
          </cell>
          <cell r="PA220">
            <v>0</v>
          </cell>
          <cell r="PB220">
            <v>-5</v>
          </cell>
          <cell r="PC220">
            <v>0</v>
          </cell>
          <cell r="PD220">
            <v>-5</v>
          </cell>
          <cell r="PE220">
            <v>-5</v>
          </cell>
          <cell r="PF220">
            <v>0</v>
          </cell>
          <cell r="PG220">
            <v>-5</v>
          </cell>
          <cell r="PH220">
            <v>-5</v>
          </cell>
          <cell r="PI220">
            <v>0</v>
          </cell>
          <cell r="PJ220">
            <v>-5</v>
          </cell>
          <cell r="PK220">
            <v>0</v>
          </cell>
          <cell r="PL220">
            <v>0</v>
          </cell>
          <cell r="PM220">
            <v>0</v>
          </cell>
          <cell r="PN220">
            <v>-15</v>
          </cell>
          <cell r="PO220">
            <v>0</v>
          </cell>
          <cell r="PP220">
            <v>-15</v>
          </cell>
          <cell r="PQ220">
            <v>12</v>
          </cell>
          <cell r="PR220">
            <v>0</v>
          </cell>
          <cell r="PS220">
            <v>12</v>
          </cell>
          <cell r="PT220">
            <v>9</v>
          </cell>
          <cell r="PU220">
            <v>0</v>
          </cell>
          <cell r="PV220">
            <v>9</v>
          </cell>
          <cell r="PW220">
            <v>6</v>
          </cell>
          <cell r="PX220">
            <v>0</v>
          </cell>
          <cell r="PY220">
            <v>6</v>
          </cell>
        </row>
        <row r="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H221">
            <v>0</v>
          </cell>
          <cell r="HI221">
            <v>0</v>
          </cell>
          <cell r="HJ221">
            <v>0</v>
          </cell>
          <cell r="HK221">
            <v>0</v>
          </cell>
          <cell r="HL221">
            <v>0</v>
          </cell>
          <cell r="HM221">
            <v>0</v>
          </cell>
          <cell r="HN221">
            <v>0</v>
          </cell>
          <cell r="HO221">
            <v>0</v>
          </cell>
          <cell r="HP221">
            <v>0</v>
          </cell>
          <cell r="HQ221">
            <v>0</v>
          </cell>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cell r="NR221">
            <v>0</v>
          </cell>
          <cell r="NS221">
            <v>0</v>
          </cell>
          <cell r="NT221">
            <v>0</v>
          </cell>
          <cell r="NU221">
            <v>0</v>
          </cell>
          <cell r="NV221">
            <v>0</v>
          </cell>
          <cell r="NW221">
            <v>0</v>
          </cell>
          <cell r="NX221">
            <v>0</v>
          </cell>
          <cell r="NY221">
            <v>0</v>
          </cell>
          <cell r="NZ221">
            <v>0</v>
          </cell>
          <cell r="OA221">
            <v>0</v>
          </cell>
          <cell r="OB221">
            <v>0</v>
          </cell>
          <cell r="OC221">
            <v>0</v>
          </cell>
          <cell r="OD221">
            <v>0</v>
          </cell>
          <cell r="OE221">
            <v>0</v>
          </cell>
          <cell r="OF221">
            <v>0</v>
          </cell>
          <cell r="OG221">
            <v>0</v>
          </cell>
          <cell r="OH221">
            <v>0</v>
          </cell>
          <cell r="OI221">
            <v>0</v>
          </cell>
          <cell r="OJ221">
            <v>0</v>
          </cell>
          <cell r="OK221">
            <v>0</v>
          </cell>
          <cell r="OL221">
            <v>0</v>
          </cell>
          <cell r="OM221">
            <v>0</v>
          </cell>
          <cell r="ON221">
            <v>0</v>
          </cell>
          <cell r="OO221">
            <v>0</v>
          </cell>
          <cell r="OP221">
            <v>0</v>
          </cell>
          <cell r="OQ221">
            <v>0</v>
          </cell>
          <cell r="OR221">
            <v>0</v>
          </cell>
          <cell r="OS221">
            <v>0</v>
          </cell>
          <cell r="OT221">
            <v>0</v>
          </cell>
          <cell r="OU221">
            <v>0</v>
          </cell>
          <cell r="OV221">
            <v>0</v>
          </cell>
          <cell r="OW221">
            <v>0</v>
          </cell>
          <cell r="OX221">
            <v>0</v>
          </cell>
          <cell r="OY221">
            <v>0</v>
          </cell>
          <cell r="OZ221">
            <v>0</v>
          </cell>
          <cell r="PA221">
            <v>0</v>
          </cell>
          <cell r="PB221">
            <v>0</v>
          </cell>
          <cell r="PC221">
            <v>0</v>
          </cell>
          <cell r="PD221">
            <v>0</v>
          </cell>
          <cell r="PE221">
            <v>0</v>
          </cell>
          <cell r="PF221">
            <v>0</v>
          </cell>
          <cell r="PG221">
            <v>0</v>
          </cell>
          <cell r="PH221">
            <v>0</v>
          </cell>
          <cell r="PI221">
            <v>0</v>
          </cell>
          <cell r="PJ221">
            <v>0</v>
          </cell>
          <cell r="PK221">
            <v>0</v>
          </cell>
          <cell r="PL221">
            <v>0</v>
          </cell>
          <cell r="PM221">
            <v>0</v>
          </cell>
          <cell r="PN221">
            <v>0</v>
          </cell>
          <cell r="PO221">
            <v>0</v>
          </cell>
          <cell r="PP221">
            <v>0</v>
          </cell>
          <cell r="PQ221">
            <v>0</v>
          </cell>
          <cell r="PR221">
            <v>0</v>
          </cell>
          <cell r="PS221">
            <v>0</v>
          </cell>
          <cell r="PT221">
            <v>0</v>
          </cell>
          <cell r="PU221">
            <v>0</v>
          </cell>
          <cell r="PV221">
            <v>0</v>
          </cell>
          <cell r="PW221">
            <v>0</v>
          </cell>
          <cell r="PX221">
            <v>0</v>
          </cell>
          <cell r="PY221">
            <v>0</v>
          </cell>
        </row>
        <row r="222">
          <cell r="BB222">
            <v>25.228000000000002</v>
          </cell>
          <cell r="BC222">
            <v>0</v>
          </cell>
          <cell r="BD222">
            <v>25.228000000000002</v>
          </cell>
          <cell r="BE222">
            <v>49.951999999999998</v>
          </cell>
          <cell r="BF222">
            <v>0</v>
          </cell>
          <cell r="BG222">
            <v>49.951999999999998</v>
          </cell>
          <cell r="BH222">
            <v>62.28</v>
          </cell>
          <cell r="BI222">
            <v>0</v>
          </cell>
          <cell r="BJ222">
            <v>62.28</v>
          </cell>
          <cell r="BK222">
            <v>53.652999999999999</v>
          </cell>
          <cell r="BL222">
            <v>0</v>
          </cell>
          <cell r="BM222">
            <v>53.652999999999999</v>
          </cell>
          <cell r="BN222">
            <v>48.202999999999989</v>
          </cell>
          <cell r="BO222">
            <v>0</v>
          </cell>
          <cell r="BP222">
            <v>48.202999999999989</v>
          </cell>
          <cell r="BQ222">
            <v>35.522000000000006</v>
          </cell>
          <cell r="BR222">
            <v>0</v>
          </cell>
          <cell r="BS222">
            <v>35.522000000000006</v>
          </cell>
          <cell r="BT222">
            <v>36.204999999999998</v>
          </cell>
          <cell r="BU222">
            <v>0</v>
          </cell>
          <cell r="BV222">
            <v>36.204999999999998</v>
          </cell>
          <cell r="BW222">
            <v>31.759</v>
          </cell>
          <cell r="BX222">
            <v>0</v>
          </cell>
          <cell r="BY222">
            <v>31.759</v>
          </cell>
          <cell r="BZ222">
            <v>41.274999999999999</v>
          </cell>
          <cell r="CA222">
            <v>0</v>
          </cell>
          <cell r="CB222">
            <v>41.274999999999999</v>
          </cell>
          <cell r="CC222">
            <v>28.904</v>
          </cell>
          <cell r="CD222">
            <v>0</v>
          </cell>
          <cell r="CE222">
            <v>28.904</v>
          </cell>
          <cell r="CF222">
            <v>28.141999999999999</v>
          </cell>
          <cell r="CG222">
            <v>-2.968</v>
          </cell>
          <cell r="CH222">
            <v>31.11</v>
          </cell>
          <cell r="CI222">
            <v>27.677</v>
          </cell>
          <cell r="CJ222">
            <v>0</v>
          </cell>
          <cell r="CK222">
            <v>27.677</v>
          </cell>
          <cell r="CL222">
            <v>21.754000000000001</v>
          </cell>
          <cell r="CM222">
            <v>0</v>
          </cell>
          <cell r="CN222">
            <v>21.754000000000001</v>
          </cell>
          <cell r="CO222">
            <v>19.178000000000001</v>
          </cell>
          <cell r="CP222">
            <v>0</v>
          </cell>
          <cell r="CQ222">
            <v>19.178000000000001</v>
          </cell>
          <cell r="CR222">
            <v>18.481999999999999</v>
          </cell>
          <cell r="CS222">
            <v>0</v>
          </cell>
          <cell r="CT222">
            <v>18.481999999999999</v>
          </cell>
          <cell r="CU222">
            <v>26.949000000000002</v>
          </cell>
          <cell r="CV222">
            <v>0</v>
          </cell>
          <cell r="CW222">
            <v>26.949000000000002</v>
          </cell>
          <cell r="CX222">
            <v>23.834</v>
          </cell>
          <cell r="CY222">
            <v>0</v>
          </cell>
          <cell r="CZ222">
            <v>23.834</v>
          </cell>
          <cell r="DA222">
            <v>9.4939999999999998</v>
          </cell>
          <cell r="DB222">
            <v>0</v>
          </cell>
          <cell r="DC222">
            <v>9.4939999999999998</v>
          </cell>
          <cell r="DD222">
            <v>19.28</v>
          </cell>
          <cell r="DE222">
            <v>0</v>
          </cell>
          <cell r="DF222">
            <v>19.28</v>
          </cell>
          <cell r="DG222">
            <v>17.712</v>
          </cell>
          <cell r="DH222">
            <v>0</v>
          </cell>
          <cell r="DI222">
            <v>17.712</v>
          </cell>
          <cell r="DJ222">
            <v>3.9969999999999999</v>
          </cell>
          <cell r="DK222">
            <v>0</v>
          </cell>
          <cell r="DL222">
            <v>3.9969999999999999</v>
          </cell>
          <cell r="DM222">
            <v>25.152000000000001</v>
          </cell>
          <cell r="DN222">
            <v>0</v>
          </cell>
          <cell r="DO222">
            <v>25.152000000000001</v>
          </cell>
          <cell r="DP222">
            <v>31.821000000000002</v>
          </cell>
          <cell r="DQ222">
            <v>0</v>
          </cell>
          <cell r="DR222">
            <v>31.821000000000002</v>
          </cell>
          <cell r="DS222">
            <v>30.89</v>
          </cell>
          <cell r="DT222">
            <v>0</v>
          </cell>
          <cell r="DU222">
            <v>30.89</v>
          </cell>
          <cell r="DV222">
            <v>10.221</v>
          </cell>
          <cell r="DW222">
            <v>0</v>
          </cell>
          <cell r="DX222">
            <v>10.221</v>
          </cell>
          <cell r="DY222">
            <v>25.295999999999999</v>
          </cell>
          <cell r="DZ222">
            <v>0</v>
          </cell>
          <cell r="EA222">
            <v>25.295999999999999</v>
          </cell>
          <cell r="EB222">
            <v>43.359000000000002</v>
          </cell>
          <cell r="EC222">
            <v>0</v>
          </cell>
          <cell r="ED222">
            <v>43.359000000000002</v>
          </cell>
          <cell r="EE222">
            <v>38.715000000000003</v>
          </cell>
          <cell r="EF222">
            <v>0</v>
          </cell>
          <cell r="EG222">
            <v>38.715000000000003</v>
          </cell>
          <cell r="EH222">
            <v>46.692999999999998</v>
          </cell>
          <cell r="EI222">
            <v>0</v>
          </cell>
          <cell r="EJ222">
            <v>46.692999999999998</v>
          </cell>
          <cell r="EK222">
            <v>57.634</v>
          </cell>
          <cell r="EL222">
            <v>0</v>
          </cell>
          <cell r="EM222">
            <v>57.634</v>
          </cell>
          <cell r="EN222">
            <v>19.963999999999999</v>
          </cell>
          <cell r="EO222">
            <v>0</v>
          </cell>
          <cell r="EP222">
            <v>19.963999999999999</v>
          </cell>
          <cell r="EQ222">
            <v>28.2</v>
          </cell>
          <cell r="ER222">
            <v>0</v>
          </cell>
          <cell r="ES222">
            <v>28.2</v>
          </cell>
          <cell r="ET222">
            <v>33</v>
          </cell>
          <cell r="EU222">
            <v>0</v>
          </cell>
          <cell r="EV222">
            <v>33</v>
          </cell>
          <cell r="EW222">
            <v>42</v>
          </cell>
          <cell r="EX222">
            <v>0</v>
          </cell>
          <cell r="EY222">
            <v>42</v>
          </cell>
          <cell r="EZ222">
            <v>32</v>
          </cell>
          <cell r="FA222">
            <v>0</v>
          </cell>
          <cell r="FB222">
            <v>32</v>
          </cell>
          <cell r="FC222">
            <v>43</v>
          </cell>
          <cell r="FD222">
            <v>0</v>
          </cell>
          <cell r="FE222">
            <v>43</v>
          </cell>
          <cell r="FF222">
            <v>21</v>
          </cell>
          <cell r="FG222">
            <v>0</v>
          </cell>
          <cell r="FH222">
            <v>21</v>
          </cell>
          <cell r="FI222">
            <v>30</v>
          </cell>
          <cell r="FJ222">
            <v>0</v>
          </cell>
          <cell r="FK222">
            <v>30</v>
          </cell>
          <cell r="FL222">
            <v>2</v>
          </cell>
          <cell r="FM222">
            <v>0</v>
          </cell>
          <cell r="FN222">
            <v>2</v>
          </cell>
          <cell r="FO222">
            <v>32</v>
          </cell>
          <cell r="FP222">
            <v>0</v>
          </cell>
          <cell r="FQ222">
            <v>32</v>
          </cell>
          <cell r="FR222">
            <v>5</v>
          </cell>
          <cell r="FS222">
            <v>0</v>
          </cell>
          <cell r="FT222">
            <v>5</v>
          </cell>
          <cell r="FU222">
            <v>35</v>
          </cell>
          <cell r="FV222">
            <v>0</v>
          </cell>
          <cell r="FW222">
            <v>35</v>
          </cell>
          <cell r="FX222">
            <v>44</v>
          </cell>
          <cell r="FY222">
            <v>0</v>
          </cell>
          <cell r="FZ222">
            <v>44</v>
          </cell>
          <cell r="GA222">
            <v>49</v>
          </cell>
          <cell r="GB222">
            <v>0</v>
          </cell>
          <cell r="GC222">
            <v>49</v>
          </cell>
          <cell r="GD222">
            <v>72</v>
          </cell>
          <cell r="GE222">
            <v>0</v>
          </cell>
          <cell r="GF222">
            <v>72</v>
          </cell>
          <cell r="GG222">
            <v>40</v>
          </cell>
          <cell r="GH222">
            <v>0</v>
          </cell>
          <cell r="GI222">
            <v>40</v>
          </cell>
          <cell r="GJ222">
            <v>32</v>
          </cell>
          <cell r="GK222">
            <v>0</v>
          </cell>
          <cell r="GL222">
            <v>32</v>
          </cell>
          <cell r="GM222">
            <v>45</v>
          </cell>
          <cell r="GN222">
            <v>0</v>
          </cell>
          <cell r="GO222">
            <v>45</v>
          </cell>
          <cell r="GP222">
            <v>25</v>
          </cell>
          <cell r="GQ222">
            <v>0</v>
          </cell>
          <cell r="GR222">
            <v>25</v>
          </cell>
          <cell r="GS222">
            <v>38</v>
          </cell>
          <cell r="GT222">
            <v>0</v>
          </cell>
          <cell r="GU222">
            <v>38</v>
          </cell>
          <cell r="GV222">
            <v>43</v>
          </cell>
          <cell r="GW222">
            <v>0</v>
          </cell>
          <cell r="GX222">
            <v>43</v>
          </cell>
          <cell r="GY222">
            <v>47</v>
          </cell>
          <cell r="GZ222">
            <v>0</v>
          </cell>
          <cell r="HA222">
            <v>47</v>
          </cell>
          <cell r="HB222">
            <v>33</v>
          </cell>
          <cell r="HC222">
            <v>0</v>
          </cell>
          <cell r="HD222">
            <v>33</v>
          </cell>
          <cell r="HE222">
            <v>36</v>
          </cell>
          <cell r="HF222">
            <v>0</v>
          </cell>
          <cell r="HG222">
            <v>36</v>
          </cell>
          <cell r="HH222">
            <v>46</v>
          </cell>
          <cell r="HI222">
            <v>0</v>
          </cell>
          <cell r="HJ222">
            <v>46</v>
          </cell>
          <cell r="HK222">
            <v>38</v>
          </cell>
          <cell r="HL222">
            <v>0</v>
          </cell>
          <cell r="HM222">
            <v>38</v>
          </cell>
          <cell r="HN222">
            <v>31</v>
          </cell>
          <cell r="HO222">
            <v>0</v>
          </cell>
          <cell r="HP222">
            <v>31</v>
          </cell>
          <cell r="HQ222">
            <v>34</v>
          </cell>
          <cell r="HR222">
            <v>0</v>
          </cell>
          <cell r="HS222">
            <v>34</v>
          </cell>
          <cell r="HT222">
            <v>37</v>
          </cell>
          <cell r="HU222">
            <v>0</v>
          </cell>
          <cell r="HV222">
            <v>37</v>
          </cell>
          <cell r="HW222">
            <v>27</v>
          </cell>
          <cell r="HX222">
            <v>0</v>
          </cell>
          <cell r="HY222">
            <v>27</v>
          </cell>
          <cell r="HZ222">
            <v>3</v>
          </cell>
          <cell r="IA222">
            <v>0</v>
          </cell>
          <cell r="IB222">
            <v>3</v>
          </cell>
          <cell r="IC222">
            <v>31</v>
          </cell>
          <cell r="ID222">
            <v>0</v>
          </cell>
          <cell r="IE222">
            <v>31</v>
          </cell>
          <cell r="IF222">
            <v>48</v>
          </cell>
          <cell r="IG222">
            <v>0</v>
          </cell>
          <cell r="IH222">
            <v>48</v>
          </cell>
          <cell r="II222">
            <v>55</v>
          </cell>
          <cell r="IJ222">
            <v>0</v>
          </cell>
          <cell r="IK222">
            <v>55</v>
          </cell>
          <cell r="IP222">
            <v>191.113</v>
          </cell>
          <cell r="IQ222">
            <v>0</v>
          </cell>
          <cell r="IR222">
            <v>191.113</v>
          </cell>
          <cell r="IS222">
            <v>165.88499999999999</v>
          </cell>
          <cell r="IT222">
            <v>0</v>
          </cell>
          <cell r="IU222">
            <v>165.88499999999999</v>
          </cell>
          <cell r="IV222">
            <v>115.93300000000001</v>
          </cell>
          <cell r="IW222">
            <v>0</v>
          </cell>
          <cell r="IX222">
            <v>115.93300000000001</v>
          </cell>
          <cell r="IY222">
            <v>53.652999999999999</v>
          </cell>
          <cell r="IZ222">
            <v>0</v>
          </cell>
          <cell r="JA222">
            <v>53.652999999999999</v>
          </cell>
          <cell r="JB222">
            <v>151.68899999999999</v>
          </cell>
          <cell r="JC222">
            <v>0</v>
          </cell>
          <cell r="JD222">
            <v>151.68899999999999</v>
          </cell>
          <cell r="JE222">
            <v>103.486</v>
          </cell>
          <cell r="JF222">
            <v>0</v>
          </cell>
          <cell r="JG222">
            <v>103.486</v>
          </cell>
          <cell r="JH222">
            <v>67.963999999999999</v>
          </cell>
          <cell r="JI222">
            <v>0</v>
          </cell>
          <cell r="JJ222">
            <v>67.963999999999999</v>
          </cell>
          <cell r="JK222">
            <v>31.759</v>
          </cell>
          <cell r="JL222">
            <v>0</v>
          </cell>
          <cell r="JM222">
            <v>31.759</v>
          </cell>
          <cell r="JN222">
            <v>125.998</v>
          </cell>
          <cell r="JO222">
            <v>-2.968</v>
          </cell>
          <cell r="JP222">
            <v>128.96600000000001</v>
          </cell>
          <cell r="JQ222">
            <v>84.722999999999999</v>
          </cell>
          <cell r="JR222">
            <v>-2.968</v>
          </cell>
          <cell r="JS222">
            <v>87.691000000000003</v>
          </cell>
          <cell r="JT222">
            <v>55.819000000000003</v>
          </cell>
          <cell r="JU222">
            <v>-2.968</v>
          </cell>
          <cell r="JV222">
            <v>58.787000000000006</v>
          </cell>
          <cell r="JW222">
            <v>27.677</v>
          </cell>
          <cell r="JX222">
            <v>0</v>
          </cell>
          <cell r="JY222">
            <v>27.677</v>
          </cell>
          <cell r="JZ222">
            <v>86.363</v>
          </cell>
          <cell r="KA222">
            <v>0</v>
          </cell>
          <cell r="KB222">
            <v>86.363</v>
          </cell>
          <cell r="KC222">
            <v>64.608999999999995</v>
          </cell>
          <cell r="KD222">
            <v>0</v>
          </cell>
          <cell r="KE222">
            <v>64.608999999999995</v>
          </cell>
          <cell r="KF222">
            <v>45.430999999999997</v>
          </cell>
          <cell r="KG222">
            <v>0</v>
          </cell>
          <cell r="KH222">
            <v>45.430999999999997</v>
          </cell>
          <cell r="KI222">
            <v>26.949000000000002</v>
          </cell>
          <cell r="KJ222">
            <v>0</v>
          </cell>
          <cell r="KK222">
            <v>26.949000000000002</v>
          </cell>
          <cell r="KL222">
            <v>70.319999999999993</v>
          </cell>
          <cell r="KM222">
            <v>0</v>
          </cell>
          <cell r="KN222">
            <v>70.319999999999993</v>
          </cell>
          <cell r="KO222">
            <v>46.485999999999997</v>
          </cell>
          <cell r="KP222">
            <v>0</v>
          </cell>
          <cell r="KQ222">
            <v>46.485999999999997</v>
          </cell>
          <cell r="KR222">
            <v>36.991999999999997</v>
          </cell>
          <cell r="KS222">
            <v>0</v>
          </cell>
          <cell r="KT222">
            <v>36.991999999999997</v>
          </cell>
          <cell r="KU222">
            <v>17.712</v>
          </cell>
          <cell r="KV222">
            <v>0</v>
          </cell>
          <cell r="KW222">
            <v>17.712</v>
          </cell>
          <cell r="KX222">
            <v>91.86</v>
          </cell>
          <cell r="KY222">
            <v>0</v>
          </cell>
          <cell r="KZ222">
            <v>91.86</v>
          </cell>
          <cell r="LA222">
            <v>87.863</v>
          </cell>
          <cell r="LB222">
            <v>0</v>
          </cell>
          <cell r="LC222">
            <v>87.863</v>
          </cell>
          <cell r="LD222">
            <v>62.710999999999999</v>
          </cell>
          <cell r="LE222">
            <v>0</v>
          </cell>
          <cell r="LF222">
            <v>62.710999999999999</v>
          </cell>
          <cell r="LG222">
            <v>30.89</v>
          </cell>
          <cell r="LH222">
            <v>0</v>
          </cell>
          <cell r="LI222">
            <v>30.89</v>
          </cell>
          <cell r="LJ222">
            <v>117.59099999999999</v>
          </cell>
          <cell r="LK222">
            <v>0</v>
          </cell>
          <cell r="LL222">
            <v>117.59099999999999</v>
          </cell>
          <cell r="LM222">
            <v>107.37</v>
          </cell>
          <cell r="LN222">
            <v>0</v>
          </cell>
          <cell r="LO222">
            <v>107.37</v>
          </cell>
          <cell r="LP222">
            <v>82.073999999999998</v>
          </cell>
          <cell r="LQ222">
            <v>0</v>
          </cell>
          <cell r="LR222">
            <v>82.073999999999998</v>
          </cell>
          <cell r="LS222">
            <v>38.715000000000003</v>
          </cell>
          <cell r="LT222">
            <v>0</v>
          </cell>
          <cell r="LU222">
            <v>38.715000000000003</v>
          </cell>
          <cell r="LV222">
            <v>152.49100000000001</v>
          </cell>
          <cell r="LW222">
            <v>0</v>
          </cell>
          <cell r="LX222">
            <v>152.49100000000001</v>
          </cell>
          <cell r="LY222">
            <v>105.798</v>
          </cell>
          <cell r="LZ222">
            <v>0</v>
          </cell>
          <cell r="MA222">
            <v>105.798</v>
          </cell>
          <cell r="MB222">
            <v>48.164000000000001</v>
          </cell>
          <cell r="MC222">
            <v>0</v>
          </cell>
          <cell r="MD222">
            <v>48.164000000000001</v>
          </cell>
          <cell r="ME222">
            <v>28.2</v>
          </cell>
          <cell r="MF222">
            <v>0</v>
          </cell>
          <cell r="MG222">
            <v>28.2</v>
          </cell>
          <cell r="MH222">
            <v>150</v>
          </cell>
          <cell r="MI222">
            <v>0</v>
          </cell>
          <cell r="MJ222">
            <v>150</v>
          </cell>
          <cell r="MK222">
            <v>117</v>
          </cell>
          <cell r="ML222">
            <v>0</v>
          </cell>
          <cell r="MM222">
            <v>117</v>
          </cell>
          <cell r="MN222">
            <v>75</v>
          </cell>
          <cell r="MO222">
            <v>0</v>
          </cell>
          <cell r="MP222">
            <v>75</v>
          </cell>
          <cell r="MQ222">
            <v>43</v>
          </cell>
          <cell r="MR222">
            <v>0</v>
          </cell>
          <cell r="MS222">
            <v>43</v>
          </cell>
          <cell r="MT222">
            <v>85</v>
          </cell>
          <cell r="MU222">
            <v>0</v>
          </cell>
          <cell r="MV222">
            <v>85</v>
          </cell>
          <cell r="MW222">
            <v>64</v>
          </cell>
          <cell r="MX222">
            <v>0</v>
          </cell>
          <cell r="MY222">
            <v>64</v>
          </cell>
          <cell r="MZ222">
            <v>34</v>
          </cell>
          <cell r="NA222">
            <v>0</v>
          </cell>
          <cell r="NB222">
            <v>34</v>
          </cell>
          <cell r="NC222">
            <v>32</v>
          </cell>
          <cell r="ND222">
            <v>0</v>
          </cell>
          <cell r="NE222">
            <v>32</v>
          </cell>
          <cell r="NF222">
            <v>133</v>
          </cell>
          <cell r="NG222">
            <v>0</v>
          </cell>
          <cell r="NH222">
            <v>133</v>
          </cell>
          <cell r="NI222">
            <v>128</v>
          </cell>
          <cell r="NJ222">
            <v>0</v>
          </cell>
          <cell r="NK222">
            <v>128</v>
          </cell>
          <cell r="NL222">
            <v>93</v>
          </cell>
          <cell r="NM222">
            <v>0</v>
          </cell>
          <cell r="NN222">
            <v>93</v>
          </cell>
          <cell r="NO222">
            <v>49</v>
          </cell>
          <cell r="NP222">
            <v>0</v>
          </cell>
          <cell r="NQ222">
            <v>49</v>
          </cell>
          <cell r="NR222">
            <v>189</v>
          </cell>
          <cell r="NS222">
            <v>0</v>
          </cell>
          <cell r="NT222">
            <v>189</v>
          </cell>
          <cell r="NU222">
            <v>117</v>
          </cell>
          <cell r="NV222">
            <v>0</v>
          </cell>
          <cell r="NW222">
            <v>117</v>
          </cell>
          <cell r="NX222">
            <v>77</v>
          </cell>
          <cell r="NY222">
            <v>0</v>
          </cell>
          <cell r="NZ222">
            <v>77</v>
          </cell>
          <cell r="OA222">
            <v>45</v>
          </cell>
          <cell r="OB222">
            <v>0</v>
          </cell>
          <cell r="OC222">
            <v>45</v>
          </cell>
          <cell r="OD222">
            <v>153</v>
          </cell>
          <cell r="OE222">
            <v>0</v>
          </cell>
          <cell r="OF222">
            <v>153</v>
          </cell>
          <cell r="OG222">
            <v>128</v>
          </cell>
          <cell r="OH222">
            <v>0</v>
          </cell>
          <cell r="OI222">
            <v>128</v>
          </cell>
          <cell r="OJ222">
            <v>90</v>
          </cell>
          <cell r="OK222">
            <v>0</v>
          </cell>
          <cell r="OL222">
            <v>90</v>
          </cell>
          <cell r="OM222">
            <v>47</v>
          </cell>
          <cell r="ON222">
            <v>0</v>
          </cell>
          <cell r="OO222">
            <v>47</v>
          </cell>
          <cell r="OP222">
            <v>153</v>
          </cell>
          <cell r="OQ222">
            <v>0</v>
          </cell>
          <cell r="OR222">
            <v>153</v>
          </cell>
          <cell r="OS222">
            <v>120</v>
          </cell>
          <cell r="OT222">
            <v>0</v>
          </cell>
          <cell r="OU222">
            <v>120</v>
          </cell>
          <cell r="OV222">
            <v>84</v>
          </cell>
          <cell r="OW222">
            <v>0</v>
          </cell>
          <cell r="OX222">
            <v>84</v>
          </cell>
          <cell r="OY222">
            <v>38</v>
          </cell>
          <cell r="OZ222">
            <v>0</v>
          </cell>
          <cell r="PA222">
            <v>38</v>
          </cell>
          <cell r="PB222">
            <v>129</v>
          </cell>
          <cell r="PC222">
            <v>0</v>
          </cell>
          <cell r="PD222">
            <v>129</v>
          </cell>
          <cell r="PE222">
            <v>98</v>
          </cell>
          <cell r="PF222">
            <v>0</v>
          </cell>
          <cell r="PG222">
            <v>98</v>
          </cell>
          <cell r="PH222">
            <v>64</v>
          </cell>
          <cell r="PI222">
            <v>0</v>
          </cell>
          <cell r="PJ222">
            <v>64</v>
          </cell>
          <cell r="PK222">
            <v>27</v>
          </cell>
          <cell r="PL222">
            <v>0</v>
          </cell>
          <cell r="PM222">
            <v>27</v>
          </cell>
          <cell r="PN222">
            <v>137</v>
          </cell>
          <cell r="PO222">
            <v>0</v>
          </cell>
          <cell r="PP222">
            <v>137</v>
          </cell>
          <cell r="PQ222">
            <v>134</v>
          </cell>
          <cell r="PR222">
            <v>0</v>
          </cell>
          <cell r="PS222">
            <v>134</v>
          </cell>
          <cell r="PT222">
            <v>103</v>
          </cell>
          <cell r="PU222">
            <v>0</v>
          </cell>
          <cell r="PV222">
            <v>103</v>
          </cell>
          <cell r="PW222">
            <v>55</v>
          </cell>
          <cell r="PX222">
            <v>0</v>
          </cell>
          <cell r="PY222">
            <v>55</v>
          </cell>
        </row>
        <row r="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0</v>
          </cell>
          <cell r="GW223">
            <v>0</v>
          </cell>
          <cell r="GX223">
            <v>0</v>
          </cell>
          <cell r="GY223">
            <v>0</v>
          </cell>
          <cell r="GZ223">
            <v>0</v>
          </cell>
          <cell r="HA223">
            <v>0</v>
          </cell>
          <cell r="HB223">
            <v>0</v>
          </cell>
          <cell r="HC223">
            <v>0</v>
          </cell>
          <cell r="HD223">
            <v>0</v>
          </cell>
          <cell r="HE223">
            <v>0</v>
          </cell>
          <cell r="HF223">
            <v>0</v>
          </cell>
          <cell r="HG223">
            <v>0</v>
          </cell>
          <cell r="HH223">
            <v>0</v>
          </cell>
          <cell r="HI223">
            <v>0</v>
          </cell>
          <cell r="HJ223">
            <v>0</v>
          </cell>
          <cell r="HK223">
            <v>0</v>
          </cell>
          <cell r="HL223">
            <v>0</v>
          </cell>
          <cell r="HM223">
            <v>0</v>
          </cell>
          <cell r="HN223">
            <v>0</v>
          </cell>
          <cell r="HO223">
            <v>0</v>
          </cell>
          <cell r="HP223">
            <v>0</v>
          </cell>
          <cell r="HQ223">
            <v>0</v>
          </cell>
          <cell r="HR223">
            <v>0</v>
          </cell>
          <cell r="HS223">
            <v>0</v>
          </cell>
          <cell r="HT223">
            <v>0</v>
          </cell>
          <cell r="HU223">
            <v>0</v>
          </cell>
          <cell r="HV223">
            <v>0</v>
          </cell>
          <cell r="HW223">
            <v>0</v>
          </cell>
          <cell r="HX223">
            <v>0</v>
          </cell>
          <cell r="HY223">
            <v>0</v>
          </cell>
          <cell r="HZ223">
            <v>1</v>
          </cell>
          <cell r="IA223">
            <v>0</v>
          </cell>
          <cell r="IB223">
            <v>1</v>
          </cell>
          <cell r="IC223">
            <v>-1</v>
          </cell>
          <cell r="ID223">
            <v>0</v>
          </cell>
          <cell r="IE223">
            <v>-1</v>
          </cell>
          <cell r="IF223">
            <v>1</v>
          </cell>
          <cell r="IG223">
            <v>0</v>
          </cell>
          <cell r="IH223">
            <v>1</v>
          </cell>
          <cell r="II223">
            <v>0</v>
          </cell>
          <cell r="IJ223">
            <v>0</v>
          </cell>
          <cell r="IK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0</v>
          </cell>
          <cell r="NG223">
            <v>0</v>
          </cell>
          <cell r="NH223">
            <v>0</v>
          </cell>
          <cell r="NI223">
            <v>0</v>
          </cell>
          <cell r="NJ223">
            <v>0</v>
          </cell>
          <cell r="NK223">
            <v>0</v>
          </cell>
          <cell r="NL223">
            <v>0</v>
          </cell>
          <cell r="NM223">
            <v>0</v>
          </cell>
          <cell r="NN223">
            <v>0</v>
          </cell>
          <cell r="NO223">
            <v>0</v>
          </cell>
          <cell r="NP223">
            <v>0</v>
          </cell>
          <cell r="NQ223">
            <v>0</v>
          </cell>
          <cell r="NR223">
            <v>0</v>
          </cell>
          <cell r="NS223">
            <v>0</v>
          </cell>
          <cell r="NT223">
            <v>0</v>
          </cell>
          <cell r="NU223">
            <v>0</v>
          </cell>
          <cell r="NV223">
            <v>0</v>
          </cell>
          <cell r="NW223">
            <v>0</v>
          </cell>
          <cell r="NX223">
            <v>0</v>
          </cell>
          <cell r="NY223">
            <v>0</v>
          </cell>
          <cell r="NZ223">
            <v>0</v>
          </cell>
          <cell r="OA223">
            <v>0</v>
          </cell>
          <cell r="OB223">
            <v>0</v>
          </cell>
          <cell r="OC223">
            <v>0</v>
          </cell>
          <cell r="OD223">
            <v>0</v>
          </cell>
          <cell r="OE223">
            <v>0</v>
          </cell>
          <cell r="OF223">
            <v>0</v>
          </cell>
          <cell r="OG223">
            <v>0</v>
          </cell>
          <cell r="OH223">
            <v>0</v>
          </cell>
          <cell r="OI223">
            <v>0</v>
          </cell>
          <cell r="OJ223">
            <v>0</v>
          </cell>
          <cell r="OK223">
            <v>0</v>
          </cell>
          <cell r="OL223">
            <v>0</v>
          </cell>
          <cell r="OM223">
            <v>0</v>
          </cell>
          <cell r="ON223">
            <v>0</v>
          </cell>
          <cell r="OO223">
            <v>0</v>
          </cell>
          <cell r="OP223">
            <v>0</v>
          </cell>
          <cell r="OQ223">
            <v>0</v>
          </cell>
          <cell r="OR223">
            <v>0</v>
          </cell>
          <cell r="OS223">
            <v>0</v>
          </cell>
          <cell r="OT223">
            <v>0</v>
          </cell>
          <cell r="OU223">
            <v>0</v>
          </cell>
          <cell r="OV223">
            <v>0</v>
          </cell>
          <cell r="OW223">
            <v>0</v>
          </cell>
          <cell r="OX223">
            <v>0</v>
          </cell>
          <cell r="OY223">
            <v>0</v>
          </cell>
          <cell r="OZ223">
            <v>0</v>
          </cell>
          <cell r="PA223">
            <v>0</v>
          </cell>
          <cell r="PB223">
            <v>0</v>
          </cell>
          <cell r="PC223">
            <v>0</v>
          </cell>
          <cell r="PD223">
            <v>0</v>
          </cell>
          <cell r="PE223">
            <v>0</v>
          </cell>
          <cell r="PF223">
            <v>0</v>
          </cell>
          <cell r="PG223">
            <v>0</v>
          </cell>
          <cell r="PH223">
            <v>0</v>
          </cell>
          <cell r="PI223">
            <v>0</v>
          </cell>
          <cell r="PJ223">
            <v>0</v>
          </cell>
          <cell r="PK223">
            <v>0</v>
          </cell>
          <cell r="PL223">
            <v>0</v>
          </cell>
          <cell r="PM223">
            <v>0</v>
          </cell>
          <cell r="PN223">
            <v>1</v>
          </cell>
          <cell r="PO223">
            <v>0</v>
          </cell>
          <cell r="PP223">
            <v>1</v>
          </cell>
          <cell r="PQ223">
            <v>0</v>
          </cell>
          <cell r="PR223">
            <v>0</v>
          </cell>
          <cell r="PS223">
            <v>0</v>
          </cell>
          <cell r="PT223">
            <v>1</v>
          </cell>
          <cell r="PU223">
            <v>0</v>
          </cell>
          <cell r="PV223">
            <v>1</v>
          </cell>
          <cell r="PW223">
            <v>0</v>
          </cell>
          <cell r="PX223">
            <v>0</v>
          </cell>
          <cell r="PY223">
            <v>0</v>
          </cell>
        </row>
        <row r="224">
          <cell r="BB224">
            <v>-2.2970000000000002</v>
          </cell>
          <cell r="BC224">
            <v>0</v>
          </cell>
          <cell r="BD224">
            <v>-2.2970000000000002</v>
          </cell>
          <cell r="BE224">
            <v>-2.7149999999999999</v>
          </cell>
          <cell r="BF224">
            <v>0</v>
          </cell>
          <cell r="BG224">
            <v>-2.7149999999999999</v>
          </cell>
          <cell r="BH224">
            <v>-7.0000000000000001E-3</v>
          </cell>
          <cell r="BI224">
            <v>0</v>
          </cell>
          <cell r="BJ224">
            <v>-7.0000000000000001E-3</v>
          </cell>
          <cell r="BK224">
            <v>-1.2E-2</v>
          </cell>
          <cell r="BL224">
            <v>0</v>
          </cell>
          <cell r="BM224">
            <v>-1.2E-2</v>
          </cell>
          <cell r="BN224">
            <v>-3.988</v>
          </cell>
          <cell r="BO224">
            <v>0</v>
          </cell>
          <cell r="BP224">
            <v>-3.988</v>
          </cell>
          <cell r="BQ224">
            <v>-1.6989999999999998</v>
          </cell>
          <cell r="BR224">
            <v>0</v>
          </cell>
          <cell r="BS224">
            <v>-1.6989999999999998</v>
          </cell>
          <cell r="BT224">
            <v>-1.097</v>
          </cell>
          <cell r="BU224">
            <v>0</v>
          </cell>
          <cell r="BV224">
            <v>-1.097</v>
          </cell>
          <cell r="BW224">
            <v>0.13300000000000001</v>
          </cell>
          <cell r="BX224">
            <v>0</v>
          </cell>
          <cell r="BY224">
            <v>0.13300000000000001</v>
          </cell>
          <cell r="BZ224">
            <v>0.54</v>
          </cell>
          <cell r="CA224">
            <v>0</v>
          </cell>
          <cell r="CB224">
            <v>0.54</v>
          </cell>
          <cell r="CC224">
            <v>0</v>
          </cell>
          <cell r="CD224">
            <v>0</v>
          </cell>
          <cell r="CE224">
            <v>0</v>
          </cell>
          <cell r="CF224">
            <v>2.5000000000000001E-2</v>
          </cell>
          <cell r="CG224">
            <v>0</v>
          </cell>
          <cell r="CH224">
            <v>2.5000000000000001E-2</v>
          </cell>
          <cell r="CI224">
            <v>6.0000000000000001E-3</v>
          </cell>
          <cell r="CJ224">
            <v>0</v>
          </cell>
          <cell r="CK224">
            <v>6.0000000000000001E-3</v>
          </cell>
          <cell r="CL224">
            <v>0.09</v>
          </cell>
          <cell r="CM224">
            <v>0</v>
          </cell>
          <cell r="CN224">
            <v>0.09</v>
          </cell>
          <cell r="CO224">
            <v>-1E-3</v>
          </cell>
          <cell r="CP224">
            <v>0</v>
          </cell>
          <cell r="CQ224">
            <v>-1E-3</v>
          </cell>
          <cell r="CR224">
            <v>-0.14099999999999999</v>
          </cell>
          <cell r="CS224">
            <v>0</v>
          </cell>
          <cell r="CT224">
            <v>-0.14099999999999999</v>
          </cell>
          <cell r="CU224">
            <v>3.5019999999999998</v>
          </cell>
          <cell r="CV224">
            <v>0</v>
          </cell>
          <cell r="CW224">
            <v>3.5019999999999998</v>
          </cell>
          <cell r="CX224">
            <v>11.317</v>
          </cell>
          <cell r="CY224">
            <v>0</v>
          </cell>
          <cell r="CZ224">
            <v>11.317</v>
          </cell>
          <cell r="DA224">
            <v>20.536999999999999</v>
          </cell>
          <cell r="DB224">
            <v>0</v>
          </cell>
          <cell r="DC224">
            <v>20.536999999999999</v>
          </cell>
          <cell r="DD224">
            <v>-0.05</v>
          </cell>
          <cell r="DE224">
            <v>0</v>
          </cell>
          <cell r="DF224">
            <v>-0.05</v>
          </cell>
          <cell r="DG224">
            <v>-2E-3</v>
          </cell>
          <cell r="DH224">
            <v>0</v>
          </cell>
          <cell r="DI224">
            <v>-2E-3</v>
          </cell>
          <cell r="DJ224">
            <v>-2.5000000000000001E-2</v>
          </cell>
          <cell r="DK224">
            <v>0</v>
          </cell>
          <cell r="DL224">
            <v>-2.5000000000000001E-2</v>
          </cell>
          <cell r="DM224">
            <v>-3.0000000000000001E-3</v>
          </cell>
          <cell r="DN224">
            <v>0</v>
          </cell>
          <cell r="DO224">
            <v>-3.0000000000000001E-3</v>
          </cell>
          <cell r="DP224">
            <v>2E-3</v>
          </cell>
          <cell r="DQ224">
            <v>0</v>
          </cell>
          <cell r="DR224">
            <v>2E-3</v>
          </cell>
          <cell r="DS224">
            <v>0</v>
          </cell>
          <cell r="DT224">
            <v>0</v>
          </cell>
          <cell r="DU224">
            <v>0</v>
          </cell>
          <cell r="DV224">
            <v>4.4089999999999998</v>
          </cell>
          <cell r="DW224">
            <v>0</v>
          </cell>
          <cell r="DX224">
            <v>4.4089999999999998</v>
          </cell>
          <cell r="DY224">
            <v>2E-3</v>
          </cell>
          <cell r="DZ224">
            <v>0</v>
          </cell>
          <cell r="EA224">
            <v>2E-3</v>
          </cell>
          <cell r="EB224">
            <v>4.0000000000000001E-3</v>
          </cell>
          <cell r="EC224">
            <v>0</v>
          </cell>
          <cell r="ED224">
            <v>4.0000000000000001E-3</v>
          </cell>
          <cell r="EE224">
            <v>1.111</v>
          </cell>
          <cell r="EF224">
            <v>0</v>
          </cell>
          <cell r="EG224">
            <v>1.111</v>
          </cell>
          <cell r="EH224">
            <v>3.4769999999999999</v>
          </cell>
          <cell r="EI224">
            <v>0</v>
          </cell>
          <cell r="EJ224">
            <v>3.4769999999999999</v>
          </cell>
          <cell r="EK224">
            <v>-8.0000000000000002E-3</v>
          </cell>
          <cell r="EL224">
            <v>0</v>
          </cell>
          <cell r="EM224">
            <v>-8.0000000000000002E-3</v>
          </cell>
          <cell r="EN224">
            <v>0.57799999999999996</v>
          </cell>
          <cell r="EO224">
            <v>0</v>
          </cell>
          <cell r="EP224">
            <v>0.57799999999999996</v>
          </cell>
          <cell r="EQ224">
            <v>1E-3</v>
          </cell>
          <cell r="ER224">
            <v>0</v>
          </cell>
          <cell r="ES224">
            <v>1E-3</v>
          </cell>
          <cell r="ET224">
            <v>5</v>
          </cell>
          <cell r="EU224">
            <v>0</v>
          </cell>
          <cell r="EV224">
            <v>5</v>
          </cell>
          <cell r="EW224">
            <v>0</v>
          </cell>
          <cell r="EX224">
            <v>0</v>
          </cell>
          <cell r="EY224">
            <v>0</v>
          </cell>
          <cell r="EZ224">
            <v>0</v>
          </cell>
          <cell r="FA224">
            <v>0</v>
          </cell>
          <cell r="FB224">
            <v>0</v>
          </cell>
          <cell r="FC224">
            <v>-3</v>
          </cell>
          <cell r="FD224">
            <v>0</v>
          </cell>
          <cell r="FE224">
            <v>-3</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-7</v>
          </cell>
          <cell r="HC224">
            <v>0</v>
          </cell>
          <cell r="HD224">
            <v>-7</v>
          </cell>
          <cell r="HE224">
            <v>0</v>
          </cell>
          <cell r="HF224">
            <v>0</v>
          </cell>
          <cell r="HG224">
            <v>0</v>
          </cell>
          <cell r="HH224">
            <v>0</v>
          </cell>
          <cell r="HI224">
            <v>0</v>
          </cell>
          <cell r="HJ224">
            <v>0</v>
          </cell>
          <cell r="HK224">
            <v>0</v>
          </cell>
          <cell r="HL224">
            <v>0</v>
          </cell>
          <cell r="HM224">
            <v>0</v>
          </cell>
          <cell r="HN224">
            <v>0</v>
          </cell>
          <cell r="HO224">
            <v>0</v>
          </cell>
          <cell r="HP224">
            <v>0</v>
          </cell>
          <cell r="HQ224">
            <v>0</v>
          </cell>
          <cell r="HR224">
            <v>0</v>
          </cell>
          <cell r="HS224">
            <v>0</v>
          </cell>
          <cell r="HT224">
            <v>0</v>
          </cell>
          <cell r="HU224">
            <v>0</v>
          </cell>
          <cell r="HV224">
            <v>0</v>
          </cell>
          <cell r="HW224">
            <v>0</v>
          </cell>
          <cell r="HX224">
            <v>0</v>
          </cell>
          <cell r="HY224">
            <v>0</v>
          </cell>
          <cell r="HZ224">
            <v>0</v>
          </cell>
          <cell r="IA224">
            <v>0</v>
          </cell>
          <cell r="IB224">
            <v>0</v>
          </cell>
          <cell r="IC224">
            <v>0</v>
          </cell>
          <cell r="ID224">
            <v>0</v>
          </cell>
          <cell r="IE224">
            <v>0</v>
          </cell>
          <cell r="IF224">
            <v>0</v>
          </cell>
          <cell r="IG224">
            <v>0</v>
          </cell>
          <cell r="IH224">
            <v>0</v>
          </cell>
          <cell r="II224">
            <v>0</v>
          </cell>
          <cell r="IJ224">
            <v>0</v>
          </cell>
          <cell r="IK224">
            <v>0</v>
          </cell>
          <cell r="IP224">
            <v>-5.0309999999999997</v>
          </cell>
          <cell r="IQ224">
            <v>0</v>
          </cell>
          <cell r="IR224">
            <v>-5.0309999999999997</v>
          </cell>
          <cell r="IS224">
            <v>-2.734</v>
          </cell>
          <cell r="IT224">
            <v>0</v>
          </cell>
          <cell r="IU224">
            <v>-2.734</v>
          </cell>
          <cell r="IV224">
            <v>-1.9E-2</v>
          </cell>
          <cell r="IW224">
            <v>0</v>
          </cell>
          <cell r="IX224">
            <v>-1.9E-2</v>
          </cell>
          <cell r="IY224">
            <v>-1.2E-2</v>
          </cell>
          <cell r="IZ224">
            <v>0</v>
          </cell>
          <cell r="JA224">
            <v>-1.2E-2</v>
          </cell>
          <cell r="JB224">
            <v>-6.6509999999999998</v>
          </cell>
          <cell r="JC224">
            <v>0</v>
          </cell>
          <cell r="JD224">
            <v>-6.6509999999999998</v>
          </cell>
          <cell r="JE224">
            <v>-2.6629999999999998</v>
          </cell>
          <cell r="JF224">
            <v>0</v>
          </cell>
          <cell r="JG224">
            <v>-2.6629999999999998</v>
          </cell>
          <cell r="JH224">
            <v>-0.96399999999999997</v>
          </cell>
          <cell r="JI224">
            <v>0</v>
          </cell>
          <cell r="JJ224">
            <v>-0.96399999999999997</v>
          </cell>
          <cell r="JK224">
            <v>0.13300000000000001</v>
          </cell>
          <cell r="JL224">
            <v>0</v>
          </cell>
          <cell r="JM224">
            <v>0.13300000000000001</v>
          </cell>
          <cell r="JN224">
            <v>0.57099999999999995</v>
          </cell>
          <cell r="JO224">
            <v>0</v>
          </cell>
          <cell r="JP224">
            <v>0.57099999999999995</v>
          </cell>
          <cell r="JQ224">
            <v>3.1E-2</v>
          </cell>
          <cell r="JR224">
            <v>0</v>
          </cell>
          <cell r="JS224">
            <v>3.1E-2</v>
          </cell>
          <cell r="JT224">
            <v>3.1E-2</v>
          </cell>
          <cell r="JU224">
            <v>0</v>
          </cell>
          <cell r="JV224">
            <v>3.1E-2</v>
          </cell>
          <cell r="JW224">
            <v>6.0000000000000001E-3</v>
          </cell>
          <cell r="JX224">
            <v>0</v>
          </cell>
          <cell r="JY224">
            <v>6.0000000000000001E-3</v>
          </cell>
          <cell r="JZ224">
            <v>3.45</v>
          </cell>
          <cell r="KA224">
            <v>0</v>
          </cell>
          <cell r="KB224">
            <v>3.45</v>
          </cell>
          <cell r="KC224">
            <v>3.36</v>
          </cell>
          <cell r="KD224">
            <v>0</v>
          </cell>
          <cell r="KE224">
            <v>3.36</v>
          </cell>
          <cell r="KF224">
            <v>3.3610000000000002</v>
          </cell>
          <cell r="KG224">
            <v>0</v>
          </cell>
          <cell r="KH224">
            <v>3.3610000000000002</v>
          </cell>
          <cell r="KI224">
            <v>3.5019999999999998</v>
          </cell>
          <cell r="KJ224">
            <v>0</v>
          </cell>
          <cell r="KK224">
            <v>3.5019999999999998</v>
          </cell>
          <cell r="KL224">
            <v>31.802</v>
          </cell>
          <cell r="KM224">
            <v>0</v>
          </cell>
          <cell r="KN224">
            <v>31.802</v>
          </cell>
          <cell r="KO224">
            <v>20.484999999999999</v>
          </cell>
          <cell r="KP224">
            <v>0</v>
          </cell>
          <cell r="KQ224">
            <v>20.484999999999999</v>
          </cell>
          <cell r="KR224">
            <v>-5.1999999999999998E-2</v>
          </cell>
          <cell r="KS224">
            <v>0</v>
          </cell>
          <cell r="KT224">
            <v>-5.1999999999999998E-2</v>
          </cell>
          <cell r="KU224">
            <v>-2E-3</v>
          </cell>
          <cell r="KV224">
            <v>0</v>
          </cell>
          <cell r="KW224">
            <v>-2E-3</v>
          </cell>
          <cell r="KX224">
            <v>-2.5999999999999999E-2</v>
          </cell>
          <cell r="KY224">
            <v>0</v>
          </cell>
          <cell r="KZ224">
            <v>-2.5999999999999999E-2</v>
          </cell>
          <cell r="LA224">
            <v>-1E-3</v>
          </cell>
          <cell r="LB224">
            <v>0</v>
          </cell>
          <cell r="LC224">
            <v>-1E-3</v>
          </cell>
          <cell r="LD224">
            <v>2E-3</v>
          </cell>
          <cell r="LE224">
            <v>0</v>
          </cell>
          <cell r="LF224">
            <v>2E-3</v>
          </cell>
          <cell r="LG224">
            <v>0</v>
          </cell>
          <cell r="LH224">
            <v>0</v>
          </cell>
          <cell r="LI224">
            <v>0</v>
          </cell>
          <cell r="LJ224">
            <v>5.5259999999999998</v>
          </cell>
          <cell r="LK224">
            <v>0</v>
          </cell>
          <cell r="LL224">
            <v>5.5259999999999998</v>
          </cell>
          <cell r="LM224">
            <v>1.117</v>
          </cell>
          <cell r="LN224">
            <v>0</v>
          </cell>
          <cell r="LO224">
            <v>1.117</v>
          </cell>
          <cell r="LP224">
            <v>1.115</v>
          </cell>
          <cell r="LQ224">
            <v>0</v>
          </cell>
          <cell r="LR224">
            <v>1.115</v>
          </cell>
          <cell r="LS224">
            <v>1.111</v>
          </cell>
          <cell r="LT224">
            <v>0</v>
          </cell>
          <cell r="LU224">
            <v>1.111</v>
          </cell>
          <cell r="LV224">
            <v>4.048</v>
          </cell>
          <cell r="LW224">
            <v>0</v>
          </cell>
          <cell r="LX224">
            <v>4.048</v>
          </cell>
          <cell r="LY224">
            <v>0.57099999999999995</v>
          </cell>
          <cell r="LZ224">
            <v>0</v>
          </cell>
          <cell r="MA224">
            <v>0.57099999999999995</v>
          </cell>
          <cell r="MB224">
            <v>0.57899999999999996</v>
          </cell>
          <cell r="MC224">
            <v>0</v>
          </cell>
          <cell r="MD224">
            <v>0.57899999999999996</v>
          </cell>
          <cell r="ME224">
            <v>1E-3</v>
          </cell>
          <cell r="MF224">
            <v>0</v>
          </cell>
          <cell r="MG224">
            <v>1E-3</v>
          </cell>
          <cell r="MH224">
            <v>2</v>
          </cell>
          <cell r="MI224">
            <v>0</v>
          </cell>
          <cell r="MJ224">
            <v>2</v>
          </cell>
          <cell r="MK224">
            <v>-3</v>
          </cell>
          <cell r="ML224">
            <v>0</v>
          </cell>
          <cell r="MM224">
            <v>-3</v>
          </cell>
          <cell r="MN224">
            <v>-3</v>
          </cell>
          <cell r="MO224">
            <v>0</v>
          </cell>
          <cell r="MP224">
            <v>-3</v>
          </cell>
          <cell r="MQ224">
            <v>-3</v>
          </cell>
          <cell r="MR224">
            <v>0</v>
          </cell>
          <cell r="MS224">
            <v>-3</v>
          </cell>
          <cell r="MT224">
            <v>0</v>
          </cell>
          <cell r="MU224">
            <v>0</v>
          </cell>
          <cell r="MV224">
            <v>0</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v>0</v>
          </cell>
          <cell r="NM224">
            <v>0</v>
          </cell>
          <cell r="NN224">
            <v>0</v>
          </cell>
          <cell r="NO224">
            <v>0</v>
          </cell>
          <cell r="NP224">
            <v>0</v>
          </cell>
          <cell r="NQ224">
            <v>0</v>
          </cell>
          <cell r="NR224">
            <v>0</v>
          </cell>
          <cell r="NS224">
            <v>0</v>
          </cell>
          <cell r="NT224">
            <v>0</v>
          </cell>
          <cell r="NU224">
            <v>0</v>
          </cell>
          <cell r="NV224">
            <v>0</v>
          </cell>
          <cell r="NW224">
            <v>0</v>
          </cell>
          <cell r="NX224">
            <v>0</v>
          </cell>
          <cell r="NY224">
            <v>0</v>
          </cell>
          <cell r="NZ224">
            <v>0</v>
          </cell>
          <cell r="OA224">
            <v>0</v>
          </cell>
          <cell r="OB224">
            <v>0</v>
          </cell>
          <cell r="OC224">
            <v>0</v>
          </cell>
          <cell r="OD224">
            <v>0</v>
          </cell>
          <cell r="OE224">
            <v>0</v>
          </cell>
          <cell r="OF224">
            <v>0</v>
          </cell>
          <cell r="OG224">
            <v>0</v>
          </cell>
          <cell r="OH224">
            <v>0</v>
          </cell>
          <cell r="OI224">
            <v>0</v>
          </cell>
          <cell r="OJ224">
            <v>0</v>
          </cell>
          <cell r="OK224">
            <v>0</v>
          </cell>
          <cell r="OL224">
            <v>0</v>
          </cell>
          <cell r="OM224">
            <v>0</v>
          </cell>
          <cell r="ON224">
            <v>0</v>
          </cell>
          <cell r="OO224">
            <v>0</v>
          </cell>
          <cell r="OP224">
            <v>-7</v>
          </cell>
          <cell r="OQ224">
            <v>0</v>
          </cell>
          <cell r="OR224">
            <v>-7</v>
          </cell>
          <cell r="OS224">
            <v>0</v>
          </cell>
          <cell r="OT224">
            <v>0</v>
          </cell>
          <cell r="OU224">
            <v>0</v>
          </cell>
          <cell r="OV224">
            <v>0</v>
          </cell>
          <cell r="OW224">
            <v>0</v>
          </cell>
          <cell r="OX224">
            <v>0</v>
          </cell>
          <cell r="OY224">
            <v>0</v>
          </cell>
          <cell r="OZ224">
            <v>0</v>
          </cell>
          <cell r="PA224">
            <v>0</v>
          </cell>
          <cell r="PB224">
            <v>0</v>
          </cell>
          <cell r="PC224">
            <v>0</v>
          </cell>
          <cell r="PD224">
            <v>0</v>
          </cell>
          <cell r="PE224">
            <v>0</v>
          </cell>
          <cell r="PF224">
            <v>0</v>
          </cell>
          <cell r="PG224">
            <v>0</v>
          </cell>
          <cell r="PH224">
            <v>0</v>
          </cell>
          <cell r="PI224">
            <v>0</v>
          </cell>
          <cell r="PJ224">
            <v>0</v>
          </cell>
          <cell r="PK224">
            <v>0</v>
          </cell>
          <cell r="PL224">
            <v>0</v>
          </cell>
          <cell r="PM224">
            <v>0</v>
          </cell>
          <cell r="PN224">
            <v>0</v>
          </cell>
          <cell r="PO224">
            <v>0</v>
          </cell>
          <cell r="PP224">
            <v>0</v>
          </cell>
          <cell r="PQ224">
            <v>0</v>
          </cell>
          <cell r="PR224">
            <v>0</v>
          </cell>
          <cell r="PS224">
            <v>0</v>
          </cell>
          <cell r="PT224">
            <v>0</v>
          </cell>
          <cell r="PU224">
            <v>0</v>
          </cell>
          <cell r="PV224">
            <v>0</v>
          </cell>
          <cell r="PW224">
            <v>0</v>
          </cell>
          <cell r="PX224">
            <v>0</v>
          </cell>
          <cell r="PY224">
            <v>0</v>
          </cell>
        </row>
        <row r="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-22</v>
          </cell>
          <cell r="FG225">
            <v>0</v>
          </cell>
          <cell r="FH225">
            <v>-22</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H225">
            <v>0</v>
          </cell>
          <cell r="HI225">
            <v>0</v>
          </cell>
          <cell r="HJ225">
            <v>0</v>
          </cell>
          <cell r="HK225">
            <v>0</v>
          </cell>
          <cell r="HL225">
            <v>0</v>
          </cell>
          <cell r="HM225">
            <v>0</v>
          </cell>
          <cell r="HN225">
            <v>0</v>
          </cell>
          <cell r="HO225">
            <v>0</v>
          </cell>
          <cell r="HP225">
            <v>0</v>
          </cell>
          <cell r="HQ225">
            <v>0</v>
          </cell>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0</v>
          </cell>
          <cell r="KM225">
            <v>0</v>
          </cell>
          <cell r="KN225">
            <v>0</v>
          </cell>
          <cell r="KO225">
            <v>0</v>
          </cell>
          <cell r="KP225">
            <v>0</v>
          </cell>
          <cell r="KQ225">
            <v>0</v>
          </cell>
          <cell r="KR225">
            <v>0</v>
          </cell>
          <cell r="KS225">
            <v>0</v>
          </cell>
          <cell r="KT225">
            <v>0</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-22</v>
          </cell>
          <cell r="MU225">
            <v>0</v>
          </cell>
          <cell r="MV225">
            <v>-22</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cell r="NR225">
            <v>0</v>
          </cell>
          <cell r="NS225">
            <v>0</v>
          </cell>
          <cell r="NT225">
            <v>0</v>
          </cell>
          <cell r="NU225">
            <v>0</v>
          </cell>
          <cell r="NV225">
            <v>0</v>
          </cell>
          <cell r="NW225">
            <v>0</v>
          </cell>
          <cell r="NX225">
            <v>0</v>
          </cell>
          <cell r="NY225">
            <v>0</v>
          </cell>
          <cell r="NZ225">
            <v>0</v>
          </cell>
          <cell r="OA225">
            <v>0</v>
          </cell>
          <cell r="OB225">
            <v>0</v>
          </cell>
          <cell r="OC225">
            <v>0</v>
          </cell>
          <cell r="OD225">
            <v>0</v>
          </cell>
          <cell r="OE225">
            <v>0</v>
          </cell>
          <cell r="OF225">
            <v>0</v>
          </cell>
          <cell r="OG225">
            <v>0</v>
          </cell>
          <cell r="OH225">
            <v>0</v>
          </cell>
          <cell r="OI225">
            <v>0</v>
          </cell>
          <cell r="OJ225">
            <v>0</v>
          </cell>
          <cell r="OK225">
            <v>0</v>
          </cell>
          <cell r="OL225">
            <v>0</v>
          </cell>
          <cell r="OM225">
            <v>0</v>
          </cell>
          <cell r="ON225">
            <v>0</v>
          </cell>
          <cell r="OO225">
            <v>0</v>
          </cell>
          <cell r="OP225">
            <v>0</v>
          </cell>
          <cell r="OQ225">
            <v>0</v>
          </cell>
          <cell r="OR225">
            <v>0</v>
          </cell>
          <cell r="OS225">
            <v>0</v>
          </cell>
          <cell r="OT225">
            <v>0</v>
          </cell>
          <cell r="OU225">
            <v>0</v>
          </cell>
          <cell r="OV225">
            <v>0</v>
          </cell>
          <cell r="OW225">
            <v>0</v>
          </cell>
          <cell r="OX225">
            <v>0</v>
          </cell>
          <cell r="OY225">
            <v>0</v>
          </cell>
          <cell r="OZ225">
            <v>0</v>
          </cell>
          <cell r="PA225">
            <v>0</v>
          </cell>
          <cell r="PB225">
            <v>0</v>
          </cell>
          <cell r="PC225">
            <v>0</v>
          </cell>
          <cell r="PD225">
            <v>0</v>
          </cell>
          <cell r="PE225">
            <v>0</v>
          </cell>
          <cell r="PF225">
            <v>0</v>
          </cell>
          <cell r="PG225">
            <v>0</v>
          </cell>
          <cell r="PH225">
            <v>0</v>
          </cell>
          <cell r="PI225">
            <v>0</v>
          </cell>
          <cell r="PJ225">
            <v>0</v>
          </cell>
          <cell r="PK225">
            <v>0</v>
          </cell>
          <cell r="PL225">
            <v>0</v>
          </cell>
          <cell r="PM225">
            <v>0</v>
          </cell>
          <cell r="PN225">
            <v>0</v>
          </cell>
          <cell r="PO225">
            <v>0</v>
          </cell>
          <cell r="PP225">
            <v>0</v>
          </cell>
          <cell r="PQ225">
            <v>0</v>
          </cell>
          <cell r="PR225">
            <v>0</v>
          </cell>
          <cell r="PS225">
            <v>0</v>
          </cell>
          <cell r="PT225">
            <v>0</v>
          </cell>
          <cell r="PU225">
            <v>0</v>
          </cell>
          <cell r="PV225">
            <v>0</v>
          </cell>
          <cell r="PW225">
            <v>0</v>
          </cell>
          <cell r="PX225">
            <v>0</v>
          </cell>
          <cell r="PY225">
            <v>0</v>
          </cell>
        </row>
        <row r="226">
          <cell r="BB226">
            <v>22.931000000000001</v>
          </cell>
          <cell r="BC226">
            <v>0</v>
          </cell>
          <cell r="BD226">
            <v>22.931000000000001</v>
          </cell>
          <cell r="BE226">
            <v>47.237000000000002</v>
          </cell>
          <cell r="BF226">
            <v>0</v>
          </cell>
          <cell r="BG226">
            <v>47.237000000000002</v>
          </cell>
          <cell r="BH226">
            <v>62.273000000000003</v>
          </cell>
          <cell r="BI226">
            <v>0</v>
          </cell>
          <cell r="BJ226">
            <v>62.273000000000003</v>
          </cell>
          <cell r="BK226">
            <v>53.640999999999998</v>
          </cell>
          <cell r="BL226">
            <v>0</v>
          </cell>
          <cell r="BM226">
            <v>53.640999999999998</v>
          </cell>
          <cell r="BN226">
            <v>44.215000000000018</v>
          </cell>
          <cell r="BO226">
            <v>0</v>
          </cell>
          <cell r="BP226">
            <v>44.215000000000018</v>
          </cell>
          <cell r="BQ226">
            <v>33.822999999999993</v>
          </cell>
          <cell r="BR226">
            <v>0</v>
          </cell>
          <cell r="BS226">
            <v>33.822999999999993</v>
          </cell>
          <cell r="BT226">
            <v>35.108000000000004</v>
          </cell>
          <cell r="BU226">
            <v>0</v>
          </cell>
          <cell r="BV226">
            <v>35.108000000000004</v>
          </cell>
          <cell r="BW226">
            <v>31.891999999999999</v>
          </cell>
          <cell r="BX226">
            <v>0</v>
          </cell>
          <cell r="BY226">
            <v>31.891999999999999</v>
          </cell>
          <cell r="BZ226">
            <v>41.814999999999998</v>
          </cell>
          <cell r="CA226">
            <v>0</v>
          </cell>
          <cell r="CB226">
            <v>41.814999999999998</v>
          </cell>
          <cell r="CC226">
            <v>28.904</v>
          </cell>
          <cell r="CD226">
            <v>0</v>
          </cell>
          <cell r="CE226">
            <v>28.904</v>
          </cell>
          <cell r="CF226">
            <v>28.167000000000002</v>
          </cell>
          <cell r="CG226">
            <v>-2.968</v>
          </cell>
          <cell r="CH226">
            <v>31.135000000000002</v>
          </cell>
          <cell r="CI226">
            <v>27.683</v>
          </cell>
          <cell r="CJ226">
            <v>0</v>
          </cell>
          <cell r="CK226">
            <v>27.683</v>
          </cell>
          <cell r="CL226">
            <v>21.844000000000001</v>
          </cell>
          <cell r="CM226">
            <v>0</v>
          </cell>
          <cell r="CN226">
            <v>21.844000000000001</v>
          </cell>
          <cell r="CO226">
            <v>19.177</v>
          </cell>
          <cell r="CP226">
            <v>0</v>
          </cell>
          <cell r="CQ226">
            <v>19.177</v>
          </cell>
          <cell r="CR226">
            <v>18.341000000000001</v>
          </cell>
          <cell r="CS226">
            <v>0</v>
          </cell>
          <cell r="CT226">
            <v>18.341000000000001</v>
          </cell>
          <cell r="CU226">
            <v>30.451000000000001</v>
          </cell>
          <cell r="CV226">
            <v>0</v>
          </cell>
          <cell r="CW226">
            <v>30.451000000000001</v>
          </cell>
          <cell r="CX226">
            <v>35.151000000000003</v>
          </cell>
          <cell r="CY226">
            <v>0</v>
          </cell>
          <cell r="CZ226">
            <v>35.151000000000003</v>
          </cell>
          <cell r="DA226">
            <v>30.030999999999999</v>
          </cell>
          <cell r="DB226">
            <v>0</v>
          </cell>
          <cell r="DC226">
            <v>30.030999999999999</v>
          </cell>
          <cell r="DD226">
            <v>19.23</v>
          </cell>
          <cell r="DE226">
            <v>0</v>
          </cell>
          <cell r="DF226">
            <v>19.23</v>
          </cell>
          <cell r="DG226">
            <v>17.71</v>
          </cell>
          <cell r="DH226">
            <v>0</v>
          </cell>
          <cell r="DI226">
            <v>17.71</v>
          </cell>
          <cell r="DJ226">
            <v>3.972</v>
          </cell>
          <cell r="DK226">
            <v>0</v>
          </cell>
          <cell r="DL226">
            <v>3.972</v>
          </cell>
          <cell r="DM226">
            <v>25.149000000000001</v>
          </cell>
          <cell r="DN226">
            <v>0</v>
          </cell>
          <cell r="DO226">
            <v>25.149000000000001</v>
          </cell>
          <cell r="DP226">
            <v>31.823</v>
          </cell>
          <cell r="DQ226">
            <v>0</v>
          </cell>
          <cell r="DR226">
            <v>31.823</v>
          </cell>
          <cell r="DS226">
            <v>30.89</v>
          </cell>
          <cell r="DT226">
            <v>0</v>
          </cell>
          <cell r="DU226">
            <v>30.89</v>
          </cell>
          <cell r="DV226">
            <v>14.63</v>
          </cell>
          <cell r="DW226">
            <v>0</v>
          </cell>
          <cell r="DX226">
            <v>14.63</v>
          </cell>
          <cell r="DY226">
            <v>25.297999999999998</v>
          </cell>
          <cell r="DZ226">
            <v>0</v>
          </cell>
          <cell r="EA226">
            <v>25.297999999999998</v>
          </cell>
          <cell r="EB226">
            <v>43.363</v>
          </cell>
          <cell r="EC226">
            <v>0</v>
          </cell>
          <cell r="ED226">
            <v>43.363</v>
          </cell>
          <cell r="EE226">
            <v>39.826000000000001</v>
          </cell>
          <cell r="EF226">
            <v>0</v>
          </cell>
          <cell r="EG226">
            <v>39.826000000000001</v>
          </cell>
          <cell r="EH226">
            <v>50.17</v>
          </cell>
          <cell r="EI226">
            <v>0</v>
          </cell>
          <cell r="EJ226">
            <v>50.17</v>
          </cell>
          <cell r="EK226">
            <v>57.625999999999998</v>
          </cell>
          <cell r="EL226">
            <v>0</v>
          </cell>
          <cell r="EM226">
            <v>57.625999999999998</v>
          </cell>
          <cell r="EN226">
            <v>20.542000000000002</v>
          </cell>
          <cell r="EO226">
            <v>0</v>
          </cell>
          <cell r="EP226">
            <v>20.542000000000002</v>
          </cell>
          <cell r="EQ226">
            <v>28.201000000000001</v>
          </cell>
          <cell r="ER226">
            <v>0</v>
          </cell>
          <cell r="ES226">
            <v>28.201000000000001</v>
          </cell>
          <cell r="ET226">
            <v>38</v>
          </cell>
          <cell r="EU226">
            <v>0</v>
          </cell>
          <cell r="EV226">
            <v>38</v>
          </cell>
          <cell r="EW226">
            <v>42</v>
          </cell>
          <cell r="EX226">
            <v>0</v>
          </cell>
          <cell r="EY226">
            <v>42</v>
          </cell>
          <cell r="EZ226">
            <v>32</v>
          </cell>
          <cell r="FA226">
            <v>0</v>
          </cell>
          <cell r="FB226">
            <v>32</v>
          </cell>
          <cell r="FC226">
            <v>40</v>
          </cell>
          <cell r="FD226">
            <v>0</v>
          </cell>
          <cell r="FE226">
            <v>40</v>
          </cell>
          <cell r="FF226">
            <v>42</v>
          </cell>
          <cell r="FG226">
            <v>0</v>
          </cell>
          <cell r="FH226">
            <v>42</v>
          </cell>
          <cell r="FI226">
            <v>30</v>
          </cell>
          <cell r="FJ226">
            <v>0</v>
          </cell>
          <cell r="FK226">
            <v>30</v>
          </cell>
          <cell r="FL226">
            <v>8</v>
          </cell>
          <cell r="FM226">
            <v>0</v>
          </cell>
          <cell r="FN226">
            <v>8</v>
          </cell>
          <cell r="FO226">
            <v>32</v>
          </cell>
          <cell r="FP226">
            <v>0</v>
          </cell>
          <cell r="FQ226">
            <v>32</v>
          </cell>
          <cell r="FR226">
            <v>7</v>
          </cell>
          <cell r="FS226">
            <v>0</v>
          </cell>
          <cell r="FT226">
            <v>7</v>
          </cell>
          <cell r="FU226">
            <v>35</v>
          </cell>
          <cell r="FV226">
            <v>0</v>
          </cell>
          <cell r="FW226">
            <v>35</v>
          </cell>
          <cell r="FX226">
            <v>44</v>
          </cell>
          <cell r="FY226">
            <v>0</v>
          </cell>
          <cell r="FZ226">
            <v>44</v>
          </cell>
          <cell r="GA226">
            <v>49</v>
          </cell>
          <cell r="GB226">
            <v>0</v>
          </cell>
          <cell r="GC226">
            <v>49</v>
          </cell>
          <cell r="GD226">
            <v>71</v>
          </cell>
          <cell r="GE226">
            <v>0</v>
          </cell>
          <cell r="GF226">
            <v>71</v>
          </cell>
          <cell r="GG226">
            <v>40</v>
          </cell>
          <cell r="GH226">
            <v>0</v>
          </cell>
          <cell r="GI226">
            <v>40</v>
          </cell>
          <cell r="GJ226">
            <v>32</v>
          </cell>
          <cell r="GK226">
            <v>0</v>
          </cell>
          <cell r="GL226">
            <v>32</v>
          </cell>
          <cell r="GM226">
            <v>45</v>
          </cell>
          <cell r="GN226">
            <v>0</v>
          </cell>
          <cell r="GO226">
            <v>45</v>
          </cell>
          <cell r="GP226">
            <v>25</v>
          </cell>
          <cell r="GQ226">
            <v>0</v>
          </cell>
          <cell r="GR226">
            <v>25</v>
          </cell>
          <cell r="GS226">
            <v>38</v>
          </cell>
          <cell r="GT226">
            <v>0</v>
          </cell>
          <cell r="GU226">
            <v>38</v>
          </cell>
          <cell r="GV226">
            <v>43</v>
          </cell>
          <cell r="GW226">
            <v>0</v>
          </cell>
          <cell r="GX226">
            <v>43</v>
          </cell>
          <cell r="GY226">
            <v>47</v>
          </cell>
          <cell r="GZ226">
            <v>0</v>
          </cell>
          <cell r="HA226">
            <v>47</v>
          </cell>
          <cell r="HB226">
            <v>26</v>
          </cell>
          <cell r="HC226">
            <v>0</v>
          </cell>
          <cell r="HD226">
            <v>26</v>
          </cell>
          <cell r="HE226">
            <v>36</v>
          </cell>
          <cell r="HF226">
            <v>0</v>
          </cell>
          <cell r="HG226">
            <v>36</v>
          </cell>
          <cell r="HH226">
            <v>46</v>
          </cell>
          <cell r="HI226">
            <v>0</v>
          </cell>
          <cell r="HJ226">
            <v>46</v>
          </cell>
          <cell r="HK226">
            <v>38</v>
          </cell>
          <cell r="HL226">
            <v>0</v>
          </cell>
          <cell r="HM226">
            <v>38</v>
          </cell>
          <cell r="HN226">
            <v>31</v>
          </cell>
          <cell r="HO226">
            <v>0</v>
          </cell>
          <cell r="HP226">
            <v>31</v>
          </cell>
          <cell r="HQ226">
            <v>34</v>
          </cell>
          <cell r="HR226">
            <v>0</v>
          </cell>
          <cell r="HS226">
            <v>34</v>
          </cell>
          <cell r="HT226">
            <v>37</v>
          </cell>
          <cell r="HU226">
            <v>0</v>
          </cell>
          <cell r="HV226">
            <v>37</v>
          </cell>
          <cell r="HW226">
            <v>27</v>
          </cell>
          <cell r="HX226">
            <v>0</v>
          </cell>
          <cell r="HY226">
            <v>27</v>
          </cell>
          <cell r="HZ226">
            <v>4</v>
          </cell>
          <cell r="IA226">
            <v>0</v>
          </cell>
          <cell r="IB226">
            <v>4</v>
          </cell>
          <cell r="IC226">
            <v>30</v>
          </cell>
          <cell r="ID226">
            <v>0</v>
          </cell>
          <cell r="IE226">
            <v>30</v>
          </cell>
          <cell r="IF226">
            <v>49</v>
          </cell>
          <cell r="IG226">
            <v>0</v>
          </cell>
          <cell r="IH226">
            <v>49</v>
          </cell>
          <cell r="II226">
            <v>55</v>
          </cell>
          <cell r="IJ226">
            <v>0</v>
          </cell>
          <cell r="IK226">
            <v>55</v>
          </cell>
          <cell r="IP226">
            <v>186.08199999999999</v>
          </cell>
          <cell r="IQ226">
            <v>0</v>
          </cell>
          <cell r="IR226">
            <v>186.08199999999999</v>
          </cell>
          <cell r="IS226">
            <v>163.15100000000001</v>
          </cell>
          <cell r="IT226">
            <v>0</v>
          </cell>
          <cell r="IU226">
            <v>163.15100000000001</v>
          </cell>
          <cell r="IV226">
            <v>115.914</v>
          </cell>
          <cell r="IW226">
            <v>0</v>
          </cell>
          <cell r="IX226">
            <v>115.914</v>
          </cell>
          <cell r="IY226">
            <v>53.640999999999998</v>
          </cell>
          <cell r="IZ226">
            <v>0</v>
          </cell>
          <cell r="JA226">
            <v>53.640999999999998</v>
          </cell>
          <cell r="JB226">
            <v>145.03800000000001</v>
          </cell>
          <cell r="JC226">
            <v>0</v>
          </cell>
          <cell r="JD226">
            <v>145.03800000000001</v>
          </cell>
          <cell r="JE226">
            <v>100.82299999999999</v>
          </cell>
          <cell r="JF226">
            <v>0</v>
          </cell>
          <cell r="JG226">
            <v>100.82299999999999</v>
          </cell>
          <cell r="JH226">
            <v>67</v>
          </cell>
          <cell r="JI226">
            <v>0</v>
          </cell>
          <cell r="JJ226">
            <v>67</v>
          </cell>
          <cell r="JK226">
            <v>31.891999999999999</v>
          </cell>
          <cell r="JL226">
            <v>0</v>
          </cell>
          <cell r="JM226">
            <v>31.891999999999999</v>
          </cell>
          <cell r="JN226">
            <v>126.569</v>
          </cell>
          <cell r="JO226">
            <v>-2.968</v>
          </cell>
          <cell r="JP226">
            <v>129.53700000000001</v>
          </cell>
          <cell r="JQ226">
            <v>84.754000000000005</v>
          </cell>
          <cell r="JR226">
            <v>-2.968</v>
          </cell>
          <cell r="JS226">
            <v>87.722000000000008</v>
          </cell>
          <cell r="JT226">
            <v>55.85</v>
          </cell>
          <cell r="JU226">
            <v>-2.968</v>
          </cell>
          <cell r="JV226">
            <v>58.817999999999998</v>
          </cell>
          <cell r="JW226">
            <v>27.683</v>
          </cell>
          <cell r="JX226">
            <v>0</v>
          </cell>
          <cell r="JY226">
            <v>27.683</v>
          </cell>
          <cell r="JZ226">
            <v>89.813000000000002</v>
          </cell>
          <cell r="KA226">
            <v>0</v>
          </cell>
          <cell r="KB226">
            <v>89.813000000000002</v>
          </cell>
          <cell r="KC226">
            <v>67.968999999999994</v>
          </cell>
          <cell r="KD226">
            <v>0</v>
          </cell>
          <cell r="KE226">
            <v>67.968999999999994</v>
          </cell>
          <cell r="KF226">
            <v>48.792000000000002</v>
          </cell>
          <cell r="KG226">
            <v>0</v>
          </cell>
          <cell r="KH226">
            <v>48.792000000000002</v>
          </cell>
          <cell r="KI226">
            <v>30.451000000000001</v>
          </cell>
          <cell r="KJ226">
            <v>0</v>
          </cell>
          <cell r="KK226">
            <v>30.451000000000001</v>
          </cell>
          <cell r="KL226">
            <v>102.122</v>
          </cell>
          <cell r="KM226">
            <v>0</v>
          </cell>
          <cell r="KN226">
            <v>102.122</v>
          </cell>
          <cell r="KO226">
            <v>66.971000000000004</v>
          </cell>
          <cell r="KP226">
            <v>0</v>
          </cell>
          <cell r="KQ226">
            <v>66.971000000000004</v>
          </cell>
          <cell r="KR226">
            <v>36.94</v>
          </cell>
          <cell r="KS226">
            <v>0</v>
          </cell>
          <cell r="KT226">
            <v>36.94</v>
          </cell>
          <cell r="KU226">
            <v>17.71</v>
          </cell>
          <cell r="KV226">
            <v>0</v>
          </cell>
          <cell r="KW226">
            <v>17.71</v>
          </cell>
          <cell r="KX226">
            <v>91.834000000000003</v>
          </cell>
          <cell r="KY226">
            <v>0</v>
          </cell>
          <cell r="KZ226">
            <v>91.834000000000003</v>
          </cell>
          <cell r="LA226">
            <v>87.861999999999995</v>
          </cell>
          <cell r="LB226">
            <v>0</v>
          </cell>
          <cell r="LC226">
            <v>87.861999999999995</v>
          </cell>
          <cell r="LD226">
            <v>62.713000000000001</v>
          </cell>
          <cell r="LE226">
            <v>0</v>
          </cell>
          <cell r="LF226">
            <v>62.713000000000001</v>
          </cell>
          <cell r="LG226">
            <v>30.89</v>
          </cell>
          <cell r="LH226">
            <v>0</v>
          </cell>
          <cell r="LI226">
            <v>30.89</v>
          </cell>
          <cell r="LJ226">
            <v>123.117</v>
          </cell>
          <cell r="LK226">
            <v>0</v>
          </cell>
          <cell r="LL226">
            <v>123.117</v>
          </cell>
          <cell r="LM226">
            <v>108.48699999999999</v>
          </cell>
          <cell r="LN226">
            <v>0</v>
          </cell>
          <cell r="LO226">
            <v>108.48699999999999</v>
          </cell>
          <cell r="LP226">
            <v>83.188999999999993</v>
          </cell>
          <cell r="LQ226">
            <v>0</v>
          </cell>
          <cell r="LR226">
            <v>83.188999999999993</v>
          </cell>
          <cell r="LS226">
            <v>39.826000000000001</v>
          </cell>
          <cell r="LT226">
            <v>0</v>
          </cell>
          <cell r="LU226">
            <v>39.826000000000001</v>
          </cell>
          <cell r="LV226">
            <v>156.53899999999999</v>
          </cell>
          <cell r="LW226">
            <v>0</v>
          </cell>
          <cell r="LX226">
            <v>156.53899999999999</v>
          </cell>
          <cell r="LY226">
            <v>106.369</v>
          </cell>
          <cell r="LZ226">
            <v>0</v>
          </cell>
          <cell r="MA226">
            <v>106.369</v>
          </cell>
          <cell r="MB226">
            <v>48.743000000000002</v>
          </cell>
          <cell r="MC226">
            <v>0</v>
          </cell>
          <cell r="MD226">
            <v>48.743000000000002</v>
          </cell>
          <cell r="ME226">
            <v>28.201000000000001</v>
          </cell>
          <cell r="MF226">
            <v>0</v>
          </cell>
          <cell r="MG226">
            <v>28.201000000000001</v>
          </cell>
          <cell r="MH226">
            <v>152</v>
          </cell>
          <cell r="MI226">
            <v>0</v>
          </cell>
          <cell r="MJ226">
            <v>152</v>
          </cell>
          <cell r="MK226">
            <v>114</v>
          </cell>
          <cell r="ML226">
            <v>0</v>
          </cell>
          <cell r="MM226">
            <v>114</v>
          </cell>
          <cell r="MN226">
            <v>72</v>
          </cell>
          <cell r="MO226">
            <v>0</v>
          </cell>
          <cell r="MP226">
            <v>72</v>
          </cell>
          <cell r="MQ226">
            <v>40</v>
          </cell>
          <cell r="MR226">
            <v>0</v>
          </cell>
          <cell r="MS226">
            <v>40</v>
          </cell>
          <cell r="MT226">
            <v>112</v>
          </cell>
          <cell r="MU226">
            <v>0</v>
          </cell>
          <cell r="MV226">
            <v>112</v>
          </cell>
          <cell r="MW226">
            <v>70</v>
          </cell>
          <cell r="MX226">
            <v>0</v>
          </cell>
          <cell r="MY226">
            <v>70</v>
          </cell>
          <cell r="MZ226">
            <v>40</v>
          </cell>
          <cell r="NA226">
            <v>0</v>
          </cell>
          <cell r="NB226">
            <v>40</v>
          </cell>
          <cell r="NC226">
            <v>32</v>
          </cell>
          <cell r="ND226">
            <v>0</v>
          </cell>
          <cell r="NE226">
            <v>32</v>
          </cell>
          <cell r="NF226">
            <v>135</v>
          </cell>
          <cell r="NG226">
            <v>0</v>
          </cell>
          <cell r="NH226">
            <v>135</v>
          </cell>
          <cell r="NI226">
            <v>128</v>
          </cell>
          <cell r="NJ226">
            <v>0</v>
          </cell>
          <cell r="NK226">
            <v>128</v>
          </cell>
          <cell r="NL226">
            <v>93</v>
          </cell>
          <cell r="NM226">
            <v>0</v>
          </cell>
          <cell r="NN226">
            <v>93</v>
          </cell>
          <cell r="NO226">
            <v>49</v>
          </cell>
          <cell r="NP226">
            <v>0</v>
          </cell>
          <cell r="NQ226">
            <v>49</v>
          </cell>
          <cell r="NR226">
            <v>188</v>
          </cell>
          <cell r="NS226">
            <v>0</v>
          </cell>
          <cell r="NT226">
            <v>188</v>
          </cell>
          <cell r="NU226">
            <v>117</v>
          </cell>
          <cell r="NV226">
            <v>0</v>
          </cell>
          <cell r="NW226">
            <v>117</v>
          </cell>
          <cell r="NX226">
            <v>77</v>
          </cell>
          <cell r="NY226">
            <v>0</v>
          </cell>
          <cell r="NZ226">
            <v>77</v>
          </cell>
          <cell r="OA226">
            <v>45</v>
          </cell>
          <cell r="OB226">
            <v>0</v>
          </cell>
          <cell r="OC226">
            <v>45</v>
          </cell>
          <cell r="OD226">
            <v>153</v>
          </cell>
          <cell r="OE226">
            <v>0</v>
          </cell>
          <cell r="OF226">
            <v>153</v>
          </cell>
          <cell r="OG226">
            <v>128</v>
          </cell>
          <cell r="OH226">
            <v>0</v>
          </cell>
          <cell r="OI226">
            <v>128</v>
          </cell>
          <cell r="OJ226">
            <v>90</v>
          </cell>
          <cell r="OK226">
            <v>0</v>
          </cell>
          <cell r="OL226">
            <v>90</v>
          </cell>
          <cell r="OM226">
            <v>47</v>
          </cell>
          <cell r="ON226">
            <v>0</v>
          </cell>
          <cell r="OO226">
            <v>47</v>
          </cell>
          <cell r="OP226">
            <v>146</v>
          </cell>
          <cell r="OQ226">
            <v>0</v>
          </cell>
          <cell r="OR226">
            <v>146</v>
          </cell>
          <cell r="OS226">
            <v>120</v>
          </cell>
          <cell r="OT226">
            <v>0</v>
          </cell>
          <cell r="OU226">
            <v>120</v>
          </cell>
          <cell r="OV226">
            <v>84</v>
          </cell>
          <cell r="OW226">
            <v>0</v>
          </cell>
          <cell r="OX226">
            <v>84</v>
          </cell>
          <cell r="OY226">
            <v>38</v>
          </cell>
          <cell r="OZ226">
            <v>0</v>
          </cell>
          <cell r="PA226">
            <v>38</v>
          </cell>
          <cell r="PB226">
            <v>129</v>
          </cell>
          <cell r="PC226">
            <v>0</v>
          </cell>
          <cell r="PD226">
            <v>129</v>
          </cell>
          <cell r="PE226">
            <v>98</v>
          </cell>
          <cell r="PF226">
            <v>0</v>
          </cell>
          <cell r="PG226">
            <v>98</v>
          </cell>
          <cell r="PH226">
            <v>64</v>
          </cell>
          <cell r="PI226">
            <v>0</v>
          </cell>
          <cell r="PJ226">
            <v>64</v>
          </cell>
          <cell r="PK226">
            <v>27</v>
          </cell>
          <cell r="PL226">
            <v>0</v>
          </cell>
          <cell r="PM226">
            <v>27</v>
          </cell>
          <cell r="PN226">
            <v>138</v>
          </cell>
          <cell r="PO226">
            <v>0</v>
          </cell>
          <cell r="PP226">
            <v>138</v>
          </cell>
          <cell r="PQ226">
            <v>134</v>
          </cell>
          <cell r="PR226">
            <v>0</v>
          </cell>
          <cell r="PS226">
            <v>134</v>
          </cell>
          <cell r="PT226">
            <v>104</v>
          </cell>
          <cell r="PU226">
            <v>0</v>
          </cell>
          <cell r="PV226">
            <v>104</v>
          </cell>
          <cell r="PW226">
            <v>55</v>
          </cell>
          <cell r="PX226">
            <v>0</v>
          </cell>
          <cell r="PY226">
            <v>55</v>
          </cell>
        </row>
        <row r="227">
          <cell r="BB227">
            <v>-4.6230000000000002</v>
          </cell>
          <cell r="BC227">
            <v>0</v>
          </cell>
          <cell r="BD227">
            <v>-4.6230000000000002</v>
          </cell>
          <cell r="BE227">
            <v>-9.7110000000000003</v>
          </cell>
          <cell r="BF227">
            <v>0</v>
          </cell>
          <cell r="BG227">
            <v>-9.7110000000000003</v>
          </cell>
          <cell r="BH227">
            <v>-13.574999999999999</v>
          </cell>
          <cell r="BI227">
            <v>0</v>
          </cell>
          <cell r="BJ227">
            <v>-13.574999999999999</v>
          </cell>
          <cell r="BK227">
            <v>-11.347</v>
          </cell>
          <cell r="BL227">
            <v>0</v>
          </cell>
          <cell r="BM227">
            <v>-11.347</v>
          </cell>
          <cell r="BN227">
            <v>-7.2390000000000008</v>
          </cell>
          <cell r="BO227">
            <v>0</v>
          </cell>
          <cell r="BP227">
            <v>-7.2390000000000008</v>
          </cell>
          <cell r="BQ227">
            <v>-1.8849999999999998</v>
          </cell>
          <cell r="BR227">
            <v>0</v>
          </cell>
          <cell r="BS227">
            <v>-1.8849999999999998</v>
          </cell>
          <cell r="BT227">
            <v>-7.4140000000000006</v>
          </cell>
          <cell r="BU227">
            <v>0</v>
          </cell>
          <cell r="BV227">
            <v>-7.4140000000000006</v>
          </cell>
          <cell r="BW227">
            <v>-6.03</v>
          </cell>
          <cell r="BX227">
            <v>0</v>
          </cell>
          <cell r="BY227">
            <v>-6.03</v>
          </cell>
          <cell r="BZ227">
            <v>-7.19</v>
          </cell>
          <cell r="CA227">
            <v>0</v>
          </cell>
          <cell r="CB227">
            <v>-7.19</v>
          </cell>
          <cell r="CC227">
            <v>-2.9279999999999999</v>
          </cell>
          <cell r="CD227">
            <v>0</v>
          </cell>
          <cell r="CE227">
            <v>-2.9279999999999999</v>
          </cell>
          <cell r="CF227">
            <v>1.181</v>
          </cell>
          <cell r="CG227">
            <v>0.40823999999999999</v>
          </cell>
          <cell r="CH227">
            <v>0.77276000000000011</v>
          </cell>
          <cell r="CI227">
            <v>-4.8079999999999998</v>
          </cell>
          <cell r="CJ227">
            <v>0</v>
          </cell>
          <cell r="CK227">
            <v>-4.8079999999999998</v>
          </cell>
          <cell r="CL227">
            <v>-4.0720000000000001</v>
          </cell>
          <cell r="CM227">
            <v>0</v>
          </cell>
          <cell r="CN227">
            <v>-4.0720000000000001</v>
          </cell>
          <cell r="CO227">
            <v>-3.5960000000000001</v>
          </cell>
          <cell r="CP227">
            <v>0</v>
          </cell>
          <cell r="CQ227">
            <v>-3.5960000000000001</v>
          </cell>
          <cell r="CR227">
            <v>2.601</v>
          </cell>
          <cell r="CS227">
            <v>0</v>
          </cell>
          <cell r="CT227">
            <v>2.601</v>
          </cell>
          <cell r="CU227">
            <v>-1.409</v>
          </cell>
          <cell r="CV227">
            <v>0</v>
          </cell>
          <cell r="CW227">
            <v>-1.409</v>
          </cell>
          <cell r="CX227">
            <v>-7.8890000000000002</v>
          </cell>
          <cell r="CY227">
            <v>0</v>
          </cell>
          <cell r="CZ227">
            <v>-7.8890000000000002</v>
          </cell>
          <cell r="DA227">
            <v>-2.214</v>
          </cell>
          <cell r="DB227">
            <v>0</v>
          </cell>
          <cell r="DC227">
            <v>-2.214</v>
          </cell>
          <cell r="DD227">
            <v>-3.8679999999999999</v>
          </cell>
          <cell r="DE227">
            <v>0</v>
          </cell>
          <cell r="DF227">
            <v>-3.8679999999999999</v>
          </cell>
          <cell r="DG227">
            <v>-0.89500000000000002</v>
          </cell>
          <cell r="DH227">
            <v>0</v>
          </cell>
          <cell r="DI227">
            <v>-0.89500000000000002</v>
          </cell>
          <cell r="DJ227">
            <v>0.50700000000000001</v>
          </cell>
          <cell r="DK227">
            <v>0</v>
          </cell>
          <cell r="DL227">
            <v>0.50700000000000001</v>
          </cell>
          <cell r="DM227">
            <v>-6.5359999999999996</v>
          </cell>
          <cell r="DN227">
            <v>0</v>
          </cell>
          <cell r="DO227">
            <v>-6.5359999999999996</v>
          </cell>
          <cell r="DP227">
            <v>-12.502000000000001</v>
          </cell>
          <cell r="DQ227">
            <v>0</v>
          </cell>
          <cell r="DR227">
            <v>-12.502000000000001</v>
          </cell>
          <cell r="DS227">
            <v>-5.319</v>
          </cell>
          <cell r="DT227">
            <v>0</v>
          </cell>
          <cell r="DU227">
            <v>-5.319</v>
          </cell>
          <cell r="DV227">
            <v>2.8250000000000002</v>
          </cell>
          <cell r="DW227">
            <v>0</v>
          </cell>
          <cell r="DX227">
            <v>2.8250000000000002</v>
          </cell>
          <cell r="DY227">
            <v>2.4489999999999998</v>
          </cell>
          <cell r="DZ227">
            <v>0</v>
          </cell>
          <cell r="EA227">
            <v>2.4489999999999998</v>
          </cell>
          <cell r="EB227">
            <v>-9.7829999999999995</v>
          </cell>
          <cell r="EC227">
            <v>0</v>
          </cell>
          <cell r="ED227">
            <v>-9.7829999999999995</v>
          </cell>
          <cell r="EE227">
            <v>-6.9020000000000001</v>
          </cell>
          <cell r="EF227">
            <v>0</v>
          </cell>
          <cell r="EG227">
            <v>-6.9020000000000001</v>
          </cell>
          <cell r="EH227">
            <v>-18.984000000000002</v>
          </cell>
          <cell r="EI227">
            <v>0</v>
          </cell>
          <cell r="EJ227">
            <v>-18.984000000000002</v>
          </cell>
          <cell r="EK227">
            <v>-10.295999999999999</v>
          </cell>
          <cell r="EL227">
            <v>0</v>
          </cell>
          <cell r="EM227">
            <v>-10.295999999999999</v>
          </cell>
          <cell r="EN227">
            <v>-3.6139999999999999</v>
          </cell>
          <cell r="EO227">
            <v>0</v>
          </cell>
          <cell r="EP227">
            <v>-3.6139999999999999</v>
          </cell>
          <cell r="EQ227">
            <v>-4.9039999999999999</v>
          </cell>
          <cell r="ER227">
            <v>0</v>
          </cell>
          <cell r="ES227">
            <v>-4.9039999999999999</v>
          </cell>
          <cell r="ET227">
            <v>-9</v>
          </cell>
          <cell r="EU227">
            <v>0</v>
          </cell>
          <cell r="EV227">
            <v>-9</v>
          </cell>
          <cell r="EW227">
            <v>-14</v>
          </cell>
          <cell r="EX227">
            <v>0</v>
          </cell>
          <cell r="EY227">
            <v>-14</v>
          </cell>
          <cell r="EZ227">
            <v>-7</v>
          </cell>
          <cell r="FA227">
            <v>0</v>
          </cell>
          <cell r="FB227">
            <v>-7</v>
          </cell>
          <cell r="FC227">
            <v>-10</v>
          </cell>
          <cell r="FD227">
            <v>0</v>
          </cell>
          <cell r="FE227">
            <v>-10</v>
          </cell>
          <cell r="FF227">
            <v>-31</v>
          </cell>
          <cell r="FG227">
            <v>0</v>
          </cell>
          <cell r="FH227">
            <v>-31</v>
          </cell>
          <cell r="FI227">
            <v>-5</v>
          </cell>
          <cell r="FJ227">
            <v>0</v>
          </cell>
          <cell r="FK227">
            <v>-5</v>
          </cell>
          <cell r="FL227">
            <v>0</v>
          </cell>
          <cell r="FM227">
            <v>0</v>
          </cell>
          <cell r="FN227">
            <v>0</v>
          </cell>
          <cell r="FO227">
            <v>-5</v>
          </cell>
          <cell r="FP227">
            <v>0</v>
          </cell>
          <cell r="FQ227">
            <v>-5</v>
          </cell>
          <cell r="FR227">
            <v>-1</v>
          </cell>
          <cell r="FS227">
            <v>0</v>
          </cell>
          <cell r="FT227">
            <v>-1</v>
          </cell>
          <cell r="FU227">
            <v>-7</v>
          </cell>
          <cell r="FV227">
            <v>0</v>
          </cell>
          <cell r="FW227">
            <v>-7</v>
          </cell>
          <cell r="FX227">
            <v>-8</v>
          </cell>
          <cell r="FY227">
            <v>0</v>
          </cell>
          <cell r="FZ227">
            <v>-8</v>
          </cell>
          <cell r="GA227">
            <v>-9</v>
          </cell>
          <cell r="GB227">
            <v>0</v>
          </cell>
          <cell r="GC227">
            <v>-9</v>
          </cell>
          <cell r="GD227">
            <v>-13</v>
          </cell>
          <cell r="GE227">
            <v>0</v>
          </cell>
          <cell r="GF227">
            <v>-13</v>
          </cell>
          <cell r="GG227">
            <v>-7</v>
          </cell>
          <cell r="GH227">
            <v>0</v>
          </cell>
          <cell r="GI227">
            <v>-7</v>
          </cell>
          <cell r="GJ227">
            <v>-6</v>
          </cell>
          <cell r="GK227">
            <v>0</v>
          </cell>
          <cell r="GL227">
            <v>-6</v>
          </cell>
          <cell r="GM227">
            <v>-8</v>
          </cell>
          <cell r="GN227">
            <v>0</v>
          </cell>
          <cell r="GO227">
            <v>-8</v>
          </cell>
          <cell r="GP227">
            <v>-4</v>
          </cell>
          <cell r="GQ227">
            <v>0</v>
          </cell>
          <cell r="GR227">
            <v>-4</v>
          </cell>
          <cell r="GS227">
            <v>-7</v>
          </cell>
          <cell r="GT227">
            <v>0</v>
          </cell>
          <cell r="GU227">
            <v>-7</v>
          </cell>
          <cell r="GV227">
            <v>-9</v>
          </cell>
          <cell r="GW227">
            <v>0</v>
          </cell>
          <cell r="GX227">
            <v>-9</v>
          </cell>
          <cell r="GY227">
            <v>-9</v>
          </cell>
          <cell r="GZ227">
            <v>0</v>
          </cell>
          <cell r="HA227">
            <v>-9</v>
          </cell>
          <cell r="HB227">
            <v>-6</v>
          </cell>
          <cell r="HC227">
            <v>0</v>
          </cell>
          <cell r="HD227">
            <v>-6</v>
          </cell>
          <cell r="HE227">
            <v>-7</v>
          </cell>
          <cell r="HF227">
            <v>0</v>
          </cell>
          <cell r="HG227">
            <v>-7</v>
          </cell>
          <cell r="HH227">
            <v>-9</v>
          </cell>
          <cell r="HI227">
            <v>0</v>
          </cell>
          <cell r="HJ227">
            <v>-9</v>
          </cell>
          <cell r="HK227">
            <v>-7</v>
          </cell>
          <cell r="HL227">
            <v>0</v>
          </cell>
          <cell r="HM227">
            <v>-7</v>
          </cell>
          <cell r="HN227">
            <v>-6</v>
          </cell>
          <cell r="HO227">
            <v>0</v>
          </cell>
          <cell r="HP227">
            <v>-6</v>
          </cell>
          <cell r="HQ227">
            <v>-6</v>
          </cell>
          <cell r="HR227">
            <v>0</v>
          </cell>
          <cell r="HS227">
            <v>-6</v>
          </cell>
          <cell r="HT227">
            <v>-6</v>
          </cell>
          <cell r="HU227">
            <v>0</v>
          </cell>
          <cell r="HV227">
            <v>-6</v>
          </cell>
          <cell r="HW227">
            <v>-6</v>
          </cell>
          <cell r="HX227">
            <v>0</v>
          </cell>
          <cell r="HY227">
            <v>-6</v>
          </cell>
          <cell r="HZ227">
            <v>-1</v>
          </cell>
          <cell r="IA227">
            <v>0</v>
          </cell>
          <cell r="IB227">
            <v>-1</v>
          </cell>
          <cell r="IC227">
            <v>-9</v>
          </cell>
          <cell r="ID227">
            <v>0</v>
          </cell>
          <cell r="IE227">
            <v>-9</v>
          </cell>
          <cell r="IF227">
            <v>-13</v>
          </cell>
          <cell r="IG227">
            <v>0</v>
          </cell>
          <cell r="IH227">
            <v>-13</v>
          </cell>
          <cell r="II227">
            <v>-16</v>
          </cell>
          <cell r="IJ227">
            <v>0</v>
          </cell>
          <cell r="IK227">
            <v>-16</v>
          </cell>
          <cell r="IP227">
            <v>-39.256</v>
          </cell>
          <cell r="IQ227">
            <v>0</v>
          </cell>
          <cell r="IR227">
            <v>-39.256</v>
          </cell>
          <cell r="IS227">
            <v>-34.633000000000003</v>
          </cell>
          <cell r="IT227">
            <v>0</v>
          </cell>
          <cell r="IU227">
            <v>-34.633000000000003</v>
          </cell>
          <cell r="IV227">
            <v>-24.922000000000001</v>
          </cell>
          <cell r="IW227">
            <v>0</v>
          </cell>
          <cell r="IX227">
            <v>-24.922000000000001</v>
          </cell>
          <cell r="IY227">
            <v>-11.347</v>
          </cell>
          <cell r="IZ227">
            <v>0</v>
          </cell>
          <cell r="JA227">
            <v>-11.347</v>
          </cell>
          <cell r="JB227">
            <v>-22.568000000000001</v>
          </cell>
          <cell r="JC227">
            <v>0</v>
          </cell>
          <cell r="JD227">
            <v>-22.568000000000001</v>
          </cell>
          <cell r="JE227">
            <v>-15.329000000000001</v>
          </cell>
          <cell r="JF227">
            <v>0</v>
          </cell>
          <cell r="JG227">
            <v>-15.329000000000001</v>
          </cell>
          <cell r="JH227">
            <v>-13.444000000000001</v>
          </cell>
          <cell r="JI227">
            <v>0</v>
          </cell>
          <cell r="JJ227">
            <v>-13.444000000000001</v>
          </cell>
          <cell r="JK227">
            <v>-6.03</v>
          </cell>
          <cell r="JL227">
            <v>0</v>
          </cell>
          <cell r="JM227">
            <v>-6.03</v>
          </cell>
          <cell r="JN227">
            <v>-13.744999999999999</v>
          </cell>
          <cell r="JO227">
            <v>0.40823999999999999</v>
          </cell>
          <cell r="JP227">
            <v>-14.153239999999998</v>
          </cell>
          <cell r="JQ227">
            <v>-6.5549999999999997</v>
          </cell>
          <cell r="JR227">
            <v>0.40823999999999999</v>
          </cell>
          <cell r="JS227">
            <v>-6.9632399999999999</v>
          </cell>
          <cell r="JT227">
            <v>-3.6269999999999998</v>
          </cell>
          <cell r="JU227">
            <v>0.40823999999999999</v>
          </cell>
          <cell r="JV227">
            <v>-4.0352399999999999</v>
          </cell>
          <cell r="JW227">
            <v>-4.8079999999999998</v>
          </cell>
          <cell r="JX227">
            <v>0</v>
          </cell>
          <cell r="JY227">
            <v>-4.8079999999999998</v>
          </cell>
          <cell r="JZ227">
            <v>-6.476</v>
          </cell>
          <cell r="KA227">
            <v>0</v>
          </cell>
          <cell r="KB227">
            <v>-6.476</v>
          </cell>
          <cell r="KC227">
            <v>-2.4039999999999999</v>
          </cell>
          <cell r="KD227">
            <v>0</v>
          </cell>
          <cell r="KE227">
            <v>-2.4039999999999999</v>
          </cell>
          <cell r="KF227">
            <v>1.1919999999999999</v>
          </cell>
          <cell r="KG227">
            <v>0</v>
          </cell>
          <cell r="KH227">
            <v>1.1919999999999999</v>
          </cell>
          <cell r="KI227">
            <v>-1.409</v>
          </cell>
          <cell r="KJ227">
            <v>0</v>
          </cell>
          <cell r="KK227">
            <v>-1.409</v>
          </cell>
          <cell r="KL227">
            <v>-14.866</v>
          </cell>
          <cell r="KM227">
            <v>0</v>
          </cell>
          <cell r="KN227">
            <v>-14.866</v>
          </cell>
          <cell r="KO227">
            <v>-6.9770000000000003</v>
          </cell>
          <cell r="KP227">
            <v>0</v>
          </cell>
          <cell r="KQ227">
            <v>-6.9770000000000003</v>
          </cell>
          <cell r="KR227">
            <v>-4.7629999999999999</v>
          </cell>
          <cell r="KS227">
            <v>0</v>
          </cell>
          <cell r="KT227">
            <v>-4.7629999999999999</v>
          </cell>
          <cell r="KU227">
            <v>-0.89500000000000002</v>
          </cell>
          <cell r="KV227">
            <v>0</v>
          </cell>
          <cell r="KW227">
            <v>-0.89500000000000002</v>
          </cell>
          <cell r="KX227">
            <v>-23.85</v>
          </cell>
          <cell r="KY227">
            <v>0</v>
          </cell>
          <cell r="KZ227">
            <v>-23.85</v>
          </cell>
          <cell r="LA227">
            <v>-24.356999999999999</v>
          </cell>
          <cell r="LB227">
            <v>0</v>
          </cell>
          <cell r="LC227">
            <v>-24.356999999999999</v>
          </cell>
          <cell r="LD227">
            <v>-17.821000000000002</v>
          </cell>
          <cell r="LE227">
            <v>0</v>
          </cell>
          <cell r="LF227">
            <v>-17.821000000000002</v>
          </cell>
          <cell r="LG227">
            <v>-5.319</v>
          </cell>
          <cell r="LH227">
            <v>0</v>
          </cell>
          <cell r="LI227">
            <v>-5.319</v>
          </cell>
          <cell r="LJ227">
            <v>-11.411</v>
          </cell>
          <cell r="LK227">
            <v>0</v>
          </cell>
          <cell r="LL227">
            <v>-11.411</v>
          </cell>
          <cell r="LM227">
            <v>-14.236000000000001</v>
          </cell>
          <cell r="LN227">
            <v>0</v>
          </cell>
          <cell r="LO227">
            <v>-14.236000000000001</v>
          </cell>
          <cell r="LP227">
            <v>-16.684999999999999</v>
          </cell>
          <cell r="LQ227">
            <v>0</v>
          </cell>
          <cell r="LR227">
            <v>-16.684999999999999</v>
          </cell>
          <cell r="LS227">
            <v>-6.9020000000000001</v>
          </cell>
          <cell r="LT227">
            <v>0</v>
          </cell>
          <cell r="LU227">
            <v>-6.9020000000000001</v>
          </cell>
          <cell r="LV227">
            <v>-37.798000000000002</v>
          </cell>
          <cell r="LW227">
            <v>0</v>
          </cell>
          <cell r="LX227">
            <v>-37.798000000000002</v>
          </cell>
          <cell r="LY227">
            <v>-18.814</v>
          </cell>
          <cell r="LZ227">
            <v>0</v>
          </cell>
          <cell r="MA227">
            <v>-18.814</v>
          </cell>
          <cell r="MB227">
            <v>-8.5180000000000007</v>
          </cell>
          <cell r="MC227">
            <v>0</v>
          </cell>
          <cell r="MD227">
            <v>-8.5180000000000007</v>
          </cell>
          <cell r="ME227">
            <v>-4.9039999999999999</v>
          </cell>
          <cell r="MF227">
            <v>0</v>
          </cell>
          <cell r="MG227">
            <v>-4.9039999999999999</v>
          </cell>
          <cell r="MH227">
            <v>-40</v>
          </cell>
          <cell r="MI227">
            <v>0</v>
          </cell>
          <cell r="MJ227">
            <v>-40</v>
          </cell>
          <cell r="MK227">
            <v>-31</v>
          </cell>
          <cell r="ML227">
            <v>0</v>
          </cell>
          <cell r="MM227">
            <v>-31</v>
          </cell>
          <cell r="MN227">
            <v>-17</v>
          </cell>
          <cell r="MO227">
            <v>0</v>
          </cell>
          <cell r="MP227">
            <v>-17</v>
          </cell>
          <cell r="MQ227">
            <v>-10</v>
          </cell>
          <cell r="MR227">
            <v>0</v>
          </cell>
          <cell r="MS227">
            <v>-10</v>
          </cell>
          <cell r="MT227">
            <v>-41</v>
          </cell>
          <cell r="MU227">
            <v>0</v>
          </cell>
          <cell r="MV227">
            <v>-41</v>
          </cell>
          <cell r="MW227">
            <v>-10</v>
          </cell>
          <cell r="MX227">
            <v>0</v>
          </cell>
          <cell r="MY227">
            <v>-10</v>
          </cell>
          <cell r="MZ227">
            <v>-5</v>
          </cell>
          <cell r="NA227">
            <v>0</v>
          </cell>
          <cell r="NB227">
            <v>-5</v>
          </cell>
          <cell r="NC227">
            <v>-5</v>
          </cell>
          <cell r="ND227">
            <v>0</v>
          </cell>
          <cell r="NE227">
            <v>-5</v>
          </cell>
          <cell r="NF227">
            <v>-25</v>
          </cell>
          <cell r="NG227">
            <v>0</v>
          </cell>
          <cell r="NH227">
            <v>-25</v>
          </cell>
          <cell r="NI227">
            <v>-24</v>
          </cell>
          <cell r="NJ227">
            <v>0</v>
          </cell>
          <cell r="NK227">
            <v>-24</v>
          </cell>
          <cell r="NL227">
            <v>-17</v>
          </cell>
          <cell r="NM227">
            <v>0</v>
          </cell>
          <cell r="NN227">
            <v>-17</v>
          </cell>
          <cell r="NO227">
            <v>-9</v>
          </cell>
          <cell r="NP227">
            <v>0</v>
          </cell>
          <cell r="NQ227">
            <v>-9</v>
          </cell>
          <cell r="NR227">
            <v>-34</v>
          </cell>
          <cell r="NS227">
            <v>0</v>
          </cell>
          <cell r="NT227">
            <v>-34</v>
          </cell>
          <cell r="NU227">
            <v>-21</v>
          </cell>
          <cell r="NV227">
            <v>0</v>
          </cell>
          <cell r="NW227">
            <v>-21</v>
          </cell>
          <cell r="NX227">
            <v>-14</v>
          </cell>
          <cell r="NY227">
            <v>0</v>
          </cell>
          <cell r="NZ227">
            <v>-14</v>
          </cell>
          <cell r="OA227">
            <v>-8</v>
          </cell>
          <cell r="OB227">
            <v>0</v>
          </cell>
          <cell r="OC227">
            <v>-8</v>
          </cell>
          <cell r="OD227">
            <v>-29</v>
          </cell>
          <cell r="OE227">
            <v>0</v>
          </cell>
          <cell r="OF227">
            <v>-29</v>
          </cell>
          <cell r="OG227">
            <v>-25</v>
          </cell>
          <cell r="OH227">
            <v>0</v>
          </cell>
          <cell r="OI227">
            <v>-25</v>
          </cell>
          <cell r="OJ227">
            <v>-18</v>
          </cell>
          <cell r="OK227">
            <v>0</v>
          </cell>
          <cell r="OL227">
            <v>-18</v>
          </cell>
          <cell r="OM227">
            <v>-9</v>
          </cell>
          <cell r="ON227">
            <v>0</v>
          </cell>
          <cell r="OO227">
            <v>-9</v>
          </cell>
          <cell r="OP227">
            <v>-29</v>
          </cell>
          <cell r="OQ227">
            <v>0</v>
          </cell>
          <cell r="OR227">
            <v>-29</v>
          </cell>
          <cell r="OS227">
            <v>-23</v>
          </cell>
          <cell r="OT227">
            <v>0</v>
          </cell>
          <cell r="OU227">
            <v>-23</v>
          </cell>
          <cell r="OV227">
            <v>-16</v>
          </cell>
          <cell r="OW227">
            <v>0</v>
          </cell>
          <cell r="OX227">
            <v>-16</v>
          </cell>
          <cell r="OY227">
            <v>-7</v>
          </cell>
          <cell r="OZ227">
            <v>0</v>
          </cell>
          <cell r="PA227">
            <v>-7</v>
          </cell>
          <cell r="PB227">
            <v>-24</v>
          </cell>
          <cell r="PC227">
            <v>0</v>
          </cell>
          <cell r="PD227">
            <v>-24</v>
          </cell>
          <cell r="PE227">
            <v>-18</v>
          </cell>
          <cell r="PF227">
            <v>0</v>
          </cell>
          <cell r="PG227">
            <v>-18</v>
          </cell>
          <cell r="PH227">
            <v>-12</v>
          </cell>
          <cell r="PI227">
            <v>0</v>
          </cell>
          <cell r="PJ227">
            <v>-12</v>
          </cell>
          <cell r="PK227">
            <v>-6</v>
          </cell>
          <cell r="PL227">
            <v>0</v>
          </cell>
          <cell r="PM227">
            <v>-6</v>
          </cell>
          <cell r="PN227">
            <v>-39</v>
          </cell>
          <cell r="PO227">
            <v>0</v>
          </cell>
          <cell r="PP227">
            <v>-39</v>
          </cell>
          <cell r="PQ227">
            <v>-38</v>
          </cell>
          <cell r="PR227">
            <v>0</v>
          </cell>
          <cell r="PS227">
            <v>-38</v>
          </cell>
          <cell r="PT227">
            <v>-29</v>
          </cell>
          <cell r="PU227">
            <v>0</v>
          </cell>
          <cell r="PV227">
            <v>-29</v>
          </cell>
          <cell r="PW227">
            <v>-16</v>
          </cell>
          <cell r="PX227">
            <v>0</v>
          </cell>
          <cell r="PY227">
            <v>-16</v>
          </cell>
        </row>
        <row r="228">
          <cell r="BB228">
            <v>0</v>
          </cell>
          <cell r="BC228">
            <v>0</v>
          </cell>
          <cell r="BD228">
            <v>0</v>
          </cell>
          <cell r="BE228">
            <v>0</v>
          </cell>
          <cell r="BF228">
            <v>0</v>
          </cell>
          <cell r="BG228">
            <v>0</v>
          </cell>
          <cell r="BH228">
            <v>1.004</v>
          </cell>
          <cell r="BI228">
            <v>0</v>
          </cell>
          <cell r="BJ228">
            <v>1.004</v>
          </cell>
          <cell r="BK228">
            <v>0</v>
          </cell>
          <cell r="BL228">
            <v>0</v>
          </cell>
          <cell r="BM228">
            <v>0</v>
          </cell>
          <cell r="BN228">
            <v>3.1789999999999994</v>
          </cell>
          <cell r="BO228">
            <v>0</v>
          </cell>
          <cell r="BP228">
            <v>3.1789999999999994</v>
          </cell>
          <cell r="BQ228">
            <v>-0.31400000000000006</v>
          </cell>
          <cell r="BR228">
            <v>0</v>
          </cell>
          <cell r="BS228">
            <v>-0.31400000000000006</v>
          </cell>
          <cell r="BT228">
            <v>2.3159999999999998</v>
          </cell>
          <cell r="BU228">
            <v>0</v>
          </cell>
          <cell r="BV228">
            <v>2.3159999999999998</v>
          </cell>
          <cell r="BW228">
            <v>-1.044</v>
          </cell>
          <cell r="BX228">
            <v>0</v>
          </cell>
          <cell r="BY228">
            <v>-1.044</v>
          </cell>
          <cell r="BZ228">
            <v>1.502</v>
          </cell>
          <cell r="CA228">
            <v>0</v>
          </cell>
          <cell r="CB228">
            <v>1.502</v>
          </cell>
          <cell r="CC228">
            <v>0.68500000000000005</v>
          </cell>
          <cell r="CD228">
            <v>0</v>
          </cell>
          <cell r="CE228">
            <v>0.68500000000000005</v>
          </cell>
          <cell r="CF228">
            <v>9.7309999999999999</v>
          </cell>
          <cell r="CG228">
            <v>9.7309999999999999</v>
          </cell>
          <cell r="CH228">
            <v>0</v>
          </cell>
          <cell r="CI228">
            <v>-5.0519999999999996</v>
          </cell>
          <cell r="CJ228">
            <v>-5.0519999999999996</v>
          </cell>
          <cell r="CK228">
            <v>0</v>
          </cell>
          <cell r="CL228">
            <v>-23.515999999999998</v>
          </cell>
          <cell r="CM228">
            <v>-23.515999999999998</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4.0000000000000001E-3</v>
          </cell>
          <cell r="DB228">
            <v>0</v>
          </cell>
          <cell r="DC228">
            <v>4.0000000000000001E-3</v>
          </cell>
          <cell r="DD228">
            <v>0</v>
          </cell>
          <cell r="DE228">
            <v>0</v>
          </cell>
          <cell r="DF228">
            <v>0</v>
          </cell>
          <cell r="DG228">
            <v>-4.0000000000000001E-3</v>
          </cell>
          <cell r="DH228">
            <v>0</v>
          </cell>
          <cell r="DI228">
            <v>-4.0000000000000001E-3</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-2E-3</v>
          </cell>
          <cell r="EI228">
            <v>0</v>
          </cell>
          <cell r="EJ228">
            <v>-2E-3</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P228">
            <v>1.004</v>
          </cell>
          <cell r="IQ228">
            <v>0</v>
          </cell>
          <cell r="IR228">
            <v>1.004</v>
          </cell>
          <cell r="IS228">
            <v>1.004</v>
          </cell>
          <cell r="IT228">
            <v>0</v>
          </cell>
          <cell r="IU228">
            <v>1.004</v>
          </cell>
          <cell r="IV228">
            <v>1.004</v>
          </cell>
          <cell r="IW228">
            <v>0</v>
          </cell>
          <cell r="IX228">
            <v>1.004</v>
          </cell>
          <cell r="IY228">
            <v>0</v>
          </cell>
          <cell r="IZ228">
            <v>0</v>
          </cell>
          <cell r="JA228">
            <v>0</v>
          </cell>
          <cell r="JB228">
            <v>4.1369999999999996</v>
          </cell>
          <cell r="JC228">
            <v>0</v>
          </cell>
          <cell r="JD228">
            <v>4.1369999999999996</v>
          </cell>
          <cell r="JE228">
            <v>0.95799999999999996</v>
          </cell>
          <cell r="JF228">
            <v>0</v>
          </cell>
          <cell r="JG228">
            <v>0.95799999999999996</v>
          </cell>
          <cell r="JH228">
            <v>1.272</v>
          </cell>
          <cell r="JI228">
            <v>0</v>
          </cell>
          <cell r="JJ228">
            <v>1.272</v>
          </cell>
          <cell r="JK228">
            <v>-1.044</v>
          </cell>
          <cell r="JL228">
            <v>0</v>
          </cell>
          <cell r="JM228">
            <v>-1.044</v>
          </cell>
          <cell r="JN228">
            <v>6.8659999999999997</v>
          </cell>
          <cell r="JO228">
            <v>4.6790000000000003</v>
          </cell>
          <cell r="JP228">
            <v>2.1869999999999994</v>
          </cell>
          <cell r="JQ228">
            <v>5.3639999999999999</v>
          </cell>
          <cell r="JR228">
            <v>4.6790000000000003</v>
          </cell>
          <cell r="JS228">
            <v>0.68499999999999961</v>
          </cell>
          <cell r="JT228">
            <v>4.6790000000000003</v>
          </cell>
          <cell r="JU228">
            <v>4.6790000000000003</v>
          </cell>
          <cell r="JV228">
            <v>0</v>
          </cell>
          <cell r="JW228">
            <v>-5.0519999999999996</v>
          </cell>
          <cell r="JX228">
            <v>-5.0519999999999996</v>
          </cell>
          <cell r="JY228">
            <v>0</v>
          </cell>
          <cell r="JZ228">
            <v>-23.515999999999998</v>
          </cell>
          <cell r="KA228">
            <v>-23.515999999999998</v>
          </cell>
          <cell r="KB228">
            <v>0</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-4.0000000000000001E-3</v>
          </cell>
          <cell r="KS228">
            <v>0</v>
          </cell>
          <cell r="KT228">
            <v>-4.0000000000000001E-3</v>
          </cell>
          <cell r="KU228">
            <v>-4.0000000000000001E-3</v>
          </cell>
          <cell r="KV228">
            <v>0</v>
          </cell>
          <cell r="KW228">
            <v>-4.0000000000000001E-3</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-2E-3</v>
          </cell>
          <cell r="LW228">
            <v>0</v>
          </cell>
          <cell r="LX228">
            <v>-2E-3</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cell r="NR228">
            <v>0</v>
          </cell>
          <cell r="NS228">
            <v>0</v>
          </cell>
          <cell r="NT228">
            <v>0</v>
          </cell>
          <cell r="NU228">
            <v>0</v>
          </cell>
          <cell r="NV228">
            <v>0</v>
          </cell>
          <cell r="NW228">
            <v>0</v>
          </cell>
          <cell r="NX228">
            <v>0</v>
          </cell>
          <cell r="NY228">
            <v>0</v>
          </cell>
          <cell r="NZ228">
            <v>0</v>
          </cell>
          <cell r="OA228">
            <v>0</v>
          </cell>
          <cell r="OB228">
            <v>0</v>
          </cell>
          <cell r="OC228">
            <v>0</v>
          </cell>
          <cell r="OD228">
            <v>0</v>
          </cell>
          <cell r="OE228">
            <v>0</v>
          </cell>
          <cell r="OF228">
            <v>0</v>
          </cell>
          <cell r="OG228">
            <v>0</v>
          </cell>
          <cell r="OH228">
            <v>0</v>
          </cell>
          <cell r="OI228">
            <v>0</v>
          </cell>
          <cell r="OJ228">
            <v>0</v>
          </cell>
          <cell r="OK228">
            <v>0</v>
          </cell>
          <cell r="OL228">
            <v>0</v>
          </cell>
          <cell r="OM228">
            <v>0</v>
          </cell>
          <cell r="ON228">
            <v>0</v>
          </cell>
          <cell r="OO228">
            <v>0</v>
          </cell>
          <cell r="OP228">
            <v>0</v>
          </cell>
          <cell r="OQ228">
            <v>0</v>
          </cell>
          <cell r="OR228">
            <v>0</v>
          </cell>
          <cell r="OS228">
            <v>0</v>
          </cell>
          <cell r="OT228">
            <v>0</v>
          </cell>
          <cell r="OU228">
            <v>0</v>
          </cell>
          <cell r="OV228">
            <v>0</v>
          </cell>
          <cell r="OW228">
            <v>0</v>
          </cell>
          <cell r="OX228">
            <v>0</v>
          </cell>
          <cell r="OY228">
            <v>0</v>
          </cell>
          <cell r="OZ228">
            <v>0</v>
          </cell>
          <cell r="PA228">
            <v>0</v>
          </cell>
          <cell r="PB228">
            <v>0</v>
          </cell>
          <cell r="PC228">
            <v>0</v>
          </cell>
          <cell r="PD228">
            <v>0</v>
          </cell>
          <cell r="PE228">
            <v>0</v>
          </cell>
          <cell r="PF228">
            <v>0</v>
          </cell>
          <cell r="PG228">
            <v>0</v>
          </cell>
          <cell r="PH228">
            <v>0</v>
          </cell>
          <cell r="PI228">
            <v>0</v>
          </cell>
          <cell r="PJ228">
            <v>0</v>
          </cell>
          <cell r="PK228">
            <v>0</v>
          </cell>
          <cell r="PL228">
            <v>0</v>
          </cell>
          <cell r="PM228">
            <v>0</v>
          </cell>
          <cell r="PN228">
            <v>0</v>
          </cell>
          <cell r="PO228">
            <v>0</v>
          </cell>
          <cell r="PP228">
            <v>0</v>
          </cell>
          <cell r="PQ228">
            <v>0</v>
          </cell>
          <cell r="PR228">
            <v>0</v>
          </cell>
          <cell r="PS228">
            <v>0</v>
          </cell>
          <cell r="PT228">
            <v>0</v>
          </cell>
          <cell r="PU228">
            <v>0</v>
          </cell>
          <cell r="PV228">
            <v>0</v>
          </cell>
          <cell r="PW228">
            <v>0</v>
          </cell>
          <cell r="PX228">
            <v>0</v>
          </cell>
          <cell r="PY228">
            <v>0</v>
          </cell>
        </row>
        <row r="229">
          <cell r="BB229">
            <v>18.308</v>
          </cell>
          <cell r="BC229">
            <v>0</v>
          </cell>
          <cell r="BD229">
            <v>18.308</v>
          </cell>
          <cell r="BE229">
            <v>37.526000000000003</v>
          </cell>
          <cell r="BF229">
            <v>0</v>
          </cell>
          <cell r="BG229">
            <v>37.526000000000003</v>
          </cell>
          <cell r="BH229">
            <v>49.701999999999998</v>
          </cell>
          <cell r="BI229">
            <v>0</v>
          </cell>
          <cell r="BJ229">
            <v>49.701999999999998</v>
          </cell>
          <cell r="BK229">
            <v>42.293999999999997</v>
          </cell>
          <cell r="BL229">
            <v>0</v>
          </cell>
          <cell r="BM229">
            <v>42.293999999999997</v>
          </cell>
          <cell r="BN229">
            <v>40.155000000000001</v>
          </cell>
          <cell r="BO229">
            <v>0</v>
          </cell>
          <cell r="BP229">
            <v>40.155000000000001</v>
          </cell>
          <cell r="BQ229">
            <v>31.623999999999995</v>
          </cell>
          <cell r="BR229">
            <v>0</v>
          </cell>
          <cell r="BS229">
            <v>31.623999999999995</v>
          </cell>
          <cell r="BT229">
            <v>30.01</v>
          </cell>
          <cell r="BU229">
            <v>0</v>
          </cell>
          <cell r="BV229">
            <v>30.01</v>
          </cell>
          <cell r="BW229">
            <v>24.818000000000001</v>
          </cell>
          <cell r="BX229">
            <v>0</v>
          </cell>
          <cell r="BY229">
            <v>24.818000000000001</v>
          </cell>
          <cell r="BZ229">
            <v>36.127000000000002</v>
          </cell>
          <cell r="CA229">
            <v>0</v>
          </cell>
          <cell r="CB229">
            <v>36.127000000000002</v>
          </cell>
          <cell r="CC229">
            <v>26.661000000000001</v>
          </cell>
          <cell r="CD229">
            <v>0</v>
          </cell>
          <cell r="CE229">
            <v>26.661000000000001</v>
          </cell>
          <cell r="CF229">
            <v>39.079000000000001</v>
          </cell>
          <cell r="CG229">
            <v>7.1712400000000001</v>
          </cell>
          <cell r="CH229">
            <v>31.90776</v>
          </cell>
          <cell r="CI229">
            <v>17.823</v>
          </cell>
          <cell r="CJ229">
            <v>-5.0519999999999996</v>
          </cell>
          <cell r="CK229">
            <v>22.875</v>
          </cell>
          <cell r="CL229">
            <v>-5.7439999999999998</v>
          </cell>
          <cell r="CM229">
            <v>-23.515999999999998</v>
          </cell>
          <cell r="CN229">
            <v>17.771999999999998</v>
          </cell>
          <cell r="CO229">
            <v>15.581</v>
          </cell>
          <cell r="CP229">
            <v>0</v>
          </cell>
          <cell r="CQ229">
            <v>15.581</v>
          </cell>
          <cell r="CR229">
            <v>20.942</v>
          </cell>
          <cell r="CS229">
            <v>0</v>
          </cell>
          <cell r="CT229">
            <v>20.942</v>
          </cell>
          <cell r="CU229">
            <v>29.042000000000002</v>
          </cell>
          <cell r="CV229">
            <v>0</v>
          </cell>
          <cell r="CW229">
            <v>29.042000000000002</v>
          </cell>
          <cell r="CX229">
            <v>27.262</v>
          </cell>
          <cell r="CY229">
            <v>0</v>
          </cell>
          <cell r="CZ229">
            <v>27.262</v>
          </cell>
          <cell r="DA229">
            <v>27.821000000000002</v>
          </cell>
          <cell r="DB229">
            <v>0</v>
          </cell>
          <cell r="DC229">
            <v>27.821000000000002</v>
          </cell>
          <cell r="DD229">
            <v>15.362</v>
          </cell>
          <cell r="DE229">
            <v>0</v>
          </cell>
          <cell r="DF229">
            <v>15.362</v>
          </cell>
          <cell r="DG229">
            <v>16.811</v>
          </cell>
          <cell r="DH229">
            <v>0</v>
          </cell>
          <cell r="DI229">
            <v>16.811</v>
          </cell>
          <cell r="DJ229">
            <v>4.4790000000000001</v>
          </cell>
          <cell r="DK229">
            <v>0</v>
          </cell>
          <cell r="DL229">
            <v>4.4790000000000001</v>
          </cell>
          <cell r="DM229">
            <v>18.613</v>
          </cell>
          <cell r="DN229">
            <v>0</v>
          </cell>
          <cell r="DO229">
            <v>18.613</v>
          </cell>
          <cell r="DP229">
            <v>19.321000000000002</v>
          </cell>
          <cell r="DQ229">
            <v>0</v>
          </cell>
          <cell r="DR229">
            <v>19.321000000000002</v>
          </cell>
          <cell r="DS229">
            <v>25.571000000000002</v>
          </cell>
          <cell r="DT229">
            <v>0</v>
          </cell>
          <cell r="DU229">
            <v>25.571000000000002</v>
          </cell>
          <cell r="DV229">
            <v>17.454999999999998</v>
          </cell>
          <cell r="DW229">
            <v>0</v>
          </cell>
          <cell r="DX229">
            <v>17.454999999999998</v>
          </cell>
          <cell r="DY229">
            <v>27.747</v>
          </cell>
          <cell r="DZ229">
            <v>0</v>
          </cell>
          <cell r="EA229">
            <v>27.747</v>
          </cell>
          <cell r="EB229">
            <v>33.58</v>
          </cell>
          <cell r="EC229">
            <v>0</v>
          </cell>
          <cell r="ED229">
            <v>33.58</v>
          </cell>
          <cell r="EE229">
            <v>32.923999999999999</v>
          </cell>
          <cell r="EF229">
            <v>0</v>
          </cell>
          <cell r="EG229">
            <v>32.923999999999999</v>
          </cell>
          <cell r="EH229">
            <v>31.184000000000001</v>
          </cell>
          <cell r="EI229">
            <v>0</v>
          </cell>
          <cell r="EJ229">
            <v>31.184000000000001</v>
          </cell>
          <cell r="EK229">
            <v>47.33</v>
          </cell>
          <cell r="EL229">
            <v>0</v>
          </cell>
          <cell r="EM229">
            <v>47.33</v>
          </cell>
          <cell r="EN229">
            <v>16.928000000000001</v>
          </cell>
          <cell r="EO229">
            <v>0</v>
          </cell>
          <cell r="EP229">
            <v>16.928000000000001</v>
          </cell>
          <cell r="EQ229">
            <v>23.297000000000001</v>
          </cell>
          <cell r="ER229">
            <v>0</v>
          </cell>
          <cell r="ES229">
            <v>23.297000000000001</v>
          </cell>
          <cell r="ET229">
            <v>29</v>
          </cell>
          <cell r="EU229">
            <v>0</v>
          </cell>
          <cell r="EV229">
            <v>29</v>
          </cell>
          <cell r="EW229">
            <v>28</v>
          </cell>
          <cell r="EX229">
            <v>0</v>
          </cell>
          <cell r="EY229">
            <v>28</v>
          </cell>
          <cell r="EZ229">
            <v>25</v>
          </cell>
          <cell r="FA229">
            <v>0</v>
          </cell>
          <cell r="FB229">
            <v>25</v>
          </cell>
          <cell r="FC229">
            <v>30</v>
          </cell>
          <cell r="FD229">
            <v>0</v>
          </cell>
          <cell r="FE229">
            <v>30</v>
          </cell>
          <cell r="FF229">
            <v>11</v>
          </cell>
          <cell r="FG229">
            <v>0</v>
          </cell>
          <cell r="FH229">
            <v>11</v>
          </cell>
          <cell r="FI229">
            <v>25</v>
          </cell>
          <cell r="FJ229">
            <v>0</v>
          </cell>
          <cell r="FK229">
            <v>25</v>
          </cell>
          <cell r="FL229">
            <v>8</v>
          </cell>
          <cell r="FM229">
            <v>0</v>
          </cell>
          <cell r="FN229">
            <v>8</v>
          </cell>
          <cell r="FO229">
            <v>27</v>
          </cell>
          <cell r="FP229">
            <v>0</v>
          </cell>
          <cell r="FQ229">
            <v>27</v>
          </cell>
          <cell r="FR229">
            <v>6</v>
          </cell>
          <cell r="FS229">
            <v>0</v>
          </cell>
          <cell r="FT229">
            <v>6</v>
          </cell>
          <cell r="FU229">
            <v>28</v>
          </cell>
          <cell r="FV229">
            <v>0</v>
          </cell>
          <cell r="FW229">
            <v>28</v>
          </cell>
          <cell r="FX229">
            <v>36</v>
          </cell>
          <cell r="FY229">
            <v>0</v>
          </cell>
          <cell r="FZ229">
            <v>36</v>
          </cell>
          <cell r="GA229">
            <v>40</v>
          </cell>
          <cell r="GB229">
            <v>0</v>
          </cell>
          <cell r="GC229">
            <v>40</v>
          </cell>
          <cell r="GD229">
            <v>58</v>
          </cell>
          <cell r="GE229">
            <v>0</v>
          </cell>
          <cell r="GF229">
            <v>58</v>
          </cell>
          <cell r="GG229">
            <v>33</v>
          </cell>
          <cell r="GH229">
            <v>0</v>
          </cell>
          <cell r="GI229">
            <v>33</v>
          </cell>
          <cell r="GJ229">
            <v>26</v>
          </cell>
          <cell r="GK229">
            <v>0</v>
          </cell>
          <cell r="GL229">
            <v>26</v>
          </cell>
          <cell r="GM229">
            <v>37</v>
          </cell>
          <cell r="GN229">
            <v>0</v>
          </cell>
          <cell r="GO229">
            <v>37</v>
          </cell>
          <cell r="GP229">
            <v>21</v>
          </cell>
          <cell r="GQ229">
            <v>0</v>
          </cell>
          <cell r="GR229">
            <v>21</v>
          </cell>
          <cell r="GS229">
            <v>31</v>
          </cell>
          <cell r="GT229">
            <v>0</v>
          </cell>
          <cell r="GU229">
            <v>31</v>
          </cell>
          <cell r="GV229">
            <v>34</v>
          </cell>
          <cell r="GW229">
            <v>0</v>
          </cell>
          <cell r="GX229">
            <v>34</v>
          </cell>
          <cell r="GY229">
            <v>38</v>
          </cell>
          <cell r="GZ229">
            <v>0</v>
          </cell>
          <cell r="HA229">
            <v>38</v>
          </cell>
          <cell r="HB229">
            <v>20</v>
          </cell>
          <cell r="HC229">
            <v>0</v>
          </cell>
          <cell r="HD229">
            <v>20</v>
          </cell>
          <cell r="HE229">
            <v>29</v>
          </cell>
          <cell r="HF229">
            <v>0</v>
          </cell>
          <cell r="HG229">
            <v>29</v>
          </cell>
          <cell r="HH229">
            <v>37</v>
          </cell>
          <cell r="HI229">
            <v>0</v>
          </cell>
          <cell r="HJ229">
            <v>37</v>
          </cell>
          <cell r="HK229">
            <v>31</v>
          </cell>
          <cell r="HL229">
            <v>0</v>
          </cell>
          <cell r="HM229">
            <v>31</v>
          </cell>
          <cell r="HN229">
            <v>25</v>
          </cell>
          <cell r="HO229">
            <v>0</v>
          </cell>
          <cell r="HP229">
            <v>25</v>
          </cell>
          <cell r="HQ229">
            <v>28</v>
          </cell>
          <cell r="HR229">
            <v>0</v>
          </cell>
          <cell r="HS229">
            <v>28</v>
          </cell>
          <cell r="HT229">
            <v>31</v>
          </cell>
          <cell r="HU229">
            <v>0</v>
          </cell>
          <cell r="HV229">
            <v>31</v>
          </cell>
          <cell r="HW229">
            <v>21</v>
          </cell>
          <cell r="HX229">
            <v>0</v>
          </cell>
          <cell r="HY229">
            <v>21</v>
          </cell>
          <cell r="HZ229">
            <v>3</v>
          </cell>
          <cell r="IA229">
            <v>0</v>
          </cell>
          <cell r="IB229">
            <v>3</v>
          </cell>
          <cell r="IC229">
            <v>21</v>
          </cell>
          <cell r="ID229">
            <v>0</v>
          </cell>
          <cell r="IE229">
            <v>21</v>
          </cell>
          <cell r="IF229">
            <v>36</v>
          </cell>
          <cell r="IG229">
            <v>0</v>
          </cell>
          <cell r="IH229">
            <v>36</v>
          </cell>
          <cell r="II229">
            <v>39</v>
          </cell>
          <cell r="IJ229">
            <v>0</v>
          </cell>
          <cell r="IK229">
            <v>39</v>
          </cell>
          <cell r="IP229">
            <v>147.83000000000001</v>
          </cell>
          <cell r="IQ229">
            <v>0</v>
          </cell>
          <cell r="IR229">
            <v>147.83000000000001</v>
          </cell>
          <cell r="IS229">
            <v>129.52199999999999</v>
          </cell>
          <cell r="IT229">
            <v>0</v>
          </cell>
          <cell r="IU229">
            <v>129.52199999999999</v>
          </cell>
          <cell r="IV229">
            <v>91.995999999999995</v>
          </cell>
          <cell r="IW229">
            <v>0</v>
          </cell>
          <cell r="IX229">
            <v>91.995999999999995</v>
          </cell>
          <cell r="IY229">
            <v>42.293999999999997</v>
          </cell>
          <cell r="IZ229">
            <v>0</v>
          </cell>
          <cell r="JA229">
            <v>42.293999999999997</v>
          </cell>
          <cell r="JB229">
            <v>126.607</v>
          </cell>
          <cell r="JC229">
            <v>0</v>
          </cell>
          <cell r="JD229">
            <v>126.607</v>
          </cell>
          <cell r="JE229">
            <v>86.451999999999998</v>
          </cell>
          <cell r="JF229">
            <v>0</v>
          </cell>
          <cell r="JG229">
            <v>86.451999999999998</v>
          </cell>
          <cell r="JH229">
            <v>54.828000000000003</v>
          </cell>
          <cell r="JI229">
            <v>0</v>
          </cell>
          <cell r="JJ229">
            <v>54.828000000000003</v>
          </cell>
          <cell r="JK229">
            <v>24.818000000000001</v>
          </cell>
          <cell r="JL229">
            <v>0</v>
          </cell>
          <cell r="JM229">
            <v>24.818000000000001</v>
          </cell>
          <cell r="JN229">
            <v>119.69</v>
          </cell>
          <cell r="JO229">
            <v>2.1192400000000005</v>
          </cell>
          <cell r="JP229">
            <v>117.57075999999999</v>
          </cell>
          <cell r="JQ229">
            <v>83.563000000000002</v>
          </cell>
          <cell r="JR229">
            <v>2.1192400000000005</v>
          </cell>
          <cell r="JS229">
            <v>81.443759999999997</v>
          </cell>
          <cell r="JT229">
            <v>56.902000000000001</v>
          </cell>
          <cell r="JU229">
            <v>2.1192400000000005</v>
          </cell>
          <cell r="JV229">
            <v>54.782760000000003</v>
          </cell>
          <cell r="JW229">
            <v>17.823</v>
          </cell>
          <cell r="JX229">
            <v>-5.0519999999999996</v>
          </cell>
          <cell r="JY229">
            <v>22.875</v>
          </cell>
          <cell r="JZ229">
            <v>59.820999999999998</v>
          </cell>
          <cell r="KA229">
            <v>-23.515999999999998</v>
          </cell>
          <cell r="KB229">
            <v>83.336999999999989</v>
          </cell>
          <cell r="KC229">
            <v>65.564999999999998</v>
          </cell>
          <cell r="KD229">
            <v>0</v>
          </cell>
          <cell r="KE229">
            <v>65.564999999999998</v>
          </cell>
          <cell r="KF229">
            <v>49.984000000000002</v>
          </cell>
          <cell r="KG229">
            <v>0</v>
          </cell>
          <cell r="KH229">
            <v>49.984000000000002</v>
          </cell>
          <cell r="KI229">
            <v>29.042000000000002</v>
          </cell>
          <cell r="KJ229">
            <v>0</v>
          </cell>
          <cell r="KK229">
            <v>29.042000000000002</v>
          </cell>
          <cell r="KL229">
            <v>87.256</v>
          </cell>
          <cell r="KM229">
            <v>0</v>
          </cell>
          <cell r="KN229">
            <v>87.256</v>
          </cell>
          <cell r="KO229">
            <v>59.994</v>
          </cell>
          <cell r="KP229">
            <v>0</v>
          </cell>
          <cell r="KQ229">
            <v>59.994</v>
          </cell>
          <cell r="KR229">
            <v>32.173000000000002</v>
          </cell>
          <cell r="KS229">
            <v>0</v>
          </cell>
          <cell r="KT229">
            <v>32.173000000000002</v>
          </cell>
          <cell r="KU229">
            <v>16.811</v>
          </cell>
          <cell r="KV229">
            <v>0</v>
          </cell>
          <cell r="KW229">
            <v>16.811</v>
          </cell>
          <cell r="KX229">
            <v>67.983999999999995</v>
          </cell>
          <cell r="KY229">
            <v>0</v>
          </cell>
          <cell r="KZ229">
            <v>67.983999999999995</v>
          </cell>
          <cell r="LA229">
            <v>63.505000000000003</v>
          </cell>
          <cell r="LB229">
            <v>0</v>
          </cell>
          <cell r="LC229">
            <v>63.505000000000003</v>
          </cell>
          <cell r="LD229">
            <v>44.892000000000003</v>
          </cell>
          <cell r="LE229">
            <v>0</v>
          </cell>
          <cell r="LF229">
            <v>44.892000000000003</v>
          </cell>
          <cell r="LG229">
            <v>25.571000000000002</v>
          </cell>
          <cell r="LH229">
            <v>0</v>
          </cell>
          <cell r="LI229">
            <v>25.571000000000002</v>
          </cell>
          <cell r="LJ229">
            <v>111.706</v>
          </cell>
          <cell r="LK229">
            <v>0</v>
          </cell>
          <cell r="LL229">
            <v>111.706</v>
          </cell>
          <cell r="LM229">
            <v>94.251000000000005</v>
          </cell>
          <cell r="LN229">
            <v>0</v>
          </cell>
          <cell r="LO229">
            <v>94.251000000000005</v>
          </cell>
          <cell r="LP229">
            <v>66.504000000000005</v>
          </cell>
          <cell r="LQ229">
            <v>0</v>
          </cell>
          <cell r="LR229">
            <v>66.504000000000005</v>
          </cell>
          <cell r="LS229">
            <v>32.923999999999999</v>
          </cell>
          <cell r="LT229">
            <v>0</v>
          </cell>
          <cell r="LU229">
            <v>32.923999999999999</v>
          </cell>
          <cell r="LV229">
            <v>118.739</v>
          </cell>
          <cell r="LW229">
            <v>0</v>
          </cell>
          <cell r="LX229">
            <v>118.739</v>
          </cell>
          <cell r="LY229">
            <v>87.555000000000007</v>
          </cell>
          <cell r="LZ229">
            <v>0</v>
          </cell>
          <cell r="MA229">
            <v>87.555000000000007</v>
          </cell>
          <cell r="MB229">
            <v>40.225000000000001</v>
          </cell>
          <cell r="MC229">
            <v>0</v>
          </cell>
          <cell r="MD229">
            <v>40.225000000000001</v>
          </cell>
          <cell r="ME229">
            <v>23.297000000000001</v>
          </cell>
          <cell r="MF229">
            <v>0</v>
          </cell>
          <cell r="MG229">
            <v>23.297000000000001</v>
          </cell>
          <cell r="MH229">
            <v>112</v>
          </cell>
          <cell r="MI229">
            <v>0</v>
          </cell>
          <cell r="MJ229">
            <v>112</v>
          </cell>
          <cell r="MK229">
            <v>83</v>
          </cell>
          <cell r="ML229">
            <v>0</v>
          </cell>
          <cell r="MM229">
            <v>83</v>
          </cell>
          <cell r="MN229">
            <v>55</v>
          </cell>
          <cell r="MO229">
            <v>0</v>
          </cell>
          <cell r="MP229">
            <v>55</v>
          </cell>
          <cell r="MQ229">
            <v>30</v>
          </cell>
          <cell r="MR229">
            <v>0</v>
          </cell>
          <cell r="MS229">
            <v>30</v>
          </cell>
          <cell r="MT229">
            <v>71</v>
          </cell>
          <cell r="MU229">
            <v>0</v>
          </cell>
          <cell r="MV229">
            <v>71</v>
          </cell>
          <cell r="MW229">
            <v>60</v>
          </cell>
          <cell r="MX229">
            <v>0</v>
          </cell>
          <cell r="MY229">
            <v>60</v>
          </cell>
          <cell r="MZ229">
            <v>35</v>
          </cell>
          <cell r="NA229">
            <v>0</v>
          </cell>
          <cell r="NB229">
            <v>35</v>
          </cell>
          <cell r="NC229">
            <v>27</v>
          </cell>
          <cell r="ND229">
            <v>0</v>
          </cell>
          <cell r="NE229">
            <v>27</v>
          </cell>
          <cell r="NF229">
            <v>110</v>
          </cell>
          <cell r="NG229">
            <v>0</v>
          </cell>
          <cell r="NH229">
            <v>110</v>
          </cell>
          <cell r="NI229">
            <v>104</v>
          </cell>
          <cell r="NJ229">
            <v>0</v>
          </cell>
          <cell r="NK229">
            <v>104</v>
          </cell>
          <cell r="NL229">
            <v>76</v>
          </cell>
          <cell r="NM229">
            <v>0</v>
          </cell>
          <cell r="NN229">
            <v>76</v>
          </cell>
          <cell r="NO229">
            <v>40</v>
          </cell>
          <cell r="NP229">
            <v>0</v>
          </cell>
          <cell r="NQ229">
            <v>40</v>
          </cell>
          <cell r="NR229">
            <v>154</v>
          </cell>
          <cell r="NS229">
            <v>0</v>
          </cell>
          <cell r="NT229">
            <v>154</v>
          </cell>
          <cell r="NU229">
            <v>96</v>
          </cell>
          <cell r="NV229">
            <v>0</v>
          </cell>
          <cell r="NW229">
            <v>96</v>
          </cell>
          <cell r="NX229">
            <v>63</v>
          </cell>
          <cell r="NY229">
            <v>0</v>
          </cell>
          <cell r="NZ229">
            <v>63</v>
          </cell>
          <cell r="OA229">
            <v>37</v>
          </cell>
          <cell r="OB229">
            <v>0</v>
          </cell>
          <cell r="OC229">
            <v>37</v>
          </cell>
          <cell r="OD229">
            <v>124</v>
          </cell>
          <cell r="OE229">
            <v>0</v>
          </cell>
          <cell r="OF229">
            <v>124</v>
          </cell>
          <cell r="OG229">
            <v>103</v>
          </cell>
          <cell r="OH229">
            <v>0</v>
          </cell>
          <cell r="OI229">
            <v>103</v>
          </cell>
          <cell r="OJ229">
            <v>72</v>
          </cell>
          <cell r="OK229">
            <v>0</v>
          </cell>
          <cell r="OL229">
            <v>72</v>
          </cell>
          <cell r="OM229">
            <v>38</v>
          </cell>
          <cell r="ON229">
            <v>0</v>
          </cell>
          <cell r="OO229">
            <v>38</v>
          </cell>
          <cell r="OP229">
            <v>117</v>
          </cell>
          <cell r="OQ229">
            <v>0</v>
          </cell>
          <cell r="OR229">
            <v>117</v>
          </cell>
          <cell r="OS229">
            <v>97</v>
          </cell>
          <cell r="OT229">
            <v>0</v>
          </cell>
          <cell r="OU229">
            <v>97</v>
          </cell>
          <cell r="OV229">
            <v>68</v>
          </cell>
          <cell r="OW229">
            <v>0</v>
          </cell>
          <cell r="OX229">
            <v>68</v>
          </cell>
          <cell r="OY229">
            <v>31</v>
          </cell>
          <cell r="OZ229">
            <v>0</v>
          </cell>
          <cell r="PA229">
            <v>31</v>
          </cell>
          <cell r="PB229">
            <v>105</v>
          </cell>
          <cell r="PC229">
            <v>0</v>
          </cell>
          <cell r="PD229">
            <v>105</v>
          </cell>
          <cell r="PE229">
            <v>80</v>
          </cell>
          <cell r="PF229">
            <v>0</v>
          </cell>
          <cell r="PG229">
            <v>80</v>
          </cell>
          <cell r="PH229">
            <v>52</v>
          </cell>
          <cell r="PI229">
            <v>0</v>
          </cell>
          <cell r="PJ229">
            <v>52</v>
          </cell>
          <cell r="PK229">
            <v>21</v>
          </cell>
          <cell r="PL229">
            <v>0</v>
          </cell>
          <cell r="PM229">
            <v>21</v>
          </cell>
          <cell r="PN229">
            <v>99</v>
          </cell>
          <cell r="PO229">
            <v>0</v>
          </cell>
          <cell r="PP229">
            <v>99</v>
          </cell>
          <cell r="PQ229">
            <v>96</v>
          </cell>
          <cell r="PR229">
            <v>0</v>
          </cell>
          <cell r="PS229">
            <v>96</v>
          </cell>
          <cell r="PT229">
            <v>75</v>
          </cell>
          <cell r="PU229">
            <v>0</v>
          </cell>
          <cell r="PV229">
            <v>75</v>
          </cell>
          <cell r="PW229">
            <v>39</v>
          </cell>
          <cell r="PX229">
            <v>0</v>
          </cell>
          <cell r="PY229">
            <v>39</v>
          </cell>
        </row>
        <row r="230">
          <cell r="BB230">
            <v>-2.9180000000000001</v>
          </cell>
          <cell r="BC230">
            <v>0</v>
          </cell>
          <cell r="BD230">
            <v>-2.9180000000000001</v>
          </cell>
          <cell r="BE230">
            <v>-5.3760000000000003</v>
          </cell>
          <cell r="BF230">
            <v>0</v>
          </cell>
          <cell r="BG230">
            <v>-5.3760000000000003</v>
          </cell>
          <cell r="BH230">
            <v>-6.9610000000000003</v>
          </cell>
          <cell r="BI230">
            <v>0</v>
          </cell>
          <cell r="BJ230">
            <v>-6.9610000000000003</v>
          </cell>
          <cell r="BK230">
            <v>-5.0759999999999996</v>
          </cell>
          <cell r="BL230">
            <v>0</v>
          </cell>
          <cell r="BM230">
            <v>-5.0759999999999996</v>
          </cell>
          <cell r="BN230">
            <v>-5.2469999999999999</v>
          </cell>
          <cell r="BO230">
            <v>0</v>
          </cell>
          <cell r="BP230">
            <v>-5.2469999999999999</v>
          </cell>
          <cell r="BQ230">
            <v>-2.4739999999999993</v>
          </cell>
          <cell r="BR230">
            <v>0</v>
          </cell>
          <cell r="BS230">
            <v>-2.4739999999999993</v>
          </cell>
          <cell r="BT230">
            <v>-2.6659999999999999</v>
          </cell>
          <cell r="BU230">
            <v>0</v>
          </cell>
          <cell r="BV230">
            <v>-2.6659999999999999</v>
          </cell>
          <cell r="BW230">
            <v>-2.887</v>
          </cell>
          <cell r="BX230">
            <v>0</v>
          </cell>
          <cell r="BY230">
            <v>-2.887</v>
          </cell>
          <cell r="BZ230">
            <v>-4.1950000000000003</v>
          </cell>
          <cell r="CA230">
            <v>0</v>
          </cell>
          <cell r="CB230">
            <v>-4.1950000000000003</v>
          </cell>
          <cell r="CC230">
            <v>-3.1930000000000001</v>
          </cell>
          <cell r="CD230">
            <v>0</v>
          </cell>
          <cell r="CE230">
            <v>-3.1930000000000001</v>
          </cell>
          <cell r="CF230">
            <v>-3.9089999999999998</v>
          </cell>
          <cell r="CG230">
            <v>-0.15932233200000001</v>
          </cell>
          <cell r="CH230">
            <v>-3.7496776679999999</v>
          </cell>
          <cell r="CI230">
            <v>-2.839</v>
          </cell>
          <cell r="CJ230">
            <v>0.11271012</v>
          </cell>
          <cell r="CK230">
            <v>-2.95171012</v>
          </cell>
          <cell r="CL230">
            <v>-1.7629999999999999</v>
          </cell>
          <cell r="CM230">
            <v>0.52400000000000002</v>
          </cell>
          <cell r="CN230">
            <v>-2.2869999999999999</v>
          </cell>
          <cell r="CO230">
            <v>-3.081</v>
          </cell>
          <cell r="CP230">
            <v>0</v>
          </cell>
          <cell r="CQ230">
            <v>-3.081</v>
          </cell>
          <cell r="CR230">
            <v>-2.2989999999999999</v>
          </cell>
          <cell r="CS230">
            <v>0</v>
          </cell>
          <cell r="CT230">
            <v>-2.2989999999999999</v>
          </cell>
          <cell r="CU230">
            <v>-3.7530000000000001</v>
          </cell>
          <cell r="CV230">
            <v>0</v>
          </cell>
          <cell r="CW230">
            <v>-3.7530000000000001</v>
          </cell>
          <cell r="CX230">
            <v>-5.774</v>
          </cell>
          <cell r="CY230">
            <v>0</v>
          </cell>
          <cell r="CZ230">
            <v>-5.774</v>
          </cell>
          <cell r="DA230">
            <v>-9.907</v>
          </cell>
          <cell r="DB230">
            <v>0</v>
          </cell>
          <cell r="DC230">
            <v>-9.907</v>
          </cell>
          <cell r="DD230">
            <v>-2.2959999999999998</v>
          </cell>
          <cell r="DE230">
            <v>0</v>
          </cell>
          <cell r="DF230">
            <v>-2.2959999999999998</v>
          </cell>
          <cell r="DG230">
            <v>-2.9089999999999998</v>
          </cell>
          <cell r="DH230">
            <v>0</v>
          </cell>
          <cell r="DI230">
            <v>-2.9089999999999998</v>
          </cell>
          <cell r="DJ230">
            <v>-0.53400000000000003</v>
          </cell>
          <cell r="DK230">
            <v>0</v>
          </cell>
          <cell r="DL230">
            <v>-0.53400000000000003</v>
          </cell>
          <cell r="DM230">
            <v>-2.6070000000000002</v>
          </cell>
          <cell r="DN230">
            <v>0</v>
          </cell>
          <cell r="DO230">
            <v>-2.6070000000000002</v>
          </cell>
          <cell r="DP230">
            <v>-2.4580000000000002</v>
          </cell>
          <cell r="DQ230">
            <v>0</v>
          </cell>
          <cell r="DR230">
            <v>-2.4580000000000002</v>
          </cell>
          <cell r="DS230">
            <v>-3.6019999999999999</v>
          </cell>
          <cell r="DT230">
            <v>0</v>
          </cell>
          <cell r="DU230">
            <v>-3.6019999999999999</v>
          </cell>
          <cell r="DV230">
            <v>-0.81799999999999995</v>
          </cell>
          <cell r="DW230">
            <v>0</v>
          </cell>
          <cell r="DX230">
            <v>-0.81799999999999995</v>
          </cell>
          <cell r="DY230">
            <v>-4.0350000000000001</v>
          </cell>
          <cell r="DZ230">
            <v>0</v>
          </cell>
          <cell r="EA230">
            <v>-4.0350000000000001</v>
          </cell>
          <cell r="EB230">
            <v>-4.3360000000000003</v>
          </cell>
          <cell r="EC230">
            <v>0</v>
          </cell>
          <cell r="ED230">
            <v>-4.3360000000000003</v>
          </cell>
          <cell r="EE230">
            <v>-4.1219999999999999</v>
          </cell>
          <cell r="EF230">
            <v>0</v>
          </cell>
          <cell r="EG230">
            <v>-4.1219999999999999</v>
          </cell>
          <cell r="EH230">
            <v>-4.6660000000000004</v>
          </cell>
          <cell r="EI230">
            <v>0</v>
          </cell>
          <cell r="EJ230">
            <v>-4.6660000000000004</v>
          </cell>
          <cell r="EK230">
            <v>-4.4180000000000001</v>
          </cell>
          <cell r="EL230">
            <v>0</v>
          </cell>
          <cell r="EM230">
            <v>-4.4180000000000001</v>
          </cell>
          <cell r="EN230">
            <v>-3.4430000000000001</v>
          </cell>
          <cell r="EO230">
            <v>0</v>
          </cell>
          <cell r="EP230">
            <v>-3.4430000000000001</v>
          </cell>
          <cell r="EQ230">
            <v>-3.6190000000000002</v>
          </cell>
          <cell r="ER230">
            <v>0</v>
          </cell>
          <cell r="ES230">
            <v>-3.6190000000000002</v>
          </cell>
          <cell r="ET230">
            <v>4</v>
          </cell>
          <cell r="EU230">
            <v>0</v>
          </cell>
          <cell r="EV230">
            <v>4</v>
          </cell>
          <cell r="EW230">
            <v>4</v>
          </cell>
          <cell r="EX230">
            <v>0</v>
          </cell>
          <cell r="EY230">
            <v>4</v>
          </cell>
          <cell r="EZ230">
            <v>4</v>
          </cell>
          <cell r="FA230">
            <v>0</v>
          </cell>
          <cell r="FB230">
            <v>4</v>
          </cell>
          <cell r="FC230">
            <v>-5</v>
          </cell>
          <cell r="FD230">
            <v>0</v>
          </cell>
          <cell r="FE230">
            <v>-5</v>
          </cell>
          <cell r="FF230">
            <v>4</v>
          </cell>
          <cell r="FG230">
            <v>0</v>
          </cell>
          <cell r="FH230">
            <v>4</v>
          </cell>
          <cell r="FI230">
            <v>5</v>
          </cell>
          <cell r="FJ230">
            <v>0</v>
          </cell>
          <cell r="FK230">
            <v>5</v>
          </cell>
          <cell r="FL230">
            <v>3</v>
          </cell>
          <cell r="FM230">
            <v>0</v>
          </cell>
          <cell r="FN230">
            <v>3</v>
          </cell>
          <cell r="FO230">
            <v>4</v>
          </cell>
          <cell r="FP230">
            <v>0</v>
          </cell>
          <cell r="FQ230">
            <v>4</v>
          </cell>
          <cell r="FR230">
            <v>2</v>
          </cell>
          <cell r="FS230">
            <v>0</v>
          </cell>
          <cell r="FT230">
            <v>2</v>
          </cell>
          <cell r="FU230">
            <v>2</v>
          </cell>
          <cell r="FV230">
            <v>0</v>
          </cell>
          <cell r="FW230">
            <v>2</v>
          </cell>
          <cell r="FX230">
            <v>3</v>
          </cell>
          <cell r="FY230">
            <v>0</v>
          </cell>
          <cell r="FZ230">
            <v>3</v>
          </cell>
          <cell r="GA230">
            <v>4</v>
          </cell>
          <cell r="GB230">
            <v>0</v>
          </cell>
          <cell r="GC230">
            <v>4</v>
          </cell>
          <cell r="GD230">
            <v>6</v>
          </cell>
          <cell r="GE230">
            <v>0</v>
          </cell>
          <cell r="GF230">
            <v>6</v>
          </cell>
          <cell r="GG230">
            <v>3</v>
          </cell>
          <cell r="GH230">
            <v>0</v>
          </cell>
          <cell r="GI230">
            <v>3</v>
          </cell>
          <cell r="GJ230">
            <v>3</v>
          </cell>
          <cell r="GK230">
            <v>0</v>
          </cell>
          <cell r="GL230">
            <v>3</v>
          </cell>
          <cell r="GM230">
            <v>3</v>
          </cell>
          <cell r="GN230">
            <v>0</v>
          </cell>
          <cell r="GO230">
            <v>3</v>
          </cell>
          <cell r="GP230">
            <v>1</v>
          </cell>
          <cell r="GQ230">
            <v>0</v>
          </cell>
          <cell r="GR230">
            <v>1</v>
          </cell>
          <cell r="GS230">
            <v>3</v>
          </cell>
          <cell r="GT230">
            <v>0</v>
          </cell>
          <cell r="GU230">
            <v>3</v>
          </cell>
          <cell r="GV230">
            <v>3</v>
          </cell>
          <cell r="GW230">
            <v>0</v>
          </cell>
          <cell r="GX230">
            <v>3</v>
          </cell>
          <cell r="GY230">
            <v>3</v>
          </cell>
          <cell r="GZ230">
            <v>0</v>
          </cell>
          <cell r="HA230">
            <v>3</v>
          </cell>
          <cell r="HB230">
            <v>2</v>
          </cell>
          <cell r="HC230">
            <v>0</v>
          </cell>
          <cell r="HD230">
            <v>2</v>
          </cell>
          <cell r="HE230">
            <v>3</v>
          </cell>
          <cell r="HF230">
            <v>0</v>
          </cell>
          <cell r="HG230">
            <v>3</v>
          </cell>
          <cell r="HH230">
            <v>3</v>
          </cell>
          <cell r="HI230">
            <v>0</v>
          </cell>
          <cell r="HJ230">
            <v>3</v>
          </cell>
          <cell r="HK230">
            <v>3</v>
          </cell>
          <cell r="HL230">
            <v>0</v>
          </cell>
          <cell r="HM230">
            <v>3</v>
          </cell>
          <cell r="HN230">
            <v>1</v>
          </cell>
          <cell r="HO230">
            <v>0</v>
          </cell>
          <cell r="HP230">
            <v>1</v>
          </cell>
          <cell r="HQ230">
            <v>3</v>
          </cell>
          <cell r="HR230">
            <v>0</v>
          </cell>
          <cell r="HS230">
            <v>3</v>
          </cell>
          <cell r="HT230">
            <v>2</v>
          </cell>
          <cell r="HU230">
            <v>0</v>
          </cell>
          <cell r="HV230">
            <v>2</v>
          </cell>
          <cell r="HW230">
            <v>2</v>
          </cell>
          <cell r="HX230">
            <v>0</v>
          </cell>
          <cell r="HY230">
            <v>2</v>
          </cell>
          <cell r="HZ230">
            <v>2</v>
          </cell>
          <cell r="IA230">
            <v>0</v>
          </cell>
          <cell r="IB230">
            <v>2</v>
          </cell>
          <cell r="IC230">
            <v>2</v>
          </cell>
          <cell r="ID230">
            <v>0</v>
          </cell>
          <cell r="IE230">
            <v>2</v>
          </cell>
          <cell r="IF230">
            <v>2</v>
          </cell>
          <cell r="IG230">
            <v>0</v>
          </cell>
          <cell r="IH230">
            <v>2</v>
          </cell>
          <cell r="II230">
            <v>3</v>
          </cell>
          <cell r="IJ230">
            <v>0</v>
          </cell>
          <cell r="IK230">
            <v>3</v>
          </cell>
          <cell r="IP230">
            <v>-20.331</v>
          </cell>
          <cell r="IQ230">
            <v>0</v>
          </cell>
          <cell r="IR230">
            <v>-20.331</v>
          </cell>
          <cell r="IS230">
            <v>-17.413</v>
          </cell>
          <cell r="IT230">
            <v>0</v>
          </cell>
          <cell r="IU230">
            <v>-17.413</v>
          </cell>
          <cell r="IV230">
            <v>-12.037000000000001</v>
          </cell>
          <cell r="IW230">
            <v>0</v>
          </cell>
          <cell r="IX230">
            <v>-12.037000000000001</v>
          </cell>
          <cell r="IY230">
            <v>-5.0759999999999996</v>
          </cell>
          <cell r="IZ230">
            <v>0</v>
          </cell>
          <cell r="JA230">
            <v>-5.0759999999999996</v>
          </cell>
          <cell r="JB230">
            <v>-13.273999999999999</v>
          </cell>
          <cell r="JC230">
            <v>0</v>
          </cell>
          <cell r="JD230">
            <v>-13.273999999999999</v>
          </cell>
          <cell r="JE230">
            <v>-8.0269999999999992</v>
          </cell>
          <cell r="JF230">
            <v>0</v>
          </cell>
          <cell r="JG230">
            <v>-8.0269999999999992</v>
          </cell>
          <cell r="JH230">
            <v>-5.5529999999999999</v>
          </cell>
          <cell r="JI230">
            <v>0</v>
          </cell>
          <cell r="JJ230">
            <v>-5.5529999999999999</v>
          </cell>
          <cell r="JK230">
            <v>-2.887</v>
          </cell>
          <cell r="JL230">
            <v>0</v>
          </cell>
          <cell r="JM230">
            <v>-2.887</v>
          </cell>
          <cell r="JN230">
            <v>-14.135999999999999</v>
          </cell>
          <cell r="JO230">
            <v>-4.6612212000000014E-2</v>
          </cell>
          <cell r="JP230">
            <v>-14.089387788</v>
          </cell>
          <cell r="JQ230">
            <v>-9.9410000000000007</v>
          </cell>
          <cell r="JR230">
            <v>-4.6612212000000014E-2</v>
          </cell>
          <cell r="JS230">
            <v>-9.8943877880000013</v>
          </cell>
          <cell r="JT230">
            <v>-6.7480000000000002</v>
          </cell>
          <cell r="JU230">
            <v>-4.6612212000000014E-2</v>
          </cell>
          <cell r="JV230">
            <v>-6.7013877879999999</v>
          </cell>
          <cell r="JW230">
            <v>-2.839</v>
          </cell>
          <cell r="JX230">
            <v>0.11271012</v>
          </cell>
          <cell r="JY230">
            <v>-2.95171012</v>
          </cell>
          <cell r="JZ230">
            <v>-10.896000000000001</v>
          </cell>
          <cell r="KA230">
            <v>0.52400000000000002</v>
          </cell>
          <cell r="KB230">
            <v>-11.420000000000002</v>
          </cell>
          <cell r="KC230">
            <v>-9.1329999999999991</v>
          </cell>
          <cell r="KD230">
            <v>0</v>
          </cell>
          <cell r="KE230">
            <v>-9.1329999999999991</v>
          </cell>
          <cell r="KF230">
            <v>-6.0519999999999996</v>
          </cell>
          <cell r="KG230">
            <v>0</v>
          </cell>
          <cell r="KH230">
            <v>-6.0519999999999996</v>
          </cell>
          <cell r="KI230">
            <v>-3.7530000000000001</v>
          </cell>
          <cell r="KJ230">
            <v>0</v>
          </cell>
          <cell r="KK230">
            <v>-3.7530000000000001</v>
          </cell>
          <cell r="KL230">
            <v>-20.885999999999999</v>
          </cell>
          <cell r="KM230">
            <v>0</v>
          </cell>
          <cell r="KN230">
            <v>-20.885999999999999</v>
          </cell>
          <cell r="KO230">
            <v>-15.112</v>
          </cell>
          <cell r="KP230">
            <v>0</v>
          </cell>
          <cell r="KQ230">
            <v>-15.112</v>
          </cell>
          <cell r="KR230">
            <v>-5.2050000000000001</v>
          </cell>
          <cell r="KS230">
            <v>0</v>
          </cell>
          <cell r="KT230">
            <v>-5.2050000000000001</v>
          </cell>
          <cell r="KU230">
            <v>-2.9089999999999998</v>
          </cell>
          <cell r="KV230">
            <v>0</v>
          </cell>
          <cell r="KW230">
            <v>-2.9089999999999998</v>
          </cell>
          <cell r="KX230">
            <v>-9.2010000000000005</v>
          </cell>
          <cell r="KY230">
            <v>0</v>
          </cell>
          <cell r="KZ230">
            <v>-9.2010000000000005</v>
          </cell>
          <cell r="LA230">
            <v>-8.6669999999999998</v>
          </cell>
          <cell r="LB230">
            <v>0</v>
          </cell>
          <cell r="LC230">
            <v>-8.6669999999999998</v>
          </cell>
          <cell r="LD230">
            <v>-6.06</v>
          </cell>
          <cell r="LE230">
            <v>0</v>
          </cell>
          <cell r="LF230">
            <v>-6.06</v>
          </cell>
          <cell r="LG230">
            <v>-3.6019999999999999</v>
          </cell>
          <cell r="LH230">
            <v>0</v>
          </cell>
          <cell r="LI230">
            <v>-3.6019999999999999</v>
          </cell>
          <cell r="LJ230">
            <v>-13.311</v>
          </cell>
          <cell r="LK230">
            <v>0</v>
          </cell>
          <cell r="LL230">
            <v>-13.311</v>
          </cell>
          <cell r="LM230">
            <v>-12.493</v>
          </cell>
          <cell r="LN230">
            <v>0</v>
          </cell>
          <cell r="LO230">
            <v>-12.493</v>
          </cell>
          <cell r="LP230">
            <v>-8.4580000000000002</v>
          </cell>
          <cell r="LQ230">
            <v>0</v>
          </cell>
          <cell r="LR230">
            <v>-8.4580000000000002</v>
          </cell>
          <cell r="LS230">
            <v>-4.1219999999999999</v>
          </cell>
          <cell r="LT230">
            <v>0</v>
          </cell>
          <cell r="LU230">
            <v>-4.1219999999999999</v>
          </cell>
          <cell r="LV230">
            <v>-16.146000000000001</v>
          </cell>
          <cell r="LW230">
            <v>0</v>
          </cell>
          <cell r="LX230">
            <v>-16.146000000000001</v>
          </cell>
          <cell r="LY230">
            <v>-11.48</v>
          </cell>
          <cell r="LZ230">
            <v>0</v>
          </cell>
          <cell r="MA230">
            <v>-11.48</v>
          </cell>
          <cell r="MB230">
            <v>-7.0620000000000003</v>
          </cell>
          <cell r="MC230">
            <v>0</v>
          </cell>
          <cell r="MD230">
            <v>-7.0620000000000003</v>
          </cell>
          <cell r="ME230">
            <v>-3.6190000000000002</v>
          </cell>
          <cell r="MF230">
            <v>0</v>
          </cell>
          <cell r="MG230">
            <v>-3.6190000000000002</v>
          </cell>
          <cell r="MH230">
            <v>7</v>
          </cell>
          <cell r="MI230">
            <v>0</v>
          </cell>
          <cell r="MJ230">
            <v>7</v>
          </cell>
          <cell r="MK230">
            <v>3</v>
          </cell>
          <cell r="ML230">
            <v>0</v>
          </cell>
          <cell r="MM230">
            <v>3</v>
          </cell>
          <cell r="MN230">
            <v>-1</v>
          </cell>
          <cell r="MO230">
            <v>0</v>
          </cell>
          <cell r="MP230">
            <v>-1</v>
          </cell>
          <cell r="MQ230">
            <v>-5</v>
          </cell>
          <cell r="MR230">
            <v>0</v>
          </cell>
          <cell r="MS230">
            <v>-5</v>
          </cell>
          <cell r="MT230">
            <v>16</v>
          </cell>
          <cell r="MU230">
            <v>0</v>
          </cell>
          <cell r="MV230">
            <v>16</v>
          </cell>
          <cell r="MW230">
            <v>12</v>
          </cell>
          <cell r="MX230">
            <v>0</v>
          </cell>
          <cell r="MY230">
            <v>12</v>
          </cell>
          <cell r="MZ230">
            <v>7</v>
          </cell>
          <cell r="NA230">
            <v>0</v>
          </cell>
          <cell r="NB230">
            <v>7</v>
          </cell>
          <cell r="NC230">
            <v>4</v>
          </cell>
          <cell r="ND230">
            <v>0</v>
          </cell>
          <cell r="NE230">
            <v>4</v>
          </cell>
          <cell r="NF230">
            <v>11</v>
          </cell>
          <cell r="NG230">
            <v>0</v>
          </cell>
          <cell r="NH230">
            <v>11</v>
          </cell>
          <cell r="NI230">
            <v>9</v>
          </cell>
          <cell r="NJ230">
            <v>0</v>
          </cell>
          <cell r="NK230">
            <v>9</v>
          </cell>
          <cell r="NL230">
            <v>7</v>
          </cell>
          <cell r="NM230">
            <v>0</v>
          </cell>
          <cell r="NN230">
            <v>7</v>
          </cell>
          <cell r="NO230">
            <v>4</v>
          </cell>
          <cell r="NP230">
            <v>0</v>
          </cell>
          <cell r="NQ230">
            <v>4</v>
          </cell>
          <cell r="NR230">
            <v>15</v>
          </cell>
          <cell r="NS230">
            <v>0</v>
          </cell>
          <cell r="NT230">
            <v>15</v>
          </cell>
          <cell r="NU230">
            <v>9</v>
          </cell>
          <cell r="NV230">
            <v>0</v>
          </cell>
          <cell r="NW230">
            <v>9</v>
          </cell>
          <cell r="NX230">
            <v>6</v>
          </cell>
          <cell r="NY230">
            <v>0</v>
          </cell>
          <cell r="NZ230">
            <v>6</v>
          </cell>
          <cell r="OA230">
            <v>3</v>
          </cell>
          <cell r="OB230">
            <v>0</v>
          </cell>
          <cell r="OC230">
            <v>3</v>
          </cell>
          <cell r="OD230">
            <v>10</v>
          </cell>
          <cell r="OE230">
            <v>0</v>
          </cell>
          <cell r="OF230">
            <v>10</v>
          </cell>
          <cell r="OG230">
            <v>9</v>
          </cell>
          <cell r="OH230">
            <v>0</v>
          </cell>
          <cell r="OI230">
            <v>9</v>
          </cell>
          <cell r="OJ230">
            <v>6</v>
          </cell>
          <cell r="OK230">
            <v>0</v>
          </cell>
          <cell r="OL230">
            <v>6</v>
          </cell>
          <cell r="OM230">
            <v>3</v>
          </cell>
          <cell r="ON230">
            <v>0</v>
          </cell>
          <cell r="OO230">
            <v>3</v>
          </cell>
          <cell r="OP230">
            <v>11</v>
          </cell>
          <cell r="OQ230">
            <v>0</v>
          </cell>
          <cell r="OR230">
            <v>11</v>
          </cell>
          <cell r="OS230">
            <v>9</v>
          </cell>
          <cell r="OT230">
            <v>0</v>
          </cell>
          <cell r="OU230">
            <v>9</v>
          </cell>
          <cell r="OV230">
            <v>6</v>
          </cell>
          <cell r="OW230">
            <v>0</v>
          </cell>
          <cell r="OX230">
            <v>6</v>
          </cell>
          <cell r="OY230">
            <v>3</v>
          </cell>
          <cell r="OZ230">
            <v>0</v>
          </cell>
          <cell r="PA230">
            <v>3</v>
          </cell>
          <cell r="PB230">
            <v>8</v>
          </cell>
          <cell r="PC230">
            <v>0</v>
          </cell>
          <cell r="PD230">
            <v>8</v>
          </cell>
          <cell r="PE230">
            <v>7</v>
          </cell>
          <cell r="PF230">
            <v>0</v>
          </cell>
          <cell r="PG230">
            <v>7</v>
          </cell>
          <cell r="PH230">
            <v>4</v>
          </cell>
          <cell r="PI230">
            <v>0</v>
          </cell>
          <cell r="PJ230">
            <v>4</v>
          </cell>
          <cell r="PK230">
            <v>2</v>
          </cell>
          <cell r="PL230">
            <v>0</v>
          </cell>
          <cell r="PM230">
            <v>2</v>
          </cell>
          <cell r="PN230">
            <v>9</v>
          </cell>
          <cell r="PO230">
            <v>0</v>
          </cell>
          <cell r="PP230">
            <v>9</v>
          </cell>
          <cell r="PQ230">
            <v>7</v>
          </cell>
          <cell r="PR230">
            <v>0</v>
          </cell>
          <cell r="PS230">
            <v>7</v>
          </cell>
          <cell r="PT230">
            <v>5</v>
          </cell>
          <cell r="PU230">
            <v>0</v>
          </cell>
          <cell r="PV230">
            <v>5</v>
          </cell>
          <cell r="PW230">
            <v>3</v>
          </cell>
          <cell r="PX230">
            <v>0</v>
          </cell>
          <cell r="PY230">
            <v>3</v>
          </cell>
        </row>
        <row r="231">
          <cell r="BB231">
            <v>15.39</v>
          </cell>
          <cell r="BC231">
            <v>0</v>
          </cell>
          <cell r="BD231">
            <v>15.39</v>
          </cell>
          <cell r="BE231">
            <v>32.15</v>
          </cell>
          <cell r="BF231">
            <v>0</v>
          </cell>
          <cell r="BG231">
            <v>32.15</v>
          </cell>
          <cell r="BH231">
            <v>42.741</v>
          </cell>
          <cell r="BI231">
            <v>0</v>
          </cell>
          <cell r="BJ231">
            <v>42.741</v>
          </cell>
          <cell r="BK231">
            <v>37.218000000000004</v>
          </cell>
          <cell r="BL231">
            <v>0</v>
          </cell>
          <cell r="BM231">
            <v>37.218000000000004</v>
          </cell>
          <cell r="BN231">
            <v>34.908000000000001</v>
          </cell>
          <cell r="BO231">
            <v>0</v>
          </cell>
          <cell r="BP231">
            <v>34.908000000000001</v>
          </cell>
          <cell r="BQ231">
            <v>29.15</v>
          </cell>
          <cell r="BR231">
            <v>0</v>
          </cell>
          <cell r="BS231">
            <v>29.15</v>
          </cell>
          <cell r="BT231">
            <v>27.343999999999998</v>
          </cell>
          <cell r="BU231">
            <v>0</v>
          </cell>
          <cell r="BV231">
            <v>27.343999999999998</v>
          </cell>
          <cell r="BW231">
            <v>21.931000000000001</v>
          </cell>
          <cell r="BX231">
            <v>0</v>
          </cell>
          <cell r="BY231">
            <v>21.931000000000001</v>
          </cell>
          <cell r="BZ231">
            <v>31.931999999999999</v>
          </cell>
          <cell r="CA231">
            <v>0</v>
          </cell>
          <cell r="CB231">
            <v>31.931999999999999</v>
          </cell>
          <cell r="CC231">
            <v>23.468</v>
          </cell>
          <cell r="CD231">
            <v>0</v>
          </cell>
          <cell r="CE231">
            <v>23.468</v>
          </cell>
          <cell r="CF231">
            <v>35.17</v>
          </cell>
          <cell r="CG231">
            <v>7.0119176679999997</v>
          </cell>
          <cell r="CH231">
            <v>28.158082332000003</v>
          </cell>
          <cell r="CI231">
            <v>14.984</v>
          </cell>
          <cell r="CJ231">
            <v>-4.9392898799999996</v>
          </cell>
          <cell r="CK231">
            <v>19.923289879999999</v>
          </cell>
          <cell r="CL231">
            <v>-7.5069999999999997</v>
          </cell>
          <cell r="CM231">
            <v>-22.991999999999997</v>
          </cell>
          <cell r="CN231">
            <v>15.484999999999998</v>
          </cell>
          <cell r="CO231">
            <v>12.5</v>
          </cell>
          <cell r="CP231">
            <v>0</v>
          </cell>
          <cell r="CQ231">
            <v>12.5</v>
          </cell>
          <cell r="CR231">
            <v>18.643000000000001</v>
          </cell>
          <cell r="CS231">
            <v>0</v>
          </cell>
          <cell r="CT231">
            <v>18.643000000000001</v>
          </cell>
          <cell r="CU231">
            <v>25.289000000000001</v>
          </cell>
          <cell r="CV231">
            <v>0</v>
          </cell>
          <cell r="CW231">
            <v>25.289000000000001</v>
          </cell>
          <cell r="CX231">
            <v>21.488</v>
          </cell>
          <cell r="CY231">
            <v>0</v>
          </cell>
          <cell r="CZ231">
            <v>21.488</v>
          </cell>
          <cell r="DA231">
            <v>17.914000000000001</v>
          </cell>
          <cell r="DB231">
            <v>0</v>
          </cell>
          <cell r="DC231">
            <v>17.914000000000001</v>
          </cell>
          <cell r="DD231">
            <v>13.066000000000001</v>
          </cell>
          <cell r="DE231">
            <v>0</v>
          </cell>
          <cell r="DF231">
            <v>13.066000000000001</v>
          </cell>
          <cell r="DG231">
            <v>13.901999999999999</v>
          </cell>
          <cell r="DH231">
            <v>0</v>
          </cell>
          <cell r="DI231">
            <v>13.901999999999999</v>
          </cell>
          <cell r="DJ231">
            <v>3.9449999999999998</v>
          </cell>
          <cell r="DK231">
            <v>0</v>
          </cell>
          <cell r="DL231">
            <v>3.9449999999999998</v>
          </cell>
          <cell r="DM231">
            <v>16.006</v>
          </cell>
          <cell r="DN231">
            <v>0</v>
          </cell>
          <cell r="DO231">
            <v>16.006</v>
          </cell>
          <cell r="DP231">
            <v>16.863</v>
          </cell>
          <cell r="DQ231">
            <v>0</v>
          </cell>
          <cell r="DR231">
            <v>16.863</v>
          </cell>
          <cell r="DS231">
            <v>21.969000000000001</v>
          </cell>
          <cell r="DT231">
            <v>0</v>
          </cell>
          <cell r="DU231">
            <v>21.969000000000001</v>
          </cell>
          <cell r="DV231">
            <v>16.637</v>
          </cell>
          <cell r="DW231">
            <v>0</v>
          </cell>
          <cell r="DX231">
            <v>16.637</v>
          </cell>
          <cell r="DY231">
            <v>23.712</v>
          </cell>
          <cell r="DZ231">
            <v>0</v>
          </cell>
          <cell r="EA231">
            <v>23.712</v>
          </cell>
          <cell r="EB231">
            <v>29.244</v>
          </cell>
          <cell r="EC231">
            <v>0</v>
          </cell>
          <cell r="ED231">
            <v>29.244</v>
          </cell>
          <cell r="EE231">
            <v>28.802</v>
          </cell>
          <cell r="EF231">
            <v>0</v>
          </cell>
          <cell r="EG231">
            <v>28.802</v>
          </cell>
          <cell r="EH231">
            <v>26.518000000000001</v>
          </cell>
          <cell r="EI231">
            <v>0</v>
          </cell>
          <cell r="EJ231">
            <v>26.518000000000001</v>
          </cell>
          <cell r="EK231">
            <v>42.911999999999999</v>
          </cell>
          <cell r="EL231">
            <v>0</v>
          </cell>
          <cell r="EM231">
            <v>42.911999999999999</v>
          </cell>
          <cell r="EN231">
            <v>13.484999999999999</v>
          </cell>
          <cell r="EO231">
            <v>0</v>
          </cell>
          <cell r="EP231">
            <v>13.484999999999999</v>
          </cell>
          <cell r="EQ231">
            <v>19.678000000000001</v>
          </cell>
          <cell r="ER231">
            <v>0</v>
          </cell>
          <cell r="ES231">
            <v>19.678000000000001</v>
          </cell>
          <cell r="ET231">
            <v>25</v>
          </cell>
          <cell r="EU231">
            <v>0</v>
          </cell>
          <cell r="EV231">
            <v>25</v>
          </cell>
          <cell r="EW231">
            <v>24</v>
          </cell>
          <cell r="EX231">
            <v>0</v>
          </cell>
          <cell r="EY231">
            <v>24</v>
          </cell>
          <cell r="EZ231">
            <v>21</v>
          </cell>
          <cell r="FA231">
            <v>0</v>
          </cell>
          <cell r="FB231">
            <v>21</v>
          </cell>
          <cell r="FC231">
            <v>25</v>
          </cell>
          <cell r="FD231">
            <v>0</v>
          </cell>
          <cell r="FE231">
            <v>25</v>
          </cell>
          <cell r="FF231">
            <v>7</v>
          </cell>
          <cell r="FG231">
            <v>0</v>
          </cell>
          <cell r="FH231">
            <v>7</v>
          </cell>
          <cell r="FI231">
            <v>20</v>
          </cell>
          <cell r="FJ231">
            <v>0</v>
          </cell>
          <cell r="FK231">
            <v>20</v>
          </cell>
          <cell r="FL231">
            <v>5</v>
          </cell>
          <cell r="FM231">
            <v>0</v>
          </cell>
          <cell r="FN231">
            <v>5</v>
          </cell>
          <cell r="FO231">
            <v>23</v>
          </cell>
          <cell r="FP231">
            <v>0</v>
          </cell>
          <cell r="FQ231">
            <v>23</v>
          </cell>
          <cell r="FR231">
            <v>4</v>
          </cell>
          <cell r="FS231">
            <v>0</v>
          </cell>
          <cell r="FT231">
            <v>4</v>
          </cell>
          <cell r="FU231">
            <v>26</v>
          </cell>
          <cell r="FV231">
            <v>0</v>
          </cell>
          <cell r="FW231">
            <v>26</v>
          </cell>
          <cell r="FX231">
            <v>33</v>
          </cell>
          <cell r="FY231">
            <v>0</v>
          </cell>
          <cell r="FZ231">
            <v>33</v>
          </cell>
          <cell r="GA231">
            <v>36</v>
          </cell>
          <cell r="GB231">
            <v>0</v>
          </cell>
          <cell r="GC231">
            <v>36</v>
          </cell>
          <cell r="GD231">
            <v>52</v>
          </cell>
          <cell r="GE231">
            <v>0</v>
          </cell>
          <cell r="GF231">
            <v>52</v>
          </cell>
          <cell r="GG231">
            <v>30</v>
          </cell>
          <cell r="GH231">
            <v>0</v>
          </cell>
          <cell r="GI231">
            <v>30</v>
          </cell>
          <cell r="GJ231">
            <v>23</v>
          </cell>
          <cell r="GK231">
            <v>0</v>
          </cell>
          <cell r="GL231">
            <v>23</v>
          </cell>
          <cell r="GM231">
            <v>34</v>
          </cell>
          <cell r="GN231">
            <v>0</v>
          </cell>
          <cell r="GO231">
            <v>34</v>
          </cell>
          <cell r="GP231">
            <v>20</v>
          </cell>
          <cell r="GQ231">
            <v>0</v>
          </cell>
          <cell r="GR231">
            <v>20</v>
          </cell>
          <cell r="GS231">
            <v>28</v>
          </cell>
          <cell r="GT231">
            <v>0</v>
          </cell>
          <cell r="GU231">
            <v>28</v>
          </cell>
          <cell r="GV231">
            <v>31</v>
          </cell>
          <cell r="GW231">
            <v>0</v>
          </cell>
          <cell r="GX231">
            <v>31</v>
          </cell>
          <cell r="GY231">
            <v>35</v>
          </cell>
          <cell r="GZ231">
            <v>0</v>
          </cell>
          <cell r="HA231">
            <v>35</v>
          </cell>
          <cell r="HB231">
            <v>18</v>
          </cell>
          <cell r="HC231">
            <v>0</v>
          </cell>
          <cell r="HD231">
            <v>18</v>
          </cell>
          <cell r="HE231">
            <v>26</v>
          </cell>
          <cell r="HF231">
            <v>0</v>
          </cell>
          <cell r="HG231">
            <v>26</v>
          </cell>
          <cell r="HH231">
            <v>34</v>
          </cell>
          <cell r="HI231">
            <v>0</v>
          </cell>
          <cell r="HJ231">
            <v>34</v>
          </cell>
          <cell r="HK231">
            <v>28</v>
          </cell>
          <cell r="HL231">
            <v>0</v>
          </cell>
          <cell r="HM231">
            <v>28</v>
          </cell>
          <cell r="HN231">
            <v>24</v>
          </cell>
          <cell r="HO231">
            <v>0</v>
          </cell>
          <cell r="HP231">
            <v>24</v>
          </cell>
          <cell r="HQ231">
            <v>25</v>
          </cell>
          <cell r="HR231">
            <v>0</v>
          </cell>
          <cell r="HS231">
            <v>25</v>
          </cell>
          <cell r="HT231">
            <v>29</v>
          </cell>
          <cell r="HU231">
            <v>0</v>
          </cell>
          <cell r="HV231">
            <v>29</v>
          </cell>
          <cell r="HW231">
            <v>19</v>
          </cell>
          <cell r="HX231">
            <v>0</v>
          </cell>
          <cell r="HY231">
            <v>19</v>
          </cell>
          <cell r="HZ231">
            <v>1</v>
          </cell>
          <cell r="IA231">
            <v>0</v>
          </cell>
          <cell r="IB231">
            <v>1</v>
          </cell>
          <cell r="IC231">
            <v>19</v>
          </cell>
          <cell r="ID231">
            <v>0</v>
          </cell>
          <cell r="IE231">
            <v>19</v>
          </cell>
          <cell r="IF231">
            <v>34</v>
          </cell>
          <cell r="IG231">
            <v>0</v>
          </cell>
          <cell r="IH231">
            <v>34</v>
          </cell>
          <cell r="II231">
            <v>36</v>
          </cell>
          <cell r="IJ231">
            <v>0</v>
          </cell>
          <cell r="IK231">
            <v>36</v>
          </cell>
          <cell r="IP231">
            <v>127.499</v>
          </cell>
          <cell r="IQ231">
            <v>0</v>
          </cell>
          <cell r="IR231">
            <v>127.499</v>
          </cell>
          <cell r="IS231">
            <v>112.10899999999999</v>
          </cell>
          <cell r="IT231">
            <v>0</v>
          </cell>
          <cell r="IU231">
            <v>112.10899999999999</v>
          </cell>
          <cell r="IV231">
            <v>79.959000000000003</v>
          </cell>
          <cell r="IW231">
            <v>0</v>
          </cell>
          <cell r="IX231">
            <v>79.959000000000003</v>
          </cell>
          <cell r="IY231">
            <v>37.218000000000004</v>
          </cell>
          <cell r="IZ231">
            <v>0</v>
          </cell>
          <cell r="JA231">
            <v>37.218000000000004</v>
          </cell>
          <cell r="JB231">
            <v>113.333</v>
          </cell>
          <cell r="JC231">
            <v>0</v>
          </cell>
          <cell r="JD231">
            <v>113.333</v>
          </cell>
          <cell r="JE231">
            <v>78.424999999999997</v>
          </cell>
          <cell r="JF231">
            <v>0</v>
          </cell>
          <cell r="JG231">
            <v>78.424999999999997</v>
          </cell>
          <cell r="JH231">
            <v>49.274999999999999</v>
          </cell>
          <cell r="JI231">
            <v>0</v>
          </cell>
          <cell r="JJ231">
            <v>49.274999999999999</v>
          </cell>
          <cell r="JK231">
            <v>21.931000000000001</v>
          </cell>
          <cell r="JL231">
            <v>0</v>
          </cell>
          <cell r="JM231">
            <v>21.931000000000001</v>
          </cell>
          <cell r="JN231">
            <v>105.554</v>
          </cell>
          <cell r="JO231">
            <v>2.0726277880000006</v>
          </cell>
          <cell r="JP231">
            <v>103.481372212</v>
          </cell>
          <cell r="JQ231">
            <v>73.622</v>
          </cell>
          <cell r="JR231">
            <v>2.0726277880000006</v>
          </cell>
          <cell r="JS231">
            <v>71.549372211999994</v>
          </cell>
          <cell r="JT231">
            <v>50.154000000000003</v>
          </cell>
          <cell r="JU231">
            <v>2.0726277880000006</v>
          </cell>
          <cell r="JV231">
            <v>48.081372212000005</v>
          </cell>
          <cell r="JW231">
            <v>14.984</v>
          </cell>
          <cell r="JX231">
            <v>-4.9392898799999996</v>
          </cell>
          <cell r="JY231">
            <v>19.923289879999999</v>
          </cell>
          <cell r="JZ231">
            <v>48.924999999999997</v>
          </cell>
          <cell r="KA231">
            <v>-22.991999999999997</v>
          </cell>
          <cell r="KB231">
            <v>71.917000000000002</v>
          </cell>
          <cell r="KC231">
            <v>56.432000000000002</v>
          </cell>
          <cell r="KD231">
            <v>0</v>
          </cell>
          <cell r="KE231">
            <v>56.432000000000002</v>
          </cell>
          <cell r="KF231">
            <v>43.932000000000002</v>
          </cell>
          <cell r="KG231">
            <v>0</v>
          </cell>
          <cell r="KH231">
            <v>43.932000000000002</v>
          </cell>
          <cell r="KI231">
            <v>25.289000000000001</v>
          </cell>
          <cell r="KJ231">
            <v>0</v>
          </cell>
          <cell r="KK231">
            <v>25.289000000000001</v>
          </cell>
          <cell r="KL231">
            <v>66.37</v>
          </cell>
          <cell r="KM231">
            <v>0</v>
          </cell>
          <cell r="KN231">
            <v>66.37</v>
          </cell>
          <cell r="KO231">
            <v>44.881999999999998</v>
          </cell>
          <cell r="KP231">
            <v>0</v>
          </cell>
          <cell r="KQ231">
            <v>44.881999999999998</v>
          </cell>
          <cell r="KR231">
            <v>26.968</v>
          </cell>
          <cell r="KS231">
            <v>0</v>
          </cell>
          <cell r="KT231">
            <v>26.968</v>
          </cell>
          <cell r="KU231">
            <v>13.901999999999999</v>
          </cell>
          <cell r="KV231">
            <v>0</v>
          </cell>
          <cell r="KW231">
            <v>13.901999999999999</v>
          </cell>
          <cell r="KX231">
            <v>58.783000000000001</v>
          </cell>
          <cell r="KY231">
            <v>0</v>
          </cell>
          <cell r="KZ231">
            <v>58.783000000000001</v>
          </cell>
          <cell r="LA231">
            <v>54.838000000000001</v>
          </cell>
          <cell r="LB231">
            <v>0</v>
          </cell>
          <cell r="LC231">
            <v>54.838000000000001</v>
          </cell>
          <cell r="LD231">
            <v>38.832000000000001</v>
          </cell>
          <cell r="LE231">
            <v>0</v>
          </cell>
          <cell r="LF231">
            <v>38.832000000000001</v>
          </cell>
          <cell r="LG231">
            <v>21.969000000000001</v>
          </cell>
          <cell r="LH231">
            <v>0</v>
          </cell>
          <cell r="LI231">
            <v>21.969000000000001</v>
          </cell>
          <cell r="LJ231">
            <v>98.394999999999996</v>
          </cell>
          <cell r="LK231">
            <v>0</v>
          </cell>
          <cell r="LL231">
            <v>98.394999999999996</v>
          </cell>
          <cell r="LM231">
            <v>81.757999999999996</v>
          </cell>
          <cell r="LN231">
            <v>0</v>
          </cell>
          <cell r="LO231">
            <v>81.757999999999996</v>
          </cell>
          <cell r="LP231">
            <v>58.045999999999999</v>
          </cell>
          <cell r="LQ231">
            <v>0</v>
          </cell>
          <cell r="LR231">
            <v>58.045999999999999</v>
          </cell>
          <cell r="LS231">
            <v>28.802</v>
          </cell>
          <cell r="LT231">
            <v>0</v>
          </cell>
          <cell r="LU231">
            <v>28.802</v>
          </cell>
          <cell r="LV231">
            <v>102.593</v>
          </cell>
          <cell r="LW231">
            <v>0</v>
          </cell>
          <cell r="LX231">
            <v>102.593</v>
          </cell>
          <cell r="LY231">
            <v>76.075000000000003</v>
          </cell>
          <cell r="LZ231">
            <v>0</v>
          </cell>
          <cell r="MA231">
            <v>76.075000000000003</v>
          </cell>
          <cell r="MB231">
            <v>33.162999999999997</v>
          </cell>
          <cell r="MC231">
            <v>0</v>
          </cell>
          <cell r="MD231">
            <v>33.162999999999997</v>
          </cell>
          <cell r="ME231">
            <v>19.678000000000001</v>
          </cell>
          <cell r="MF231">
            <v>0</v>
          </cell>
          <cell r="MG231">
            <v>19.678000000000001</v>
          </cell>
          <cell r="MH231">
            <v>95</v>
          </cell>
          <cell r="MI231">
            <v>0</v>
          </cell>
          <cell r="MJ231">
            <v>95</v>
          </cell>
          <cell r="MK231">
            <v>70</v>
          </cell>
          <cell r="ML231">
            <v>0</v>
          </cell>
          <cell r="MM231">
            <v>70</v>
          </cell>
          <cell r="MN231">
            <v>46</v>
          </cell>
          <cell r="MO231">
            <v>0</v>
          </cell>
          <cell r="MP231">
            <v>46</v>
          </cell>
          <cell r="MQ231">
            <v>25</v>
          </cell>
          <cell r="MR231">
            <v>0</v>
          </cell>
          <cell r="MS231">
            <v>25</v>
          </cell>
          <cell r="MT231">
            <v>55</v>
          </cell>
          <cell r="MU231">
            <v>0</v>
          </cell>
          <cell r="MV231">
            <v>55</v>
          </cell>
          <cell r="MW231">
            <v>48</v>
          </cell>
          <cell r="MX231">
            <v>0</v>
          </cell>
          <cell r="MY231">
            <v>48</v>
          </cell>
          <cell r="MZ231">
            <v>28</v>
          </cell>
          <cell r="NA231">
            <v>0</v>
          </cell>
          <cell r="NB231">
            <v>28</v>
          </cell>
          <cell r="NC231">
            <v>23</v>
          </cell>
          <cell r="ND231">
            <v>0</v>
          </cell>
          <cell r="NE231">
            <v>23</v>
          </cell>
          <cell r="NF231">
            <v>99</v>
          </cell>
          <cell r="NG231">
            <v>0</v>
          </cell>
          <cell r="NH231">
            <v>99</v>
          </cell>
          <cell r="NI231">
            <v>95</v>
          </cell>
          <cell r="NJ231">
            <v>0</v>
          </cell>
          <cell r="NK231">
            <v>95</v>
          </cell>
          <cell r="NL231">
            <v>69</v>
          </cell>
          <cell r="NM231">
            <v>0</v>
          </cell>
          <cell r="NN231">
            <v>69</v>
          </cell>
          <cell r="NO231">
            <v>36</v>
          </cell>
          <cell r="NP231">
            <v>0</v>
          </cell>
          <cell r="NQ231">
            <v>36</v>
          </cell>
          <cell r="NR231">
            <v>139</v>
          </cell>
          <cell r="NS231">
            <v>0</v>
          </cell>
          <cell r="NT231">
            <v>139</v>
          </cell>
          <cell r="NU231">
            <v>87</v>
          </cell>
          <cell r="NV231">
            <v>0</v>
          </cell>
          <cell r="NW231">
            <v>87</v>
          </cell>
          <cell r="NX231">
            <v>57</v>
          </cell>
          <cell r="NY231">
            <v>0</v>
          </cell>
          <cell r="NZ231">
            <v>57</v>
          </cell>
          <cell r="OA231">
            <v>34</v>
          </cell>
          <cell r="OB231">
            <v>0</v>
          </cell>
          <cell r="OC231">
            <v>34</v>
          </cell>
          <cell r="OD231">
            <v>114</v>
          </cell>
          <cell r="OE231">
            <v>0</v>
          </cell>
          <cell r="OF231">
            <v>114</v>
          </cell>
          <cell r="OG231">
            <v>94</v>
          </cell>
          <cell r="OH231">
            <v>0</v>
          </cell>
          <cell r="OI231">
            <v>94</v>
          </cell>
          <cell r="OJ231">
            <v>66</v>
          </cell>
          <cell r="OK231">
            <v>0</v>
          </cell>
          <cell r="OL231">
            <v>66</v>
          </cell>
          <cell r="OM231">
            <v>35</v>
          </cell>
          <cell r="ON231">
            <v>0</v>
          </cell>
          <cell r="OO231">
            <v>35</v>
          </cell>
          <cell r="OP231">
            <v>106</v>
          </cell>
          <cell r="OQ231">
            <v>0</v>
          </cell>
          <cell r="OR231">
            <v>106</v>
          </cell>
          <cell r="OS231">
            <v>88</v>
          </cell>
          <cell r="OT231">
            <v>0</v>
          </cell>
          <cell r="OU231">
            <v>88</v>
          </cell>
          <cell r="OV231">
            <v>62</v>
          </cell>
          <cell r="OW231">
            <v>0</v>
          </cell>
          <cell r="OX231">
            <v>62</v>
          </cell>
          <cell r="OY231">
            <v>28</v>
          </cell>
          <cell r="OZ231">
            <v>0</v>
          </cell>
          <cell r="PA231">
            <v>28</v>
          </cell>
          <cell r="PB231">
            <v>97</v>
          </cell>
          <cell r="PC231">
            <v>0</v>
          </cell>
          <cell r="PD231">
            <v>97</v>
          </cell>
          <cell r="PE231">
            <v>73</v>
          </cell>
          <cell r="PF231">
            <v>0</v>
          </cell>
          <cell r="PG231">
            <v>73</v>
          </cell>
          <cell r="PH231">
            <v>48</v>
          </cell>
          <cell r="PI231">
            <v>0</v>
          </cell>
          <cell r="PJ231">
            <v>48</v>
          </cell>
          <cell r="PK231">
            <v>19</v>
          </cell>
          <cell r="PL231">
            <v>0</v>
          </cell>
          <cell r="PM231">
            <v>19</v>
          </cell>
          <cell r="PN231">
            <v>90</v>
          </cell>
          <cell r="PO231">
            <v>0</v>
          </cell>
          <cell r="PP231">
            <v>90</v>
          </cell>
          <cell r="PQ231">
            <v>89</v>
          </cell>
          <cell r="PR231">
            <v>0</v>
          </cell>
          <cell r="PS231">
            <v>89</v>
          </cell>
          <cell r="PT231">
            <v>70</v>
          </cell>
          <cell r="PU231">
            <v>0</v>
          </cell>
          <cell r="PV231">
            <v>70</v>
          </cell>
          <cell r="PW231">
            <v>36</v>
          </cell>
          <cell r="PX231">
            <v>0</v>
          </cell>
          <cell r="PY231">
            <v>36</v>
          </cell>
        </row>
        <row r="232">
          <cell r="BB232">
            <v>0.87634245494812213</v>
          </cell>
          <cell r="BD232">
            <v>0.87634245494812213</v>
          </cell>
          <cell r="BE232">
            <v>0.80521546246082676</v>
          </cell>
          <cell r="BG232">
            <v>0.80521546246082676</v>
          </cell>
          <cell r="BH232">
            <v>0.76936004437632355</v>
          </cell>
          <cell r="BJ232">
            <v>0.76936004437632355</v>
          </cell>
          <cell r="BK232">
            <v>0.77760516160709481</v>
          </cell>
          <cell r="BM232">
            <v>0.77760516160709481</v>
          </cell>
          <cell r="BN232">
            <v>0.78893766870404225</v>
          </cell>
          <cell r="BP232">
            <v>0.78893766870404225</v>
          </cell>
          <cell r="BQ232">
            <v>0.84288462814303733</v>
          </cell>
          <cell r="BS232">
            <v>0.84288462814303733</v>
          </cell>
          <cell r="BT232">
            <v>0.84160331426268953</v>
          </cell>
          <cell r="BV232">
            <v>0.84160331426268953</v>
          </cell>
          <cell r="BW232">
            <v>0.8517732702845463</v>
          </cell>
          <cell r="BY232">
            <v>0.8517732702845463</v>
          </cell>
          <cell r="BZ232">
            <v>0.8199765177273699</v>
          </cell>
          <cell r="CB232">
            <v>0.8199765177273699</v>
          </cell>
          <cell r="CC232">
            <v>0.85594625810718761</v>
          </cell>
          <cell r="CE232">
            <v>0.85594625810718761</v>
          </cell>
          <cell r="CF232">
            <v>0.86239638037251065</v>
          </cell>
          <cell r="CH232">
            <v>0.84836393363933948</v>
          </cell>
          <cell r="CI232">
            <v>0.82751568732409364</v>
          </cell>
          <cell r="CK232">
            <v>0.82751568732409364</v>
          </cell>
          <cell r="CL232">
            <v>0.80676834994119639</v>
          </cell>
          <cell r="CN232">
            <v>0.80676834994119639</v>
          </cell>
          <cell r="CO232">
            <v>0.84254199765594484</v>
          </cell>
          <cell r="CQ232">
            <v>0.84254199765594484</v>
          </cell>
          <cell r="CR232">
            <v>0.89890061502832597</v>
          </cell>
          <cell r="CT232">
            <v>0.89890061502832597</v>
          </cell>
          <cell r="CU232">
            <v>0.86269898785569676</v>
          </cell>
          <cell r="CW232">
            <v>0.86269898785569676</v>
          </cell>
          <cell r="CX232">
            <v>0.88055276166324248</v>
          </cell>
          <cell r="CZ232">
            <v>0.88055276166324248</v>
          </cell>
          <cell r="DA232">
            <v>0.94510448121753843</v>
          </cell>
          <cell r="DC232">
            <v>0.94510448121753843</v>
          </cell>
          <cell r="DD232">
            <v>0.87778004488879813</v>
          </cell>
          <cell r="DF232">
            <v>0.87778004488879813</v>
          </cell>
          <cell r="DG232">
            <v>0.8891492608299314</v>
          </cell>
          <cell r="DI232">
            <v>0.8891492608299314</v>
          </cell>
          <cell r="DJ232">
            <v>0.94149477816421601</v>
          </cell>
          <cell r="DL232">
            <v>0.94149477816421601</v>
          </cell>
          <cell r="DM232">
            <v>0.88401181278995822</v>
          </cell>
          <cell r="DO232">
            <v>0.88401181278995822</v>
          </cell>
          <cell r="DP232">
            <v>0.86247849535944343</v>
          </cell>
          <cell r="DR232">
            <v>0.86247849535944343</v>
          </cell>
          <cell r="DS232">
            <v>0.82911583894255425</v>
          </cell>
          <cell r="DU232">
            <v>0.82911583894255425</v>
          </cell>
          <cell r="DV232">
            <v>0.8687334892053562</v>
          </cell>
          <cell r="DX232">
            <v>0.8687334892053562</v>
          </cell>
          <cell r="DY232">
            <v>0.87215384530587725</v>
          </cell>
          <cell r="EA232">
            <v>0.87215384530587725</v>
          </cell>
          <cell r="EB232">
            <v>0.78159160141990391</v>
          </cell>
          <cell r="ED232">
            <v>0.78159160141990391</v>
          </cell>
          <cell r="EE232">
            <v>0.79854720518064071</v>
          </cell>
          <cell r="EG232">
            <v>0.79854720518064071</v>
          </cell>
          <cell r="EH232">
            <v>0.76181591414288719</v>
          </cell>
          <cell r="EJ232">
            <v>0.76181591414288719</v>
          </cell>
          <cell r="EK232">
            <v>0.67292482358616512</v>
          </cell>
          <cell r="EM232">
            <v>0.67292482358616512</v>
          </cell>
          <cell r="EN232">
            <v>0.85352308622124917</v>
          </cell>
          <cell r="EP232">
            <v>0.85352308622124917</v>
          </cell>
          <cell r="EQ232">
            <v>0.82585043265389391</v>
          </cell>
          <cell r="ES232">
            <v>0.82585043265389391</v>
          </cell>
          <cell r="ET232">
            <v>0.79365079365079361</v>
          </cell>
          <cell r="EV232">
            <v>0.79365079365079361</v>
          </cell>
          <cell r="EW232">
            <v>0.77659574468085102</v>
          </cell>
          <cell r="EY232">
            <v>0.77659574468085102</v>
          </cell>
          <cell r="EZ232">
            <v>0.77551020408163263</v>
          </cell>
          <cell r="FB232">
            <v>0.77551020408163263</v>
          </cell>
          <cell r="FC232">
            <v>0.75510204081632648</v>
          </cell>
          <cell r="FE232">
            <v>0.75510204081632648</v>
          </cell>
          <cell r="FF232">
            <v>0.80790960451977401</v>
          </cell>
          <cell r="FH232">
            <v>0.80790960451977401</v>
          </cell>
          <cell r="FI232">
            <v>0.80952380952380953</v>
          </cell>
          <cell r="FK232">
            <v>0.80952380952380953</v>
          </cell>
          <cell r="FL232">
            <v>0.76666666666666672</v>
          </cell>
          <cell r="FN232">
            <v>0.76666666666666672</v>
          </cell>
          <cell r="FO232">
            <v>0.79411764705882348</v>
          </cell>
          <cell r="FQ232">
            <v>0.79411764705882348</v>
          </cell>
          <cell r="FR232">
            <v>0.86549707602339176</v>
          </cell>
          <cell r="FT232">
            <v>0.86549707602339176</v>
          </cell>
          <cell r="FU232">
            <v>0.8035714285714286</v>
          </cell>
          <cell r="FW232">
            <v>0.8035714285714286</v>
          </cell>
          <cell r="FX232">
            <v>0.75268817204301075</v>
          </cell>
          <cell r="FZ232">
            <v>0.75268817204301075</v>
          </cell>
          <cell r="GA232">
            <v>0.72282608695652173</v>
          </cell>
          <cell r="GC232">
            <v>0.72282608695652173</v>
          </cell>
          <cell r="GD232">
            <v>0.6113989637305699</v>
          </cell>
          <cell r="GF232">
            <v>0.6113989637305699</v>
          </cell>
          <cell r="GG232">
            <v>0.76878612716763006</v>
          </cell>
          <cell r="GI232">
            <v>0.76878612716763006</v>
          </cell>
          <cell r="GJ232">
            <v>0.78235294117647058</v>
          </cell>
          <cell r="GL232">
            <v>0.78235294117647058</v>
          </cell>
          <cell r="GM232">
            <v>0.75</v>
          </cell>
          <cell r="GO232">
            <v>0.75</v>
          </cell>
          <cell r="GP232">
            <v>0.82911392405063289</v>
          </cell>
          <cell r="GR232">
            <v>0.82911392405063289</v>
          </cell>
          <cell r="GS232">
            <v>0.77058823529411768</v>
          </cell>
          <cell r="GU232">
            <v>0.77058823529411768</v>
          </cell>
          <cell r="GV232">
            <v>0.75287356321839083</v>
          </cell>
          <cell r="GX232">
            <v>0.75287356321839083</v>
          </cell>
          <cell r="GY232">
            <v>0.72571428571428576</v>
          </cell>
          <cell r="HA232">
            <v>0.72571428571428576</v>
          </cell>
          <cell r="HB232">
            <v>0.73417721518987344</v>
          </cell>
          <cell r="HD232">
            <v>0.73417721518987344</v>
          </cell>
          <cell r="HE232">
            <v>0.754601226993865</v>
          </cell>
          <cell r="HG232">
            <v>0.754601226993865</v>
          </cell>
          <cell r="HH232">
            <v>0.70930232558139539</v>
          </cell>
          <cell r="HJ232">
            <v>0.70930232558139539</v>
          </cell>
          <cell r="HK232">
            <v>0.7483443708609272</v>
          </cell>
          <cell r="HM232">
            <v>0.7483443708609272</v>
          </cell>
          <cell r="HN232">
            <v>0.78620689655172415</v>
          </cell>
          <cell r="HP232">
            <v>0.78620689655172415</v>
          </cell>
          <cell r="HQ232">
            <v>0.76388888888888884</v>
          </cell>
          <cell r="HS232">
            <v>0.76388888888888884</v>
          </cell>
          <cell r="HT232">
            <v>0.72185430463576161</v>
          </cell>
          <cell r="HV232">
            <v>0.72185430463576161</v>
          </cell>
          <cell r="HW232">
            <v>0.8029197080291971</v>
          </cell>
          <cell r="HY232">
            <v>0.8029197080291971</v>
          </cell>
          <cell r="HZ232">
            <v>0.80132450331125826</v>
          </cell>
          <cell r="IB232">
            <v>0.80132450331125826</v>
          </cell>
          <cell r="IC232">
            <v>0.80281690140845074</v>
          </cell>
          <cell r="IE232">
            <v>0.80281690140845074</v>
          </cell>
          <cell r="IF232">
            <v>0.72222222222222221</v>
          </cell>
          <cell r="IH232">
            <v>0.72222222222222221</v>
          </cell>
          <cell r="II232">
            <v>0.70121951219512191</v>
          </cell>
          <cell r="IK232">
            <v>0.70121951219512191</v>
          </cell>
          <cell r="IP232">
            <v>0.80619807367701735</v>
          </cell>
          <cell r="IR232">
            <v>0.80619807367701735</v>
          </cell>
          <cell r="IS232">
            <v>0.78384259396247435</v>
          </cell>
          <cell r="IU232">
            <v>0.78384259396247435</v>
          </cell>
          <cell r="IV232">
            <v>0.77347524691759828</v>
          </cell>
          <cell r="IX232">
            <v>0.77347524691759828</v>
          </cell>
          <cell r="IY232">
            <v>0.77760516160709481</v>
          </cell>
          <cell r="JA232">
            <v>0.77760516160709481</v>
          </cell>
          <cell r="JB232">
            <v>0.82968561491245618</v>
          </cell>
          <cell r="JD232">
            <v>0.82968561491245618</v>
          </cell>
          <cell r="JE232">
            <v>0.8453319679910829</v>
          </cell>
          <cell r="JG232">
            <v>0.8453319679910829</v>
          </cell>
          <cell r="JH232">
            <v>0.84657423385403929</v>
          </cell>
          <cell r="JJ232">
            <v>0.84657423385403929</v>
          </cell>
          <cell r="JK232">
            <v>0.8517732702845463</v>
          </cell>
          <cell r="JM232">
            <v>0.8517732702845463</v>
          </cell>
          <cell r="JN232">
            <v>0.84071013407068429</v>
          </cell>
          <cell r="JP232">
            <v>0.83734354831016067</v>
          </cell>
          <cell r="JQ232">
            <v>0.84848047507491831</v>
          </cell>
          <cell r="JS232">
            <v>0.84384313505171649</v>
          </cell>
          <cell r="JT232">
            <v>0.84477989545401166</v>
          </cell>
          <cell r="JU232">
            <v>-2.483568075117371</v>
          </cell>
          <cell r="JV232">
            <v>0.83785643500632356</v>
          </cell>
          <cell r="JW232">
            <v>0.82751568732409364</v>
          </cell>
          <cell r="JX232" t="e">
            <v>#DIV/0!</v>
          </cell>
          <cell r="JY232">
            <v>0.82751568732409364</v>
          </cell>
          <cell r="JZ232">
            <v>0.85155578770419593</v>
          </cell>
          <cell r="KA232" t="e">
            <v>#DIV/0!</v>
          </cell>
          <cell r="KB232">
            <v>0.85155578770419593</v>
          </cell>
          <cell r="KC232">
            <v>0.86792342719999982</v>
          </cell>
          <cell r="KD232" t="e">
            <v>#DIV/0!</v>
          </cell>
          <cell r="KE232">
            <v>0.86792342719999982</v>
          </cell>
          <cell r="KF232">
            <v>0.87985709460398753</v>
          </cell>
          <cell r="KG232" t="e">
            <v>#DIV/0!</v>
          </cell>
          <cell r="KH232">
            <v>0.87985709460398753</v>
          </cell>
          <cell r="KI232">
            <v>0.86269898785569676</v>
          </cell>
          <cell r="KJ232" t="e">
            <v>#DIV/0!</v>
          </cell>
          <cell r="KK232">
            <v>0.86269898785569676</v>
          </cell>
          <cell r="KL232">
            <v>0.89817065478962899</v>
          </cell>
          <cell r="KM232" t="e">
            <v>#DIV/0!</v>
          </cell>
          <cell r="KN232">
            <v>0.89817065478962899</v>
          </cell>
          <cell r="KO232">
            <v>0.90418357967348073</v>
          </cell>
          <cell r="KP232" t="e">
            <v>#DIV/0!</v>
          </cell>
          <cell r="KQ232">
            <v>0.90418357967348073</v>
          </cell>
          <cell r="KR232">
            <v>0.88340896269224178</v>
          </cell>
          <cell r="KS232" t="e">
            <v>#DIV/0!</v>
          </cell>
          <cell r="KT232">
            <v>0.88340896269224178</v>
          </cell>
          <cell r="KU232">
            <v>0.8891492608299314</v>
          </cell>
          <cell r="KV232" t="e">
            <v>#DIV/0!</v>
          </cell>
          <cell r="KW232">
            <v>0.8891492608299314</v>
          </cell>
          <cell r="KX232">
            <v>0.8793640395078578</v>
          </cell>
          <cell r="KY232" t="e">
            <v>#DIV/0!</v>
          </cell>
          <cell r="KZ232">
            <v>0.8793640395078578</v>
          </cell>
          <cell r="LA232">
            <v>0.85896579946624863</v>
          </cell>
          <cell r="LB232" t="e">
            <v>#DIV/0!</v>
          </cell>
          <cell r="LC232">
            <v>0.85896579946624863</v>
          </cell>
          <cell r="LD232">
            <v>0.84676397420693827</v>
          </cell>
          <cell r="LE232" t="e">
            <v>#DIV/0!</v>
          </cell>
          <cell r="LF232">
            <v>0.84676397420693827</v>
          </cell>
          <cell r="LG232">
            <v>0.82911583894255425</v>
          </cell>
          <cell r="LH232" t="e">
            <v>#DIV/0!</v>
          </cell>
          <cell r="LI232">
            <v>0.82911583894255425</v>
          </cell>
          <cell r="LJ232">
            <v>0.82971434842593761</v>
          </cell>
          <cell r="LK232" t="e">
            <v>#DIV/0!</v>
          </cell>
          <cell r="LL232">
            <v>0.82971434842593761</v>
          </cell>
          <cell r="LM232">
            <v>0.81613567918846097</v>
          </cell>
          <cell r="LN232" t="e">
            <v>#DIV/0!</v>
          </cell>
          <cell r="LO232">
            <v>0.81613567918846097</v>
          </cell>
          <cell r="LP232">
            <v>0.78983179814742444</v>
          </cell>
          <cell r="LQ232" t="e">
            <v>#DIV/0!</v>
          </cell>
          <cell r="LR232">
            <v>0.78983179814742444</v>
          </cell>
          <cell r="LS232">
            <v>0.79854720518064071</v>
          </cell>
          <cell r="LT232" t="e">
            <v>#DIV/0!</v>
          </cell>
          <cell r="LU232">
            <v>0.79854720518064071</v>
          </cell>
          <cell r="LV232">
            <v>0.77764273201540235</v>
          </cell>
          <cell r="LW232" t="e">
            <v>#DIV/0!</v>
          </cell>
          <cell r="LX232">
            <v>0.77764273201540235</v>
          </cell>
          <cell r="LY232">
            <v>0.78357909112687674</v>
          </cell>
          <cell r="LZ232" t="e">
            <v>#DIV/0!</v>
          </cell>
          <cell r="MA232">
            <v>0.78357909112687674</v>
          </cell>
          <cell r="MB232">
            <v>0.83964417160478033</v>
          </cell>
          <cell r="MC232" t="e">
            <v>#DIV/0!</v>
          </cell>
          <cell r="MD232">
            <v>0.83964417160478033</v>
          </cell>
          <cell r="ME232">
            <v>0.82585043265389391</v>
          </cell>
          <cell r="MF232" t="e">
            <v>#DIV/0!</v>
          </cell>
          <cell r="MG232">
            <v>0.82585043265389391</v>
          </cell>
          <cell r="MH232">
            <v>0.77503250975292592</v>
          </cell>
          <cell r="MI232" t="e">
            <v>#DIV/0!</v>
          </cell>
          <cell r="MJ232">
            <v>0.77503250975292592</v>
          </cell>
          <cell r="MK232">
            <v>0.76896551724137929</v>
          </cell>
          <cell r="ML232" t="e">
            <v>#DIV/0!</v>
          </cell>
          <cell r="MM232">
            <v>0.76896551724137929</v>
          </cell>
          <cell r="MN232">
            <v>0.76530612244897955</v>
          </cell>
          <cell r="MO232" t="e">
            <v>#DIV/0!</v>
          </cell>
          <cell r="MP232">
            <v>0.76530612244897955</v>
          </cell>
          <cell r="MQ232">
            <v>0.75510204081632648</v>
          </cell>
          <cell r="MR232" t="e">
            <v>#DIV/0!</v>
          </cell>
          <cell r="MS232">
            <v>0.75510204081632648</v>
          </cell>
          <cell r="MT232">
            <v>0.79424460431654675</v>
          </cell>
          <cell r="MU232" t="e">
            <v>#DIV/0!</v>
          </cell>
          <cell r="MV232">
            <v>0.79424460431654675</v>
          </cell>
          <cell r="MW232">
            <v>0.78957528957528955</v>
          </cell>
          <cell r="MX232" t="e">
            <v>#DIV/0!</v>
          </cell>
          <cell r="MY232">
            <v>0.78957528957528955</v>
          </cell>
          <cell r="MZ232">
            <v>0.78</v>
          </cell>
          <cell r="NA232" t="e">
            <v>#DIV/0!</v>
          </cell>
          <cell r="NB232">
            <v>0.78</v>
          </cell>
          <cell r="NC232">
            <v>0.79411764705882348</v>
          </cell>
          <cell r="ND232" t="e">
            <v>#DIV/0!</v>
          </cell>
          <cell r="NE232">
            <v>0.79411764705882348</v>
          </cell>
          <cell r="NF232">
            <v>0.7842031029619182</v>
          </cell>
          <cell r="NG232" t="e">
            <v>#DIV/0!</v>
          </cell>
          <cell r="NH232">
            <v>0.7842031029619182</v>
          </cell>
          <cell r="NI232">
            <v>0.75836431226765799</v>
          </cell>
          <cell r="NJ232" t="e">
            <v>#DIV/0!</v>
          </cell>
          <cell r="NK232">
            <v>0.75836431226765799</v>
          </cell>
          <cell r="NL232">
            <v>0.73783783783783785</v>
          </cell>
          <cell r="NM232" t="e">
            <v>#DIV/0!</v>
          </cell>
          <cell r="NN232">
            <v>0.73783783783783785</v>
          </cell>
          <cell r="NO232">
            <v>0.72282608695652173</v>
          </cell>
          <cell r="NP232" t="e">
            <v>#DIV/0!</v>
          </cell>
          <cell r="NQ232">
            <v>0.72282608695652173</v>
          </cell>
          <cell r="NR232">
            <v>0.7247191011235955</v>
          </cell>
          <cell r="NS232" t="e">
            <v>#DIV/0!</v>
          </cell>
          <cell r="NT232">
            <v>0.7247191011235955</v>
          </cell>
          <cell r="NU232">
            <v>0.76685934489402696</v>
          </cell>
          <cell r="NV232" t="e">
            <v>#DIV/0!</v>
          </cell>
          <cell r="NW232">
            <v>0.76685934489402696</v>
          </cell>
          <cell r="NX232">
            <v>0.76589595375722541</v>
          </cell>
          <cell r="NY232" t="e">
            <v>#DIV/0!</v>
          </cell>
          <cell r="NZ232">
            <v>0.76589595375722541</v>
          </cell>
          <cell r="OA232">
            <v>0.75</v>
          </cell>
          <cell r="OB232" t="e">
            <v>#DIV/0!</v>
          </cell>
          <cell r="OC232">
            <v>0.75</v>
          </cell>
          <cell r="OD232">
            <v>0.76809453471196454</v>
          </cell>
          <cell r="OE232" t="e">
            <v>#DIV/0!</v>
          </cell>
          <cell r="OF232">
            <v>0.76809453471196454</v>
          </cell>
          <cell r="OG232">
            <v>0.74951830443159928</v>
          </cell>
          <cell r="OH232" t="e">
            <v>#DIV/0!</v>
          </cell>
          <cell r="OI232">
            <v>0.74951830443159928</v>
          </cell>
          <cell r="OJ232">
            <v>0.73925501432664753</v>
          </cell>
          <cell r="OK232" t="e">
            <v>#DIV/0!</v>
          </cell>
          <cell r="OL232">
            <v>0.73925501432664753</v>
          </cell>
          <cell r="OM232">
            <v>0.72571428571428576</v>
          </cell>
          <cell r="ON232" t="e">
            <v>#DIV/0!</v>
          </cell>
          <cell r="OO232">
            <v>0.72571428571428576</v>
          </cell>
          <cell r="OP232">
            <v>0.7360248447204969</v>
          </cell>
          <cell r="OQ232" t="e">
            <v>#DIV/0!</v>
          </cell>
          <cell r="OR232">
            <v>0.7360248447204969</v>
          </cell>
          <cell r="OS232">
            <v>0.73662551440329216</v>
          </cell>
          <cell r="OT232" t="e">
            <v>#DIV/0!</v>
          </cell>
          <cell r="OU232">
            <v>0.73662551440329216</v>
          </cell>
          <cell r="OV232">
            <v>0.72755417956656343</v>
          </cell>
          <cell r="OW232" t="e">
            <v>#DIV/0!</v>
          </cell>
          <cell r="OX232">
            <v>0.72755417956656343</v>
          </cell>
          <cell r="OY232">
            <v>0.7483443708609272</v>
          </cell>
          <cell r="OZ232" t="e">
            <v>#DIV/0!</v>
          </cell>
          <cell r="PA232">
            <v>0.7483443708609272</v>
          </cell>
          <cell r="PB232">
            <v>0.76776429809358748</v>
          </cell>
          <cell r="PC232" t="e">
            <v>#DIV/0!</v>
          </cell>
          <cell r="PD232">
            <v>0.76776429809358748</v>
          </cell>
          <cell r="PE232">
            <v>0.76157407407407407</v>
          </cell>
          <cell r="PF232" t="e">
            <v>#DIV/0!</v>
          </cell>
          <cell r="PG232">
            <v>0.76157407407407407</v>
          </cell>
          <cell r="PH232">
            <v>0.76041666666666663</v>
          </cell>
          <cell r="PI232" t="e">
            <v>#DIV/0!</v>
          </cell>
          <cell r="PJ232">
            <v>0.76041666666666663</v>
          </cell>
          <cell r="PK232">
            <v>0.8029197080291971</v>
          </cell>
          <cell r="PL232" t="e">
            <v>#DIV/0!</v>
          </cell>
          <cell r="PM232">
            <v>0.8029197080291971</v>
          </cell>
          <cell r="PN232">
            <v>0.75444264943457184</v>
          </cell>
          <cell r="PO232" t="e">
            <v>#DIV/0!</v>
          </cell>
          <cell r="PP232">
            <v>0.75444264943457184</v>
          </cell>
          <cell r="PQ232">
            <v>0.73931623931623935</v>
          </cell>
          <cell r="PR232" t="e">
            <v>#DIV/0!</v>
          </cell>
          <cell r="PS232">
            <v>0.73931623931623935</v>
          </cell>
          <cell r="PT232">
            <v>0.71165644171779141</v>
          </cell>
          <cell r="PU232" t="e">
            <v>#DIV/0!</v>
          </cell>
          <cell r="PV232">
            <v>0.71165644171779141</v>
          </cell>
          <cell r="PW232">
            <v>0.70121951219512191</v>
          </cell>
          <cell r="PX232" t="e">
            <v>#DIV/0!</v>
          </cell>
          <cell r="PY232">
            <v>0.70121951219512191</v>
          </cell>
        </row>
        <row r="233">
          <cell r="BB233">
            <v>0.20160481444333</v>
          </cell>
          <cell r="BD233">
            <v>0.20160481444333</v>
          </cell>
          <cell r="BE233">
            <v>0.20558037131909307</v>
          </cell>
          <cell r="BG233">
            <v>0.20558037131909307</v>
          </cell>
          <cell r="BH233">
            <v>0.21799174602155025</v>
          </cell>
          <cell r="BJ233">
            <v>0.21799174602155025</v>
          </cell>
          <cell r="BK233">
            <v>0.21153595197703248</v>
          </cell>
          <cell r="BM233">
            <v>0.21153595197703248</v>
          </cell>
          <cell r="BN233">
            <v>0.16372271853443396</v>
          </cell>
          <cell r="BP233">
            <v>0.16372271853443396</v>
          </cell>
          <cell r="BQ233">
            <v>5.5731307098719811E-2</v>
          </cell>
          <cell r="BS233">
            <v>5.5731307098719811E-2</v>
          </cell>
          <cell r="BT233">
            <v>0.21117693972883672</v>
          </cell>
          <cell r="BV233">
            <v>0.21117693972883672</v>
          </cell>
          <cell r="BW233">
            <v>0.18907563025210086</v>
          </cell>
          <cell r="BY233">
            <v>0.18907563025210086</v>
          </cell>
          <cell r="BZ233">
            <v>0.17194786559846947</v>
          </cell>
          <cell r="CB233">
            <v>0.17194786559846947</v>
          </cell>
          <cell r="CC233">
            <v>0.1013008580127318</v>
          </cell>
          <cell r="CE233">
            <v>0.1013008580127318</v>
          </cell>
          <cell r="CF233">
            <v>-4.1928497887598962E-2</v>
          </cell>
          <cell r="CH233">
            <v>-2.4819656335313956E-2</v>
          </cell>
          <cell r="CI233">
            <v>0.17368059820106202</v>
          </cell>
          <cell r="CK233">
            <v>0.17368059820106202</v>
          </cell>
          <cell r="CL233">
            <v>0.18641274491851309</v>
          </cell>
          <cell r="CN233">
            <v>0.18641274491851309</v>
          </cell>
          <cell r="CO233">
            <v>0.18751629556239247</v>
          </cell>
          <cell r="CQ233">
            <v>0.18751629556239247</v>
          </cell>
          <cell r="CR233">
            <v>-0.14181342347745488</v>
          </cell>
          <cell r="CT233">
            <v>-0.14181342347745488</v>
          </cell>
          <cell r="CU233">
            <v>4.6271058421726706E-2</v>
          </cell>
          <cell r="CW233">
            <v>4.6271058421726706E-2</v>
          </cell>
          <cell r="CX233">
            <v>0.22443173736166822</v>
          </cell>
          <cell r="CZ233">
            <v>0.22443173736166822</v>
          </cell>
          <cell r="DA233">
            <v>7.3723818720655324E-2</v>
          </cell>
          <cell r="DC233">
            <v>7.3723818720655324E-2</v>
          </cell>
          <cell r="DD233">
            <v>0.20114404576183045</v>
          </cell>
          <cell r="DF233">
            <v>0.20114404576183045</v>
          </cell>
          <cell r="DG233">
            <v>5.0536420101637489E-2</v>
          </cell>
          <cell r="DI233">
            <v>5.0536420101637489E-2</v>
          </cell>
          <cell r="DJ233">
            <v>-0.12764350453172205</v>
          </cell>
          <cell r="DL233">
            <v>-0.12764350453172205</v>
          </cell>
          <cell r="DM233">
            <v>0.25989104934589841</v>
          </cell>
          <cell r="DO233">
            <v>0.25989104934589841</v>
          </cell>
          <cell r="DP233">
            <v>0.3928605096942463</v>
          </cell>
          <cell r="DR233">
            <v>0.3928605096942463</v>
          </cell>
          <cell r="DS233">
            <v>0.17219164778245385</v>
          </cell>
          <cell r="DU233">
            <v>0.17219164778245385</v>
          </cell>
          <cell r="DV233">
            <v>-0.19309637730690363</v>
          </cell>
          <cell r="DX233">
            <v>-0.19309637730690363</v>
          </cell>
          <cell r="DY233">
            <v>-9.6806071626215517E-2</v>
          </cell>
          <cell r="EA233">
            <v>-9.6806071626215517E-2</v>
          </cell>
          <cell r="EB233">
            <v>0.22560708438069321</v>
          </cell>
          <cell r="ED233">
            <v>0.22560708438069321</v>
          </cell>
          <cell r="EE233">
            <v>0.17330387184251494</v>
          </cell>
          <cell r="EG233">
            <v>0.17330387184251494</v>
          </cell>
          <cell r="EH233">
            <v>0.37839346222842341</v>
          </cell>
          <cell r="EJ233">
            <v>0.37839346222842341</v>
          </cell>
          <cell r="EK233">
            <v>0.17866935064033596</v>
          </cell>
          <cell r="EM233">
            <v>0.17866935064033596</v>
          </cell>
          <cell r="EN233">
            <v>0.1759322363937299</v>
          </cell>
          <cell r="EP233">
            <v>0.1759322363937299</v>
          </cell>
          <cell r="EQ233">
            <v>0.17389454274671109</v>
          </cell>
          <cell r="ES233">
            <v>0.17389454274671109</v>
          </cell>
          <cell r="ET233">
            <v>0.23684210526315788</v>
          </cell>
          <cell r="EV233">
            <v>0.23684210526315788</v>
          </cell>
          <cell r="EW233">
            <v>0.33333333333333331</v>
          </cell>
          <cell r="EY233">
            <v>0.33333333333333331</v>
          </cell>
          <cell r="EZ233">
            <v>0.21875</v>
          </cell>
          <cell r="FB233">
            <v>0.21875</v>
          </cell>
          <cell r="FC233">
            <v>0.25</v>
          </cell>
          <cell r="FE233">
            <v>0.25</v>
          </cell>
          <cell r="FF233">
            <v>0.484375</v>
          </cell>
          <cell r="FH233">
            <v>0.484375</v>
          </cell>
          <cell r="FI233">
            <v>0.16666666666666666</v>
          </cell>
          <cell r="FK233">
            <v>0.16666666666666666</v>
          </cell>
          <cell r="FL233">
            <v>0</v>
          </cell>
          <cell r="FN233">
            <v>0</v>
          </cell>
          <cell r="FO233">
            <v>0.15625</v>
          </cell>
          <cell r="FQ233">
            <v>0.15625</v>
          </cell>
          <cell r="FR233">
            <v>0.14285714285714285</v>
          </cell>
          <cell r="FT233">
            <v>0.14285714285714285</v>
          </cell>
          <cell r="FU233">
            <v>0.2</v>
          </cell>
          <cell r="FW233">
            <v>0.2</v>
          </cell>
          <cell r="FX233">
            <v>0.18181818181818182</v>
          </cell>
          <cell r="FZ233">
            <v>0.18181818181818182</v>
          </cell>
          <cell r="GA233">
            <v>0.18367346938775511</v>
          </cell>
          <cell r="GC233">
            <v>0.18367346938775511</v>
          </cell>
          <cell r="GD233">
            <v>0.18309859154929578</v>
          </cell>
          <cell r="GF233">
            <v>0.18309859154929578</v>
          </cell>
          <cell r="GG233">
            <v>0.17499999999999999</v>
          </cell>
          <cell r="GI233">
            <v>0.17499999999999999</v>
          </cell>
          <cell r="GJ233">
            <v>0.1875</v>
          </cell>
          <cell r="GL233">
            <v>0.1875</v>
          </cell>
          <cell r="GM233">
            <v>0.17777777777777778</v>
          </cell>
          <cell r="GO233">
            <v>0.17777777777777778</v>
          </cell>
          <cell r="GP233">
            <v>0.16</v>
          </cell>
          <cell r="GR233">
            <v>0.16</v>
          </cell>
          <cell r="GS233">
            <v>0.18421052631578946</v>
          </cell>
          <cell r="GU233">
            <v>0.18421052631578946</v>
          </cell>
          <cell r="GV233">
            <v>0.20930232558139536</v>
          </cell>
          <cell r="GX233">
            <v>0.20930232558139536</v>
          </cell>
          <cell r="GY233">
            <v>0.19148936170212766</v>
          </cell>
          <cell r="HA233">
            <v>0.19148936170212766</v>
          </cell>
          <cell r="HB233">
            <v>0.23076923076923078</v>
          </cell>
          <cell r="HD233">
            <v>0.23076923076923078</v>
          </cell>
          <cell r="HE233">
            <v>0.19444444444444445</v>
          </cell>
          <cell r="HG233">
            <v>0.19444444444444445</v>
          </cell>
          <cell r="HH233">
            <v>0.19565217391304349</v>
          </cell>
          <cell r="HJ233">
            <v>0.19565217391304349</v>
          </cell>
          <cell r="HK233">
            <v>0.18421052631578946</v>
          </cell>
          <cell r="HM233">
            <v>0.18421052631578946</v>
          </cell>
          <cell r="HN233">
            <v>0.19354838709677419</v>
          </cell>
          <cell r="HP233">
            <v>0.19354838709677419</v>
          </cell>
          <cell r="HQ233">
            <v>0.17647058823529413</v>
          </cell>
          <cell r="HS233">
            <v>0.17647058823529413</v>
          </cell>
          <cell r="HT233">
            <v>0.16216216216216217</v>
          </cell>
          <cell r="HV233">
            <v>0.16216216216216217</v>
          </cell>
          <cell r="HW233">
            <v>0.22222222222222221</v>
          </cell>
          <cell r="HY233">
            <v>0.22222222222222221</v>
          </cell>
          <cell r="HZ233">
            <v>0.33333333333333331</v>
          </cell>
          <cell r="IB233">
            <v>0.33333333333333331</v>
          </cell>
          <cell r="IC233">
            <v>0.29032258064516131</v>
          </cell>
          <cell r="IE233">
            <v>0.29032258064516131</v>
          </cell>
          <cell r="IF233">
            <v>0.27083333333333331</v>
          </cell>
          <cell r="IH233">
            <v>0.27083333333333331</v>
          </cell>
          <cell r="II233">
            <v>0.29090909090909089</v>
          </cell>
          <cell r="IK233">
            <v>0.29090909090909089</v>
          </cell>
          <cell r="IP233">
            <v>0.2109607592351759</v>
          </cell>
          <cell r="IR233">
            <v>0.2109607592351759</v>
          </cell>
          <cell r="IS233">
            <v>0.21227574455565704</v>
          </cell>
          <cell r="IU233">
            <v>0.21227574455565704</v>
          </cell>
          <cell r="IV233">
            <v>0.21500422727194299</v>
          </cell>
          <cell r="IX233">
            <v>0.21500422727194299</v>
          </cell>
          <cell r="IY233">
            <v>0.21153595197703248</v>
          </cell>
          <cell r="JA233">
            <v>0.21153595197703248</v>
          </cell>
          <cell r="JB233">
            <v>0.15560060122174879</v>
          </cell>
          <cell r="JD233">
            <v>0.15560060122174879</v>
          </cell>
          <cell r="JE233">
            <v>0.15203872132350754</v>
          </cell>
          <cell r="JG233">
            <v>0.15203872132350754</v>
          </cell>
          <cell r="JH233">
            <v>0.20065671641791047</v>
          </cell>
          <cell r="JJ233">
            <v>0.20065671641791047</v>
          </cell>
          <cell r="JK233">
            <v>0.18907563025210086</v>
          </cell>
          <cell r="JM233">
            <v>0.18907563025210086</v>
          </cell>
          <cell r="JN233">
            <v>0.10859689181395127</v>
          </cell>
          <cell r="JP233">
            <v>0.10926021136818051</v>
          </cell>
          <cell r="JQ233">
            <v>7.7341482407909945E-2</v>
          </cell>
          <cell r="JS233">
            <v>7.9378491142472807E-2</v>
          </cell>
          <cell r="JT233">
            <v>6.4941808415398386E-2</v>
          </cell>
          <cell r="JV233">
            <v>6.8605528919718453E-2</v>
          </cell>
          <cell r="JW233">
            <v>0.17368059820106202</v>
          </cell>
          <cell r="JY233">
            <v>0.17368059820106202</v>
          </cell>
          <cell r="JZ233">
            <v>7.2105374500350733E-2</v>
          </cell>
          <cell r="KB233">
            <v>7.2105374500350733E-2</v>
          </cell>
          <cell r="KC233">
            <v>3.5369065309185072E-2</v>
          </cell>
          <cell r="KE233">
            <v>3.5369065309185072E-2</v>
          </cell>
          <cell r="KF233">
            <v>-2.4430234464666335E-2</v>
          </cell>
          <cell r="KH233">
            <v>-2.4430234464666335E-2</v>
          </cell>
          <cell r="KI233">
            <v>4.6271058421726706E-2</v>
          </cell>
          <cell r="KK233">
            <v>4.6271058421726706E-2</v>
          </cell>
          <cell r="KL233">
            <v>0.1455709837253481</v>
          </cell>
          <cell r="KN233">
            <v>0.1455709837253481</v>
          </cell>
          <cell r="KO233">
            <v>0.10417942094339341</v>
          </cell>
          <cell r="KQ233">
            <v>0.10417942094339341</v>
          </cell>
          <cell r="KR233">
            <v>0.12893881970763402</v>
          </cell>
          <cell r="KT233">
            <v>0.12893881970763402</v>
          </cell>
          <cell r="KU233">
            <v>5.0536420101637489E-2</v>
          </cell>
          <cell r="KW233">
            <v>5.0536420101637489E-2</v>
          </cell>
          <cell r="KX233">
            <v>0.25970773351917592</v>
          </cell>
          <cell r="KZ233">
            <v>0.25970773351917592</v>
          </cell>
          <cell r="LA233">
            <v>0.277218820422936</v>
          </cell>
          <cell r="LC233">
            <v>0.277218820422936</v>
          </cell>
          <cell r="LD233">
            <v>0.28416755696586038</v>
          </cell>
          <cell r="LF233">
            <v>0.28416755696586038</v>
          </cell>
          <cell r="LG233">
            <v>0.17219164778245385</v>
          </cell>
          <cell r="LI233">
            <v>0.17219164778245385</v>
          </cell>
          <cell r="LJ233">
            <v>9.2684194709097847E-2</v>
          </cell>
          <cell r="LL233">
            <v>9.2684194709097847E-2</v>
          </cell>
          <cell r="LM233">
            <v>0.13122309585480288</v>
          </cell>
          <cell r="LO233">
            <v>0.13122309585480288</v>
          </cell>
          <cell r="LP233">
            <v>0.20056738270684826</v>
          </cell>
          <cell r="LR233">
            <v>0.20056738270684826</v>
          </cell>
          <cell r="LS233">
            <v>0.17330387184251494</v>
          </cell>
          <cell r="LU233">
            <v>0.17330387184251494</v>
          </cell>
          <cell r="LV233">
            <v>0.2414605944844416</v>
          </cell>
          <cell r="LX233">
            <v>0.2414605944844416</v>
          </cell>
          <cell r="LY233">
            <v>0.17687484135415393</v>
          </cell>
          <cell r="MA233">
            <v>0.17687484135415393</v>
          </cell>
          <cell r="MB233">
            <v>0.17475329790944341</v>
          </cell>
          <cell r="MD233">
            <v>0.17475329790944341</v>
          </cell>
          <cell r="ME233">
            <v>0.17389454274671109</v>
          </cell>
          <cell r="MG233">
            <v>0.17389454274671109</v>
          </cell>
          <cell r="MH233">
            <v>0.26315789473684209</v>
          </cell>
          <cell r="MJ233">
            <v>0.26315789473684209</v>
          </cell>
          <cell r="MK233">
            <v>0.27192982456140352</v>
          </cell>
          <cell r="MM233">
            <v>0.27192982456140352</v>
          </cell>
          <cell r="MN233">
            <v>0.2361111111111111</v>
          </cell>
          <cell r="MP233">
            <v>0.2361111111111111</v>
          </cell>
          <cell r="MQ233">
            <v>0.25</v>
          </cell>
          <cell r="MS233">
            <v>0.25</v>
          </cell>
          <cell r="MT233">
            <v>0.30597014925373134</v>
          </cell>
          <cell r="MV233">
            <v>0.30597014925373134</v>
          </cell>
          <cell r="MW233">
            <v>0.14285714285714285</v>
          </cell>
          <cell r="MY233">
            <v>0.14285714285714285</v>
          </cell>
          <cell r="MZ233">
            <v>0.125</v>
          </cell>
          <cell r="NB233">
            <v>0.125</v>
          </cell>
          <cell r="NC233">
            <v>0.15625</v>
          </cell>
          <cell r="NE233">
            <v>0.15625</v>
          </cell>
          <cell r="NF233">
            <v>0.18518518518518517</v>
          </cell>
          <cell r="NH233">
            <v>0.18518518518518517</v>
          </cell>
          <cell r="NI233">
            <v>0.1875</v>
          </cell>
          <cell r="NK233">
            <v>0.1875</v>
          </cell>
          <cell r="NL233">
            <v>0.18279569892473119</v>
          </cell>
          <cell r="NN233">
            <v>0.18279569892473119</v>
          </cell>
          <cell r="NO233">
            <v>0.18367346938775511</v>
          </cell>
          <cell r="NQ233">
            <v>0.18367346938775511</v>
          </cell>
          <cell r="NR233">
            <v>0.18085106382978725</v>
          </cell>
          <cell r="NT233">
            <v>0.18085106382978725</v>
          </cell>
          <cell r="NU233">
            <v>0.17948717948717949</v>
          </cell>
          <cell r="NW233">
            <v>0.17948717948717949</v>
          </cell>
          <cell r="NX233">
            <v>0.18181818181818182</v>
          </cell>
          <cell r="NZ233">
            <v>0.18181818181818182</v>
          </cell>
          <cell r="OA233">
            <v>0.17777777777777778</v>
          </cell>
          <cell r="OC233">
            <v>0.17777777777777778</v>
          </cell>
          <cell r="OD233">
            <v>0.18954248366013071</v>
          </cell>
          <cell r="OF233">
            <v>0.18954248366013071</v>
          </cell>
          <cell r="OG233">
            <v>0.1953125</v>
          </cell>
          <cell r="OI233">
            <v>0.1953125</v>
          </cell>
          <cell r="OJ233">
            <v>0.2</v>
          </cell>
          <cell r="OL233">
            <v>0.2</v>
          </cell>
          <cell r="OM233">
            <v>0.19148936170212766</v>
          </cell>
          <cell r="OO233">
            <v>0.19148936170212766</v>
          </cell>
          <cell r="OP233">
            <v>0.19863013698630136</v>
          </cell>
          <cell r="OR233">
            <v>0.19863013698630136</v>
          </cell>
          <cell r="OS233">
            <v>0.19166666666666668</v>
          </cell>
          <cell r="OU233">
            <v>0.19166666666666668</v>
          </cell>
          <cell r="OV233">
            <v>0.19047619047619047</v>
          </cell>
          <cell r="OX233">
            <v>0.19047619047619047</v>
          </cell>
          <cell r="OY233">
            <v>0.18421052631578946</v>
          </cell>
          <cell r="PA233">
            <v>0.18421052631578946</v>
          </cell>
          <cell r="PB233">
            <v>0.18604651162790697</v>
          </cell>
          <cell r="PD233">
            <v>0.18604651162790697</v>
          </cell>
          <cell r="PE233">
            <v>0.18367346938775511</v>
          </cell>
          <cell r="PG233">
            <v>0.18367346938775511</v>
          </cell>
          <cell r="PH233">
            <v>0.1875</v>
          </cell>
          <cell r="PJ233">
            <v>0.1875</v>
          </cell>
          <cell r="PK233">
            <v>0.22222222222222221</v>
          </cell>
          <cell r="PM233">
            <v>0.22222222222222221</v>
          </cell>
          <cell r="PN233">
            <v>0.28467153284671531</v>
          </cell>
          <cell r="PP233">
            <v>0.28467153284671531</v>
          </cell>
          <cell r="PQ233">
            <v>0.28358208955223879</v>
          </cell>
          <cell r="PS233">
            <v>0.28358208955223879</v>
          </cell>
          <cell r="PT233">
            <v>0.28155339805825241</v>
          </cell>
          <cell r="PV233">
            <v>0.28155339805825241</v>
          </cell>
          <cell r="PW233">
            <v>0.29090909090909089</v>
          </cell>
          <cell r="PY233">
            <v>0.29090909090909089</v>
          </cell>
        </row>
        <row r="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cell r="NR237">
            <v>0</v>
          </cell>
          <cell r="NS237">
            <v>0</v>
          </cell>
          <cell r="NT237">
            <v>0</v>
          </cell>
          <cell r="NU237">
            <v>0</v>
          </cell>
          <cell r="NV237">
            <v>0</v>
          </cell>
          <cell r="NW237">
            <v>0</v>
          </cell>
          <cell r="NX237">
            <v>0</v>
          </cell>
          <cell r="NY237">
            <v>0</v>
          </cell>
          <cell r="NZ237">
            <v>0</v>
          </cell>
          <cell r="OA237">
            <v>0</v>
          </cell>
          <cell r="OB237">
            <v>0</v>
          </cell>
          <cell r="OC237">
            <v>0</v>
          </cell>
          <cell r="OD237">
            <v>0</v>
          </cell>
          <cell r="OE237">
            <v>0</v>
          </cell>
          <cell r="OF237">
            <v>0</v>
          </cell>
          <cell r="OG237">
            <v>0</v>
          </cell>
          <cell r="OH237">
            <v>0</v>
          </cell>
          <cell r="OI237">
            <v>0</v>
          </cell>
          <cell r="OJ237">
            <v>0</v>
          </cell>
          <cell r="OK237">
            <v>0</v>
          </cell>
          <cell r="OL237">
            <v>0</v>
          </cell>
          <cell r="OM237">
            <v>0</v>
          </cell>
          <cell r="ON237">
            <v>0</v>
          </cell>
          <cell r="OO237">
            <v>0</v>
          </cell>
          <cell r="OP237">
            <v>0</v>
          </cell>
          <cell r="OQ237">
            <v>0</v>
          </cell>
          <cell r="OR237">
            <v>0</v>
          </cell>
          <cell r="OS237">
            <v>0</v>
          </cell>
          <cell r="OT237">
            <v>0</v>
          </cell>
          <cell r="OU237">
            <v>0</v>
          </cell>
          <cell r="OV237">
            <v>0</v>
          </cell>
          <cell r="OW237">
            <v>0</v>
          </cell>
          <cell r="OX237">
            <v>0</v>
          </cell>
          <cell r="OY237">
            <v>0</v>
          </cell>
          <cell r="OZ237">
            <v>0</v>
          </cell>
          <cell r="PA237">
            <v>0</v>
          </cell>
          <cell r="PB237">
            <v>0</v>
          </cell>
          <cell r="PC237">
            <v>0</v>
          </cell>
          <cell r="PD237">
            <v>0</v>
          </cell>
          <cell r="PE237">
            <v>0</v>
          </cell>
          <cell r="PF237">
            <v>0</v>
          </cell>
          <cell r="PG237">
            <v>0</v>
          </cell>
          <cell r="PH237">
            <v>0</v>
          </cell>
          <cell r="PI237">
            <v>0</v>
          </cell>
          <cell r="PJ237">
            <v>0</v>
          </cell>
          <cell r="PK237">
            <v>0</v>
          </cell>
          <cell r="PL237">
            <v>0</v>
          </cell>
          <cell r="PM237">
            <v>0</v>
          </cell>
          <cell r="PN237">
            <v>0</v>
          </cell>
          <cell r="PO237">
            <v>0</v>
          </cell>
          <cell r="PP237">
            <v>0</v>
          </cell>
          <cell r="PQ237">
            <v>0</v>
          </cell>
          <cell r="PR237">
            <v>0</v>
          </cell>
          <cell r="PS237">
            <v>0</v>
          </cell>
          <cell r="PT237">
            <v>0</v>
          </cell>
          <cell r="PU237">
            <v>0</v>
          </cell>
          <cell r="PV237">
            <v>0</v>
          </cell>
          <cell r="PW237">
            <v>0</v>
          </cell>
          <cell r="PX237">
            <v>0</v>
          </cell>
          <cell r="PY237">
            <v>0</v>
          </cell>
        </row>
        <row r="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cell r="NR238">
            <v>0</v>
          </cell>
          <cell r="NS238">
            <v>0</v>
          </cell>
          <cell r="NT238">
            <v>0</v>
          </cell>
          <cell r="NU238">
            <v>0</v>
          </cell>
          <cell r="NV238">
            <v>0</v>
          </cell>
          <cell r="NW238">
            <v>0</v>
          </cell>
          <cell r="NX238">
            <v>0</v>
          </cell>
          <cell r="NY238">
            <v>0</v>
          </cell>
          <cell r="NZ238">
            <v>0</v>
          </cell>
          <cell r="OA238">
            <v>0</v>
          </cell>
          <cell r="OB238">
            <v>0</v>
          </cell>
          <cell r="OC238">
            <v>0</v>
          </cell>
          <cell r="OD238">
            <v>0</v>
          </cell>
          <cell r="OE238">
            <v>0</v>
          </cell>
          <cell r="OF238">
            <v>0</v>
          </cell>
          <cell r="OG238">
            <v>0</v>
          </cell>
          <cell r="OH238">
            <v>0</v>
          </cell>
          <cell r="OI238">
            <v>0</v>
          </cell>
          <cell r="OJ238">
            <v>0</v>
          </cell>
          <cell r="OK238">
            <v>0</v>
          </cell>
          <cell r="OL238">
            <v>0</v>
          </cell>
          <cell r="OM238">
            <v>0</v>
          </cell>
          <cell r="ON238">
            <v>0</v>
          </cell>
          <cell r="OO238">
            <v>0</v>
          </cell>
          <cell r="OP238">
            <v>0</v>
          </cell>
          <cell r="OQ238">
            <v>0</v>
          </cell>
          <cell r="OR238">
            <v>0</v>
          </cell>
          <cell r="OS238">
            <v>0</v>
          </cell>
          <cell r="OT238">
            <v>0</v>
          </cell>
          <cell r="OU238">
            <v>0</v>
          </cell>
          <cell r="OV238">
            <v>0</v>
          </cell>
          <cell r="OW238">
            <v>0</v>
          </cell>
          <cell r="OX238">
            <v>0</v>
          </cell>
          <cell r="OY238">
            <v>0</v>
          </cell>
          <cell r="OZ238">
            <v>0</v>
          </cell>
          <cell r="PA238">
            <v>0</v>
          </cell>
          <cell r="PB238">
            <v>0</v>
          </cell>
          <cell r="PC238">
            <v>0</v>
          </cell>
          <cell r="PD238">
            <v>0</v>
          </cell>
          <cell r="PE238">
            <v>0</v>
          </cell>
          <cell r="PF238">
            <v>0</v>
          </cell>
          <cell r="PG238">
            <v>0</v>
          </cell>
          <cell r="PH238">
            <v>0</v>
          </cell>
          <cell r="PI238">
            <v>0</v>
          </cell>
          <cell r="PJ238">
            <v>0</v>
          </cell>
          <cell r="PK238">
            <v>0</v>
          </cell>
          <cell r="PL238">
            <v>0</v>
          </cell>
          <cell r="PM238">
            <v>0</v>
          </cell>
          <cell r="PN238">
            <v>0</v>
          </cell>
          <cell r="PO238">
            <v>0</v>
          </cell>
          <cell r="PP238">
            <v>0</v>
          </cell>
          <cell r="PQ238">
            <v>0</v>
          </cell>
          <cell r="PR238">
            <v>0</v>
          </cell>
          <cell r="PS238">
            <v>0</v>
          </cell>
          <cell r="PT238">
            <v>0</v>
          </cell>
          <cell r="PU238">
            <v>0</v>
          </cell>
          <cell r="PV238">
            <v>0</v>
          </cell>
          <cell r="PW238">
            <v>0</v>
          </cell>
          <cell r="PX238">
            <v>0</v>
          </cell>
          <cell r="PY238">
            <v>0</v>
          </cell>
        </row>
        <row r="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43</v>
          </cell>
          <cell r="FG239">
            <v>0</v>
          </cell>
          <cell r="FH239">
            <v>43</v>
          </cell>
          <cell r="FI239">
            <v>0</v>
          </cell>
          <cell r="FJ239">
            <v>0</v>
          </cell>
          <cell r="FK239">
            <v>0</v>
          </cell>
          <cell r="FL239">
            <v>6</v>
          </cell>
          <cell r="FM239">
            <v>0</v>
          </cell>
          <cell r="FN239">
            <v>6</v>
          </cell>
          <cell r="FO239">
            <v>0</v>
          </cell>
          <cell r="FP239">
            <v>0</v>
          </cell>
          <cell r="FQ239">
            <v>0</v>
          </cell>
          <cell r="FR239">
            <v>2</v>
          </cell>
          <cell r="FS239">
            <v>0</v>
          </cell>
          <cell r="FT239">
            <v>2</v>
          </cell>
          <cell r="FU239">
            <v>0</v>
          </cell>
          <cell r="FV239">
            <v>0</v>
          </cell>
          <cell r="FW239">
            <v>0</v>
          </cell>
          <cell r="FX239">
            <v>0</v>
          </cell>
          <cell r="FY239">
            <v>0</v>
          </cell>
          <cell r="FZ239">
            <v>0</v>
          </cell>
          <cell r="GA239">
            <v>0</v>
          </cell>
          <cell r="GB239">
            <v>0</v>
          </cell>
          <cell r="GC239">
            <v>0</v>
          </cell>
          <cell r="GD239">
            <v>-1</v>
          </cell>
          <cell r="GE239">
            <v>0</v>
          </cell>
          <cell r="GF239">
            <v>-1</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0</v>
          </cell>
          <cell r="KO239">
            <v>0</v>
          </cell>
          <cell r="KP239">
            <v>0</v>
          </cell>
          <cell r="KQ239">
            <v>0</v>
          </cell>
          <cell r="KR239">
            <v>0</v>
          </cell>
          <cell r="KS239">
            <v>0</v>
          </cell>
          <cell r="KT239">
            <v>0</v>
          </cell>
          <cell r="KU239">
            <v>0</v>
          </cell>
          <cell r="KV239">
            <v>0</v>
          </cell>
          <cell r="KW239">
            <v>0</v>
          </cell>
          <cell r="KX239">
            <v>0</v>
          </cell>
          <cell r="KY239">
            <v>0</v>
          </cell>
          <cell r="KZ239">
            <v>0</v>
          </cell>
          <cell r="LA239">
            <v>0</v>
          </cell>
          <cell r="LB239">
            <v>0</v>
          </cell>
          <cell r="LC239">
            <v>0</v>
          </cell>
          <cell r="LD239">
            <v>0</v>
          </cell>
          <cell r="LE239">
            <v>0</v>
          </cell>
          <cell r="LF239">
            <v>0</v>
          </cell>
          <cell r="LG239">
            <v>0</v>
          </cell>
          <cell r="LH239">
            <v>0</v>
          </cell>
          <cell r="LI239">
            <v>0</v>
          </cell>
          <cell r="LJ239">
            <v>0</v>
          </cell>
          <cell r="LK239">
            <v>0</v>
          </cell>
          <cell r="LL239">
            <v>0</v>
          </cell>
          <cell r="LM239">
            <v>0</v>
          </cell>
          <cell r="LN239">
            <v>0</v>
          </cell>
          <cell r="LO239">
            <v>0</v>
          </cell>
          <cell r="LP239">
            <v>0</v>
          </cell>
          <cell r="LQ239">
            <v>0</v>
          </cell>
          <cell r="LR239">
            <v>0</v>
          </cell>
          <cell r="LS239">
            <v>0</v>
          </cell>
          <cell r="LT239">
            <v>0</v>
          </cell>
          <cell r="LU239">
            <v>0</v>
          </cell>
          <cell r="LV239">
            <v>0</v>
          </cell>
          <cell r="LW239">
            <v>0</v>
          </cell>
          <cell r="LX239">
            <v>0</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49</v>
          </cell>
          <cell r="MW239">
            <v>0</v>
          </cell>
          <cell r="MX239">
            <v>0</v>
          </cell>
          <cell r="MY239">
            <v>6</v>
          </cell>
          <cell r="MZ239">
            <v>0</v>
          </cell>
          <cell r="NA239">
            <v>0</v>
          </cell>
          <cell r="NB239">
            <v>6</v>
          </cell>
          <cell r="NC239">
            <v>0</v>
          </cell>
          <cell r="ND239">
            <v>0</v>
          </cell>
          <cell r="NE239">
            <v>0</v>
          </cell>
          <cell r="NF239">
            <v>0</v>
          </cell>
          <cell r="NG239">
            <v>0</v>
          </cell>
          <cell r="NH239">
            <v>2</v>
          </cell>
          <cell r="NI239">
            <v>0</v>
          </cell>
          <cell r="NJ239">
            <v>0</v>
          </cell>
          <cell r="NK239">
            <v>0</v>
          </cell>
          <cell r="NL239">
            <v>0</v>
          </cell>
          <cell r="NM239">
            <v>0</v>
          </cell>
          <cell r="NN239">
            <v>0</v>
          </cell>
          <cell r="NO239">
            <v>0</v>
          </cell>
          <cell r="NP239">
            <v>0</v>
          </cell>
          <cell r="NQ239">
            <v>0</v>
          </cell>
          <cell r="NR239">
            <v>0</v>
          </cell>
          <cell r="NS239">
            <v>0</v>
          </cell>
          <cell r="NT239">
            <v>-1</v>
          </cell>
          <cell r="NU239">
            <v>0</v>
          </cell>
          <cell r="NV239">
            <v>0</v>
          </cell>
          <cell r="NW239">
            <v>0</v>
          </cell>
          <cell r="NX239">
            <v>0</v>
          </cell>
          <cell r="NY239">
            <v>0</v>
          </cell>
          <cell r="NZ239">
            <v>0</v>
          </cell>
          <cell r="OA239">
            <v>0</v>
          </cell>
          <cell r="OB239">
            <v>0</v>
          </cell>
          <cell r="OC239">
            <v>0</v>
          </cell>
          <cell r="OD239">
            <v>0</v>
          </cell>
          <cell r="OE239">
            <v>0</v>
          </cell>
          <cell r="OF239">
            <v>0</v>
          </cell>
          <cell r="OG239">
            <v>0</v>
          </cell>
          <cell r="OH239">
            <v>0</v>
          </cell>
          <cell r="OI239">
            <v>0</v>
          </cell>
          <cell r="OJ239">
            <v>0</v>
          </cell>
          <cell r="OK239">
            <v>0</v>
          </cell>
          <cell r="OL239">
            <v>0</v>
          </cell>
          <cell r="OM239">
            <v>0</v>
          </cell>
          <cell r="ON239">
            <v>0</v>
          </cell>
          <cell r="OO239">
            <v>0</v>
          </cell>
          <cell r="OP239">
            <v>0</v>
          </cell>
          <cell r="OQ239">
            <v>0</v>
          </cell>
          <cell r="OR239">
            <v>0</v>
          </cell>
          <cell r="OS239">
            <v>0</v>
          </cell>
          <cell r="OT239">
            <v>0</v>
          </cell>
          <cell r="OU239">
            <v>0</v>
          </cell>
          <cell r="OV239">
            <v>0</v>
          </cell>
          <cell r="OW239">
            <v>0</v>
          </cell>
          <cell r="OX239">
            <v>0</v>
          </cell>
          <cell r="OY239">
            <v>0</v>
          </cell>
          <cell r="OZ239">
            <v>0</v>
          </cell>
          <cell r="PA239">
            <v>0</v>
          </cell>
          <cell r="PB239">
            <v>0</v>
          </cell>
          <cell r="PC239">
            <v>0</v>
          </cell>
          <cell r="PD239">
            <v>0</v>
          </cell>
          <cell r="PE239">
            <v>0</v>
          </cell>
          <cell r="PF239">
            <v>0</v>
          </cell>
          <cell r="PG239">
            <v>0</v>
          </cell>
          <cell r="PH239">
            <v>0</v>
          </cell>
          <cell r="PI239">
            <v>0</v>
          </cell>
          <cell r="PJ239">
            <v>0</v>
          </cell>
          <cell r="PK239">
            <v>0</v>
          </cell>
          <cell r="PL239">
            <v>0</v>
          </cell>
          <cell r="PM239">
            <v>0</v>
          </cell>
          <cell r="PN239">
            <v>0</v>
          </cell>
          <cell r="PO239">
            <v>0</v>
          </cell>
          <cell r="PP239">
            <v>0</v>
          </cell>
          <cell r="PQ239">
            <v>0</v>
          </cell>
          <cell r="PR239">
            <v>0</v>
          </cell>
          <cell r="PS239">
            <v>0</v>
          </cell>
          <cell r="PT239">
            <v>0</v>
          </cell>
          <cell r="PU239">
            <v>0</v>
          </cell>
          <cell r="PV239">
            <v>0</v>
          </cell>
          <cell r="PW239">
            <v>0</v>
          </cell>
          <cell r="PX239">
            <v>0</v>
          </cell>
          <cell r="PY239">
            <v>0</v>
          </cell>
        </row>
        <row r="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cell r="NR240">
            <v>0</v>
          </cell>
          <cell r="NS240">
            <v>0</v>
          </cell>
          <cell r="NT240">
            <v>0</v>
          </cell>
          <cell r="NU240">
            <v>0</v>
          </cell>
          <cell r="NV240">
            <v>0</v>
          </cell>
          <cell r="NW240">
            <v>0</v>
          </cell>
          <cell r="NX240">
            <v>0</v>
          </cell>
          <cell r="NY240">
            <v>0</v>
          </cell>
          <cell r="NZ240">
            <v>0</v>
          </cell>
          <cell r="OA240">
            <v>0</v>
          </cell>
          <cell r="OB240">
            <v>0</v>
          </cell>
          <cell r="OC240">
            <v>0</v>
          </cell>
          <cell r="OD240">
            <v>0</v>
          </cell>
          <cell r="OE240">
            <v>0</v>
          </cell>
          <cell r="OF240">
            <v>0</v>
          </cell>
          <cell r="OG240">
            <v>0</v>
          </cell>
          <cell r="OH240">
            <v>0</v>
          </cell>
          <cell r="OI240">
            <v>0</v>
          </cell>
          <cell r="OJ240">
            <v>0</v>
          </cell>
          <cell r="OK240">
            <v>0</v>
          </cell>
          <cell r="OL240">
            <v>0</v>
          </cell>
          <cell r="OM240">
            <v>0</v>
          </cell>
          <cell r="ON240">
            <v>0</v>
          </cell>
          <cell r="OO240">
            <v>0</v>
          </cell>
          <cell r="OP240">
            <v>0</v>
          </cell>
          <cell r="OQ240">
            <v>0</v>
          </cell>
          <cell r="OR240">
            <v>0</v>
          </cell>
          <cell r="OS240">
            <v>0</v>
          </cell>
          <cell r="OT240">
            <v>0</v>
          </cell>
          <cell r="OU240">
            <v>0</v>
          </cell>
          <cell r="OV240">
            <v>0</v>
          </cell>
          <cell r="OW240">
            <v>0</v>
          </cell>
          <cell r="OX240">
            <v>0</v>
          </cell>
          <cell r="OY240">
            <v>0</v>
          </cell>
          <cell r="OZ240">
            <v>0</v>
          </cell>
          <cell r="PA240">
            <v>0</v>
          </cell>
          <cell r="PB240">
            <v>0</v>
          </cell>
          <cell r="PC240">
            <v>0</v>
          </cell>
          <cell r="PD240">
            <v>0</v>
          </cell>
          <cell r="PE240">
            <v>0</v>
          </cell>
          <cell r="PF240">
            <v>0</v>
          </cell>
          <cell r="PG240">
            <v>0</v>
          </cell>
          <cell r="PH240">
            <v>0</v>
          </cell>
          <cell r="PI240">
            <v>0</v>
          </cell>
          <cell r="PJ240">
            <v>0</v>
          </cell>
          <cell r="PK240">
            <v>0</v>
          </cell>
          <cell r="PL240">
            <v>0</v>
          </cell>
          <cell r="PM240">
            <v>0</v>
          </cell>
          <cell r="PN240">
            <v>0</v>
          </cell>
          <cell r="PO240">
            <v>0</v>
          </cell>
          <cell r="PP240">
            <v>0</v>
          </cell>
          <cell r="PQ240">
            <v>0</v>
          </cell>
          <cell r="PR240">
            <v>0</v>
          </cell>
          <cell r="PS240">
            <v>0</v>
          </cell>
          <cell r="PT240">
            <v>0</v>
          </cell>
          <cell r="PU240">
            <v>0</v>
          </cell>
          <cell r="PV240">
            <v>0</v>
          </cell>
          <cell r="PW240">
            <v>0</v>
          </cell>
          <cell r="PX240">
            <v>0</v>
          </cell>
          <cell r="PY240">
            <v>0</v>
          </cell>
        </row>
        <row r="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-8</v>
          </cell>
          <cell r="EU241">
            <v>0</v>
          </cell>
          <cell r="EV241">
            <v>-8</v>
          </cell>
          <cell r="EW241">
            <v>-8</v>
          </cell>
          <cell r="EX241">
            <v>0</v>
          </cell>
          <cell r="EY241">
            <v>-8</v>
          </cell>
          <cell r="EZ241">
            <v>-8</v>
          </cell>
          <cell r="FA241">
            <v>0</v>
          </cell>
          <cell r="FB241">
            <v>-8</v>
          </cell>
          <cell r="FC241">
            <v>0</v>
          </cell>
          <cell r="FD241">
            <v>0</v>
          </cell>
          <cell r="FE241">
            <v>0</v>
          </cell>
          <cell r="FF241">
            <v>-8</v>
          </cell>
          <cell r="FG241">
            <v>0</v>
          </cell>
          <cell r="FH241">
            <v>-8</v>
          </cell>
          <cell r="FI241">
            <v>-10</v>
          </cell>
          <cell r="FJ241">
            <v>0</v>
          </cell>
          <cell r="FK241">
            <v>-10</v>
          </cell>
          <cell r="FL241">
            <v>-6</v>
          </cell>
          <cell r="FM241">
            <v>0</v>
          </cell>
          <cell r="FN241">
            <v>-6</v>
          </cell>
          <cell r="FO241">
            <v>-8</v>
          </cell>
          <cell r="FP241">
            <v>0</v>
          </cell>
          <cell r="FQ241">
            <v>-8</v>
          </cell>
          <cell r="FR241">
            <v>-4</v>
          </cell>
          <cell r="FS241">
            <v>0</v>
          </cell>
          <cell r="FT241">
            <v>-4</v>
          </cell>
          <cell r="FU241">
            <v>-4</v>
          </cell>
          <cell r="FV241">
            <v>0</v>
          </cell>
          <cell r="FW241">
            <v>-4</v>
          </cell>
          <cell r="FX241">
            <v>-6</v>
          </cell>
          <cell r="FY241">
            <v>0</v>
          </cell>
          <cell r="FZ241">
            <v>-6</v>
          </cell>
          <cell r="GA241">
            <v>-8</v>
          </cell>
          <cell r="GB241">
            <v>0</v>
          </cell>
          <cell r="GC241">
            <v>-8</v>
          </cell>
          <cell r="GD241">
            <v>-12</v>
          </cell>
          <cell r="GE241">
            <v>0</v>
          </cell>
          <cell r="GF241">
            <v>-12</v>
          </cell>
          <cell r="GG241">
            <v>-6</v>
          </cell>
          <cell r="GH241">
            <v>0</v>
          </cell>
          <cell r="GI241">
            <v>-6</v>
          </cell>
          <cell r="GJ241">
            <v>-6</v>
          </cell>
          <cell r="GK241">
            <v>0</v>
          </cell>
          <cell r="GL241">
            <v>-6</v>
          </cell>
          <cell r="GM241">
            <v>-6</v>
          </cell>
          <cell r="GN241">
            <v>0</v>
          </cell>
          <cell r="GO241">
            <v>-6</v>
          </cell>
          <cell r="GP241">
            <v>-2</v>
          </cell>
          <cell r="GQ241">
            <v>0</v>
          </cell>
          <cell r="GR241">
            <v>-2</v>
          </cell>
          <cell r="GS241">
            <v>-6</v>
          </cell>
          <cell r="GT241">
            <v>0</v>
          </cell>
          <cell r="GU241">
            <v>-6</v>
          </cell>
          <cell r="GV241">
            <v>-6</v>
          </cell>
          <cell r="GW241">
            <v>0</v>
          </cell>
          <cell r="GX241">
            <v>-6</v>
          </cell>
          <cell r="GY241">
            <v>-6</v>
          </cell>
          <cell r="GZ241">
            <v>0</v>
          </cell>
          <cell r="HA241">
            <v>-6</v>
          </cell>
          <cell r="HB241">
            <v>-4</v>
          </cell>
          <cell r="HC241">
            <v>0</v>
          </cell>
          <cell r="HD241">
            <v>-4</v>
          </cell>
          <cell r="HE241">
            <v>-6</v>
          </cell>
          <cell r="HF241">
            <v>0</v>
          </cell>
          <cell r="HG241">
            <v>-6</v>
          </cell>
          <cell r="HH241">
            <v>-6</v>
          </cell>
          <cell r="HI241">
            <v>0</v>
          </cell>
          <cell r="HJ241">
            <v>-6</v>
          </cell>
          <cell r="HK241">
            <v>-6</v>
          </cell>
          <cell r="HL241">
            <v>0</v>
          </cell>
          <cell r="HM241">
            <v>-6</v>
          </cell>
          <cell r="HN241">
            <v>-2</v>
          </cell>
          <cell r="HO241">
            <v>0</v>
          </cell>
          <cell r="HP241">
            <v>-2</v>
          </cell>
          <cell r="HQ241">
            <v>-6</v>
          </cell>
          <cell r="HR241">
            <v>0</v>
          </cell>
          <cell r="HS241">
            <v>-6</v>
          </cell>
          <cell r="HT241">
            <v>-4</v>
          </cell>
          <cell r="HU241">
            <v>0</v>
          </cell>
          <cell r="HV241">
            <v>-4</v>
          </cell>
          <cell r="HW241">
            <v>-4</v>
          </cell>
          <cell r="HX241">
            <v>0</v>
          </cell>
          <cell r="HY241">
            <v>-4</v>
          </cell>
          <cell r="HZ241">
            <v>-4</v>
          </cell>
          <cell r="IA241">
            <v>0</v>
          </cell>
          <cell r="IB241">
            <v>-4</v>
          </cell>
          <cell r="IC241">
            <v>-4</v>
          </cell>
          <cell r="ID241">
            <v>0</v>
          </cell>
          <cell r="IE241">
            <v>-4</v>
          </cell>
          <cell r="IF241">
            <v>-4</v>
          </cell>
          <cell r="IG241">
            <v>0</v>
          </cell>
          <cell r="IH241">
            <v>-4</v>
          </cell>
          <cell r="II241">
            <v>-6</v>
          </cell>
          <cell r="IJ241">
            <v>0</v>
          </cell>
          <cell r="IK241">
            <v>-6</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0</v>
          </cell>
          <cell r="KC241">
            <v>0</v>
          </cell>
          <cell r="KD241">
            <v>0</v>
          </cell>
          <cell r="KE241">
            <v>0</v>
          </cell>
          <cell r="KF241">
            <v>0</v>
          </cell>
          <cell r="KG241">
            <v>0</v>
          </cell>
          <cell r="KH241">
            <v>0</v>
          </cell>
          <cell r="KI241">
            <v>0</v>
          </cell>
          <cell r="KJ241">
            <v>0</v>
          </cell>
          <cell r="KK241">
            <v>0</v>
          </cell>
          <cell r="KL241">
            <v>0</v>
          </cell>
          <cell r="KM241">
            <v>0</v>
          </cell>
          <cell r="KN241">
            <v>0</v>
          </cell>
          <cell r="KO241">
            <v>0</v>
          </cell>
          <cell r="KP241">
            <v>0</v>
          </cell>
          <cell r="KQ241">
            <v>0</v>
          </cell>
          <cell r="KR241">
            <v>0</v>
          </cell>
          <cell r="KS241">
            <v>0</v>
          </cell>
          <cell r="KT241">
            <v>0</v>
          </cell>
          <cell r="KU241">
            <v>0</v>
          </cell>
          <cell r="KV241">
            <v>0</v>
          </cell>
          <cell r="KW241">
            <v>0</v>
          </cell>
          <cell r="KX241">
            <v>0</v>
          </cell>
          <cell r="KY241">
            <v>0</v>
          </cell>
          <cell r="KZ241">
            <v>0</v>
          </cell>
          <cell r="LA241">
            <v>0</v>
          </cell>
          <cell r="LB241">
            <v>0</v>
          </cell>
          <cell r="LC241">
            <v>0</v>
          </cell>
          <cell r="LD241">
            <v>0</v>
          </cell>
          <cell r="LE241">
            <v>0</v>
          </cell>
          <cell r="LF241">
            <v>0</v>
          </cell>
          <cell r="LG241">
            <v>0</v>
          </cell>
          <cell r="LH241">
            <v>0</v>
          </cell>
          <cell r="LI241">
            <v>0</v>
          </cell>
          <cell r="LJ241">
            <v>0</v>
          </cell>
          <cell r="LK241">
            <v>0</v>
          </cell>
          <cell r="LL241">
            <v>0</v>
          </cell>
          <cell r="LM241">
            <v>0</v>
          </cell>
          <cell r="LN241">
            <v>0</v>
          </cell>
          <cell r="LO241">
            <v>0</v>
          </cell>
          <cell r="LP241">
            <v>0</v>
          </cell>
          <cell r="LQ241">
            <v>0</v>
          </cell>
          <cell r="LR241">
            <v>0</v>
          </cell>
          <cell r="LS241">
            <v>0</v>
          </cell>
          <cell r="LT241">
            <v>0</v>
          </cell>
          <cell r="LU241">
            <v>0</v>
          </cell>
          <cell r="LV241">
            <v>0</v>
          </cell>
          <cell r="LW241">
            <v>0</v>
          </cell>
          <cell r="LX241">
            <v>0</v>
          </cell>
          <cell r="LY241">
            <v>0</v>
          </cell>
          <cell r="LZ241">
            <v>0</v>
          </cell>
          <cell r="MA241">
            <v>0</v>
          </cell>
          <cell r="MB241">
            <v>0</v>
          </cell>
          <cell r="MC241">
            <v>0</v>
          </cell>
          <cell r="MD241">
            <v>0</v>
          </cell>
          <cell r="ME241">
            <v>0</v>
          </cell>
          <cell r="MF241">
            <v>0</v>
          </cell>
          <cell r="MG241">
            <v>0</v>
          </cell>
          <cell r="MH241">
            <v>0</v>
          </cell>
          <cell r="MI241">
            <v>0</v>
          </cell>
          <cell r="MJ241">
            <v>-24</v>
          </cell>
          <cell r="MK241">
            <v>0</v>
          </cell>
          <cell r="ML241">
            <v>0</v>
          </cell>
          <cell r="MM241">
            <v>-16</v>
          </cell>
          <cell r="MN241">
            <v>0</v>
          </cell>
          <cell r="MO241">
            <v>0</v>
          </cell>
          <cell r="MP241">
            <v>-8</v>
          </cell>
          <cell r="MQ241">
            <v>0</v>
          </cell>
          <cell r="MR241">
            <v>0</v>
          </cell>
          <cell r="MS241">
            <v>0</v>
          </cell>
          <cell r="MT241">
            <v>0</v>
          </cell>
          <cell r="MU241">
            <v>0</v>
          </cell>
          <cell r="MV241">
            <v>-32</v>
          </cell>
          <cell r="MW241">
            <v>0</v>
          </cell>
          <cell r="MX241">
            <v>0</v>
          </cell>
          <cell r="MY241">
            <v>-24</v>
          </cell>
          <cell r="MZ241">
            <v>0</v>
          </cell>
          <cell r="NA241">
            <v>0</v>
          </cell>
          <cell r="NB241">
            <v>-14</v>
          </cell>
          <cell r="NC241">
            <v>0</v>
          </cell>
          <cell r="ND241">
            <v>0</v>
          </cell>
          <cell r="NE241">
            <v>-8</v>
          </cell>
          <cell r="NF241">
            <v>0</v>
          </cell>
          <cell r="NG241">
            <v>0</v>
          </cell>
          <cell r="NH241">
            <v>-22</v>
          </cell>
          <cell r="NI241">
            <v>0</v>
          </cell>
          <cell r="NJ241">
            <v>0</v>
          </cell>
          <cell r="NK241">
            <v>-18</v>
          </cell>
          <cell r="NL241">
            <v>0</v>
          </cell>
          <cell r="NM241">
            <v>0</v>
          </cell>
          <cell r="NN241">
            <v>-14</v>
          </cell>
          <cell r="NO241">
            <v>0</v>
          </cell>
          <cell r="NP241">
            <v>0</v>
          </cell>
          <cell r="NQ241">
            <v>-8</v>
          </cell>
          <cell r="NR241">
            <v>0</v>
          </cell>
          <cell r="NS241">
            <v>0</v>
          </cell>
          <cell r="NT241">
            <v>-30</v>
          </cell>
          <cell r="NU241">
            <v>0</v>
          </cell>
          <cell r="NV241">
            <v>0</v>
          </cell>
          <cell r="NW241">
            <v>-18</v>
          </cell>
          <cell r="NX241">
            <v>0</v>
          </cell>
          <cell r="NY241">
            <v>0</v>
          </cell>
          <cell r="NZ241">
            <v>-12</v>
          </cell>
          <cell r="OA241">
            <v>0</v>
          </cell>
          <cell r="OB241">
            <v>0</v>
          </cell>
          <cell r="OC241">
            <v>-6</v>
          </cell>
          <cell r="OD241">
            <v>0</v>
          </cell>
          <cell r="OE241">
            <v>0</v>
          </cell>
          <cell r="OF241">
            <v>-20</v>
          </cell>
          <cell r="OG241">
            <v>0</v>
          </cell>
          <cell r="OH241">
            <v>0</v>
          </cell>
          <cell r="OI241">
            <v>-18</v>
          </cell>
          <cell r="OJ241">
            <v>0</v>
          </cell>
          <cell r="OK241">
            <v>0</v>
          </cell>
          <cell r="OL241">
            <v>-12</v>
          </cell>
          <cell r="OM241">
            <v>0</v>
          </cell>
          <cell r="ON241">
            <v>0</v>
          </cell>
          <cell r="OO241">
            <v>-6</v>
          </cell>
          <cell r="OP241">
            <v>0</v>
          </cell>
          <cell r="OQ241">
            <v>0</v>
          </cell>
          <cell r="OR241">
            <v>-22</v>
          </cell>
          <cell r="OS241">
            <v>0</v>
          </cell>
          <cell r="OT241">
            <v>0</v>
          </cell>
          <cell r="OU241">
            <v>-18</v>
          </cell>
          <cell r="OV241">
            <v>0</v>
          </cell>
          <cell r="OW241">
            <v>0</v>
          </cell>
          <cell r="OX241">
            <v>-12</v>
          </cell>
          <cell r="OY241">
            <v>0</v>
          </cell>
          <cell r="OZ241">
            <v>0</v>
          </cell>
          <cell r="PA241">
            <v>-6</v>
          </cell>
          <cell r="PB241">
            <v>0</v>
          </cell>
          <cell r="PC241">
            <v>0</v>
          </cell>
          <cell r="PD241">
            <v>-16</v>
          </cell>
          <cell r="PE241">
            <v>0</v>
          </cell>
          <cell r="PF241">
            <v>0</v>
          </cell>
          <cell r="PG241">
            <v>-14</v>
          </cell>
          <cell r="PH241">
            <v>0</v>
          </cell>
          <cell r="PI241">
            <v>0</v>
          </cell>
          <cell r="PJ241">
            <v>-8</v>
          </cell>
          <cell r="PK241">
            <v>0</v>
          </cell>
          <cell r="PL241">
            <v>0</v>
          </cell>
          <cell r="PM241">
            <v>-4</v>
          </cell>
          <cell r="PN241">
            <v>0</v>
          </cell>
          <cell r="PO241">
            <v>0</v>
          </cell>
          <cell r="PP241">
            <v>-18</v>
          </cell>
          <cell r="PQ241">
            <v>0</v>
          </cell>
          <cell r="PR241">
            <v>0</v>
          </cell>
          <cell r="PS241">
            <v>-14</v>
          </cell>
          <cell r="PT241">
            <v>0</v>
          </cell>
          <cell r="PU241">
            <v>0</v>
          </cell>
          <cell r="PV241">
            <v>-10</v>
          </cell>
          <cell r="PW241">
            <v>0</v>
          </cell>
          <cell r="PX241">
            <v>0</v>
          </cell>
          <cell r="PY241">
            <v>-6</v>
          </cell>
        </row>
        <row r="243">
          <cell r="IP243" t="str">
            <v>Pôle</v>
          </cell>
          <cell r="IQ243" t="str">
            <v>Trimestre</v>
          </cell>
          <cell r="IS243" t="str">
            <v>Pôle</v>
          </cell>
          <cell r="IT243" t="str">
            <v>Trimestre</v>
          </cell>
          <cell r="IV243" t="str">
            <v>Pôle</v>
          </cell>
          <cell r="IW243" t="str">
            <v>Trimestre</v>
          </cell>
          <cell r="IY243" t="str">
            <v>Pôle</v>
          </cell>
          <cell r="IZ243" t="str">
            <v>Trimestre</v>
          </cell>
          <cell r="JB243" t="str">
            <v>Pôle</v>
          </cell>
          <cell r="JC243" t="str">
            <v>Trimestre</v>
          </cell>
          <cell r="JE243" t="str">
            <v>Pôle</v>
          </cell>
          <cell r="JF243" t="str">
            <v>Trimestre</v>
          </cell>
          <cell r="JH243" t="str">
            <v>Pôle</v>
          </cell>
          <cell r="JI243" t="str">
            <v>Trimestre</v>
          </cell>
          <cell r="JK243" t="str">
            <v>Pôle</v>
          </cell>
          <cell r="JL243" t="str">
            <v>Trimestre</v>
          </cell>
          <cell r="JN243" t="str">
            <v>Pôle</v>
          </cell>
          <cell r="JO243" t="str">
            <v>Trimestre</v>
          </cell>
          <cell r="JQ243" t="str">
            <v>Pôle</v>
          </cell>
          <cell r="JR243" t="str">
            <v>Trimestre</v>
          </cell>
          <cell r="JT243" t="str">
            <v>Pôle</v>
          </cell>
          <cell r="JU243" t="str">
            <v>Trimestre</v>
          </cell>
          <cell r="JW243" t="str">
            <v>Pôle</v>
          </cell>
          <cell r="JX243" t="str">
            <v>Trimestre</v>
          </cell>
          <cell r="JZ243" t="str">
            <v>Pôle</v>
          </cell>
          <cell r="KA243" t="str">
            <v>Trimestre</v>
          </cell>
          <cell r="KC243" t="str">
            <v>Pôle</v>
          </cell>
          <cell r="KD243" t="str">
            <v>Trimestre</v>
          </cell>
          <cell r="KF243" t="str">
            <v>Pôle</v>
          </cell>
          <cell r="KG243" t="str">
            <v>Trimestre</v>
          </cell>
          <cell r="KI243" t="str">
            <v>Pôle</v>
          </cell>
          <cell r="KJ243" t="str">
            <v>Trimestre</v>
          </cell>
          <cell r="KL243" t="str">
            <v>Pôle</v>
          </cell>
          <cell r="KM243" t="str">
            <v>Trimestre</v>
          </cell>
          <cell r="KO243" t="str">
            <v>Pôle</v>
          </cell>
          <cell r="KP243" t="str">
            <v>Trimestre</v>
          </cell>
          <cell r="KR243" t="str">
            <v>Pôle</v>
          </cell>
          <cell r="KS243" t="str">
            <v>Trimestre</v>
          </cell>
          <cell r="KU243" t="str">
            <v>Pôle</v>
          </cell>
          <cell r="KV243" t="str">
            <v>Trimestre</v>
          </cell>
          <cell r="KX243" t="str">
            <v>Pôle</v>
          </cell>
          <cell r="KY243" t="str">
            <v>Trimestre</v>
          </cell>
          <cell r="LA243" t="str">
            <v>Pôle</v>
          </cell>
          <cell r="LB243" t="str">
            <v>Trimestre</v>
          </cell>
          <cell r="LD243" t="str">
            <v>Pôle</v>
          </cell>
          <cell r="LE243" t="str">
            <v>Trimestre</v>
          </cell>
          <cell r="LG243" t="str">
            <v>Pôle</v>
          </cell>
          <cell r="LH243" t="str">
            <v>Trimestre</v>
          </cell>
          <cell r="LJ243" t="str">
            <v>Pôle</v>
          </cell>
          <cell r="LK243" t="str">
            <v>Trimestre</v>
          </cell>
          <cell r="LM243" t="str">
            <v>Pôle</v>
          </cell>
          <cell r="LN243" t="str">
            <v>Trimestre</v>
          </cell>
          <cell r="LP243" t="str">
            <v>Pôle</v>
          </cell>
          <cell r="LQ243" t="str">
            <v>Trimestre</v>
          </cell>
          <cell r="LS243" t="str">
            <v>Pôle</v>
          </cell>
          <cell r="LT243" t="str">
            <v>Trimestre</v>
          </cell>
          <cell r="LV243" t="str">
            <v>Pôle</v>
          </cell>
          <cell r="LW243" t="str">
            <v>Trimestre</v>
          </cell>
          <cell r="LY243" t="str">
            <v>Pôle</v>
          </cell>
          <cell r="LZ243" t="str">
            <v>Trimestre</v>
          </cell>
          <cell r="MB243" t="str">
            <v>Pôle</v>
          </cell>
          <cell r="MC243" t="str">
            <v>Trimestre</v>
          </cell>
          <cell r="ME243" t="str">
            <v>Pôle</v>
          </cell>
          <cell r="MF243" t="str">
            <v>Trimestre</v>
          </cell>
          <cell r="MH243" t="str">
            <v>Pôle</v>
          </cell>
          <cell r="MI243" t="str">
            <v>Trimestre</v>
          </cell>
          <cell r="MK243" t="str">
            <v>Pôle</v>
          </cell>
          <cell r="ML243" t="str">
            <v>Trimestre</v>
          </cell>
          <cell r="MN243" t="str">
            <v>Pôle</v>
          </cell>
          <cell r="MO243" t="str">
            <v>Trimestre</v>
          </cell>
          <cell r="MQ243" t="str">
            <v>Pôle</v>
          </cell>
          <cell r="MR243" t="str">
            <v>Trimestre</v>
          </cell>
          <cell r="MT243" t="str">
            <v>Pôle</v>
          </cell>
          <cell r="MU243" t="str">
            <v>Trimestre</v>
          </cell>
          <cell r="MW243" t="str">
            <v>Pôle</v>
          </cell>
          <cell r="MX243" t="str">
            <v>Trimestre</v>
          </cell>
          <cell r="MZ243" t="str">
            <v>Pôle</v>
          </cell>
          <cell r="NA243" t="str">
            <v>Trimestre</v>
          </cell>
          <cell r="NC243" t="str">
            <v>Pôle</v>
          </cell>
          <cell r="ND243" t="str">
            <v>Trimestre</v>
          </cell>
          <cell r="NF243" t="str">
            <v>Pôle</v>
          </cell>
          <cell r="NG243" t="str">
            <v>Trimestre</v>
          </cell>
          <cell r="NI243" t="str">
            <v>Pôle</v>
          </cell>
          <cell r="NJ243" t="str">
            <v>Trimestre</v>
          </cell>
          <cell r="NL243" t="str">
            <v>Pôle</v>
          </cell>
          <cell r="NM243" t="str">
            <v>Trimestre</v>
          </cell>
          <cell r="NO243" t="str">
            <v>Pôle</v>
          </cell>
          <cell r="NP243" t="str">
            <v>Trimestre</v>
          </cell>
          <cell r="NR243" t="str">
            <v>Pôle</v>
          </cell>
          <cell r="NS243" t="str">
            <v>Trimestre</v>
          </cell>
          <cell r="NU243" t="str">
            <v>Pôle</v>
          </cell>
          <cell r="NV243" t="str">
            <v>Trimestre</v>
          </cell>
          <cell r="NX243" t="str">
            <v>Pôle</v>
          </cell>
          <cell r="NY243" t="str">
            <v>Trimestre</v>
          </cell>
          <cell r="OA243" t="str">
            <v>Pôle</v>
          </cell>
          <cell r="OB243" t="str">
            <v>Trimestre</v>
          </cell>
          <cell r="OD243" t="str">
            <v>Pôle</v>
          </cell>
          <cell r="OE243" t="str">
            <v>Trimestre</v>
          </cell>
          <cell r="OG243" t="str">
            <v>Pôle</v>
          </cell>
          <cell r="OH243" t="str">
            <v>Trimestre</v>
          </cell>
          <cell r="OJ243" t="str">
            <v>Pôle</v>
          </cell>
          <cell r="OK243" t="str">
            <v>Trimestre</v>
          </cell>
          <cell r="OM243" t="str">
            <v>Pôle</v>
          </cell>
          <cell r="ON243" t="str">
            <v>Trimestre</v>
          </cell>
          <cell r="OP243" t="str">
            <v>Pôle</v>
          </cell>
          <cell r="OQ243" t="str">
            <v>Trimestre</v>
          </cell>
          <cell r="OS243" t="str">
            <v>Pôle</v>
          </cell>
          <cell r="OT243" t="str">
            <v>Trimestre</v>
          </cell>
          <cell r="OV243" t="str">
            <v>Pôle</v>
          </cell>
          <cell r="OW243" t="str">
            <v>Trimestre</v>
          </cell>
          <cell r="OY243" t="str">
            <v>Pôle</v>
          </cell>
          <cell r="OZ243" t="str">
            <v>Trimestre</v>
          </cell>
          <cell r="PB243" t="str">
            <v>Pôle</v>
          </cell>
          <cell r="PC243" t="str">
            <v>Trimestre</v>
          </cell>
          <cell r="PE243" t="str">
            <v>Pôle</v>
          </cell>
          <cell r="PF243" t="str">
            <v>Trimestre</v>
          </cell>
          <cell r="PH243" t="str">
            <v>Pôle</v>
          </cell>
          <cell r="PI243" t="str">
            <v>Trimestre</v>
          </cell>
          <cell r="PK243" t="str">
            <v>Pôle</v>
          </cell>
          <cell r="PL243" t="str">
            <v>Trimestre</v>
          </cell>
          <cell r="PN243" t="str">
            <v>Pôle</v>
          </cell>
          <cell r="PO243" t="str">
            <v>Trimestre</v>
          </cell>
          <cell r="PQ243" t="str">
            <v>Pôle</v>
          </cell>
          <cell r="PR243" t="str">
            <v>Trimestre</v>
          </cell>
          <cell r="PT243" t="str">
            <v>Pôle</v>
          </cell>
          <cell r="PU243" t="str">
            <v>Trimestre</v>
          </cell>
          <cell r="PW243" t="str">
            <v>Pôle</v>
          </cell>
          <cell r="PX243" t="str">
            <v>Trimestre</v>
          </cell>
        </row>
        <row r="244">
          <cell r="IP244" t="str">
            <v>BPF</v>
          </cell>
          <cell r="IQ244" t="str">
            <v>2023-T1</v>
          </cell>
          <cell r="IS244" t="str">
            <v>BPF</v>
          </cell>
          <cell r="IT244" t="str">
            <v>XXXX-XX</v>
          </cell>
          <cell r="IV244" t="str">
            <v>BPF</v>
          </cell>
          <cell r="IW244" t="str">
            <v>XXXX-XX</v>
          </cell>
          <cell r="IY244" t="str">
            <v>BPF</v>
          </cell>
          <cell r="IZ244" t="str">
            <v>XXXX-XX</v>
          </cell>
          <cell r="JB244" t="str">
            <v>BPF</v>
          </cell>
          <cell r="JC244" t="str">
            <v>2022-T1</v>
          </cell>
          <cell r="JE244" t="str">
            <v>BPF</v>
          </cell>
          <cell r="JF244" t="str">
            <v>XXXX-XX</v>
          </cell>
          <cell r="JH244" t="str">
            <v>BPF</v>
          </cell>
          <cell r="JI244" t="str">
            <v>XXXX-XX</v>
          </cell>
          <cell r="JK244" t="str">
            <v>BPF</v>
          </cell>
          <cell r="JL244" t="str">
            <v>XXXX-XX</v>
          </cell>
          <cell r="JN244" t="str">
            <v>BPF</v>
          </cell>
          <cell r="JO244" t="str">
            <v>2021-T1</v>
          </cell>
          <cell r="JQ244" t="str">
            <v>BPF</v>
          </cell>
          <cell r="JR244" t="str">
            <v>XXXX-XX</v>
          </cell>
          <cell r="JT244" t="str">
            <v>BPF</v>
          </cell>
          <cell r="JU244" t="str">
            <v>XXXX-XX</v>
          </cell>
          <cell r="JW244" t="str">
            <v>BPF</v>
          </cell>
          <cell r="JX244" t="str">
            <v>XXXX-XX</v>
          </cell>
          <cell r="JZ244" t="str">
            <v>BPF</v>
          </cell>
          <cell r="KA244" t="str">
            <v>2020-T1</v>
          </cell>
          <cell r="KC244" t="str">
            <v>BPF</v>
          </cell>
          <cell r="KD244" t="str">
            <v>XXXX-XX</v>
          </cell>
          <cell r="KF244" t="str">
            <v>BPF</v>
          </cell>
          <cell r="KG244" t="str">
            <v>XXXX-XX</v>
          </cell>
          <cell r="KI244" t="str">
            <v>BPF</v>
          </cell>
          <cell r="KJ244" t="str">
            <v>XXXX-XX</v>
          </cell>
          <cell r="KL244" t="str">
            <v>BPF</v>
          </cell>
          <cell r="KM244" t="str">
            <v>2019-T1</v>
          </cell>
          <cell r="KO244" t="str">
            <v>BPF</v>
          </cell>
          <cell r="KP244" t="str">
            <v>XXXX-XX</v>
          </cell>
          <cell r="KR244" t="str">
            <v>BPF</v>
          </cell>
          <cell r="KS244" t="str">
            <v>XXXX-XX</v>
          </cell>
          <cell r="KU244" t="str">
            <v>BPF</v>
          </cell>
          <cell r="KV244" t="str">
            <v>XXXX-XX</v>
          </cell>
          <cell r="KX244" t="str">
            <v>BPF</v>
          </cell>
          <cell r="KY244" t="str">
            <v>2018-T1</v>
          </cell>
          <cell r="LA244" t="str">
            <v>BPF</v>
          </cell>
          <cell r="LB244" t="str">
            <v>XXXX-XX</v>
          </cell>
          <cell r="LD244" t="str">
            <v>BPF</v>
          </cell>
          <cell r="LE244" t="str">
            <v>XXXX-XX</v>
          </cell>
          <cell r="LG244" t="str">
            <v>BPF</v>
          </cell>
          <cell r="LH244" t="str">
            <v>XXXX-XX</v>
          </cell>
          <cell r="LJ244" t="str">
            <v>BPF</v>
          </cell>
          <cell r="LK244" t="str">
            <v>2017-T1</v>
          </cell>
          <cell r="LM244" t="str">
            <v>BPF</v>
          </cell>
          <cell r="LN244" t="str">
            <v>XXXX-XX</v>
          </cell>
          <cell r="LP244" t="str">
            <v>BPF</v>
          </cell>
          <cell r="LQ244" t="str">
            <v>XXXX-XX</v>
          </cell>
          <cell r="LS244" t="str">
            <v>BPF</v>
          </cell>
          <cell r="LT244" t="str">
            <v>XXXX-XX</v>
          </cell>
          <cell r="LV244" t="str">
            <v>BPF</v>
          </cell>
          <cell r="LW244" t="str">
            <v>2016-T1</v>
          </cell>
          <cell r="LY244" t="str">
            <v>BPF</v>
          </cell>
          <cell r="LZ244" t="str">
            <v>XXXX-XX</v>
          </cell>
          <cell r="MB244" t="str">
            <v>BPF</v>
          </cell>
          <cell r="MC244" t="str">
            <v>XXXX-XX</v>
          </cell>
          <cell r="ME244" t="str">
            <v>BPF</v>
          </cell>
          <cell r="MF244" t="str">
            <v>XXXX-XX</v>
          </cell>
          <cell r="MH244" t="str">
            <v>BPF</v>
          </cell>
          <cell r="MI244" t="str">
            <v>2015-T1</v>
          </cell>
          <cell r="MK244" t="str">
            <v>BPF</v>
          </cell>
          <cell r="ML244" t="str">
            <v>XXXX-XX</v>
          </cell>
          <cell r="MN244" t="str">
            <v>BPF</v>
          </cell>
          <cell r="MO244" t="str">
            <v>XXXX-XX</v>
          </cell>
          <cell r="MQ244" t="str">
            <v>BPF</v>
          </cell>
          <cell r="MR244" t="str">
            <v>XXXX-XX</v>
          </cell>
          <cell r="MT244" t="str">
            <v>BPF</v>
          </cell>
          <cell r="MU244" t="str">
            <v>2014-T1</v>
          </cell>
          <cell r="MW244" t="str">
            <v>BPF</v>
          </cell>
          <cell r="MX244" t="str">
            <v>XXXX-XX</v>
          </cell>
          <cell r="MZ244" t="str">
            <v>BPF</v>
          </cell>
          <cell r="NA244" t="str">
            <v>XXXX-XX</v>
          </cell>
          <cell r="NC244" t="str">
            <v>BPF</v>
          </cell>
          <cell r="ND244" t="str">
            <v>XXXX-XX</v>
          </cell>
          <cell r="NF244" t="str">
            <v>BPF</v>
          </cell>
          <cell r="NG244" t="str">
            <v>2013-T1</v>
          </cell>
          <cell r="NI244" t="str">
            <v>BPF</v>
          </cell>
          <cell r="NJ244" t="str">
            <v>XXXX-XX</v>
          </cell>
          <cell r="NL244" t="str">
            <v>BPF</v>
          </cell>
          <cell r="NM244" t="str">
            <v>XXXX-XX</v>
          </cell>
          <cell r="NO244" t="str">
            <v>BPF</v>
          </cell>
          <cell r="NP244" t="str">
            <v>XXXX-XX</v>
          </cell>
          <cell r="NR244" t="str">
            <v>BPF</v>
          </cell>
          <cell r="NS244" t="str">
            <v>2012-T1</v>
          </cell>
          <cell r="NU244" t="str">
            <v>BPF</v>
          </cell>
          <cell r="NV244" t="str">
            <v>XXXX-XX</v>
          </cell>
          <cell r="NX244" t="str">
            <v>BPF</v>
          </cell>
          <cell r="NY244" t="str">
            <v>XXXX-XX</v>
          </cell>
          <cell r="OA244" t="str">
            <v>BPF</v>
          </cell>
          <cell r="OB244" t="str">
            <v>XXXX-XX</v>
          </cell>
          <cell r="OD244" t="str">
            <v>BPF</v>
          </cell>
          <cell r="OE244" t="str">
            <v>2011-T1</v>
          </cell>
          <cell r="OG244" t="str">
            <v>BPF</v>
          </cell>
          <cell r="OH244" t="str">
            <v>XXXX-XX</v>
          </cell>
          <cell r="OJ244" t="str">
            <v>BPF</v>
          </cell>
          <cell r="OK244" t="str">
            <v>XXXX-XX</v>
          </cell>
          <cell r="OM244" t="str">
            <v>BPF</v>
          </cell>
          <cell r="ON244" t="str">
            <v>XXXX-XX</v>
          </cell>
          <cell r="OP244" t="str">
            <v>BPF</v>
          </cell>
          <cell r="OQ244" t="str">
            <v>2010-T1</v>
          </cell>
          <cell r="OS244" t="str">
            <v>BPF</v>
          </cell>
          <cell r="OT244" t="str">
            <v>XXXX-XX</v>
          </cell>
          <cell r="OV244" t="str">
            <v>BPF</v>
          </cell>
          <cell r="OW244" t="str">
            <v>XXXX-XX</v>
          </cell>
          <cell r="OY244" t="str">
            <v>BPF</v>
          </cell>
          <cell r="OZ244" t="str">
            <v>XXXX-XX</v>
          </cell>
          <cell r="PB244" t="str">
            <v>BPF</v>
          </cell>
          <cell r="PC244" t="str">
            <v>2009-T1</v>
          </cell>
          <cell r="PE244" t="str">
            <v>BPF</v>
          </cell>
          <cell r="PF244" t="str">
            <v>XXXX-XX</v>
          </cell>
          <cell r="PH244" t="str">
            <v>BPF</v>
          </cell>
          <cell r="PI244" t="str">
            <v>XXXX-XX</v>
          </cell>
          <cell r="PK244" t="str">
            <v>BPF</v>
          </cell>
          <cell r="PL244" t="str">
            <v>XXXX-XX</v>
          </cell>
          <cell r="PN244" t="str">
            <v>BPF</v>
          </cell>
          <cell r="PO244" t="str">
            <v>2008-T1</v>
          </cell>
          <cell r="PQ244" t="str">
            <v>BPF</v>
          </cell>
          <cell r="PR244" t="str">
            <v>XXXX-XX</v>
          </cell>
          <cell r="PT244" t="str">
            <v>BPF</v>
          </cell>
          <cell r="PU244" t="str">
            <v>XXXX-XX</v>
          </cell>
          <cell r="PW244" t="str">
            <v>BPF</v>
          </cell>
          <cell r="PX244" t="str">
            <v>XXXX-XX</v>
          </cell>
        </row>
        <row r="245">
          <cell r="IP245" t="str">
            <v>Pôle</v>
          </cell>
          <cell r="IQ245" t="str">
            <v>Trimestre</v>
          </cell>
          <cell r="IS245" t="str">
            <v>Pôle</v>
          </cell>
          <cell r="IT245" t="str">
            <v>Trimestre</v>
          </cell>
          <cell r="IV245" t="str">
            <v>Pôle</v>
          </cell>
          <cell r="IW245" t="str">
            <v>Trimestre</v>
          </cell>
          <cell r="IY245" t="str">
            <v>Pôle</v>
          </cell>
          <cell r="IZ245" t="str">
            <v>Trimestre</v>
          </cell>
          <cell r="JB245" t="str">
            <v>Pôle</v>
          </cell>
          <cell r="JC245" t="str">
            <v>Trimestre</v>
          </cell>
          <cell r="JE245" t="str">
            <v>Pôle</v>
          </cell>
          <cell r="JF245" t="str">
            <v>Trimestre</v>
          </cell>
          <cell r="JH245" t="str">
            <v>Pôle</v>
          </cell>
          <cell r="JI245" t="str">
            <v>Trimestre</v>
          </cell>
          <cell r="JK245" t="str">
            <v>Pôle</v>
          </cell>
          <cell r="JL245" t="str">
            <v>Trimestre</v>
          </cell>
          <cell r="JN245" t="str">
            <v>Pôle</v>
          </cell>
          <cell r="JO245" t="str">
            <v>Trimestre</v>
          </cell>
          <cell r="JQ245" t="str">
            <v>Pôle</v>
          </cell>
          <cell r="JR245" t="str">
            <v>Trimestre</v>
          </cell>
          <cell r="JT245" t="str">
            <v>Pôle</v>
          </cell>
          <cell r="JU245" t="str">
            <v>Trimestre</v>
          </cell>
          <cell r="JW245" t="str">
            <v>Pôle</v>
          </cell>
          <cell r="JX245" t="str">
            <v>Trimestre</v>
          </cell>
          <cell r="JZ245" t="str">
            <v>Pôle</v>
          </cell>
          <cell r="KA245" t="str">
            <v>Trimestre</v>
          </cell>
          <cell r="KC245" t="str">
            <v>Pôle</v>
          </cell>
          <cell r="KD245" t="str">
            <v>Trimestre</v>
          </cell>
          <cell r="KF245" t="str">
            <v>Pôle</v>
          </cell>
          <cell r="KG245" t="str">
            <v>Trimestre</v>
          </cell>
          <cell r="KI245" t="str">
            <v>Pôle</v>
          </cell>
          <cell r="KJ245" t="str">
            <v>Trimestre</v>
          </cell>
          <cell r="KL245" t="str">
            <v>Pôle</v>
          </cell>
          <cell r="KM245" t="str">
            <v>Trimestre</v>
          </cell>
          <cell r="KO245" t="str">
            <v>Pôle</v>
          </cell>
          <cell r="KP245" t="str">
            <v>Trimestre</v>
          </cell>
          <cell r="KR245" t="str">
            <v>Pôle</v>
          </cell>
          <cell r="KS245" t="str">
            <v>Trimestre</v>
          </cell>
          <cell r="KU245" t="str">
            <v>Pôle</v>
          </cell>
          <cell r="KV245" t="str">
            <v>Trimestre</v>
          </cell>
          <cell r="KX245" t="str">
            <v>Pôle</v>
          </cell>
          <cell r="KY245" t="str">
            <v>Trimestre</v>
          </cell>
          <cell r="LA245" t="str">
            <v>Pôle</v>
          </cell>
          <cell r="LB245" t="str">
            <v>Trimestre</v>
          </cell>
          <cell r="LD245" t="str">
            <v>Pôle</v>
          </cell>
          <cell r="LE245" t="str">
            <v>Trimestre</v>
          </cell>
          <cell r="LG245" t="str">
            <v>Pôle</v>
          </cell>
          <cell r="LH245" t="str">
            <v>Trimestre</v>
          </cell>
          <cell r="LJ245" t="str">
            <v>Pôle</v>
          </cell>
          <cell r="LK245" t="str">
            <v>Trimestre</v>
          </cell>
          <cell r="LM245" t="str">
            <v>Pôle</v>
          </cell>
          <cell r="LN245" t="str">
            <v>Trimestre</v>
          </cell>
          <cell r="LP245" t="str">
            <v>Pôle</v>
          </cell>
          <cell r="LQ245" t="str">
            <v>Trimestre</v>
          </cell>
          <cell r="LS245" t="str">
            <v>Pôle</v>
          </cell>
          <cell r="LT245" t="str">
            <v>Trimestre</v>
          </cell>
          <cell r="LV245" t="str">
            <v>Pôle</v>
          </cell>
          <cell r="LW245" t="str">
            <v>Trimestre</v>
          </cell>
          <cell r="LY245" t="str">
            <v>Pôle</v>
          </cell>
          <cell r="LZ245" t="str">
            <v>Trimestre</v>
          </cell>
          <cell r="MB245" t="str">
            <v>Pôle</v>
          </cell>
          <cell r="MC245" t="str">
            <v>Trimestre</v>
          </cell>
          <cell r="ME245" t="str">
            <v>Pôle</v>
          </cell>
          <cell r="MF245" t="str">
            <v>Trimestre</v>
          </cell>
          <cell r="MH245" t="str">
            <v>Pôle</v>
          </cell>
          <cell r="MI245" t="str">
            <v>Trimestre</v>
          </cell>
          <cell r="MK245" t="str">
            <v>Pôle</v>
          </cell>
          <cell r="ML245" t="str">
            <v>Trimestre</v>
          </cell>
          <cell r="MN245" t="str">
            <v>Pôle</v>
          </cell>
          <cell r="MO245" t="str">
            <v>Trimestre</v>
          </cell>
          <cell r="MQ245" t="str">
            <v>Pôle</v>
          </cell>
          <cell r="MR245" t="str">
            <v>Trimestre</v>
          </cell>
          <cell r="MT245" t="str">
            <v>Pôle</v>
          </cell>
          <cell r="MU245" t="str">
            <v>Trimestre</v>
          </cell>
          <cell r="MW245" t="str">
            <v>Pôle</v>
          </cell>
          <cell r="MX245" t="str">
            <v>Trimestre</v>
          </cell>
          <cell r="MZ245" t="str">
            <v>Pôle</v>
          </cell>
          <cell r="NA245" t="str">
            <v>Trimestre</v>
          </cell>
          <cell r="NC245" t="str">
            <v>Pôle</v>
          </cell>
          <cell r="ND245" t="str">
            <v>Trimestre</v>
          </cell>
          <cell r="NF245" t="str">
            <v>Pôle</v>
          </cell>
          <cell r="NG245" t="str">
            <v>Trimestre</v>
          </cell>
          <cell r="NI245" t="str">
            <v>Pôle</v>
          </cell>
          <cell r="NJ245" t="str">
            <v>Trimestre</v>
          </cell>
          <cell r="NL245" t="str">
            <v>Pôle</v>
          </cell>
          <cell r="NM245" t="str">
            <v>Trimestre</v>
          </cell>
          <cell r="NO245" t="str">
            <v>Pôle</v>
          </cell>
          <cell r="NP245" t="str">
            <v>Trimestre</v>
          </cell>
          <cell r="NR245" t="str">
            <v>Pôle</v>
          </cell>
          <cell r="NS245" t="str">
            <v>Trimestre</v>
          </cell>
          <cell r="NU245" t="str">
            <v>Pôle</v>
          </cell>
          <cell r="NV245" t="str">
            <v>Trimestre</v>
          </cell>
          <cell r="NX245" t="str">
            <v>Pôle</v>
          </cell>
          <cell r="NY245" t="str">
            <v>Trimestre</v>
          </cell>
          <cell r="OA245" t="str">
            <v>Pôle</v>
          </cell>
          <cell r="OB245" t="str">
            <v>Trimestre</v>
          </cell>
          <cell r="OD245" t="str">
            <v>Pôle</v>
          </cell>
          <cell r="OE245" t="str">
            <v>Trimestre</v>
          </cell>
          <cell r="OG245" t="str">
            <v>Pôle</v>
          </cell>
          <cell r="OH245" t="str">
            <v>Trimestre</v>
          </cell>
          <cell r="OJ245" t="str">
            <v>Pôle</v>
          </cell>
          <cell r="OK245" t="str">
            <v>Trimestre</v>
          </cell>
          <cell r="OM245" t="str">
            <v>Pôle</v>
          </cell>
          <cell r="ON245" t="str">
            <v>Trimestre</v>
          </cell>
          <cell r="OP245" t="str">
            <v>Pôle</v>
          </cell>
          <cell r="OQ245" t="str">
            <v>Trimestre</v>
          </cell>
          <cell r="OS245" t="str">
            <v>Pôle</v>
          </cell>
          <cell r="OT245" t="str">
            <v>Trimestre</v>
          </cell>
          <cell r="OV245" t="str">
            <v>Pôle</v>
          </cell>
          <cell r="OW245" t="str">
            <v>Trimestre</v>
          </cell>
          <cell r="OY245" t="str">
            <v>Pôle</v>
          </cell>
          <cell r="OZ245" t="str">
            <v>Trimestre</v>
          </cell>
          <cell r="PB245" t="str">
            <v>Pôle</v>
          </cell>
          <cell r="PC245" t="str">
            <v>Trimestre</v>
          </cell>
          <cell r="PE245" t="str">
            <v>Pôle</v>
          </cell>
          <cell r="PF245" t="str">
            <v>Trimestre</v>
          </cell>
          <cell r="PH245" t="str">
            <v>Pôle</v>
          </cell>
          <cell r="PI245" t="str">
            <v>Trimestre</v>
          </cell>
          <cell r="PK245" t="str">
            <v>Pôle</v>
          </cell>
          <cell r="PL245" t="str">
            <v>Trimestre</v>
          </cell>
          <cell r="PN245" t="str">
            <v>Pôle</v>
          </cell>
          <cell r="PO245" t="str">
            <v>Trimestre</v>
          </cell>
          <cell r="PQ245" t="str">
            <v>Pôle</v>
          </cell>
          <cell r="PR245" t="str">
            <v>Trimestre</v>
          </cell>
          <cell r="PT245" t="str">
            <v>Pôle</v>
          </cell>
          <cell r="PU245" t="str">
            <v>Trimestre</v>
          </cell>
          <cell r="PW245" t="str">
            <v>Pôle</v>
          </cell>
          <cell r="PX245" t="str">
            <v>Trimestre</v>
          </cell>
        </row>
        <row r="246">
          <cell r="IP246" t="str">
            <v>BPF</v>
          </cell>
          <cell r="IQ246" t="str">
            <v>2023-T2</v>
          </cell>
          <cell r="IS246" t="str">
            <v>BPF</v>
          </cell>
          <cell r="IT246" t="str">
            <v>2023-T1</v>
          </cell>
          <cell r="IV246" t="str">
            <v>BPF</v>
          </cell>
          <cell r="IW246" t="str">
            <v>XXXX-XX</v>
          </cell>
          <cell r="IY246" t="str">
            <v>BPF</v>
          </cell>
          <cell r="IZ246" t="str">
            <v>XXXX-XX</v>
          </cell>
          <cell r="JB246" t="str">
            <v>BPF</v>
          </cell>
          <cell r="JC246" t="str">
            <v>2022-T2</v>
          </cell>
          <cell r="JE246" t="str">
            <v>BPF</v>
          </cell>
          <cell r="JF246" t="str">
            <v>2022-T1</v>
          </cell>
          <cell r="JH246" t="str">
            <v>BPF</v>
          </cell>
          <cell r="JI246" t="str">
            <v>XXXX-XX</v>
          </cell>
          <cell r="JK246" t="str">
            <v>BPF</v>
          </cell>
          <cell r="JL246" t="str">
            <v>XXXX-XX</v>
          </cell>
          <cell r="JN246" t="str">
            <v>BPF</v>
          </cell>
          <cell r="JO246" t="str">
            <v>2021-T2</v>
          </cell>
          <cell r="JQ246" t="str">
            <v>BPF</v>
          </cell>
          <cell r="JR246" t="str">
            <v>2021-T1</v>
          </cell>
          <cell r="JT246" t="str">
            <v>BPF</v>
          </cell>
          <cell r="JU246" t="str">
            <v>XXXX-XX</v>
          </cell>
          <cell r="JW246" t="str">
            <v>BPF</v>
          </cell>
          <cell r="JX246" t="str">
            <v>XXXX-XX</v>
          </cell>
          <cell r="JZ246" t="str">
            <v>BPF</v>
          </cell>
          <cell r="KA246" t="str">
            <v>2020-T2</v>
          </cell>
          <cell r="KC246" t="str">
            <v>BPF</v>
          </cell>
          <cell r="KD246" t="str">
            <v>2020-T1</v>
          </cell>
          <cell r="KF246" t="str">
            <v>BPF</v>
          </cell>
          <cell r="KG246" t="str">
            <v>XXXX-XX</v>
          </cell>
          <cell r="KI246" t="str">
            <v>BPF</v>
          </cell>
          <cell r="KJ246" t="str">
            <v>XXXX-XX</v>
          </cell>
          <cell r="KL246" t="str">
            <v>BPF</v>
          </cell>
          <cell r="KM246" t="str">
            <v>2019-T2</v>
          </cell>
          <cell r="KO246" t="str">
            <v>BPF</v>
          </cell>
          <cell r="KP246" t="str">
            <v>2019-T1</v>
          </cell>
          <cell r="KR246" t="str">
            <v>BPF</v>
          </cell>
          <cell r="KS246" t="str">
            <v>XXXX-XX</v>
          </cell>
          <cell r="KU246" t="str">
            <v>BPF</v>
          </cell>
          <cell r="KV246" t="str">
            <v>XXXX-XX</v>
          </cell>
          <cell r="KX246" t="str">
            <v>BPF</v>
          </cell>
          <cell r="KY246" t="str">
            <v>2018-T2</v>
          </cell>
          <cell r="LA246" t="str">
            <v>BPF</v>
          </cell>
          <cell r="LB246" t="str">
            <v>2018-T1</v>
          </cell>
          <cell r="LD246" t="str">
            <v>BPF</v>
          </cell>
          <cell r="LE246" t="str">
            <v>XXXX-XX</v>
          </cell>
          <cell r="LG246" t="str">
            <v>BPF</v>
          </cell>
          <cell r="LH246" t="str">
            <v>XXXX-XX</v>
          </cell>
          <cell r="LJ246" t="str">
            <v>BPF</v>
          </cell>
          <cell r="LK246" t="str">
            <v>2017-T2</v>
          </cell>
          <cell r="LM246" t="str">
            <v>BPF</v>
          </cell>
          <cell r="LN246" t="str">
            <v>2017-T1</v>
          </cell>
          <cell r="LP246" t="str">
            <v>BPF</v>
          </cell>
          <cell r="LQ246" t="str">
            <v>XXXX-XX</v>
          </cell>
          <cell r="LS246" t="str">
            <v>BPF</v>
          </cell>
          <cell r="LT246" t="str">
            <v>XXXX-XX</v>
          </cell>
          <cell r="LV246" t="str">
            <v>BPF</v>
          </cell>
          <cell r="LW246" t="str">
            <v>2016-T2</v>
          </cell>
          <cell r="LY246" t="str">
            <v>BPF</v>
          </cell>
          <cell r="LZ246" t="str">
            <v>2016-T1</v>
          </cell>
          <cell r="MB246" t="str">
            <v>BPF</v>
          </cell>
          <cell r="MC246" t="str">
            <v>XXXX-XX</v>
          </cell>
          <cell r="ME246" t="str">
            <v>BPF</v>
          </cell>
          <cell r="MF246" t="str">
            <v>XXXX-XX</v>
          </cell>
          <cell r="MH246" t="str">
            <v>BPF</v>
          </cell>
          <cell r="MI246" t="str">
            <v>2015-T2</v>
          </cell>
          <cell r="MK246" t="str">
            <v>BPF</v>
          </cell>
          <cell r="ML246" t="str">
            <v>2015-T1</v>
          </cell>
          <cell r="MN246" t="str">
            <v>BPF</v>
          </cell>
          <cell r="MO246" t="str">
            <v>XXXX-XX</v>
          </cell>
          <cell r="MQ246" t="str">
            <v>BPF</v>
          </cell>
          <cell r="MR246" t="str">
            <v>XXXX-XX</v>
          </cell>
          <cell r="MT246" t="str">
            <v>BPF</v>
          </cell>
          <cell r="MU246" t="str">
            <v>2014-T2</v>
          </cell>
          <cell r="MW246" t="str">
            <v>BPF</v>
          </cell>
          <cell r="MX246" t="str">
            <v>2014-T1</v>
          </cell>
          <cell r="MZ246" t="str">
            <v>BPF</v>
          </cell>
          <cell r="NA246" t="str">
            <v>XXXX-XX</v>
          </cell>
          <cell r="NC246" t="str">
            <v>BPF</v>
          </cell>
          <cell r="ND246" t="str">
            <v>XXXX-XX</v>
          </cell>
          <cell r="NF246" t="str">
            <v>BPF</v>
          </cell>
          <cell r="NG246" t="str">
            <v>2013-T2</v>
          </cell>
          <cell r="NI246" t="str">
            <v>BPF</v>
          </cell>
          <cell r="NJ246" t="str">
            <v>2013-T1</v>
          </cell>
          <cell r="NL246" t="str">
            <v>BPF</v>
          </cell>
          <cell r="NM246" t="str">
            <v>XXXX-XX</v>
          </cell>
          <cell r="NO246" t="str">
            <v>BPF</v>
          </cell>
          <cell r="NP246" t="str">
            <v>XXXX-XX</v>
          </cell>
          <cell r="NR246" t="str">
            <v>BPF</v>
          </cell>
          <cell r="NS246" t="str">
            <v>2012-T2</v>
          </cell>
          <cell r="NU246" t="str">
            <v>BPF</v>
          </cell>
          <cell r="NV246" t="str">
            <v>2012-T1</v>
          </cell>
          <cell r="NX246" t="str">
            <v>BPF</v>
          </cell>
          <cell r="NY246" t="str">
            <v>XXXX-XX</v>
          </cell>
          <cell r="OA246" t="str">
            <v>BPF</v>
          </cell>
          <cell r="OB246" t="str">
            <v>XXXX-XX</v>
          </cell>
          <cell r="OD246" t="str">
            <v>BPF</v>
          </cell>
          <cell r="OE246" t="str">
            <v>2011-T2</v>
          </cell>
          <cell r="OG246" t="str">
            <v>BPF</v>
          </cell>
          <cell r="OH246" t="str">
            <v>2011-T1</v>
          </cell>
          <cell r="OJ246" t="str">
            <v>BPF</v>
          </cell>
          <cell r="OK246" t="str">
            <v>XXXX-XX</v>
          </cell>
          <cell r="OM246" t="str">
            <v>BPF</v>
          </cell>
          <cell r="ON246" t="str">
            <v>XXXX-XX</v>
          </cell>
          <cell r="OP246" t="str">
            <v>BPF</v>
          </cell>
          <cell r="OQ246" t="str">
            <v>2010-T2</v>
          </cell>
          <cell r="OS246" t="str">
            <v>BPF</v>
          </cell>
          <cell r="OT246" t="str">
            <v>2010-T1</v>
          </cell>
          <cell r="OV246" t="str">
            <v>BPF</v>
          </cell>
          <cell r="OW246" t="str">
            <v>XXXX-XX</v>
          </cell>
          <cell r="OY246" t="str">
            <v>BPF</v>
          </cell>
          <cell r="OZ246" t="str">
            <v>XXXX-XX</v>
          </cell>
          <cell r="PB246" t="str">
            <v>BPF</v>
          </cell>
          <cell r="PC246" t="str">
            <v>2009-T2</v>
          </cell>
          <cell r="PE246" t="str">
            <v>BPF</v>
          </cell>
          <cell r="PF246" t="str">
            <v>2009-T1</v>
          </cell>
          <cell r="PH246" t="str">
            <v>BPF</v>
          </cell>
          <cell r="PI246" t="str">
            <v>XXXX-XX</v>
          </cell>
          <cell r="PK246" t="str">
            <v>BPF</v>
          </cell>
          <cell r="PL246" t="str">
            <v>XXXX-XX</v>
          </cell>
          <cell r="PN246" t="str">
            <v>BPF</v>
          </cell>
          <cell r="PO246" t="str">
            <v>2008-T2</v>
          </cell>
          <cell r="PQ246" t="str">
            <v>BPF</v>
          </cell>
          <cell r="PR246" t="str">
            <v>2008-T1</v>
          </cell>
          <cell r="PT246" t="str">
            <v>BPF</v>
          </cell>
          <cell r="PU246" t="str">
            <v>XXXX-XX</v>
          </cell>
          <cell r="PW246" t="str">
            <v>BPF</v>
          </cell>
          <cell r="PX246" t="str">
            <v>XXXX-XX</v>
          </cell>
        </row>
        <row r="247">
          <cell r="ET247" t="str">
            <v>Jusqu'au T4-15 : contribution des CR (mise en équivalence) retraitée en Activités arrêtées</v>
          </cell>
          <cell r="FF247" t="str">
            <v>Jusqu'au T4-15 : contribution des CR (mise en équivalence) retraitée en Activités arrêtées</v>
          </cell>
          <cell r="FR247" t="str">
            <v>Jusqu'au T4-15 : contribution des CR (mise en équivalence) retraitée en Activités arrêtées</v>
          </cell>
          <cell r="GD247" t="str">
            <v>Jusqu'au T4-15 : contribution des CR (mise en équivalence) retraitée en Activités arrêtées</v>
          </cell>
          <cell r="GP247" t="str">
            <v>Jusqu'au T4-15 : contribution des CR (mise en équivalence) retraitée en Activités arrêtées</v>
          </cell>
          <cell r="HB247" t="str">
            <v>Jusqu'au T4-15 : contribution des CR (mise en équivalence) retraitée en Activités arrêtées</v>
          </cell>
          <cell r="HN247" t="str">
            <v>Jusqu'au T4-15 : contribution des CR (mise en équivalence) retraitée en Activités arrêtées</v>
          </cell>
          <cell r="HZ247" t="str">
            <v>Jusqu'au T4-15 : contribution des CR (mise en équivalence) retraitée en Activités arrêtées</v>
          </cell>
          <cell r="IP247" t="str">
            <v>Pôle</v>
          </cell>
          <cell r="IQ247" t="str">
            <v>Trimestre</v>
          </cell>
          <cell r="IS247" t="str">
            <v>Pôle</v>
          </cell>
          <cell r="IT247" t="str">
            <v>Trimestre</v>
          </cell>
          <cell r="IV247" t="str">
            <v>Pôle</v>
          </cell>
          <cell r="IW247" t="str">
            <v>Trimestre</v>
          </cell>
          <cell r="IY247" t="str">
            <v>Pôle</v>
          </cell>
          <cell r="IZ247" t="str">
            <v>Trimestre</v>
          </cell>
          <cell r="JB247" t="str">
            <v>Pôle</v>
          </cell>
          <cell r="JC247" t="str">
            <v>Trimestre</v>
          </cell>
          <cell r="JE247" t="str">
            <v>Pôle</v>
          </cell>
          <cell r="JF247" t="str">
            <v>Trimestre</v>
          </cell>
          <cell r="JH247" t="str">
            <v>Pôle</v>
          </cell>
          <cell r="JI247" t="str">
            <v>Trimestre</v>
          </cell>
          <cell r="JK247" t="str">
            <v>Pôle</v>
          </cell>
          <cell r="JL247" t="str">
            <v>Trimestre</v>
          </cell>
          <cell r="JN247" t="str">
            <v>Pôle</v>
          </cell>
          <cell r="JO247" t="str">
            <v>Trimestre</v>
          </cell>
          <cell r="JQ247" t="str">
            <v>Pôle</v>
          </cell>
          <cell r="JR247" t="str">
            <v>Trimestre</v>
          </cell>
          <cell r="JT247" t="str">
            <v>Pôle</v>
          </cell>
          <cell r="JU247" t="str">
            <v>Trimestre</v>
          </cell>
          <cell r="JW247" t="str">
            <v>Pôle</v>
          </cell>
          <cell r="JX247" t="str">
            <v>Trimestre</v>
          </cell>
          <cell r="JZ247" t="str">
            <v>Pôle</v>
          </cell>
          <cell r="KA247" t="str">
            <v>Trimestre</v>
          </cell>
          <cell r="KC247" t="str">
            <v>Pôle</v>
          </cell>
          <cell r="KD247" t="str">
            <v>Trimestre</v>
          </cell>
          <cell r="KF247" t="str">
            <v>Pôle</v>
          </cell>
          <cell r="KG247" t="str">
            <v>Trimestre</v>
          </cell>
          <cell r="KI247" t="str">
            <v>Pôle</v>
          </cell>
          <cell r="KJ247" t="str">
            <v>Trimestre</v>
          </cell>
          <cell r="KL247" t="str">
            <v>Pôle</v>
          </cell>
          <cell r="KM247" t="str">
            <v>Trimestre</v>
          </cell>
          <cell r="KO247" t="str">
            <v>Pôle</v>
          </cell>
          <cell r="KP247" t="str">
            <v>Trimestre</v>
          </cell>
          <cell r="KR247" t="str">
            <v>Pôle</v>
          </cell>
          <cell r="KS247" t="str">
            <v>Trimestre</v>
          </cell>
          <cell r="KU247" t="str">
            <v>Pôle</v>
          </cell>
          <cell r="KV247" t="str">
            <v>Trimestre</v>
          </cell>
          <cell r="KX247" t="str">
            <v>Pôle</v>
          </cell>
          <cell r="KY247" t="str">
            <v>Trimestre</v>
          </cell>
          <cell r="LA247" t="str">
            <v>Pôle</v>
          </cell>
          <cell r="LB247" t="str">
            <v>Trimestre</v>
          </cell>
          <cell r="LD247" t="str">
            <v>Pôle</v>
          </cell>
          <cell r="LE247" t="str">
            <v>Trimestre</v>
          </cell>
          <cell r="LG247" t="str">
            <v>Pôle</v>
          </cell>
          <cell r="LH247" t="str">
            <v>Trimestre</v>
          </cell>
          <cell r="LJ247" t="str">
            <v>Pôle</v>
          </cell>
          <cell r="LK247" t="str">
            <v>Trimestre</v>
          </cell>
          <cell r="LM247" t="str">
            <v>Pôle</v>
          </cell>
          <cell r="LN247" t="str">
            <v>Trimestre</v>
          </cell>
          <cell r="LP247" t="str">
            <v>Pôle</v>
          </cell>
          <cell r="LQ247" t="str">
            <v>Trimestre</v>
          </cell>
          <cell r="LS247" t="str">
            <v>Pôle</v>
          </cell>
          <cell r="LT247" t="str">
            <v>Trimestre</v>
          </cell>
          <cell r="LV247" t="str">
            <v>Pôle</v>
          </cell>
          <cell r="LW247" t="str">
            <v>Trimestre</v>
          </cell>
          <cell r="LY247" t="str">
            <v>Pôle</v>
          </cell>
          <cell r="LZ247" t="str">
            <v>Trimestre</v>
          </cell>
          <cell r="MB247" t="str">
            <v>Pôle</v>
          </cell>
          <cell r="MC247" t="str">
            <v>Trimestre</v>
          </cell>
          <cell r="ME247" t="str">
            <v>Pôle</v>
          </cell>
          <cell r="MF247" t="str">
            <v>Trimestre</v>
          </cell>
          <cell r="MH247" t="str">
            <v>Pôle</v>
          </cell>
          <cell r="MI247" t="str">
            <v>Trimestre</v>
          </cell>
          <cell r="MK247" t="str">
            <v>Pôle</v>
          </cell>
          <cell r="ML247" t="str">
            <v>Trimestre</v>
          </cell>
          <cell r="MN247" t="str">
            <v>Pôle</v>
          </cell>
          <cell r="MO247" t="str">
            <v>Trimestre</v>
          </cell>
          <cell r="MQ247" t="str">
            <v>Pôle</v>
          </cell>
          <cell r="MR247" t="str">
            <v>Trimestre</v>
          </cell>
          <cell r="MT247" t="str">
            <v>Pôle</v>
          </cell>
          <cell r="MU247" t="str">
            <v>Trimestre</v>
          </cell>
          <cell r="MW247" t="str">
            <v>Pôle</v>
          </cell>
          <cell r="MX247" t="str">
            <v>Trimestre</v>
          </cell>
          <cell r="MZ247" t="str">
            <v>Pôle</v>
          </cell>
          <cell r="NA247" t="str">
            <v>Trimestre</v>
          </cell>
          <cell r="NC247" t="str">
            <v>Pôle</v>
          </cell>
          <cell r="ND247" t="str">
            <v>Trimestre</v>
          </cell>
          <cell r="NF247" t="str">
            <v>Pôle</v>
          </cell>
          <cell r="NG247" t="str">
            <v>Trimestre</v>
          </cell>
          <cell r="NI247" t="str">
            <v>Pôle</v>
          </cell>
          <cell r="NJ247" t="str">
            <v>Trimestre</v>
          </cell>
          <cell r="NL247" t="str">
            <v>Pôle</v>
          </cell>
          <cell r="NM247" t="str">
            <v>Trimestre</v>
          </cell>
          <cell r="NO247" t="str">
            <v>Pôle</v>
          </cell>
          <cell r="NP247" t="str">
            <v>Trimestre</v>
          </cell>
          <cell r="NR247" t="str">
            <v>Pôle</v>
          </cell>
          <cell r="NS247" t="str">
            <v>Trimestre</v>
          </cell>
          <cell r="NU247" t="str">
            <v>Pôle</v>
          </cell>
          <cell r="NV247" t="str">
            <v>Trimestre</v>
          </cell>
          <cell r="NX247" t="str">
            <v>Pôle</v>
          </cell>
          <cell r="NY247" t="str">
            <v>Trimestre</v>
          </cell>
          <cell r="OA247" t="str">
            <v>Pôle</v>
          </cell>
          <cell r="OB247" t="str">
            <v>Trimestre</v>
          </cell>
          <cell r="OD247" t="str">
            <v>Pôle</v>
          </cell>
          <cell r="OE247" t="str">
            <v>Trimestre</v>
          </cell>
          <cell r="OG247" t="str">
            <v>Pôle</v>
          </cell>
          <cell r="OH247" t="str">
            <v>Trimestre</v>
          </cell>
          <cell r="OJ247" t="str">
            <v>Pôle</v>
          </cell>
          <cell r="OK247" t="str">
            <v>Trimestre</v>
          </cell>
          <cell r="OM247" t="str">
            <v>Pôle</v>
          </cell>
          <cell r="ON247" t="str">
            <v>Trimestre</v>
          </cell>
          <cell r="OP247" t="str">
            <v>Pôle</v>
          </cell>
          <cell r="OQ247" t="str">
            <v>Trimestre</v>
          </cell>
          <cell r="OS247" t="str">
            <v>Pôle</v>
          </cell>
          <cell r="OT247" t="str">
            <v>Trimestre</v>
          </cell>
          <cell r="OV247" t="str">
            <v>Pôle</v>
          </cell>
          <cell r="OW247" t="str">
            <v>Trimestre</v>
          </cell>
          <cell r="OY247" t="str">
            <v>Pôle</v>
          </cell>
          <cell r="OZ247" t="str">
            <v>Trimestre</v>
          </cell>
          <cell r="PB247" t="str">
            <v>Pôle</v>
          </cell>
          <cell r="PC247" t="str">
            <v>Trimestre</v>
          </cell>
          <cell r="PE247" t="str">
            <v>Pôle</v>
          </cell>
          <cell r="PF247" t="str">
            <v>Trimestre</v>
          </cell>
          <cell r="PH247" t="str">
            <v>Pôle</v>
          </cell>
          <cell r="PI247" t="str">
            <v>Trimestre</v>
          </cell>
          <cell r="PK247" t="str">
            <v>Pôle</v>
          </cell>
          <cell r="PL247" t="str">
            <v>Trimestre</v>
          </cell>
          <cell r="PN247" t="str">
            <v>Pôle</v>
          </cell>
          <cell r="PO247" t="str">
            <v>Trimestre</v>
          </cell>
          <cell r="PQ247" t="str">
            <v>Pôle</v>
          </cell>
          <cell r="PR247" t="str">
            <v>Trimestre</v>
          </cell>
          <cell r="PT247" t="str">
            <v>Pôle</v>
          </cell>
          <cell r="PU247" t="str">
            <v>Trimestre</v>
          </cell>
          <cell r="PW247" t="str">
            <v>Pôle</v>
          </cell>
          <cell r="PX247" t="str">
            <v>Trimestre</v>
          </cell>
        </row>
        <row r="248">
          <cell r="CQ248">
            <v>7.7482861239292156E-2</v>
          </cell>
          <cell r="IP248" t="str">
            <v>BPF</v>
          </cell>
          <cell r="IQ248" t="str">
            <v>2023-T3</v>
          </cell>
          <cell r="IS248" t="str">
            <v>BPF</v>
          </cell>
          <cell r="IT248" t="str">
            <v>2023-T2</v>
          </cell>
          <cell r="IV248" t="str">
            <v>BPF</v>
          </cell>
          <cell r="IW248" t="str">
            <v>2023-T1</v>
          </cell>
          <cell r="IY248" t="str">
            <v>BPF</v>
          </cell>
          <cell r="IZ248" t="str">
            <v>XXXX-XX</v>
          </cell>
          <cell r="JB248" t="str">
            <v>BPF</v>
          </cell>
          <cell r="JC248" t="str">
            <v>2022-T3</v>
          </cell>
          <cell r="JE248" t="str">
            <v>BPF</v>
          </cell>
          <cell r="JF248" t="str">
            <v>2022-T2</v>
          </cell>
          <cell r="JH248" t="str">
            <v>BPF</v>
          </cell>
          <cell r="JI248" t="str">
            <v>2022-T1</v>
          </cell>
          <cell r="JK248" t="str">
            <v>BPF</v>
          </cell>
          <cell r="JL248" t="str">
            <v>XXXX-XX</v>
          </cell>
          <cell r="JN248" t="str">
            <v>BPF</v>
          </cell>
          <cell r="JO248" t="str">
            <v>2021-T3</v>
          </cell>
          <cell r="JQ248" t="str">
            <v>BPF</v>
          </cell>
          <cell r="JR248" t="str">
            <v>2021-T2</v>
          </cell>
          <cell r="JT248" t="str">
            <v>BPF</v>
          </cell>
          <cell r="JU248" t="str">
            <v>2021-T1</v>
          </cell>
          <cell r="JW248" t="str">
            <v>BPF</v>
          </cell>
          <cell r="JX248" t="str">
            <v>XXXX-XX</v>
          </cell>
          <cell r="JZ248" t="str">
            <v>BPF</v>
          </cell>
          <cell r="KA248" t="str">
            <v>2020-T3</v>
          </cell>
          <cell r="KC248" t="str">
            <v>BPF</v>
          </cell>
          <cell r="KD248" t="str">
            <v>2020-T2</v>
          </cell>
          <cell r="KF248" t="str">
            <v>BPF</v>
          </cell>
          <cell r="KG248" t="str">
            <v>2020-T1</v>
          </cell>
          <cell r="KI248" t="str">
            <v>BPF</v>
          </cell>
          <cell r="KJ248" t="str">
            <v>XXXX-XX</v>
          </cell>
          <cell r="KL248" t="str">
            <v>BPF</v>
          </cell>
          <cell r="KM248" t="str">
            <v>2019-T3</v>
          </cell>
          <cell r="KO248" t="str">
            <v>BPF</v>
          </cell>
          <cell r="KP248" t="str">
            <v>2019-T2</v>
          </cell>
          <cell r="KR248" t="str">
            <v>BPF</v>
          </cell>
          <cell r="KS248" t="str">
            <v>2019-T1</v>
          </cell>
          <cell r="KU248" t="str">
            <v>BPF</v>
          </cell>
          <cell r="KV248" t="str">
            <v>XXXX-XX</v>
          </cell>
          <cell r="KX248" t="str">
            <v>BPF</v>
          </cell>
          <cell r="KY248" t="str">
            <v>2018-T3</v>
          </cell>
          <cell r="LA248" t="str">
            <v>BPF</v>
          </cell>
          <cell r="LB248" t="str">
            <v>2018-T2</v>
          </cell>
          <cell r="LD248" t="str">
            <v>BPF</v>
          </cell>
          <cell r="LE248" t="str">
            <v>2018-T1</v>
          </cell>
          <cell r="LG248" t="str">
            <v>BPF</v>
          </cell>
          <cell r="LH248" t="str">
            <v>XXXX-XX</v>
          </cell>
          <cell r="LJ248" t="str">
            <v>BPF</v>
          </cell>
          <cell r="LK248" t="str">
            <v>2017-T3</v>
          </cell>
          <cell r="LM248" t="str">
            <v>BPF</v>
          </cell>
          <cell r="LN248" t="str">
            <v>2017-T2</v>
          </cell>
          <cell r="LP248" t="str">
            <v>BPF</v>
          </cell>
          <cell r="LQ248" t="str">
            <v>2017-T1</v>
          </cell>
          <cell r="LS248" t="str">
            <v>BPF</v>
          </cell>
          <cell r="LT248" t="str">
            <v>XXXX-XX</v>
          </cell>
          <cell r="LV248" t="str">
            <v>BPF</v>
          </cell>
          <cell r="LW248" t="str">
            <v>2016-T3</v>
          </cell>
          <cell r="LY248" t="str">
            <v>BPF</v>
          </cell>
          <cell r="LZ248" t="str">
            <v>2016-T2</v>
          </cell>
          <cell r="MB248" t="str">
            <v>BPF</v>
          </cell>
          <cell r="MC248" t="str">
            <v>2016-T1</v>
          </cell>
          <cell r="ME248" t="str">
            <v>BPF</v>
          </cell>
          <cell r="MF248" t="str">
            <v>XXXX-XX</v>
          </cell>
          <cell r="MH248" t="str">
            <v>BPF</v>
          </cell>
          <cell r="MI248" t="str">
            <v>2015-T3</v>
          </cell>
          <cell r="MK248" t="str">
            <v>BPF</v>
          </cell>
          <cell r="ML248" t="str">
            <v>2015-T2</v>
          </cell>
          <cell r="MN248" t="str">
            <v>BPF</v>
          </cell>
          <cell r="MO248" t="str">
            <v>2015-T1</v>
          </cell>
          <cell r="MQ248" t="str">
            <v>BPF</v>
          </cell>
          <cell r="MR248" t="str">
            <v>XXXX-XX</v>
          </cell>
          <cell r="MT248" t="str">
            <v>BPF</v>
          </cell>
          <cell r="MU248" t="str">
            <v>2014-T3</v>
          </cell>
          <cell r="MW248" t="str">
            <v>BPF</v>
          </cell>
          <cell r="MX248" t="str">
            <v>2014-T2</v>
          </cell>
          <cell r="MZ248" t="str">
            <v>BPF</v>
          </cell>
          <cell r="NA248" t="str">
            <v>2014-T1</v>
          </cell>
          <cell r="NC248" t="str">
            <v>BPF</v>
          </cell>
          <cell r="ND248" t="str">
            <v>XXXX-XX</v>
          </cell>
          <cell r="NF248" t="str">
            <v>BPF</v>
          </cell>
          <cell r="NG248" t="str">
            <v>2013-T3</v>
          </cell>
          <cell r="NI248" t="str">
            <v>BPF</v>
          </cell>
          <cell r="NJ248" t="str">
            <v>2013-T2</v>
          </cell>
          <cell r="NL248" t="str">
            <v>BPF</v>
          </cell>
          <cell r="NM248" t="str">
            <v>2013-T1</v>
          </cell>
          <cell r="NO248" t="str">
            <v>BPF</v>
          </cell>
          <cell r="NP248" t="str">
            <v>XXXX-XX</v>
          </cell>
          <cell r="NR248" t="str">
            <v>BPF</v>
          </cell>
          <cell r="NS248" t="str">
            <v>2012-T3</v>
          </cell>
          <cell r="NU248" t="str">
            <v>BPF</v>
          </cell>
          <cell r="NV248" t="str">
            <v>2012-T2</v>
          </cell>
          <cell r="NX248" t="str">
            <v>BPF</v>
          </cell>
          <cell r="NY248" t="str">
            <v>2012-T1</v>
          </cell>
          <cell r="OA248" t="str">
            <v>BPF</v>
          </cell>
          <cell r="OB248" t="str">
            <v>XXXX-XX</v>
          </cell>
          <cell r="OD248" t="str">
            <v>BPF</v>
          </cell>
          <cell r="OE248" t="str">
            <v>2011-T3</v>
          </cell>
          <cell r="OG248" t="str">
            <v>BPF</v>
          </cell>
          <cell r="OH248" t="str">
            <v>2011-T2</v>
          </cell>
          <cell r="OJ248" t="str">
            <v>BPF</v>
          </cell>
          <cell r="OK248" t="str">
            <v>2011-T1</v>
          </cell>
          <cell r="OM248" t="str">
            <v>BPF</v>
          </cell>
          <cell r="ON248" t="str">
            <v>XXXX-XX</v>
          </cell>
          <cell r="OP248" t="str">
            <v>BPF</v>
          </cell>
          <cell r="OQ248" t="str">
            <v>2010-T3</v>
          </cell>
          <cell r="OS248" t="str">
            <v>BPF</v>
          </cell>
          <cell r="OT248" t="str">
            <v>2010-T2</v>
          </cell>
          <cell r="OV248" t="str">
            <v>BPF</v>
          </cell>
          <cell r="OW248" t="str">
            <v>2010-T1</v>
          </cell>
          <cell r="OY248" t="str">
            <v>BPF</v>
          </cell>
          <cell r="OZ248" t="str">
            <v>XXXX-XX</v>
          </cell>
          <cell r="PB248" t="str">
            <v>BPF</v>
          </cell>
          <cell r="PC248" t="str">
            <v>2009-T3</v>
          </cell>
          <cell r="PE248" t="str">
            <v>BPF</v>
          </cell>
          <cell r="PF248" t="str">
            <v>2009-T2</v>
          </cell>
          <cell r="PH248" t="str">
            <v>BPF</v>
          </cell>
          <cell r="PI248" t="str">
            <v>2009-T1</v>
          </cell>
          <cell r="PK248" t="str">
            <v>BPF</v>
          </cell>
          <cell r="PL248" t="str">
            <v>XXXX-XX</v>
          </cell>
          <cell r="PN248" t="str">
            <v>BPF</v>
          </cell>
          <cell r="PO248" t="str">
            <v>2008-T3</v>
          </cell>
          <cell r="PQ248" t="str">
            <v>BPF</v>
          </cell>
          <cell r="PR248" t="str">
            <v>2008-T2</v>
          </cell>
          <cell r="PT248" t="str">
            <v>BPF</v>
          </cell>
          <cell r="PU248" t="str">
            <v>2008-T1</v>
          </cell>
          <cell r="PW248" t="str">
            <v>BPF</v>
          </cell>
          <cell r="PX248" t="str">
            <v>XXXX-XX</v>
          </cell>
        </row>
        <row r="249">
          <cell r="BB249" t="str">
            <v>Pôle</v>
          </cell>
          <cell r="BC249" t="str">
            <v>Trimestre</v>
          </cell>
          <cell r="BE249" t="str">
            <v>Pôle</v>
          </cell>
          <cell r="BF249" t="str">
            <v>Trimestre</v>
          </cell>
          <cell r="BH249" t="str">
            <v>Pôle</v>
          </cell>
          <cell r="BI249" t="str">
            <v>Trimestre</v>
          </cell>
          <cell r="BK249" t="str">
            <v>Pôle</v>
          </cell>
          <cell r="BL249" t="str">
            <v>Trimestre</v>
          </cell>
          <cell r="BN249" t="str">
            <v>Pôle</v>
          </cell>
          <cell r="BO249" t="str">
            <v>Trimestre</v>
          </cell>
          <cell r="BQ249" t="str">
            <v>Pôle</v>
          </cell>
          <cell r="BR249" t="str">
            <v>Trimestre</v>
          </cell>
          <cell r="BT249" t="str">
            <v>Pôle</v>
          </cell>
          <cell r="BU249" t="str">
            <v>Trimestre</v>
          </cell>
          <cell r="BW249" t="str">
            <v>Pôle</v>
          </cell>
          <cell r="BX249" t="str">
            <v>Trimestre</v>
          </cell>
          <cell r="BZ249" t="str">
            <v>Pôle</v>
          </cell>
          <cell r="CA249" t="str">
            <v>Trimestre</v>
          </cell>
          <cell r="CC249" t="str">
            <v>Pôle</v>
          </cell>
          <cell r="CD249" t="str">
            <v>Trimestre</v>
          </cell>
          <cell r="CF249" t="str">
            <v>Pôle</v>
          </cell>
          <cell r="CG249" t="str">
            <v>Trimestre</v>
          </cell>
          <cell r="CI249" t="str">
            <v>Pôle</v>
          </cell>
          <cell r="CJ249" t="str">
            <v>Trimestre</v>
          </cell>
          <cell r="CL249" t="str">
            <v>Pôle</v>
          </cell>
          <cell r="CM249" t="str">
            <v>Trimestre</v>
          </cell>
          <cell r="CO249" t="str">
            <v>Pôle</v>
          </cell>
          <cell r="CP249" t="str">
            <v>Trimestre</v>
          </cell>
          <cell r="CR249" t="str">
            <v>Pôle</v>
          </cell>
          <cell r="CS249" t="str">
            <v>Trimestre</v>
          </cell>
          <cell r="CU249" t="str">
            <v>Pôle</v>
          </cell>
          <cell r="CV249" t="str">
            <v>Trimestre</v>
          </cell>
          <cell r="CX249" t="str">
            <v>Pôle</v>
          </cell>
          <cell r="CY249" t="str">
            <v>Trimestre</v>
          </cell>
          <cell r="DA249" t="str">
            <v>Pôle</v>
          </cell>
          <cell r="DB249" t="str">
            <v>Trimestre</v>
          </cell>
          <cell r="DD249" t="str">
            <v>Pôle</v>
          </cell>
          <cell r="DE249" t="str">
            <v>Trimestre</v>
          </cell>
          <cell r="DG249" t="str">
            <v>Pôle</v>
          </cell>
          <cell r="DH249" t="str">
            <v>Trimestre</v>
          </cell>
          <cell r="DJ249" t="str">
            <v>Pôle</v>
          </cell>
          <cell r="DK249" t="str">
            <v>Trimestre</v>
          </cell>
          <cell r="DM249" t="str">
            <v>Pôle</v>
          </cell>
          <cell r="DN249" t="str">
            <v>Trimestre</v>
          </cell>
          <cell r="DP249" t="str">
            <v>Pôle</v>
          </cell>
          <cell r="DQ249" t="str">
            <v>Trimestre</v>
          </cell>
          <cell r="DS249" t="str">
            <v>Pôle</v>
          </cell>
          <cell r="DT249" t="str">
            <v>Trimestre</v>
          </cell>
          <cell r="DV249" t="str">
            <v>Pôle</v>
          </cell>
          <cell r="DW249" t="str">
            <v>Trimestre</v>
          </cell>
          <cell r="DY249" t="str">
            <v>Pôle</v>
          </cell>
          <cell r="DZ249" t="str">
            <v>Trimestre</v>
          </cell>
          <cell r="EB249" t="str">
            <v>Pôle</v>
          </cell>
          <cell r="EC249" t="str">
            <v>Trimestre</v>
          </cell>
          <cell r="EE249" t="str">
            <v>Pôle</v>
          </cell>
          <cell r="EF249" t="str">
            <v>Trimestre</v>
          </cell>
          <cell r="EH249" t="str">
            <v>Pôle</v>
          </cell>
          <cell r="EI249" t="str">
            <v>Trimestre</v>
          </cell>
          <cell r="EK249" t="str">
            <v>Pôle</v>
          </cell>
          <cell r="EL249" t="str">
            <v>Trimestre</v>
          </cell>
          <cell r="EN249" t="str">
            <v>Pôle</v>
          </cell>
          <cell r="EO249" t="str">
            <v>Trimestre</v>
          </cell>
          <cell r="EQ249" t="str">
            <v>Pôle</v>
          </cell>
          <cell r="ER249" t="str">
            <v>Trimestre</v>
          </cell>
          <cell r="ET249" t="str">
            <v>Pôle</v>
          </cell>
          <cell r="EU249" t="str">
            <v>Trimestre</v>
          </cell>
          <cell r="EW249" t="str">
            <v>Pôle</v>
          </cell>
          <cell r="EX249" t="str">
            <v>Trimestre</v>
          </cell>
          <cell r="EZ249" t="str">
            <v>Pôle</v>
          </cell>
          <cell r="FA249" t="str">
            <v>Trimestre</v>
          </cell>
          <cell r="FC249" t="str">
            <v>Pôle</v>
          </cell>
          <cell r="FD249" t="str">
            <v>Trimestre</v>
          </cell>
          <cell r="FF249" t="str">
            <v>Pôle</v>
          </cell>
          <cell r="FG249" t="str">
            <v>Trimestre</v>
          </cell>
          <cell r="FI249" t="str">
            <v>Pôle</v>
          </cell>
          <cell r="FJ249" t="str">
            <v>Trimestre</v>
          </cell>
          <cell r="FL249" t="str">
            <v>Pôle</v>
          </cell>
          <cell r="FM249" t="str">
            <v>Trimestre</v>
          </cell>
          <cell r="FO249" t="str">
            <v>Pôle</v>
          </cell>
          <cell r="FP249" t="str">
            <v>Trimestre</v>
          </cell>
          <cell r="FR249" t="str">
            <v>Pôle</v>
          </cell>
          <cell r="FS249" t="str">
            <v>Trimestre</v>
          </cell>
          <cell r="FU249" t="str">
            <v>Pôle</v>
          </cell>
          <cell r="FV249" t="str">
            <v>Trimestre</v>
          </cell>
          <cell r="FX249" t="str">
            <v>Pôle</v>
          </cell>
          <cell r="FY249" t="str">
            <v>Trimestre</v>
          </cell>
          <cell r="GA249" t="str">
            <v>Pôle</v>
          </cell>
          <cell r="GB249" t="str">
            <v>Trimestre</v>
          </cell>
          <cell r="GD249" t="str">
            <v>Pôle</v>
          </cell>
          <cell r="GE249" t="str">
            <v>Trimestre</v>
          </cell>
          <cell r="GG249" t="str">
            <v>Pôle</v>
          </cell>
          <cell r="GH249" t="str">
            <v>Trimestre</v>
          </cell>
          <cell r="GJ249" t="str">
            <v>Pôle</v>
          </cell>
          <cell r="GK249" t="str">
            <v>Trimestre</v>
          </cell>
          <cell r="GM249" t="str">
            <v>Pôle</v>
          </cell>
          <cell r="GN249" t="str">
            <v>Trimestre</v>
          </cell>
          <cell r="GP249" t="str">
            <v>Pôle</v>
          </cell>
          <cell r="GQ249" t="str">
            <v>Trimestre</v>
          </cell>
          <cell r="GS249" t="str">
            <v>Pôle</v>
          </cell>
          <cell r="GT249" t="str">
            <v>Trimestre</v>
          </cell>
          <cell r="GV249" t="str">
            <v>Pôle</v>
          </cell>
          <cell r="GW249" t="str">
            <v>Trimestre</v>
          </cell>
          <cell r="GY249" t="str">
            <v>Pôle</v>
          </cell>
          <cell r="GZ249" t="str">
            <v>Trimestre</v>
          </cell>
          <cell r="HB249" t="str">
            <v>Pôle</v>
          </cell>
          <cell r="HC249" t="str">
            <v>Trimestre</v>
          </cell>
          <cell r="HE249" t="str">
            <v>Pôle</v>
          </cell>
          <cell r="HF249" t="str">
            <v>Trimestre</v>
          </cell>
          <cell r="HH249" t="str">
            <v>Pôle</v>
          </cell>
          <cell r="HI249" t="str">
            <v>Trimestre</v>
          </cell>
          <cell r="HK249" t="str">
            <v>Pôle</v>
          </cell>
          <cell r="HL249" t="str">
            <v>Trimestre</v>
          </cell>
          <cell r="HN249" t="str">
            <v>Pôle</v>
          </cell>
          <cell r="HO249" t="str">
            <v>Trimestre</v>
          </cell>
          <cell r="HQ249" t="str">
            <v>Pôle</v>
          </cell>
          <cell r="HR249" t="str">
            <v>Trimestre</v>
          </cell>
          <cell r="HT249" t="str">
            <v>Pôle</v>
          </cell>
          <cell r="HU249" t="str">
            <v>Trimestre</v>
          </cell>
          <cell r="HW249" t="str">
            <v>Pôle</v>
          </cell>
          <cell r="HX249" t="str">
            <v>Trimestre</v>
          </cell>
          <cell r="HZ249" t="str">
            <v>Pôle</v>
          </cell>
          <cell r="IA249" t="str">
            <v>Trimestre</v>
          </cell>
          <cell r="IC249" t="str">
            <v>Pôle</v>
          </cell>
          <cell r="ID249" t="str">
            <v>Trimestre</v>
          </cell>
          <cell r="IF249" t="str">
            <v>Pôle</v>
          </cell>
          <cell r="IG249" t="str">
            <v>Trimestre</v>
          </cell>
          <cell r="II249" t="str">
            <v>Pôle</v>
          </cell>
          <cell r="IJ249" t="str">
            <v>Trimestre</v>
          </cell>
          <cell r="IP249" t="str">
            <v>Pôle</v>
          </cell>
          <cell r="IQ249" t="str">
            <v>Trimestre</v>
          </cell>
          <cell r="IS249" t="str">
            <v>Pôle</v>
          </cell>
          <cell r="IT249" t="str">
            <v>Trimestre</v>
          </cell>
          <cell r="IV249" t="str">
            <v>Pôle</v>
          </cell>
          <cell r="IW249" t="str">
            <v>Trimestre</v>
          </cell>
          <cell r="IY249" t="str">
            <v>Pôle</v>
          </cell>
          <cell r="IZ249" t="str">
            <v>Trimestre</v>
          </cell>
          <cell r="JB249" t="str">
            <v>Pôle</v>
          </cell>
          <cell r="JC249" t="str">
            <v>Trimestre</v>
          </cell>
          <cell r="JE249" t="str">
            <v>Pôle</v>
          </cell>
          <cell r="JF249" t="str">
            <v>Trimestre</v>
          </cell>
          <cell r="JH249" t="str">
            <v>Pôle</v>
          </cell>
          <cell r="JI249" t="str">
            <v>Trimestre</v>
          </cell>
          <cell r="JK249" t="str">
            <v>Pôle</v>
          </cell>
          <cell r="JL249" t="str">
            <v>Trimestre</v>
          </cell>
          <cell r="JN249" t="str">
            <v>Pôle</v>
          </cell>
          <cell r="JO249" t="str">
            <v>Trimestre</v>
          </cell>
          <cell r="JQ249" t="str">
            <v>Pôle</v>
          </cell>
          <cell r="JR249" t="str">
            <v>Trimestre</v>
          </cell>
          <cell r="JT249" t="str">
            <v>Pôle</v>
          </cell>
          <cell r="JU249" t="str">
            <v>Trimestre</v>
          </cell>
          <cell r="JW249" t="str">
            <v>Pôle</v>
          </cell>
          <cell r="JX249" t="str">
            <v>Trimestre</v>
          </cell>
          <cell r="JZ249" t="str">
            <v>Pôle</v>
          </cell>
          <cell r="KA249" t="str">
            <v>Trimestre</v>
          </cell>
          <cell r="KC249" t="str">
            <v>Pôle</v>
          </cell>
          <cell r="KD249" t="str">
            <v>Trimestre</v>
          </cell>
          <cell r="KF249" t="str">
            <v>Pôle</v>
          </cell>
          <cell r="KG249" t="str">
            <v>Trimestre</v>
          </cell>
          <cell r="KI249" t="str">
            <v>Pôle</v>
          </cell>
          <cell r="KJ249" t="str">
            <v>Trimestre</v>
          </cell>
          <cell r="KL249" t="str">
            <v>Pôle</v>
          </cell>
          <cell r="KM249" t="str">
            <v>Trimestre</v>
          </cell>
          <cell r="KO249" t="str">
            <v>Pôle</v>
          </cell>
          <cell r="KP249" t="str">
            <v>Trimestre</v>
          </cell>
          <cell r="KR249" t="str">
            <v>Pôle</v>
          </cell>
          <cell r="KS249" t="str">
            <v>Trimestre</v>
          </cell>
          <cell r="KU249" t="str">
            <v>Pôle</v>
          </cell>
          <cell r="KV249" t="str">
            <v>Trimestre</v>
          </cell>
          <cell r="KX249" t="str">
            <v>Pôle</v>
          </cell>
          <cell r="KY249" t="str">
            <v>Trimestre</v>
          </cell>
          <cell r="LA249" t="str">
            <v>Pôle</v>
          </cell>
          <cell r="LB249" t="str">
            <v>Trimestre</v>
          </cell>
          <cell r="LD249" t="str">
            <v>Pôle</v>
          </cell>
          <cell r="LE249" t="str">
            <v>Trimestre</v>
          </cell>
          <cell r="LG249" t="str">
            <v>Pôle</v>
          </cell>
          <cell r="LH249" t="str">
            <v>Trimestre</v>
          </cell>
          <cell r="LJ249" t="str">
            <v>Pôle</v>
          </cell>
          <cell r="LK249" t="str">
            <v>Trimestre</v>
          </cell>
          <cell r="LM249" t="str">
            <v>Pôle</v>
          </cell>
          <cell r="LN249" t="str">
            <v>Trimestre</v>
          </cell>
          <cell r="LP249" t="str">
            <v>Pôle</v>
          </cell>
          <cell r="LQ249" t="str">
            <v>Trimestre</v>
          </cell>
          <cell r="LS249" t="str">
            <v>Pôle</v>
          </cell>
          <cell r="LT249" t="str">
            <v>Trimestre</v>
          </cell>
          <cell r="LV249" t="str">
            <v>Pôle</v>
          </cell>
          <cell r="LW249" t="str">
            <v>Trimestre</v>
          </cell>
          <cell r="LY249" t="str">
            <v>Pôle</v>
          </cell>
          <cell r="LZ249" t="str">
            <v>Trimestre</v>
          </cell>
          <cell r="MB249" t="str">
            <v>Pôle</v>
          </cell>
          <cell r="MC249" t="str">
            <v>Trimestre</v>
          </cell>
          <cell r="ME249" t="str">
            <v>Pôle</v>
          </cell>
          <cell r="MF249" t="str">
            <v>Trimestre</v>
          </cell>
          <cell r="MH249" t="str">
            <v>Pôle</v>
          </cell>
          <cell r="MI249" t="str">
            <v>Trimestre</v>
          </cell>
          <cell r="MK249" t="str">
            <v>Pôle</v>
          </cell>
          <cell r="ML249" t="str">
            <v>Trimestre</v>
          </cell>
          <cell r="MN249" t="str">
            <v>Pôle</v>
          </cell>
          <cell r="MO249" t="str">
            <v>Trimestre</v>
          </cell>
          <cell r="MQ249" t="str">
            <v>Pôle</v>
          </cell>
          <cell r="MR249" t="str">
            <v>Trimestre</v>
          </cell>
          <cell r="MT249" t="str">
            <v>Pôle</v>
          </cell>
          <cell r="MU249" t="str">
            <v>Trimestre</v>
          </cell>
          <cell r="MW249" t="str">
            <v>Pôle</v>
          </cell>
          <cell r="MX249" t="str">
            <v>Trimestre</v>
          </cell>
          <cell r="MZ249" t="str">
            <v>Pôle</v>
          </cell>
          <cell r="NA249" t="str">
            <v>Trimestre</v>
          </cell>
          <cell r="NC249" t="str">
            <v>Pôle</v>
          </cell>
          <cell r="ND249" t="str">
            <v>Trimestre</v>
          </cell>
          <cell r="NF249" t="str">
            <v>Pôle</v>
          </cell>
          <cell r="NG249" t="str">
            <v>Trimestre</v>
          </cell>
          <cell r="NI249" t="str">
            <v>Pôle</v>
          </cell>
          <cell r="NJ249" t="str">
            <v>Trimestre</v>
          </cell>
          <cell r="NL249" t="str">
            <v>Pôle</v>
          </cell>
          <cell r="NM249" t="str">
            <v>Trimestre</v>
          </cell>
          <cell r="NO249" t="str">
            <v>Pôle</v>
          </cell>
          <cell r="NP249" t="str">
            <v>Trimestre</v>
          </cell>
          <cell r="NR249" t="str">
            <v>Pôle</v>
          </cell>
          <cell r="NS249" t="str">
            <v>Trimestre</v>
          </cell>
          <cell r="NU249" t="str">
            <v>Pôle</v>
          </cell>
          <cell r="NV249" t="str">
            <v>Trimestre</v>
          </cell>
          <cell r="NX249" t="str">
            <v>Pôle</v>
          </cell>
          <cell r="NY249" t="str">
            <v>Trimestre</v>
          </cell>
          <cell r="OA249" t="str">
            <v>Pôle</v>
          </cell>
          <cell r="OB249" t="str">
            <v>Trimestre</v>
          </cell>
          <cell r="OD249" t="str">
            <v>Pôle</v>
          </cell>
          <cell r="OE249" t="str">
            <v>Trimestre</v>
          </cell>
          <cell r="OG249" t="str">
            <v>Pôle</v>
          </cell>
          <cell r="OH249" t="str">
            <v>Trimestre</v>
          </cell>
          <cell r="OJ249" t="str">
            <v>Pôle</v>
          </cell>
          <cell r="OK249" t="str">
            <v>Trimestre</v>
          </cell>
          <cell r="OM249" t="str">
            <v>Pôle</v>
          </cell>
          <cell r="ON249" t="str">
            <v>Trimestre</v>
          </cell>
          <cell r="OP249" t="str">
            <v>Pôle</v>
          </cell>
          <cell r="OQ249" t="str">
            <v>Trimestre</v>
          </cell>
          <cell r="OS249" t="str">
            <v>Pôle</v>
          </cell>
          <cell r="OT249" t="str">
            <v>Trimestre</v>
          </cell>
          <cell r="OV249" t="str">
            <v>Pôle</v>
          </cell>
          <cell r="OW249" t="str">
            <v>Trimestre</v>
          </cell>
          <cell r="OY249" t="str">
            <v>Pôle</v>
          </cell>
          <cell r="OZ249" t="str">
            <v>Trimestre</v>
          </cell>
          <cell r="PB249" t="str">
            <v>Pôle</v>
          </cell>
          <cell r="PC249" t="str">
            <v>Trimestre</v>
          </cell>
          <cell r="PE249" t="str">
            <v>Pôle</v>
          </cell>
          <cell r="PF249" t="str">
            <v>Trimestre</v>
          </cell>
          <cell r="PH249" t="str">
            <v>Pôle</v>
          </cell>
          <cell r="PI249" t="str">
            <v>Trimestre</v>
          </cell>
          <cell r="PK249" t="str">
            <v>Pôle</v>
          </cell>
          <cell r="PL249" t="str">
            <v>Trimestre</v>
          </cell>
          <cell r="PN249" t="str">
            <v>Pôle</v>
          </cell>
          <cell r="PO249" t="str">
            <v>Trimestre</v>
          </cell>
          <cell r="PQ249" t="str">
            <v>Pôle</v>
          </cell>
          <cell r="PR249" t="str">
            <v>Trimestre</v>
          </cell>
          <cell r="PT249" t="str">
            <v>Pôle</v>
          </cell>
          <cell r="PU249" t="str">
            <v>Trimestre</v>
          </cell>
          <cell r="PW249" t="str">
            <v>Pôle</v>
          </cell>
          <cell r="PX249" t="str">
            <v>Trimestre</v>
          </cell>
        </row>
        <row r="250">
          <cell r="BB250" t="str">
            <v>BPF</v>
          </cell>
          <cell r="BC250" t="str">
            <v>2023-T4</v>
          </cell>
          <cell r="BE250" t="str">
            <v>BPF</v>
          </cell>
          <cell r="BF250" t="str">
            <v>2023-T3</v>
          </cell>
          <cell r="BH250" t="str">
            <v>BPF</v>
          </cell>
          <cell r="BI250" t="str">
            <v>2023-T2</v>
          </cell>
          <cell r="BK250" t="str">
            <v>BPF</v>
          </cell>
          <cell r="BL250" t="str">
            <v>2023-T1</v>
          </cell>
          <cell r="BN250" t="str">
            <v>BPF</v>
          </cell>
          <cell r="BO250" t="str">
            <v>2022-T4</v>
          </cell>
          <cell r="BQ250" t="str">
            <v>BPF</v>
          </cell>
          <cell r="BR250" t="str">
            <v>2022-T3</v>
          </cell>
          <cell r="BT250" t="str">
            <v>BPF</v>
          </cell>
          <cell r="BU250" t="str">
            <v>2022-T2</v>
          </cell>
          <cell r="BW250" t="str">
            <v>BPF</v>
          </cell>
          <cell r="BX250" t="str">
            <v>2022-T1</v>
          </cell>
          <cell r="BZ250" t="str">
            <v>BPF</v>
          </cell>
          <cell r="CA250" t="str">
            <v>2021-T4</v>
          </cell>
          <cell r="CC250" t="str">
            <v>BPF</v>
          </cell>
          <cell r="CD250" t="str">
            <v>2021-T3</v>
          </cell>
          <cell r="CF250" t="str">
            <v>BPF</v>
          </cell>
          <cell r="CG250" t="str">
            <v>2021-T2</v>
          </cell>
          <cell r="CI250" t="str">
            <v>BPF</v>
          </cell>
          <cell r="CJ250" t="str">
            <v>2021-T1</v>
          </cell>
          <cell r="CL250" t="str">
            <v>BPF</v>
          </cell>
          <cell r="CM250" t="str">
            <v>2020-T4</v>
          </cell>
          <cell r="CO250" t="str">
            <v>BPF</v>
          </cell>
          <cell r="CP250" t="str">
            <v>2020-T3</v>
          </cell>
          <cell r="CR250" t="str">
            <v>BPF</v>
          </cell>
          <cell r="CS250" t="str">
            <v>2020-T2</v>
          </cell>
          <cell r="CU250" t="str">
            <v>BPF</v>
          </cell>
          <cell r="CV250" t="str">
            <v>2020-T1</v>
          </cell>
          <cell r="CX250" t="str">
            <v>BPF</v>
          </cell>
          <cell r="CY250" t="str">
            <v>2019-T4</v>
          </cell>
          <cell r="DA250" t="str">
            <v>BPF</v>
          </cell>
          <cell r="DB250" t="str">
            <v>2019-T3</v>
          </cell>
          <cell r="DD250" t="str">
            <v>BPF</v>
          </cell>
          <cell r="DE250" t="str">
            <v>2019-T2</v>
          </cell>
          <cell r="DG250" t="str">
            <v>BPF</v>
          </cell>
          <cell r="DH250" t="str">
            <v>2019-T1</v>
          </cell>
          <cell r="DJ250" t="str">
            <v>BPF</v>
          </cell>
          <cell r="DK250" t="str">
            <v>2018-T4</v>
          </cell>
          <cell r="DM250" t="str">
            <v>BPF</v>
          </cell>
          <cell r="DN250" t="str">
            <v>2018-T3</v>
          </cell>
          <cell r="DP250" t="str">
            <v>BPF</v>
          </cell>
          <cell r="DQ250" t="str">
            <v>2018-T2</v>
          </cell>
          <cell r="DS250" t="str">
            <v>BPF</v>
          </cell>
          <cell r="DT250" t="str">
            <v>2018-T1</v>
          </cell>
          <cell r="DV250" t="str">
            <v>BPF</v>
          </cell>
          <cell r="DW250" t="str">
            <v>2017-T4</v>
          </cell>
          <cell r="DY250" t="str">
            <v>BPF</v>
          </cell>
          <cell r="DZ250" t="str">
            <v>2017-T3</v>
          </cell>
          <cell r="EB250" t="str">
            <v>BPF</v>
          </cell>
          <cell r="EC250" t="str">
            <v>2017-T2</v>
          </cell>
          <cell r="EE250" t="str">
            <v>BPF</v>
          </cell>
          <cell r="EF250" t="str">
            <v>2017-T1</v>
          </cell>
          <cell r="EH250" t="str">
            <v>BPF</v>
          </cell>
          <cell r="EI250" t="str">
            <v>2016-T4</v>
          </cell>
          <cell r="EK250" t="str">
            <v>BPF</v>
          </cell>
          <cell r="EL250" t="str">
            <v>2016-T3</v>
          </cell>
          <cell r="EN250" t="str">
            <v>BPF</v>
          </cell>
          <cell r="EO250" t="str">
            <v>2016-T2</v>
          </cell>
          <cell r="EQ250" t="str">
            <v>BPF</v>
          </cell>
          <cell r="ER250" t="str">
            <v>2016-T1</v>
          </cell>
          <cell r="ET250" t="str">
            <v>BPF</v>
          </cell>
          <cell r="EU250" t="str">
            <v>2015-T4</v>
          </cell>
          <cell r="EW250" t="str">
            <v>BPF</v>
          </cell>
          <cell r="EX250" t="str">
            <v>2015-T3</v>
          </cell>
          <cell r="EZ250" t="str">
            <v>BPF</v>
          </cell>
          <cell r="FA250" t="str">
            <v>2015-T2</v>
          </cell>
          <cell r="FC250" t="str">
            <v>BPF</v>
          </cell>
          <cell r="FD250" t="str">
            <v>2015-T1</v>
          </cell>
          <cell r="FF250" t="str">
            <v>BPF</v>
          </cell>
          <cell r="FG250" t="str">
            <v>2014-T4</v>
          </cell>
          <cell r="FI250" t="str">
            <v>BPF</v>
          </cell>
          <cell r="FJ250" t="str">
            <v>2014-T3</v>
          </cell>
          <cell r="FL250" t="str">
            <v>BPF</v>
          </cell>
          <cell r="FM250" t="str">
            <v>2014-T2</v>
          </cell>
          <cell r="FO250" t="str">
            <v>BPF</v>
          </cell>
          <cell r="FP250" t="str">
            <v>2014-T1</v>
          </cell>
          <cell r="FR250" t="str">
            <v>BPF</v>
          </cell>
          <cell r="FS250" t="str">
            <v>2013-T4</v>
          </cell>
          <cell r="FU250" t="str">
            <v>BPF</v>
          </cell>
          <cell r="FV250" t="str">
            <v>2013-T3</v>
          </cell>
          <cell r="FX250" t="str">
            <v>BPF</v>
          </cell>
          <cell r="FY250" t="str">
            <v>2013-T2</v>
          </cell>
          <cell r="GA250" t="str">
            <v>BPF</v>
          </cell>
          <cell r="GB250" t="str">
            <v>2013-T1</v>
          </cell>
          <cell r="GD250" t="str">
            <v>BPF</v>
          </cell>
          <cell r="GE250" t="str">
            <v>2012-T4</v>
          </cell>
          <cell r="GG250" t="str">
            <v>BPF</v>
          </cell>
          <cell r="GH250" t="str">
            <v>2012-T3</v>
          </cell>
          <cell r="GJ250" t="str">
            <v>BPF</v>
          </cell>
          <cell r="GK250" t="str">
            <v>2012-T2</v>
          </cell>
          <cell r="GM250" t="str">
            <v>BPF</v>
          </cell>
          <cell r="GN250" t="str">
            <v>2012-T1</v>
          </cell>
          <cell r="GP250" t="str">
            <v>BPF</v>
          </cell>
          <cell r="GQ250" t="str">
            <v>2011-T4</v>
          </cell>
          <cell r="GS250" t="str">
            <v>BPF</v>
          </cell>
          <cell r="GT250" t="str">
            <v>2011-T3</v>
          </cell>
          <cell r="GV250" t="str">
            <v>BPF</v>
          </cell>
          <cell r="GW250" t="str">
            <v>2011-T2</v>
          </cell>
          <cell r="GY250" t="str">
            <v>BPF</v>
          </cell>
          <cell r="GZ250" t="str">
            <v>2011-T1</v>
          </cell>
          <cell r="HB250" t="str">
            <v>BPF</v>
          </cell>
          <cell r="HC250" t="str">
            <v>2010-T4</v>
          </cell>
          <cell r="HE250" t="str">
            <v>BPF</v>
          </cell>
          <cell r="HF250" t="str">
            <v>2010-T3</v>
          </cell>
          <cell r="HH250" t="str">
            <v>BPF</v>
          </cell>
          <cell r="HI250" t="str">
            <v>2010-T2</v>
          </cell>
          <cell r="HK250" t="str">
            <v>BPF</v>
          </cell>
          <cell r="HL250" t="str">
            <v>2010-T1</v>
          </cell>
          <cell r="HN250" t="str">
            <v>BPF</v>
          </cell>
          <cell r="HO250" t="str">
            <v>2009-T4</v>
          </cell>
          <cell r="HQ250" t="str">
            <v>BPF</v>
          </cell>
          <cell r="HR250" t="str">
            <v>2009-T3</v>
          </cell>
          <cell r="HT250" t="str">
            <v>BPF</v>
          </cell>
          <cell r="HU250" t="str">
            <v>2009-T2</v>
          </cell>
          <cell r="HW250" t="str">
            <v>BPF</v>
          </cell>
          <cell r="HX250" t="str">
            <v>2009-T1</v>
          </cell>
          <cell r="HZ250" t="str">
            <v>BPF</v>
          </cell>
          <cell r="IA250" t="str">
            <v>2008-T4</v>
          </cell>
          <cell r="IC250" t="str">
            <v>BPF</v>
          </cell>
          <cell r="ID250" t="str">
            <v>2008-T3</v>
          </cell>
          <cell r="IF250" t="str">
            <v>BPF</v>
          </cell>
          <cell r="IG250" t="str">
            <v>2008-T2</v>
          </cell>
          <cell r="II250" t="str">
            <v>BPF</v>
          </cell>
          <cell r="IJ250" t="str">
            <v>2008-T1</v>
          </cell>
          <cell r="IP250" t="str">
            <v>BPF</v>
          </cell>
          <cell r="IQ250" t="str">
            <v>2023-T4</v>
          </cell>
          <cell r="IS250" t="str">
            <v>BPF</v>
          </cell>
          <cell r="IT250" t="str">
            <v>2023-T3</v>
          </cell>
          <cell r="IV250" t="str">
            <v>BPF</v>
          </cell>
          <cell r="IW250" t="str">
            <v>2023-T2</v>
          </cell>
          <cell r="IY250" t="str">
            <v>BPF</v>
          </cell>
          <cell r="IZ250" t="str">
            <v>2023-T1</v>
          </cell>
          <cell r="JB250" t="str">
            <v>BPF</v>
          </cell>
          <cell r="JC250" t="str">
            <v>2022-T4</v>
          </cell>
          <cell r="JE250" t="str">
            <v>BPF</v>
          </cell>
          <cell r="JF250" t="str">
            <v>2022-T3</v>
          </cell>
          <cell r="JH250" t="str">
            <v>BPF</v>
          </cell>
          <cell r="JI250" t="str">
            <v>2022-T2</v>
          </cell>
          <cell r="JK250" t="str">
            <v>BPF</v>
          </cell>
          <cell r="JL250" t="str">
            <v>2022-T1</v>
          </cell>
          <cell r="JN250" t="str">
            <v>BPF</v>
          </cell>
          <cell r="JO250" t="str">
            <v>2021-T4</v>
          </cell>
          <cell r="JQ250" t="str">
            <v>BPF</v>
          </cell>
          <cell r="JR250" t="str">
            <v>2021-T3</v>
          </cell>
          <cell r="JT250" t="str">
            <v>BPF</v>
          </cell>
          <cell r="JU250" t="str">
            <v>2021-T2</v>
          </cell>
          <cell r="JW250" t="str">
            <v>BPF</v>
          </cell>
          <cell r="JX250" t="str">
            <v>2021-T1</v>
          </cell>
          <cell r="JZ250" t="str">
            <v>BPF</v>
          </cell>
          <cell r="KA250" t="str">
            <v>2020-T4</v>
          </cell>
          <cell r="KC250" t="str">
            <v>BPF</v>
          </cell>
          <cell r="KD250" t="str">
            <v>2020-T3</v>
          </cell>
          <cell r="KF250" t="str">
            <v>BPF</v>
          </cell>
          <cell r="KG250" t="str">
            <v>2020-T2</v>
          </cell>
          <cell r="KI250" t="str">
            <v>BPF</v>
          </cell>
          <cell r="KJ250" t="str">
            <v>2020-T1</v>
          </cell>
          <cell r="KL250" t="str">
            <v>BPF</v>
          </cell>
          <cell r="KM250" t="str">
            <v>2019-T4</v>
          </cell>
          <cell r="KO250" t="str">
            <v>BPF</v>
          </cell>
          <cell r="KP250" t="str">
            <v>2019-T3</v>
          </cell>
          <cell r="KR250" t="str">
            <v>BPF</v>
          </cell>
          <cell r="KS250" t="str">
            <v>2019-T2</v>
          </cell>
          <cell r="KU250" t="str">
            <v>BPF</v>
          </cell>
          <cell r="KV250" t="str">
            <v>2019-T1</v>
          </cell>
          <cell r="KX250" t="str">
            <v>BPF</v>
          </cell>
          <cell r="KY250" t="str">
            <v>2018-T4</v>
          </cell>
          <cell r="LA250" t="str">
            <v>BPF</v>
          </cell>
          <cell r="LB250" t="str">
            <v>2018-T3</v>
          </cell>
          <cell r="LD250" t="str">
            <v>BPF</v>
          </cell>
          <cell r="LE250" t="str">
            <v>2018-T2</v>
          </cell>
          <cell r="LG250" t="str">
            <v>BPF</v>
          </cell>
          <cell r="LH250" t="str">
            <v>2018-T1</v>
          </cell>
          <cell r="LJ250" t="str">
            <v>BPF</v>
          </cell>
          <cell r="LK250" t="str">
            <v>2017-T4</v>
          </cell>
          <cell r="LM250" t="str">
            <v>BPF</v>
          </cell>
          <cell r="LN250" t="str">
            <v>2017-T3</v>
          </cell>
          <cell r="LP250" t="str">
            <v>BPF</v>
          </cell>
          <cell r="LQ250" t="str">
            <v>2017-T2</v>
          </cell>
          <cell r="LS250" t="str">
            <v>BPF</v>
          </cell>
          <cell r="LT250" t="str">
            <v>2017-T1</v>
          </cell>
          <cell r="LV250" t="str">
            <v>BPF</v>
          </cell>
          <cell r="LW250" t="str">
            <v>2016-T4</v>
          </cell>
          <cell r="LY250" t="str">
            <v>BPF</v>
          </cell>
          <cell r="LZ250" t="str">
            <v>2016-T3</v>
          </cell>
          <cell r="MB250" t="str">
            <v>BPF</v>
          </cell>
          <cell r="MC250" t="str">
            <v>2016-T2</v>
          </cell>
          <cell r="ME250" t="str">
            <v>BPF</v>
          </cell>
          <cell r="MF250" t="str">
            <v>2016-T1</v>
          </cell>
          <cell r="MH250" t="str">
            <v>BPF</v>
          </cell>
          <cell r="MI250" t="str">
            <v>2015-T4</v>
          </cell>
          <cell r="MK250" t="str">
            <v>BPF</v>
          </cell>
          <cell r="ML250" t="str">
            <v>2015-T3</v>
          </cell>
          <cell r="MN250" t="str">
            <v>BPF</v>
          </cell>
          <cell r="MO250" t="str">
            <v>2015-T2</v>
          </cell>
          <cell r="MQ250" t="str">
            <v>BPF</v>
          </cell>
          <cell r="MR250" t="str">
            <v>2015-T1</v>
          </cell>
          <cell r="MT250" t="str">
            <v>BPF</v>
          </cell>
          <cell r="MU250" t="str">
            <v>2014-T4</v>
          </cell>
          <cell r="MW250" t="str">
            <v>BPF</v>
          </cell>
          <cell r="MX250" t="str">
            <v>2014-T3</v>
          </cell>
          <cell r="MZ250" t="str">
            <v>BPF</v>
          </cell>
          <cell r="NA250" t="str">
            <v>2014-T2</v>
          </cell>
          <cell r="NC250" t="str">
            <v>BPF</v>
          </cell>
          <cell r="ND250" t="str">
            <v>2014-T1</v>
          </cell>
          <cell r="NF250" t="str">
            <v>BPF</v>
          </cell>
          <cell r="NG250" t="str">
            <v>2013-T4</v>
          </cell>
          <cell r="NI250" t="str">
            <v>BPF</v>
          </cell>
          <cell r="NJ250" t="str">
            <v>2013-T3</v>
          </cell>
          <cell r="NL250" t="str">
            <v>BPF</v>
          </cell>
          <cell r="NM250" t="str">
            <v>2013-T2</v>
          </cell>
          <cell r="NO250" t="str">
            <v>BPF</v>
          </cell>
          <cell r="NP250" t="str">
            <v>2013-T1</v>
          </cell>
          <cell r="NR250" t="str">
            <v>BPF</v>
          </cell>
          <cell r="NS250" t="str">
            <v>2012-T4</v>
          </cell>
          <cell r="NU250" t="str">
            <v>BPF</v>
          </cell>
          <cell r="NV250" t="str">
            <v>2012-T3</v>
          </cell>
          <cell r="NX250" t="str">
            <v>BPF</v>
          </cell>
          <cell r="NY250" t="str">
            <v>2012-T2</v>
          </cell>
          <cell r="OA250" t="str">
            <v>BPF</v>
          </cell>
          <cell r="OB250" t="str">
            <v>2012-T1</v>
          </cell>
          <cell r="OD250" t="str">
            <v>BPF</v>
          </cell>
          <cell r="OE250" t="str">
            <v>2011-T4</v>
          </cell>
          <cell r="OG250" t="str">
            <v>BPF</v>
          </cell>
          <cell r="OH250" t="str">
            <v>2011-T3</v>
          </cell>
          <cell r="OJ250" t="str">
            <v>BPF</v>
          </cell>
          <cell r="OK250" t="str">
            <v>2011-T2</v>
          </cell>
          <cell r="OM250" t="str">
            <v>BPF</v>
          </cell>
          <cell r="ON250" t="str">
            <v>2011-T1</v>
          </cell>
          <cell r="OP250" t="str">
            <v>BPF</v>
          </cell>
          <cell r="OQ250" t="str">
            <v>2010-T4</v>
          </cell>
          <cell r="OS250" t="str">
            <v>BPF</v>
          </cell>
          <cell r="OT250" t="str">
            <v>2010-T3</v>
          </cell>
          <cell r="OV250" t="str">
            <v>BPF</v>
          </cell>
          <cell r="OW250" t="str">
            <v>2010-T2</v>
          </cell>
          <cell r="OY250" t="str">
            <v>BPF</v>
          </cell>
          <cell r="OZ250" t="str">
            <v>2010-T1</v>
          </cell>
          <cell r="PB250" t="str">
            <v>BPF</v>
          </cell>
          <cell r="PC250" t="str">
            <v>2009-T4</v>
          </cell>
          <cell r="PE250" t="str">
            <v>BPF</v>
          </cell>
          <cell r="PF250" t="str">
            <v>2009-T3</v>
          </cell>
          <cell r="PH250" t="str">
            <v>BPF</v>
          </cell>
          <cell r="PI250" t="str">
            <v>2009-T2</v>
          </cell>
          <cell r="PK250" t="str">
            <v>BPF</v>
          </cell>
          <cell r="PL250" t="str">
            <v>2009-T1</v>
          </cell>
          <cell r="PN250" t="str">
            <v>BPF</v>
          </cell>
          <cell r="PO250" t="str">
            <v>2008-T4</v>
          </cell>
          <cell r="PQ250" t="str">
            <v>BPF</v>
          </cell>
          <cell r="PR250" t="str">
            <v>2008-T3</v>
          </cell>
          <cell r="PT250" t="str">
            <v>BPF</v>
          </cell>
          <cell r="PU250" t="str">
            <v>2008-T2</v>
          </cell>
          <cell r="PW250" t="str">
            <v>BPF</v>
          </cell>
          <cell r="PX250" t="str">
            <v>2008-T1</v>
          </cell>
        </row>
        <row r="251">
          <cell r="BB251" t="str">
            <v>T4-23</v>
          </cell>
          <cell r="BC251" t="str">
            <v>T4-23</v>
          </cell>
          <cell r="BD251" t="str">
            <v>T4-23</v>
          </cell>
          <cell r="BE251" t="str">
            <v>T3-23</v>
          </cell>
          <cell r="BF251" t="str">
            <v>T3-23</v>
          </cell>
          <cell r="BG251" t="str">
            <v>T3-23</v>
          </cell>
          <cell r="BH251" t="str">
            <v>T2-23</v>
          </cell>
          <cell r="BI251" t="str">
            <v>T2-23</v>
          </cell>
          <cell r="BJ251" t="str">
            <v>T2-23</v>
          </cell>
          <cell r="BK251" t="str">
            <v>T1-23</v>
          </cell>
          <cell r="BL251" t="str">
            <v>T1-23</v>
          </cell>
          <cell r="BM251" t="str">
            <v>T1-23</v>
          </cell>
          <cell r="BN251" t="str">
            <v>T4-22</v>
          </cell>
          <cell r="BO251" t="str">
            <v>T4-22</v>
          </cell>
          <cell r="BP251" t="str">
            <v>T4-22</v>
          </cell>
          <cell r="BQ251" t="str">
            <v>T3-22</v>
          </cell>
          <cell r="BR251" t="str">
            <v>T3-22</v>
          </cell>
          <cell r="BS251" t="str">
            <v>T3-22</v>
          </cell>
          <cell r="BT251" t="str">
            <v>T2-22</v>
          </cell>
          <cell r="BU251" t="str">
            <v>T2-22</v>
          </cell>
          <cell r="BV251" t="str">
            <v>T2-22</v>
          </cell>
          <cell r="BW251" t="str">
            <v>T1-22</v>
          </cell>
          <cell r="BX251" t="str">
            <v>T1-22</v>
          </cell>
          <cell r="BY251" t="str">
            <v>T1-22</v>
          </cell>
          <cell r="BZ251" t="str">
            <v>T4-21</v>
          </cell>
          <cell r="CA251" t="str">
            <v>T4-21</v>
          </cell>
          <cell r="CB251" t="str">
            <v>T4-21</v>
          </cell>
          <cell r="CC251" t="str">
            <v>T3-21</v>
          </cell>
          <cell r="CD251" t="str">
            <v>T3-21</v>
          </cell>
          <cell r="CE251" t="str">
            <v>T3-21</v>
          </cell>
          <cell r="CF251" t="str">
            <v>T2-21</v>
          </cell>
          <cell r="CG251" t="str">
            <v>T2-21</v>
          </cell>
          <cell r="CH251" t="str">
            <v>T2-21</v>
          </cell>
          <cell r="CI251" t="str">
            <v>T1-21</v>
          </cell>
          <cell r="CJ251" t="str">
            <v>T1-21</v>
          </cell>
          <cell r="CK251" t="str">
            <v>T1-21</v>
          </cell>
          <cell r="CL251" t="str">
            <v>T4-20</v>
          </cell>
          <cell r="CM251" t="str">
            <v>T4-20</v>
          </cell>
          <cell r="CN251" t="str">
            <v>T4-20</v>
          </cell>
          <cell r="CO251" t="str">
            <v>T3-20</v>
          </cell>
          <cell r="CP251" t="str">
            <v>T3-20</v>
          </cell>
          <cell r="CQ251" t="str">
            <v>T3-20</v>
          </cell>
          <cell r="CR251" t="str">
            <v>T2-20</v>
          </cell>
          <cell r="CS251" t="str">
            <v>T2-20</v>
          </cell>
          <cell r="CT251" t="str">
            <v>T2-20</v>
          </cell>
          <cell r="CU251" t="str">
            <v>T1-20</v>
          </cell>
          <cell r="CV251" t="str">
            <v>T1-20</v>
          </cell>
          <cell r="CW251" t="str">
            <v>T1-20</v>
          </cell>
          <cell r="CX251" t="str">
            <v>T4-19</v>
          </cell>
          <cell r="CY251" t="str">
            <v>T4-19</v>
          </cell>
          <cell r="CZ251" t="str">
            <v>T4-19</v>
          </cell>
          <cell r="DA251" t="str">
            <v>T3-19</v>
          </cell>
          <cell r="DB251" t="str">
            <v>T3-19</v>
          </cell>
          <cell r="DC251" t="str">
            <v>T3-19</v>
          </cell>
          <cell r="DD251" t="str">
            <v>T2-19</v>
          </cell>
          <cell r="DE251" t="str">
            <v>T2-19</v>
          </cell>
          <cell r="DF251" t="str">
            <v>T2-19</v>
          </cell>
          <cell r="DG251" t="str">
            <v>T1-19</v>
          </cell>
          <cell r="DH251" t="str">
            <v>T1-19</v>
          </cell>
          <cell r="DI251" t="str">
            <v>T1-19</v>
          </cell>
          <cell r="DJ251" t="str">
            <v>T4-18</v>
          </cell>
          <cell r="DK251" t="str">
            <v>T4-18</v>
          </cell>
          <cell r="DL251" t="str">
            <v>T4-18</v>
          </cell>
          <cell r="DM251" t="str">
            <v>T3-18</v>
          </cell>
          <cell r="DN251" t="str">
            <v>T3-18</v>
          </cell>
          <cell r="DO251" t="str">
            <v>T3-18</v>
          </cell>
          <cell r="DP251" t="str">
            <v>T2-18</v>
          </cell>
          <cell r="DQ251" t="str">
            <v>T2-18</v>
          </cell>
          <cell r="DR251" t="str">
            <v>T2-18</v>
          </cell>
          <cell r="DS251" t="str">
            <v>T1-18</v>
          </cell>
          <cell r="DT251" t="str">
            <v>T1-18</v>
          </cell>
          <cell r="DU251" t="str">
            <v>T1-18</v>
          </cell>
          <cell r="DV251" t="str">
            <v>T4-17</v>
          </cell>
          <cell r="DW251" t="str">
            <v>T4-17</v>
          </cell>
          <cell r="DX251" t="str">
            <v>T4-17</v>
          </cell>
          <cell r="DY251" t="str">
            <v>T3-17</v>
          </cell>
          <cell r="DZ251" t="str">
            <v>T3-17</v>
          </cell>
          <cell r="EA251" t="str">
            <v>T3-17</v>
          </cell>
          <cell r="EB251" t="str">
            <v>T2-17</v>
          </cell>
          <cell r="EC251" t="str">
            <v>T2-17</v>
          </cell>
          <cell r="ED251" t="str">
            <v>T2-17</v>
          </cell>
          <cell r="EE251" t="str">
            <v>T1-17</v>
          </cell>
          <cell r="EF251" t="str">
            <v>T1-17</v>
          </cell>
          <cell r="EG251" t="str">
            <v>T1-17</v>
          </cell>
          <cell r="EH251" t="str">
            <v>T4-16</v>
          </cell>
          <cell r="EI251" t="str">
            <v>T4-16</v>
          </cell>
          <cell r="EJ251" t="str">
            <v>T4-16</v>
          </cell>
          <cell r="EK251" t="str">
            <v>T3-16</v>
          </cell>
          <cell r="EL251" t="str">
            <v>T3-16</v>
          </cell>
          <cell r="EM251" t="str">
            <v>T3-16</v>
          </cell>
          <cell r="EN251" t="str">
            <v>T2-16</v>
          </cell>
          <cell r="EO251" t="str">
            <v>T2-16</v>
          </cell>
          <cell r="EP251" t="str">
            <v>T2-16</v>
          </cell>
          <cell r="EQ251" t="str">
            <v>T1-16</v>
          </cell>
          <cell r="ER251" t="str">
            <v>T1-16</v>
          </cell>
          <cell r="ES251" t="str">
            <v>T1-16</v>
          </cell>
          <cell r="ET251" t="str">
            <v>T4-15</v>
          </cell>
          <cell r="EU251" t="str">
            <v>T4-15</v>
          </cell>
          <cell r="EV251" t="str">
            <v>T4-15</v>
          </cell>
          <cell r="EW251" t="str">
            <v>T3-15</v>
          </cell>
          <cell r="EX251" t="str">
            <v>T3-15</v>
          </cell>
          <cell r="EY251" t="str">
            <v>T3-15</v>
          </cell>
          <cell r="EZ251" t="str">
            <v>T2-15</v>
          </cell>
          <cell r="FA251" t="str">
            <v>T2-15</v>
          </cell>
          <cell r="FB251" t="str">
            <v>T2-15</v>
          </cell>
          <cell r="FC251" t="str">
            <v>T1-15</v>
          </cell>
          <cell r="FD251" t="str">
            <v>T1-15</v>
          </cell>
          <cell r="FE251" t="str">
            <v>T1-15</v>
          </cell>
          <cell r="FF251" t="str">
            <v>T4-14</v>
          </cell>
          <cell r="FG251" t="str">
            <v>T4-14</v>
          </cell>
          <cell r="FH251" t="str">
            <v>T4-14</v>
          </cell>
          <cell r="FI251" t="str">
            <v>T3-14</v>
          </cell>
          <cell r="FJ251" t="str">
            <v>T3-14</v>
          </cell>
          <cell r="FK251" t="str">
            <v>T3-14</v>
          </cell>
          <cell r="FL251" t="str">
            <v>T2-14</v>
          </cell>
          <cell r="FM251" t="str">
            <v>T2-14</v>
          </cell>
          <cell r="FN251" t="str">
            <v>T2-14</v>
          </cell>
          <cell r="FO251" t="str">
            <v>T1-14</v>
          </cell>
          <cell r="FP251" t="str">
            <v>T1-14</v>
          </cell>
          <cell r="FQ251" t="str">
            <v>T1-14</v>
          </cell>
          <cell r="FR251" t="str">
            <v>T4-13</v>
          </cell>
          <cell r="FS251" t="str">
            <v>T4-13</v>
          </cell>
          <cell r="FT251" t="str">
            <v>T4-13</v>
          </cell>
          <cell r="FU251" t="str">
            <v>T3-13</v>
          </cell>
          <cell r="FV251" t="str">
            <v>T3-13</v>
          </cell>
          <cell r="FW251" t="str">
            <v>T3-13</v>
          </cell>
          <cell r="FX251" t="str">
            <v>T2-13</v>
          </cell>
          <cell r="FY251" t="str">
            <v>T2-13</v>
          </cell>
          <cell r="FZ251" t="str">
            <v>T2-13</v>
          </cell>
          <cell r="GA251" t="str">
            <v>T1-13</v>
          </cell>
          <cell r="GB251" t="str">
            <v>T1-13</v>
          </cell>
          <cell r="GC251" t="str">
            <v>T1-13</v>
          </cell>
          <cell r="GD251" t="str">
            <v>T4-12</v>
          </cell>
          <cell r="GE251" t="str">
            <v>T4-12</v>
          </cell>
          <cell r="GF251" t="str">
            <v>T4-12</v>
          </cell>
          <cell r="GG251" t="str">
            <v>T3-12</v>
          </cell>
          <cell r="GH251" t="str">
            <v>T3-12</v>
          </cell>
          <cell r="GI251" t="str">
            <v>T3-12</v>
          </cell>
          <cell r="GJ251" t="str">
            <v>T2-12</v>
          </cell>
          <cell r="GK251" t="str">
            <v>T2-12</v>
          </cell>
          <cell r="GL251" t="str">
            <v>T2-12</v>
          </cell>
          <cell r="GM251" t="str">
            <v>T1-12</v>
          </cell>
          <cell r="GN251" t="str">
            <v>T1-12</v>
          </cell>
          <cell r="GO251" t="str">
            <v>T1-12</v>
          </cell>
          <cell r="GP251" t="str">
            <v>T4-11</v>
          </cell>
          <cell r="GQ251" t="str">
            <v>T4-11</v>
          </cell>
          <cell r="GR251" t="str">
            <v>T4-11</v>
          </cell>
          <cell r="GS251" t="str">
            <v>T3-11</v>
          </cell>
          <cell r="GT251" t="str">
            <v>T3-11</v>
          </cell>
          <cell r="GU251" t="str">
            <v>T3-11</v>
          </cell>
          <cell r="GV251" t="str">
            <v>T2-11</v>
          </cell>
          <cell r="GW251" t="str">
            <v>T2-11</v>
          </cell>
          <cell r="GX251" t="str">
            <v>T2-11</v>
          </cell>
          <cell r="GY251" t="str">
            <v>T1-11</v>
          </cell>
          <cell r="GZ251" t="str">
            <v>T1-11</v>
          </cell>
          <cell r="HA251" t="str">
            <v>T1-11</v>
          </cell>
          <cell r="HB251" t="str">
            <v>T4-10</v>
          </cell>
          <cell r="HC251" t="str">
            <v>T4-10</v>
          </cell>
          <cell r="HD251" t="str">
            <v>T4-10</v>
          </cell>
          <cell r="HE251" t="str">
            <v>T3-10</v>
          </cell>
          <cell r="HF251" t="str">
            <v>T3-10</v>
          </cell>
          <cell r="HG251" t="str">
            <v>T3-10</v>
          </cell>
          <cell r="HH251" t="str">
            <v>T2-10</v>
          </cell>
          <cell r="HI251" t="str">
            <v>T2-10</v>
          </cell>
          <cell r="HJ251" t="str">
            <v>T2-10</v>
          </cell>
          <cell r="HK251" t="str">
            <v>T1-10</v>
          </cell>
          <cell r="HL251" t="str">
            <v>T1-10</v>
          </cell>
          <cell r="HM251" t="str">
            <v>T1-10</v>
          </cell>
          <cell r="HN251" t="str">
            <v>T4-09</v>
          </cell>
          <cell r="HO251" t="str">
            <v>T4-09</v>
          </cell>
          <cell r="HP251" t="str">
            <v>T4-09</v>
          </cell>
          <cell r="HQ251" t="str">
            <v>T3-09</v>
          </cell>
          <cell r="HR251" t="str">
            <v>T3-09</v>
          </cell>
          <cell r="HS251" t="str">
            <v>T3-09</v>
          </cell>
          <cell r="HT251" t="str">
            <v>T2-09</v>
          </cell>
          <cell r="HU251" t="str">
            <v>T2-09</v>
          </cell>
          <cell r="HV251" t="str">
            <v>T2-09</v>
          </cell>
          <cell r="HW251" t="str">
            <v>T1-09</v>
          </cell>
          <cell r="HX251" t="str">
            <v>T1-09</v>
          </cell>
          <cell r="HY251" t="str">
            <v>T1-09</v>
          </cell>
          <cell r="HZ251" t="str">
            <v>T4-08</v>
          </cell>
          <cell r="IA251" t="str">
            <v>T4-08</v>
          </cell>
          <cell r="IB251" t="str">
            <v>T4-08</v>
          </cell>
          <cell r="IC251" t="str">
            <v>T3-08</v>
          </cell>
          <cell r="ID251" t="str">
            <v>T3-08</v>
          </cell>
          <cell r="IE251" t="str">
            <v>T3-08</v>
          </cell>
          <cell r="IF251" t="str">
            <v>T2-08</v>
          </cell>
          <cell r="IG251" t="str">
            <v>T2-08</v>
          </cell>
          <cell r="IH251" t="str">
            <v>T2-08</v>
          </cell>
          <cell r="II251" t="str">
            <v>T1-08</v>
          </cell>
          <cell r="IJ251" t="str">
            <v>T1-08</v>
          </cell>
          <cell r="IK251" t="str">
            <v>T1-08</v>
          </cell>
          <cell r="IP251" t="str">
            <v>2023</v>
          </cell>
          <cell r="IQ251" t="str">
            <v>2023</v>
          </cell>
          <cell r="IR251" t="str">
            <v>2023</v>
          </cell>
          <cell r="IS251" t="str">
            <v>9M-23</v>
          </cell>
          <cell r="IT251" t="str">
            <v>9M-23</v>
          </cell>
          <cell r="IU251" t="str">
            <v>9M-23</v>
          </cell>
          <cell r="IV251" t="str">
            <v>S1-23</v>
          </cell>
          <cell r="IW251" t="str">
            <v>S1-23</v>
          </cell>
          <cell r="IX251" t="str">
            <v>S1-23</v>
          </cell>
          <cell r="IY251" t="str">
            <v>T1-23</v>
          </cell>
          <cell r="IZ251" t="str">
            <v>T1-23</v>
          </cell>
          <cell r="JA251" t="str">
            <v>T1-23</v>
          </cell>
          <cell r="JB251" t="str">
            <v>2022</v>
          </cell>
          <cell r="JC251" t="str">
            <v>2022</v>
          </cell>
          <cell r="JD251" t="str">
            <v>2022</v>
          </cell>
          <cell r="JE251" t="str">
            <v>9M-22</v>
          </cell>
          <cell r="JF251" t="str">
            <v>9M-22</v>
          </cell>
          <cell r="JG251" t="str">
            <v>9M-22</v>
          </cell>
          <cell r="JH251" t="str">
            <v>S1-22</v>
          </cell>
          <cell r="JI251" t="str">
            <v>S1-22</v>
          </cell>
          <cell r="JJ251" t="str">
            <v>S1-22</v>
          </cell>
          <cell r="JK251" t="str">
            <v>T1-22</v>
          </cell>
          <cell r="JL251" t="str">
            <v>T1-22</v>
          </cell>
          <cell r="JM251" t="str">
            <v>T1-22</v>
          </cell>
          <cell r="JN251" t="str">
            <v>2021</v>
          </cell>
          <cell r="JO251" t="str">
            <v>2021</v>
          </cell>
          <cell r="JP251" t="str">
            <v>2021</v>
          </cell>
          <cell r="JQ251" t="str">
            <v>9M-21</v>
          </cell>
          <cell r="JR251" t="str">
            <v>9M-21</v>
          </cell>
          <cell r="JS251" t="str">
            <v>9M-21</v>
          </cell>
          <cell r="JT251" t="str">
            <v>S1-21</v>
          </cell>
          <cell r="JU251" t="str">
            <v>S1-21</v>
          </cell>
          <cell r="JV251" t="str">
            <v>S1-21</v>
          </cell>
          <cell r="JW251" t="str">
            <v>T1-21</v>
          </cell>
          <cell r="JX251" t="str">
            <v>T1-21</v>
          </cell>
          <cell r="JY251" t="str">
            <v>T1-21</v>
          </cell>
          <cell r="JZ251" t="str">
            <v>2020</v>
          </cell>
          <cell r="KA251" t="str">
            <v>2020</v>
          </cell>
          <cell r="KB251" t="str">
            <v>2020</v>
          </cell>
          <cell r="KC251" t="str">
            <v>9M-20</v>
          </cell>
          <cell r="KD251" t="str">
            <v>9M-20</v>
          </cell>
          <cell r="KE251" t="str">
            <v>9M-20</v>
          </cell>
          <cell r="KF251" t="str">
            <v>S1-20</v>
          </cell>
          <cell r="KG251" t="str">
            <v>S1-20</v>
          </cell>
          <cell r="KH251" t="str">
            <v>S1-20</v>
          </cell>
          <cell r="KI251" t="str">
            <v>T1-20</v>
          </cell>
          <cell r="KJ251" t="str">
            <v>T1-20</v>
          </cell>
          <cell r="KK251" t="str">
            <v>T1-20</v>
          </cell>
          <cell r="KL251" t="str">
            <v>2019</v>
          </cell>
          <cell r="KM251" t="str">
            <v>2019</v>
          </cell>
          <cell r="KN251" t="str">
            <v>2019</v>
          </cell>
          <cell r="KO251" t="str">
            <v>9M-19</v>
          </cell>
          <cell r="KP251" t="str">
            <v>9M-19</v>
          </cell>
          <cell r="KQ251" t="str">
            <v>9M-19</v>
          </cell>
          <cell r="KR251" t="str">
            <v>S1-19</v>
          </cell>
          <cell r="KS251" t="str">
            <v>S1-19</v>
          </cell>
          <cell r="KT251" t="str">
            <v>S1-19</v>
          </cell>
          <cell r="KU251" t="str">
            <v>T1-19</v>
          </cell>
          <cell r="KV251" t="str">
            <v>T1-19</v>
          </cell>
          <cell r="KW251" t="str">
            <v>T1-19</v>
          </cell>
          <cell r="KX251" t="str">
            <v>2018</v>
          </cell>
          <cell r="KY251" t="str">
            <v>2018</v>
          </cell>
          <cell r="KZ251" t="str">
            <v>2018</v>
          </cell>
          <cell r="LA251" t="str">
            <v>9M-18</v>
          </cell>
          <cell r="LB251" t="str">
            <v>9M-18</v>
          </cell>
          <cell r="LC251" t="str">
            <v>9M-18</v>
          </cell>
          <cell r="LD251" t="str">
            <v>S1-18</v>
          </cell>
          <cell r="LE251" t="str">
            <v>S1-18</v>
          </cell>
          <cell r="LF251" t="str">
            <v>S1-18</v>
          </cell>
          <cell r="LG251" t="str">
            <v>T1-18</v>
          </cell>
          <cell r="LH251" t="str">
            <v>T1-18</v>
          </cell>
          <cell r="LI251" t="str">
            <v>T1-18</v>
          </cell>
          <cell r="LJ251" t="str">
            <v>2017</v>
          </cell>
          <cell r="LK251" t="str">
            <v>2017</v>
          </cell>
          <cell r="LL251" t="str">
            <v>2017</v>
          </cell>
          <cell r="LM251" t="str">
            <v>9M-17</v>
          </cell>
          <cell r="LN251" t="str">
            <v>9M-17</v>
          </cell>
          <cell r="LO251" t="str">
            <v>9M-17</v>
          </cell>
          <cell r="LP251" t="str">
            <v>S1-17</v>
          </cell>
          <cell r="LQ251" t="str">
            <v>S1-17</v>
          </cell>
          <cell r="LR251" t="str">
            <v>S1-17</v>
          </cell>
          <cell r="LS251" t="str">
            <v>T1-17</v>
          </cell>
          <cell r="LT251" t="str">
            <v>T1-17</v>
          </cell>
          <cell r="LU251" t="str">
            <v>T1-17</v>
          </cell>
          <cell r="LV251" t="str">
            <v>2016</v>
          </cell>
          <cell r="LW251" t="str">
            <v>2016</v>
          </cell>
          <cell r="LX251" t="str">
            <v>2016</v>
          </cell>
          <cell r="LY251" t="str">
            <v>9M-16</v>
          </cell>
          <cell r="LZ251" t="str">
            <v>9M-16</v>
          </cell>
          <cell r="MA251" t="str">
            <v>9M-16</v>
          </cell>
          <cell r="MB251" t="str">
            <v>S1-16</v>
          </cell>
          <cell r="MC251" t="str">
            <v>S1-16</v>
          </cell>
          <cell r="MD251" t="str">
            <v>S1-16</v>
          </cell>
          <cell r="ME251" t="str">
            <v>T1-16</v>
          </cell>
          <cell r="MF251" t="str">
            <v>T1-16</v>
          </cell>
          <cell r="MG251" t="str">
            <v>T1-16</v>
          </cell>
          <cell r="MH251" t="str">
            <v>2015</v>
          </cell>
          <cell r="MI251" t="str">
            <v>2015</v>
          </cell>
          <cell r="MJ251" t="str">
            <v>2015</v>
          </cell>
          <cell r="MK251" t="str">
            <v>9M-15</v>
          </cell>
          <cell r="ML251" t="str">
            <v>9M-15</v>
          </cell>
          <cell r="MM251" t="str">
            <v>9M-15</v>
          </cell>
          <cell r="MN251" t="str">
            <v>S1-15</v>
          </cell>
          <cell r="MO251" t="str">
            <v>S1-15</v>
          </cell>
          <cell r="MP251" t="str">
            <v>S1-15</v>
          </cell>
          <cell r="MQ251" t="str">
            <v>T1-15</v>
          </cell>
          <cell r="MR251" t="str">
            <v>T1-15</v>
          </cell>
          <cell r="MS251" t="str">
            <v>T1-15</v>
          </cell>
          <cell r="MT251" t="str">
            <v>2014</v>
          </cell>
          <cell r="MU251" t="str">
            <v>2014</v>
          </cell>
          <cell r="MV251" t="str">
            <v>2014</v>
          </cell>
          <cell r="MW251" t="str">
            <v>9M-14</v>
          </cell>
          <cell r="MX251" t="str">
            <v>9M-14</v>
          </cell>
          <cell r="MY251" t="str">
            <v>9M-14</v>
          </cell>
          <cell r="MZ251" t="str">
            <v>S1-14</v>
          </cell>
          <cell r="NA251" t="str">
            <v>S1-14</v>
          </cell>
          <cell r="NB251" t="str">
            <v>S1-14</v>
          </cell>
          <cell r="NC251" t="str">
            <v>T1-14</v>
          </cell>
          <cell r="ND251" t="str">
            <v>T1-14</v>
          </cell>
          <cell r="NE251" t="str">
            <v>T1-14</v>
          </cell>
          <cell r="NF251" t="str">
            <v>2013</v>
          </cell>
          <cell r="NG251" t="str">
            <v>2013</v>
          </cell>
          <cell r="NH251" t="str">
            <v>2013</v>
          </cell>
          <cell r="NI251" t="str">
            <v>9M-13</v>
          </cell>
          <cell r="NJ251" t="str">
            <v>9M-13</v>
          </cell>
          <cell r="NK251" t="str">
            <v>9M-13</v>
          </cell>
          <cell r="NL251" t="str">
            <v>S1-13</v>
          </cell>
          <cell r="NM251" t="str">
            <v>S1-13</v>
          </cell>
          <cell r="NN251" t="str">
            <v>S1-13</v>
          </cell>
          <cell r="NO251" t="str">
            <v>T1-13</v>
          </cell>
          <cell r="NP251" t="str">
            <v>T1-13</v>
          </cell>
          <cell r="NQ251" t="str">
            <v>T1-13</v>
          </cell>
          <cell r="NR251" t="str">
            <v>2012</v>
          </cell>
          <cell r="NS251" t="str">
            <v>2012</v>
          </cell>
          <cell r="NT251" t="str">
            <v>2012</v>
          </cell>
          <cell r="NU251" t="str">
            <v>9M-12</v>
          </cell>
          <cell r="NV251" t="str">
            <v>9M-12</v>
          </cell>
          <cell r="NW251" t="str">
            <v>9M-12</v>
          </cell>
          <cell r="NX251" t="str">
            <v>S1-12</v>
          </cell>
          <cell r="NY251" t="str">
            <v>S1-12</v>
          </cell>
          <cell r="NZ251" t="str">
            <v>S1-12</v>
          </cell>
          <cell r="OA251" t="str">
            <v>T1-12</v>
          </cell>
          <cell r="OB251" t="str">
            <v>T1-12</v>
          </cell>
          <cell r="OC251" t="str">
            <v>T1-12</v>
          </cell>
          <cell r="OD251" t="str">
            <v>2011</v>
          </cell>
          <cell r="OE251" t="str">
            <v>2011</v>
          </cell>
          <cell r="OF251" t="str">
            <v>2011</v>
          </cell>
          <cell r="OG251" t="str">
            <v>9M-11</v>
          </cell>
          <cell r="OH251" t="str">
            <v>9M-11</v>
          </cell>
          <cell r="OI251" t="str">
            <v>9M-11</v>
          </cell>
          <cell r="OJ251" t="str">
            <v>S1-11</v>
          </cell>
          <cell r="OK251" t="str">
            <v>S1-11</v>
          </cell>
          <cell r="OL251" t="str">
            <v>S1-11</v>
          </cell>
          <cell r="OM251" t="str">
            <v>T1-11</v>
          </cell>
          <cell r="ON251" t="str">
            <v>T1-11</v>
          </cell>
          <cell r="OO251" t="str">
            <v>T1-11</v>
          </cell>
          <cell r="OP251" t="str">
            <v>2010</v>
          </cell>
          <cell r="OQ251" t="str">
            <v>2010</v>
          </cell>
          <cell r="OR251" t="str">
            <v>2010</v>
          </cell>
          <cell r="OS251" t="str">
            <v>9M-10</v>
          </cell>
          <cell r="OT251" t="str">
            <v>9M-10</v>
          </cell>
          <cell r="OU251" t="str">
            <v>9M-10</v>
          </cell>
          <cell r="OV251" t="str">
            <v>S1-10</v>
          </cell>
          <cell r="OW251" t="str">
            <v>S1-10</v>
          </cell>
          <cell r="OX251" t="str">
            <v>S1-10</v>
          </cell>
          <cell r="OY251" t="str">
            <v>T1-10</v>
          </cell>
          <cell r="OZ251" t="str">
            <v>T1-10</v>
          </cell>
          <cell r="PA251" t="str">
            <v>T1-10</v>
          </cell>
          <cell r="PB251" t="str">
            <v>2009</v>
          </cell>
          <cell r="PC251" t="str">
            <v>2009</v>
          </cell>
          <cell r="PD251" t="str">
            <v>2009</v>
          </cell>
          <cell r="PE251" t="str">
            <v>9M-09</v>
          </cell>
          <cell r="PF251" t="str">
            <v>9M-09</v>
          </cell>
          <cell r="PG251" t="str">
            <v>9M-09</v>
          </cell>
          <cell r="PH251" t="str">
            <v>S1-09</v>
          </cell>
          <cell r="PI251" t="str">
            <v>S1-09</v>
          </cell>
          <cell r="PJ251" t="str">
            <v>S1-09</v>
          </cell>
          <cell r="PK251" t="str">
            <v>T1-09</v>
          </cell>
          <cell r="PL251" t="str">
            <v>T1-09</v>
          </cell>
          <cell r="PM251" t="str">
            <v>T1-09</v>
          </cell>
          <cell r="PN251" t="str">
            <v>2008</v>
          </cell>
          <cell r="PO251" t="str">
            <v>2008</v>
          </cell>
          <cell r="PP251" t="str">
            <v>2008</v>
          </cell>
          <cell r="PQ251" t="str">
            <v>9M-08</v>
          </cell>
          <cell r="PR251" t="str">
            <v>9M-08</v>
          </cell>
          <cell r="PS251" t="str">
            <v>9M-08</v>
          </cell>
          <cell r="PT251" t="str">
            <v>S1-08</v>
          </cell>
          <cell r="PU251" t="str">
            <v>S1-08</v>
          </cell>
          <cell r="PV251" t="str">
            <v>S1-08</v>
          </cell>
          <cell r="PW251" t="str">
            <v>T1-08</v>
          </cell>
          <cell r="PX251" t="str">
            <v>T1-08</v>
          </cell>
          <cell r="PY251" t="str">
            <v>T1-08</v>
          </cell>
        </row>
        <row r="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H252" t="str">
            <v>Stated</v>
          </cell>
          <cell r="HI252" t="str">
            <v>Spec Items</v>
          </cell>
          <cell r="HJ252" t="str">
            <v>Underlying</v>
          </cell>
          <cell r="HK252" t="str">
            <v>Stated</v>
          </cell>
          <cell r="HL252" t="str">
            <v>Spec Items</v>
          </cell>
          <cell r="HM252" t="str">
            <v>Underlying</v>
          </cell>
          <cell r="HN252" t="str">
            <v>Stated</v>
          </cell>
          <cell r="HO252" t="str">
            <v>Spec Items</v>
          </cell>
          <cell r="HP252" t="str">
            <v>Underlying</v>
          </cell>
          <cell r="HQ252" t="str">
            <v>Stated</v>
          </cell>
          <cell r="HR252" t="str">
            <v>Spec Items</v>
          </cell>
          <cell r="HS252" t="str">
            <v>Underlying</v>
          </cell>
          <cell r="HT252" t="str">
            <v>Stated</v>
          </cell>
          <cell r="HU252" t="str">
            <v>Spec Items</v>
          </cell>
          <cell r="HV252" t="str">
            <v>Underlying</v>
          </cell>
          <cell r="HW252" t="str">
            <v>Stated</v>
          </cell>
          <cell r="HX252" t="str">
            <v>Spec Items</v>
          </cell>
          <cell r="HY252" t="str">
            <v>Underlying</v>
          </cell>
          <cell r="HZ252" t="str">
            <v>Stated</v>
          </cell>
          <cell r="IA252" t="str">
            <v>Spec Items</v>
          </cell>
          <cell r="IB252" t="str">
            <v>Underlying</v>
          </cell>
          <cell r="IC252" t="str">
            <v>Stated</v>
          </cell>
          <cell r="ID252" t="str">
            <v>Spec Items</v>
          </cell>
          <cell r="IE252" t="str">
            <v>Underlying</v>
          </cell>
          <cell r="IF252" t="str">
            <v>Stated</v>
          </cell>
          <cell r="IG252" t="str">
            <v>Spec Items</v>
          </cell>
          <cell r="IH252" t="str">
            <v>Underlying</v>
          </cell>
          <cell r="II252" t="str">
            <v>Stated</v>
          </cell>
          <cell r="IJ252" t="str">
            <v>Spec Items</v>
          </cell>
          <cell r="IK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cell r="NR252" t="str">
            <v>Stated</v>
          </cell>
          <cell r="NS252" t="str">
            <v>Spec Items</v>
          </cell>
          <cell r="NT252" t="str">
            <v>Underlying</v>
          </cell>
          <cell r="NU252" t="str">
            <v>Stated</v>
          </cell>
          <cell r="NV252" t="str">
            <v>Spec Items</v>
          </cell>
          <cell r="NW252" t="str">
            <v>Underlying</v>
          </cell>
          <cell r="NX252" t="str">
            <v>Stated</v>
          </cell>
          <cell r="NY252" t="str">
            <v>Spec Items</v>
          </cell>
          <cell r="NZ252" t="str">
            <v>Underlying</v>
          </cell>
          <cell r="OA252" t="str">
            <v>Stated</v>
          </cell>
          <cell r="OB252" t="str">
            <v>Spec Items</v>
          </cell>
          <cell r="OC252" t="str">
            <v>Underlying</v>
          </cell>
          <cell r="OD252" t="str">
            <v>Stated</v>
          </cell>
          <cell r="OE252" t="str">
            <v>Spec Items</v>
          </cell>
          <cell r="OF252" t="str">
            <v>Underlying</v>
          </cell>
          <cell r="OG252" t="str">
            <v>Stated</v>
          </cell>
          <cell r="OH252" t="str">
            <v>Spec Items</v>
          </cell>
          <cell r="OI252" t="str">
            <v>Underlying</v>
          </cell>
          <cell r="OJ252" t="str">
            <v>Stated</v>
          </cell>
          <cell r="OK252" t="str">
            <v>Spec Items</v>
          </cell>
          <cell r="OL252" t="str">
            <v>Underlying</v>
          </cell>
          <cell r="OM252" t="str">
            <v>Stated</v>
          </cell>
          <cell r="ON252" t="str">
            <v>Spec Items</v>
          </cell>
          <cell r="OO252" t="str">
            <v>Underlying</v>
          </cell>
          <cell r="OP252" t="str">
            <v>Stated</v>
          </cell>
          <cell r="OQ252" t="str">
            <v>Spec Items</v>
          </cell>
          <cell r="OR252" t="str">
            <v>Underlying</v>
          </cell>
          <cell r="OS252" t="str">
            <v>Stated</v>
          </cell>
          <cell r="OT252" t="str">
            <v>Spec Items</v>
          </cell>
          <cell r="OU252" t="str">
            <v>Underlying</v>
          </cell>
          <cell r="OV252" t="str">
            <v>Stated</v>
          </cell>
          <cell r="OW252" t="str">
            <v>Spec Items</v>
          </cell>
          <cell r="OX252" t="str">
            <v>Underlying</v>
          </cell>
          <cell r="OY252" t="str">
            <v>Stated</v>
          </cell>
          <cell r="OZ252" t="str">
            <v>Spec Items</v>
          </cell>
          <cell r="PA252" t="str">
            <v>Underlying</v>
          </cell>
          <cell r="PB252" t="str">
            <v>Stated</v>
          </cell>
          <cell r="PC252" t="str">
            <v>Spec Items</v>
          </cell>
          <cell r="PD252" t="str">
            <v>Underlying</v>
          </cell>
          <cell r="PE252" t="str">
            <v>Stated</v>
          </cell>
          <cell r="PF252" t="str">
            <v>Spec Items</v>
          </cell>
          <cell r="PG252" t="str">
            <v>Underlying</v>
          </cell>
          <cell r="PH252" t="str">
            <v>Stated</v>
          </cell>
          <cell r="PI252" t="str">
            <v>Spec Items</v>
          </cell>
          <cell r="PJ252" t="str">
            <v>Underlying</v>
          </cell>
          <cell r="PK252" t="str">
            <v>Stated</v>
          </cell>
          <cell r="PL252" t="str">
            <v>Spec Items</v>
          </cell>
          <cell r="PM252" t="str">
            <v>Underlying</v>
          </cell>
          <cell r="PN252" t="str">
            <v>Stated</v>
          </cell>
          <cell r="PO252" t="str">
            <v>Spec Items</v>
          </cell>
          <cell r="PP252" t="str">
            <v>Underlying</v>
          </cell>
          <cell r="PQ252" t="str">
            <v>Stated</v>
          </cell>
          <cell r="PR252" t="str">
            <v>Spec Items</v>
          </cell>
          <cell r="PS252" t="str">
            <v>Underlying</v>
          </cell>
          <cell r="PT252" t="str">
            <v>Stated</v>
          </cell>
          <cell r="PU252" t="str">
            <v>Spec Items</v>
          </cell>
          <cell r="PV252" t="str">
            <v>Underlying</v>
          </cell>
          <cell r="PW252" t="str">
            <v>Stated</v>
          </cell>
          <cell r="PX252" t="str">
            <v>Spec Items</v>
          </cell>
          <cell r="PY252" t="str">
            <v>Underlying</v>
          </cell>
        </row>
        <row r="253">
          <cell r="BB253">
            <v>959.11599999999999</v>
          </cell>
          <cell r="BC253">
            <v>6.0881509999999999</v>
          </cell>
          <cell r="BD253">
            <v>953.02784899999995</v>
          </cell>
          <cell r="BE253">
            <v>996.02800000000002</v>
          </cell>
          <cell r="BF253">
            <v>51.778520999999998</v>
          </cell>
          <cell r="BG253">
            <v>944.24947900000006</v>
          </cell>
          <cell r="BH253">
            <v>958.82899999999995</v>
          </cell>
          <cell r="BI253">
            <v>20.944424739999999</v>
          </cell>
          <cell r="BJ253">
            <v>937.88457525999991</v>
          </cell>
          <cell r="BK253">
            <v>936.44</v>
          </cell>
          <cell r="BL253">
            <v>0</v>
          </cell>
          <cell r="BM253">
            <v>936.44</v>
          </cell>
          <cell r="BN253">
            <v>914.61700000000019</v>
          </cell>
          <cell r="BO253">
            <v>0</v>
          </cell>
          <cell r="BP253">
            <v>914.61700000000019</v>
          </cell>
          <cell r="BQ253">
            <v>940.30199999999991</v>
          </cell>
          <cell r="BR253">
            <v>0</v>
          </cell>
          <cell r="BS253">
            <v>940.30199999999991</v>
          </cell>
          <cell r="BT253">
            <v>1009.8610000000001</v>
          </cell>
          <cell r="BU253">
            <v>28.635338000000001</v>
          </cell>
          <cell r="BV253">
            <v>981.22566200000006</v>
          </cell>
          <cell r="BW253">
            <v>986.21199999999999</v>
          </cell>
          <cell r="BX253">
            <v>5.8009769999999996</v>
          </cell>
          <cell r="BY253">
            <v>980.411023</v>
          </cell>
          <cell r="BZ253">
            <v>938.71699999999998</v>
          </cell>
          <cell r="CA253">
            <v>9.1910659999999993</v>
          </cell>
          <cell r="CB253">
            <v>929.52593400000001</v>
          </cell>
          <cell r="CC253">
            <v>934.41700000000003</v>
          </cell>
          <cell r="CD253">
            <v>0</v>
          </cell>
          <cell r="CE253">
            <v>934.41700000000003</v>
          </cell>
          <cell r="CF253">
            <v>929.36699999999996</v>
          </cell>
          <cell r="CG253">
            <v>2.1472910000000001</v>
          </cell>
          <cell r="CH253">
            <v>927.21970899999997</v>
          </cell>
          <cell r="CI253">
            <v>893.05</v>
          </cell>
          <cell r="CJ253">
            <v>-12.108487999999999</v>
          </cell>
          <cell r="CK253">
            <v>905.15848799999992</v>
          </cell>
          <cell r="CL253">
            <v>903.87800000000004</v>
          </cell>
          <cell r="CM253">
            <v>1.5204800000000001</v>
          </cell>
          <cell r="CN253">
            <v>902.35752000000002</v>
          </cell>
          <cell r="CO253">
            <v>889.06200000000001</v>
          </cell>
          <cell r="CP253">
            <v>0</v>
          </cell>
          <cell r="CQ253">
            <v>889.06200000000001</v>
          </cell>
          <cell r="CR253">
            <v>851.06399999999996</v>
          </cell>
          <cell r="CS253">
            <v>-5.8834800000000005</v>
          </cell>
          <cell r="CT253">
            <v>856.94747999999993</v>
          </cell>
          <cell r="CU253">
            <v>877.17700000000002</v>
          </cell>
          <cell r="CV253">
            <v>-11.427</v>
          </cell>
          <cell r="CW253">
            <v>888.60400000000004</v>
          </cell>
          <cell r="CX253">
            <v>851.41099999999994</v>
          </cell>
          <cell r="CY253">
            <v>-12.066921000000001</v>
          </cell>
          <cell r="CZ253">
            <v>863.47792099999992</v>
          </cell>
          <cell r="DA253">
            <v>858.25199999999995</v>
          </cell>
          <cell r="DB253">
            <v>-8.3409999999999993</v>
          </cell>
          <cell r="DC253">
            <v>866.59299999999996</v>
          </cell>
          <cell r="DD253">
            <v>886.11300000000006</v>
          </cell>
          <cell r="DE253">
            <v>-2.5209999999999999</v>
          </cell>
          <cell r="DF253">
            <v>888.63400000000001</v>
          </cell>
          <cell r="DG253">
            <v>861.096</v>
          </cell>
          <cell r="DH253">
            <v>-8.33</v>
          </cell>
          <cell r="DI253">
            <v>869.42600000000004</v>
          </cell>
          <cell r="DJ253">
            <v>841.60699999999997</v>
          </cell>
          <cell r="DK253">
            <v>0.997</v>
          </cell>
          <cell r="DL253">
            <v>840.61</v>
          </cell>
          <cell r="DM253">
            <v>858.29700000000003</v>
          </cell>
          <cell r="DN253">
            <v>-1.88</v>
          </cell>
          <cell r="DO253">
            <v>860.17700000000002</v>
          </cell>
          <cell r="DP253">
            <v>875.48299999999995</v>
          </cell>
          <cell r="DQ253">
            <v>0</v>
          </cell>
          <cell r="DR253">
            <v>875.48299999999995</v>
          </cell>
          <cell r="DS253">
            <v>858.03599999999994</v>
          </cell>
          <cell r="DT253">
            <v>0</v>
          </cell>
          <cell r="DU253">
            <v>858.03599999999994</v>
          </cell>
          <cell r="DV253">
            <v>827.22500000000002</v>
          </cell>
          <cell r="DW253">
            <v>-18.552</v>
          </cell>
          <cell r="DX253">
            <v>845.77700000000004</v>
          </cell>
          <cell r="DY253">
            <v>848.33</v>
          </cell>
          <cell r="DZ253">
            <v>7.6879999999999997</v>
          </cell>
          <cell r="EA253">
            <v>840.64200000000005</v>
          </cell>
          <cell r="EB253">
            <v>912.31700000000001</v>
          </cell>
          <cell r="EC253">
            <v>55</v>
          </cell>
          <cell r="ED253">
            <v>857.31700000000001</v>
          </cell>
          <cell r="EE253">
            <v>903.65899999999999</v>
          </cell>
          <cell r="EF253">
            <v>0</v>
          </cell>
          <cell r="EG253">
            <v>903.65899999999999</v>
          </cell>
          <cell r="EH253">
            <v>863.30899999999997</v>
          </cell>
          <cell r="EI253">
            <v>-17</v>
          </cell>
          <cell r="EJ253">
            <v>880.30899999999997</v>
          </cell>
          <cell r="EK253">
            <v>570.30200000000002</v>
          </cell>
          <cell r="EL253">
            <v>-300</v>
          </cell>
          <cell r="EM253">
            <v>870.30200000000002</v>
          </cell>
          <cell r="EN253">
            <v>848.60799999999995</v>
          </cell>
          <cell r="EO253">
            <v>0</v>
          </cell>
          <cell r="EP253">
            <v>848.60799999999995</v>
          </cell>
          <cell r="EQ253">
            <v>835.37300000000005</v>
          </cell>
          <cell r="ER253">
            <v>0</v>
          </cell>
          <cell r="ES253">
            <v>835.37300000000005</v>
          </cell>
          <cell r="ET253">
            <v>874</v>
          </cell>
          <cell r="EU253">
            <v>0</v>
          </cell>
          <cell r="EV253">
            <v>874</v>
          </cell>
          <cell r="EW253">
            <v>891</v>
          </cell>
          <cell r="EX253">
            <v>0</v>
          </cell>
          <cell r="EY253">
            <v>891</v>
          </cell>
          <cell r="EZ253">
            <v>944</v>
          </cell>
          <cell r="FA253">
            <v>0</v>
          </cell>
          <cell r="FB253">
            <v>944</v>
          </cell>
          <cell r="FC253">
            <v>922</v>
          </cell>
          <cell r="FD253">
            <v>0</v>
          </cell>
          <cell r="FE253">
            <v>922</v>
          </cell>
          <cell r="FF253">
            <v>887</v>
          </cell>
          <cell r="FG253">
            <v>0</v>
          </cell>
          <cell r="FH253">
            <v>887</v>
          </cell>
          <cell r="FI253">
            <v>899</v>
          </cell>
          <cell r="FJ253">
            <v>0</v>
          </cell>
          <cell r="FK253">
            <v>899</v>
          </cell>
          <cell r="FL253">
            <v>935</v>
          </cell>
          <cell r="FM253">
            <v>0</v>
          </cell>
          <cell r="FN253">
            <v>935</v>
          </cell>
          <cell r="FO253">
            <v>956</v>
          </cell>
          <cell r="FP253">
            <v>0</v>
          </cell>
          <cell r="FQ253">
            <v>956</v>
          </cell>
          <cell r="FR253">
            <v>935</v>
          </cell>
          <cell r="FS253">
            <v>0</v>
          </cell>
          <cell r="FT253">
            <v>935</v>
          </cell>
          <cell r="FU253">
            <v>941</v>
          </cell>
          <cell r="FV253">
            <v>0</v>
          </cell>
          <cell r="FW253">
            <v>941</v>
          </cell>
          <cell r="FX253">
            <v>960</v>
          </cell>
          <cell r="FY253">
            <v>0</v>
          </cell>
          <cell r="FZ253">
            <v>960</v>
          </cell>
          <cell r="GA253">
            <v>975</v>
          </cell>
          <cell r="GB253">
            <v>0</v>
          </cell>
          <cell r="GC253">
            <v>975</v>
          </cell>
          <cell r="GD253">
            <v>919</v>
          </cell>
          <cell r="GE253">
            <v>0</v>
          </cell>
          <cell r="GF253">
            <v>919</v>
          </cell>
          <cell r="GG253">
            <v>959</v>
          </cell>
          <cell r="GH253">
            <v>0</v>
          </cell>
          <cell r="GI253">
            <v>959</v>
          </cell>
          <cell r="GJ253">
            <v>1001</v>
          </cell>
          <cell r="GK253">
            <v>0</v>
          </cell>
          <cell r="GL253">
            <v>1001</v>
          </cell>
          <cell r="GM253">
            <v>1012</v>
          </cell>
          <cell r="GN253">
            <v>0</v>
          </cell>
          <cell r="GO253">
            <v>1012</v>
          </cell>
          <cell r="GP253">
            <v>920</v>
          </cell>
          <cell r="GQ253">
            <v>0</v>
          </cell>
          <cell r="GR253">
            <v>920</v>
          </cell>
          <cell r="GS253">
            <v>934</v>
          </cell>
          <cell r="GT253">
            <v>0</v>
          </cell>
          <cell r="GU253">
            <v>934</v>
          </cell>
          <cell r="GV253">
            <v>980</v>
          </cell>
          <cell r="GW253">
            <v>0</v>
          </cell>
          <cell r="GX253">
            <v>980</v>
          </cell>
          <cell r="GY253">
            <v>988</v>
          </cell>
          <cell r="GZ253">
            <v>0</v>
          </cell>
          <cell r="HA253">
            <v>988</v>
          </cell>
          <cell r="HB253">
            <v>1023</v>
          </cell>
          <cell r="HC253">
            <v>0</v>
          </cell>
          <cell r="HD253">
            <v>1023</v>
          </cell>
          <cell r="HE253">
            <v>951</v>
          </cell>
          <cell r="HF253">
            <v>0</v>
          </cell>
          <cell r="HG253">
            <v>951</v>
          </cell>
          <cell r="HH253">
            <v>1006</v>
          </cell>
          <cell r="HI253">
            <v>0</v>
          </cell>
          <cell r="HJ253">
            <v>1006</v>
          </cell>
          <cell r="HK253">
            <v>965</v>
          </cell>
          <cell r="HL253">
            <v>0</v>
          </cell>
          <cell r="HM253">
            <v>965</v>
          </cell>
          <cell r="HN253">
            <v>1012</v>
          </cell>
          <cell r="HO253">
            <v>0</v>
          </cell>
          <cell r="HP253">
            <v>1012</v>
          </cell>
          <cell r="HQ253">
            <v>933</v>
          </cell>
          <cell r="HR253">
            <v>0</v>
          </cell>
          <cell r="HS253">
            <v>933</v>
          </cell>
          <cell r="HT253">
            <v>969</v>
          </cell>
          <cell r="HU253">
            <v>0</v>
          </cell>
          <cell r="HV253">
            <v>969</v>
          </cell>
          <cell r="HW253">
            <v>935</v>
          </cell>
          <cell r="HX253">
            <v>0</v>
          </cell>
          <cell r="HY253">
            <v>935</v>
          </cell>
          <cell r="HZ253">
            <v>952</v>
          </cell>
          <cell r="IA253">
            <v>0</v>
          </cell>
          <cell r="IB253">
            <v>952</v>
          </cell>
          <cell r="IC253">
            <v>901</v>
          </cell>
          <cell r="ID253">
            <v>0</v>
          </cell>
          <cell r="IE253">
            <v>901</v>
          </cell>
          <cell r="IF253">
            <v>950</v>
          </cell>
          <cell r="IG253">
            <v>0</v>
          </cell>
          <cell r="IH253">
            <v>950</v>
          </cell>
          <cell r="II253">
            <v>912</v>
          </cell>
          <cell r="IJ253">
            <v>0</v>
          </cell>
          <cell r="IK253">
            <v>912</v>
          </cell>
          <cell r="IP253">
            <v>3850.413</v>
          </cell>
          <cell r="IQ253">
            <v>78.811096739999996</v>
          </cell>
          <cell r="IR253">
            <v>3771.6019032600002</v>
          </cell>
          <cell r="IS253">
            <v>2891.297</v>
          </cell>
          <cell r="IT253">
            <v>72.72294574</v>
          </cell>
          <cell r="IU253">
            <v>2818.5740542600001</v>
          </cell>
          <cell r="IV253">
            <v>1895.269</v>
          </cell>
          <cell r="IW253">
            <v>20.944424739999999</v>
          </cell>
          <cell r="IX253">
            <v>1874.3245752600001</v>
          </cell>
          <cell r="IY253">
            <v>936.44</v>
          </cell>
          <cell r="IZ253">
            <v>0</v>
          </cell>
          <cell r="JA253">
            <v>936.44</v>
          </cell>
          <cell r="JB253">
            <v>3850.9920000000002</v>
          </cell>
          <cell r="JC253">
            <v>34.436315</v>
          </cell>
          <cell r="JD253">
            <v>3816.5556850000003</v>
          </cell>
          <cell r="JE253">
            <v>2936.375</v>
          </cell>
          <cell r="JF253">
            <v>34.436315</v>
          </cell>
          <cell r="JG253">
            <v>2901.9386850000001</v>
          </cell>
          <cell r="JH253">
            <v>1996.0730000000001</v>
          </cell>
          <cell r="JI253">
            <v>34.436315</v>
          </cell>
          <cell r="JJ253">
            <v>1961.6366850000002</v>
          </cell>
          <cell r="JK253">
            <v>986.21199999999999</v>
          </cell>
          <cell r="JL253">
            <v>5.8009769999999996</v>
          </cell>
          <cell r="JM253">
            <v>980.411023</v>
          </cell>
          <cell r="JN253">
            <v>3695.5509999999999</v>
          </cell>
          <cell r="JO253">
            <v>-0.77013100000000101</v>
          </cell>
          <cell r="JP253">
            <v>3696.3211310000002</v>
          </cell>
          <cell r="JQ253">
            <v>2756.8339999999998</v>
          </cell>
          <cell r="JR253">
            <v>-9.9611969999999985</v>
          </cell>
          <cell r="JS253">
            <v>2766.7951969999999</v>
          </cell>
          <cell r="JT253">
            <v>1822.4169999999999</v>
          </cell>
          <cell r="JU253">
            <v>-9.9611969999999985</v>
          </cell>
          <cell r="JV253">
            <v>1832.378197</v>
          </cell>
          <cell r="JW253">
            <v>893.05</v>
          </cell>
          <cell r="JX253">
            <v>-12.108487999999999</v>
          </cell>
          <cell r="JY253">
            <v>905.15848799999992</v>
          </cell>
          <cell r="JZ253">
            <v>3521.181</v>
          </cell>
          <cell r="KA253">
            <v>-15.79</v>
          </cell>
          <cell r="KB253">
            <v>3536.971</v>
          </cell>
          <cell r="KC253">
            <v>2617.3029999999999</v>
          </cell>
          <cell r="KD253">
            <v>-17.310479999999998</v>
          </cell>
          <cell r="KE253">
            <v>2634.61348</v>
          </cell>
          <cell r="KF253">
            <v>1728.241</v>
          </cell>
          <cell r="KG253">
            <v>-17.310479999999998</v>
          </cell>
          <cell r="KH253">
            <v>1745.5514800000001</v>
          </cell>
          <cell r="KI253">
            <v>877.17700000000002</v>
          </cell>
          <cell r="KJ253">
            <v>-11.427</v>
          </cell>
          <cell r="KK253">
            <v>888.60400000000004</v>
          </cell>
          <cell r="KL253">
            <v>3456.8719999999998</v>
          </cell>
          <cell r="KM253">
            <v>-31.258921000000001</v>
          </cell>
          <cell r="KN253">
            <v>3488.1309209999999</v>
          </cell>
          <cell r="KO253">
            <v>2605.4609999999998</v>
          </cell>
          <cell r="KP253">
            <v>-19.192</v>
          </cell>
          <cell r="KQ253">
            <v>2624.6529999999998</v>
          </cell>
          <cell r="KR253">
            <v>1747.2090000000001</v>
          </cell>
          <cell r="KS253">
            <v>-10.850999999999999</v>
          </cell>
          <cell r="KT253">
            <v>1758.06</v>
          </cell>
          <cell r="KU253">
            <v>861.096</v>
          </cell>
          <cell r="KV253">
            <v>-8.33</v>
          </cell>
          <cell r="KW253">
            <v>869.42600000000004</v>
          </cell>
          <cell r="KX253">
            <v>3433.4229999999998</v>
          </cell>
          <cell r="KY253">
            <v>-0.8829999999999999</v>
          </cell>
          <cell r="KZ253">
            <v>3434.3059999999996</v>
          </cell>
          <cell r="LA253">
            <v>2591.8159999999998</v>
          </cell>
          <cell r="LB253">
            <v>-1.88</v>
          </cell>
          <cell r="LC253">
            <v>2593.6959999999999</v>
          </cell>
          <cell r="LD253">
            <v>1733.519</v>
          </cell>
          <cell r="LE253">
            <v>0</v>
          </cell>
          <cell r="LF253">
            <v>1733.519</v>
          </cell>
          <cell r="LG253">
            <v>858.03599999999994</v>
          </cell>
          <cell r="LH253">
            <v>0</v>
          </cell>
          <cell r="LI253">
            <v>858.03599999999994</v>
          </cell>
          <cell r="LJ253">
            <v>3491.5309999999999</v>
          </cell>
          <cell r="LK253">
            <v>44.135999999999996</v>
          </cell>
          <cell r="LL253">
            <v>3447.395</v>
          </cell>
          <cell r="LM253">
            <v>2664.306</v>
          </cell>
          <cell r="LN253">
            <v>62.688000000000002</v>
          </cell>
          <cell r="LO253">
            <v>2601.6179999999999</v>
          </cell>
          <cell r="LP253">
            <v>1815.9760000000001</v>
          </cell>
          <cell r="LQ253">
            <v>55</v>
          </cell>
          <cell r="LR253">
            <v>1760.9760000000001</v>
          </cell>
          <cell r="LS253">
            <v>903.65899999999999</v>
          </cell>
          <cell r="LT253">
            <v>0</v>
          </cell>
          <cell r="LU253">
            <v>903.65899999999999</v>
          </cell>
          <cell r="LV253">
            <v>3117.5920000000001</v>
          </cell>
          <cell r="LW253">
            <v>-317</v>
          </cell>
          <cell r="LX253">
            <v>3434.5920000000001</v>
          </cell>
          <cell r="LY253">
            <v>2254.2829999999999</v>
          </cell>
          <cell r="LZ253">
            <v>-300</v>
          </cell>
          <cell r="MA253">
            <v>2554.2829999999999</v>
          </cell>
          <cell r="MB253">
            <v>1683.981</v>
          </cell>
          <cell r="MC253">
            <v>0</v>
          </cell>
          <cell r="MD253">
            <v>1683.981</v>
          </cell>
          <cell r="ME253">
            <v>835.37300000000005</v>
          </cell>
          <cell r="MF253">
            <v>0</v>
          </cell>
          <cell r="MG253">
            <v>835.37300000000005</v>
          </cell>
          <cell r="MH253">
            <v>3631</v>
          </cell>
          <cell r="MI253">
            <v>0</v>
          </cell>
          <cell r="MJ253">
            <v>3631</v>
          </cell>
          <cell r="MK253">
            <v>2757</v>
          </cell>
          <cell r="ML253">
            <v>0</v>
          </cell>
          <cell r="MM253">
            <v>2757</v>
          </cell>
          <cell r="MN253">
            <v>1866</v>
          </cell>
          <cell r="MO253">
            <v>0</v>
          </cell>
          <cell r="MP253">
            <v>1866</v>
          </cell>
          <cell r="MQ253">
            <v>922</v>
          </cell>
          <cell r="MR253">
            <v>0</v>
          </cell>
          <cell r="MS253">
            <v>922</v>
          </cell>
          <cell r="MT253">
            <v>3677</v>
          </cell>
          <cell r="MU253">
            <v>0</v>
          </cell>
          <cell r="MV253">
            <v>3677</v>
          </cell>
          <cell r="MW253">
            <v>2790</v>
          </cell>
          <cell r="MX253">
            <v>0</v>
          </cell>
          <cell r="MY253">
            <v>2790</v>
          </cell>
          <cell r="MZ253">
            <v>1891</v>
          </cell>
          <cell r="NA253">
            <v>0</v>
          </cell>
          <cell r="NB253">
            <v>1891</v>
          </cell>
          <cell r="NC253">
            <v>956</v>
          </cell>
          <cell r="ND253">
            <v>0</v>
          </cell>
          <cell r="NE253">
            <v>956</v>
          </cell>
          <cell r="NF253">
            <v>3811</v>
          </cell>
          <cell r="NG253">
            <v>0</v>
          </cell>
          <cell r="NH253">
            <v>3811</v>
          </cell>
          <cell r="NI253">
            <v>2876</v>
          </cell>
          <cell r="NJ253">
            <v>0</v>
          </cell>
          <cell r="NK253">
            <v>2876</v>
          </cell>
          <cell r="NL253">
            <v>1935</v>
          </cell>
          <cell r="NM253">
            <v>0</v>
          </cell>
          <cell r="NN253">
            <v>1935</v>
          </cell>
          <cell r="NO253">
            <v>975</v>
          </cell>
          <cell r="NP253">
            <v>0</v>
          </cell>
          <cell r="NQ253">
            <v>975</v>
          </cell>
          <cell r="NR253">
            <v>3891</v>
          </cell>
          <cell r="NS253">
            <v>0</v>
          </cell>
          <cell r="NT253">
            <v>3891</v>
          </cell>
          <cell r="NU253">
            <v>2972</v>
          </cell>
          <cell r="NV253">
            <v>0</v>
          </cell>
          <cell r="NW253">
            <v>2972</v>
          </cell>
          <cell r="NX253">
            <v>2013</v>
          </cell>
          <cell r="NY253">
            <v>0</v>
          </cell>
          <cell r="NZ253">
            <v>2013</v>
          </cell>
          <cell r="OA253">
            <v>1012</v>
          </cell>
          <cell r="OB253">
            <v>0</v>
          </cell>
          <cell r="OC253">
            <v>1012</v>
          </cell>
          <cell r="OD253">
            <v>3822</v>
          </cell>
          <cell r="OE253">
            <v>0</v>
          </cell>
          <cell r="OF253">
            <v>3822</v>
          </cell>
          <cell r="OG253">
            <v>2902</v>
          </cell>
          <cell r="OH253">
            <v>0</v>
          </cell>
          <cell r="OI253">
            <v>2902</v>
          </cell>
          <cell r="OJ253">
            <v>1968</v>
          </cell>
          <cell r="OK253">
            <v>0</v>
          </cell>
          <cell r="OL253">
            <v>1968</v>
          </cell>
          <cell r="OM253">
            <v>988</v>
          </cell>
          <cell r="ON253">
            <v>0</v>
          </cell>
          <cell r="OO253">
            <v>988</v>
          </cell>
          <cell r="OP253">
            <v>3945</v>
          </cell>
          <cell r="OQ253">
            <v>0</v>
          </cell>
          <cell r="OR253">
            <v>3945</v>
          </cell>
          <cell r="OS253">
            <v>2922</v>
          </cell>
          <cell r="OT253">
            <v>0</v>
          </cell>
          <cell r="OU253">
            <v>2922</v>
          </cell>
          <cell r="OV253">
            <v>1971</v>
          </cell>
          <cell r="OW253">
            <v>0</v>
          </cell>
          <cell r="OX253">
            <v>1971</v>
          </cell>
          <cell r="OY253">
            <v>965</v>
          </cell>
          <cell r="OZ253">
            <v>0</v>
          </cell>
          <cell r="PA253">
            <v>965</v>
          </cell>
          <cell r="PB253">
            <v>3849</v>
          </cell>
          <cell r="PC253">
            <v>0</v>
          </cell>
          <cell r="PD253">
            <v>3849</v>
          </cell>
          <cell r="PE253">
            <v>2837</v>
          </cell>
          <cell r="PF253">
            <v>0</v>
          </cell>
          <cell r="PG253">
            <v>2837</v>
          </cell>
          <cell r="PH253">
            <v>1904</v>
          </cell>
          <cell r="PI253">
            <v>0</v>
          </cell>
          <cell r="PJ253">
            <v>1904</v>
          </cell>
          <cell r="PK253">
            <v>935</v>
          </cell>
          <cell r="PL253">
            <v>0</v>
          </cell>
          <cell r="PM253">
            <v>935</v>
          </cell>
          <cell r="PN253">
            <v>3715</v>
          </cell>
          <cell r="PO253">
            <v>0</v>
          </cell>
          <cell r="PP253">
            <v>3715</v>
          </cell>
          <cell r="PQ253">
            <v>2763</v>
          </cell>
          <cell r="PR253">
            <v>0</v>
          </cell>
          <cell r="PS253">
            <v>2763</v>
          </cell>
          <cell r="PT253">
            <v>1862</v>
          </cell>
          <cell r="PU253">
            <v>0</v>
          </cell>
          <cell r="PV253">
            <v>1862</v>
          </cell>
          <cell r="PW253">
            <v>912</v>
          </cell>
          <cell r="PX253">
            <v>0</v>
          </cell>
          <cell r="PY253">
            <v>912</v>
          </cell>
        </row>
        <row r="254">
          <cell r="BB254">
            <v>-654.39200000000005</v>
          </cell>
          <cell r="BC254">
            <v>0</v>
          </cell>
          <cell r="BD254">
            <v>-654.39200000000005</v>
          </cell>
          <cell r="BE254">
            <v>-589.13800000000003</v>
          </cell>
          <cell r="BF254">
            <v>0</v>
          </cell>
          <cell r="BG254">
            <v>-589.13800000000003</v>
          </cell>
          <cell r="BH254">
            <v>-553.50622599999997</v>
          </cell>
          <cell r="BI254">
            <v>0</v>
          </cell>
          <cell r="BJ254">
            <v>-553.50622599999997</v>
          </cell>
          <cell r="BK254">
            <v>-599.33000000000004</v>
          </cell>
          <cell r="BL254">
            <v>0</v>
          </cell>
          <cell r="BM254">
            <v>-599.33000000000004</v>
          </cell>
          <cell r="BN254">
            <v>-580.61899999999991</v>
          </cell>
          <cell r="BO254">
            <v>0</v>
          </cell>
          <cell r="BP254">
            <v>-580.61899999999991</v>
          </cell>
          <cell r="BQ254">
            <v>-571.94800000000009</v>
          </cell>
          <cell r="BR254">
            <v>0</v>
          </cell>
          <cell r="BS254">
            <v>-571.94800000000009</v>
          </cell>
          <cell r="BT254">
            <v>-572.07773800000007</v>
          </cell>
          <cell r="BU254">
            <v>0</v>
          </cell>
          <cell r="BV254">
            <v>-572.07773800000007</v>
          </cell>
          <cell r="BW254">
            <v>-595.96226200000001</v>
          </cell>
          <cell r="BX254">
            <v>0</v>
          </cell>
          <cell r="BY254">
            <v>-595.96226200000001</v>
          </cell>
          <cell r="BZ254">
            <v>-603.15099999999995</v>
          </cell>
          <cell r="CA254">
            <v>0</v>
          </cell>
          <cell r="CB254">
            <v>-603.15099999999995</v>
          </cell>
          <cell r="CC254">
            <v>-566.09500000000003</v>
          </cell>
          <cell r="CD254">
            <v>0</v>
          </cell>
          <cell r="CE254">
            <v>-566.09500000000003</v>
          </cell>
          <cell r="CF254">
            <v>-568.93209123999998</v>
          </cell>
          <cell r="CG254">
            <v>-13.169</v>
          </cell>
          <cell r="CH254">
            <v>-555.76309123999999</v>
          </cell>
          <cell r="CI254">
            <v>-573.93885776000002</v>
          </cell>
          <cell r="CJ254">
            <v>0</v>
          </cell>
          <cell r="CK254">
            <v>-573.93885776000002</v>
          </cell>
          <cell r="CL254">
            <v>-598.82500000000005</v>
          </cell>
          <cell r="CM254">
            <v>0</v>
          </cell>
          <cell r="CN254">
            <v>-598.82500000000005</v>
          </cell>
          <cell r="CO254">
            <v>-549.61800000000005</v>
          </cell>
          <cell r="CP254">
            <v>0</v>
          </cell>
          <cell r="CQ254">
            <v>-549.61800000000005</v>
          </cell>
          <cell r="CR254">
            <v>-543.57299999999998</v>
          </cell>
          <cell r="CS254">
            <v>0</v>
          </cell>
          <cell r="CT254">
            <v>-543.57299999999998</v>
          </cell>
          <cell r="CU254">
            <v>-584.904</v>
          </cell>
          <cell r="CV254">
            <v>0</v>
          </cell>
          <cell r="CW254">
            <v>-584.904</v>
          </cell>
          <cell r="CX254">
            <v>-597.67410199999995</v>
          </cell>
          <cell r="CY254">
            <v>0</v>
          </cell>
          <cell r="CZ254">
            <v>-597.67410199999995</v>
          </cell>
          <cell r="DA254">
            <v>-576.39</v>
          </cell>
          <cell r="DB254">
            <v>0</v>
          </cell>
          <cell r="DC254">
            <v>-576.39</v>
          </cell>
          <cell r="DD254">
            <v>-572.61500000000001</v>
          </cell>
          <cell r="DE254">
            <v>0</v>
          </cell>
          <cell r="DF254">
            <v>-572.61500000000001</v>
          </cell>
          <cell r="DG254">
            <v>-593.13300000000004</v>
          </cell>
          <cell r="DH254">
            <v>0</v>
          </cell>
          <cell r="DI254">
            <v>-593.13300000000004</v>
          </cell>
          <cell r="DJ254">
            <v>-596.50800000000004</v>
          </cell>
          <cell r="DK254">
            <v>0</v>
          </cell>
          <cell r="DL254">
            <v>-596.50800000000004</v>
          </cell>
          <cell r="DM254">
            <v>-577.81500000000005</v>
          </cell>
          <cell r="DN254">
            <v>0</v>
          </cell>
          <cell r="DO254">
            <v>-577.81500000000005</v>
          </cell>
          <cell r="DP254">
            <v>-575.80931959915188</v>
          </cell>
          <cell r="DQ254">
            <v>0</v>
          </cell>
          <cell r="DR254">
            <v>-575.80931959915188</v>
          </cell>
          <cell r="DS254">
            <v>-612.71504235479472</v>
          </cell>
          <cell r="DT254">
            <v>0</v>
          </cell>
          <cell r="DU254">
            <v>-612.71504235479472</v>
          </cell>
          <cell r="DV254">
            <v>-612.62900000000002</v>
          </cell>
          <cell r="DW254">
            <v>0</v>
          </cell>
          <cell r="DX254">
            <v>-612.62900000000002</v>
          </cell>
          <cell r="DY254">
            <v>-595.30100000000004</v>
          </cell>
          <cell r="DZ254">
            <v>0</v>
          </cell>
          <cell r="EA254">
            <v>-595.30100000000004</v>
          </cell>
          <cell r="EB254">
            <v>-591.32599999999991</v>
          </cell>
          <cell r="EC254">
            <v>0</v>
          </cell>
          <cell r="ED254">
            <v>-591.32599999999991</v>
          </cell>
          <cell r="EE254">
            <v>-627.83699999999999</v>
          </cell>
          <cell r="EF254">
            <v>0</v>
          </cell>
          <cell r="EG254">
            <v>-627.83699999999999</v>
          </cell>
          <cell r="EH254">
            <v>-603.59</v>
          </cell>
          <cell r="EI254">
            <v>0</v>
          </cell>
          <cell r="EJ254">
            <v>-603.59</v>
          </cell>
          <cell r="EK254">
            <v>-599.53599999999994</v>
          </cell>
          <cell r="EL254">
            <v>0</v>
          </cell>
          <cell r="EM254">
            <v>-599.53599999999994</v>
          </cell>
          <cell r="EN254">
            <v>-662.774</v>
          </cell>
          <cell r="EO254">
            <v>-41</v>
          </cell>
          <cell r="EP254">
            <v>-621.774</v>
          </cell>
          <cell r="EQ254">
            <v>-654.38300000000004</v>
          </cell>
          <cell r="ER254">
            <v>0</v>
          </cell>
          <cell r="ES254">
            <v>-654.38300000000004</v>
          </cell>
          <cell r="ET254">
            <v>-625</v>
          </cell>
          <cell r="EU254">
            <v>0</v>
          </cell>
          <cell r="EV254">
            <v>-625</v>
          </cell>
          <cell r="EW254">
            <v>-634</v>
          </cell>
          <cell r="EX254">
            <v>0</v>
          </cell>
          <cell r="EY254">
            <v>-634</v>
          </cell>
          <cell r="EZ254">
            <v>-638</v>
          </cell>
          <cell r="FA254">
            <v>0</v>
          </cell>
          <cell r="FB254">
            <v>-638</v>
          </cell>
          <cell r="FC254">
            <v>-664</v>
          </cell>
          <cell r="FD254">
            <v>0</v>
          </cell>
          <cell r="FE254">
            <v>-664</v>
          </cell>
          <cell r="FF254">
            <v>-29</v>
          </cell>
          <cell r="FG254">
            <v>0</v>
          </cell>
          <cell r="FH254">
            <v>-29</v>
          </cell>
          <cell r="FI254">
            <v>-18</v>
          </cell>
          <cell r="FJ254">
            <v>0</v>
          </cell>
          <cell r="FK254">
            <v>-18</v>
          </cell>
          <cell r="FL254">
            <v>-2</v>
          </cell>
          <cell r="FM254">
            <v>0</v>
          </cell>
          <cell r="FN254">
            <v>-2</v>
          </cell>
          <cell r="FO254">
            <v>2</v>
          </cell>
          <cell r="FP254">
            <v>0</v>
          </cell>
          <cell r="FQ254">
            <v>2</v>
          </cell>
          <cell r="FR254">
            <v>10</v>
          </cell>
          <cell r="FS254">
            <v>0</v>
          </cell>
          <cell r="FT254">
            <v>10</v>
          </cell>
          <cell r="FU254">
            <v>4</v>
          </cell>
          <cell r="FV254">
            <v>0</v>
          </cell>
          <cell r="FW254">
            <v>4</v>
          </cell>
          <cell r="FX254">
            <v>-8</v>
          </cell>
          <cell r="FY254">
            <v>0</v>
          </cell>
          <cell r="FZ254">
            <v>-8</v>
          </cell>
          <cell r="GA254">
            <v>-13</v>
          </cell>
          <cell r="GB254">
            <v>0</v>
          </cell>
          <cell r="GC254">
            <v>-13</v>
          </cell>
          <cell r="GD254">
            <v>-639</v>
          </cell>
          <cell r="GE254">
            <v>0</v>
          </cell>
          <cell r="GF254">
            <v>-639</v>
          </cell>
          <cell r="GG254">
            <v>-637</v>
          </cell>
          <cell r="GH254">
            <v>0</v>
          </cell>
          <cell r="GI254">
            <v>-637</v>
          </cell>
          <cell r="GJ254">
            <v>-630</v>
          </cell>
          <cell r="GK254">
            <v>0</v>
          </cell>
          <cell r="GL254">
            <v>-630</v>
          </cell>
          <cell r="GM254">
            <v>-616</v>
          </cell>
          <cell r="GN254">
            <v>0</v>
          </cell>
          <cell r="GO254">
            <v>-616</v>
          </cell>
          <cell r="GP254">
            <v>-642</v>
          </cell>
          <cell r="GQ254">
            <v>0</v>
          </cell>
          <cell r="GR254">
            <v>-642</v>
          </cell>
          <cell r="GS254">
            <v>-620</v>
          </cell>
          <cell r="GT254">
            <v>0</v>
          </cell>
          <cell r="GU254">
            <v>-620</v>
          </cell>
          <cell r="GV254">
            <v>-623</v>
          </cell>
          <cell r="GW254">
            <v>0</v>
          </cell>
          <cell r="GX254">
            <v>-623</v>
          </cell>
          <cell r="GY254">
            <v>-612</v>
          </cell>
          <cell r="GZ254">
            <v>0</v>
          </cell>
          <cell r="HA254">
            <v>-612</v>
          </cell>
          <cell r="HB254">
            <v>-648</v>
          </cell>
          <cell r="HC254">
            <v>0</v>
          </cell>
          <cell r="HD254">
            <v>-648</v>
          </cell>
          <cell r="HE254">
            <v>-645</v>
          </cell>
          <cell r="HF254">
            <v>0</v>
          </cell>
          <cell r="HG254">
            <v>-645</v>
          </cell>
          <cell r="HH254">
            <v>-641</v>
          </cell>
          <cell r="HI254">
            <v>0</v>
          </cell>
          <cell r="HJ254">
            <v>-641</v>
          </cell>
          <cell r="HK254">
            <v>-641</v>
          </cell>
          <cell r="HL254">
            <v>0</v>
          </cell>
          <cell r="HM254">
            <v>-641</v>
          </cell>
          <cell r="HN254">
            <v>-660</v>
          </cell>
          <cell r="HO254">
            <v>0</v>
          </cell>
          <cell r="HP254">
            <v>-660</v>
          </cell>
          <cell r="HQ254">
            <v>-627</v>
          </cell>
          <cell r="HR254">
            <v>0</v>
          </cell>
          <cell r="HS254">
            <v>-627</v>
          </cell>
          <cell r="HT254">
            <v>-615</v>
          </cell>
          <cell r="HU254">
            <v>0</v>
          </cell>
          <cell r="HV254">
            <v>-615</v>
          </cell>
          <cell r="HW254">
            <v>-648</v>
          </cell>
          <cell r="HX254">
            <v>0</v>
          </cell>
          <cell r="HY254">
            <v>-648</v>
          </cell>
          <cell r="HZ254">
            <v>-651</v>
          </cell>
          <cell r="IA254">
            <v>0</v>
          </cell>
          <cell r="IB254">
            <v>-651</v>
          </cell>
          <cell r="IC254">
            <v>-623</v>
          </cell>
          <cell r="ID254">
            <v>0</v>
          </cell>
          <cell r="IE254">
            <v>-623</v>
          </cell>
          <cell r="IF254">
            <v>-613</v>
          </cell>
          <cell r="IG254">
            <v>0</v>
          </cell>
          <cell r="IH254">
            <v>-613</v>
          </cell>
          <cell r="II254">
            <v>-645</v>
          </cell>
          <cell r="IJ254">
            <v>0</v>
          </cell>
          <cell r="IK254">
            <v>-645</v>
          </cell>
          <cell r="IP254">
            <v>-2396.3662260000001</v>
          </cell>
          <cell r="IQ254">
            <v>0</v>
          </cell>
          <cell r="IR254">
            <v>-2396.3662260000001</v>
          </cell>
          <cell r="IS254">
            <v>-1741.9742259999998</v>
          </cell>
          <cell r="IT254">
            <v>0</v>
          </cell>
          <cell r="IU254">
            <v>-1741.9742259999998</v>
          </cell>
          <cell r="IV254">
            <v>-1152.8362259999999</v>
          </cell>
          <cell r="IW254">
            <v>0</v>
          </cell>
          <cell r="IX254">
            <v>-1152.8362259999999</v>
          </cell>
          <cell r="IY254">
            <v>-599.33000000000004</v>
          </cell>
          <cell r="IZ254">
            <v>0</v>
          </cell>
          <cell r="JA254">
            <v>-599.33000000000004</v>
          </cell>
          <cell r="JB254">
            <v>-2320.607</v>
          </cell>
          <cell r="JC254">
            <v>0</v>
          </cell>
          <cell r="JD254">
            <v>-2320.607</v>
          </cell>
          <cell r="JE254">
            <v>-1739.9880000000001</v>
          </cell>
          <cell r="JF254">
            <v>0</v>
          </cell>
          <cell r="JG254">
            <v>-1739.9880000000001</v>
          </cell>
          <cell r="JH254">
            <v>-1168.04</v>
          </cell>
          <cell r="JI254">
            <v>0</v>
          </cell>
          <cell r="JJ254">
            <v>-1168.04</v>
          </cell>
          <cell r="JK254">
            <v>-595.96226200000001</v>
          </cell>
          <cell r="JL254">
            <v>0</v>
          </cell>
          <cell r="JM254">
            <v>-595.96226200000001</v>
          </cell>
          <cell r="JN254">
            <v>-2312.1169489999997</v>
          </cell>
          <cell r="JO254">
            <v>-13.169</v>
          </cell>
          <cell r="JP254">
            <v>-2298.9479489999999</v>
          </cell>
          <cell r="JQ254">
            <v>-1708.9659490000001</v>
          </cell>
          <cell r="JR254">
            <v>-13.169</v>
          </cell>
          <cell r="JS254">
            <v>-1695.796949</v>
          </cell>
          <cell r="JT254">
            <v>-1142.8709490000001</v>
          </cell>
          <cell r="JU254">
            <v>-13.169</v>
          </cell>
          <cell r="JV254">
            <v>-1129.701949</v>
          </cell>
          <cell r="JW254">
            <v>-573.93885776000002</v>
          </cell>
          <cell r="JX254">
            <v>0</v>
          </cell>
          <cell r="JY254">
            <v>-573.93885776000002</v>
          </cell>
          <cell r="JZ254">
            <v>-2276.92</v>
          </cell>
          <cell r="KA254">
            <v>0</v>
          </cell>
          <cell r="KB254">
            <v>-2276.92</v>
          </cell>
          <cell r="KC254">
            <v>-1678.095</v>
          </cell>
          <cell r="KD254">
            <v>0</v>
          </cell>
          <cell r="KE254">
            <v>-1678.095</v>
          </cell>
          <cell r="KF254">
            <v>-1128.4770000000001</v>
          </cell>
          <cell r="KG254">
            <v>0</v>
          </cell>
          <cell r="KH254">
            <v>-1128.4770000000001</v>
          </cell>
          <cell r="KI254">
            <v>-584.904</v>
          </cell>
          <cell r="KJ254">
            <v>0</v>
          </cell>
          <cell r="KK254">
            <v>-584.904</v>
          </cell>
          <cell r="KL254">
            <v>-2339.8121020000003</v>
          </cell>
          <cell r="KM254">
            <v>0</v>
          </cell>
          <cell r="KN254">
            <v>-2339.8121020000003</v>
          </cell>
          <cell r="KO254">
            <v>-1742.1379999999999</v>
          </cell>
          <cell r="KP254">
            <v>0</v>
          </cell>
          <cell r="KQ254">
            <v>-1742.1379999999999</v>
          </cell>
          <cell r="KR254">
            <v>-1165.748</v>
          </cell>
          <cell r="KS254">
            <v>0</v>
          </cell>
          <cell r="KT254">
            <v>-1165.748</v>
          </cell>
          <cell r="KU254">
            <v>-593.13300000000004</v>
          </cell>
          <cell r="KV254">
            <v>0</v>
          </cell>
          <cell r="KW254">
            <v>-593.13300000000004</v>
          </cell>
          <cell r="KX254">
            <v>-2362.8473619539468</v>
          </cell>
          <cell r="KY254">
            <v>0</v>
          </cell>
          <cell r="KZ254">
            <v>-2362.8473619539468</v>
          </cell>
          <cell r="LA254">
            <v>-1766.3393619539465</v>
          </cell>
          <cell r="LB254">
            <v>0</v>
          </cell>
          <cell r="LC254">
            <v>-1766.3393619539465</v>
          </cell>
          <cell r="LD254">
            <v>-1188.5243619539465</v>
          </cell>
          <cell r="LE254">
            <v>0</v>
          </cell>
          <cell r="LF254">
            <v>-1188.5243619539465</v>
          </cell>
          <cell r="LG254">
            <v>-612.71504235479472</v>
          </cell>
          <cell r="LH254">
            <v>0</v>
          </cell>
          <cell r="LI254">
            <v>-612.71504235479472</v>
          </cell>
          <cell r="LJ254">
            <v>-2427.0929999999998</v>
          </cell>
          <cell r="LK254">
            <v>0</v>
          </cell>
          <cell r="LL254">
            <v>-2427.0929999999998</v>
          </cell>
          <cell r="LM254">
            <v>-1814.4640000000002</v>
          </cell>
          <cell r="LN254">
            <v>0</v>
          </cell>
          <cell r="LO254">
            <v>-1814.4640000000002</v>
          </cell>
          <cell r="LP254">
            <v>-1219.163</v>
          </cell>
          <cell r="LQ254">
            <v>0</v>
          </cell>
          <cell r="LR254">
            <v>-1219.163</v>
          </cell>
          <cell r="LS254">
            <v>-627.83699999999999</v>
          </cell>
          <cell r="LT254">
            <v>0</v>
          </cell>
          <cell r="LU254">
            <v>-627.83699999999999</v>
          </cell>
          <cell r="LV254">
            <v>-2520.2830000000004</v>
          </cell>
          <cell r="LW254">
            <v>-41</v>
          </cell>
          <cell r="LX254">
            <v>-2479.2830000000004</v>
          </cell>
          <cell r="LY254">
            <v>-1916.693</v>
          </cell>
          <cell r="LZ254">
            <v>-41</v>
          </cell>
          <cell r="MA254">
            <v>-1875.693</v>
          </cell>
          <cell r="MB254">
            <v>-1317.1569999999999</v>
          </cell>
          <cell r="MC254">
            <v>-41</v>
          </cell>
          <cell r="MD254">
            <v>-1276.1569999999999</v>
          </cell>
          <cell r="ME254">
            <v>-654.38300000000004</v>
          </cell>
          <cell r="MF254">
            <v>0</v>
          </cell>
          <cell r="MG254">
            <v>-654.38300000000004</v>
          </cell>
          <cell r="MH254">
            <v>-2561</v>
          </cell>
          <cell r="MI254">
            <v>0</v>
          </cell>
          <cell r="MJ254">
            <v>-2561</v>
          </cell>
          <cell r="MK254">
            <v>-1936</v>
          </cell>
          <cell r="ML254">
            <v>0</v>
          </cell>
          <cell r="MM254">
            <v>-1936</v>
          </cell>
          <cell r="MN254">
            <v>-1302</v>
          </cell>
          <cell r="MO254">
            <v>0</v>
          </cell>
          <cell r="MP254">
            <v>-1302</v>
          </cell>
          <cell r="MQ254">
            <v>-664</v>
          </cell>
          <cell r="MR254">
            <v>0</v>
          </cell>
          <cell r="MS254">
            <v>-664</v>
          </cell>
          <cell r="MT254">
            <v>-47</v>
          </cell>
          <cell r="MU254">
            <v>0</v>
          </cell>
          <cell r="MV254">
            <v>-47</v>
          </cell>
          <cell r="MW254">
            <v>-18</v>
          </cell>
          <cell r="MX254">
            <v>0</v>
          </cell>
          <cell r="MY254">
            <v>-18</v>
          </cell>
          <cell r="MZ254">
            <v>0</v>
          </cell>
          <cell r="NA254">
            <v>0</v>
          </cell>
          <cell r="NB254">
            <v>0</v>
          </cell>
          <cell r="NC254">
            <v>2</v>
          </cell>
          <cell r="ND254">
            <v>0</v>
          </cell>
          <cell r="NE254">
            <v>2</v>
          </cell>
          <cell r="NF254">
            <v>-7</v>
          </cell>
          <cell r="NG254">
            <v>0</v>
          </cell>
          <cell r="NH254">
            <v>-7</v>
          </cell>
          <cell r="NI254">
            <v>-17</v>
          </cell>
          <cell r="NJ254">
            <v>0</v>
          </cell>
          <cell r="NK254">
            <v>-17</v>
          </cell>
          <cell r="NL254">
            <v>-21</v>
          </cell>
          <cell r="NM254">
            <v>0</v>
          </cell>
          <cell r="NN254">
            <v>-21</v>
          </cell>
          <cell r="NO254">
            <v>-13</v>
          </cell>
          <cell r="NP254">
            <v>0</v>
          </cell>
          <cell r="NQ254">
            <v>-13</v>
          </cell>
          <cell r="NR254">
            <v>-2522</v>
          </cell>
          <cell r="NS254">
            <v>0</v>
          </cell>
          <cell r="NT254">
            <v>-2522</v>
          </cell>
          <cell r="NU254">
            <v>-1883</v>
          </cell>
          <cell r="NV254">
            <v>0</v>
          </cell>
          <cell r="NW254">
            <v>-1883</v>
          </cell>
          <cell r="NX254">
            <v>-1246</v>
          </cell>
          <cell r="NY254">
            <v>0</v>
          </cell>
          <cell r="NZ254">
            <v>-1246</v>
          </cell>
          <cell r="OA254">
            <v>-616</v>
          </cell>
          <cell r="OB254">
            <v>0</v>
          </cell>
          <cell r="OC254">
            <v>-616</v>
          </cell>
          <cell r="OD254">
            <v>-2497</v>
          </cell>
          <cell r="OE254">
            <v>0</v>
          </cell>
          <cell r="OF254">
            <v>-2497</v>
          </cell>
          <cell r="OG254">
            <v>-1855</v>
          </cell>
          <cell r="OH254">
            <v>0</v>
          </cell>
          <cell r="OI254">
            <v>-1855</v>
          </cell>
          <cell r="OJ254">
            <v>-1235</v>
          </cell>
          <cell r="OK254">
            <v>0</v>
          </cell>
          <cell r="OL254">
            <v>-1235</v>
          </cell>
          <cell r="OM254">
            <v>-612</v>
          </cell>
          <cell r="ON254">
            <v>0</v>
          </cell>
          <cell r="OO254">
            <v>-612</v>
          </cell>
          <cell r="OP254">
            <v>-2575</v>
          </cell>
          <cell r="OQ254">
            <v>0</v>
          </cell>
          <cell r="OR254">
            <v>-2575</v>
          </cell>
          <cell r="OS254">
            <v>-1927</v>
          </cell>
          <cell r="OT254">
            <v>0</v>
          </cell>
          <cell r="OU254">
            <v>-1927</v>
          </cell>
          <cell r="OV254">
            <v>-1282</v>
          </cell>
          <cell r="OW254">
            <v>0</v>
          </cell>
          <cell r="OX254">
            <v>-1282</v>
          </cell>
          <cell r="OY254">
            <v>-641</v>
          </cell>
          <cell r="OZ254">
            <v>0</v>
          </cell>
          <cell r="PA254">
            <v>-641</v>
          </cell>
          <cell r="PB254">
            <v>-2550</v>
          </cell>
          <cell r="PC254">
            <v>0</v>
          </cell>
          <cell r="PD254">
            <v>-2550</v>
          </cell>
          <cell r="PE254">
            <v>-1890</v>
          </cell>
          <cell r="PF254">
            <v>0</v>
          </cell>
          <cell r="PG254">
            <v>-1890</v>
          </cell>
          <cell r="PH254">
            <v>-1263</v>
          </cell>
          <cell r="PI254">
            <v>0</v>
          </cell>
          <cell r="PJ254">
            <v>-1263</v>
          </cell>
          <cell r="PK254">
            <v>-648</v>
          </cell>
          <cell r="PL254">
            <v>0</v>
          </cell>
          <cell r="PM254">
            <v>-648</v>
          </cell>
          <cell r="PN254">
            <v>-2532</v>
          </cell>
          <cell r="PO254">
            <v>0</v>
          </cell>
          <cell r="PP254">
            <v>-2532</v>
          </cell>
          <cell r="PQ254">
            <v>-1881</v>
          </cell>
          <cell r="PR254">
            <v>0</v>
          </cell>
          <cell r="PS254">
            <v>-1881</v>
          </cell>
          <cell r="PT254">
            <v>-1258</v>
          </cell>
          <cell r="PU254">
            <v>0</v>
          </cell>
          <cell r="PV254">
            <v>-1258</v>
          </cell>
          <cell r="PW254">
            <v>-645</v>
          </cell>
          <cell r="PX254">
            <v>0</v>
          </cell>
          <cell r="PY254">
            <v>-645</v>
          </cell>
        </row>
        <row r="255">
          <cell r="BB255">
            <v>0</v>
          </cell>
          <cell r="BC255">
            <v>0</v>
          </cell>
          <cell r="BD255">
            <v>0</v>
          </cell>
          <cell r="BE255">
            <v>0</v>
          </cell>
          <cell r="BF255">
            <v>0</v>
          </cell>
          <cell r="BG255">
            <v>0</v>
          </cell>
          <cell r="BH255">
            <v>5.800225999999995</v>
          </cell>
          <cell r="BI255">
            <v>0</v>
          </cell>
          <cell r="BJ255">
            <v>5.800225999999995</v>
          </cell>
          <cell r="BK255">
            <v>-50.174999999999997</v>
          </cell>
          <cell r="BL255">
            <v>0</v>
          </cell>
          <cell r="BM255">
            <v>-50.174999999999997</v>
          </cell>
          <cell r="BN255">
            <v>0</v>
          </cell>
          <cell r="BO255">
            <v>0</v>
          </cell>
          <cell r="BP255">
            <v>0</v>
          </cell>
          <cell r="BQ255">
            <v>0</v>
          </cell>
          <cell r="BR255">
            <v>0</v>
          </cell>
          <cell r="BS255">
            <v>0</v>
          </cell>
          <cell r="BT255">
            <v>-2.653261999999998</v>
          </cell>
          <cell r="BU255">
            <v>0</v>
          </cell>
          <cell r="BV255">
            <v>-2.653261999999998</v>
          </cell>
          <cell r="BW255">
            <v>-66.181737999999996</v>
          </cell>
          <cell r="BX255">
            <v>0</v>
          </cell>
          <cell r="BY255">
            <v>-66.181737999999996</v>
          </cell>
          <cell r="BZ255">
            <v>0</v>
          </cell>
          <cell r="CA255">
            <v>0</v>
          </cell>
          <cell r="CB255">
            <v>0</v>
          </cell>
          <cell r="CC255">
            <v>0</v>
          </cell>
          <cell r="CD255">
            <v>0</v>
          </cell>
          <cell r="CE255">
            <v>0</v>
          </cell>
          <cell r="CF255">
            <v>-8.9087600000041789E-3</v>
          </cell>
          <cell r="CG255">
            <v>0</v>
          </cell>
          <cell r="CH255">
            <v>-8.9087600000041789E-3</v>
          </cell>
          <cell r="CI255">
            <v>-58.773142239999999</v>
          </cell>
          <cell r="CJ255">
            <v>0</v>
          </cell>
          <cell r="CK255">
            <v>-58.773142239999999</v>
          </cell>
          <cell r="CL255">
            <v>0</v>
          </cell>
          <cell r="CM255">
            <v>0</v>
          </cell>
          <cell r="CN255">
            <v>0</v>
          </cell>
          <cell r="CO255">
            <v>0</v>
          </cell>
          <cell r="CP255">
            <v>0</v>
          </cell>
          <cell r="CQ255">
            <v>0</v>
          </cell>
          <cell r="CR255">
            <v>-7.0899999999999963</v>
          </cell>
          <cell r="CS255">
            <v>0</v>
          </cell>
          <cell r="CT255">
            <v>-7.0899999999999963</v>
          </cell>
          <cell r="CU255">
            <v>-34.64</v>
          </cell>
          <cell r="CV255">
            <v>0</v>
          </cell>
          <cell r="CW255">
            <v>-34.64</v>
          </cell>
          <cell r="CX255">
            <v>1.0199999999827014E-4</v>
          </cell>
          <cell r="CY255">
            <v>0</v>
          </cell>
          <cell r="CZ255">
            <v>1.0199999999827014E-4</v>
          </cell>
          <cell r="DA255">
            <v>0</v>
          </cell>
          <cell r="DB255">
            <v>0</v>
          </cell>
          <cell r="DC255">
            <v>0</v>
          </cell>
          <cell r="DD255">
            <v>-1.1170000000000009</v>
          </cell>
          <cell r="DE255">
            <v>0</v>
          </cell>
          <cell r="DF255">
            <v>-1.1170000000000009</v>
          </cell>
          <cell r="DG255">
            <v>-30.4</v>
          </cell>
          <cell r="DH255">
            <v>0</v>
          </cell>
          <cell r="DI255">
            <v>-30.4</v>
          </cell>
          <cell r="DJ255">
            <v>0</v>
          </cell>
          <cell r="DK255">
            <v>0</v>
          </cell>
          <cell r="DL255">
            <v>0</v>
          </cell>
          <cell r="DM255">
            <v>0</v>
          </cell>
          <cell r="DN255">
            <v>0</v>
          </cell>
          <cell r="DO255">
            <v>0</v>
          </cell>
          <cell r="DP255">
            <v>-1.93668040084813</v>
          </cell>
          <cell r="DQ255">
            <v>0</v>
          </cell>
          <cell r="DR255">
            <v>-1.93668040084813</v>
          </cell>
          <cell r="DS255">
            <v>-25.905957645205302</v>
          </cell>
          <cell r="DT255">
            <v>0</v>
          </cell>
          <cell r="DU255">
            <v>-25.905957645205302</v>
          </cell>
          <cell r="DV255">
            <v>0</v>
          </cell>
          <cell r="DW255">
            <v>0</v>
          </cell>
          <cell r="DX255">
            <v>0</v>
          </cell>
          <cell r="DY255">
            <v>0</v>
          </cell>
          <cell r="DZ255">
            <v>0</v>
          </cell>
          <cell r="EA255">
            <v>0</v>
          </cell>
          <cell r="EB255">
            <v>1.2999999999999989</v>
          </cell>
          <cell r="EC255">
            <v>0</v>
          </cell>
          <cell r="ED255">
            <v>1.2999999999999989</v>
          </cell>
          <cell r="EE255">
            <v>-16.13</v>
          </cell>
          <cell r="EF255">
            <v>0</v>
          </cell>
          <cell r="EG255">
            <v>-16.13</v>
          </cell>
          <cell r="EH255">
            <v>0</v>
          </cell>
          <cell r="EI255">
            <v>0</v>
          </cell>
          <cell r="EJ255">
            <v>0</v>
          </cell>
          <cell r="EK255">
            <v>0</v>
          </cell>
          <cell r="EL255">
            <v>0</v>
          </cell>
          <cell r="EM255">
            <v>0</v>
          </cell>
          <cell r="EN255">
            <v>-3.0299999999999994</v>
          </cell>
          <cell r="EO255">
            <v>0</v>
          </cell>
          <cell r="EP255">
            <v>-3.0299999999999994</v>
          </cell>
          <cell r="EQ255">
            <v>-15.9</v>
          </cell>
          <cell r="ER255">
            <v>0</v>
          </cell>
          <cell r="ES255">
            <v>-15.9</v>
          </cell>
          <cell r="IP255">
            <v>-44.374774000000002</v>
          </cell>
          <cell r="IQ255">
            <v>0</v>
          </cell>
          <cell r="IR255">
            <v>-44.374774000000002</v>
          </cell>
          <cell r="IS255">
            <v>-44.374774000000002</v>
          </cell>
          <cell r="IT255">
            <v>0</v>
          </cell>
          <cell r="IU255">
            <v>-44.374774000000002</v>
          </cell>
          <cell r="IV255">
            <v>-44.374774000000002</v>
          </cell>
          <cell r="IW255">
            <v>0</v>
          </cell>
          <cell r="IX255">
            <v>-44.374774000000002</v>
          </cell>
          <cell r="IY255">
            <v>-50.174999999999997</v>
          </cell>
          <cell r="IZ255">
            <v>0</v>
          </cell>
          <cell r="JA255">
            <v>-50.174999999999997</v>
          </cell>
          <cell r="JB255">
            <v>-68.834999999999994</v>
          </cell>
          <cell r="JC255">
            <v>0</v>
          </cell>
          <cell r="JD255">
            <v>-68.834999999999994</v>
          </cell>
          <cell r="JE255">
            <v>-68.834999999999994</v>
          </cell>
          <cell r="JF255">
            <v>0</v>
          </cell>
          <cell r="JG255">
            <v>-68.834999999999994</v>
          </cell>
          <cell r="JH255">
            <v>-68.834999999999994</v>
          </cell>
          <cell r="JI255">
            <v>0</v>
          </cell>
          <cell r="JJ255">
            <v>-68.834999999999994</v>
          </cell>
          <cell r="JK255">
            <v>-66.181737999999996</v>
          </cell>
          <cell r="JL255">
            <v>0</v>
          </cell>
          <cell r="JM255">
            <v>-66.181737999999996</v>
          </cell>
          <cell r="JN255">
            <v>-58.782051000000003</v>
          </cell>
          <cell r="JO255">
            <v>0</v>
          </cell>
          <cell r="JP255">
            <v>-58.782051000000003</v>
          </cell>
          <cell r="JQ255">
            <v>-58.782051000000003</v>
          </cell>
          <cell r="JR255">
            <v>0</v>
          </cell>
          <cell r="JS255">
            <v>-58.782051000000003</v>
          </cell>
          <cell r="JT255">
            <v>-58.782051000000003</v>
          </cell>
          <cell r="JU255">
            <v>0</v>
          </cell>
          <cell r="JV255">
            <v>-58.782051000000003</v>
          </cell>
          <cell r="JW255">
            <v>-58.773142239999999</v>
          </cell>
          <cell r="JX255">
            <v>0</v>
          </cell>
          <cell r="JY255">
            <v>-58.773142239999999</v>
          </cell>
          <cell r="JZ255">
            <v>-41.73</v>
          </cell>
          <cell r="KA255">
            <v>0</v>
          </cell>
          <cell r="KB255">
            <v>-41.73</v>
          </cell>
          <cell r="KC255">
            <v>-41.73</v>
          </cell>
          <cell r="KD255">
            <v>0</v>
          </cell>
          <cell r="KE255">
            <v>-41.73</v>
          </cell>
          <cell r="KF255">
            <v>-41.73</v>
          </cell>
          <cell r="KG255">
            <v>0</v>
          </cell>
          <cell r="KH255">
            <v>-41.73</v>
          </cell>
          <cell r="KI255">
            <v>-34.64</v>
          </cell>
          <cell r="KJ255">
            <v>0</v>
          </cell>
          <cell r="KK255">
            <v>-34.64</v>
          </cell>
          <cell r="KL255">
            <v>-31.516898000000001</v>
          </cell>
          <cell r="KM255">
            <v>0</v>
          </cell>
          <cell r="KN255">
            <v>-31.516898000000001</v>
          </cell>
          <cell r="KO255">
            <v>-31.516999999999999</v>
          </cell>
          <cell r="KP255">
            <v>0</v>
          </cell>
          <cell r="KQ255">
            <v>-31.516999999999999</v>
          </cell>
          <cell r="KR255">
            <v>-31.516999999999999</v>
          </cell>
          <cell r="KS255">
            <v>0</v>
          </cell>
          <cell r="KT255">
            <v>-31.516999999999999</v>
          </cell>
          <cell r="KU255">
            <v>-30.4</v>
          </cell>
          <cell r="KV255">
            <v>0</v>
          </cell>
          <cell r="KW255">
            <v>-30.4</v>
          </cell>
          <cell r="KX255">
            <v>-27.84263804605343</v>
          </cell>
          <cell r="KY255">
            <v>0</v>
          </cell>
          <cell r="KZ255">
            <v>-27.84263804605343</v>
          </cell>
          <cell r="LA255">
            <v>-27.84263804605343</v>
          </cell>
          <cell r="LB255">
            <v>0</v>
          </cell>
          <cell r="LC255">
            <v>-27.84263804605343</v>
          </cell>
          <cell r="LD255">
            <v>-27.84263804605343</v>
          </cell>
          <cell r="LE255">
            <v>0</v>
          </cell>
          <cell r="LF255">
            <v>-27.84263804605343</v>
          </cell>
          <cell r="LG255">
            <v>-25.905957645205302</v>
          </cell>
          <cell r="LH255">
            <v>0</v>
          </cell>
          <cell r="LI255">
            <v>-25.905957645205302</v>
          </cell>
          <cell r="LJ255">
            <v>-14.83</v>
          </cell>
          <cell r="LK255">
            <v>0</v>
          </cell>
          <cell r="LL255">
            <v>-14.83</v>
          </cell>
          <cell r="LM255">
            <v>-14.83</v>
          </cell>
          <cell r="LN255">
            <v>0</v>
          </cell>
          <cell r="LO255">
            <v>-14.83</v>
          </cell>
          <cell r="LP255">
            <v>-14.83</v>
          </cell>
          <cell r="LQ255">
            <v>0</v>
          </cell>
          <cell r="LR255">
            <v>-14.83</v>
          </cell>
          <cell r="LS255">
            <v>-16.13</v>
          </cell>
          <cell r="LT255">
            <v>0</v>
          </cell>
          <cell r="LU255">
            <v>-16.13</v>
          </cell>
          <cell r="LV255">
            <v>-18.93</v>
          </cell>
          <cell r="LW255">
            <v>0</v>
          </cell>
          <cell r="LX255">
            <v>-18.93</v>
          </cell>
          <cell r="LY255">
            <v>-18.93</v>
          </cell>
          <cell r="LZ255">
            <v>0</v>
          </cell>
          <cell r="MA255">
            <v>-18.93</v>
          </cell>
          <cell r="MB255">
            <v>-18.93</v>
          </cell>
          <cell r="MC255">
            <v>0</v>
          </cell>
          <cell r="MD255">
            <v>-18.93</v>
          </cell>
          <cell r="ME255">
            <v>-15.9</v>
          </cell>
          <cell r="MF255">
            <v>0</v>
          </cell>
          <cell r="MG255">
            <v>-15.9</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v>0</v>
          </cell>
          <cell r="NM255">
            <v>0</v>
          </cell>
          <cell r="NN255">
            <v>0</v>
          </cell>
          <cell r="NO255">
            <v>0</v>
          </cell>
          <cell r="NP255">
            <v>0</v>
          </cell>
          <cell r="NQ255">
            <v>0</v>
          </cell>
          <cell r="NR255">
            <v>0</v>
          </cell>
          <cell r="NS255">
            <v>0</v>
          </cell>
          <cell r="NT255">
            <v>0</v>
          </cell>
          <cell r="NU255">
            <v>0</v>
          </cell>
          <cell r="NV255">
            <v>0</v>
          </cell>
          <cell r="NW255">
            <v>0</v>
          </cell>
          <cell r="NX255">
            <v>0</v>
          </cell>
          <cell r="NY255">
            <v>0</v>
          </cell>
          <cell r="NZ255">
            <v>0</v>
          </cell>
          <cell r="OA255">
            <v>0</v>
          </cell>
          <cell r="OB255">
            <v>0</v>
          </cell>
          <cell r="OC255">
            <v>0</v>
          </cell>
          <cell r="OD255">
            <v>0</v>
          </cell>
          <cell r="OE255">
            <v>0</v>
          </cell>
          <cell r="OF255">
            <v>0</v>
          </cell>
          <cell r="OG255">
            <v>0</v>
          </cell>
          <cell r="OH255">
            <v>0</v>
          </cell>
          <cell r="OI255">
            <v>0</v>
          </cell>
          <cell r="OJ255">
            <v>0</v>
          </cell>
          <cell r="OK255">
            <v>0</v>
          </cell>
          <cell r="OL255">
            <v>0</v>
          </cell>
          <cell r="OM255">
            <v>0</v>
          </cell>
          <cell r="ON255">
            <v>0</v>
          </cell>
          <cell r="OO255">
            <v>0</v>
          </cell>
          <cell r="OP255">
            <v>0</v>
          </cell>
          <cell r="OQ255">
            <v>0</v>
          </cell>
          <cell r="OR255">
            <v>0</v>
          </cell>
          <cell r="OS255">
            <v>0</v>
          </cell>
          <cell r="OT255">
            <v>0</v>
          </cell>
          <cell r="OU255">
            <v>0</v>
          </cell>
          <cell r="OV255">
            <v>0</v>
          </cell>
          <cell r="OW255">
            <v>0</v>
          </cell>
          <cell r="OX255">
            <v>0</v>
          </cell>
          <cell r="OY255">
            <v>0</v>
          </cell>
          <cell r="OZ255">
            <v>0</v>
          </cell>
          <cell r="PA255">
            <v>0</v>
          </cell>
          <cell r="PB255">
            <v>0</v>
          </cell>
          <cell r="PC255">
            <v>0</v>
          </cell>
          <cell r="PD255">
            <v>0</v>
          </cell>
          <cell r="PE255">
            <v>0</v>
          </cell>
          <cell r="PF255">
            <v>0</v>
          </cell>
          <cell r="PG255">
            <v>0</v>
          </cell>
          <cell r="PH255">
            <v>0</v>
          </cell>
          <cell r="PI255">
            <v>0</v>
          </cell>
          <cell r="PJ255">
            <v>0</v>
          </cell>
          <cell r="PK255">
            <v>0</v>
          </cell>
          <cell r="PL255">
            <v>0</v>
          </cell>
          <cell r="PM255">
            <v>0</v>
          </cell>
          <cell r="PN255">
            <v>0</v>
          </cell>
          <cell r="PO255">
            <v>0</v>
          </cell>
          <cell r="PP255">
            <v>0</v>
          </cell>
          <cell r="PQ255">
            <v>0</v>
          </cell>
          <cell r="PR255">
            <v>0</v>
          </cell>
          <cell r="PS255">
            <v>0</v>
          </cell>
          <cell r="PT255">
            <v>0</v>
          </cell>
          <cell r="PU255">
            <v>0</v>
          </cell>
          <cell r="PV255">
            <v>0</v>
          </cell>
          <cell r="PW255">
            <v>0</v>
          </cell>
          <cell r="PX255">
            <v>0</v>
          </cell>
          <cell r="PY255">
            <v>0</v>
          </cell>
        </row>
        <row r="256">
          <cell r="BB256">
            <v>304.72399999999999</v>
          </cell>
          <cell r="BC256">
            <v>6.0881509999999999</v>
          </cell>
          <cell r="BD256">
            <v>298.63584900000001</v>
          </cell>
          <cell r="BE256">
            <v>406.89</v>
          </cell>
          <cell r="BF256">
            <v>51.778520999999998</v>
          </cell>
          <cell r="BG256">
            <v>355.11147899999997</v>
          </cell>
          <cell r="BH256">
            <v>411.12299999999999</v>
          </cell>
          <cell r="BI256">
            <v>20.944424739999999</v>
          </cell>
          <cell r="BJ256">
            <v>390.17857526</v>
          </cell>
          <cell r="BK256">
            <v>286.935</v>
          </cell>
          <cell r="BL256">
            <v>0</v>
          </cell>
          <cell r="BM256">
            <v>286.935</v>
          </cell>
          <cell r="BN256">
            <v>333.99800000000005</v>
          </cell>
          <cell r="BO256">
            <v>0</v>
          </cell>
          <cell r="BP256">
            <v>333.99800000000005</v>
          </cell>
          <cell r="BQ256">
            <v>368.35399999999993</v>
          </cell>
          <cell r="BR256">
            <v>0</v>
          </cell>
          <cell r="BS256">
            <v>368.35400000000004</v>
          </cell>
          <cell r="BT256">
            <v>435.13</v>
          </cell>
          <cell r="BU256">
            <v>28.635338000000001</v>
          </cell>
          <cell r="BV256">
            <v>406.49466200000001</v>
          </cell>
          <cell r="BW256">
            <v>324.06799999999998</v>
          </cell>
          <cell r="BX256">
            <v>5.8009769999999996</v>
          </cell>
          <cell r="BY256">
            <v>318.26702299999999</v>
          </cell>
          <cell r="BZ256">
            <v>335.56599999999997</v>
          </cell>
          <cell r="CA256">
            <v>9.1910659999999993</v>
          </cell>
          <cell r="CB256">
            <v>326.374934</v>
          </cell>
          <cell r="CC256">
            <v>368.322</v>
          </cell>
          <cell r="CD256">
            <v>0</v>
          </cell>
          <cell r="CE256">
            <v>368.322</v>
          </cell>
          <cell r="CF256">
            <v>360.42599999999999</v>
          </cell>
          <cell r="CG256">
            <v>-11.021709000000001</v>
          </cell>
          <cell r="CH256">
            <v>371.44770899999997</v>
          </cell>
          <cell r="CI256">
            <v>260.33800000000002</v>
          </cell>
          <cell r="CJ256">
            <v>-12.108487999999999</v>
          </cell>
          <cell r="CK256">
            <v>272.44648800000004</v>
          </cell>
          <cell r="CL256">
            <v>305.053</v>
          </cell>
          <cell r="CM256">
            <v>1.5204800000000001</v>
          </cell>
          <cell r="CN256">
            <v>303.53251999999998</v>
          </cell>
          <cell r="CO256">
            <v>339.44400000000002</v>
          </cell>
          <cell r="CP256">
            <v>0</v>
          </cell>
          <cell r="CQ256">
            <v>339.44400000000002</v>
          </cell>
          <cell r="CR256">
            <v>300.40100000000001</v>
          </cell>
          <cell r="CS256">
            <v>-5.8834800000000005</v>
          </cell>
          <cell r="CT256">
            <v>306.28448000000003</v>
          </cell>
          <cell r="CU256">
            <v>257.63299999999998</v>
          </cell>
          <cell r="CV256">
            <v>-11.427</v>
          </cell>
          <cell r="CW256">
            <v>269.06</v>
          </cell>
          <cell r="CX256">
            <v>253.73699999999999</v>
          </cell>
          <cell r="CY256">
            <v>-12.066921000000001</v>
          </cell>
          <cell r="CZ256">
            <v>265.803921</v>
          </cell>
          <cell r="DA256">
            <v>281.86200000000002</v>
          </cell>
          <cell r="DB256">
            <v>-8.3409999999999993</v>
          </cell>
          <cell r="DC256">
            <v>290.20300000000003</v>
          </cell>
          <cell r="DD256">
            <v>312.38099999999997</v>
          </cell>
          <cell r="DE256">
            <v>-2.5209999999999999</v>
          </cell>
          <cell r="DF256">
            <v>314.90199999999999</v>
          </cell>
          <cell r="DG256">
            <v>237.56299999999999</v>
          </cell>
          <cell r="DH256">
            <v>-8.33</v>
          </cell>
          <cell r="DI256">
            <v>245.893</v>
          </cell>
          <cell r="DJ256">
            <v>245.09899999999999</v>
          </cell>
          <cell r="DK256">
            <v>0.997</v>
          </cell>
          <cell r="DL256">
            <v>244.10199999999998</v>
          </cell>
          <cell r="DM256">
            <v>280.48200000000003</v>
          </cell>
          <cell r="DN256">
            <v>-1.88</v>
          </cell>
          <cell r="DO256">
            <v>282.36200000000002</v>
          </cell>
          <cell r="DP256">
            <v>297.73700000000002</v>
          </cell>
          <cell r="DQ256">
            <v>0</v>
          </cell>
          <cell r="DR256">
            <v>297.73700000000002</v>
          </cell>
          <cell r="DS256">
            <v>219.41499999999999</v>
          </cell>
          <cell r="DT256">
            <v>0</v>
          </cell>
          <cell r="DU256">
            <v>219.41499999999999</v>
          </cell>
          <cell r="DV256">
            <v>214.596</v>
          </cell>
          <cell r="DW256">
            <v>-18.552</v>
          </cell>
          <cell r="DX256">
            <v>233.148</v>
          </cell>
          <cell r="DY256">
            <v>253.029</v>
          </cell>
          <cell r="DZ256">
            <v>7.6879999999999997</v>
          </cell>
          <cell r="EA256">
            <v>245.34100000000001</v>
          </cell>
          <cell r="EB256">
            <v>322.291</v>
          </cell>
          <cell r="EC256">
            <v>55</v>
          </cell>
          <cell r="ED256">
            <v>267.291</v>
          </cell>
          <cell r="EE256">
            <v>259.69200000000001</v>
          </cell>
          <cell r="EF256">
            <v>0</v>
          </cell>
          <cell r="EG256">
            <v>259.69200000000001</v>
          </cell>
          <cell r="EH256">
            <v>259.71899999999999</v>
          </cell>
          <cell r="EI256">
            <v>-17</v>
          </cell>
          <cell r="EJ256">
            <v>276.71899999999999</v>
          </cell>
          <cell r="EK256">
            <v>-29.234000000000002</v>
          </cell>
          <cell r="EL256">
            <v>-300</v>
          </cell>
          <cell r="EM256">
            <v>270.76600000000002</v>
          </cell>
          <cell r="EN256">
            <v>182.804</v>
          </cell>
          <cell r="EO256">
            <v>-41</v>
          </cell>
          <cell r="EP256">
            <v>223.804</v>
          </cell>
          <cell r="EQ256">
            <v>165.09</v>
          </cell>
          <cell r="ER256">
            <v>0</v>
          </cell>
          <cell r="ES256">
            <v>165.09</v>
          </cell>
          <cell r="ET256">
            <v>249</v>
          </cell>
          <cell r="EU256">
            <v>0</v>
          </cell>
          <cell r="EV256">
            <v>249</v>
          </cell>
          <cell r="EW256">
            <v>257</v>
          </cell>
          <cell r="EX256">
            <v>0</v>
          </cell>
          <cell r="EY256">
            <v>257</v>
          </cell>
          <cell r="EZ256">
            <v>306</v>
          </cell>
          <cell r="FA256">
            <v>0</v>
          </cell>
          <cell r="FB256">
            <v>306</v>
          </cell>
          <cell r="FC256">
            <v>258</v>
          </cell>
          <cell r="FD256">
            <v>0</v>
          </cell>
          <cell r="FE256">
            <v>258</v>
          </cell>
          <cell r="FF256">
            <v>-627</v>
          </cell>
          <cell r="FG256">
            <v>0</v>
          </cell>
          <cell r="FH256">
            <v>-627</v>
          </cell>
          <cell r="FI256">
            <v>-623</v>
          </cell>
          <cell r="FJ256">
            <v>0</v>
          </cell>
          <cell r="FK256">
            <v>-623</v>
          </cell>
          <cell r="FL256">
            <v>-629</v>
          </cell>
          <cell r="FM256">
            <v>0</v>
          </cell>
          <cell r="FN256">
            <v>-629</v>
          </cell>
          <cell r="FO256">
            <v>-654</v>
          </cell>
          <cell r="FP256">
            <v>0</v>
          </cell>
          <cell r="FQ256">
            <v>-654</v>
          </cell>
          <cell r="FR256">
            <v>-645</v>
          </cell>
          <cell r="FS256">
            <v>0</v>
          </cell>
          <cell r="FT256">
            <v>-645</v>
          </cell>
          <cell r="FU256">
            <v>-624</v>
          </cell>
          <cell r="FV256">
            <v>0</v>
          </cell>
          <cell r="FW256">
            <v>-624</v>
          </cell>
          <cell r="FX256">
            <v>-632</v>
          </cell>
          <cell r="FY256">
            <v>0</v>
          </cell>
          <cell r="FZ256">
            <v>-632</v>
          </cell>
          <cell r="GA256">
            <v>-613</v>
          </cell>
          <cell r="GB256">
            <v>0</v>
          </cell>
          <cell r="GC256">
            <v>-613</v>
          </cell>
          <cell r="GD256">
            <v>280</v>
          </cell>
          <cell r="GE256">
            <v>0</v>
          </cell>
          <cell r="GF256">
            <v>280</v>
          </cell>
          <cell r="GG256">
            <v>322</v>
          </cell>
          <cell r="GH256">
            <v>0</v>
          </cell>
          <cell r="GI256">
            <v>322</v>
          </cell>
          <cell r="GJ256">
            <v>371</v>
          </cell>
          <cell r="GK256">
            <v>0</v>
          </cell>
          <cell r="GL256">
            <v>371</v>
          </cell>
          <cell r="GM256">
            <v>396</v>
          </cell>
          <cell r="GN256">
            <v>0</v>
          </cell>
          <cell r="GO256">
            <v>396</v>
          </cell>
          <cell r="GP256">
            <v>278</v>
          </cell>
          <cell r="GQ256">
            <v>0</v>
          </cell>
          <cell r="GR256">
            <v>278</v>
          </cell>
          <cell r="GS256">
            <v>314</v>
          </cell>
          <cell r="GT256">
            <v>0</v>
          </cell>
          <cell r="GU256">
            <v>314</v>
          </cell>
          <cell r="GV256">
            <v>357</v>
          </cell>
          <cell r="GW256">
            <v>0</v>
          </cell>
          <cell r="GX256">
            <v>357</v>
          </cell>
          <cell r="GY256">
            <v>376</v>
          </cell>
          <cell r="GZ256">
            <v>0</v>
          </cell>
          <cell r="HA256">
            <v>376</v>
          </cell>
          <cell r="HB256">
            <v>375</v>
          </cell>
          <cell r="HC256">
            <v>0</v>
          </cell>
          <cell r="HD256">
            <v>375</v>
          </cell>
          <cell r="HE256">
            <v>306</v>
          </cell>
          <cell r="HF256">
            <v>0</v>
          </cell>
          <cell r="HG256">
            <v>306</v>
          </cell>
          <cell r="HH256">
            <v>365</v>
          </cell>
          <cell r="HI256">
            <v>0</v>
          </cell>
          <cell r="HJ256">
            <v>365</v>
          </cell>
          <cell r="HK256">
            <v>324</v>
          </cell>
          <cell r="HL256">
            <v>0</v>
          </cell>
          <cell r="HM256">
            <v>324</v>
          </cell>
          <cell r="HN256">
            <v>352</v>
          </cell>
          <cell r="HO256">
            <v>0</v>
          </cell>
          <cell r="HP256">
            <v>352</v>
          </cell>
          <cell r="HQ256">
            <v>306</v>
          </cell>
          <cell r="HR256">
            <v>0</v>
          </cell>
          <cell r="HS256">
            <v>306</v>
          </cell>
          <cell r="HT256">
            <v>354</v>
          </cell>
          <cell r="HU256">
            <v>0</v>
          </cell>
          <cell r="HV256">
            <v>354</v>
          </cell>
          <cell r="HW256">
            <v>287</v>
          </cell>
          <cell r="HX256">
            <v>0</v>
          </cell>
          <cell r="HY256">
            <v>287</v>
          </cell>
          <cell r="HZ256">
            <v>301</v>
          </cell>
          <cell r="IA256">
            <v>0</v>
          </cell>
          <cell r="IB256">
            <v>301</v>
          </cell>
          <cell r="IC256">
            <v>277</v>
          </cell>
          <cell r="ID256">
            <v>0</v>
          </cell>
          <cell r="IE256">
            <v>277</v>
          </cell>
          <cell r="IF256">
            <v>336</v>
          </cell>
          <cell r="IG256">
            <v>0</v>
          </cell>
          <cell r="IH256">
            <v>336</v>
          </cell>
          <cell r="II256">
            <v>267</v>
          </cell>
          <cell r="IJ256">
            <v>0</v>
          </cell>
          <cell r="IK256">
            <v>267</v>
          </cell>
          <cell r="IP256">
            <v>1409.672</v>
          </cell>
          <cell r="IQ256">
            <v>78.811096739999996</v>
          </cell>
          <cell r="IR256">
            <v>1330.86090326</v>
          </cell>
          <cell r="IS256">
            <v>1104.9480000000001</v>
          </cell>
          <cell r="IT256">
            <v>72.72294574</v>
          </cell>
          <cell r="IU256">
            <v>1032.22505426</v>
          </cell>
          <cell r="IV256">
            <v>698.05799999999999</v>
          </cell>
          <cell r="IW256">
            <v>20.944424739999999</v>
          </cell>
          <cell r="IX256">
            <v>677.11357525999995</v>
          </cell>
          <cell r="IY256">
            <v>286.935</v>
          </cell>
          <cell r="IZ256">
            <v>0</v>
          </cell>
          <cell r="JA256">
            <v>286.935</v>
          </cell>
          <cell r="JB256">
            <v>1461.55</v>
          </cell>
          <cell r="JC256">
            <v>34.436315</v>
          </cell>
          <cell r="JD256">
            <v>1427.113685</v>
          </cell>
          <cell r="JE256">
            <v>1127.5519999999999</v>
          </cell>
          <cell r="JF256">
            <v>34.436315</v>
          </cell>
          <cell r="JG256">
            <v>1093.115685</v>
          </cell>
          <cell r="JH256">
            <v>759.19799999999998</v>
          </cell>
          <cell r="JI256">
            <v>34.436315</v>
          </cell>
          <cell r="JJ256">
            <v>724.76168499999994</v>
          </cell>
          <cell r="JK256">
            <v>324.06799999999998</v>
          </cell>
          <cell r="JL256">
            <v>5.8009769999999996</v>
          </cell>
          <cell r="JM256">
            <v>318.26702299999999</v>
          </cell>
          <cell r="JN256">
            <v>1324.652</v>
          </cell>
          <cell r="JO256">
            <v>-13.939131000000001</v>
          </cell>
          <cell r="JP256">
            <v>1338.5911310000001</v>
          </cell>
          <cell r="JQ256">
            <v>989.08600000000001</v>
          </cell>
          <cell r="JR256">
            <v>-23.130196999999999</v>
          </cell>
          <cell r="JS256">
            <v>1012.216197</v>
          </cell>
          <cell r="JT256">
            <v>620.76400000000001</v>
          </cell>
          <cell r="JU256">
            <v>-23.130196999999999</v>
          </cell>
          <cell r="JV256">
            <v>643.89419699999996</v>
          </cell>
          <cell r="JW256">
            <v>260.33800000000002</v>
          </cell>
          <cell r="JX256">
            <v>-12.108487999999999</v>
          </cell>
          <cell r="JY256">
            <v>272.44648800000004</v>
          </cell>
          <cell r="JZ256">
            <v>1202.5309999999999</v>
          </cell>
          <cell r="KA256">
            <v>-15.79</v>
          </cell>
          <cell r="KB256">
            <v>1218.3209999999999</v>
          </cell>
          <cell r="KC256">
            <v>897.47799999999995</v>
          </cell>
          <cell r="KD256">
            <v>-17.310479999999998</v>
          </cell>
          <cell r="KE256">
            <v>914.78847999999994</v>
          </cell>
          <cell r="KF256">
            <v>558.03399999999999</v>
          </cell>
          <cell r="KG256">
            <v>-17.310479999999998</v>
          </cell>
          <cell r="KH256">
            <v>575.34447999999998</v>
          </cell>
          <cell r="KI256">
            <v>257.63299999999998</v>
          </cell>
          <cell r="KJ256">
            <v>-11.427</v>
          </cell>
          <cell r="KK256">
            <v>269.06</v>
          </cell>
          <cell r="KL256">
            <v>1085.5429999999999</v>
          </cell>
          <cell r="KM256">
            <v>-31.258921000000001</v>
          </cell>
          <cell r="KN256">
            <v>1116.801921</v>
          </cell>
          <cell r="KO256">
            <v>831.80600000000004</v>
          </cell>
          <cell r="KP256">
            <v>-19.192</v>
          </cell>
          <cell r="KQ256">
            <v>850.99800000000005</v>
          </cell>
          <cell r="KR256">
            <v>549.94399999999996</v>
          </cell>
          <cell r="KS256">
            <v>-10.850999999999999</v>
          </cell>
          <cell r="KT256">
            <v>560.79499999999996</v>
          </cell>
          <cell r="KU256">
            <v>237.56299999999999</v>
          </cell>
          <cell r="KV256">
            <v>-8.33</v>
          </cell>
          <cell r="KW256">
            <v>245.893</v>
          </cell>
          <cell r="KX256">
            <v>1042.7329999999999</v>
          </cell>
          <cell r="KY256">
            <v>-0.8829999999999999</v>
          </cell>
          <cell r="KZ256">
            <v>1043.616</v>
          </cell>
          <cell r="LA256">
            <v>797.63400000000001</v>
          </cell>
          <cell r="LB256">
            <v>-1.88</v>
          </cell>
          <cell r="LC256">
            <v>799.51400000000001</v>
          </cell>
          <cell r="LD256">
            <v>517.15200000000004</v>
          </cell>
          <cell r="LE256">
            <v>0</v>
          </cell>
          <cell r="LF256">
            <v>517.15200000000004</v>
          </cell>
          <cell r="LG256">
            <v>219.41499999999999</v>
          </cell>
          <cell r="LH256">
            <v>0</v>
          </cell>
          <cell r="LI256">
            <v>219.41499999999999</v>
          </cell>
          <cell r="LJ256">
            <v>1049.6079999999999</v>
          </cell>
          <cell r="LK256">
            <v>44.135999999999996</v>
          </cell>
          <cell r="LL256">
            <v>1005.472</v>
          </cell>
          <cell r="LM256">
            <v>835.01199999999994</v>
          </cell>
          <cell r="LN256">
            <v>62.688000000000002</v>
          </cell>
          <cell r="LO256">
            <v>772.32399999999996</v>
          </cell>
          <cell r="LP256">
            <v>581.98299999999995</v>
          </cell>
          <cell r="LQ256">
            <v>55</v>
          </cell>
          <cell r="LR256">
            <v>526.98299999999995</v>
          </cell>
          <cell r="LS256">
            <v>259.69200000000001</v>
          </cell>
          <cell r="LT256">
            <v>0</v>
          </cell>
          <cell r="LU256">
            <v>259.69200000000001</v>
          </cell>
          <cell r="LV256">
            <v>578.37900000000002</v>
          </cell>
          <cell r="LW256">
            <v>-358</v>
          </cell>
          <cell r="LX256">
            <v>936.37900000000002</v>
          </cell>
          <cell r="LY256">
            <v>318.66000000000003</v>
          </cell>
          <cell r="LZ256">
            <v>-341</v>
          </cell>
          <cell r="MA256">
            <v>659.66000000000008</v>
          </cell>
          <cell r="MB256">
            <v>347.89400000000001</v>
          </cell>
          <cell r="MC256">
            <v>-41</v>
          </cell>
          <cell r="MD256">
            <v>388.89400000000001</v>
          </cell>
          <cell r="ME256">
            <v>165.09</v>
          </cell>
          <cell r="MF256">
            <v>0</v>
          </cell>
          <cell r="MG256">
            <v>165.09</v>
          </cell>
          <cell r="MH256">
            <v>1070</v>
          </cell>
          <cell r="MI256">
            <v>0</v>
          </cell>
          <cell r="MJ256">
            <v>1070</v>
          </cell>
          <cell r="MK256">
            <v>821</v>
          </cell>
          <cell r="ML256">
            <v>0</v>
          </cell>
          <cell r="MM256">
            <v>821</v>
          </cell>
          <cell r="MN256">
            <v>564</v>
          </cell>
          <cell r="MO256">
            <v>0</v>
          </cell>
          <cell r="MP256">
            <v>564</v>
          </cell>
          <cell r="MQ256">
            <v>258</v>
          </cell>
          <cell r="MR256">
            <v>0</v>
          </cell>
          <cell r="MS256">
            <v>258</v>
          </cell>
          <cell r="MT256">
            <v>-2533</v>
          </cell>
          <cell r="MU256">
            <v>0</v>
          </cell>
          <cell r="MV256">
            <v>-2533</v>
          </cell>
          <cell r="MW256">
            <v>-1906</v>
          </cell>
          <cell r="MX256">
            <v>0</v>
          </cell>
          <cell r="MY256">
            <v>-1906</v>
          </cell>
          <cell r="MZ256">
            <v>-1283</v>
          </cell>
          <cell r="NA256">
            <v>0</v>
          </cell>
          <cell r="NB256">
            <v>-1283</v>
          </cell>
          <cell r="NC256">
            <v>-654</v>
          </cell>
          <cell r="ND256">
            <v>0</v>
          </cell>
          <cell r="NE256">
            <v>-654</v>
          </cell>
          <cell r="NF256">
            <v>-2514</v>
          </cell>
          <cell r="NG256">
            <v>0</v>
          </cell>
          <cell r="NH256">
            <v>-2514</v>
          </cell>
          <cell r="NI256">
            <v>-1869</v>
          </cell>
          <cell r="NJ256">
            <v>0</v>
          </cell>
          <cell r="NK256">
            <v>-1869</v>
          </cell>
          <cell r="NL256">
            <v>-1245</v>
          </cell>
          <cell r="NM256">
            <v>0</v>
          </cell>
          <cell r="NN256">
            <v>-1245</v>
          </cell>
          <cell r="NO256">
            <v>-613</v>
          </cell>
          <cell r="NP256">
            <v>0</v>
          </cell>
          <cell r="NQ256">
            <v>-613</v>
          </cell>
          <cell r="NR256">
            <v>1369</v>
          </cell>
          <cell r="NS256">
            <v>0</v>
          </cell>
          <cell r="NT256">
            <v>1369</v>
          </cell>
          <cell r="NU256">
            <v>1089</v>
          </cell>
          <cell r="NV256">
            <v>0</v>
          </cell>
          <cell r="NW256">
            <v>1089</v>
          </cell>
          <cell r="NX256">
            <v>767</v>
          </cell>
          <cell r="NY256">
            <v>0</v>
          </cell>
          <cell r="NZ256">
            <v>767</v>
          </cell>
          <cell r="OA256">
            <v>396</v>
          </cell>
          <cell r="OB256">
            <v>0</v>
          </cell>
          <cell r="OC256">
            <v>396</v>
          </cell>
          <cell r="OD256">
            <v>1325</v>
          </cell>
          <cell r="OE256">
            <v>0</v>
          </cell>
          <cell r="OF256">
            <v>1325</v>
          </cell>
          <cell r="OG256">
            <v>1047</v>
          </cell>
          <cell r="OH256">
            <v>0</v>
          </cell>
          <cell r="OI256">
            <v>1047</v>
          </cell>
          <cell r="OJ256">
            <v>733</v>
          </cell>
          <cell r="OK256">
            <v>0</v>
          </cell>
          <cell r="OL256">
            <v>733</v>
          </cell>
          <cell r="OM256">
            <v>376</v>
          </cell>
          <cell r="ON256">
            <v>0</v>
          </cell>
          <cell r="OO256">
            <v>376</v>
          </cell>
          <cell r="OP256">
            <v>1370</v>
          </cell>
          <cell r="OQ256">
            <v>0</v>
          </cell>
          <cell r="OR256">
            <v>1370</v>
          </cell>
          <cell r="OS256">
            <v>995</v>
          </cell>
          <cell r="OT256">
            <v>0</v>
          </cell>
          <cell r="OU256">
            <v>995</v>
          </cell>
          <cell r="OV256">
            <v>689</v>
          </cell>
          <cell r="OW256">
            <v>0</v>
          </cell>
          <cell r="OX256">
            <v>689</v>
          </cell>
          <cell r="OY256">
            <v>324</v>
          </cell>
          <cell r="OZ256">
            <v>0</v>
          </cell>
          <cell r="PA256">
            <v>324</v>
          </cell>
          <cell r="PB256">
            <v>1299</v>
          </cell>
          <cell r="PC256">
            <v>0</v>
          </cell>
          <cell r="PD256">
            <v>1299</v>
          </cell>
          <cell r="PE256">
            <v>947</v>
          </cell>
          <cell r="PF256">
            <v>0</v>
          </cell>
          <cell r="PG256">
            <v>947</v>
          </cell>
          <cell r="PH256">
            <v>641</v>
          </cell>
          <cell r="PI256">
            <v>0</v>
          </cell>
          <cell r="PJ256">
            <v>641</v>
          </cell>
          <cell r="PK256">
            <v>287</v>
          </cell>
          <cell r="PL256">
            <v>0</v>
          </cell>
          <cell r="PM256">
            <v>287</v>
          </cell>
          <cell r="PN256">
            <v>1181</v>
          </cell>
          <cell r="PO256">
            <v>0</v>
          </cell>
          <cell r="PP256">
            <v>1181</v>
          </cell>
          <cell r="PQ256">
            <v>880</v>
          </cell>
          <cell r="PR256">
            <v>0</v>
          </cell>
          <cell r="PS256">
            <v>880</v>
          </cell>
          <cell r="PT256">
            <v>603</v>
          </cell>
          <cell r="PU256">
            <v>0</v>
          </cell>
          <cell r="PV256">
            <v>603</v>
          </cell>
          <cell r="PW256">
            <v>267</v>
          </cell>
          <cell r="PX256">
            <v>0</v>
          </cell>
          <cell r="PY256">
            <v>267</v>
          </cell>
        </row>
        <row r="257">
          <cell r="BB257">
            <v>-96.192999999999998</v>
          </cell>
          <cell r="BC257">
            <v>0</v>
          </cell>
          <cell r="BD257">
            <v>-96.192999999999998</v>
          </cell>
          <cell r="BE257">
            <v>-69.828000000000003</v>
          </cell>
          <cell r="BF257">
            <v>0</v>
          </cell>
          <cell r="BG257">
            <v>-69.828000000000003</v>
          </cell>
          <cell r="BH257">
            <v>-68.882999999999996</v>
          </cell>
          <cell r="BI257">
            <v>0</v>
          </cell>
          <cell r="BJ257">
            <v>-68.882999999999996</v>
          </cell>
          <cell r="BK257">
            <v>-65.914000000000001</v>
          </cell>
          <cell r="BL257">
            <v>0</v>
          </cell>
          <cell r="BM257">
            <v>-65.914000000000001</v>
          </cell>
          <cell r="BN257">
            <v>-78.200999999999993</v>
          </cell>
          <cell r="BO257">
            <v>0</v>
          </cell>
          <cell r="BP257">
            <v>-78.200999999999993</v>
          </cell>
          <cell r="BQ257">
            <v>-53.958000000000013</v>
          </cell>
          <cell r="BR257">
            <v>0</v>
          </cell>
          <cell r="BS257">
            <v>-53.958000000000013</v>
          </cell>
          <cell r="BT257">
            <v>-43.048000000000002</v>
          </cell>
          <cell r="BU257">
            <v>0</v>
          </cell>
          <cell r="BV257">
            <v>-43.048000000000002</v>
          </cell>
          <cell r="BW257">
            <v>-61.418999999999997</v>
          </cell>
          <cell r="BX257">
            <v>0</v>
          </cell>
          <cell r="BY257">
            <v>-61.418999999999997</v>
          </cell>
          <cell r="BZ257">
            <v>-54.453000000000003</v>
          </cell>
          <cell r="CA257">
            <v>0</v>
          </cell>
          <cell r="CB257">
            <v>-54.453000000000003</v>
          </cell>
          <cell r="CC257">
            <v>-41.076999999999998</v>
          </cell>
          <cell r="CD257">
            <v>0</v>
          </cell>
          <cell r="CE257">
            <v>-41.076999999999998</v>
          </cell>
          <cell r="CF257">
            <v>-43.462000000000003</v>
          </cell>
          <cell r="CG257">
            <v>0</v>
          </cell>
          <cell r="CH257">
            <v>-43.462000000000003</v>
          </cell>
          <cell r="CI257">
            <v>-82.727999999999994</v>
          </cell>
          <cell r="CJ257">
            <v>0</v>
          </cell>
          <cell r="CK257">
            <v>-82.727999999999994</v>
          </cell>
          <cell r="CL257">
            <v>-89.43</v>
          </cell>
          <cell r="CM257">
            <v>0</v>
          </cell>
          <cell r="CN257">
            <v>-89.43</v>
          </cell>
          <cell r="CO257">
            <v>-82.998999999999995</v>
          </cell>
          <cell r="CP257">
            <v>0</v>
          </cell>
          <cell r="CQ257">
            <v>-82.998999999999995</v>
          </cell>
          <cell r="CR257">
            <v>-117.23099999999999</v>
          </cell>
          <cell r="CS257">
            <v>0</v>
          </cell>
          <cell r="CT257">
            <v>-117.23099999999999</v>
          </cell>
          <cell r="CU257">
            <v>-100.773</v>
          </cell>
          <cell r="CV257">
            <v>0</v>
          </cell>
          <cell r="CW257">
            <v>-100.773</v>
          </cell>
          <cell r="CX257">
            <v>-64.271000000000001</v>
          </cell>
          <cell r="CY257">
            <v>0</v>
          </cell>
          <cell r="CZ257">
            <v>-64.271000000000001</v>
          </cell>
          <cell r="DA257">
            <v>-57.948</v>
          </cell>
          <cell r="DB257">
            <v>0</v>
          </cell>
          <cell r="DC257">
            <v>-57.948</v>
          </cell>
          <cell r="DD257">
            <v>-50.615000000000002</v>
          </cell>
          <cell r="DE257">
            <v>0</v>
          </cell>
          <cell r="DF257">
            <v>-50.615000000000002</v>
          </cell>
          <cell r="DG257">
            <v>-44.231000000000002</v>
          </cell>
          <cell r="DH257">
            <v>0</v>
          </cell>
          <cell r="DI257">
            <v>-44.231000000000002</v>
          </cell>
          <cell r="DJ257">
            <v>-62.567999999999998</v>
          </cell>
          <cell r="DK257">
            <v>0</v>
          </cell>
          <cell r="DL257">
            <v>-62.567999999999998</v>
          </cell>
          <cell r="DM257">
            <v>-50.186999999999998</v>
          </cell>
          <cell r="DN257">
            <v>0</v>
          </cell>
          <cell r="DO257">
            <v>-50.186999999999998</v>
          </cell>
          <cell r="DP257">
            <v>-56.453000000000003</v>
          </cell>
          <cell r="DQ257">
            <v>0</v>
          </cell>
          <cell r="DR257">
            <v>-56.453000000000003</v>
          </cell>
          <cell r="DS257">
            <v>-50.52</v>
          </cell>
          <cell r="DT257">
            <v>0</v>
          </cell>
          <cell r="DU257">
            <v>-50.52</v>
          </cell>
          <cell r="DV257">
            <v>-55.008000000000003</v>
          </cell>
          <cell r="DW257">
            <v>0</v>
          </cell>
          <cell r="DX257">
            <v>-55.008000000000003</v>
          </cell>
          <cell r="DY257">
            <v>-45.177999999999997</v>
          </cell>
          <cell r="DZ257">
            <v>0</v>
          </cell>
          <cell r="EA257">
            <v>-45.177999999999997</v>
          </cell>
          <cell r="EB257">
            <v>-55.774000000000001</v>
          </cell>
          <cell r="EC257">
            <v>0</v>
          </cell>
          <cell r="ED257">
            <v>-55.774000000000001</v>
          </cell>
          <cell r="EE257">
            <v>-48.348999999999997</v>
          </cell>
          <cell r="EF257">
            <v>0</v>
          </cell>
          <cell r="EG257">
            <v>-48.348999999999997</v>
          </cell>
          <cell r="EH257">
            <v>-51.725000000000001</v>
          </cell>
          <cell r="EI257">
            <v>0</v>
          </cell>
          <cell r="EJ257">
            <v>-51.725000000000001</v>
          </cell>
          <cell r="EK257">
            <v>-55.390999999999998</v>
          </cell>
          <cell r="EL257">
            <v>0</v>
          </cell>
          <cell r="EM257">
            <v>-55.390999999999998</v>
          </cell>
          <cell r="EN257">
            <v>-52.594999999999999</v>
          </cell>
          <cell r="EO257">
            <v>0</v>
          </cell>
          <cell r="EP257">
            <v>-52.594999999999999</v>
          </cell>
          <cell r="EQ257">
            <v>-22.495000000000001</v>
          </cell>
          <cell r="ER257">
            <v>0</v>
          </cell>
          <cell r="ES257">
            <v>-22.495000000000001</v>
          </cell>
          <cell r="ET257">
            <v>-51</v>
          </cell>
          <cell r="EU257">
            <v>0</v>
          </cell>
          <cell r="EV257">
            <v>-51</v>
          </cell>
          <cell r="EW257">
            <v>-19</v>
          </cell>
          <cell r="EX257">
            <v>0</v>
          </cell>
          <cell r="EY257">
            <v>-19</v>
          </cell>
          <cell r="EZ257">
            <v>-16</v>
          </cell>
          <cell r="FA257">
            <v>0</v>
          </cell>
          <cell r="FB257">
            <v>-16</v>
          </cell>
          <cell r="FC257">
            <v>-48</v>
          </cell>
          <cell r="FD257">
            <v>0</v>
          </cell>
          <cell r="FE257">
            <v>-48</v>
          </cell>
          <cell r="FF257">
            <v>260</v>
          </cell>
          <cell r="FG257">
            <v>0</v>
          </cell>
          <cell r="FH257">
            <v>260</v>
          </cell>
          <cell r="FI257">
            <v>276</v>
          </cell>
          <cell r="FJ257">
            <v>0</v>
          </cell>
          <cell r="FK257">
            <v>276</v>
          </cell>
          <cell r="FL257">
            <v>306</v>
          </cell>
          <cell r="FM257">
            <v>0</v>
          </cell>
          <cell r="FN257">
            <v>306</v>
          </cell>
          <cell r="FO257">
            <v>302</v>
          </cell>
          <cell r="FP257">
            <v>0</v>
          </cell>
          <cell r="FQ257">
            <v>302</v>
          </cell>
          <cell r="FR257">
            <v>290</v>
          </cell>
          <cell r="FS257">
            <v>0</v>
          </cell>
          <cell r="FT257">
            <v>290</v>
          </cell>
          <cell r="FU257">
            <v>317</v>
          </cell>
          <cell r="FV257">
            <v>0</v>
          </cell>
          <cell r="FW257">
            <v>317</v>
          </cell>
          <cell r="FX257">
            <v>328</v>
          </cell>
          <cell r="FY257">
            <v>0</v>
          </cell>
          <cell r="FZ257">
            <v>328</v>
          </cell>
          <cell r="GA257">
            <v>362</v>
          </cell>
          <cell r="GB257">
            <v>0</v>
          </cell>
          <cell r="GC257">
            <v>362</v>
          </cell>
          <cell r="GD257">
            <v>-77</v>
          </cell>
          <cell r="GE257">
            <v>0</v>
          </cell>
          <cell r="GF257">
            <v>-77</v>
          </cell>
          <cell r="GG257">
            <v>-90</v>
          </cell>
          <cell r="GH257">
            <v>0</v>
          </cell>
          <cell r="GI257">
            <v>-90</v>
          </cell>
          <cell r="GJ257">
            <v>-66</v>
          </cell>
          <cell r="GK257">
            <v>0</v>
          </cell>
          <cell r="GL257">
            <v>-66</v>
          </cell>
          <cell r="GM257">
            <v>-78</v>
          </cell>
          <cell r="GN257">
            <v>0</v>
          </cell>
          <cell r="GO257">
            <v>-78</v>
          </cell>
          <cell r="GP257">
            <v>-69</v>
          </cell>
          <cell r="GQ257">
            <v>0</v>
          </cell>
          <cell r="GR257">
            <v>-69</v>
          </cell>
          <cell r="GS257">
            <v>-62</v>
          </cell>
          <cell r="GT257">
            <v>0</v>
          </cell>
          <cell r="GU257">
            <v>-62</v>
          </cell>
          <cell r="GV257">
            <v>-75</v>
          </cell>
          <cell r="GW257">
            <v>0</v>
          </cell>
          <cell r="GX257">
            <v>-75</v>
          </cell>
          <cell r="GY257">
            <v>-80</v>
          </cell>
          <cell r="GZ257">
            <v>0</v>
          </cell>
          <cell r="HA257">
            <v>-80</v>
          </cell>
          <cell r="HB257">
            <v>-90</v>
          </cell>
          <cell r="HC257">
            <v>0</v>
          </cell>
          <cell r="HD257">
            <v>-90</v>
          </cell>
          <cell r="HE257">
            <v>-90</v>
          </cell>
          <cell r="HF257">
            <v>0</v>
          </cell>
          <cell r="HG257">
            <v>-90</v>
          </cell>
          <cell r="HH257">
            <v>-83</v>
          </cell>
          <cell r="HI257">
            <v>0</v>
          </cell>
          <cell r="HJ257">
            <v>-83</v>
          </cell>
          <cell r="HK257">
            <v>-96</v>
          </cell>
          <cell r="HL257">
            <v>0</v>
          </cell>
          <cell r="HM257">
            <v>-96</v>
          </cell>
          <cell r="HN257">
            <v>-139</v>
          </cell>
          <cell r="HO257">
            <v>0</v>
          </cell>
          <cell r="HP257">
            <v>-139</v>
          </cell>
          <cell r="HQ257">
            <v>-95</v>
          </cell>
          <cell r="HR257">
            <v>0</v>
          </cell>
          <cell r="HS257">
            <v>-95</v>
          </cell>
          <cell r="HT257">
            <v>-102</v>
          </cell>
          <cell r="HU257">
            <v>0</v>
          </cell>
          <cell r="HV257">
            <v>-102</v>
          </cell>
          <cell r="HW257">
            <v>-99</v>
          </cell>
          <cell r="HX257">
            <v>0</v>
          </cell>
          <cell r="HY257">
            <v>-99</v>
          </cell>
          <cell r="HZ257">
            <v>-66</v>
          </cell>
          <cell r="IA257">
            <v>0</v>
          </cell>
          <cell r="IB257">
            <v>-66</v>
          </cell>
          <cell r="IC257">
            <v>-51</v>
          </cell>
          <cell r="ID257">
            <v>0</v>
          </cell>
          <cell r="IE257">
            <v>-51</v>
          </cell>
          <cell r="IF257">
            <v>-40</v>
          </cell>
          <cell r="IG257">
            <v>0</v>
          </cell>
          <cell r="IH257">
            <v>-40</v>
          </cell>
          <cell r="II257">
            <v>-43</v>
          </cell>
          <cell r="IJ257">
            <v>0</v>
          </cell>
          <cell r="IK257">
            <v>-43</v>
          </cell>
          <cell r="IP257">
            <v>-300.81799999999998</v>
          </cell>
          <cell r="IQ257">
            <v>0</v>
          </cell>
          <cell r="IR257">
            <v>-300.81799999999998</v>
          </cell>
          <cell r="IS257">
            <v>-204.625</v>
          </cell>
          <cell r="IT257">
            <v>0</v>
          </cell>
          <cell r="IU257">
            <v>-204.625</v>
          </cell>
          <cell r="IV257">
            <v>-134.797</v>
          </cell>
          <cell r="IW257">
            <v>0</v>
          </cell>
          <cell r="IX257">
            <v>-134.797</v>
          </cell>
          <cell r="IY257">
            <v>-65.914000000000001</v>
          </cell>
          <cell r="IZ257">
            <v>0</v>
          </cell>
          <cell r="JA257">
            <v>-65.914000000000001</v>
          </cell>
          <cell r="JB257">
            <v>-236.626</v>
          </cell>
          <cell r="JC257">
            <v>0</v>
          </cell>
          <cell r="JD257">
            <v>-236.626</v>
          </cell>
          <cell r="JE257">
            <v>-158.42500000000001</v>
          </cell>
          <cell r="JF257">
            <v>0</v>
          </cell>
          <cell r="JG257">
            <v>-158.42500000000001</v>
          </cell>
          <cell r="JH257">
            <v>-104.467</v>
          </cell>
          <cell r="JI257">
            <v>0</v>
          </cell>
          <cell r="JJ257">
            <v>-104.467</v>
          </cell>
          <cell r="JK257">
            <v>-61.418999999999997</v>
          </cell>
          <cell r="JL257">
            <v>0</v>
          </cell>
          <cell r="JM257">
            <v>-61.418999999999997</v>
          </cell>
          <cell r="JN257">
            <v>-221.72</v>
          </cell>
          <cell r="JO257">
            <v>0</v>
          </cell>
          <cell r="JP257">
            <v>-221.72</v>
          </cell>
          <cell r="JQ257">
            <v>-167.267</v>
          </cell>
          <cell r="JR257">
            <v>0</v>
          </cell>
          <cell r="JS257">
            <v>-167.267</v>
          </cell>
          <cell r="JT257">
            <v>-126.19</v>
          </cell>
          <cell r="JU257">
            <v>0</v>
          </cell>
          <cell r="JV257">
            <v>-126.19</v>
          </cell>
          <cell r="JW257">
            <v>-82.727999999999994</v>
          </cell>
          <cell r="JX257">
            <v>0</v>
          </cell>
          <cell r="JY257">
            <v>-82.727999999999994</v>
          </cell>
          <cell r="JZ257">
            <v>-390.43299999999999</v>
          </cell>
          <cell r="KA257">
            <v>0</v>
          </cell>
          <cell r="KB257">
            <v>-390.43299999999999</v>
          </cell>
          <cell r="KC257">
            <v>-301.00299999999999</v>
          </cell>
          <cell r="KD257">
            <v>0</v>
          </cell>
          <cell r="KE257">
            <v>-301.00299999999999</v>
          </cell>
          <cell r="KF257">
            <v>-218.00399999999999</v>
          </cell>
          <cell r="KG257">
            <v>0</v>
          </cell>
          <cell r="KH257">
            <v>-218.00399999999999</v>
          </cell>
          <cell r="KI257">
            <v>-100.773</v>
          </cell>
          <cell r="KJ257">
            <v>0</v>
          </cell>
          <cell r="KK257">
            <v>-100.773</v>
          </cell>
          <cell r="KL257">
            <v>-217.065</v>
          </cell>
          <cell r="KM257">
            <v>0</v>
          </cell>
          <cell r="KN257">
            <v>-217.065</v>
          </cell>
          <cell r="KO257">
            <v>-152.79400000000001</v>
          </cell>
          <cell r="KP257">
            <v>0</v>
          </cell>
          <cell r="KQ257">
            <v>-152.79400000000001</v>
          </cell>
          <cell r="KR257">
            <v>-94.846000000000004</v>
          </cell>
          <cell r="KS257">
            <v>0</v>
          </cell>
          <cell r="KT257">
            <v>-94.846000000000004</v>
          </cell>
          <cell r="KU257">
            <v>-44.231000000000002</v>
          </cell>
          <cell r="KV257">
            <v>0</v>
          </cell>
          <cell r="KW257">
            <v>-44.231000000000002</v>
          </cell>
          <cell r="KX257">
            <v>-219.72800000000001</v>
          </cell>
          <cell r="KY257">
            <v>0</v>
          </cell>
          <cell r="KZ257">
            <v>-219.72800000000001</v>
          </cell>
          <cell r="LA257">
            <v>-157.16</v>
          </cell>
          <cell r="LB257">
            <v>0</v>
          </cell>
          <cell r="LC257">
            <v>-157.16</v>
          </cell>
          <cell r="LD257">
            <v>-106.973</v>
          </cell>
          <cell r="LE257">
            <v>0</v>
          </cell>
          <cell r="LF257">
            <v>-106.973</v>
          </cell>
          <cell r="LG257">
            <v>-50.52</v>
          </cell>
          <cell r="LH257">
            <v>0</v>
          </cell>
          <cell r="LI257">
            <v>-50.52</v>
          </cell>
          <cell r="LJ257">
            <v>-204.309</v>
          </cell>
          <cell r="LK257">
            <v>0</v>
          </cell>
          <cell r="LL257">
            <v>-204.309</v>
          </cell>
          <cell r="LM257">
            <v>-149.30099999999999</v>
          </cell>
          <cell r="LN257">
            <v>0</v>
          </cell>
          <cell r="LO257">
            <v>-149.30099999999999</v>
          </cell>
          <cell r="LP257">
            <v>-104.123</v>
          </cell>
          <cell r="LQ257">
            <v>0</v>
          </cell>
          <cell r="LR257">
            <v>-104.123</v>
          </cell>
          <cell r="LS257">
            <v>-48.348999999999997</v>
          </cell>
          <cell r="LT257">
            <v>0</v>
          </cell>
          <cell r="LU257">
            <v>-48.348999999999997</v>
          </cell>
          <cell r="LV257">
            <v>-182.20599999999999</v>
          </cell>
          <cell r="LW257">
            <v>0</v>
          </cell>
          <cell r="LX257">
            <v>-182.20599999999999</v>
          </cell>
          <cell r="LY257">
            <v>-130.48099999999999</v>
          </cell>
          <cell r="LZ257">
            <v>0</v>
          </cell>
          <cell r="MA257">
            <v>-130.48099999999999</v>
          </cell>
          <cell r="MB257">
            <v>-75.09</v>
          </cell>
          <cell r="MC257">
            <v>0</v>
          </cell>
          <cell r="MD257">
            <v>-75.09</v>
          </cell>
          <cell r="ME257">
            <v>-22.495000000000001</v>
          </cell>
          <cell r="MF257">
            <v>0</v>
          </cell>
          <cell r="MG257">
            <v>-22.495000000000001</v>
          </cell>
          <cell r="MH257">
            <v>-134</v>
          </cell>
          <cell r="MI257">
            <v>0</v>
          </cell>
          <cell r="MJ257">
            <v>-134</v>
          </cell>
          <cell r="MK257">
            <v>-83</v>
          </cell>
          <cell r="ML257">
            <v>0</v>
          </cell>
          <cell r="MM257">
            <v>-83</v>
          </cell>
          <cell r="MN257">
            <v>-64</v>
          </cell>
          <cell r="MO257">
            <v>0</v>
          </cell>
          <cell r="MP257">
            <v>-64</v>
          </cell>
          <cell r="MQ257">
            <v>-48</v>
          </cell>
          <cell r="MR257">
            <v>0</v>
          </cell>
          <cell r="MS257">
            <v>-48</v>
          </cell>
          <cell r="MT257">
            <v>1144</v>
          </cell>
          <cell r="MU257">
            <v>0</v>
          </cell>
          <cell r="MV257">
            <v>1144</v>
          </cell>
          <cell r="MW257">
            <v>884</v>
          </cell>
          <cell r="MX257">
            <v>0</v>
          </cell>
          <cell r="MY257">
            <v>884</v>
          </cell>
          <cell r="MZ257">
            <v>608</v>
          </cell>
          <cell r="NA257">
            <v>0</v>
          </cell>
          <cell r="NB257">
            <v>608</v>
          </cell>
          <cell r="NC257">
            <v>302</v>
          </cell>
          <cell r="ND257">
            <v>0</v>
          </cell>
          <cell r="NE257">
            <v>302</v>
          </cell>
          <cell r="NF257">
            <v>1297</v>
          </cell>
          <cell r="NG257">
            <v>0</v>
          </cell>
          <cell r="NH257">
            <v>1297</v>
          </cell>
          <cell r="NI257">
            <v>1007</v>
          </cell>
          <cell r="NJ257">
            <v>0</v>
          </cell>
          <cell r="NK257">
            <v>1007</v>
          </cell>
          <cell r="NL257">
            <v>690</v>
          </cell>
          <cell r="NM257">
            <v>0</v>
          </cell>
          <cell r="NN257">
            <v>690</v>
          </cell>
          <cell r="NO257">
            <v>362</v>
          </cell>
          <cell r="NP257">
            <v>0</v>
          </cell>
          <cell r="NQ257">
            <v>362</v>
          </cell>
          <cell r="NR257">
            <v>-311</v>
          </cell>
          <cell r="NS257">
            <v>0</v>
          </cell>
          <cell r="NT257">
            <v>-311</v>
          </cell>
          <cell r="NU257">
            <v>-234</v>
          </cell>
          <cell r="NV257">
            <v>0</v>
          </cell>
          <cell r="NW257">
            <v>-234</v>
          </cell>
          <cell r="NX257">
            <v>-144</v>
          </cell>
          <cell r="NY257">
            <v>0</v>
          </cell>
          <cell r="NZ257">
            <v>-144</v>
          </cell>
          <cell r="OA257">
            <v>-78</v>
          </cell>
          <cell r="OB257">
            <v>0</v>
          </cell>
          <cell r="OC257">
            <v>-78</v>
          </cell>
          <cell r="OD257">
            <v>-286</v>
          </cell>
          <cell r="OE257">
            <v>0</v>
          </cell>
          <cell r="OF257">
            <v>-286</v>
          </cell>
          <cell r="OG257">
            <v>-217</v>
          </cell>
          <cell r="OH257">
            <v>0</v>
          </cell>
          <cell r="OI257">
            <v>-217</v>
          </cell>
          <cell r="OJ257">
            <v>-155</v>
          </cell>
          <cell r="OK257">
            <v>0</v>
          </cell>
          <cell r="OL257">
            <v>-155</v>
          </cell>
          <cell r="OM257">
            <v>-80</v>
          </cell>
          <cell r="ON257">
            <v>0</v>
          </cell>
          <cell r="OO257">
            <v>-80</v>
          </cell>
          <cell r="OP257">
            <v>-359</v>
          </cell>
          <cell r="OQ257">
            <v>0</v>
          </cell>
          <cell r="OR257">
            <v>-359</v>
          </cell>
          <cell r="OS257">
            <v>-269</v>
          </cell>
          <cell r="OT257">
            <v>0</v>
          </cell>
          <cell r="OU257">
            <v>-269</v>
          </cell>
          <cell r="OV257">
            <v>-179</v>
          </cell>
          <cell r="OW257">
            <v>0</v>
          </cell>
          <cell r="OX257">
            <v>-179</v>
          </cell>
          <cell r="OY257">
            <v>-96</v>
          </cell>
          <cell r="OZ257">
            <v>0</v>
          </cell>
          <cell r="PA257">
            <v>-96</v>
          </cell>
          <cell r="PB257">
            <v>-435</v>
          </cell>
          <cell r="PC257">
            <v>0</v>
          </cell>
          <cell r="PD257">
            <v>-435</v>
          </cell>
          <cell r="PE257">
            <v>-296</v>
          </cell>
          <cell r="PF257">
            <v>0</v>
          </cell>
          <cell r="PG257">
            <v>-296</v>
          </cell>
          <cell r="PH257">
            <v>-201</v>
          </cell>
          <cell r="PI257">
            <v>0</v>
          </cell>
          <cell r="PJ257">
            <v>-201</v>
          </cell>
          <cell r="PK257">
            <v>-99</v>
          </cell>
          <cell r="PL257">
            <v>0</v>
          </cell>
          <cell r="PM257">
            <v>-99</v>
          </cell>
          <cell r="PN257">
            <v>-200</v>
          </cell>
          <cell r="PO257">
            <v>0</v>
          </cell>
          <cell r="PP257">
            <v>-200</v>
          </cell>
          <cell r="PQ257">
            <v>-134</v>
          </cell>
          <cell r="PR257">
            <v>0</v>
          </cell>
          <cell r="PS257">
            <v>-134</v>
          </cell>
          <cell r="PT257">
            <v>-83</v>
          </cell>
          <cell r="PU257">
            <v>0</v>
          </cell>
          <cell r="PV257">
            <v>-83</v>
          </cell>
          <cell r="PW257">
            <v>-43</v>
          </cell>
          <cell r="PX257">
            <v>0</v>
          </cell>
          <cell r="PY257">
            <v>-43</v>
          </cell>
        </row>
        <row r="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cell r="NR258">
            <v>0</v>
          </cell>
          <cell r="NS258">
            <v>0</v>
          </cell>
          <cell r="NT258">
            <v>0</v>
          </cell>
          <cell r="NU258">
            <v>0</v>
          </cell>
          <cell r="NV258">
            <v>0</v>
          </cell>
          <cell r="NW258">
            <v>0</v>
          </cell>
          <cell r="NX258">
            <v>0</v>
          </cell>
          <cell r="NY258">
            <v>0</v>
          </cell>
          <cell r="NZ258">
            <v>0</v>
          </cell>
          <cell r="OA258">
            <v>0</v>
          </cell>
          <cell r="OB258">
            <v>0</v>
          </cell>
          <cell r="OC258">
            <v>0</v>
          </cell>
          <cell r="OD258">
            <v>0</v>
          </cell>
          <cell r="OE258">
            <v>0</v>
          </cell>
          <cell r="OF258">
            <v>0</v>
          </cell>
          <cell r="OG258">
            <v>0</v>
          </cell>
          <cell r="OH258">
            <v>0</v>
          </cell>
          <cell r="OI258">
            <v>0</v>
          </cell>
          <cell r="OJ258">
            <v>0</v>
          </cell>
          <cell r="OK258">
            <v>0</v>
          </cell>
          <cell r="OL258">
            <v>0</v>
          </cell>
          <cell r="OM258">
            <v>0</v>
          </cell>
          <cell r="ON258">
            <v>0</v>
          </cell>
          <cell r="OO258">
            <v>0</v>
          </cell>
          <cell r="OP258">
            <v>0</v>
          </cell>
          <cell r="OQ258">
            <v>0</v>
          </cell>
          <cell r="OR258">
            <v>0</v>
          </cell>
          <cell r="OS258">
            <v>0</v>
          </cell>
          <cell r="OT258">
            <v>0</v>
          </cell>
          <cell r="OU258">
            <v>0</v>
          </cell>
          <cell r="OV258">
            <v>0</v>
          </cell>
          <cell r="OW258">
            <v>0</v>
          </cell>
          <cell r="OX258">
            <v>0</v>
          </cell>
          <cell r="OY258">
            <v>0</v>
          </cell>
          <cell r="OZ258">
            <v>0</v>
          </cell>
          <cell r="PA258">
            <v>0</v>
          </cell>
          <cell r="PB258">
            <v>0</v>
          </cell>
          <cell r="PC258">
            <v>0</v>
          </cell>
          <cell r="PD258">
            <v>0</v>
          </cell>
          <cell r="PE258">
            <v>0</v>
          </cell>
          <cell r="PF258">
            <v>0</v>
          </cell>
          <cell r="PG258">
            <v>0</v>
          </cell>
          <cell r="PH258">
            <v>0</v>
          </cell>
          <cell r="PI258">
            <v>0</v>
          </cell>
          <cell r="PJ258">
            <v>0</v>
          </cell>
          <cell r="PK258">
            <v>0</v>
          </cell>
          <cell r="PL258">
            <v>0</v>
          </cell>
          <cell r="PM258">
            <v>0</v>
          </cell>
          <cell r="PN258">
            <v>0</v>
          </cell>
          <cell r="PO258">
            <v>0</v>
          </cell>
          <cell r="PP258">
            <v>0</v>
          </cell>
          <cell r="PQ258">
            <v>0</v>
          </cell>
          <cell r="PR258">
            <v>0</v>
          </cell>
          <cell r="PS258">
            <v>0</v>
          </cell>
          <cell r="PT258">
            <v>0</v>
          </cell>
          <cell r="PU258">
            <v>0</v>
          </cell>
          <cell r="PV258">
            <v>0</v>
          </cell>
          <cell r="PW258">
            <v>0</v>
          </cell>
          <cell r="PX258">
            <v>0</v>
          </cell>
          <cell r="PY258">
            <v>0</v>
          </cell>
        </row>
        <row r="259">
          <cell r="BB259">
            <v>208.53100000000001</v>
          </cell>
          <cell r="BC259">
            <v>6.0881509999999999</v>
          </cell>
          <cell r="BD259">
            <v>202.442849</v>
          </cell>
          <cell r="BE259">
            <v>337.06200000000001</v>
          </cell>
          <cell r="BF259">
            <v>51.778520999999998</v>
          </cell>
          <cell r="BG259">
            <v>285.283479</v>
          </cell>
          <cell r="BH259">
            <v>342.24</v>
          </cell>
          <cell r="BI259">
            <v>20.944424739999999</v>
          </cell>
          <cell r="BJ259">
            <v>321.29557526000002</v>
          </cell>
          <cell r="BK259">
            <v>221.02099999999999</v>
          </cell>
          <cell r="BL259">
            <v>0</v>
          </cell>
          <cell r="BM259">
            <v>221.02099999999999</v>
          </cell>
          <cell r="BN259">
            <v>255.79700000000003</v>
          </cell>
          <cell r="BO259">
            <v>0</v>
          </cell>
          <cell r="BP259">
            <v>255.79700000000014</v>
          </cell>
          <cell r="BQ259">
            <v>314.39599999999996</v>
          </cell>
          <cell r="BR259">
            <v>0</v>
          </cell>
          <cell r="BS259">
            <v>314.39599999999996</v>
          </cell>
          <cell r="BT259">
            <v>392.08199999999999</v>
          </cell>
          <cell r="BU259">
            <v>28.635338000000001</v>
          </cell>
          <cell r="BV259">
            <v>363.446662</v>
          </cell>
          <cell r="BW259">
            <v>262.649</v>
          </cell>
          <cell r="BX259">
            <v>5.8009769999999996</v>
          </cell>
          <cell r="BY259">
            <v>256.84802300000001</v>
          </cell>
          <cell r="BZ259">
            <v>281.113</v>
          </cell>
          <cell r="CA259">
            <v>9.1910659999999993</v>
          </cell>
          <cell r="CB259">
            <v>271.92193400000002</v>
          </cell>
          <cell r="CC259">
            <v>327.245</v>
          </cell>
          <cell r="CD259">
            <v>0</v>
          </cell>
          <cell r="CE259">
            <v>327.245</v>
          </cell>
          <cell r="CF259">
            <v>316.964</v>
          </cell>
          <cell r="CG259">
            <v>-11.021709000000001</v>
          </cell>
          <cell r="CH259">
            <v>327.98570899999999</v>
          </cell>
          <cell r="CI259">
            <v>177.61</v>
          </cell>
          <cell r="CJ259">
            <v>-12.108487999999999</v>
          </cell>
          <cell r="CK259">
            <v>189.71848800000001</v>
          </cell>
          <cell r="CL259">
            <v>215.62299999999999</v>
          </cell>
          <cell r="CM259">
            <v>1.5204800000000001</v>
          </cell>
          <cell r="CN259">
            <v>214.10252</v>
          </cell>
          <cell r="CO259">
            <v>256.44499999999999</v>
          </cell>
          <cell r="CP259">
            <v>0</v>
          </cell>
          <cell r="CQ259">
            <v>256.44499999999999</v>
          </cell>
          <cell r="CR259">
            <v>183.17</v>
          </cell>
          <cell r="CS259">
            <v>-5.8834800000000005</v>
          </cell>
          <cell r="CT259">
            <v>189.05347999999998</v>
          </cell>
          <cell r="CU259">
            <v>156.86000000000001</v>
          </cell>
          <cell r="CV259">
            <v>-11.427</v>
          </cell>
          <cell r="CW259">
            <v>168.28700000000001</v>
          </cell>
          <cell r="CX259">
            <v>189.46600000000001</v>
          </cell>
          <cell r="CY259">
            <v>-12.066921000000001</v>
          </cell>
          <cell r="CZ259">
            <v>201.53292100000002</v>
          </cell>
          <cell r="DA259">
            <v>223.91399999999999</v>
          </cell>
          <cell r="DB259">
            <v>-8.3409999999999993</v>
          </cell>
          <cell r="DC259">
            <v>232.255</v>
          </cell>
          <cell r="DD259">
            <v>261.76600000000002</v>
          </cell>
          <cell r="DE259">
            <v>-2.5209999999999999</v>
          </cell>
          <cell r="DF259">
            <v>264.28700000000003</v>
          </cell>
          <cell r="DG259">
            <v>193.33199999999999</v>
          </cell>
          <cell r="DH259">
            <v>-8.33</v>
          </cell>
          <cell r="DI259">
            <v>201.66200000000001</v>
          </cell>
          <cell r="DJ259">
            <v>182.53100000000001</v>
          </cell>
          <cell r="DK259">
            <v>0.997</v>
          </cell>
          <cell r="DL259">
            <v>181.53399999999999</v>
          </cell>
          <cell r="DM259">
            <v>230.29499999999999</v>
          </cell>
          <cell r="DN259">
            <v>-1.88</v>
          </cell>
          <cell r="DO259">
            <v>232.17499999999998</v>
          </cell>
          <cell r="DP259">
            <v>241.28399999999999</v>
          </cell>
          <cell r="DQ259">
            <v>0</v>
          </cell>
          <cell r="DR259">
            <v>241.28399999999999</v>
          </cell>
          <cell r="DS259">
            <v>168.89500000000001</v>
          </cell>
          <cell r="DT259">
            <v>0</v>
          </cell>
          <cell r="DU259">
            <v>168.89500000000001</v>
          </cell>
          <cell r="DV259">
            <v>159.58799999999999</v>
          </cell>
          <cell r="DW259">
            <v>-18.552</v>
          </cell>
          <cell r="DX259">
            <v>178.14</v>
          </cell>
          <cell r="DY259">
            <v>207.851</v>
          </cell>
          <cell r="DZ259">
            <v>7.6879999999999997</v>
          </cell>
          <cell r="EA259">
            <v>200.16300000000001</v>
          </cell>
          <cell r="EB259">
            <v>266.517</v>
          </cell>
          <cell r="EC259">
            <v>55</v>
          </cell>
          <cell r="ED259">
            <v>211.517</v>
          </cell>
          <cell r="EE259">
            <v>211.34299999999999</v>
          </cell>
          <cell r="EF259">
            <v>0</v>
          </cell>
          <cell r="EG259">
            <v>211.34299999999999</v>
          </cell>
          <cell r="EH259">
            <v>207.994</v>
          </cell>
          <cell r="EI259">
            <v>-17</v>
          </cell>
          <cell r="EJ259">
            <v>224.994</v>
          </cell>
          <cell r="EK259">
            <v>-84.625</v>
          </cell>
          <cell r="EL259">
            <v>-300</v>
          </cell>
          <cell r="EM259">
            <v>215.375</v>
          </cell>
          <cell r="EN259">
            <v>130.209</v>
          </cell>
          <cell r="EO259">
            <v>-41</v>
          </cell>
          <cell r="EP259">
            <v>171.209</v>
          </cell>
          <cell r="EQ259">
            <v>142.595</v>
          </cell>
          <cell r="ER259">
            <v>0</v>
          </cell>
          <cell r="ES259">
            <v>142.595</v>
          </cell>
          <cell r="ET259">
            <v>198</v>
          </cell>
          <cell r="EU259">
            <v>0</v>
          </cell>
          <cell r="EV259">
            <v>198</v>
          </cell>
          <cell r="EW259">
            <v>238</v>
          </cell>
          <cell r="EX259">
            <v>0</v>
          </cell>
          <cell r="EY259">
            <v>238</v>
          </cell>
          <cell r="EZ259">
            <v>290</v>
          </cell>
          <cell r="FA259">
            <v>0</v>
          </cell>
          <cell r="FB259">
            <v>290</v>
          </cell>
          <cell r="FC259">
            <v>210</v>
          </cell>
          <cell r="FD259">
            <v>0</v>
          </cell>
          <cell r="FE259">
            <v>210</v>
          </cell>
          <cell r="FF259">
            <v>-367</v>
          </cell>
          <cell r="FG259">
            <v>0</v>
          </cell>
          <cell r="FH259">
            <v>-367</v>
          </cell>
          <cell r="FI259">
            <v>-347</v>
          </cell>
          <cell r="FJ259">
            <v>0</v>
          </cell>
          <cell r="FK259">
            <v>-347</v>
          </cell>
          <cell r="FL259">
            <v>-323</v>
          </cell>
          <cell r="FM259">
            <v>0</v>
          </cell>
          <cell r="FN259">
            <v>-323</v>
          </cell>
          <cell r="FO259">
            <v>-352</v>
          </cell>
          <cell r="FP259">
            <v>0</v>
          </cell>
          <cell r="FQ259">
            <v>-352</v>
          </cell>
          <cell r="FR259">
            <v>-355</v>
          </cell>
          <cell r="FS259">
            <v>0</v>
          </cell>
          <cell r="FT259">
            <v>-355</v>
          </cell>
          <cell r="FU259">
            <v>-307</v>
          </cell>
          <cell r="FV259">
            <v>0</v>
          </cell>
          <cell r="FW259">
            <v>-307</v>
          </cell>
          <cell r="FX259">
            <v>-304</v>
          </cell>
          <cell r="FY259">
            <v>0</v>
          </cell>
          <cell r="FZ259">
            <v>-304</v>
          </cell>
          <cell r="GA259">
            <v>-251</v>
          </cell>
          <cell r="GB259">
            <v>0</v>
          </cell>
          <cell r="GC259">
            <v>-251</v>
          </cell>
          <cell r="GD259">
            <v>203</v>
          </cell>
          <cell r="GE259">
            <v>0</v>
          </cell>
          <cell r="GF259">
            <v>203</v>
          </cell>
          <cell r="GG259">
            <v>232</v>
          </cell>
          <cell r="GH259">
            <v>0</v>
          </cell>
          <cell r="GI259">
            <v>232</v>
          </cell>
          <cell r="GJ259">
            <v>305</v>
          </cell>
          <cell r="GK259">
            <v>0</v>
          </cell>
          <cell r="GL259">
            <v>305</v>
          </cell>
          <cell r="GM259">
            <v>318</v>
          </cell>
          <cell r="GN259">
            <v>0</v>
          </cell>
          <cell r="GO259">
            <v>318</v>
          </cell>
          <cell r="GP259">
            <v>209</v>
          </cell>
          <cell r="GQ259">
            <v>0</v>
          </cell>
          <cell r="GR259">
            <v>209</v>
          </cell>
          <cell r="GS259">
            <v>252</v>
          </cell>
          <cell r="GT259">
            <v>0</v>
          </cell>
          <cell r="GU259">
            <v>252</v>
          </cell>
          <cell r="GV259">
            <v>282</v>
          </cell>
          <cell r="GW259">
            <v>0</v>
          </cell>
          <cell r="GX259">
            <v>282</v>
          </cell>
          <cell r="GY259">
            <v>296</v>
          </cell>
          <cell r="GZ259">
            <v>0</v>
          </cell>
          <cell r="HA259">
            <v>296</v>
          </cell>
          <cell r="HB259">
            <v>285</v>
          </cell>
          <cell r="HC259">
            <v>0</v>
          </cell>
          <cell r="HD259">
            <v>285</v>
          </cell>
          <cell r="HE259">
            <v>216</v>
          </cell>
          <cell r="HF259">
            <v>0</v>
          </cell>
          <cell r="HG259">
            <v>216</v>
          </cell>
          <cell r="HH259">
            <v>282</v>
          </cell>
          <cell r="HI259">
            <v>0</v>
          </cell>
          <cell r="HJ259">
            <v>282</v>
          </cell>
          <cell r="HK259">
            <v>228</v>
          </cell>
          <cell r="HL259">
            <v>0</v>
          </cell>
          <cell r="HM259">
            <v>228</v>
          </cell>
          <cell r="HN259">
            <v>213</v>
          </cell>
          <cell r="HO259">
            <v>0</v>
          </cell>
          <cell r="HP259">
            <v>213</v>
          </cell>
          <cell r="HQ259">
            <v>211</v>
          </cell>
          <cell r="HR259">
            <v>0</v>
          </cell>
          <cell r="HS259">
            <v>211</v>
          </cell>
          <cell r="HT259">
            <v>252</v>
          </cell>
          <cell r="HU259">
            <v>0</v>
          </cell>
          <cell r="HV259">
            <v>252</v>
          </cell>
          <cell r="HW259">
            <v>188</v>
          </cell>
          <cell r="HX259">
            <v>0</v>
          </cell>
          <cell r="HY259">
            <v>188</v>
          </cell>
          <cell r="HZ259">
            <v>235</v>
          </cell>
          <cell r="IA259">
            <v>0</v>
          </cell>
          <cell r="IB259">
            <v>235</v>
          </cell>
          <cell r="IC259">
            <v>226</v>
          </cell>
          <cell r="ID259">
            <v>0</v>
          </cell>
          <cell r="IE259">
            <v>226</v>
          </cell>
          <cell r="IF259">
            <v>296</v>
          </cell>
          <cell r="IG259">
            <v>0</v>
          </cell>
          <cell r="IH259">
            <v>296</v>
          </cell>
          <cell r="II259">
            <v>224</v>
          </cell>
          <cell r="IJ259">
            <v>0</v>
          </cell>
          <cell r="IK259">
            <v>224</v>
          </cell>
          <cell r="IP259">
            <v>1108.854</v>
          </cell>
          <cell r="IQ259">
            <v>78.811096739999996</v>
          </cell>
          <cell r="IR259">
            <v>1030.04290326</v>
          </cell>
          <cell r="IS259">
            <v>900.32299999999998</v>
          </cell>
          <cell r="IT259">
            <v>72.72294574</v>
          </cell>
          <cell r="IU259">
            <v>827.60005425999998</v>
          </cell>
          <cell r="IV259">
            <v>563.26099999999997</v>
          </cell>
          <cell r="IW259">
            <v>20.944424739999999</v>
          </cell>
          <cell r="IX259">
            <v>542.31657525999992</v>
          </cell>
          <cell r="IY259">
            <v>221.02099999999999</v>
          </cell>
          <cell r="IZ259">
            <v>0</v>
          </cell>
          <cell r="JA259">
            <v>221.02099999999999</v>
          </cell>
          <cell r="JB259">
            <v>1224.924</v>
          </cell>
          <cell r="JC259">
            <v>34.436315</v>
          </cell>
          <cell r="JD259">
            <v>1190.4876850000001</v>
          </cell>
          <cell r="JE259">
            <v>969.12699999999995</v>
          </cell>
          <cell r="JF259">
            <v>34.436315</v>
          </cell>
          <cell r="JG259">
            <v>934.69068499999992</v>
          </cell>
          <cell r="JH259">
            <v>654.73099999999999</v>
          </cell>
          <cell r="JI259">
            <v>34.436315</v>
          </cell>
          <cell r="JJ259">
            <v>620.29468499999996</v>
          </cell>
          <cell r="JK259">
            <v>262.649</v>
          </cell>
          <cell r="JL259">
            <v>5.8009769999999996</v>
          </cell>
          <cell r="JM259">
            <v>256.84802300000001</v>
          </cell>
          <cell r="JN259">
            <v>1102.932</v>
          </cell>
          <cell r="JO259">
            <v>-13.939131000000001</v>
          </cell>
          <cell r="JP259">
            <v>1116.8711310000001</v>
          </cell>
          <cell r="JQ259">
            <v>821.81899999999996</v>
          </cell>
          <cell r="JR259">
            <v>-23.130196999999999</v>
          </cell>
          <cell r="JS259">
            <v>844.94919699999991</v>
          </cell>
          <cell r="JT259">
            <v>494.57400000000001</v>
          </cell>
          <cell r="JU259">
            <v>-23.130196999999999</v>
          </cell>
          <cell r="JV259">
            <v>517.70419700000002</v>
          </cell>
          <cell r="JW259">
            <v>177.61</v>
          </cell>
          <cell r="JX259">
            <v>-12.108487999999999</v>
          </cell>
          <cell r="JY259">
            <v>189.71848800000001</v>
          </cell>
          <cell r="JZ259">
            <v>812.09799999999996</v>
          </cell>
          <cell r="KA259">
            <v>-15.79</v>
          </cell>
          <cell r="KB259">
            <v>827.88799999999992</v>
          </cell>
          <cell r="KC259">
            <v>596.47500000000002</v>
          </cell>
          <cell r="KD259">
            <v>-17.310479999999998</v>
          </cell>
          <cell r="KE259">
            <v>613.78548000000001</v>
          </cell>
          <cell r="KF259">
            <v>340.03</v>
          </cell>
          <cell r="KG259">
            <v>-17.310479999999998</v>
          </cell>
          <cell r="KH259">
            <v>357.34047999999996</v>
          </cell>
          <cell r="KI259">
            <v>156.86000000000001</v>
          </cell>
          <cell r="KJ259">
            <v>-11.427</v>
          </cell>
          <cell r="KK259">
            <v>168.28700000000001</v>
          </cell>
          <cell r="KL259">
            <v>868.47799999999995</v>
          </cell>
          <cell r="KM259">
            <v>-31.258921000000001</v>
          </cell>
          <cell r="KN259">
            <v>899.73692099999994</v>
          </cell>
          <cell r="KO259">
            <v>679.01199999999994</v>
          </cell>
          <cell r="KP259">
            <v>-19.192</v>
          </cell>
          <cell r="KQ259">
            <v>698.20399999999995</v>
          </cell>
          <cell r="KR259">
            <v>455.09800000000001</v>
          </cell>
          <cell r="KS259">
            <v>-10.850999999999999</v>
          </cell>
          <cell r="KT259">
            <v>465.94900000000001</v>
          </cell>
          <cell r="KU259">
            <v>193.33199999999999</v>
          </cell>
          <cell r="KV259">
            <v>-8.33</v>
          </cell>
          <cell r="KW259">
            <v>201.66200000000001</v>
          </cell>
          <cell r="KX259">
            <v>823.005</v>
          </cell>
          <cell r="KY259">
            <v>-0.8829999999999999</v>
          </cell>
          <cell r="KZ259">
            <v>823.88800000000003</v>
          </cell>
          <cell r="LA259">
            <v>640.47400000000005</v>
          </cell>
          <cell r="LB259">
            <v>-1.88</v>
          </cell>
          <cell r="LC259">
            <v>642.35400000000004</v>
          </cell>
          <cell r="LD259">
            <v>410.17899999999997</v>
          </cell>
          <cell r="LE259">
            <v>0</v>
          </cell>
          <cell r="LF259">
            <v>410.17899999999997</v>
          </cell>
          <cell r="LG259">
            <v>168.89500000000001</v>
          </cell>
          <cell r="LH259">
            <v>0</v>
          </cell>
          <cell r="LI259">
            <v>168.89500000000001</v>
          </cell>
          <cell r="LJ259">
            <v>845.29899999999998</v>
          </cell>
          <cell r="LK259">
            <v>44.135999999999996</v>
          </cell>
          <cell r="LL259">
            <v>801.16300000000001</v>
          </cell>
          <cell r="LM259">
            <v>685.71100000000001</v>
          </cell>
          <cell r="LN259">
            <v>62.688000000000002</v>
          </cell>
          <cell r="LO259">
            <v>623.02300000000002</v>
          </cell>
          <cell r="LP259">
            <v>477.86</v>
          </cell>
          <cell r="LQ259">
            <v>55</v>
          </cell>
          <cell r="LR259">
            <v>422.86</v>
          </cell>
          <cell r="LS259">
            <v>211.34299999999999</v>
          </cell>
          <cell r="LT259">
            <v>0</v>
          </cell>
          <cell r="LU259">
            <v>211.34299999999999</v>
          </cell>
          <cell r="LV259">
            <v>396.173</v>
          </cell>
          <cell r="LW259">
            <v>-358</v>
          </cell>
          <cell r="LX259">
            <v>754.173</v>
          </cell>
          <cell r="LY259">
            <v>188.179</v>
          </cell>
          <cell r="LZ259">
            <v>-341</v>
          </cell>
          <cell r="MA259">
            <v>529.17899999999997</v>
          </cell>
          <cell r="MB259">
            <v>272.80399999999997</v>
          </cell>
          <cell r="MC259">
            <v>-41</v>
          </cell>
          <cell r="MD259">
            <v>313.80399999999997</v>
          </cell>
          <cell r="ME259">
            <v>142.595</v>
          </cell>
          <cell r="MF259">
            <v>0</v>
          </cell>
          <cell r="MG259">
            <v>142.595</v>
          </cell>
          <cell r="MH259">
            <v>936</v>
          </cell>
          <cell r="MI259">
            <v>0</v>
          </cell>
          <cell r="MJ259">
            <v>936</v>
          </cell>
          <cell r="MK259">
            <v>738</v>
          </cell>
          <cell r="ML259">
            <v>0</v>
          </cell>
          <cell r="MM259">
            <v>738</v>
          </cell>
          <cell r="MN259">
            <v>500</v>
          </cell>
          <cell r="MO259">
            <v>0</v>
          </cell>
          <cell r="MP259">
            <v>500</v>
          </cell>
          <cell r="MQ259">
            <v>210</v>
          </cell>
          <cell r="MR259">
            <v>0</v>
          </cell>
          <cell r="MS259">
            <v>210</v>
          </cell>
          <cell r="MT259">
            <v>-1389</v>
          </cell>
          <cell r="MU259">
            <v>0</v>
          </cell>
          <cell r="MV259">
            <v>-1389</v>
          </cell>
          <cell r="MW259">
            <v>-1022</v>
          </cell>
          <cell r="MX259">
            <v>0</v>
          </cell>
          <cell r="MY259">
            <v>-1022</v>
          </cell>
          <cell r="MZ259">
            <v>-675</v>
          </cell>
          <cell r="NA259">
            <v>0</v>
          </cell>
          <cell r="NB259">
            <v>-675</v>
          </cell>
          <cell r="NC259">
            <v>-352</v>
          </cell>
          <cell r="ND259">
            <v>0</v>
          </cell>
          <cell r="NE259">
            <v>-352</v>
          </cell>
          <cell r="NF259">
            <v>-1217</v>
          </cell>
          <cell r="NG259">
            <v>0</v>
          </cell>
          <cell r="NH259">
            <v>-1217</v>
          </cell>
          <cell r="NI259">
            <v>-862</v>
          </cell>
          <cell r="NJ259">
            <v>0</v>
          </cell>
          <cell r="NK259">
            <v>-862</v>
          </cell>
          <cell r="NL259">
            <v>-555</v>
          </cell>
          <cell r="NM259">
            <v>0</v>
          </cell>
          <cell r="NN259">
            <v>-555</v>
          </cell>
          <cell r="NO259">
            <v>-251</v>
          </cell>
          <cell r="NP259">
            <v>0</v>
          </cell>
          <cell r="NQ259">
            <v>-251</v>
          </cell>
          <cell r="NR259">
            <v>1058</v>
          </cell>
          <cell r="NS259">
            <v>0</v>
          </cell>
          <cell r="NT259">
            <v>1058</v>
          </cell>
          <cell r="NU259">
            <v>855</v>
          </cell>
          <cell r="NV259">
            <v>0</v>
          </cell>
          <cell r="NW259">
            <v>855</v>
          </cell>
          <cell r="NX259">
            <v>623</v>
          </cell>
          <cell r="NY259">
            <v>0</v>
          </cell>
          <cell r="NZ259">
            <v>623</v>
          </cell>
          <cell r="OA259">
            <v>318</v>
          </cell>
          <cell r="OB259">
            <v>0</v>
          </cell>
          <cell r="OC259">
            <v>318</v>
          </cell>
          <cell r="OD259">
            <v>1039</v>
          </cell>
          <cell r="OE259">
            <v>0</v>
          </cell>
          <cell r="OF259">
            <v>1039</v>
          </cell>
          <cell r="OG259">
            <v>830</v>
          </cell>
          <cell r="OH259">
            <v>0</v>
          </cell>
          <cell r="OI259">
            <v>830</v>
          </cell>
          <cell r="OJ259">
            <v>578</v>
          </cell>
          <cell r="OK259">
            <v>0</v>
          </cell>
          <cell r="OL259">
            <v>578</v>
          </cell>
          <cell r="OM259">
            <v>296</v>
          </cell>
          <cell r="ON259">
            <v>0</v>
          </cell>
          <cell r="OO259">
            <v>296</v>
          </cell>
          <cell r="OP259">
            <v>1011</v>
          </cell>
          <cell r="OQ259">
            <v>0</v>
          </cell>
          <cell r="OR259">
            <v>1011</v>
          </cell>
          <cell r="OS259">
            <v>726</v>
          </cell>
          <cell r="OT259">
            <v>0</v>
          </cell>
          <cell r="OU259">
            <v>726</v>
          </cell>
          <cell r="OV259">
            <v>510</v>
          </cell>
          <cell r="OW259">
            <v>0</v>
          </cell>
          <cell r="OX259">
            <v>510</v>
          </cell>
          <cell r="OY259">
            <v>228</v>
          </cell>
          <cell r="OZ259">
            <v>0</v>
          </cell>
          <cell r="PA259">
            <v>228</v>
          </cell>
          <cell r="PB259">
            <v>864</v>
          </cell>
          <cell r="PC259">
            <v>0</v>
          </cell>
          <cell r="PD259">
            <v>864</v>
          </cell>
          <cell r="PE259">
            <v>651</v>
          </cell>
          <cell r="PF259">
            <v>0</v>
          </cell>
          <cell r="PG259">
            <v>651</v>
          </cell>
          <cell r="PH259">
            <v>440</v>
          </cell>
          <cell r="PI259">
            <v>0</v>
          </cell>
          <cell r="PJ259">
            <v>440</v>
          </cell>
          <cell r="PK259">
            <v>188</v>
          </cell>
          <cell r="PL259">
            <v>0</v>
          </cell>
          <cell r="PM259">
            <v>188</v>
          </cell>
          <cell r="PN259">
            <v>981</v>
          </cell>
          <cell r="PO259">
            <v>0</v>
          </cell>
          <cell r="PP259">
            <v>981</v>
          </cell>
          <cell r="PQ259">
            <v>746</v>
          </cell>
          <cell r="PR259">
            <v>0</v>
          </cell>
          <cell r="PS259">
            <v>746</v>
          </cell>
          <cell r="PT259">
            <v>520</v>
          </cell>
          <cell r="PU259">
            <v>0</v>
          </cell>
          <cell r="PV259">
            <v>520</v>
          </cell>
          <cell r="PW259">
            <v>224</v>
          </cell>
          <cell r="PX259">
            <v>0</v>
          </cell>
          <cell r="PY259">
            <v>224</v>
          </cell>
        </row>
        <row r="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-17</v>
          </cell>
          <cell r="FG260">
            <v>0</v>
          </cell>
          <cell r="FH260">
            <v>-17</v>
          </cell>
          <cell r="FI260">
            <v>-41</v>
          </cell>
          <cell r="FJ260">
            <v>0</v>
          </cell>
          <cell r="FK260">
            <v>-41</v>
          </cell>
          <cell r="FL260">
            <v>-55</v>
          </cell>
          <cell r="FM260">
            <v>0</v>
          </cell>
          <cell r="FN260">
            <v>-55</v>
          </cell>
          <cell r="FO260">
            <v>-70</v>
          </cell>
          <cell r="FP260">
            <v>0</v>
          </cell>
          <cell r="FQ260">
            <v>-70</v>
          </cell>
          <cell r="FR260">
            <v>-86</v>
          </cell>
          <cell r="FS260">
            <v>0</v>
          </cell>
          <cell r="FT260">
            <v>-86</v>
          </cell>
          <cell r="FU260">
            <v>-60</v>
          </cell>
          <cell r="FV260">
            <v>0</v>
          </cell>
          <cell r="FW260">
            <v>-60</v>
          </cell>
          <cell r="FX260">
            <v>-69</v>
          </cell>
          <cell r="FY260">
            <v>0</v>
          </cell>
          <cell r="FZ260">
            <v>-69</v>
          </cell>
          <cell r="GA260">
            <v>-89</v>
          </cell>
          <cell r="GB260">
            <v>0</v>
          </cell>
          <cell r="GC260">
            <v>-89</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0</v>
          </cell>
          <cell r="KM260">
            <v>0</v>
          </cell>
          <cell r="KN260">
            <v>0</v>
          </cell>
          <cell r="KO260">
            <v>0</v>
          </cell>
          <cell r="KP260">
            <v>0</v>
          </cell>
          <cell r="KQ260">
            <v>0</v>
          </cell>
          <cell r="KR260">
            <v>0</v>
          </cell>
          <cell r="KS260">
            <v>0</v>
          </cell>
          <cell r="KT260">
            <v>0</v>
          </cell>
          <cell r="KU260">
            <v>0</v>
          </cell>
          <cell r="KV260">
            <v>0</v>
          </cell>
          <cell r="KW260">
            <v>0</v>
          </cell>
          <cell r="KX260">
            <v>0</v>
          </cell>
          <cell r="KY260">
            <v>0</v>
          </cell>
          <cell r="KZ260">
            <v>0</v>
          </cell>
          <cell r="LA260">
            <v>0</v>
          </cell>
          <cell r="LB260">
            <v>0</v>
          </cell>
          <cell r="LC260">
            <v>0</v>
          </cell>
          <cell r="LD260">
            <v>0</v>
          </cell>
          <cell r="LE260">
            <v>0</v>
          </cell>
          <cell r="LF260">
            <v>0</v>
          </cell>
          <cell r="LG260">
            <v>0</v>
          </cell>
          <cell r="LH260">
            <v>0</v>
          </cell>
          <cell r="LI260">
            <v>0</v>
          </cell>
          <cell r="LJ260">
            <v>0</v>
          </cell>
          <cell r="LK260">
            <v>0</v>
          </cell>
          <cell r="LL260">
            <v>0</v>
          </cell>
          <cell r="LM260">
            <v>0</v>
          </cell>
          <cell r="LN260">
            <v>0</v>
          </cell>
          <cell r="LO260">
            <v>0</v>
          </cell>
          <cell r="LP260">
            <v>0</v>
          </cell>
          <cell r="LQ260">
            <v>0</v>
          </cell>
          <cell r="LR260">
            <v>0</v>
          </cell>
          <cell r="LS260">
            <v>0</v>
          </cell>
          <cell r="LT260">
            <v>0</v>
          </cell>
          <cell r="LU260">
            <v>0</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-183</v>
          </cell>
          <cell r="MU260">
            <v>0</v>
          </cell>
          <cell r="MV260">
            <v>-183</v>
          </cell>
          <cell r="MW260">
            <v>-166</v>
          </cell>
          <cell r="MX260">
            <v>0</v>
          </cell>
          <cell r="MY260">
            <v>-166</v>
          </cell>
          <cell r="MZ260">
            <v>-125</v>
          </cell>
          <cell r="NA260">
            <v>0</v>
          </cell>
          <cell r="NB260">
            <v>-125</v>
          </cell>
          <cell r="NC260">
            <v>-70</v>
          </cell>
          <cell r="ND260">
            <v>0</v>
          </cell>
          <cell r="NE260">
            <v>-70</v>
          </cell>
          <cell r="NF260">
            <v>-304</v>
          </cell>
          <cell r="NG260">
            <v>0</v>
          </cell>
          <cell r="NH260">
            <v>-304</v>
          </cell>
          <cell r="NI260">
            <v>-218</v>
          </cell>
          <cell r="NJ260">
            <v>0</v>
          </cell>
          <cell r="NK260">
            <v>-218</v>
          </cell>
          <cell r="NL260">
            <v>-158</v>
          </cell>
          <cell r="NM260">
            <v>0</v>
          </cell>
          <cell r="NN260">
            <v>-158</v>
          </cell>
          <cell r="NO260">
            <v>-89</v>
          </cell>
          <cell r="NP260">
            <v>0</v>
          </cell>
          <cell r="NQ260">
            <v>-89</v>
          </cell>
          <cell r="NR260">
            <v>0</v>
          </cell>
          <cell r="NS260">
            <v>0</v>
          </cell>
          <cell r="NT260">
            <v>0</v>
          </cell>
          <cell r="NU260">
            <v>0</v>
          </cell>
          <cell r="NV260">
            <v>0</v>
          </cell>
          <cell r="NW260">
            <v>0</v>
          </cell>
          <cell r="NX260">
            <v>0</v>
          </cell>
          <cell r="NY260">
            <v>0</v>
          </cell>
          <cell r="NZ260">
            <v>0</v>
          </cell>
          <cell r="OA260">
            <v>0</v>
          </cell>
          <cell r="OB260">
            <v>0</v>
          </cell>
          <cell r="OC260">
            <v>0</v>
          </cell>
          <cell r="OD260">
            <v>0</v>
          </cell>
          <cell r="OE260">
            <v>0</v>
          </cell>
          <cell r="OF260">
            <v>0</v>
          </cell>
          <cell r="OG260">
            <v>0</v>
          </cell>
          <cell r="OH260">
            <v>0</v>
          </cell>
          <cell r="OI260">
            <v>0</v>
          </cell>
          <cell r="OJ260">
            <v>0</v>
          </cell>
          <cell r="OK260">
            <v>0</v>
          </cell>
          <cell r="OL260">
            <v>0</v>
          </cell>
          <cell r="OM260">
            <v>0</v>
          </cell>
          <cell r="ON260">
            <v>0</v>
          </cell>
          <cell r="OO260">
            <v>0</v>
          </cell>
          <cell r="OP260">
            <v>0</v>
          </cell>
          <cell r="OQ260">
            <v>0</v>
          </cell>
          <cell r="OR260">
            <v>0</v>
          </cell>
          <cell r="OS260">
            <v>0</v>
          </cell>
          <cell r="OT260">
            <v>0</v>
          </cell>
          <cell r="OU260">
            <v>0</v>
          </cell>
          <cell r="OV260">
            <v>0</v>
          </cell>
          <cell r="OW260">
            <v>0</v>
          </cell>
          <cell r="OX260">
            <v>0</v>
          </cell>
          <cell r="OY260">
            <v>0</v>
          </cell>
          <cell r="OZ260">
            <v>0</v>
          </cell>
          <cell r="PA260">
            <v>0</v>
          </cell>
          <cell r="PB260">
            <v>0</v>
          </cell>
          <cell r="PC260">
            <v>0</v>
          </cell>
          <cell r="PD260">
            <v>0</v>
          </cell>
          <cell r="PE260">
            <v>0</v>
          </cell>
          <cell r="PF260">
            <v>0</v>
          </cell>
          <cell r="PG260">
            <v>0</v>
          </cell>
          <cell r="PH260">
            <v>0</v>
          </cell>
          <cell r="PI260">
            <v>0</v>
          </cell>
          <cell r="PJ260">
            <v>0</v>
          </cell>
          <cell r="PK260">
            <v>0</v>
          </cell>
          <cell r="PL260">
            <v>0</v>
          </cell>
          <cell r="PM260">
            <v>0</v>
          </cell>
          <cell r="PN260">
            <v>0</v>
          </cell>
          <cell r="PO260">
            <v>0</v>
          </cell>
          <cell r="PP260">
            <v>0</v>
          </cell>
          <cell r="PQ260">
            <v>0</v>
          </cell>
          <cell r="PR260">
            <v>0</v>
          </cell>
          <cell r="PS260">
            <v>0</v>
          </cell>
          <cell r="PT260">
            <v>0</v>
          </cell>
          <cell r="PU260">
            <v>0</v>
          </cell>
          <cell r="PV260">
            <v>0</v>
          </cell>
          <cell r="PW260">
            <v>0</v>
          </cell>
          <cell r="PX260">
            <v>0</v>
          </cell>
          <cell r="PY260">
            <v>0</v>
          </cell>
        </row>
        <row r="261">
          <cell r="BB261">
            <v>0.371</v>
          </cell>
          <cell r="BC261">
            <v>0</v>
          </cell>
          <cell r="BD261">
            <v>0.371</v>
          </cell>
          <cell r="BE261">
            <v>18.16</v>
          </cell>
          <cell r="BF261">
            <v>0</v>
          </cell>
          <cell r="BG261">
            <v>18.16</v>
          </cell>
          <cell r="BH261">
            <v>2.4140000000000001</v>
          </cell>
          <cell r="BI261">
            <v>0</v>
          </cell>
          <cell r="BJ261">
            <v>2.4140000000000001</v>
          </cell>
          <cell r="BK261">
            <v>-1.0999999999999999E-2</v>
          </cell>
          <cell r="BL261">
            <v>0</v>
          </cell>
          <cell r="BM261">
            <v>-1.0999999999999999E-2</v>
          </cell>
          <cell r="BN261">
            <v>2.8710000000000004</v>
          </cell>
          <cell r="BO261">
            <v>0</v>
          </cell>
          <cell r="BP261">
            <v>2.8710000000000004</v>
          </cell>
          <cell r="BQ261">
            <v>4.6000000000001151E-2</v>
          </cell>
          <cell r="BR261">
            <v>0</v>
          </cell>
          <cell r="BS261">
            <v>4.6000000000001151E-2</v>
          </cell>
          <cell r="BT261">
            <v>4.9179999999999993</v>
          </cell>
          <cell r="BU261">
            <v>0</v>
          </cell>
          <cell r="BV261">
            <v>4.9179999999999993</v>
          </cell>
          <cell r="BW261">
            <v>8.8840000000000003</v>
          </cell>
          <cell r="BX261">
            <v>0</v>
          </cell>
          <cell r="BY261">
            <v>8.8840000000000003</v>
          </cell>
          <cell r="BZ261">
            <v>3.9159999999999999</v>
          </cell>
          <cell r="CA261">
            <v>0</v>
          </cell>
          <cell r="CB261">
            <v>3.9159999999999999</v>
          </cell>
          <cell r="CC261">
            <v>1.339</v>
          </cell>
          <cell r="CD261">
            <v>0</v>
          </cell>
          <cell r="CE261">
            <v>1.339</v>
          </cell>
          <cell r="CF261">
            <v>1.028</v>
          </cell>
          <cell r="CG261">
            <v>0</v>
          </cell>
          <cell r="CH261">
            <v>1.028</v>
          </cell>
          <cell r="CI261">
            <v>6.8000000000000005E-2</v>
          </cell>
          <cell r="CJ261">
            <v>0</v>
          </cell>
          <cell r="CK261">
            <v>6.8000000000000005E-2</v>
          </cell>
          <cell r="CL261">
            <v>0.54900000000000004</v>
          </cell>
          <cell r="CM261">
            <v>0</v>
          </cell>
          <cell r="CN261">
            <v>0.54900000000000004</v>
          </cell>
          <cell r="CO261">
            <v>1.355</v>
          </cell>
          <cell r="CP261">
            <v>0</v>
          </cell>
          <cell r="CQ261">
            <v>1.355</v>
          </cell>
          <cell r="CR261">
            <v>0</v>
          </cell>
          <cell r="CS261">
            <v>0</v>
          </cell>
          <cell r="CT261">
            <v>0</v>
          </cell>
          <cell r="CU261">
            <v>0.152</v>
          </cell>
          <cell r="CV261">
            <v>0</v>
          </cell>
          <cell r="CW261">
            <v>0.152</v>
          </cell>
          <cell r="CX261">
            <v>1.099</v>
          </cell>
          <cell r="CY261">
            <v>0</v>
          </cell>
          <cell r="CZ261">
            <v>1.099</v>
          </cell>
          <cell r="DA261">
            <v>-1.0999999999999999E-2</v>
          </cell>
          <cell r="DB261">
            <v>0</v>
          </cell>
          <cell r="DC261">
            <v>-1.0999999999999999E-2</v>
          </cell>
          <cell r="DD261">
            <v>-7.0000000000000001E-3</v>
          </cell>
          <cell r="DE261">
            <v>0</v>
          </cell>
          <cell r="DF261">
            <v>-7.0000000000000001E-3</v>
          </cell>
          <cell r="DG261">
            <v>0.64</v>
          </cell>
          <cell r="DH261">
            <v>0</v>
          </cell>
          <cell r="DI261">
            <v>0.64</v>
          </cell>
          <cell r="DJ261">
            <v>47.140999999999998</v>
          </cell>
          <cell r="DK261">
            <v>0</v>
          </cell>
          <cell r="DL261">
            <v>47.140999999999998</v>
          </cell>
          <cell r="DM261">
            <v>0.317</v>
          </cell>
          <cell r="DN261">
            <v>0</v>
          </cell>
          <cell r="DO261">
            <v>0.317</v>
          </cell>
          <cell r="DP261">
            <v>0.745</v>
          </cell>
          <cell r="DQ261">
            <v>0</v>
          </cell>
          <cell r="DR261">
            <v>0.745</v>
          </cell>
          <cell r="DS261">
            <v>1.528</v>
          </cell>
          <cell r="DT261">
            <v>0</v>
          </cell>
          <cell r="DU261">
            <v>1.528</v>
          </cell>
          <cell r="DV261">
            <v>5.7919999999999998</v>
          </cell>
          <cell r="DW261">
            <v>0</v>
          </cell>
          <cell r="DX261">
            <v>5.7919999999999998</v>
          </cell>
          <cell r="DY261">
            <v>-4.8000000000000001E-2</v>
          </cell>
          <cell r="DZ261">
            <v>0</v>
          </cell>
          <cell r="EA261">
            <v>-4.8000000000000001E-2</v>
          </cell>
          <cell r="EB261">
            <v>0.128</v>
          </cell>
          <cell r="EC261">
            <v>0</v>
          </cell>
          <cell r="ED261">
            <v>0.128</v>
          </cell>
          <cell r="EE261">
            <v>-7.1999999999999995E-2</v>
          </cell>
          <cell r="EF261">
            <v>0</v>
          </cell>
          <cell r="EG261">
            <v>-7.1999999999999995E-2</v>
          </cell>
          <cell r="EH261">
            <v>1.105</v>
          </cell>
          <cell r="EI261">
            <v>0</v>
          </cell>
          <cell r="EJ261">
            <v>1.105</v>
          </cell>
          <cell r="EK261">
            <v>-0.23599999999999999</v>
          </cell>
          <cell r="EL261">
            <v>0</v>
          </cell>
          <cell r="EM261">
            <v>-0.23599999999999999</v>
          </cell>
          <cell r="EN261">
            <v>0.47899999999999998</v>
          </cell>
          <cell r="EO261">
            <v>0</v>
          </cell>
          <cell r="EP261">
            <v>0.47899999999999998</v>
          </cell>
          <cell r="EQ261">
            <v>-0.21099999999999999</v>
          </cell>
          <cell r="ER261">
            <v>0</v>
          </cell>
          <cell r="ES261">
            <v>-0.21099999999999999</v>
          </cell>
          <cell r="ET261">
            <v>-1</v>
          </cell>
          <cell r="EU261">
            <v>0</v>
          </cell>
          <cell r="EV261">
            <v>-1</v>
          </cell>
          <cell r="EW261">
            <v>0</v>
          </cell>
          <cell r="EX261">
            <v>0</v>
          </cell>
          <cell r="EY261">
            <v>0</v>
          </cell>
          <cell r="EZ261">
            <v>-1</v>
          </cell>
          <cell r="FA261">
            <v>0</v>
          </cell>
          <cell r="FB261">
            <v>-1</v>
          </cell>
          <cell r="FC261">
            <v>0</v>
          </cell>
          <cell r="FD261">
            <v>0</v>
          </cell>
          <cell r="FE261">
            <v>0</v>
          </cell>
          <cell r="FF261">
            <v>0</v>
          </cell>
          <cell r="FG261">
            <v>0</v>
          </cell>
          <cell r="FH261">
            <v>0</v>
          </cell>
          <cell r="FI261">
            <v>0</v>
          </cell>
          <cell r="FJ261">
            <v>0</v>
          </cell>
          <cell r="FK261">
            <v>0</v>
          </cell>
          <cell r="FL261">
            <v>0</v>
          </cell>
          <cell r="FM261">
            <v>0</v>
          </cell>
          <cell r="FN261">
            <v>0</v>
          </cell>
          <cell r="FO261">
            <v>0</v>
          </cell>
          <cell r="FP261">
            <v>0</v>
          </cell>
          <cell r="FQ261">
            <v>0</v>
          </cell>
          <cell r="FR261">
            <v>0</v>
          </cell>
          <cell r="FS261">
            <v>0</v>
          </cell>
          <cell r="FT261">
            <v>0</v>
          </cell>
          <cell r="FU261">
            <v>0</v>
          </cell>
          <cell r="FV261">
            <v>0</v>
          </cell>
          <cell r="FW261">
            <v>0</v>
          </cell>
          <cell r="FX261">
            <v>0</v>
          </cell>
          <cell r="FY261">
            <v>0</v>
          </cell>
          <cell r="FZ261">
            <v>0</v>
          </cell>
          <cell r="GA261">
            <v>0</v>
          </cell>
          <cell r="GB261">
            <v>0</v>
          </cell>
          <cell r="GC261">
            <v>0</v>
          </cell>
          <cell r="GD261">
            <v>2</v>
          </cell>
          <cell r="GE261">
            <v>0</v>
          </cell>
          <cell r="GF261">
            <v>2</v>
          </cell>
          <cell r="GG261">
            <v>-1</v>
          </cell>
          <cell r="GH261">
            <v>0</v>
          </cell>
          <cell r="GI261">
            <v>-1</v>
          </cell>
          <cell r="GJ261">
            <v>1</v>
          </cell>
          <cell r="GK261">
            <v>0</v>
          </cell>
          <cell r="GL261">
            <v>1</v>
          </cell>
          <cell r="GM261">
            <v>-1</v>
          </cell>
          <cell r="GN261">
            <v>0</v>
          </cell>
          <cell r="GO261">
            <v>-1</v>
          </cell>
          <cell r="GP261">
            <v>1</v>
          </cell>
          <cell r="GQ261">
            <v>0</v>
          </cell>
          <cell r="GR261">
            <v>1</v>
          </cell>
          <cell r="GS261">
            <v>0</v>
          </cell>
          <cell r="GT261">
            <v>0</v>
          </cell>
          <cell r="GU261">
            <v>0</v>
          </cell>
          <cell r="GV261">
            <v>0</v>
          </cell>
          <cell r="GW261">
            <v>0</v>
          </cell>
          <cell r="GX261">
            <v>0</v>
          </cell>
          <cell r="GY261">
            <v>0</v>
          </cell>
          <cell r="GZ261">
            <v>0</v>
          </cell>
          <cell r="HA261">
            <v>0</v>
          </cell>
          <cell r="HB261">
            <v>-2</v>
          </cell>
          <cell r="HC261">
            <v>0</v>
          </cell>
          <cell r="HD261">
            <v>-2</v>
          </cell>
          <cell r="HE261">
            <v>0</v>
          </cell>
          <cell r="HF261">
            <v>0</v>
          </cell>
          <cell r="HG261">
            <v>0</v>
          </cell>
          <cell r="HH261">
            <v>0</v>
          </cell>
          <cell r="HI261">
            <v>0</v>
          </cell>
          <cell r="HJ261">
            <v>0</v>
          </cell>
          <cell r="HK261">
            <v>0</v>
          </cell>
          <cell r="HL261">
            <v>0</v>
          </cell>
          <cell r="HM261">
            <v>0</v>
          </cell>
          <cell r="HN261">
            <v>0</v>
          </cell>
          <cell r="HO261">
            <v>0</v>
          </cell>
          <cell r="HP261">
            <v>0</v>
          </cell>
          <cell r="HQ261">
            <v>0</v>
          </cell>
          <cell r="HR261">
            <v>0</v>
          </cell>
          <cell r="HS261">
            <v>0</v>
          </cell>
          <cell r="HT261">
            <v>0</v>
          </cell>
          <cell r="HU261">
            <v>0</v>
          </cell>
          <cell r="HV261">
            <v>0</v>
          </cell>
          <cell r="HW261">
            <v>0</v>
          </cell>
          <cell r="HX261">
            <v>0</v>
          </cell>
          <cell r="HY261">
            <v>0</v>
          </cell>
          <cell r="HZ261">
            <v>0</v>
          </cell>
          <cell r="IA261">
            <v>0</v>
          </cell>
          <cell r="IB261">
            <v>0</v>
          </cell>
          <cell r="IC261">
            <v>0</v>
          </cell>
          <cell r="ID261">
            <v>0</v>
          </cell>
          <cell r="IE261">
            <v>0</v>
          </cell>
          <cell r="IF261">
            <v>0</v>
          </cell>
          <cell r="IG261">
            <v>0</v>
          </cell>
          <cell r="IH261">
            <v>0</v>
          </cell>
          <cell r="II261">
            <v>0</v>
          </cell>
          <cell r="IJ261">
            <v>0</v>
          </cell>
          <cell r="IK261">
            <v>0</v>
          </cell>
          <cell r="IP261">
            <v>20.934000000000001</v>
          </cell>
          <cell r="IQ261">
            <v>0</v>
          </cell>
          <cell r="IR261">
            <v>20.934000000000001</v>
          </cell>
          <cell r="IS261">
            <v>20.562999999999999</v>
          </cell>
          <cell r="IT261">
            <v>0</v>
          </cell>
          <cell r="IU261">
            <v>20.562999999999999</v>
          </cell>
          <cell r="IV261">
            <v>2.403</v>
          </cell>
          <cell r="IW261">
            <v>0</v>
          </cell>
          <cell r="IX261">
            <v>2.403</v>
          </cell>
          <cell r="IY261">
            <v>-1.0999999999999999E-2</v>
          </cell>
          <cell r="IZ261">
            <v>0</v>
          </cell>
          <cell r="JA261">
            <v>-1.0999999999999999E-2</v>
          </cell>
          <cell r="JB261">
            <v>16.719000000000001</v>
          </cell>
          <cell r="JC261">
            <v>0</v>
          </cell>
          <cell r="JD261">
            <v>16.719000000000001</v>
          </cell>
          <cell r="JE261">
            <v>13.848000000000001</v>
          </cell>
          <cell r="JF261">
            <v>0</v>
          </cell>
          <cell r="JG261">
            <v>13.848000000000001</v>
          </cell>
          <cell r="JH261">
            <v>13.802</v>
          </cell>
          <cell r="JI261">
            <v>0</v>
          </cell>
          <cell r="JJ261">
            <v>13.802</v>
          </cell>
          <cell r="JK261">
            <v>8.8840000000000003</v>
          </cell>
          <cell r="JL261">
            <v>0</v>
          </cell>
          <cell r="JM261">
            <v>8.8840000000000003</v>
          </cell>
          <cell r="JN261">
            <v>6.351</v>
          </cell>
          <cell r="JO261">
            <v>0</v>
          </cell>
          <cell r="JP261">
            <v>6.351</v>
          </cell>
          <cell r="JQ261">
            <v>2.4350000000000001</v>
          </cell>
          <cell r="JR261">
            <v>0</v>
          </cell>
          <cell r="JS261">
            <v>2.4350000000000001</v>
          </cell>
          <cell r="JT261">
            <v>1.0960000000000001</v>
          </cell>
          <cell r="JU261">
            <v>0</v>
          </cell>
          <cell r="JV261">
            <v>1.0960000000000001</v>
          </cell>
          <cell r="JW261">
            <v>6.8000000000000005E-2</v>
          </cell>
          <cell r="JX261">
            <v>0</v>
          </cell>
          <cell r="JY261">
            <v>6.8000000000000005E-2</v>
          </cell>
          <cell r="JZ261">
            <v>2.056</v>
          </cell>
          <cell r="KA261">
            <v>0</v>
          </cell>
          <cell r="KB261">
            <v>2.056</v>
          </cell>
          <cell r="KC261">
            <v>1.5069999999999999</v>
          </cell>
          <cell r="KD261">
            <v>0</v>
          </cell>
          <cell r="KE261">
            <v>1.5069999999999999</v>
          </cell>
          <cell r="KF261">
            <v>0.152</v>
          </cell>
          <cell r="KG261">
            <v>0</v>
          </cell>
          <cell r="KH261">
            <v>0.152</v>
          </cell>
          <cell r="KI261">
            <v>0.152</v>
          </cell>
          <cell r="KJ261">
            <v>0</v>
          </cell>
          <cell r="KK261">
            <v>0.152</v>
          </cell>
          <cell r="KL261">
            <v>1.7210000000000001</v>
          </cell>
          <cell r="KM261">
            <v>0</v>
          </cell>
          <cell r="KN261">
            <v>1.7210000000000001</v>
          </cell>
          <cell r="KO261">
            <v>0.622</v>
          </cell>
          <cell r="KP261">
            <v>0</v>
          </cell>
          <cell r="KQ261">
            <v>0.622</v>
          </cell>
          <cell r="KR261">
            <v>0.63300000000000001</v>
          </cell>
          <cell r="KS261">
            <v>0</v>
          </cell>
          <cell r="KT261">
            <v>0.63300000000000001</v>
          </cell>
          <cell r="KU261">
            <v>0.64</v>
          </cell>
          <cell r="KV261">
            <v>0</v>
          </cell>
          <cell r="KW261">
            <v>0.64</v>
          </cell>
          <cell r="KX261">
            <v>49.731000000000002</v>
          </cell>
          <cell r="KY261">
            <v>0</v>
          </cell>
          <cell r="KZ261">
            <v>49.731000000000002</v>
          </cell>
          <cell r="LA261">
            <v>2.59</v>
          </cell>
          <cell r="LB261">
            <v>0</v>
          </cell>
          <cell r="LC261">
            <v>2.59</v>
          </cell>
          <cell r="LD261">
            <v>2.2730000000000001</v>
          </cell>
          <cell r="LE261">
            <v>0</v>
          </cell>
          <cell r="LF261">
            <v>2.2730000000000001</v>
          </cell>
          <cell r="LG261">
            <v>1.528</v>
          </cell>
          <cell r="LH261">
            <v>0</v>
          </cell>
          <cell r="LI261">
            <v>1.528</v>
          </cell>
          <cell r="LJ261">
            <v>5.8</v>
          </cell>
          <cell r="LK261">
            <v>0</v>
          </cell>
          <cell r="LL261">
            <v>5.8</v>
          </cell>
          <cell r="LM261">
            <v>8.0000000000000002E-3</v>
          </cell>
          <cell r="LN261">
            <v>0</v>
          </cell>
          <cell r="LO261">
            <v>8.0000000000000002E-3</v>
          </cell>
          <cell r="LP261">
            <v>5.6000000000000001E-2</v>
          </cell>
          <cell r="LQ261">
            <v>0</v>
          </cell>
          <cell r="LR261">
            <v>5.6000000000000001E-2</v>
          </cell>
          <cell r="LS261">
            <v>-7.1999999999999995E-2</v>
          </cell>
          <cell r="LT261">
            <v>0</v>
          </cell>
          <cell r="LU261">
            <v>-7.1999999999999995E-2</v>
          </cell>
          <cell r="LV261">
            <v>1.137</v>
          </cell>
          <cell r="LW261">
            <v>0</v>
          </cell>
          <cell r="LX261">
            <v>1.137</v>
          </cell>
          <cell r="LY261">
            <v>3.2000000000000001E-2</v>
          </cell>
          <cell r="LZ261">
            <v>0</v>
          </cell>
          <cell r="MA261">
            <v>3.2000000000000001E-2</v>
          </cell>
          <cell r="MB261">
            <v>0.26800000000000002</v>
          </cell>
          <cell r="MC261">
            <v>0</v>
          </cell>
          <cell r="MD261">
            <v>0.26800000000000002</v>
          </cell>
          <cell r="ME261">
            <v>-0.21099999999999999</v>
          </cell>
          <cell r="MF261">
            <v>0</v>
          </cell>
          <cell r="MG261">
            <v>-0.21099999999999999</v>
          </cell>
          <cell r="MH261">
            <v>-2</v>
          </cell>
          <cell r="MI261">
            <v>0</v>
          </cell>
          <cell r="MJ261">
            <v>-2</v>
          </cell>
          <cell r="MK261">
            <v>-1</v>
          </cell>
          <cell r="ML261">
            <v>0</v>
          </cell>
          <cell r="MM261">
            <v>-1</v>
          </cell>
          <cell r="MN261">
            <v>-1</v>
          </cell>
          <cell r="MO261">
            <v>0</v>
          </cell>
          <cell r="MP261">
            <v>-1</v>
          </cell>
          <cell r="MQ261">
            <v>0</v>
          </cell>
          <cell r="MR261">
            <v>0</v>
          </cell>
          <cell r="MS261">
            <v>0</v>
          </cell>
          <cell r="MT261">
            <v>0</v>
          </cell>
          <cell r="MU261">
            <v>0</v>
          </cell>
          <cell r="MV261">
            <v>0</v>
          </cell>
          <cell r="MW261">
            <v>0</v>
          </cell>
          <cell r="MX261">
            <v>0</v>
          </cell>
          <cell r="MY261">
            <v>0</v>
          </cell>
          <cell r="MZ261">
            <v>0</v>
          </cell>
          <cell r="NA261">
            <v>0</v>
          </cell>
          <cell r="NB261">
            <v>0</v>
          </cell>
          <cell r="NC261">
            <v>0</v>
          </cell>
          <cell r="ND261">
            <v>0</v>
          </cell>
          <cell r="NE261">
            <v>0</v>
          </cell>
          <cell r="NF261">
            <v>0</v>
          </cell>
          <cell r="NG261">
            <v>0</v>
          </cell>
          <cell r="NH261">
            <v>0</v>
          </cell>
          <cell r="NI261">
            <v>0</v>
          </cell>
          <cell r="NJ261">
            <v>0</v>
          </cell>
          <cell r="NK261">
            <v>0</v>
          </cell>
          <cell r="NL261">
            <v>0</v>
          </cell>
          <cell r="NM261">
            <v>0</v>
          </cell>
          <cell r="NN261">
            <v>0</v>
          </cell>
          <cell r="NO261">
            <v>0</v>
          </cell>
          <cell r="NP261">
            <v>0</v>
          </cell>
          <cell r="NQ261">
            <v>0</v>
          </cell>
          <cell r="NR261">
            <v>1</v>
          </cell>
          <cell r="NS261">
            <v>0</v>
          </cell>
          <cell r="NT261">
            <v>1</v>
          </cell>
          <cell r="NU261">
            <v>-1</v>
          </cell>
          <cell r="NV261">
            <v>0</v>
          </cell>
          <cell r="NW261">
            <v>-1</v>
          </cell>
          <cell r="NX261">
            <v>0</v>
          </cell>
          <cell r="NY261">
            <v>0</v>
          </cell>
          <cell r="NZ261">
            <v>0</v>
          </cell>
          <cell r="OA261">
            <v>-1</v>
          </cell>
          <cell r="OB261">
            <v>0</v>
          </cell>
          <cell r="OC261">
            <v>-1</v>
          </cell>
          <cell r="OD261">
            <v>1</v>
          </cell>
          <cell r="OE261">
            <v>0</v>
          </cell>
          <cell r="OF261">
            <v>1</v>
          </cell>
          <cell r="OG261">
            <v>0</v>
          </cell>
          <cell r="OH261">
            <v>0</v>
          </cell>
          <cell r="OI261">
            <v>0</v>
          </cell>
          <cell r="OJ261">
            <v>0</v>
          </cell>
          <cell r="OK261">
            <v>0</v>
          </cell>
          <cell r="OL261">
            <v>0</v>
          </cell>
          <cell r="OM261">
            <v>0</v>
          </cell>
          <cell r="ON261">
            <v>0</v>
          </cell>
          <cell r="OO261">
            <v>0</v>
          </cell>
          <cell r="OP261">
            <v>-2</v>
          </cell>
          <cell r="OQ261">
            <v>0</v>
          </cell>
          <cell r="OR261">
            <v>-2</v>
          </cell>
          <cell r="OS261">
            <v>0</v>
          </cell>
          <cell r="OT261">
            <v>0</v>
          </cell>
          <cell r="OU261">
            <v>0</v>
          </cell>
          <cell r="OV261">
            <v>0</v>
          </cell>
          <cell r="OW261">
            <v>0</v>
          </cell>
          <cell r="OX261">
            <v>0</v>
          </cell>
          <cell r="OY261">
            <v>0</v>
          </cell>
          <cell r="OZ261">
            <v>0</v>
          </cell>
          <cell r="PA261">
            <v>0</v>
          </cell>
          <cell r="PB261">
            <v>0</v>
          </cell>
          <cell r="PC261">
            <v>0</v>
          </cell>
          <cell r="PD261">
            <v>0</v>
          </cell>
          <cell r="PE261">
            <v>0</v>
          </cell>
          <cell r="PF261">
            <v>0</v>
          </cell>
          <cell r="PG261">
            <v>0</v>
          </cell>
          <cell r="PH261">
            <v>0</v>
          </cell>
          <cell r="PI261">
            <v>0</v>
          </cell>
          <cell r="PJ261">
            <v>0</v>
          </cell>
          <cell r="PK261">
            <v>0</v>
          </cell>
          <cell r="PL261">
            <v>0</v>
          </cell>
          <cell r="PM261">
            <v>0</v>
          </cell>
          <cell r="PN261">
            <v>0</v>
          </cell>
          <cell r="PO261">
            <v>0</v>
          </cell>
          <cell r="PP261">
            <v>0</v>
          </cell>
          <cell r="PQ261">
            <v>0</v>
          </cell>
          <cell r="PR261">
            <v>0</v>
          </cell>
          <cell r="PS261">
            <v>0</v>
          </cell>
          <cell r="PT261">
            <v>0</v>
          </cell>
          <cell r="PU261">
            <v>0</v>
          </cell>
          <cell r="PV261">
            <v>0</v>
          </cell>
          <cell r="PW261">
            <v>0</v>
          </cell>
          <cell r="PX261">
            <v>0</v>
          </cell>
          <cell r="PY261">
            <v>0</v>
          </cell>
        </row>
        <row r="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-1</v>
          </cell>
          <cell r="FG262">
            <v>0</v>
          </cell>
          <cell r="FH262">
            <v>-1</v>
          </cell>
          <cell r="FI262">
            <v>0</v>
          </cell>
          <cell r="FJ262">
            <v>0</v>
          </cell>
          <cell r="FK262">
            <v>0</v>
          </cell>
          <cell r="FL262">
            <v>0</v>
          </cell>
          <cell r="FM262">
            <v>0</v>
          </cell>
          <cell r="FN262">
            <v>0</v>
          </cell>
          <cell r="FO262">
            <v>0</v>
          </cell>
          <cell r="FP262">
            <v>0</v>
          </cell>
          <cell r="FQ262">
            <v>0</v>
          </cell>
          <cell r="FR262">
            <v>0</v>
          </cell>
          <cell r="FS262">
            <v>0</v>
          </cell>
          <cell r="FT262">
            <v>0</v>
          </cell>
          <cell r="FU262">
            <v>-1</v>
          </cell>
          <cell r="FV262">
            <v>0</v>
          </cell>
          <cell r="FW262">
            <v>-1</v>
          </cell>
          <cell r="FX262">
            <v>1</v>
          </cell>
          <cell r="FY262">
            <v>0</v>
          </cell>
          <cell r="FZ262">
            <v>1</v>
          </cell>
          <cell r="GA262">
            <v>5</v>
          </cell>
          <cell r="GB262">
            <v>0</v>
          </cell>
          <cell r="GC262">
            <v>5</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H262">
            <v>0</v>
          </cell>
          <cell r="HI262">
            <v>0</v>
          </cell>
          <cell r="HJ262">
            <v>0</v>
          </cell>
          <cell r="HK262">
            <v>0</v>
          </cell>
          <cell r="HL262">
            <v>0</v>
          </cell>
          <cell r="HM262">
            <v>0</v>
          </cell>
          <cell r="HN262">
            <v>0</v>
          </cell>
          <cell r="HO262">
            <v>0</v>
          </cell>
          <cell r="HP262">
            <v>0</v>
          </cell>
          <cell r="HQ262">
            <v>0</v>
          </cell>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0</v>
          </cell>
          <cell r="KM262">
            <v>0</v>
          </cell>
          <cell r="KN262">
            <v>0</v>
          </cell>
          <cell r="KO262">
            <v>0</v>
          </cell>
          <cell r="KP262">
            <v>0</v>
          </cell>
          <cell r="KQ262">
            <v>0</v>
          </cell>
          <cell r="KR262">
            <v>0</v>
          </cell>
          <cell r="KS262">
            <v>0</v>
          </cell>
          <cell r="KT262">
            <v>0</v>
          </cell>
          <cell r="KU262">
            <v>0</v>
          </cell>
          <cell r="KV262">
            <v>0</v>
          </cell>
          <cell r="KW262">
            <v>0</v>
          </cell>
          <cell r="KX262">
            <v>0</v>
          </cell>
          <cell r="KY262">
            <v>0</v>
          </cell>
          <cell r="KZ262">
            <v>0</v>
          </cell>
          <cell r="LA262">
            <v>0</v>
          </cell>
          <cell r="LB262">
            <v>0</v>
          </cell>
          <cell r="LC262">
            <v>0</v>
          </cell>
          <cell r="LD262">
            <v>0</v>
          </cell>
          <cell r="LE262">
            <v>0</v>
          </cell>
          <cell r="LF262">
            <v>0</v>
          </cell>
          <cell r="LG262">
            <v>0</v>
          </cell>
          <cell r="LH262">
            <v>0</v>
          </cell>
          <cell r="LI262">
            <v>0</v>
          </cell>
          <cell r="LJ262">
            <v>0</v>
          </cell>
          <cell r="LK262">
            <v>0</v>
          </cell>
          <cell r="LL262">
            <v>0</v>
          </cell>
          <cell r="LM262">
            <v>0</v>
          </cell>
          <cell r="LN262">
            <v>0</v>
          </cell>
          <cell r="LO262">
            <v>0</v>
          </cell>
          <cell r="LP262">
            <v>0</v>
          </cell>
          <cell r="LQ262">
            <v>0</v>
          </cell>
          <cell r="LR262">
            <v>0</v>
          </cell>
          <cell r="LS262">
            <v>0</v>
          </cell>
          <cell r="LT262">
            <v>0</v>
          </cell>
          <cell r="LU262">
            <v>0</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-1</v>
          </cell>
          <cell r="MU262">
            <v>0</v>
          </cell>
          <cell r="MV262">
            <v>-1</v>
          </cell>
          <cell r="MW262">
            <v>0</v>
          </cell>
          <cell r="MX262">
            <v>0</v>
          </cell>
          <cell r="MY262">
            <v>0</v>
          </cell>
          <cell r="MZ262">
            <v>0</v>
          </cell>
          <cell r="NA262">
            <v>0</v>
          </cell>
          <cell r="NB262">
            <v>0</v>
          </cell>
          <cell r="NC262">
            <v>0</v>
          </cell>
          <cell r="ND262">
            <v>0</v>
          </cell>
          <cell r="NE262">
            <v>0</v>
          </cell>
          <cell r="NF262">
            <v>5</v>
          </cell>
          <cell r="NG262">
            <v>0</v>
          </cell>
          <cell r="NH262">
            <v>5</v>
          </cell>
          <cell r="NI262">
            <v>5</v>
          </cell>
          <cell r="NJ262">
            <v>0</v>
          </cell>
          <cell r="NK262">
            <v>5</v>
          </cell>
          <cell r="NL262">
            <v>6</v>
          </cell>
          <cell r="NM262">
            <v>0</v>
          </cell>
          <cell r="NN262">
            <v>6</v>
          </cell>
          <cell r="NO262">
            <v>5</v>
          </cell>
          <cell r="NP262">
            <v>0</v>
          </cell>
          <cell r="NQ262">
            <v>5</v>
          </cell>
          <cell r="NR262">
            <v>0</v>
          </cell>
          <cell r="NS262">
            <v>0</v>
          </cell>
          <cell r="NT262">
            <v>0</v>
          </cell>
          <cell r="NU262">
            <v>0</v>
          </cell>
          <cell r="NV262">
            <v>0</v>
          </cell>
          <cell r="NW262">
            <v>0</v>
          </cell>
          <cell r="NX262">
            <v>0</v>
          </cell>
          <cell r="NY262">
            <v>0</v>
          </cell>
          <cell r="NZ262">
            <v>0</v>
          </cell>
          <cell r="OA262">
            <v>0</v>
          </cell>
          <cell r="OB262">
            <v>0</v>
          </cell>
          <cell r="OC262">
            <v>0</v>
          </cell>
          <cell r="OD262">
            <v>0</v>
          </cell>
          <cell r="OE262">
            <v>0</v>
          </cell>
          <cell r="OF262">
            <v>0</v>
          </cell>
          <cell r="OG262">
            <v>0</v>
          </cell>
          <cell r="OH262">
            <v>0</v>
          </cell>
          <cell r="OI262">
            <v>0</v>
          </cell>
          <cell r="OJ262">
            <v>0</v>
          </cell>
          <cell r="OK262">
            <v>0</v>
          </cell>
          <cell r="OL262">
            <v>0</v>
          </cell>
          <cell r="OM262">
            <v>0</v>
          </cell>
          <cell r="ON262">
            <v>0</v>
          </cell>
          <cell r="OO262">
            <v>0</v>
          </cell>
          <cell r="OP262">
            <v>0</v>
          </cell>
          <cell r="OQ262">
            <v>0</v>
          </cell>
          <cell r="OR262">
            <v>0</v>
          </cell>
          <cell r="OS262">
            <v>0</v>
          </cell>
          <cell r="OT262">
            <v>0</v>
          </cell>
          <cell r="OU262">
            <v>0</v>
          </cell>
          <cell r="OV262">
            <v>0</v>
          </cell>
          <cell r="OW262">
            <v>0</v>
          </cell>
          <cell r="OX262">
            <v>0</v>
          </cell>
          <cell r="OY262">
            <v>0</v>
          </cell>
          <cell r="OZ262">
            <v>0</v>
          </cell>
          <cell r="PA262">
            <v>0</v>
          </cell>
          <cell r="PB262">
            <v>0</v>
          </cell>
          <cell r="PC262">
            <v>0</v>
          </cell>
          <cell r="PD262">
            <v>0</v>
          </cell>
          <cell r="PE262">
            <v>0</v>
          </cell>
          <cell r="PF262">
            <v>0</v>
          </cell>
          <cell r="PG262">
            <v>0</v>
          </cell>
          <cell r="PH262">
            <v>0</v>
          </cell>
          <cell r="PI262">
            <v>0</v>
          </cell>
          <cell r="PJ262">
            <v>0</v>
          </cell>
          <cell r="PK262">
            <v>0</v>
          </cell>
          <cell r="PL262">
            <v>0</v>
          </cell>
          <cell r="PM262">
            <v>0</v>
          </cell>
          <cell r="PN262">
            <v>0</v>
          </cell>
          <cell r="PO262">
            <v>0</v>
          </cell>
          <cell r="PP262">
            <v>0</v>
          </cell>
          <cell r="PQ262">
            <v>0</v>
          </cell>
          <cell r="PR262">
            <v>0</v>
          </cell>
          <cell r="PS262">
            <v>0</v>
          </cell>
          <cell r="PT262">
            <v>0</v>
          </cell>
          <cell r="PU262">
            <v>0</v>
          </cell>
          <cell r="PV262">
            <v>0</v>
          </cell>
          <cell r="PW262">
            <v>0</v>
          </cell>
          <cell r="PX262">
            <v>0</v>
          </cell>
          <cell r="PY262">
            <v>0</v>
          </cell>
        </row>
        <row r="263">
          <cell r="BB263">
            <v>208.90199999999999</v>
          </cell>
          <cell r="BC263">
            <v>6.0881509999999999</v>
          </cell>
          <cell r="BD263">
            <v>202.81384899999998</v>
          </cell>
          <cell r="BE263">
            <v>355.22199999999998</v>
          </cell>
          <cell r="BF263">
            <v>51.778520999999998</v>
          </cell>
          <cell r="BG263">
            <v>303.44347899999997</v>
          </cell>
          <cell r="BH263">
            <v>344.654</v>
          </cell>
          <cell r="BI263">
            <v>20.944424739999999</v>
          </cell>
          <cell r="BJ263">
            <v>323.70957526000001</v>
          </cell>
          <cell r="BK263">
            <v>221.01</v>
          </cell>
          <cell r="BL263">
            <v>0</v>
          </cell>
          <cell r="BM263">
            <v>221.01</v>
          </cell>
          <cell r="BN263">
            <v>258.66800000000001</v>
          </cell>
          <cell r="BO263">
            <v>0</v>
          </cell>
          <cell r="BP263">
            <v>258.66800000000012</v>
          </cell>
          <cell r="BQ263">
            <v>314.44200000000001</v>
          </cell>
          <cell r="BR263">
            <v>0</v>
          </cell>
          <cell r="BS263">
            <v>314.44200000000001</v>
          </cell>
          <cell r="BT263">
            <v>397</v>
          </cell>
          <cell r="BU263">
            <v>28.635338000000001</v>
          </cell>
          <cell r="BV263">
            <v>368.36466200000001</v>
          </cell>
          <cell r="BW263">
            <v>271.53300000000002</v>
          </cell>
          <cell r="BX263">
            <v>5.8009769999999996</v>
          </cell>
          <cell r="BY263">
            <v>265.73202300000003</v>
          </cell>
          <cell r="BZ263">
            <v>285.029</v>
          </cell>
          <cell r="CA263">
            <v>9.1910659999999993</v>
          </cell>
          <cell r="CB263">
            <v>275.83793400000002</v>
          </cell>
          <cell r="CC263">
            <v>328.584</v>
          </cell>
          <cell r="CD263">
            <v>0</v>
          </cell>
          <cell r="CE263">
            <v>328.584</v>
          </cell>
          <cell r="CF263">
            <v>317.99200000000002</v>
          </cell>
          <cell r="CG263">
            <v>-11.021709000000001</v>
          </cell>
          <cell r="CH263">
            <v>329.01370900000001</v>
          </cell>
          <cell r="CI263">
            <v>177.678</v>
          </cell>
          <cell r="CJ263">
            <v>-12.108487999999999</v>
          </cell>
          <cell r="CK263">
            <v>189.78648799999999</v>
          </cell>
          <cell r="CL263">
            <v>216.172</v>
          </cell>
          <cell r="CM263">
            <v>1.5204800000000001</v>
          </cell>
          <cell r="CN263">
            <v>214.65152</v>
          </cell>
          <cell r="CO263">
            <v>257.8</v>
          </cell>
          <cell r="CP263">
            <v>0</v>
          </cell>
          <cell r="CQ263">
            <v>257.8</v>
          </cell>
          <cell r="CR263">
            <v>183.17</v>
          </cell>
          <cell r="CS263">
            <v>-5.8834800000000005</v>
          </cell>
          <cell r="CT263">
            <v>189.05347999999998</v>
          </cell>
          <cell r="CU263">
            <v>157.012</v>
          </cell>
          <cell r="CV263">
            <v>-11.427</v>
          </cell>
          <cell r="CW263">
            <v>168.43899999999999</v>
          </cell>
          <cell r="CX263">
            <v>190.565</v>
          </cell>
          <cell r="CY263">
            <v>-12.066921000000001</v>
          </cell>
          <cell r="CZ263">
            <v>202.63192100000001</v>
          </cell>
          <cell r="DA263">
            <v>223.90299999999999</v>
          </cell>
          <cell r="DB263">
            <v>-8.3409999999999993</v>
          </cell>
          <cell r="DC263">
            <v>232.244</v>
          </cell>
          <cell r="DD263">
            <v>261.75900000000001</v>
          </cell>
          <cell r="DE263">
            <v>-2.5209999999999999</v>
          </cell>
          <cell r="DF263">
            <v>264.28000000000003</v>
          </cell>
          <cell r="DG263">
            <v>193.97200000000001</v>
          </cell>
          <cell r="DH263">
            <v>-8.33</v>
          </cell>
          <cell r="DI263">
            <v>202.30200000000002</v>
          </cell>
          <cell r="DJ263">
            <v>229.672</v>
          </cell>
          <cell r="DK263">
            <v>0.997</v>
          </cell>
          <cell r="DL263">
            <v>228.67499999999998</v>
          </cell>
          <cell r="DM263">
            <v>230.61199999999999</v>
          </cell>
          <cell r="DN263">
            <v>-1.88</v>
          </cell>
          <cell r="DO263">
            <v>232.49199999999999</v>
          </cell>
          <cell r="DP263">
            <v>242.029</v>
          </cell>
          <cell r="DQ263">
            <v>0</v>
          </cell>
          <cell r="DR263">
            <v>242.029</v>
          </cell>
          <cell r="DS263">
            <v>170.423</v>
          </cell>
          <cell r="DT263">
            <v>0</v>
          </cell>
          <cell r="DU263">
            <v>170.423</v>
          </cell>
          <cell r="DV263">
            <v>165.38</v>
          </cell>
          <cell r="DW263">
            <v>-18.552</v>
          </cell>
          <cell r="DX263">
            <v>183.93199999999999</v>
          </cell>
          <cell r="DY263">
            <v>207.803</v>
          </cell>
          <cell r="DZ263">
            <v>7.6879999999999997</v>
          </cell>
          <cell r="EA263">
            <v>200.11500000000001</v>
          </cell>
          <cell r="EB263">
            <v>266.64499999999998</v>
          </cell>
          <cell r="EC263">
            <v>55</v>
          </cell>
          <cell r="ED263">
            <v>211.64499999999998</v>
          </cell>
          <cell r="EE263">
            <v>211.27099999999999</v>
          </cell>
          <cell r="EF263">
            <v>0</v>
          </cell>
          <cell r="EG263">
            <v>211.27099999999999</v>
          </cell>
          <cell r="EH263">
            <v>209.09899999999999</v>
          </cell>
          <cell r="EI263">
            <v>-17</v>
          </cell>
          <cell r="EJ263">
            <v>226.09899999999999</v>
          </cell>
          <cell r="EK263">
            <v>-84.861000000000004</v>
          </cell>
          <cell r="EL263">
            <v>-300</v>
          </cell>
          <cell r="EM263">
            <v>215.13900000000001</v>
          </cell>
          <cell r="EN263">
            <v>130.68799999999999</v>
          </cell>
          <cell r="EO263">
            <v>-41</v>
          </cell>
          <cell r="EP263">
            <v>171.68799999999999</v>
          </cell>
          <cell r="EQ263">
            <v>142.38399999999999</v>
          </cell>
          <cell r="ER263">
            <v>0</v>
          </cell>
          <cell r="ES263">
            <v>142.38399999999999</v>
          </cell>
          <cell r="ET263">
            <v>197</v>
          </cell>
          <cell r="EU263">
            <v>0</v>
          </cell>
          <cell r="EV263">
            <v>197</v>
          </cell>
          <cell r="EW263">
            <v>238</v>
          </cell>
          <cell r="EX263">
            <v>0</v>
          </cell>
          <cell r="EY263">
            <v>238</v>
          </cell>
          <cell r="EZ263">
            <v>289</v>
          </cell>
          <cell r="FA263">
            <v>0</v>
          </cell>
          <cell r="FB263">
            <v>289</v>
          </cell>
          <cell r="FC263">
            <v>210</v>
          </cell>
          <cell r="FD263">
            <v>0</v>
          </cell>
          <cell r="FE263">
            <v>210</v>
          </cell>
          <cell r="FF263">
            <v>0</v>
          </cell>
          <cell r="FG263">
            <v>0</v>
          </cell>
          <cell r="FH263">
            <v>0</v>
          </cell>
          <cell r="FI263">
            <v>0</v>
          </cell>
          <cell r="FJ263">
            <v>0</v>
          </cell>
          <cell r="FK263">
            <v>0</v>
          </cell>
          <cell r="FL263">
            <v>0</v>
          </cell>
          <cell r="FM263">
            <v>0</v>
          </cell>
          <cell r="FN263">
            <v>0</v>
          </cell>
          <cell r="FO263">
            <v>0</v>
          </cell>
          <cell r="FP263">
            <v>0</v>
          </cell>
          <cell r="FQ263">
            <v>0</v>
          </cell>
          <cell r="FR263">
            <v>0</v>
          </cell>
          <cell r="FS263">
            <v>0</v>
          </cell>
          <cell r="FT263">
            <v>0</v>
          </cell>
          <cell r="FU263">
            <v>0</v>
          </cell>
          <cell r="FV263">
            <v>0</v>
          </cell>
          <cell r="FW263">
            <v>0</v>
          </cell>
          <cell r="FX263">
            <v>0</v>
          </cell>
          <cell r="FY263">
            <v>0</v>
          </cell>
          <cell r="FZ263">
            <v>0</v>
          </cell>
          <cell r="GA263">
            <v>0</v>
          </cell>
          <cell r="GB263">
            <v>0</v>
          </cell>
          <cell r="GC263">
            <v>0</v>
          </cell>
          <cell r="GD263">
            <v>205</v>
          </cell>
          <cell r="GE263">
            <v>0</v>
          </cell>
          <cell r="GF263">
            <v>205</v>
          </cell>
          <cell r="GG263">
            <v>231</v>
          </cell>
          <cell r="GH263">
            <v>0</v>
          </cell>
          <cell r="GI263">
            <v>231</v>
          </cell>
          <cell r="GJ263">
            <v>306</v>
          </cell>
          <cell r="GK263">
            <v>0</v>
          </cell>
          <cell r="GL263">
            <v>306</v>
          </cell>
          <cell r="GM263">
            <v>317</v>
          </cell>
          <cell r="GN263">
            <v>0</v>
          </cell>
          <cell r="GO263">
            <v>317</v>
          </cell>
          <cell r="GP263">
            <v>210</v>
          </cell>
          <cell r="GQ263">
            <v>0</v>
          </cell>
          <cell r="GR263">
            <v>210</v>
          </cell>
          <cell r="GS263">
            <v>252</v>
          </cell>
          <cell r="GT263">
            <v>0</v>
          </cell>
          <cell r="GU263">
            <v>252</v>
          </cell>
          <cell r="GV263">
            <v>282</v>
          </cell>
          <cell r="GW263">
            <v>0</v>
          </cell>
          <cell r="GX263">
            <v>282</v>
          </cell>
          <cell r="GY263">
            <v>296</v>
          </cell>
          <cell r="GZ263">
            <v>0</v>
          </cell>
          <cell r="HA263">
            <v>296</v>
          </cell>
          <cell r="HB263">
            <v>283</v>
          </cell>
          <cell r="HC263">
            <v>0</v>
          </cell>
          <cell r="HD263">
            <v>283</v>
          </cell>
          <cell r="HE263">
            <v>216</v>
          </cell>
          <cell r="HF263">
            <v>0</v>
          </cell>
          <cell r="HG263">
            <v>216</v>
          </cell>
          <cell r="HH263">
            <v>282</v>
          </cell>
          <cell r="HI263">
            <v>0</v>
          </cell>
          <cell r="HJ263">
            <v>282</v>
          </cell>
          <cell r="HK263">
            <v>228</v>
          </cell>
          <cell r="HL263">
            <v>0</v>
          </cell>
          <cell r="HM263">
            <v>228</v>
          </cell>
          <cell r="HN263">
            <v>213</v>
          </cell>
          <cell r="HO263">
            <v>0</v>
          </cell>
          <cell r="HP263">
            <v>213</v>
          </cell>
          <cell r="HQ263">
            <v>211</v>
          </cell>
          <cell r="HR263">
            <v>0</v>
          </cell>
          <cell r="HS263">
            <v>211</v>
          </cell>
          <cell r="HT263">
            <v>252</v>
          </cell>
          <cell r="HU263">
            <v>0</v>
          </cell>
          <cell r="HV263">
            <v>252</v>
          </cell>
          <cell r="HW263">
            <v>188</v>
          </cell>
          <cell r="HX263">
            <v>0</v>
          </cell>
          <cell r="HY263">
            <v>188</v>
          </cell>
          <cell r="HZ263">
            <v>235</v>
          </cell>
          <cell r="IA263">
            <v>0</v>
          </cell>
          <cell r="IB263">
            <v>235</v>
          </cell>
          <cell r="IC263">
            <v>227</v>
          </cell>
          <cell r="ID263">
            <v>0</v>
          </cell>
          <cell r="IE263">
            <v>227</v>
          </cell>
          <cell r="IF263">
            <v>297</v>
          </cell>
          <cell r="IG263">
            <v>0</v>
          </cell>
          <cell r="IH263">
            <v>297</v>
          </cell>
          <cell r="II263">
            <v>224</v>
          </cell>
          <cell r="IJ263">
            <v>0</v>
          </cell>
          <cell r="IK263">
            <v>224</v>
          </cell>
          <cell r="IP263">
            <v>1129.788</v>
          </cell>
          <cell r="IQ263">
            <v>78.811096739999996</v>
          </cell>
          <cell r="IR263">
            <v>1050.97690326</v>
          </cell>
          <cell r="IS263">
            <v>920.88599999999997</v>
          </cell>
          <cell r="IT263">
            <v>72.72294574</v>
          </cell>
          <cell r="IU263">
            <v>848.16305425999997</v>
          </cell>
          <cell r="IV263">
            <v>565.66399999999999</v>
          </cell>
          <cell r="IW263">
            <v>20.944424739999999</v>
          </cell>
          <cell r="IX263">
            <v>544.71957525999994</v>
          </cell>
          <cell r="IY263">
            <v>221.01</v>
          </cell>
          <cell r="IZ263">
            <v>0</v>
          </cell>
          <cell r="JA263">
            <v>221.01</v>
          </cell>
          <cell r="JB263">
            <v>1241.643</v>
          </cell>
          <cell r="JC263">
            <v>34.436315</v>
          </cell>
          <cell r="JD263">
            <v>1207.2066850000001</v>
          </cell>
          <cell r="JE263">
            <v>982.97500000000002</v>
          </cell>
          <cell r="JF263">
            <v>34.436315</v>
          </cell>
          <cell r="JG263">
            <v>948.53868499999999</v>
          </cell>
          <cell r="JH263">
            <v>668.53300000000002</v>
          </cell>
          <cell r="JI263">
            <v>34.436315</v>
          </cell>
          <cell r="JJ263">
            <v>634.09668499999998</v>
          </cell>
          <cell r="JK263">
            <v>271.53300000000002</v>
          </cell>
          <cell r="JL263">
            <v>5.8009769999999996</v>
          </cell>
          <cell r="JM263">
            <v>265.73202300000003</v>
          </cell>
          <cell r="JN263">
            <v>1109.2829999999999</v>
          </cell>
          <cell r="JO263">
            <v>-13.939131000000001</v>
          </cell>
          <cell r="JP263">
            <v>1123.222131</v>
          </cell>
          <cell r="JQ263">
            <v>824.25400000000002</v>
          </cell>
          <cell r="JR263">
            <v>-23.130196999999999</v>
          </cell>
          <cell r="JS263">
            <v>847.38419699999997</v>
          </cell>
          <cell r="JT263">
            <v>495.67</v>
          </cell>
          <cell r="JU263">
            <v>-23.130196999999999</v>
          </cell>
          <cell r="JV263">
            <v>518.80019700000003</v>
          </cell>
          <cell r="JW263">
            <v>177.678</v>
          </cell>
          <cell r="JX263">
            <v>-12.108487999999999</v>
          </cell>
          <cell r="JY263">
            <v>189.78648799999999</v>
          </cell>
          <cell r="JZ263">
            <v>814.154</v>
          </cell>
          <cell r="KA263">
            <v>-15.79</v>
          </cell>
          <cell r="KB263">
            <v>829.94399999999996</v>
          </cell>
          <cell r="KC263">
            <v>597.98199999999997</v>
          </cell>
          <cell r="KD263">
            <v>-17.310479999999998</v>
          </cell>
          <cell r="KE263">
            <v>615.29247999999995</v>
          </cell>
          <cell r="KF263">
            <v>340.18200000000002</v>
          </cell>
          <cell r="KG263">
            <v>-17.310479999999998</v>
          </cell>
          <cell r="KH263">
            <v>357.49248</v>
          </cell>
          <cell r="KI263">
            <v>157.012</v>
          </cell>
          <cell r="KJ263">
            <v>-11.427</v>
          </cell>
          <cell r="KK263">
            <v>168.43899999999999</v>
          </cell>
          <cell r="KL263">
            <v>870.19899999999996</v>
          </cell>
          <cell r="KM263">
            <v>-31.258921000000001</v>
          </cell>
          <cell r="KN263">
            <v>901.45792099999994</v>
          </cell>
          <cell r="KO263">
            <v>679.63400000000001</v>
          </cell>
          <cell r="KP263">
            <v>-19.192</v>
          </cell>
          <cell r="KQ263">
            <v>698.82600000000002</v>
          </cell>
          <cell r="KR263">
            <v>455.73099999999999</v>
          </cell>
          <cell r="KS263">
            <v>-10.850999999999999</v>
          </cell>
          <cell r="KT263">
            <v>466.58199999999999</v>
          </cell>
          <cell r="KU263">
            <v>193.97200000000001</v>
          </cell>
          <cell r="KV263">
            <v>-8.33</v>
          </cell>
          <cell r="KW263">
            <v>202.30200000000002</v>
          </cell>
          <cell r="KX263">
            <v>872.73599999999999</v>
          </cell>
          <cell r="KY263">
            <v>-0.8829999999999999</v>
          </cell>
          <cell r="KZ263">
            <v>873.61900000000003</v>
          </cell>
          <cell r="LA263">
            <v>643.06399999999996</v>
          </cell>
          <cell r="LB263">
            <v>-1.88</v>
          </cell>
          <cell r="LC263">
            <v>644.94399999999996</v>
          </cell>
          <cell r="LD263">
            <v>412.452</v>
          </cell>
          <cell r="LE263">
            <v>0</v>
          </cell>
          <cell r="LF263">
            <v>412.452</v>
          </cell>
          <cell r="LG263">
            <v>170.423</v>
          </cell>
          <cell r="LH263">
            <v>0</v>
          </cell>
          <cell r="LI263">
            <v>170.423</v>
          </cell>
          <cell r="LJ263">
            <v>851.09900000000005</v>
          </cell>
          <cell r="LK263">
            <v>44.135999999999996</v>
          </cell>
          <cell r="LL263">
            <v>806.96300000000008</v>
          </cell>
          <cell r="LM263">
            <v>685.71900000000005</v>
          </cell>
          <cell r="LN263">
            <v>62.688000000000002</v>
          </cell>
          <cell r="LO263">
            <v>623.03100000000006</v>
          </cell>
          <cell r="LP263">
            <v>477.916</v>
          </cell>
          <cell r="LQ263">
            <v>55</v>
          </cell>
          <cell r="LR263">
            <v>422.916</v>
          </cell>
          <cell r="LS263">
            <v>211.27099999999999</v>
          </cell>
          <cell r="LT263">
            <v>0</v>
          </cell>
          <cell r="LU263">
            <v>211.27099999999999</v>
          </cell>
          <cell r="LV263">
            <v>397.31</v>
          </cell>
          <cell r="LW263">
            <v>-358</v>
          </cell>
          <cell r="LX263">
            <v>755.31</v>
          </cell>
          <cell r="LY263">
            <v>188.21100000000001</v>
          </cell>
          <cell r="LZ263">
            <v>-341</v>
          </cell>
          <cell r="MA263">
            <v>529.21100000000001</v>
          </cell>
          <cell r="MB263">
            <v>273.072</v>
          </cell>
          <cell r="MC263">
            <v>-41</v>
          </cell>
          <cell r="MD263">
            <v>314.072</v>
          </cell>
          <cell r="ME263">
            <v>142.38399999999999</v>
          </cell>
          <cell r="MF263">
            <v>0</v>
          </cell>
          <cell r="MG263">
            <v>142.38399999999999</v>
          </cell>
          <cell r="MH263">
            <v>934</v>
          </cell>
          <cell r="MI263">
            <v>0</v>
          </cell>
          <cell r="MJ263">
            <v>934</v>
          </cell>
          <cell r="MK263">
            <v>737</v>
          </cell>
          <cell r="ML263">
            <v>0</v>
          </cell>
          <cell r="MM263">
            <v>737</v>
          </cell>
          <cell r="MN263">
            <v>499</v>
          </cell>
          <cell r="MO263">
            <v>0</v>
          </cell>
          <cell r="MP263">
            <v>499</v>
          </cell>
          <cell r="MQ263">
            <v>210</v>
          </cell>
          <cell r="MR263">
            <v>0</v>
          </cell>
          <cell r="MS263">
            <v>210</v>
          </cell>
          <cell r="MT263">
            <v>0</v>
          </cell>
          <cell r="MU263">
            <v>0</v>
          </cell>
          <cell r="MV263">
            <v>0</v>
          </cell>
          <cell r="MW263">
            <v>0</v>
          </cell>
          <cell r="MX263">
            <v>0</v>
          </cell>
          <cell r="MY263">
            <v>0</v>
          </cell>
          <cell r="MZ263">
            <v>0</v>
          </cell>
          <cell r="NA263">
            <v>0</v>
          </cell>
          <cell r="NB263">
            <v>0</v>
          </cell>
          <cell r="NC263">
            <v>0</v>
          </cell>
          <cell r="ND263">
            <v>0</v>
          </cell>
          <cell r="NE263">
            <v>0</v>
          </cell>
          <cell r="NF263">
            <v>0</v>
          </cell>
          <cell r="NG263">
            <v>0</v>
          </cell>
          <cell r="NH263">
            <v>0</v>
          </cell>
          <cell r="NI263">
            <v>0</v>
          </cell>
          <cell r="NJ263">
            <v>0</v>
          </cell>
          <cell r="NK263">
            <v>0</v>
          </cell>
          <cell r="NL263">
            <v>0</v>
          </cell>
          <cell r="NM263">
            <v>0</v>
          </cell>
          <cell r="NN263">
            <v>0</v>
          </cell>
          <cell r="NO263">
            <v>0</v>
          </cell>
          <cell r="NP263">
            <v>0</v>
          </cell>
          <cell r="NQ263">
            <v>0</v>
          </cell>
          <cell r="NR263">
            <v>1059</v>
          </cell>
          <cell r="NS263">
            <v>0</v>
          </cell>
          <cell r="NT263">
            <v>1059</v>
          </cell>
          <cell r="NU263">
            <v>854</v>
          </cell>
          <cell r="NV263">
            <v>0</v>
          </cell>
          <cell r="NW263">
            <v>854</v>
          </cell>
          <cell r="NX263">
            <v>623</v>
          </cell>
          <cell r="NY263">
            <v>0</v>
          </cell>
          <cell r="NZ263">
            <v>623</v>
          </cell>
          <cell r="OA263">
            <v>317</v>
          </cell>
          <cell r="OB263">
            <v>0</v>
          </cell>
          <cell r="OC263">
            <v>317</v>
          </cell>
          <cell r="OD263">
            <v>1040</v>
          </cell>
          <cell r="OE263">
            <v>0</v>
          </cell>
          <cell r="OF263">
            <v>1040</v>
          </cell>
          <cell r="OG263">
            <v>830</v>
          </cell>
          <cell r="OH263">
            <v>0</v>
          </cell>
          <cell r="OI263">
            <v>830</v>
          </cell>
          <cell r="OJ263">
            <v>578</v>
          </cell>
          <cell r="OK263">
            <v>0</v>
          </cell>
          <cell r="OL263">
            <v>578</v>
          </cell>
          <cell r="OM263">
            <v>296</v>
          </cell>
          <cell r="ON263">
            <v>0</v>
          </cell>
          <cell r="OO263">
            <v>296</v>
          </cell>
          <cell r="OP263">
            <v>1009</v>
          </cell>
          <cell r="OQ263">
            <v>0</v>
          </cell>
          <cell r="OR263">
            <v>1009</v>
          </cell>
          <cell r="OS263">
            <v>726</v>
          </cell>
          <cell r="OT263">
            <v>0</v>
          </cell>
          <cell r="OU263">
            <v>726</v>
          </cell>
          <cell r="OV263">
            <v>510</v>
          </cell>
          <cell r="OW263">
            <v>0</v>
          </cell>
          <cell r="OX263">
            <v>510</v>
          </cell>
          <cell r="OY263">
            <v>228</v>
          </cell>
          <cell r="OZ263">
            <v>0</v>
          </cell>
          <cell r="PA263">
            <v>228</v>
          </cell>
          <cell r="PB263">
            <v>864</v>
          </cell>
          <cell r="PC263">
            <v>0</v>
          </cell>
          <cell r="PD263">
            <v>864</v>
          </cell>
          <cell r="PE263">
            <v>651</v>
          </cell>
          <cell r="PF263">
            <v>0</v>
          </cell>
          <cell r="PG263">
            <v>651</v>
          </cell>
          <cell r="PH263">
            <v>440</v>
          </cell>
          <cell r="PI263">
            <v>0</v>
          </cell>
          <cell r="PJ263">
            <v>440</v>
          </cell>
          <cell r="PK263">
            <v>188</v>
          </cell>
          <cell r="PL263">
            <v>0</v>
          </cell>
          <cell r="PM263">
            <v>188</v>
          </cell>
          <cell r="PN263">
            <v>983</v>
          </cell>
          <cell r="PO263">
            <v>0</v>
          </cell>
          <cell r="PP263">
            <v>983</v>
          </cell>
          <cell r="PQ263">
            <v>748</v>
          </cell>
          <cell r="PR263">
            <v>0</v>
          </cell>
          <cell r="PS263">
            <v>748</v>
          </cell>
          <cell r="PT263">
            <v>521</v>
          </cell>
          <cell r="PU263">
            <v>0</v>
          </cell>
          <cell r="PV263">
            <v>521</v>
          </cell>
          <cell r="PW263">
            <v>224</v>
          </cell>
          <cell r="PX263">
            <v>0</v>
          </cell>
          <cell r="PY263">
            <v>224</v>
          </cell>
        </row>
        <row r="264">
          <cell r="BB264">
            <v>-39.17</v>
          </cell>
          <cell r="BC264">
            <v>-1.5725694056999999</v>
          </cell>
          <cell r="BD264">
            <v>-37.5974305943</v>
          </cell>
          <cell r="BE264">
            <v>-78.644000000000005</v>
          </cell>
          <cell r="BF264">
            <v>-13.374390999999999</v>
          </cell>
          <cell r="BG264">
            <v>-65.269609000000003</v>
          </cell>
          <cell r="BH264">
            <v>-75.501999999999995</v>
          </cell>
          <cell r="BI264">
            <v>0</v>
          </cell>
          <cell r="BJ264">
            <v>-75.501999999999995</v>
          </cell>
          <cell r="BK264">
            <v>-62.502000000000002</v>
          </cell>
          <cell r="BL264">
            <v>0</v>
          </cell>
          <cell r="BM264">
            <v>-62.502000000000002</v>
          </cell>
          <cell r="BN264">
            <v>-50.726999999999975</v>
          </cell>
          <cell r="BO264">
            <v>0</v>
          </cell>
          <cell r="BP264">
            <v>-50.726999999999975</v>
          </cell>
          <cell r="BQ264">
            <v>-74.50200000000001</v>
          </cell>
          <cell r="BR264">
            <v>0</v>
          </cell>
          <cell r="BS264">
            <v>-74.50200000000001</v>
          </cell>
          <cell r="BT264">
            <v>-94.100999999999999</v>
          </cell>
          <cell r="BU264">
            <v>-7.3965079999999999</v>
          </cell>
          <cell r="BV264">
            <v>-86.704492000000002</v>
          </cell>
          <cell r="BW264">
            <v>-81.161000000000001</v>
          </cell>
          <cell r="BX264">
            <v>-1.4983919999999999</v>
          </cell>
          <cell r="BY264">
            <v>-79.662608000000006</v>
          </cell>
          <cell r="BZ264">
            <v>-70.007000000000005</v>
          </cell>
          <cell r="CA264">
            <v>-2.6111819999999999</v>
          </cell>
          <cell r="CB264">
            <v>-67.395818000000006</v>
          </cell>
          <cell r="CC264">
            <v>-88.227000000000004</v>
          </cell>
          <cell r="CD264">
            <v>0</v>
          </cell>
          <cell r="CE264">
            <v>-88.227000000000004</v>
          </cell>
          <cell r="CF264">
            <v>-86.221000000000004</v>
          </cell>
          <cell r="CG264">
            <v>3.1312679000000001</v>
          </cell>
          <cell r="CH264">
            <v>-89.352267900000001</v>
          </cell>
          <cell r="CI264">
            <v>-64.924000000000007</v>
          </cell>
          <cell r="CJ264">
            <v>3.4400210000000002</v>
          </cell>
          <cell r="CK264">
            <v>-68.364021000000008</v>
          </cell>
          <cell r="CL264">
            <v>-68.411000000000001</v>
          </cell>
          <cell r="CM264">
            <v>-0.48685800000000001</v>
          </cell>
          <cell r="CN264">
            <v>-67.924142000000003</v>
          </cell>
          <cell r="CO264">
            <v>-73.707999999999998</v>
          </cell>
          <cell r="CP264">
            <v>0</v>
          </cell>
          <cell r="CQ264">
            <v>-73.707999999999998</v>
          </cell>
          <cell r="CR264">
            <v>-52.942</v>
          </cell>
          <cell r="CS264">
            <v>1.8838902959999999</v>
          </cell>
          <cell r="CT264">
            <v>-54.825890295999997</v>
          </cell>
          <cell r="CU264">
            <v>-56.488</v>
          </cell>
          <cell r="CV264">
            <v>3.66</v>
          </cell>
          <cell r="CW264">
            <v>-60.147999999999996</v>
          </cell>
          <cell r="CX264">
            <v>-52.634</v>
          </cell>
          <cell r="CY264">
            <v>4.1544477000000004</v>
          </cell>
          <cell r="CZ264">
            <v>-56.788447699999999</v>
          </cell>
          <cell r="DA264">
            <v>-68.186000000000007</v>
          </cell>
          <cell r="DB264">
            <v>2.8719999999999999</v>
          </cell>
          <cell r="DC264">
            <v>-71.058000000000007</v>
          </cell>
          <cell r="DD264">
            <v>-83.748999999999995</v>
          </cell>
          <cell r="DE264">
            <v>0.86798029999999993</v>
          </cell>
          <cell r="DF264">
            <v>-84.616980299999994</v>
          </cell>
          <cell r="DG264">
            <v>-69.325999999999993</v>
          </cell>
          <cell r="DH264">
            <v>2.8680190000000039</v>
          </cell>
          <cell r="DI264">
            <v>-72.194018999999997</v>
          </cell>
          <cell r="DJ264">
            <v>-87.474000000000004</v>
          </cell>
          <cell r="DK264">
            <v>-0.34326709999999999</v>
          </cell>
          <cell r="DL264">
            <v>-87.130732899999998</v>
          </cell>
          <cell r="DM264">
            <v>-68.498999999999995</v>
          </cell>
          <cell r="DN264">
            <v>0.64728399999999997</v>
          </cell>
          <cell r="DO264">
            <v>-69.146283999999994</v>
          </cell>
          <cell r="DP264">
            <v>-73.046999999999997</v>
          </cell>
          <cell r="DQ264">
            <v>0</v>
          </cell>
          <cell r="DR264">
            <v>-73.046999999999997</v>
          </cell>
          <cell r="DS264">
            <v>-58.999000000000002</v>
          </cell>
          <cell r="DT264">
            <v>0</v>
          </cell>
          <cell r="DU264">
            <v>-58.999000000000002</v>
          </cell>
          <cell r="DV264">
            <v>-144.46199999999999</v>
          </cell>
          <cell r="DW264">
            <v>-105.408</v>
          </cell>
          <cell r="DX264">
            <v>-39.053999999999988</v>
          </cell>
          <cell r="DY264">
            <v>-58.784999999999997</v>
          </cell>
          <cell r="DZ264">
            <v>-2.6469784000000001</v>
          </cell>
          <cell r="EA264">
            <v>-56.138021599999995</v>
          </cell>
          <cell r="EB264">
            <v>-70.709999999999994</v>
          </cell>
          <cell r="EC264">
            <v>-19.14368421052631</v>
          </cell>
          <cell r="ED264">
            <v>-51.566315789473684</v>
          </cell>
          <cell r="EE264">
            <v>-64.015000000000001</v>
          </cell>
          <cell r="EF264">
            <v>0</v>
          </cell>
          <cell r="EG264">
            <v>-64.015000000000001</v>
          </cell>
          <cell r="EH264">
            <v>-66.116</v>
          </cell>
          <cell r="EI264">
            <v>-18.700000000000003</v>
          </cell>
          <cell r="EJ264">
            <v>-47.415999999999997</v>
          </cell>
          <cell r="EK264">
            <v>52.308</v>
          </cell>
          <cell r="EL264">
            <v>103.15789473684211</v>
          </cell>
          <cell r="EM264">
            <v>-50.84989473684211</v>
          </cell>
          <cell r="EN264">
            <v>-44.146000000000001</v>
          </cell>
          <cell r="EO264">
            <v>14.116299999999999</v>
          </cell>
          <cell r="EP264">
            <v>-58.262299999999996</v>
          </cell>
          <cell r="EQ264">
            <v>-52.396999999999998</v>
          </cell>
          <cell r="ER264">
            <v>0</v>
          </cell>
          <cell r="ES264">
            <v>-52.396999999999998</v>
          </cell>
          <cell r="ET264">
            <v>-73</v>
          </cell>
          <cell r="EU264">
            <v>0</v>
          </cell>
          <cell r="EV264">
            <v>-73</v>
          </cell>
          <cell r="EW264">
            <v>-82</v>
          </cell>
          <cell r="EX264">
            <v>0</v>
          </cell>
          <cell r="EY264">
            <v>-82</v>
          </cell>
          <cell r="EZ264">
            <v>-107</v>
          </cell>
          <cell r="FA264">
            <v>0</v>
          </cell>
          <cell r="FB264">
            <v>-107</v>
          </cell>
          <cell r="FC264">
            <v>-78</v>
          </cell>
          <cell r="FD264">
            <v>0</v>
          </cell>
          <cell r="FE264">
            <v>-78</v>
          </cell>
          <cell r="FF264">
            <v>242</v>
          </cell>
          <cell r="FG264">
            <v>0</v>
          </cell>
          <cell r="FH264">
            <v>242</v>
          </cell>
          <cell r="FI264">
            <v>235</v>
          </cell>
          <cell r="FJ264">
            <v>0</v>
          </cell>
          <cell r="FK264">
            <v>235</v>
          </cell>
          <cell r="FL264">
            <v>251</v>
          </cell>
          <cell r="FM264">
            <v>0</v>
          </cell>
          <cell r="FN264">
            <v>251</v>
          </cell>
          <cell r="FO264">
            <v>232</v>
          </cell>
          <cell r="FP264">
            <v>0</v>
          </cell>
          <cell r="FQ264">
            <v>232</v>
          </cell>
          <cell r="FR264">
            <v>204</v>
          </cell>
          <cell r="FS264">
            <v>0</v>
          </cell>
          <cell r="FT264">
            <v>204</v>
          </cell>
          <cell r="FU264">
            <v>256</v>
          </cell>
          <cell r="FV264">
            <v>0</v>
          </cell>
          <cell r="FW264">
            <v>256</v>
          </cell>
          <cell r="FX264">
            <v>260</v>
          </cell>
          <cell r="FY264">
            <v>0</v>
          </cell>
          <cell r="FZ264">
            <v>260</v>
          </cell>
          <cell r="GA264">
            <v>278</v>
          </cell>
          <cell r="GB264">
            <v>0</v>
          </cell>
          <cell r="GC264">
            <v>278</v>
          </cell>
          <cell r="GD264">
            <v>-75</v>
          </cell>
          <cell r="GE264">
            <v>0</v>
          </cell>
          <cell r="GF264">
            <v>-75</v>
          </cell>
          <cell r="GG264">
            <v>-77</v>
          </cell>
          <cell r="GH264">
            <v>0</v>
          </cell>
          <cell r="GI264">
            <v>-77</v>
          </cell>
          <cell r="GJ264">
            <v>-107</v>
          </cell>
          <cell r="GK264">
            <v>0</v>
          </cell>
          <cell r="GL264">
            <v>-107</v>
          </cell>
          <cell r="GM264">
            <v>-102</v>
          </cell>
          <cell r="GN264">
            <v>0</v>
          </cell>
          <cell r="GO264">
            <v>-102</v>
          </cell>
          <cell r="GP264">
            <v>-73</v>
          </cell>
          <cell r="GQ264">
            <v>0</v>
          </cell>
          <cell r="GR264">
            <v>-73</v>
          </cell>
          <cell r="GS264">
            <v>-79</v>
          </cell>
          <cell r="GT264">
            <v>0</v>
          </cell>
          <cell r="GU264">
            <v>-79</v>
          </cell>
          <cell r="GV264">
            <v>-88</v>
          </cell>
          <cell r="GW264">
            <v>0</v>
          </cell>
          <cell r="GX264">
            <v>-88</v>
          </cell>
          <cell r="GY264">
            <v>-91</v>
          </cell>
          <cell r="GZ264">
            <v>0</v>
          </cell>
          <cell r="HA264">
            <v>-91</v>
          </cell>
          <cell r="HB264">
            <v>-85</v>
          </cell>
          <cell r="HC264">
            <v>0</v>
          </cell>
          <cell r="HD264">
            <v>-85</v>
          </cell>
          <cell r="HE264">
            <v>-65</v>
          </cell>
          <cell r="HF264">
            <v>0</v>
          </cell>
          <cell r="HG264">
            <v>-65</v>
          </cell>
          <cell r="HH264">
            <v>-84</v>
          </cell>
          <cell r="HI264">
            <v>0</v>
          </cell>
          <cell r="HJ264">
            <v>-84</v>
          </cell>
          <cell r="HK264">
            <v>-69</v>
          </cell>
          <cell r="HL264">
            <v>0</v>
          </cell>
          <cell r="HM264">
            <v>-69</v>
          </cell>
          <cell r="HN264">
            <v>-64</v>
          </cell>
          <cell r="HO264">
            <v>0</v>
          </cell>
          <cell r="HP264">
            <v>-64</v>
          </cell>
          <cell r="HQ264">
            <v>-63</v>
          </cell>
          <cell r="HR264">
            <v>0</v>
          </cell>
          <cell r="HS264">
            <v>-63</v>
          </cell>
          <cell r="HT264">
            <v>-76</v>
          </cell>
          <cell r="HU264">
            <v>0</v>
          </cell>
          <cell r="HV264">
            <v>-76</v>
          </cell>
          <cell r="HW264">
            <v>-56</v>
          </cell>
          <cell r="HX264">
            <v>0</v>
          </cell>
          <cell r="HY264">
            <v>-56</v>
          </cell>
          <cell r="HZ264">
            <v>-70</v>
          </cell>
          <cell r="IA264">
            <v>0</v>
          </cell>
          <cell r="IB264">
            <v>-70</v>
          </cell>
          <cell r="IC264">
            <v>-68</v>
          </cell>
          <cell r="ID264">
            <v>0</v>
          </cell>
          <cell r="IE264">
            <v>-68</v>
          </cell>
          <cell r="IF264">
            <v>-89</v>
          </cell>
          <cell r="IG264">
            <v>0</v>
          </cell>
          <cell r="IH264">
            <v>-89</v>
          </cell>
          <cell r="II264">
            <v>-67</v>
          </cell>
          <cell r="IJ264">
            <v>0</v>
          </cell>
          <cell r="IK264">
            <v>-67</v>
          </cell>
          <cell r="IP264">
            <v>-255.81800000000001</v>
          </cell>
          <cell r="IQ264">
            <v>-14.946960405699999</v>
          </cell>
          <cell r="IR264">
            <v>-240.87103959430002</v>
          </cell>
          <cell r="IS264">
            <v>-216.648</v>
          </cell>
          <cell r="IT264">
            <v>-13.374390999999999</v>
          </cell>
          <cell r="IU264">
            <v>-203.27360899999999</v>
          </cell>
          <cell r="IV264">
            <v>-138.00399999999999</v>
          </cell>
          <cell r="IW264">
            <v>0</v>
          </cell>
          <cell r="IX264">
            <v>-138.00399999999999</v>
          </cell>
          <cell r="IY264">
            <v>-62.502000000000002</v>
          </cell>
          <cell r="IZ264">
            <v>0</v>
          </cell>
          <cell r="JA264">
            <v>-62.502000000000002</v>
          </cell>
          <cell r="JB264">
            <v>-300.49099999999999</v>
          </cell>
          <cell r="JC264">
            <v>-8.8948999999999998</v>
          </cell>
          <cell r="JD264">
            <v>-291.59609999999998</v>
          </cell>
          <cell r="JE264">
            <v>-249.76400000000001</v>
          </cell>
          <cell r="JF264">
            <v>-8.8948999999999998</v>
          </cell>
          <cell r="JG264">
            <v>-240.8691</v>
          </cell>
          <cell r="JH264">
            <v>-175.262</v>
          </cell>
          <cell r="JI264">
            <v>-8.8948999999999998</v>
          </cell>
          <cell r="JJ264">
            <v>-166.36709999999999</v>
          </cell>
          <cell r="JK264">
            <v>-81.161000000000001</v>
          </cell>
          <cell r="JL264">
            <v>-1.4983919999999999</v>
          </cell>
          <cell r="JM264">
            <v>-79.662608000000006</v>
          </cell>
          <cell r="JN264">
            <v>-309.37900000000002</v>
          </cell>
          <cell r="JO264">
            <v>3.9601069000000004</v>
          </cell>
          <cell r="JP264">
            <v>-313.33910690000005</v>
          </cell>
          <cell r="JQ264">
            <v>-239.37200000000001</v>
          </cell>
          <cell r="JR264">
            <v>6.5712889000000008</v>
          </cell>
          <cell r="JS264">
            <v>-245.94328890000003</v>
          </cell>
          <cell r="JT264">
            <v>-151.14500000000001</v>
          </cell>
          <cell r="JU264">
            <v>6.5712889000000008</v>
          </cell>
          <cell r="JV264">
            <v>-157.71628890000002</v>
          </cell>
          <cell r="JW264">
            <v>-64.924000000000007</v>
          </cell>
          <cell r="JX264">
            <v>3.4400210000000002</v>
          </cell>
          <cell r="JY264">
            <v>-68.364021000000008</v>
          </cell>
          <cell r="JZ264">
            <v>-251.54900000000001</v>
          </cell>
          <cell r="KA264">
            <v>5.057032296</v>
          </cell>
          <cell r="KB264">
            <v>-256.60603229600002</v>
          </cell>
          <cell r="KC264">
            <v>-183.13800000000001</v>
          </cell>
          <cell r="KD264">
            <v>5.5438902959999998</v>
          </cell>
          <cell r="KE264">
            <v>-188.68189029600001</v>
          </cell>
          <cell r="KF264">
            <v>-109.43</v>
          </cell>
          <cell r="KG264">
            <v>5.5438902959999998</v>
          </cell>
          <cell r="KH264">
            <v>-114.97389029600001</v>
          </cell>
          <cell r="KI264">
            <v>-56.488</v>
          </cell>
          <cell r="KJ264">
            <v>3.66</v>
          </cell>
          <cell r="KK264">
            <v>-60.147999999999996</v>
          </cell>
          <cell r="KL264">
            <v>-273.89499999999998</v>
          </cell>
          <cell r="KM264">
            <v>10.762447000000005</v>
          </cell>
          <cell r="KN264">
            <v>-284.65744699999999</v>
          </cell>
          <cell r="KO264">
            <v>-221.261</v>
          </cell>
          <cell r="KP264">
            <v>6.6079993000000039</v>
          </cell>
          <cell r="KQ264">
            <v>-227.86899930000001</v>
          </cell>
          <cell r="KR264">
            <v>-153.07499999999999</v>
          </cell>
          <cell r="KS264">
            <v>3.735999300000004</v>
          </cell>
          <cell r="KT264">
            <v>-156.81099929999999</v>
          </cell>
          <cell r="KU264">
            <v>-69.325999999999993</v>
          </cell>
          <cell r="KV264">
            <v>2.8680190000000039</v>
          </cell>
          <cell r="KW264">
            <v>-72.194018999999997</v>
          </cell>
          <cell r="KX264">
            <v>-288.01900000000001</v>
          </cell>
          <cell r="KY264">
            <v>0.30401689999999998</v>
          </cell>
          <cell r="KZ264">
            <v>-288.32301690000003</v>
          </cell>
          <cell r="LA264">
            <v>-200.54499999999999</v>
          </cell>
          <cell r="LB264">
            <v>0.64728399999999997</v>
          </cell>
          <cell r="LC264">
            <v>-201.192284</v>
          </cell>
          <cell r="LD264">
            <v>-132.04599999999999</v>
          </cell>
          <cell r="LE264">
            <v>0</v>
          </cell>
          <cell r="LF264">
            <v>-132.04599999999999</v>
          </cell>
          <cell r="LG264">
            <v>-58.999000000000002</v>
          </cell>
          <cell r="LH264">
            <v>0</v>
          </cell>
          <cell r="LI264">
            <v>-58.999000000000002</v>
          </cell>
          <cell r="LJ264">
            <v>-337.97199999999998</v>
          </cell>
          <cell r="LK264">
            <v>-127.1986626105263</v>
          </cell>
          <cell r="LL264">
            <v>-210.77333738947368</v>
          </cell>
          <cell r="LM264">
            <v>-193.51</v>
          </cell>
          <cell r="LN264">
            <v>-21.790662610526311</v>
          </cell>
          <cell r="LO264">
            <v>-171.71933738947368</v>
          </cell>
          <cell r="LP264">
            <v>-134.72499999999999</v>
          </cell>
          <cell r="LQ264">
            <v>-19.14368421052631</v>
          </cell>
          <cell r="LR264">
            <v>-115.58131578947368</v>
          </cell>
          <cell r="LS264">
            <v>-64.015000000000001</v>
          </cell>
          <cell r="LT264">
            <v>0</v>
          </cell>
          <cell r="LU264">
            <v>-64.015000000000001</v>
          </cell>
          <cell r="LV264">
            <v>-110.351</v>
          </cell>
          <cell r="LW264">
            <v>98.574194736842102</v>
          </cell>
          <cell r="LX264">
            <v>-208.92519473684212</v>
          </cell>
          <cell r="LY264">
            <v>-44.234999999999999</v>
          </cell>
          <cell r="LZ264">
            <v>117.27419473684211</v>
          </cell>
          <cell r="MA264">
            <v>-161.50919473684212</v>
          </cell>
          <cell r="MB264">
            <v>-96.543000000000006</v>
          </cell>
          <cell r="MC264">
            <v>14.116299999999999</v>
          </cell>
          <cell r="MD264">
            <v>-110.6593</v>
          </cell>
          <cell r="ME264">
            <v>-52.396999999999998</v>
          </cell>
          <cell r="MF264">
            <v>0</v>
          </cell>
          <cell r="MG264">
            <v>-52.396999999999998</v>
          </cell>
          <cell r="MH264">
            <v>-340</v>
          </cell>
          <cell r="MI264">
            <v>0</v>
          </cell>
          <cell r="MJ264">
            <v>-340</v>
          </cell>
          <cell r="MK264">
            <v>-267</v>
          </cell>
          <cell r="ML264">
            <v>0</v>
          </cell>
          <cell r="MM264">
            <v>-267</v>
          </cell>
          <cell r="MN264">
            <v>-185</v>
          </cell>
          <cell r="MO264">
            <v>0</v>
          </cell>
          <cell r="MP264">
            <v>-185</v>
          </cell>
          <cell r="MQ264">
            <v>-78</v>
          </cell>
          <cell r="MR264">
            <v>0</v>
          </cell>
          <cell r="MS264">
            <v>-78</v>
          </cell>
          <cell r="MT264">
            <v>960</v>
          </cell>
          <cell r="MU264">
            <v>0</v>
          </cell>
          <cell r="MV264">
            <v>960</v>
          </cell>
          <cell r="MW264">
            <v>718</v>
          </cell>
          <cell r="MX264">
            <v>0</v>
          </cell>
          <cell r="MY264">
            <v>718</v>
          </cell>
          <cell r="MZ264">
            <v>483</v>
          </cell>
          <cell r="NA264">
            <v>0</v>
          </cell>
          <cell r="NB264">
            <v>483</v>
          </cell>
          <cell r="NC264">
            <v>232</v>
          </cell>
          <cell r="ND264">
            <v>0</v>
          </cell>
          <cell r="NE264">
            <v>232</v>
          </cell>
          <cell r="NF264">
            <v>998</v>
          </cell>
          <cell r="NG264">
            <v>0</v>
          </cell>
          <cell r="NH264">
            <v>998</v>
          </cell>
          <cell r="NI264">
            <v>794</v>
          </cell>
          <cell r="NJ264">
            <v>0</v>
          </cell>
          <cell r="NK264">
            <v>794</v>
          </cell>
          <cell r="NL264">
            <v>538</v>
          </cell>
          <cell r="NM264">
            <v>0</v>
          </cell>
          <cell r="NN264">
            <v>538</v>
          </cell>
          <cell r="NO264">
            <v>278</v>
          </cell>
          <cell r="NP264">
            <v>0</v>
          </cell>
          <cell r="NQ264">
            <v>278</v>
          </cell>
          <cell r="NR264">
            <v>-361</v>
          </cell>
          <cell r="NS264">
            <v>0</v>
          </cell>
          <cell r="NT264">
            <v>-361</v>
          </cell>
          <cell r="NU264">
            <v>-286</v>
          </cell>
          <cell r="NV264">
            <v>0</v>
          </cell>
          <cell r="NW264">
            <v>-286</v>
          </cell>
          <cell r="NX264">
            <v>-209</v>
          </cell>
          <cell r="NY264">
            <v>0</v>
          </cell>
          <cell r="NZ264">
            <v>-209</v>
          </cell>
          <cell r="OA264">
            <v>-102</v>
          </cell>
          <cell r="OB264">
            <v>0</v>
          </cell>
          <cell r="OC264">
            <v>-102</v>
          </cell>
          <cell r="OD264">
            <v>-331</v>
          </cell>
          <cell r="OE264">
            <v>0</v>
          </cell>
          <cell r="OF264">
            <v>-331</v>
          </cell>
          <cell r="OG264">
            <v>-258</v>
          </cell>
          <cell r="OH264">
            <v>0</v>
          </cell>
          <cell r="OI264">
            <v>-258</v>
          </cell>
          <cell r="OJ264">
            <v>-179</v>
          </cell>
          <cell r="OK264">
            <v>0</v>
          </cell>
          <cell r="OL264">
            <v>-179</v>
          </cell>
          <cell r="OM264">
            <v>-91</v>
          </cell>
          <cell r="ON264">
            <v>0</v>
          </cell>
          <cell r="OO264">
            <v>-91</v>
          </cell>
          <cell r="OP264">
            <v>-303</v>
          </cell>
          <cell r="OQ264">
            <v>0</v>
          </cell>
          <cell r="OR264">
            <v>-303</v>
          </cell>
          <cell r="OS264">
            <v>-218</v>
          </cell>
          <cell r="OT264">
            <v>0</v>
          </cell>
          <cell r="OU264">
            <v>-218</v>
          </cell>
          <cell r="OV264">
            <v>-153</v>
          </cell>
          <cell r="OW264">
            <v>0</v>
          </cell>
          <cell r="OX264">
            <v>-153</v>
          </cell>
          <cell r="OY264">
            <v>-69</v>
          </cell>
          <cell r="OZ264">
            <v>0</v>
          </cell>
          <cell r="PA264">
            <v>-69</v>
          </cell>
          <cell r="PB264">
            <v>-259</v>
          </cell>
          <cell r="PC264">
            <v>0</v>
          </cell>
          <cell r="PD264">
            <v>-259</v>
          </cell>
          <cell r="PE264">
            <v>-195</v>
          </cell>
          <cell r="PF264">
            <v>0</v>
          </cell>
          <cell r="PG264">
            <v>-195</v>
          </cell>
          <cell r="PH264">
            <v>-132</v>
          </cell>
          <cell r="PI264">
            <v>0</v>
          </cell>
          <cell r="PJ264">
            <v>-132</v>
          </cell>
          <cell r="PK264">
            <v>-56</v>
          </cell>
          <cell r="PL264">
            <v>0</v>
          </cell>
          <cell r="PM264">
            <v>-56</v>
          </cell>
          <cell r="PN264">
            <v>-294</v>
          </cell>
          <cell r="PO264">
            <v>0</v>
          </cell>
          <cell r="PP264">
            <v>-294</v>
          </cell>
          <cell r="PQ264">
            <v>-224</v>
          </cell>
          <cell r="PR264">
            <v>0</v>
          </cell>
          <cell r="PS264">
            <v>-224</v>
          </cell>
          <cell r="PT264">
            <v>-156</v>
          </cell>
          <cell r="PU264">
            <v>0</v>
          </cell>
          <cell r="PV264">
            <v>-156</v>
          </cell>
          <cell r="PW264">
            <v>-67</v>
          </cell>
          <cell r="PX264">
            <v>0</v>
          </cell>
          <cell r="PY264">
            <v>-67</v>
          </cell>
        </row>
        <row r="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-0.70199999999999996</v>
          </cell>
          <cell r="DQ265">
            <v>0</v>
          </cell>
          <cell r="DR265">
            <v>-0.70199999999999996</v>
          </cell>
          <cell r="DS265">
            <v>-0.40500000000000003</v>
          </cell>
          <cell r="DT265">
            <v>0</v>
          </cell>
          <cell r="DU265">
            <v>-0.40500000000000003</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229</v>
          </cell>
          <cell r="EU265">
            <v>229</v>
          </cell>
          <cell r="EV265">
            <v>0</v>
          </cell>
          <cell r="EW265">
            <v>250</v>
          </cell>
          <cell r="EX265">
            <v>250</v>
          </cell>
          <cell r="EY265">
            <v>0</v>
          </cell>
          <cell r="EZ265">
            <v>230</v>
          </cell>
          <cell r="FA265">
            <v>230</v>
          </cell>
          <cell r="FB265">
            <v>0</v>
          </cell>
          <cell r="FC265">
            <v>363</v>
          </cell>
          <cell r="FD265">
            <v>363</v>
          </cell>
          <cell r="FE265">
            <v>0</v>
          </cell>
          <cell r="FF265">
            <v>121</v>
          </cell>
          <cell r="FG265">
            <v>0</v>
          </cell>
          <cell r="FH265">
            <v>121</v>
          </cell>
          <cell r="FI265">
            <v>133</v>
          </cell>
          <cell r="FJ265">
            <v>0</v>
          </cell>
          <cell r="FK265">
            <v>133</v>
          </cell>
          <cell r="FL265">
            <v>152</v>
          </cell>
          <cell r="FM265">
            <v>0</v>
          </cell>
          <cell r="FN265">
            <v>152</v>
          </cell>
          <cell r="FO265">
            <v>273</v>
          </cell>
          <cell r="FP265">
            <v>0</v>
          </cell>
          <cell r="FQ265">
            <v>273</v>
          </cell>
          <cell r="FR265">
            <v>138</v>
          </cell>
          <cell r="FS265">
            <v>0</v>
          </cell>
          <cell r="FT265">
            <v>138</v>
          </cell>
          <cell r="FU265">
            <v>146</v>
          </cell>
          <cell r="FV265">
            <v>0</v>
          </cell>
          <cell r="FW265">
            <v>146</v>
          </cell>
          <cell r="FX265">
            <v>166</v>
          </cell>
          <cell r="FY265">
            <v>0</v>
          </cell>
          <cell r="FZ265">
            <v>166</v>
          </cell>
          <cell r="GA265">
            <v>246</v>
          </cell>
          <cell r="GB265">
            <v>0</v>
          </cell>
          <cell r="GC265">
            <v>246</v>
          </cell>
          <cell r="GD265">
            <v>69</v>
          </cell>
          <cell r="GE265">
            <v>0</v>
          </cell>
          <cell r="GF265">
            <v>69</v>
          </cell>
          <cell r="GG265">
            <v>210</v>
          </cell>
          <cell r="GH265">
            <v>0</v>
          </cell>
          <cell r="GI265">
            <v>210</v>
          </cell>
          <cell r="GJ265">
            <v>173</v>
          </cell>
          <cell r="GK265">
            <v>0</v>
          </cell>
          <cell r="GL265">
            <v>173</v>
          </cell>
          <cell r="GM265">
            <v>372</v>
          </cell>
          <cell r="GN265">
            <v>0</v>
          </cell>
          <cell r="GO265">
            <v>372</v>
          </cell>
          <cell r="GP265">
            <v>216</v>
          </cell>
          <cell r="GQ265">
            <v>0</v>
          </cell>
          <cell r="GR265">
            <v>216</v>
          </cell>
          <cell r="GS265">
            <v>218</v>
          </cell>
          <cell r="GT265">
            <v>0</v>
          </cell>
          <cell r="GU265">
            <v>218</v>
          </cell>
          <cell r="GV265">
            <v>200</v>
          </cell>
          <cell r="GW265">
            <v>0</v>
          </cell>
          <cell r="GX265">
            <v>200</v>
          </cell>
          <cell r="GY265">
            <v>374</v>
          </cell>
          <cell r="GZ265">
            <v>0</v>
          </cell>
          <cell r="HA265">
            <v>374</v>
          </cell>
          <cell r="HB265">
            <v>211</v>
          </cell>
          <cell r="HC265">
            <v>0</v>
          </cell>
          <cell r="HD265">
            <v>211</v>
          </cell>
          <cell r="HE265">
            <v>232</v>
          </cell>
          <cell r="HF265">
            <v>0</v>
          </cell>
          <cell r="HG265">
            <v>232</v>
          </cell>
          <cell r="HH265">
            <v>181</v>
          </cell>
          <cell r="HI265">
            <v>0</v>
          </cell>
          <cell r="HJ265">
            <v>181</v>
          </cell>
          <cell r="HK265">
            <v>333</v>
          </cell>
          <cell r="HL265">
            <v>0</v>
          </cell>
          <cell r="HM265">
            <v>333</v>
          </cell>
          <cell r="HN265">
            <v>172</v>
          </cell>
          <cell r="HO265">
            <v>0</v>
          </cell>
          <cell r="HP265">
            <v>172</v>
          </cell>
          <cell r="HQ265">
            <v>222</v>
          </cell>
          <cell r="HR265">
            <v>0</v>
          </cell>
          <cell r="HS265">
            <v>222</v>
          </cell>
          <cell r="HT265">
            <v>162</v>
          </cell>
          <cell r="HU265">
            <v>0</v>
          </cell>
          <cell r="HV265">
            <v>162</v>
          </cell>
          <cell r="HW265">
            <v>265</v>
          </cell>
          <cell r="HX265">
            <v>0</v>
          </cell>
          <cell r="HY265">
            <v>265</v>
          </cell>
          <cell r="HZ265">
            <v>103</v>
          </cell>
          <cell r="IA265">
            <v>0</v>
          </cell>
          <cell r="IB265">
            <v>103</v>
          </cell>
          <cell r="IC265">
            <v>136</v>
          </cell>
          <cell r="ID265">
            <v>0</v>
          </cell>
          <cell r="IE265">
            <v>136</v>
          </cell>
          <cell r="IF265">
            <v>167</v>
          </cell>
          <cell r="IG265">
            <v>0</v>
          </cell>
          <cell r="IH265">
            <v>167</v>
          </cell>
          <cell r="II265">
            <v>271</v>
          </cell>
          <cell r="IJ265">
            <v>0</v>
          </cell>
          <cell r="IK265">
            <v>271</v>
          </cell>
          <cell r="IP265">
            <v>0</v>
          </cell>
          <cell r="IQ265">
            <v>0</v>
          </cell>
          <cell r="IR265">
            <v>0</v>
          </cell>
          <cell r="IS265">
            <v>0</v>
          </cell>
          <cell r="IT265">
            <v>0</v>
          </cell>
          <cell r="IU265">
            <v>0</v>
          </cell>
          <cell r="IV265">
            <v>0</v>
          </cell>
          <cell r="IW265">
            <v>0</v>
          </cell>
          <cell r="IX265">
            <v>0</v>
          </cell>
          <cell r="IY265">
            <v>0</v>
          </cell>
          <cell r="IZ265">
            <v>0</v>
          </cell>
          <cell r="JA265">
            <v>0</v>
          </cell>
          <cell r="JB265">
            <v>0</v>
          </cell>
          <cell r="JC265">
            <v>0</v>
          </cell>
          <cell r="JD265">
            <v>0</v>
          </cell>
          <cell r="JE265">
            <v>0</v>
          </cell>
          <cell r="JF265">
            <v>0</v>
          </cell>
          <cell r="JG265">
            <v>0</v>
          </cell>
          <cell r="JH265">
            <v>0</v>
          </cell>
          <cell r="JI265">
            <v>0</v>
          </cell>
          <cell r="JJ265">
            <v>0</v>
          </cell>
          <cell r="JK265">
            <v>0</v>
          </cell>
          <cell r="JL265">
            <v>0</v>
          </cell>
          <cell r="JM265">
            <v>0</v>
          </cell>
          <cell r="JN265">
            <v>0</v>
          </cell>
          <cell r="JO265">
            <v>0</v>
          </cell>
          <cell r="JP265">
            <v>0</v>
          </cell>
          <cell r="JQ265">
            <v>0</v>
          </cell>
          <cell r="JR265">
            <v>0</v>
          </cell>
          <cell r="JS265">
            <v>0</v>
          </cell>
          <cell r="JT265">
            <v>0</v>
          </cell>
          <cell r="JU265">
            <v>0</v>
          </cell>
          <cell r="JV265">
            <v>0</v>
          </cell>
          <cell r="JW265">
            <v>0</v>
          </cell>
          <cell r="JX265">
            <v>0</v>
          </cell>
          <cell r="JY265">
            <v>0</v>
          </cell>
          <cell r="JZ265">
            <v>0</v>
          </cell>
          <cell r="KA265">
            <v>0</v>
          </cell>
          <cell r="KB265">
            <v>0</v>
          </cell>
          <cell r="KC265">
            <v>0</v>
          </cell>
          <cell r="KD265">
            <v>0</v>
          </cell>
          <cell r="KE265">
            <v>0</v>
          </cell>
          <cell r="KF265">
            <v>0</v>
          </cell>
          <cell r="KG265">
            <v>0</v>
          </cell>
          <cell r="KH265">
            <v>0</v>
          </cell>
          <cell r="KI265">
            <v>0</v>
          </cell>
          <cell r="KJ265">
            <v>0</v>
          </cell>
          <cell r="KK265">
            <v>0</v>
          </cell>
          <cell r="KL265">
            <v>0</v>
          </cell>
          <cell r="KM265">
            <v>0</v>
          </cell>
          <cell r="KN265">
            <v>0</v>
          </cell>
          <cell r="KO265">
            <v>0</v>
          </cell>
          <cell r="KP265">
            <v>0</v>
          </cell>
          <cell r="KQ265">
            <v>0</v>
          </cell>
          <cell r="KR265">
            <v>0</v>
          </cell>
          <cell r="KS265">
            <v>0</v>
          </cell>
          <cell r="KT265">
            <v>0</v>
          </cell>
          <cell r="KU265">
            <v>0</v>
          </cell>
          <cell r="KV265">
            <v>0</v>
          </cell>
          <cell r="KW265">
            <v>0</v>
          </cell>
          <cell r="KX265">
            <v>-1.107</v>
          </cell>
          <cell r="KY265">
            <v>0</v>
          </cell>
          <cell r="KZ265">
            <v>-1.107</v>
          </cell>
          <cell r="LA265">
            <v>-1.107</v>
          </cell>
          <cell r="LB265">
            <v>0</v>
          </cell>
          <cell r="LC265">
            <v>-1.107</v>
          </cell>
          <cell r="LD265">
            <v>-1.107</v>
          </cell>
          <cell r="LE265">
            <v>0</v>
          </cell>
          <cell r="LF265">
            <v>-1.107</v>
          </cell>
          <cell r="LG265">
            <v>-0.40500000000000003</v>
          </cell>
          <cell r="LH265">
            <v>0</v>
          </cell>
          <cell r="LI265">
            <v>-0.40500000000000003</v>
          </cell>
          <cell r="LJ265">
            <v>0</v>
          </cell>
          <cell r="LK265">
            <v>0</v>
          </cell>
          <cell r="LL265">
            <v>0</v>
          </cell>
          <cell r="LM265">
            <v>0</v>
          </cell>
          <cell r="LN265">
            <v>0</v>
          </cell>
          <cell r="LO265">
            <v>0</v>
          </cell>
          <cell r="LP265">
            <v>0</v>
          </cell>
          <cell r="LQ265">
            <v>0</v>
          </cell>
          <cell r="LR265">
            <v>0</v>
          </cell>
          <cell r="LS265">
            <v>0</v>
          </cell>
          <cell r="LT265">
            <v>0</v>
          </cell>
          <cell r="LU265">
            <v>0</v>
          </cell>
          <cell r="LV265">
            <v>0</v>
          </cell>
          <cell r="LW265">
            <v>0</v>
          </cell>
          <cell r="LX265">
            <v>0</v>
          </cell>
          <cell r="LY265">
            <v>0</v>
          </cell>
          <cell r="LZ265">
            <v>0</v>
          </cell>
          <cell r="MA265">
            <v>0</v>
          </cell>
          <cell r="MB265">
            <v>0</v>
          </cell>
          <cell r="MC265">
            <v>0</v>
          </cell>
          <cell r="MD265">
            <v>0</v>
          </cell>
          <cell r="ME265">
            <v>0</v>
          </cell>
          <cell r="MF265">
            <v>0</v>
          </cell>
          <cell r="MG265">
            <v>0</v>
          </cell>
          <cell r="MH265">
            <v>1072</v>
          </cell>
          <cell r="MI265">
            <v>1072</v>
          </cell>
          <cell r="MJ265">
            <v>0</v>
          </cell>
          <cell r="MK265">
            <v>843</v>
          </cell>
          <cell r="ML265">
            <v>843</v>
          </cell>
          <cell r="MM265">
            <v>0</v>
          </cell>
          <cell r="MN265">
            <v>593</v>
          </cell>
          <cell r="MO265">
            <v>593</v>
          </cell>
          <cell r="MP265">
            <v>0</v>
          </cell>
          <cell r="MQ265">
            <v>363</v>
          </cell>
          <cell r="MR265">
            <v>363</v>
          </cell>
          <cell r="MS265">
            <v>0</v>
          </cell>
          <cell r="MT265">
            <v>679</v>
          </cell>
          <cell r="MU265">
            <v>0</v>
          </cell>
          <cell r="MV265">
            <v>679</v>
          </cell>
          <cell r="MW265">
            <v>558</v>
          </cell>
          <cell r="MX265">
            <v>0</v>
          </cell>
          <cell r="MY265">
            <v>558</v>
          </cell>
          <cell r="MZ265">
            <v>425</v>
          </cell>
          <cell r="NA265">
            <v>0</v>
          </cell>
          <cell r="NB265">
            <v>425</v>
          </cell>
          <cell r="NC265">
            <v>273</v>
          </cell>
          <cell r="ND265">
            <v>0</v>
          </cell>
          <cell r="NE265">
            <v>273</v>
          </cell>
          <cell r="NF265">
            <v>696</v>
          </cell>
          <cell r="NG265">
            <v>0</v>
          </cell>
          <cell r="NH265">
            <v>696</v>
          </cell>
          <cell r="NI265">
            <v>558</v>
          </cell>
          <cell r="NJ265">
            <v>0</v>
          </cell>
          <cell r="NK265">
            <v>558</v>
          </cell>
          <cell r="NL265">
            <v>412</v>
          </cell>
          <cell r="NM265">
            <v>0</v>
          </cell>
          <cell r="NN265">
            <v>412</v>
          </cell>
          <cell r="NO265">
            <v>246</v>
          </cell>
          <cell r="NP265">
            <v>0</v>
          </cell>
          <cell r="NQ265">
            <v>246</v>
          </cell>
          <cell r="NR265">
            <v>824</v>
          </cell>
          <cell r="NS265">
            <v>0</v>
          </cell>
          <cell r="NT265">
            <v>824</v>
          </cell>
          <cell r="NU265">
            <v>755</v>
          </cell>
          <cell r="NV265">
            <v>0</v>
          </cell>
          <cell r="NW265">
            <v>755</v>
          </cell>
          <cell r="NX265">
            <v>545</v>
          </cell>
          <cell r="NY265">
            <v>0</v>
          </cell>
          <cell r="NZ265">
            <v>545</v>
          </cell>
          <cell r="OA265">
            <v>372</v>
          </cell>
          <cell r="OB265">
            <v>0</v>
          </cell>
          <cell r="OC265">
            <v>372</v>
          </cell>
          <cell r="OD265">
            <v>1008</v>
          </cell>
          <cell r="OE265">
            <v>0</v>
          </cell>
          <cell r="OF265">
            <v>1008</v>
          </cell>
          <cell r="OG265">
            <v>792</v>
          </cell>
          <cell r="OH265">
            <v>0</v>
          </cell>
          <cell r="OI265">
            <v>792</v>
          </cell>
          <cell r="OJ265">
            <v>574</v>
          </cell>
          <cell r="OK265">
            <v>0</v>
          </cell>
          <cell r="OL265">
            <v>574</v>
          </cell>
          <cell r="OM265">
            <v>374</v>
          </cell>
          <cell r="ON265">
            <v>0</v>
          </cell>
          <cell r="OO265">
            <v>374</v>
          </cell>
          <cell r="OP265">
            <v>957</v>
          </cell>
          <cell r="OQ265">
            <v>0</v>
          </cell>
          <cell r="OR265">
            <v>957</v>
          </cell>
          <cell r="OS265">
            <v>746</v>
          </cell>
          <cell r="OT265">
            <v>0</v>
          </cell>
          <cell r="OU265">
            <v>746</v>
          </cell>
          <cell r="OV265">
            <v>514</v>
          </cell>
          <cell r="OW265">
            <v>0</v>
          </cell>
          <cell r="OX265">
            <v>514</v>
          </cell>
          <cell r="OY265">
            <v>333</v>
          </cell>
          <cell r="OZ265">
            <v>0</v>
          </cell>
          <cell r="PA265">
            <v>333</v>
          </cell>
          <cell r="PB265">
            <v>821</v>
          </cell>
          <cell r="PC265">
            <v>0</v>
          </cell>
          <cell r="PD265">
            <v>821</v>
          </cell>
          <cell r="PE265">
            <v>649</v>
          </cell>
          <cell r="PF265">
            <v>0</v>
          </cell>
          <cell r="PG265">
            <v>649</v>
          </cell>
          <cell r="PH265">
            <v>427</v>
          </cell>
          <cell r="PI265">
            <v>0</v>
          </cell>
          <cell r="PJ265">
            <v>427</v>
          </cell>
          <cell r="PK265">
            <v>265</v>
          </cell>
          <cell r="PL265">
            <v>0</v>
          </cell>
          <cell r="PM265">
            <v>265</v>
          </cell>
          <cell r="PN265">
            <v>677</v>
          </cell>
          <cell r="PO265">
            <v>0</v>
          </cell>
          <cell r="PP265">
            <v>677</v>
          </cell>
          <cell r="PQ265">
            <v>574</v>
          </cell>
          <cell r="PR265">
            <v>0</v>
          </cell>
          <cell r="PS265">
            <v>574</v>
          </cell>
          <cell r="PT265">
            <v>438</v>
          </cell>
          <cell r="PU265">
            <v>0</v>
          </cell>
          <cell r="PV265">
            <v>438</v>
          </cell>
          <cell r="PW265">
            <v>271</v>
          </cell>
          <cell r="PX265">
            <v>0</v>
          </cell>
          <cell r="PY265">
            <v>271</v>
          </cell>
        </row>
        <row r="266">
          <cell r="BB266">
            <v>169.732</v>
          </cell>
          <cell r="BC266">
            <v>4.5155815943000004</v>
          </cell>
          <cell r="BD266">
            <v>165.21641840570001</v>
          </cell>
          <cell r="BE266">
            <v>276.57799999999997</v>
          </cell>
          <cell r="BF266">
            <v>38.404129999999995</v>
          </cell>
          <cell r="BG266">
            <v>238.17386999999997</v>
          </cell>
          <cell r="BH266">
            <v>269.15199999999999</v>
          </cell>
          <cell r="BI266">
            <v>20.944424739999999</v>
          </cell>
          <cell r="BJ266">
            <v>248.20757526</v>
          </cell>
          <cell r="BK266">
            <v>158.50800000000001</v>
          </cell>
          <cell r="BL266">
            <v>0</v>
          </cell>
          <cell r="BM266">
            <v>158.50800000000001</v>
          </cell>
          <cell r="BN266">
            <v>207.94100000000003</v>
          </cell>
          <cell r="BO266">
            <v>0</v>
          </cell>
          <cell r="BP266">
            <v>207.94100000000003</v>
          </cell>
          <cell r="BQ266">
            <v>239.94</v>
          </cell>
          <cell r="BR266">
            <v>0</v>
          </cell>
          <cell r="BS266">
            <v>239.93999999999994</v>
          </cell>
          <cell r="BT266">
            <v>302.899</v>
          </cell>
          <cell r="BU266">
            <v>21.23883</v>
          </cell>
          <cell r="BV266">
            <v>281.66016999999999</v>
          </cell>
          <cell r="BW266">
            <v>190.37200000000001</v>
          </cell>
          <cell r="BX266">
            <v>4.3025849999999997</v>
          </cell>
          <cell r="BY266">
            <v>186.06941500000002</v>
          </cell>
          <cell r="BZ266">
            <v>215.02199999999999</v>
          </cell>
          <cell r="CA266">
            <v>6.5798839999999998</v>
          </cell>
          <cell r="CB266">
            <v>208.442116</v>
          </cell>
          <cell r="CC266">
            <v>240.357</v>
          </cell>
          <cell r="CD266">
            <v>0</v>
          </cell>
          <cell r="CE266">
            <v>240.357</v>
          </cell>
          <cell r="CF266">
            <v>231.77099999999999</v>
          </cell>
          <cell r="CG266">
            <v>-7.8904411000000012</v>
          </cell>
          <cell r="CH266">
            <v>239.66144109999999</v>
          </cell>
          <cell r="CI266">
            <v>112.754</v>
          </cell>
          <cell r="CJ266">
            <v>-8.6684669999999997</v>
          </cell>
          <cell r="CK266">
            <v>121.42246700000001</v>
          </cell>
          <cell r="CL266">
            <v>147.761</v>
          </cell>
          <cell r="CM266">
            <v>1.033622</v>
          </cell>
          <cell r="CN266">
            <v>146.72737799999999</v>
          </cell>
          <cell r="CO266">
            <v>184.09200000000001</v>
          </cell>
          <cell r="CP266">
            <v>0</v>
          </cell>
          <cell r="CQ266">
            <v>184.09200000000001</v>
          </cell>
          <cell r="CR266">
            <v>130.22800000000001</v>
          </cell>
          <cell r="CS266">
            <v>-3.9995897040000008</v>
          </cell>
          <cell r="CT266">
            <v>134.227589704</v>
          </cell>
          <cell r="CU266">
            <v>100.524</v>
          </cell>
          <cell r="CV266">
            <v>-7.7669999999999995</v>
          </cell>
          <cell r="CW266">
            <v>108.291</v>
          </cell>
          <cell r="CX266">
            <v>137.93100000000001</v>
          </cell>
          <cell r="CY266">
            <v>-7.9124733000000003</v>
          </cell>
          <cell r="CZ266">
            <v>145.8434733</v>
          </cell>
          <cell r="DA266">
            <v>155.71700000000001</v>
          </cell>
          <cell r="DB266">
            <v>-5.4689999999999994</v>
          </cell>
          <cell r="DC266">
            <v>161.18600000000001</v>
          </cell>
          <cell r="DD266">
            <v>178.01</v>
          </cell>
          <cell r="DE266">
            <v>-1.6530197</v>
          </cell>
          <cell r="DF266">
            <v>179.66301969999998</v>
          </cell>
          <cell r="DG266">
            <v>124.646</v>
          </cell>
          <cell r="DH266">
            <v>-5.4619809999999962</v>
          </cell>
          <cell r="DI266">
            <v>130.107981</v>
          </cell>
          <cell r="DJ266">
            <v>142.19800000000001</v>
          </cell>
          <cell r="DK266">
            <v>0.65373290000000006</v>
          </cell>
          <cell r="DL266">
            <v>141.54426710000001</v>
          </cell>
          <cell r="DM266">
            <v>162.113</v>
          </cell>
          <cell r="DN266">
            <v>-1.2327159999999999</v>
          </cell>
          <cell r="DO266">
            <v>163.34571600000001</v>
          </cell>
          <cell r="DP266">
            <v>168.28</v>
          </cell>
          <cell r="DQ266">
            <v>0</v>
          </cell>
          <cell r="DR266">
            <v>168.28</v>
          </cell>
          <cell r="DS266">
            <v>111.01900000000001</v>
          </cell>
          <cell r="DT266">
            <v>0</v>
          </cell>
          <cell r="DU266">
            <v>111.01900000000001</v>
          </cell>
          <cell r="DV266">
            <v>20.917999999999999</v>
          </cell>
          <cell r="DW266">
            <v>-123.96000000000001</v>
          </cell>
          <cell r="DX266">
            <v>144.87800000000001</v>
          </cell>
          <cell r="DY266">
            <v>149.018</v>
          </cell>
          <cell r="DZ266">
            <v>5.0410215999999997</v>
          </cell>
          <cell r="EA266">
            <v>143.97697840000001</v>
          </cell>
          <cell r="EB266">
            <v>195.935</v>
          </cell>
          <cell r="EC266">
            <v>35.85631578947369</v>
          </cell>
          <cell r="ED266">
            <v>160.07868421052632</v>
          </cell>
          <cell r="EE266">
            <v>147.256</v>
          </cell>
          <cell r="EF266">
            <v>0</v>
          </cell>
          <cell r="EG266">
            <v>147.256</v>
          </cell>
          <cell r="EH266">
            <v>142.983</v>
          </cell>
          <cell r="EI266">
            <v>-35.700000000000003</v>
          </cell>
          <cell r="EJ266">
            <v>178.68299999999999</v>
          </cell>
          <cell r="EK266">
            <v>-32.552999999999997</v>
          </cell>
          <cell r="EL266">
            <v>-196.84210526315789</v>
          </cell>
          <cell r="EM266">
            <v>164.28910526315789</v>
          </cell>
          <cell r="EN266">
            <v>86.542000000000002</v>
          </cell>
          <cell r="EO266">
            <v>-26.883700000000001</v>
          </cell>
          <cell r="EP266">
            <v>113.42570000000001</v>
          </cell>
          <cell r="EQ266">
            <v>89.986999999999995</v>
          </cell>
          <cell r="ER266">
            <v>0</v>
          </cell>
          <cell r="ES266">
            <v>89.986999999999995</v>
          </cell>
          <cell r="ET266">
            <v>124</v>
          </cell>
          <cell r="EU266">
            <v>229</v>
          </cell>
          <cell r="EV266">
            <v>-105</v>
          </cell>
          <cell r="EW266">
            <v>156</v>
          </cell>
          <cell r="EX266">
            <v>250</v>
          </cell>
          <cell r="EY266">
            <v>-94</v>
          </cell>
          <cell r="EZ266">
            <v>182</v>
          </cell>
          <cell r="FA266">
            <v>230</v>
          </cell>
          <cell r="FB266">
            <v>-48</v>
          </cell>
          <cell r="FC266">
            <v>132</v>
          </cell>
          <cell r="FD266">
            <v>363</v>
          </cell>
          <cell r="FE266">
            <v>-231</v>
          </cell>
          <cell r="FF266">
            <v>0</v>
          </cell>
          <cell r="FG266">
            <v>0</v>
          </cell>
          <cell r="FH266">
            <v>0</v>
          </cell>
          <cell r="FI266">
            <v>0</v>
          </cell>
          <cell r="FJ266">
            <v>0</v>
          </cell>
          <cell r="FK266">
            <v>0</v>
          </cell>
          <cell r="FL266">
            <v>0</v>
          </cell>
          <cell r="FM266">
            <v>0</v>
          </cell>
          <cell r="FN266">
            <v>0</v>
          </cell>
          <cell r="FO266">
            <v>0</v>
          </cell>
          <cell r="FP266">
            <v>0</v>
          </cell>
          <cell r="FQ266">
            <v>0</v>
          </cell>
          <cell r="FR266">
            <v>0</v>
          </cell>
          <cell r="FS266">
            <v>0</v>
          </cell>
          <cell r="FT266">
            <v>0</v>
          </cell>
          <cell r="FU266">
            <v>0</v>
          </cell>
          <cell r="FV266">
            <v>0</v>
          </cell>
          <cell r="FW266">
            <v>0</v>
          </cell>
          <cell r="FX266">
            <v>0</v>
          </cell>
          <cell r="FY266">
            <v>0</v>
          </cell>
          <cell r="FZ266">
            <v>0</v>
          </cell>
          <cell r="GA266">
            <v>0</v>
          </cell>
          <cell r="GB266">
            <v>0</v>
          </cell>
          <cell r="GC266">
            <v>0</v>
          </cell>
          <cell r="GD266">
            <v>130</v>
          </cell>
          <cell r="GE266">
            <v>0</v>
          </cell>
          <cell r="GF266">
            <v>130</v>
          </cell>
          <cell r="GG266">
            <v>154</v>
          </cell>
          <cell r="GH266">
            <v>0</v>
          </cell>
          <cell r="GI266">
            <v>154</v>
          </cell>
          <cell r="GJ266">
            <v>199</v>
          </cell>
          <cell r="GK266">
            <v>0</v>
          </cell>
          <cell r="GL266">
            <v>199</v>
          </cell>
          <cell r="GM266">
            <v>215</v>
          </cell>
          <cell r="GN266">
            <v>0</v>
          </cell>
          <cell r="GO266">
            <v>215</v>
          </cell>
          <cell r="GP266">
            <v>137</v>
          </cell>
          <cell r="GQ266">
            <v>0</v>
          </cell>
          <cell r="GR266">
            <v>137</v>
          </cell>
          <cell r="GS266">
            <v>173</v>
          </cell>
          <cell r="GT266">
            <v>0</v>
          </cell>
          <cell r="GU266">
            <v>173</v>
          </cell>
          <cell r="GV266">
            <v>194</v>
          </cell>
          <cell r="GW266">
            <v>0</v>
          </cell>
          <cell r="GX266">
            <v>194</v>
          </cell>
          <cell r="GY266">
            <v>205</v>
          </cell>
          <cell r="GZ266">
            <v>0</v>
          </cell>
          <cell r="HA266">
            <v>205</v>
          </cell>
          <cell r="HB266">
            <v>198</v>
          </cell>
          <cell r="HC266">
            <v>0</v>
          </cell>
          <cell r="HD266">
            <v>198</v>
          </cell>
          <cell r="HE266">
            <v>151</v>
          </cell>
          <cell r="HF266">
            <v>0</v>
          </cell>
          <cell r="HG266">
            <v>151</v>
          </cell>
          <cell r="HH266">
            <v>198</v>
          </cell>
          <cell r="HI266">
            <v>0</v>
          </cell>
          <cell r="HJ266">
            <v>198</v>
          </cell>
          <cell r="HK266">
            <v>159</v>
          </cell>
          <cell r="HL266">
            <v>0</v>
          </cell>
          <cell r="HM266">
            <v>159</v>
          </cell>
          <cell r="HN266">
            <v>149</v>
          </cell>
          <cell r="HO266">
            <v>0</v>
          </cell>
          <cell r="HP266">
            <v>149</v>
          </cell>
          <cell r="HQ266">
            <v>148</v>
          </cell>
          <cell r="HR266">
            <v>0</v>
          </cell>
          <cell r="HS266">
            <v>148</v>
          </cell>
          <cell r="HT266">
            <v>176</v>
          </cell>
          <cell r="HU266">
            <v>0</v>
          </cell>
          <cell r="HV266">
            <v>176</v>
          </cell>
          <cell r="HW266">
            <v>132</v>
          </cell>
          <cell r="HX266">
            <v>0</v>
          </cell>
          <cell r="HY266">
            <v>132</v>
          </cell>
          <cell r="HZ266">
            <v>165</v>
          </cell>
          <cell r="IA266">
            <v>0</v>
          </cell>
          <cell r="IB266">
            <v>165</v>
          </cell>
          <cell r="IC266">
            <v>159</v>
          </cell>
          <cell r="ID266">
            <v>0</v>
          </cell>
          <cell r="IE266">
            <v>159</v>
          </cell>
          <cell r="IF266">
            <v>208</v>
          </cell>
          <cell r="IG266">
            <v>0</v>
          </cell>
          <cell r="IH266">
            <v>208</v>
          </cell>
          <cell r="II266">
            <v>157</v>
          </cell>
          <cell r="IJ266">
            <v>0</v>
          </cell>
          <cell r="IK266">
            <v>157</v>
          </cell>
          <cell r="IP266">
            <v>873.97</v>
          </cell>
          <cell r="IQ266">
            <v>63.864136334299999</v>
          </cell>
          <cell r="IR266">
            <v>810.10586366569999</v>
          </cell>
          <cell r="IS266">
            <v>704.23800000000006</v>
          </cell>
          <cell r="IT266">
            <v>59.348554739999997</v>
          </cell>
          <cell r="IU266">
            <v>644.88944526</v>
          </cell>
          <cell r="IV266">
            <v>427.66</v>
          </cell>
          <cell r="IW266">
            <v>20.944424739999999</v>
          </cell>
          <cell r="IX266">
            <v>406.71557526000004</v>
          </cell>
          <cell r="IY266">
            <v>158.50800000000001</v>
          </cell>
          <cell r="IZ266">
            <v>0</v>
          </cell>
          <cell r="JA266">
            <v>158.50800000000001</v>
          </cell>
          <cell r="JB266">
            <v>941.15200000000004</v>
          </cell>
          <cell r="JC266">
            <v>25.541415000000001</v>
          </cell>
          <cell r="JD266">
            <v>915.61058500000001</v>
          </cell>
          <cell r="JE266">
            <v>733.21100000000001</v>
          </cell>
          <cell r="JF266">
            <v>25.541415000000001</v>
          </cell>
          <cell r="JG266">
            <v>707.66958499999998</v>
          </cell>
          <cell r="JH266">
            <v>493.27100000000002</v>
          </cell>
          <cell r="JI266">
            <v>25.541415000000001</v>
          </cell>
          <cell r="JJ266">
            <v>467.72958500000004</v>
          </cell>
          <cell r="JK266">
            <v>190.37200000000001</v>
          </cell>
          <cell r="JL266">
            <v>4.3025849999999997</v>
          </cell>
          <cell r="JM266">
            <v>186.06941500000002</v>
          </cell>
          <cell r="JN266">
            <v>799.904</v>
          </cell>
          <cell r="JO266">
            <v>-9.9790241000000002</v>
          </cell>
          <cell r="JP266">
            <v>809.88302409999994</v>
          </cell>
          <cell r="JQ266">
            <v>584.88199999999995</v>
          </cell>
          <cell r="JR266">
            <v>-16.558908099999996</v>
          </cell>
          <cell r="JS266">
            <v>601.44090809999989</v>
          </cell>
          <cell r="JT266">
            <v>344.52499999999998</v>
          </cell>
          <cell r="JU266">
            <v>-16.558908099999996</v>
          </cell>
          <cell r="JV266">
            <v>361.08390809999997</v>
          </cell>
          <cell r="JW266">
            <v>112.754</v>
          </cell>
          <cell r="JX266">
            <v>-8.6684669999999997</v>
          </cell>
          <cell r="JY266">
            <v>121.42246700000001</v>
          </cell>
          <cell r="JZ266">
            <v>562.60500000000002</v>
          </cell>
          <cell r="KA266">
            <v>-10.732967704</v>
          </cell>
          <cell r="KB266">
            <v>573.33796770399999</v>
          </cell>
          <cell r="KC266">
            <v>414.84399999999999</v>
          </cell>
          <cell r="KD266">
            <v>-11.766589703999998</v>
          </cell>
          <cell r="KE266">
            <v>426.61058970400001</v>
          </cell>
          <cell r="KF266">
            <v>230.75200000000001</v>
          </cell>
          <cell r="KG266">
            <v>-11.766589703999998</v>
          </cell>
          <cell r="KH266">
            <v>242.51858970400002</v>
          </cell>
          <cell r="KI266">
            <v>100.524</v>
          </cell>
          <cell r="KJ266">
            <v>-7.7669999999999995</v>
          </cell>
          <cell r="KK266">
            <v>108.291</v>
          </cell>
          <cell r="KL266">
            <v>596.30399999999997</v>
          </cell>
          <cell r="KM266">
            <v>-20.496473999999996</v>
          </cell>
          <cell r="KN266">
            <v>616.80047400000001</v>
          </cell>
          <cell r="KO266">
            <v>458.37299999999999</v>
          </cell>
          <cell r="KP266">
            <v>-12.584000699999997</v>
          </cell>
          <cell r="KQ266">
            <v>470.95700069999998</v>
          </cell>
          <cell r="KR266">
            <v>302.65600000000001</v>
          </cell>
          <cell r="KS266">
            <v>-7.1150006999999951</v>
          </cell>
          <cell r="KT266">
            <v>309.7710007</v>
          </cell>
          <cell r="KU266">
            <v>124.646</v>
          </cell>
          <cell r="KV266">
            <v>-5.4619809999999962</v>
          </cell>
          <cell r="KW266">
            <v>130.107981</v>
          </cell>
          <cell r="KX266">
            <v>583.61</v>
          </cell>
          <cell r="KY266">
            <v>-0.57898309999999986</v>
          </cell>
          <cell r="KZ266">
            <v>584.18898309999997</v>
          </cell>
          <cell r="LA266">
            <v>441.41199999999998</v>
          </cell>
          <cell r="LB266">
            <v>-1.2327159999999999</v>
          </cell>
          <cell r="LC266">
            <v>442.64471599999996</v>
          </cell>
          <cell r="LD266">
            <v>279.29899999999998</v>
          </cell>
          <cell r="LE266">
            <v>0</v>
          </cell>
          <cell r="LF266">
            <v>279.29899999999998</v>
          </cell>
          <cell r="LG266">
            <v>111.01900000000001</v>
          </cell>
          <cell r="LH266">
            <v>0</v>
          </cell>
          <cell r="LI266">
            <v>111.01900000000001</v>
          </cell>
          <cell r="LJ266">
            <v>513.12699999999995</v>
          </cell>
          <cell r="LK266">
            <v>-83.062662610526303</v>
          </cell>
          <cell r="LL266">
            <v>596.18966261052628</v>
          </cell>
          <cell r="LM266">
            <v>492.209</v>
          </cell>
          <cell r="LN266">
            <v>40.897337389473691</v>
          </cell>
          <cell r="LO266">
            <v>451.3116626105263</v>
          </cell>
          <cell r="LP266">
            <v>343.19099999999997</v>
          </cell>
          <cell r="LQ266">
            <v>35.85631578947369</v>
          </cell>
          <cell r="LR266">
            <v>307.33468421052629</v>
          </cell>
          <cell r="LS266">
            <v>147.256</v>
          </cell>
          <cell r="LT266">
            <v>0</v>
          </cell>
          <cell r="LU266">
            <v>147.256</v>
          </cell>
          <cell r="LV266">
            <v>286.959</v>
          </cell>
          <cell r="LW266">
            <v>-259.42580526315788</v>
          </cell>
          <cell r="LX266">
            <v>546.38480526315789</v>
          </cell>
          <cell r="LY266">
            <v>143.976</v>
          </cell>
          <cell r="LZ266">
            <v>-223.72580526315789</v>
          </cell>
          <cell r="MA266">
            <v>367.70180526315789</v>
          </cell>
          <cell r="MB266">
            <v>176.529</v>
          </cell>
          <cell r="MC266">
            <v>-26.883700000000001</v>
          </cell>
          <cell r="MD266">
            <v>203.4127</v>
          </cell>
          <cell r="ME266">
            <v>89.986999999999995</v>
          </cell>
          <cell r="MF266">
            <v>0</v>
          </cell>
          <cell r="MG266">
            <v>89.986999999999995</v>
          </cell>
          <cell r="MH266">
            <v>594</v>
          </cell>
          <cell r="MI266">
            <v>1072</v>
          </cell>
          <cell r="MJ266">
            <v>-478</v>
          </cell>
          <cell r="MK266">
            <v>470</v>
          </cell>
          <cell r="ML266">
            <v>843</v>
          </cell>
          <cell r="MM266">
            <v>-373</v>
          </cell>
          <cell r="MN266">
            <v>314</v>
          </cell>
          <cell r="MO266">
            <v>593</v>
          </cell>
          <cell r="MP266">
            <v>-279</v>
          </cell>
          <cell r="MQ266">
            <v>132</v>
          </cell>
          <cell r="MR266">
            <v>363</v>
          </cell>
          <cell r="MS266">
            <v>-231</v>
          </cell>
          <cell r="MT266">
            <v>0</v>
          </cell>
          <cell r="MU266">
            <v>0</v>
          </cell>
          <cell r="MV266">
            <v>0</v>
          </cell>
          <cell r="MW266">
            <v>0</v>
          </cell>
          <cell r="MX266">
            <v>0</v>
          </cell>
          <cell r="MY266">
            <v>0</v>
          </cell>
          <cell r="MZ266">
            <v>0</v>
          </cell>
          <cell r="NA266">
            <v>0</v>
          </cell>
          <cell r="NB266">
            <v>0</v>
          </cell>
          <cell r="NC266">
            <v>0</v>
          </cell>
          <cell r="ND266">
            <v>0</v>
          </cell>
          <cell r="NE266">
            <v>0</v>
          </cell>
          <cell r="NF266">
            <v>0</v>
          </cell>
          <cell r="NG266">
            <v>0</v>
          </cell>
          <cell r="NH266">
            <v>0</v>
          </cell>
          <cell r="NI266">
            <v>0</v>
          </cell>
          <cell r="NJ266">
            <v>0</v>
          </cell>
          <cell r="NK266">
            <v>0</v>
          </cell>
          <cell r="NL266">
            <v>0</v>
          </cell>
          <cell r="NM266">
            <v>0</v>
          </cell>
          <cell r="NN266">
            <v>0</v>
          </cell>
          <cell r="NO266">
            <v>0</v>
          </cell>
          <cell r="NP266">
            <v>0</v>
          </cell>
          <cell r="NQ266">
            <v>0</v>
          </cell>
          <cell r="NR266">
            <v>698</v>
          </cell>
          <cell r="NS266">
            <v>0</v>
          </cell>
          <cell r="NT266">
            <v>698</v>
          </cell>
          <cell r="NU266">
            <v>568</v>
          </cell>
          <cell r="NV266">
            <v>0</v>
          </cell>
          <cell r="NW266">
            <v>568</v>
          </cell>
          <cell r="NX266">
            <v>414</v>
          </cell>
          <cell r="NY266">
            <v>0</v>
          </cell>
          <cell r="NZ266">
            <v>414</v>
          </cell>
          <cell r="OA266">
            <v>215</v>
          </cell>
          <cell r="OB266">
            <v>0</v>
          </cell>
          <cell r="OC266">
            <v>215</v>
          </cell>
          <cell r="OD266">
            <v>709</v>
          </cell>
          <cell r="OE266">
            <v>0</v>
          </cell>
          <cell r="OF266">
            <v>709</v>
          </cell>
          <cell r="OG266">
            <v>572</v>
          </cell>
          <cell r="OH266">
            <v>0</v>
          </cell>
          <cell r="OI266">
            <v>572</v>
          </cell>
          <cell r="OJ266">
            <v>399</v>
          </cell>
          <cell r="OK266">
            <v>0</v>
          </cell>
          <cell r="OL266">
            <v>399</v>
          </cell>
          <cell r="OM266">
            <v>205</v>
          </cell>
          <cell r="ON266">
            <v>0</v>
          </cell>
          <cell r="OO266">
            <v>205</v>
          </cell>
          <cell r="OP266">
            <v>706</v>
          </cell>
          <cell r="OQ266">
            <v>0</v>
          </cell>
          <cell r="OR266">
            <v>706</v>
          </cell>
          <cell r="OS266">
            <v>508</v>
          </cell>
          <cell r="OT266">
            <v>0</v>
          </cell>
          <cell r="OU266">
            <v>508</v>
          </cell>
          <cell r="OV266">
            <v>357</v>
          </cell>
          <cell r="OW266">
            <v>0</v>
          </cell>
          <cell r="OX266">
            <v>357</v>
          </cell>
          <cell r="OY266">
            <v>159</v>
          </cell>
          <cell r="OZ266">
            <v>0</v>
          </cell>
          <cell r="PA266">
            <v>159</v>
          </cell>
          <cell r="PB266">
            <v>605</v>
          </cell>
          <cell r="PC266">
            <v>0</v>
          </cell>
          <cell r="PD266">
            <v>605</v>
          </cell>
          <cell r="PE266">
            <v>456</v>
          </cell>
          <cell r="PF266">
            <v>0</v>
          </cell>
          <cell r="PG266">
            <v>456</v>
          </cell>
          <cell r="PH266">
            <v>308</v>
          </cell>
          <cell r="PI266">
            <v>0</v>
          </cell>
          <cell r="PJ266">
            <v>308</v>
          </cell>
          <cell r="PK266">
            <v>132</v>
          </cell>
          <cell r="PL266">
            <v>0</v>
          </cell>
          <cell r="PM266">
            <v>132</v>
          </cell>
          <cell r="PN266">
            <v>689</v>
          </cell>
          <cell r="PO266">
            <v>0</v>
          </cell>
          <cell r="PP266">
            <v>689</v>
          </cell>
          <cell r="PQ266">
            <v>524</v>
          </cell>
          <cell r="PR266">
            <v>0</v>
          </cell>
          <cell r="PS266">
            <v>524</v>
          </cell>
          <cell r="PT266">
            <v>365</v>
          </cell>
          <cell r="PU266">
            <v>0</v>
          </cell>
          <cell r="PV266">
            <v>365</v>
          </cell>
          <cell r="PW266">
            <v>157</v>
          </cell>
          <cell r="PX266">
            <v>0</v>
          </cell>
          <cell r="PY266">
            <v>157</v>
          </cell>
        </row>
        <row r="267">
          <cell r="BB267">
            <v>-7.5960000000000001</v>
          </cell>
          <cell r="BC267">
            <v>-4.4439239360000049E-2</v>
          </cell>
          <cell r="BD267">
            <v>-7.5515607606400001</v>
          </cell>
          <cell r="BE267">
            <v>-12.343999999999999</v>
          </cell>
          <cell r="BF267">
            <v>-1.7066410900000002</v>
          </cell>
          <cell r="BG267">
            <v>-10.63735891</v>
          </cell>
          <cell r="BH267">
            <v>-12.031000000000001</v>
          </cell>
          <cell r="BI267">
            <v>-0.92993245849999995</v>
          </cell>
          <cell r="BJ267">
            <v>-11.101067541500001</v>
          </cell>
          <cell r="BK267">
            <v>-7.1189999999999998</v>
          </cell>
          <cell r="BL267">
            <v>0</v>
          </cell>
          <cell r="BM267">
            <v>-7.1189999999999998</v>
          </cell>
          <cell r="BN267">
            <v>-9.2899999999999991</v>
          </cell>
          <cell r="BO267">
            <v>0</v>
          </cell>
          <cell r="BP267">
            <v>-9.2899999999999991</v>
          </cell>
          <cell r="BQ267">
            <v>-12.885999999999999</v>
          </cell>
          <cell r="BR267">
            <v>0</v>
          </cell>
          <cell r="BS267">
            <v>-12.885999999999999</v>
          </cell>
          <cell r="BT267">
            <v>-12.2</v>
          </cell>
          <cell r="BU267">
            <v>-0.94300399999999995</v>
          </cell>
          <cell r="BV267">
            <v>-11.256995999999999</v>
          </cell>
          <cell r="BW267">
            <v>-7.6890000000000001</v>
          </cell>
          <cell r="BX267">
            <v>-0.19103500000000001</v>
          </cell>
          <cell r="BY267">
            <v>-7.4979649999999998</v>
          </cell>
          <cell r="BZ267">
            <v>-9.6039999999999992</v>
          </cell>
          <cell r="CA267">
            <v>-0.29214699999999999</v>
          </cell>
          <cell r="CB267">
            <v>-9.3118529999999993</v>
          </cell>
          <cell r="CC267">
            <v>-10.724</v>
          </cell>
          <cell r="CD267">
            <v>0</v>
          </cell>
          <cell r="CE267">
            <v>-10.724</v>
          </cell>
          <cell r="CF267">
            <v>-10.366</v>
          </cell>
          <cell r="CG267">
            <v>0.35033500000000001</v>
          </cell>
          <cell r="CH267">
            <v>-10.716334999999999</v>
          </cell>
          <cell r="CI267">
            <v>-5.0759999999999996</v>
          </cell>
          <cell r="CJ267">
            <v>0.38488</v>
          </cell>
          <cell r="CK267">
            <v>-5.4608799999999995</v>
          </cell>
          <cell r="CL267">
            <v>-6.6479999999999997</v>
          </cell>
          <cell r="CM267">
            <v>-4.5893000000000003E-2</v>
          </cell>
          <cell r="CN267">
            <v>-6.6021069999999993</v>
          </cell>
          <cell r="CO267">
            <v>-8.2040000000000006</v>
          </cell>
          <cell r="CP267">
            <v>0</v>
          </cell>
          <cell r="CQ267">
            <v>-8.2040000000000006</v>
          </cell>
          <cell r="CR267">
            <v>-5.8460000000000001</v>
          </cell>
          <cell r="CS267">
            <v>0.1775513603784756</v>
          </cell>
          <cell r="CT267">
            <v>-6.0235513603784758</v>
          </cell>
          <cell r="CU267">
            <v>-4.524</v>
          </cell>
          <cell r="CV267">
            <v>0.34499999999999997</v>
          </cell>
          <cell r="CW267">
            <v>-4.8689999999999998</v>
          </cell>
          <cell r="CX267">
            <v>-6.1680000000000001</v>
          </cell>
          <cell r="CY267">
            <v>0.35113696999999999</v>
          </cell>
          <cell r="CZ267">
            <v>-6.5191369699999999</v>
          </cell>
          <cell r="DA267">
            <v>-6.9420000000000002</v>
          </cell>
          <cell r="DB267">
            <v>0.24299999999999999</v>
          </cell>
          <cell r="DC267">
            <v>-7.1850000000000005</v>
          </cell>
          <cell r="DD267">
            <v>-7.9660000000000002</v>
          </cell>
          <cell r="DE267">
            <v>7.339407467999999E-2</v>
          </cell>
          <cell r="DF267">
            <v>-8.0393940746800006</v>
          </cell>
          <cell r="DG267">
            <v>-5.6029999999999998</v>
          </cell>
          <cell r="DH267">
            <v>0.24251195640000028</v>
          </cell>
          <cell r="DI267">
            <v>-5.8455119564000002</v>
          </cell>
          <cell r="DJ267">
            <v>-6.3330000000000002</v>
          </cell>
          <cell r="DK267">
            <v>-2.9025740759999998E-2</v>
          </cell>
          <cell r="DL267">
            <v>-6.3039742592400003</v>
          </cell>
          <cell r="DM267">
            <v>-7.141</v>
          </cell>
          <cell r="DN267">
            <v>5.4732590399999989E-2</v>
          </cell>
          <cell r="DO267">
            <v>-7.1957325903999996</v>
          </cell>
          <cell r="DP267">
            <v>-7.1319999999999997</v>
          </cell>
          <cell r="DQ267">
            <v>0</v>
          </cell>
          <cell r="DR267">
            <v>-7.1319999999999997</v>
          </cell>
          <cell r="DS267">
            <v>-5.484</v>
          </cell>
          <cell r="DT267">
            <v>0</v>
          </cell>
          <cell r="DU267">
            <v>-5.484</v>
          </cell>
          <cell r="DV267">
            <v>-1.0189999999999999</v>
          </cell>
          <cell r="DW267">
            <v>6.0369999999999999</v>
          </cell>
          <cell r="DX267">
            <v>-7.056</v>
          </cell>
          <cell r="DY267">
            <v>-7.3810000000000002</v>
          </cell>
          <cell r="DZ267">
            <v>-0.2470100584000002</v>
          </cell>
          <cell r="EA267">
            <v>-7.1339899416000003</v>
          </cell>
          <cell r="EB267">
            <v>-9.9339999999999993</v>
          </cell>
          <cell r="EC267">
            <v>-1.7928157894736847</v>
          </cell>
          <cell r="ED267">
            <v>-8.1411842105263155</v>
          </cell>
          <cell r="EE267">
            <v>-7.0750000000000002</v>
          </cell>
          <cell r="EF267">
            <v>0</v>
          </cell>
          <cell r="EG267">
            <v>-7.0750000000000002</v>
          </cell>
          <cell r="EH267">
            <v>-6.6909999999999998</v>
          </cell>
          <cell r="EI267">
            <v>1.2</v>
          </cell>
          <cell r="EJ267">
            <v>-7.891</v>
          </cell>
          <cell r="EK267">
            <v>1.544</v>
          </cell>
          <cell r="EL267">
            <v>9.8421052631578956</v>
          </cell>
          <cell r="EM267">
            <v>-8.2981052631578951</v>
          </cell>
          <cell r="EN267">
            <v>-4.375</v>
          </cell>
          <cell r="EO267">
            <v>1.34</v>
          </cell>
          <cell r="EP267">
            <v>-5.7149999999999999</v>
          </cell>
          <cell r="EQ267">
            <v>-4.4660000000000002</v>
          </cell>
          <cell r="ER267">
            <v>0</v>
          </cell>
          <cell r="ES267">
            <v>-4.4660000000000002</v>
          </cell>
          <cell r="ET267">
            <v>-6</v>
          </cell>
          <cell r="EU267">
            <v>0</v>
          </cell>
          <cell r="EV267">
            <v>-6</v>
          </cell>
          <cell r="EW267">
            <v>-7</v>
          </cell>
          <cell r="EX267">
            <v>0</v>
          </cell>
          <cell r="EY267">
            <v>-7</v>
          </cell>
          <cell r="EZ267">
            <v>-10</v>
          </cell>
          <cell r="FA267">
            <v>0</v>
          </cell>
          <cell r="FB267">
            <v>-10</v>
          </cell>
          <cell r="FC267">
            <v>-6</v>
          </cell>
          <cell r="FD267">
            <v>0</v>
          </cell>
          <cell r="FE267">
            <v>-6</v>
          </cell>
          <cell r="FF267">
            <v>155</v>
          </cell>
          <cell r="FG267">
            <v>0</v>
          </cell>
          <cell r="FH267">
            <v>155</v>
          </cell>
          <cell r="FI267">
            <v>150</v>
          </cell>
          <cell r="FJ267">
            <v>0</v>
          </cell>
          <cell r="FK267">
            <v>150</v>
          </cell>
          <cell r="FL267">
            <v>160</v>
          </cell>
          <cell r="FM267">
            <v>0</v>
          </cell>
          <cell r="FN267">
            <v>160</v>
          </cell>
          <cell r="FO267">
            <v>148</v>
          </cell>
          <cell r="FP267">
            <v>0</v>
          </cell>
          <cell r="FQ267">
            <v>148</v>
          </cell>
          <cell r="FR267">
            <v>112</v>
          </cell>
          <cell r="FS267">
            <v>0</v>
          </cell>
          <cell r="FT267">
            <v>112</v>
          </cell>
          <cell r="FU267">
            <v>167</v>
          </cell>
          <cell r="FV267">
            <v>0</v>
          </cell>
          <cell r="FW267">
            <v>167</v>
          </cell>
          <cell r="FX267">
            <v>170</v>
          </cell>
          <cell r="FY267">
            <v>0</v>
          </cell>
          <cell r="FZ267">
            <v>170</v>
          </cell>
          <cell r="GA267">
            <v>181</v>
          </cell>
          <cell r="GB267">
            <v>0</v>
          </cell>
          <cell r="GC267">
            <v>181</v>
          </cell>
          <cell r="GD267">
            <v>7</v>
          </cell>
          <cell r="GE267">
            <v>0</v>
          </cell>
          <cell r="GF267">
            <v>7</v>
          </cell>
          <cell r="GG267">
            <v>8</v>
          </cell>
          <cell r="GH267">
            <v>0</v>
          </cell>
          <cell r="GI267">
            <v>8</v>
          </cell>
          <cell r="GJ267">
            <v>9</v>
          </cell>
          <cell r="GK267">
            <v>0</v>
          </cell>
          <cell r="GL267">
            <v>9</v>
          </cell>
          <cell r="GM267">
            <v>11</v>
          </cell>
          <cell r="GN267">
            <v>0</v>
          </cell>
          <cell r="GO267">
            <v>11</v>
          </cell>
          <cell r="GP267">
            <v>7</v>
          </cell>
          <cell r="GQ267">
            <v>0</v>
          </cell>
          <cell r="GR267">
            <v>7</v>
          </cell>
          <cell r="GS267">
            <v>8</v>
          </cell>
          <cell r="GT267">
            <v>0</v>
          </cell>
          <cell r="GU267">
            <v>8</v>
          </cell>
          <cell r="GV267">
            <v>10</v>
          </cell>
          <cell r="GW267">
            <v>0</v>
          </cell>
          <cell r="GX267">
            <v>10</v>
          </cell>
          <cell r="GY267">
            <v>10</v>
          </cell>
          <cell r="GZ267">
            <v>0</v>
          </cell>
          <cell r="HA267">
            <v>10</v>
          </cell>
          <cell r="HB267">
            <v>10</v>
          </cell>
          <cell r="HC267">
            <v>0</v>
          </cell>
          <cell r="HD267">
            <v>10</v>
          </cell>
          <cell r="HE267">
            <v>7</v>
          </cell>
          <cell r="HF267">
            <v>0</v>
          </cell>
          <cell r="HG267">
            <v>7</v>
          </cell>
          <cell r="HH267">
            <v>10</v>
          </cell>
          <cell r="HI267">
            <v>0</v>
          </cell>
          <cell r="HJ267">
            <v>10</v>
          </cell>
          <cell r="HK267">
            <v>8</v>
          </cell>
          <cell r="HL267">
            <v>0</v>
          </cell>
          <cell r="HM267">
            <v>8</v>
          </cell>
          <cell r="HN267">
            <v>7</v>
          </cell>
          <cell r="HO267">
            <v>0</v>
          </cell>
          <cell r="HP267">
            <v>7</v>
          </cell>
          <cell r="HQ267">
            <v>7</v>
          </cell>
          <cell r="HR267">
            <v>0</v>
          </cell>
          <cell r="HS267">
            <v>7</v>
          </cell>
          <cell r="HT267">
            <v>9</v>
          </cell>
          <cell r="HU267">
            <v>0</v>
          </cell>
          <cell r="HV267">
            <v>9</v>
          </cell>
          <cell r="HW267">
            <v>7</v>
          </cell>
          <cell r="HX267">
            <v>0</v>
          </cell>
          <cell r="HY267">
            <v>7</v>
          </cell>
          <cell r="HZ267">
            <v>7</v>
          </cell>
          <cell r="IA267">
            <v>0</v>
          </cell>
          <cell r="IB267">
            <v>7</v>
          </cell>
          <cell r="IC267">
            <v>9</v>
          </cell>
          <cell r="ID267">
            <v>0</v>
          </cell>
          <cell r="IE267">
            <v>9</v>
          </cell>
          <cell r="IF267">
            <v>11</v>
          </cell>
          <cell r="IG267">
            <v>0</v>
          </cell>
          <cell r="IH267">
            <v>11</v>
          </cell>
          <cell r="II267">
            <v>8</v>
          </cell>
          <cell r="IJ267">
            <v>0</v>
          </cell>
          <cell r="IK267">
            <v>8</v>
          </cell>
          <cell r="IP267">
            <v>-39.090000000000003</v>
          </cell>
          <cell r="IQ267">
            <v>-2.6810127878600003</v>
          </cell>
          <cell r="IR267">
            <v>-36.408987212140005</v>
          </cell>
          <cell r="IS267">
            <v>-31.494</v>
          </cell>
          <cell r="IT267">
            <v>-2.6365735485000004</v>
          </cell>
          <cell r="IU267">
            <v>-28.8574264515</v>
          </cell>
          <cell r="IV267">
            <v>-19.149999999999999</v>
          </cell>
          <cell r="IW267">
            <v>-0.92993245849999995</v>
          </cell>
          <cell r="IX267">
            <v>-18.220067541499997</v>
          </cell>
          <cell r="IY267">
            <v>-7.1189999999999998</v>
          </cell>
          <cell r="IZ267">
            <v>0</v>
          </cell>
          <cell r="JA267">
            <v>-7.1189999999999998</v>
          </cell>
          <cell r="JB267">
            <v>-42.064999999999998</v>
          </cell>
          <cell r="JC267">
            <v>-1.134039</v>
          </cell>
          <cell r="JD267">
            <v>-40.930960999999996</v>
          </cell>
          <cell r="JE267">
            <v>-32.774999999999999</v>
          </cell>
          <cell r="JF267">
            <v>-1.134039</v>
          </cell>
          <cell r="JG267">
            <v>-31.640960999999997</v>
          </cell>
          <cell r="JH267">
            <v>-19.888999999999999</v>
          </cell>
          <cell r="JI267">
            <v>-1.134039</v>
          </cell>
          <cell r="JJ267">
            <v>-18.754960999999998</v>
          </cell>
          <cell r="JK267">
            <v>-7.6890000000000001</v>
          </cell>
          <cell r="JL267">
            <v>-0.19103500000000001</v>
          </cell>
          <cell r="JM267">
            <v>-7.4979649999999998</v>
          </cell>
          <cell r="JN267">
            <v>-35.770000000000003</v>
          </cell>
          <cell r="JO267">
            <v>0.44306800000000002</v>
          </cell>
          <cell r="JP267">
            <v>-36.213068</v>
          </cell>
          <cell r="JQ267">
            <v>-26.166</v>
          </cell>
          <cell r="JR267">
            <v>0.73521499999999995</v>
          </cell>
          <cell r="JS267">
            <v>-26.901215000000001</v>
          </cell>
          <cell r="JT267">
            <v>-15.442</v>
          </cell>
          <cell r="JU267">
            <v>0.73521499999999995</v>
          </cell>
          <cell r="JV267">
            <v>-16.177215</v>
          </cell>
          <cell r="JW267">
            <v>-5.0759999999999996</v>
          </cell>
          <cell r="JX267">
            <v>0.38488</v>
          </cell>
          <cell r="JY267">
            <v>-5.4608799999999995</v>
          </cell>
          <cell r="JZ267">
            <v>-25.222000000000001</v>
          </cell>
          <cell r="KA267">
            <v>0.47665836037847559</v>
          </cell>
          <cell r="KB267">
            <v>-25.698658360378477</v>
          </cell>
          <cell r="KC267">
            <v>-18.574000000000002</v>
          </cell>
          <cell r="KD267">
            <v>0.5225513603784756</v>
          </cell>
          <cell r="KE267">
            <v>-19.096551360378477</v>
          </cell>
          <cell r="KF267">
            <v>-10.37</v>
          </cell>
          <cell r="KG267">
            <v>0.5225513603784756</v>
          </cell>
          <cell r="KH267">
            <v>-10.892551360378475</v>
          </cell>
          <cell r="KI267">
            <v>-4.524</v>
          </cell>
          <cell r="KJ267">
            <v>0.34499999999999997</v>
          </cell>
          <cell r="KK267">
            <v>-4.8689999999999998</v>
          </cell>
          <cell r="KL267">
            <v>-26.678999999999998</v>
          </cell>
          <cell r="KM267">
            <v>0.91004300108000025</v>
          </cell>
          <cell r="KN267">
            <v>-27.58904300108</v>
          </cell>
          <cell r="KO267">
            <v>-20.510999999999999</v>
          </cell>
          <cell r="KP267">
            <v>0.55890603108000025</v>
          </cell>
          <cell r="KQ267">
            <v>-21.069906031079999</v>
          </cell>
          <cell r="KR267">
            <v>-13.569000000000001</v>
          </cell>
          <cell r="KS267">
            <v>0.31590603108000026</v>
          </cell>
          <cell r="KT267">
            <v>-13.884906031080002</v>
          </cell>
          <cell r="KU267">
            <v>-5.6029999999999998</v>
          </cell>
          <cell r="KV267">
            <v>0.24251195640000028</v>
          </cell>
          <cell r="KW267">
            <v>-5.8455119564000002</v>
          </cell>
          <cell r="KX267">
            <v>-26.09</v>
          </cell>
          <cell r="KY267">
            <v>2.5706849639999991E-2</v>
          </cell>
          <cell r="KZ267">
            <v>-26.115706849639999</v>
          </cell>
          <cell r="LA267">
            <v>-19.757000000000001</v>
          </cell>
          <cell r="LB267">
            <v>5.4732590399999989E-2</v>
          </cell>
          <cell r="LC267">
            <v>-19.811732590400002</v>
          </cell>
          <cell r="LD267">
            <v>-12.616</v>
          </cell>
          <cell r="LE267">
            <v>0</v>
          </cell>
          <cell r="LF267">
            <v>-12.616</v>
          </cell>
          <cell r="LG267">
            <v>-5.484</v>
          </cell>
          <cell r="LH267">
            <v>0</v>
          </cell>
          <cell r="LI267">
            <v>-5.484</v>
          </cell>
          <cell r="LJ267">
            <v>-25.408999999999999</v>
          </cell>
          <cell r="LK267">
            <v>3.9971741521263153</v>
          </cell>
          <cell r="LL267">
            <v>-29.406174152126315</v>
          </cell>
          <cell r="LM267">
            <v>-24.39</v>
          </cell>
          <cell r="LN267">
            <v>-2.039825847873685</v>
          </cell>
          <cell r="LO267">
            <v>-22.350174152126314</v>
          </cell>
          <cell r="LP267">
            <v>-17.009</v>
          </cell>
          <cell r="LQ267">
            <v>-1.7928157894736847</v>
          </cell>
          <cell r="LR267">
            <v>-15.216184210526315</v>
          </cell>
          <cell r="LS267">
            <v>-7.0750000000000002</v>
          </cell>
          <cell r="LT267">
            <v>0</v>
          </cell>
          <cell r="LU267">
            <v>-7.0750000000000002</v>
          </cell>
          <cell r="LV267">
            <v>-13.988</v>
          </cell>
          <cell r="LW267">
            <v>12.382105263157895</v>
          </cell>
          <cell r="LX267">
            <v>-26.370105263157896</v>
          </cell>
          <cell r="LY267">
            <v>-7.2969999999999997</v>
          </cell>
          <cell r="LZ267">
            <v>11.182105263157895</v>
          </cell>
          <cell r="MA267">
            <v>-18.479105263157894</v>
          </cell>
          <cell r="MB267">
            <v>-8.8409999999999993</v>
          </cell>
          <cell r="MC267">
            <v>1.34</v>
          </cell>
          <cell r="MD267">
            <v>-10.180999999999999</v>
          </cell>
          <cell r="ME267">
            <v>-4.4660000000000002</v>
          </cell>
          <cell r="MF267">
            <v>0</v>
          </cell>
          <cell r="MG267">
            <v>-4.4660000000000002</v>
          </cell>
          <cell r="MH267">
            <v>-29</v>
          </cell>
          <cell r="MI267">
            <v>0</v>
          </cell>
          <cell r="MJ267">
            <v>-29</v>
          </cell>
          <cell r="MK267">
            <v>-23</v>
          </cell>
          <cell r="ML267">
            <v>0</v>
          </cell>
          <cell r="MM267">
            <v>-23</v>
          </cell>
          <cell r="MN267">
            <v>-16</v>
          </cell>
          <cell r="MO267">
            <v>0</v>
          </cell>
          <cell r="MP267">
            <v>-16</v>
          </cell>
          <cell r="MQ267">
            <v>-6</v>
          </cell>
          <cell r="MR267">
            <v>0</v>
          </cell>
          <cell r="MS267">
            <v>-6</v>
          </cell>
          <cell r="MT267">
            <v>613</v>
          </cell>
          <cell r="MU267">
            <v>0</v>
          </cell>
          <cell r="MV267">
            <v>613</v>
          </cell>
          <cell r="MW267">
            <v>458</v>
          </cell>
          <cell r="MX267">
            <v>0</v>
          </cell>
          <cell r="MY267">
            <v>458</v>
          </cell>
          <cell r="MZ267">
            <v>308</v>
          </cell>
          <cell r="NA267">
            <v>0</v>
          </cell>
          <cell r="NB267">
            <v>308</v>
          </cell>
          <cell r="NC267">
            <v>148</v>
          </cell>
          <cell r="ND267">
            <v>0</v>
          </cell>
          <cell r="NE267">
            <v>148</v>
          </cell>
          <cell r="NF267">
            <v>630</v>
          </cell>
          <cell r="NG267">
            <v>0</v>
          </cell>
          <cell r="NH267">
            <v>630</v>
          </cell>
          <cell r="NI267">
            <v>518</v>
          </cell>
          <cell r="NJ267">
            <v>0</v>
          </cell>
          <cell r="NK267">
            <v>518</v>
          </cell>
          <cell r="NL267">
            <v>351</v>
          </cell>
          <cell r="NM267">
            <v>0</v>
          </cell>
          <cell r="NN267">
            <v>351</v>
          </cell>
          <cell r="NO267">
            <v>181</v>
          </cell>
          <cell r="NP267">
            <v>0</v>
          </cell>
          <cell r="NQ267">
            <v>181</v>
          </cell>
          <cell r="NR267">
            <v>35</v>
          </cell>
          <cell r="NS267">
            <v>0</v>
          </cell>
          <cell r="NT267">
            <v>35</v>
          </cell>
          <cell r="NU267">
            <v>28</v>
          </cell>
          <cell r="NV267">
            <v>0</v>
          </cell>
          <cell r="NW267">
            <v>28</v>
          </cell>
          <cell r="NX267">
            <v>20</v>
          </cell>
          <cell r="NY267">
            <v>0</v>
          </cell>
          <cell r="NZ267">
            <v>20</v>
          </cell>
          <cell r="OA267">
            <v>11</v>
          </cell>
          <cell r="OB267">
            <v>0</v>
          </cell>
          <cell r="OC267">
            <v>11</v>
          </cell>
          <cell r="OD267">
            <v>35</v>
          </cell>
          <cell r="OE267">
            <v>0</v>
          </cell>
          <cell r="OF267">
            <v>35</v>
          </cell>
          <cell r="OG267">
            <v>28</v>
          </cell>
          <cell r="OH267">
            <v>0</v>
          </cell>
          <cell r="OI267">
            <v>28</v>
          </cell>
          <cell r="OJ267">
            <v>20</v>
          </cell>
          <cell r="OK267">
            <v>0</v>
          </cell>
          <cell r="OL267">
            <v>20</v>
          </cell>
          <cell r="OM267">
            <v>10</v>
          </cell>
          <cell r="ON267">
            <v>0</v>
          </cell>
          <cell r="OO267">
            <v>10</v>
          </cell>
          <cell r="OP267">
            <v>35</v>
          </cell>
          <cell r="OQ267">
            <v>0</v>
          </cell>
          <cell r="OR267">
            <v>35</v>
          </cell>
          <cell r="OS267">
            <v>25</v>
          </cell>
          <cell r="OT267">
            <v>0</v>
          </cell>
          <cell r="OU267">
            <v>25</v>
          </cell>
          <cell r="OV267">
            <v>18</v>
          </cell>
          <cell r="OW267">
            <v>0</v>
          </cell>
          <cell r="OX267">
            <v>18</v>
          </cell>
          <cell r="OY267">
            <v>8</v>
          </cell>
          <cell r="OZ267">
            <v>0</v>
          </cell>
          <cell r="PA267">
            <v>8</v>
          </cell>
          <cell r="PB267">
            <v>30</v>
          </cell>
          <cell r="PC267">
            <v>0</v>
          </cell>
          <cell r="PD267">
            <v>30</v>
          </cell>
          <cell r="PE267">
            <v>23</v>
          </cell>
          <cell r="PF267">
            <v>0</v>
          </cell>
          <cell r="PG267">
            <v>23</v>
          </cell>
          <cell r="PH267">
            <v>16</v>
          </cell>
          <cell r="PI267">
            <v>0</v>
          </cell>
          <cell r="PJ267">
            <v>16</v>
          </cell>
          <cell r="PK267">
            <v>7</v>
          </cell>
          <cell r="PL267">
            <v>0</v>
          </cell>
          <cell r="PM267">
            <v>7</v>
          </cell>
          <cell r="PN267">
            <v>35</v>
          </cell>
          <cell r="PO267">
            <v>0</v>
          </cell>
          <cell r="PP267">
            <v>35</v>
          </cell>
          <cell r="PQ267">
            <v>28</v>
          </cell>
          <cell r="PR267">
            <v>0</v>
          </cell>
          <cell r="PS267">
            <v>28</v>
          </cell>
          <cell r="PT267">
            <v>19</v>
          </cell>
          <cell r="PU267">
            <v>0</v>
          </cell>
          <cell r="PV267">
            <v>19</v>
          </cell>
          <cell r="PW267">
            <v>8</v>
          </cell>
          <cell r="PX267">
            <v>0</v>
          </cell>
          <cell r="PY267">
            <v>8</v>
          </cell>
        </row>
        <row r="268">
          <cell r="BB268">
            <v>162.136</v>
          </cell>
          <cell r="BC268">
            <v>4.4711423549400005</v>
          </cell>
          <cell r="BD268">
            <v>157.66485764505998</v>
          </cell>
          <cell r="BE268">
            <v>264.23399999999998</v>
          </cell>
          <cell r="BF268">
            <v>36.697488909999997</v>
          </cell>
          <cell r="BG268">
            <v>227.53651108999998</v>
          </cell>
          <cell r="BH268">
            <v>257.12099999999998</v>
          </cell>
          <cell r="BI268">
            <v>20.014492281499997</v>
          </cell>
          <cell r="BJ268">
            <v>237.10650771849998</v>
          </cell>
          <cell r="BK268">
            <v>151.38900000000001</v>
          </cell>
          <cell r="BL268">
            <v>0</v>
          </cell>
          <cell r="BM268">
            <v>151.38900000000001</v>
          </cell>
          <cell r="BN268">
            <v>198.65099999999995</v>
          </cell>
          <cell r="BO268">
            <v>0</v>
          </cell>
          <cell r="BP268">
            <v>198.65099999999995</v>
          </cell>
          <cell r="BQ268">
            <v>227.05400000000003</v>
          </cell>
          <cell r="BR268">
            <v>0</v>
          </cell>
          <cell r="BS268">
            <v>227.05400000000003</v>
          </cell>
          <cell r="BT268">
            <v>290.69900000000001</v>
          </cell>
          <cell r="BU268">
            <v>20.295826000000002</v>
          </cell>
          <cell r="BV268">
            <v>270.40317400000004</v>
          </cell>
          <cell r="BW268">
            <v>182.68299999999999</v>
          </cell>
          <cell r="BX268">
            <v>4.1115499999999994</v>
          </cell>
          <cell r="BY268">
            <v>178.57145</v>
          </cell>
          <cell r="BZ268">
            <v>205.41800000000001</v>
          </cell>
          <cell r="CA268">
            <v>6.2877369999999999</v>
          </cell>
          <cell r="CB268">
            <v>199.13026300000001</v>
          </cell>
          <cell r="CC268">
            <v>229.63300000000001</v>
          </cell>
          <cell r="CD268">
            <v>0</v>
          </cell>
          <cell r="CE268">
            <v>229.63300000000001</v>
          </cell>
          <cell r="CF268">
            <v>221.405</v>
          </cell>
          <cell r="CG268">
            <v>-7.5401061000000009</v>
          </cell>
          <cell r="CH268">
            <v>228.9451061</v>
          </cell>
          <cell r="CI268">
            <v>107.678</v>
          </cell>
          <cell r="CJ268">
            <v>-8.2835869999999989</v>
          </cell>
          <cell r="CK268">
            <v>115.96158699999999</v>
          </cell>
          <cell r="CL268">
            <v>141.113</v>
          </cell>
          <cell r="CM268">
            <v>0.98772900000000008</v>
          </cell>
          <cell r="CN268">
            <v>140.125271</v>
          </cell>
          <cell r="CO268">
            <v>175.88800000000001</v>
          </cell>
          <cell r="CP268">
            <v>0</v>
          </cell>
          <cell r="CQ268">
            <v>175.88800000000001</v>
          </cell>
          <cell r="CR268">
            <v>124.38200000000001</v>
          </cell>
          <cell r="CS268">
            <v>-3.8220383436215251</v>
          </cell>
          <cell r="CT268">
            <v>128.20403834362153</v>
          </cell>
          <cell r="CU268">
            <v>96</v>
          </cell>
          <cell r="CV268">
            <v>-7.4219999999999997</v>
          </cell>
          <cell r="CW268">
            <v>103.422</v>
          </cell>
          <cell r="CX268">
            <v>131.76300000000001</v>
          </cell>
          <cell r="CY268">
            <v>-7.5613363300000005</v>
          </cell>
          <cell r="CZ268">
            <v>139.32433632999999</v>
          </cell>
          <cell r="DA268">
            <v>148.77500000000001</v>
          </cell>
          <cell r="DB268">
            <v>-5.2259999999999991</v>
          </cell>
          <cell r="DC268">
            <v>154.001</v>
          </cell>
          <cell r="DD268">
            <v>170.04400000000001</v>
          </cell>
          <cell r="DE268">
            <v>-1.5796256253200001</v>
          </cell>
          <cell r="DF268">
            <v>171.62362562532002</v>
          </cell>
          <cell r="DG268">
            <v>119.04300000000001</v>
          </cell>
          <cell r="DH268">
            <v>-5.2194690435999958</v>
          </cell>
          <cell r="DI268">
            <v>124.26246904360001</v>
          </cell>
          <cell r="DJ268">
            <v>135.86500000000001</v>
          </cell>
          <cell r="DK268">
            <v>0.62470715924000009</v>
          </cell>
          <cell r="DL268">
            <v>135.24029284076002</v>
          </cell>
          <cell r="DM268">
            <v>154.97200000000001</v>
          </cell>
          <cell r="DN268">
            <v>-1.1779834095999999</v>
          </cell>
          <cell r="DO268">
            <v>156.1499834096</v>
          </cell>
          <cell r="DP268">
            <v>161.148</v>
          </cell>
          <cell r="DQ268">
            <v>0</v>
          </cell>
          <cell r="DR268">
            <v>161.148</v>
          </cell>
          <cell r="DS268">
            <v>105.535</v>
          </cell>
          <cell r="DT268">
            <v>0</v>
          </cell>
          <cell r="DU268">
            <v>105.535</v>
          </cell>
          <cell r="DV268">
            <v>19.899000000000001</v>
          </cell>
          <cell r="DW268">
            <v>-117.923</v>
          </cell>
          <cell r="DX268">
            <v>137.822</v>
          </cell>
          <cell r="DY268">
            <v>141.637</v>
          </cell>
          <cell r="DZ268">
            <v>4.7940115415999998</v>
          </cell>
          <cell r="EA268">
            <v>136.84298845839999</v>
          </cell>
          <cell r="EB268">
            <v>186.001</v>
          </cell>
          <cell r="EC268">
            <v>34.063500000000005</v>
          </cell>
          <cell r="ED268">
            <v>151.9375</v>
          </cell>
          <cell r="EE268">
            <v>140.18100000000001</v>
          </cell>
          <cell r="EF268">
            <v>0</v>
          </cell>
          <cell r="EG268">
            <v>140.18100000000001</v>
          </cell>
          <cell r="EH268">
            <v>136.292</v>
          </cell>
          <cell r="EI268">
            <v>-34.5</v>
          </cell>
          <cell r="EJ268">
            <v>170.792</v>
          </cell>
          <cell r="EK268">
            <v>-31.009</v>
          </cell>
          <cell r="EL268">
            <v>-187</v>
          </cell>
          <cell r="EM268">
            <v>155.99099999999999</v>
          </cell>
          <cell r="EN268">
            <v>82.167000000000002</v>
          </cell>
          <cell r="EO268">
            <v>-25.543700000000001</v>
          </cell>
          <cell r="EP268">
            <v>107.7107</v>
          </cell>
          <cell r="EQ268">
            <v>85.521000000000001</v>
          </cell>
          <cell r="ER268">
            <v>0</v>
          </cell>
          <cell r="ES268">
            <v>85.521000000000001</v>
          </cell>
          <cell r="ET268">
            <v>118</v>
          </cell>
          <cell r="EU268">
            <v>229</v>
          </cell>
          <cell r="EV268">
            <v>-111</v>
          </cell>
          <cell r="EW268">
            <v>149</v>
          </cell>
          <cell r="EX268">
            <v>250</v>
          </cell>
          <cell r="EY268">
            <v>-101</v>
          </cell>
          <cell r="EZ268">
            <v>172</v>
          </cell>
          <cell r="FA268">
            <v>230</v>
          </cell>
          <cell r="FB268">
            <v>-58</v>
          </cell>
          <cell r="FC268">
            <v>126</v>
          </cell>
          <cell r="FD268">
            <v>363</v>
          </cell>
          <cell r="FE268">
            <v>-237</v>
          </cell>
          <cell r="FF268">
            <v>8</v>
          </cell>
          <cell r="FG268">
            <v>0</v>
          </cell>
          <cell r="FH268">
            <v>8</v>
          </cell>
          <cell r="FI268">
            <v>7</v>
          </cell>
          <cell r="FJ268">
            <v>0</v>
          </cell>
          <cell r="FK268">
            <v>7</v>
          </cell>
          <cell r="FL268">
            <v>8</v>
          </cell>
          <cell r="FM268">
            <v>0</v>
          </cell>
          <cell r="FN268">
            <v>8</v>
          </cell>
          <cell r="FO268">
            <v>7</v>
          </cell>
          <cell r="FP268">
            <v>0</v>
          </cell>
          <cell r="FQ268">
            <v>7</v>
          </cell>
          <cell r="FR268">
            <v>5</v>
          </cell>
          <cell r="FS268">
            <v>0</v>
          </cell>
          <cell r="FT268">
            <v>5</v>
          </cell>
          <cell r="FU268">
            <v>9</v>
          </cell>
          <cell r="FV268">
            <v>0</v>
          </cell>
          <cell r="FW268">
            <v>9</v>
          </cell>
          <cell r="FX268">
            <v>8</v>
          </cell>
          <cell r="FY268">
            <v>0</v>
          </cell>
          <cell r="FZ268">
            <v>8</v>
          </cell>
          <cell r="GA268">
            <v>9</v>
          </cell>
          <cell r="GB268">
            <v>0</v>
          </cell>
          <cell r="GC268">
            <v>9</v>
          </cell>
          <cell r="GD268">
            <v>123</v>
          </cell>
          <cell r="GE268">
            <v>0</v>
          </cell>
          <cell r="GF268">
            <v>123</v>
          </cell>
          <cell r="GG268">
            <v>146</v>
          </cell>
          <cell r="GH268">
            <v>0</v>
          </cell>
          <cell r="GI268">
            <v>146</v>
          </cell>
          <cell r="GJ268">
            <v>190</v>
          </cell>
          <cell r="GK268">
            <v>0</v>
          </cell>
          <cell r="GL268">
            <v>190</v>
          </cell>
          <cell r="GM268">
            <v>204</v>
          </cell>
          <cell r="GN268">
            <v>0</v>
          </cell>
          <cell r="GO268">
            <v>204</v>
          </cell>
          <cell r="GP268">
            <v>130</v>
          </cell>
          <cell r="GQ268">
            <v>0</v>
          </cell>
          <cell r="GR268">
            <v>130</v>
          </cell>
          <cell r="GS268">
            <v>165</v>
          </cell>
          <cell r="GT268">
            <v>0</v>
          </cell>
          <cell r="GU268">
            <v>165</v>
          </cell>
          <cell r="GV268">
            <v>184</v>
          </cell>
          <cell r="GW268">
            <v>0</v>
          </cell>
          <cell r="GX268">
            <v>184</v>
          </cell>
          <cell r="GY268">
            <v>195</v>
          </cell>
          <cell r="GZ268">
            <v>0</v>
          </cell>
          <cell r="HA268">
            <v>195</v>
          </cell>
          <cell r="HB268">
            <v>188</v>
          </cell>
          <cell r="HC268">
            <v>0</v>
          </cell>
          <cell r="HD268">
            <v>188</v>
          </cell>
          <cell r="HE268">
            <v>144</v>
          </cell>
          <cell r="HF268">
            <v>0</v>
          </cell>
          <cell r="HG268">
            <v>144</v>
          </cell>
          <cell r="HH268">
            <v>188</v>
          </cell>
          <cell r="HI268">
            <v>0</v>
          </cell>
          <cell r="HJ268">
            <v>188</v>
          </cell>
          <cell r="HK268">
            <v>151</v>
          </cell>
          <cell r="HL268">
            <v>0</v>
          </cell>
          <cell r="HM268">
            <v>151</v>
          </cell>
          <cell r="HN268">
            <v>142</v>
          </cell>
          <cell r="HO268">
            <v>0</v>
          </cell>
          <cell r="HP268">
            <v>142</v>
          </cell>
          <cell r="HQ268">
            <v>141</v>
          </cell>
          <cell r="HR268">
            <v>0</v>
          </cell>
          <cell r="HS268">
            <v>141</v>
          </cell>
          <cell r="HT268">
            <v>167</v>
          </cell>
          <cell r="HU268">
            <v>0</v>
          </cell>
          <cell r="HV268">
            <v>167</v>
          </cell>
          <cell r="HW268">
            <v>125</v>
          </cell>
          <cell r="HX268">
            <v>0</v>
          </cell>
          <cell r="HY268">
            <v>125</v>
          </cell>
          <cell r="HZ268">
            <v>158</v>
          </cell>
          <cell r="IA268">
            <v>0</v>
          </cell>
          <cell r="IB268">
            <v>158</v>
          </cell>
          <cell r="IC268">
            <v>150</v>
          </cell>
          <cell r="ID268">
            <v>0</v>
          </cell>
          <cell r="IE268">
            <v>150</v>
          </cell>
          <cell r="IF268">
            <v>197</v>
          </cell>
          <cell r="IG268">
            <v>0</v>
          </cell>
          <cell r="IH268">
            <v>197</v>
          </cell>
          <cell r="II268">
            <v>149</v>
          </cell>
          <cell r="IJ268">
            <v>0</v>
          </cell>
          <cell r="IK268">
            <v>149</v>
          </cell>
          <cell r="IP268">
            <v>834.88</v>
          </cell>
          <cell r="IQ268">
            <v>61.183123546440001</v>
          </cell>
          <cell r="IR268">
            <v>773.69687645355998</v>
          </cell>
          <cell r="IS268">
            <v>672.74400000000003</v>
          </cell>
          <cell r="IT268">
            <v>56.711981191499994</v>
          </cell>
          <cell r="IU268">
            <v>616.03201880850008</v>
          </cell>
          <cell r="IV268">
            <v>408.51</v>
          </cell>
          <cell r="IW268">
            <v>20.014492281499997</v>
          </cell>
          <cell r="IX268">
            <v>388.49550771849999</v>
          </cell>
          <cell r="IY268">
            <v>151.38900000000001</v>
          </cell>
          <cell r="IZ268">
            <v>0</v>
          </cell>
          <cell r="JA268">
            <v>151.38900000000001</v>
          </cell>
          <cell r="JB268">
            <v>899.08699999999999</v>
          </cell>
          <cell r="JC268">
            <v>24.407375999999999</v>
          </cell>
          <cell r="JD268">
            <v>874.67962399999999</v>
          </cell>
          <cell r="JE268">
            <v>700.43600000000004</v>
          </cell>
          <cell r="JF268">
            <v>24.407375999999999</v>
          </cell>
          <cell r="JG268">
            <v>676.02862400000004</v>
          </cell>
          <cell r="JH268">
            <v>473.38200000000001</v>
          </cell>
          <cell r="JI268">
            <v>24.407375999999999</v>
          </cell>
          <cell r="JJ268">
            <v>448.97462400000001</v>
          </cell>
          <cell r="JK268">
            <v>182.68299999999999</v>
          </cell>
          <cell r="JL268">
            <v>4.1115499999999994</v>
          </cell>
          <cell r="JM268">
            <v>178.57145</v>
          </cell>
          <cell r="JN268">
            <v>764.13400000000001</v>
          </cell>
          <cell r="JO268">
            <v>-9.5359560999999999</v>
          </cell>
          <cell r="JP268">
            <v>773.66995610000004</v>
          </cell>
          <cell r="JQ268">
            <v>558.71600000000001</v>
          </cell>
          <cell r="JR268">
            <v>-15.823693099999996</v>
          </cell>
          <cell r="JS268">
            <v>574.53969310000002</v>
          </cell>
          <cell r="JT268">
            <v>329.08300000000003</v>
          </cell>
          <cell r="JU268">
            <v>-15.823693099999996</v>
          </cell>
          <cell r="JV268">
            <v>344.90669310000004</v>
          </cell>
          <cell r="JW268">
            <v>107.678</v>
          </cell>
          <cell r="JX268">
            <v>-8.2835869999999989</v>
          </cell>
          <cell r="JY268">
            <v>115.96158699999999</v>
          </cell>
          <cell r="JZ268">
            <v>537.38300000000004</v>
          </cell>
          <cell r="KA268">
            <v>-10.256309343621524</v>
          </cell>
          <cell r="KB268">
            <v>547.63930934362156</v>
          </cell>
          <cell r="KC268">
            <v>396.27</v>
          </cell>
          <cell r="KD268">
            <v>-11.244038343621522</v>
          </cell>
          <cell r="KE268">
            <v>407.51403834362151</v>
          </cell>
          <cell r="KF268">
            <v>220.38200000000001</v>
          </cell>
          <cell r="KG268">
            <v>-11.244038343621522</v>
          </cell>
          <cell r="KH268">
            <v>231.62603834362153</v>
          </cell>
          <cell r="KI268">
            <v>96</v>
          </cell>
          <cell r="KJ268">
            <v>-7.4219999999999997</v>
          </cell>
          <cell r="KK268">
            <v>103.422</v>
          </cell>
          <cell r="KL268">
            <v>569.625</v>
          </cell>
          <cell r="KM268">
            <v>-19.586430998919994</v>
          </cell>
          <cell r="KN268">
            <v>589.21143099892004</v>
          </cell>
          <cell r="KO268">
            <v>437.86200000000002</v>
          </cell>
          <cell r="KP268">
            <v>-12.025094668919998</v>
          </cell>
          <cell r="KQ268">
            <v>449.88709466892004</v>
          </cell>
          <cell r="KR268">
            <v>289.08699999999999</v>
          </cell>
          <cell r="KS268">
            <v>-6.7990946689199951</v>
          </cell>
          <cell r="KT268">
            <v>295.88609466892001</v>
          </cell>
          <cell r="KU268">
            <v>119.04300000000001</v>
          </cell>
          <cell r="KV268">
            <v>-5.2194690435999958</v>
          </cell>
          <cell r="KW268">
            <v>124.26246904360001</v>
          </cell>
          <cell r="KX268">
            <v>557.52</v>
          </cell>
          <cell r="KY268">
            <v>-0.55327625035999983</v>
          </cell>
          <cell r="KZ268">
            <v>558.07327625035998</v>
          </cell>
          <cell r="LA268">
            <v>421.65499999999997</v>
          </cell>
          <cell r="LB268">
            <v>-1.1779834095999999</v>
          </cell>
          <cell r="LC268">
            <v>422.83298340959999</v>
          </cell>
          <cell r="LD268">
            <v>266.68299999999999</v>
          </cell>
          <cell r="LE268">
            <v>0</v>
          </cell>
          <cell r="LF268">
            <v>266.68299999999999</v>
          </cell>
          <cell r="LG268">
            <v>105.535</v>
          </cell>
          <cell r="LH268">
            <v>0</v>
          </cell>
          <cell r="LI268">
            <v>105.535</v>
          </cell>
          <cell r="LJ268">
            <v>487.71800000000002</v>
          </cell>
          <cell r="LK268">
            <v>-79.065488458399983</v>
          </cell>
          <cell r="LL268">
            <v>566.78348845840003</v>
          </cell>
          <cell r="LM268">
            <v>467.81900000000002</v>
          </cell>
          <cell r="LN268">
            <v>38.857511541600005</v>
          </cell>
          <cell r="LO268">
            <v>428.96148845840003</v>
          </cell>
          <cell r="LP268">
            <v>326.18200000000002</v>
          </cell>
          <cell r="LQ268">
            <v>34.063500000000005</v>
          </cell>
          <cell r="LR268">
            <v>292.11850000000004</v>
          </cell>
          <cell r="LS268">
            <v>140.18100000000001</v>
          </cell>
          <cell r="LT268">
            <v>0</v>
          </cell>
          <cell r="LU268">
            <v>140.18100000000001</v>
          </cell>
          <cell r="LV268">
            <v>272.971</v>
          </cell>
          <cell r="LW268">
            <v>-247.0437</v>
          </cell>
          <cell r="LX268">
            <v>520.01469999999995</v>
          </cell>
          <cell r="LY268">
            <v>136.679</v>
          </cell>
          <cell r="LZ268">
            <v>-212.5437</v>
          </cell>
          <cell r="MA268">
            <v>349.22270000000003</v>
          </cell>
          <cell r="MB268">
            <v>167.68799999999999</v>
          </cell>
          <cell r="MC268">
            <v>-25.543700000000001</v>
          </cell>
          <cell r="MD268">
            <v>193.23169999999999</v>
          </cell>
          <cell r="ME268">
            <v>85.521000000000001</v>
          </cell>
          <cell r="MF268">
            <v>0</v>
          </cell>
          <cell r="MG268">
            <v>85.521000000000001</v>
          </cell>
          <cell r="MH268">
            <v>565</v>
          </cell>
          <cell r="MI268">
            <v>1072</v>
          </cell>
          <cell r="MJ268">
            <v>-507</v>
          </cell>
          <cell r="MK268">
            <v>447</v>
          </cell>
          <cell r="ML268">
            <v>843</v>
          </cell>
          <cell r="MM268">
            <v>-396</v>
          </cell>
          <cell r="MN268">
            <v>298</v>
          </cell>
          <cell r="MO268">
            <v>593</v>
          </cell>
          <cell r="MP268">
            <v>-295</v>
          </cell>
          <cell r="MQ268">
            <v>126</v>
          </cell>
          <cell r="MR268">
            <v>363</v>
          </cell>
          <cell r="MS268">
            <v>-237</v>
          </cell>
          <cell r="MT268">
            <v>30</v>
          </cell>
          <cell r="MU268">
            <v>0</v>
          </cell>
          <cell r="MV268">
            <v>30</v>
          </cell>
          <cell r="MW268">
            <v>22</v>
          </cell>
          <cell r="MX268">
            <v>0</v>
          </cell>
          <cell r="MY268">
            <v>22</v>
          </cell>
          <cell r="MZ268">
            <v>15</v>
          </cell>
          <cell r="NA268">
            <v>0</v>
          </cell>
          <cell r="NB268">
            <v>15</v>
          </cell>
          <cell r="NC268">
            <v>7</v>
          </cell>
          <cell r="ND268">
            <v>0</v>
          </cell>
          <cell r="NE268">
            <v>7</v>
          </cell>
          <cell r="NF268">
            <v>31</v>
          </cell>
          <cell r="NG268">
            <v>0</v>
          </cell>
          <cell r="NH268">
            <v>31</v>
          </cell>
          <cell r="NI268">
            <v>26</v>
          </cell>
          <cell r="NJ268">
            <v>0</v>
          </cell>
          <cell r="NK268">
            <v>26</v>
          </cell>
          <cell r="NL268">
            <v>17</v>
          </cell>
          <cell r="NM268">
            <v>0</v>
          </cell>
          <cell r="NN268">
            <v>17</v>
          </cell>
          <cell r="NO268">
            <v>9</v>
          </cell>
          <cell r="NP268">
            <v>0</v>
          </cell>
          <cell r="NQ268">
            <v>9</v>
          </cell>
          <cell r="NR268">
            <v>663</v>
          </cell>
          <cell r="NS268">
            <v>0</v>
          </cell>
          <cell r="NT268">
            <v>663</v>
          </cell>
          <cell r="NU268">
            <v>540</v>
          </cell>
          <cell r="NV268">
            <v>0</v>
          </cell>
          <cell r="NW268">
            <v>540</v>
          </cell>
          <cell r="NX268">
            <v>394</v>
          </cell>
          <cell r="NY268">
            <v>0</v>
          </cell>
          <cell r="NZ268">
            <v>394</v>
          </cell>
          <cell r="OA268">
            <v>204</v>
          </cell>
          <cell r="OB268">
            <v>0</v>
          </cell>
          <cell r="OC268">
            <v>204</v>
          </cell>
          <cell r="OD268">
            <v>674</v>
          </cell>
          <cell r="OE268">
            <v>0</v>
          </cell>
          <cell r="OF268">
            <v>674</v>
          </cell>
          <cell r="OG268">
            <v>544</v>
          </cell>
          <cell r="OH268">
            <v>0</v>
          </cell>
          <cell r="OI268">
            <v>544</v>
          </cell>
          <cell r="OJ268">
            <v>379</v>
          </cell>
          <cell r="OK268">
            <v>0</v>
          </cell>
          <cell r="OL268">
            <v>379</v>
          </cell>
          <cell r="OM268">
            <v>195</v>
          </cell>
          <cell r="ON268">
            <v>0</v>
          </cell>
          <cell r="OO268">
            <v>195</v>
          </cell>
          <cell r="OP268">
            <v>671</v>
          </cell>
          <cell r="OQ268">
            <v>0</v>
          </cell>
          <cell r="OR268">
            <v>671</v>
          </cell>
          <cell r="OS268">
            <v>483</v>
          </cell>
          <cell r="OT268">
            <v>0</v>
          </cell>
          <cell r="OU268">
            <v>483</v>
          </cell>
          <cell r="OV268">
            <v>339</v>
          </cell>
          <cell r="OW268">
            <v>0</v>
          </cell>
          <cell r="OX268">
            <v>339</v>
          </cell>
          <cell r="OY268">
            <v>151</v>
          </cell>
          <cell r="OZ268">
            <v>0</v>
          </cell>
          <cell r="PA268">
            <v>151</v>
          </cell>
          <cell r="PB268">
            <v>575</v>
          </cell>
          <cell r="PC268">
            <v>0</v>
          </cell>
          <cell r="PD268">
            <v>575</v>
          </cell>
          <cell r="PE268">
            <v>433</v>
          </cell>
          <cell r="PF268">
            <v>0</v>
          </cell>
          <cell r="PG268">
            <v>433</v>
          </cell>
          <cell r="PH268">
            <v>292</v>
          </cell>
          <cell r="PI268">
            <v>0</v>
          </cell>
          <cell r="PJ268">
            <v>292</v>
          </cell>
          <cell r="PK268">
            <v>125</v>
          </cell>
          <cell r="PL268">
            <v>0</v>
          </cell>
          <cell r="PM268">
            <v>125</v>
          </cell>
          <cell r="PN268">
            <v>654</v>
          </cell>
          <cell r="PO268">
            <v>0</v>
          </cell>
          <cell r="PP268">
            <v>654</v>
          </cell>
          <cell r="PQ268">
            <v>496</v>
          </cell>
          <cell r="PR268">
            <v>0</v>
          </cell>
          <cell r="PS268">
            <v>496</v>
          </cell>
          <cell r="PT268">
            <v>346</v>
          </cell>
          <cell r="PU268">
            <v>0</v>
          </cell>
          <cell r="PV268">
            <v>346</v>
          </cell>
          <cell r="PW268">
            <v>149</v>
          </cell>
          <cell r="PX268">
            <v>0</v>
          </cell>
          <cell r="PY268">
            <v>149</v>
          </cell>
        </row>
        <row r="269">
          <cell r="BB269">
            <v>0.68228660558264076</v>
          </cell>
          <cell r="BD269">
            <v>0.68664520211727842</v>
          </cell>
          <cell r="BE269">
            <v>0.59148738790475774</v>
          </cell>
          <cell r="BG269">
            <v>0.62392197517961245</v>
          </cell>
          <cell r="BH269">
            <v>0.5772731383802534</v>
          </cell>
          <cell r="BJ269">
            <v>0.5901645475367342</v>
          </cell>
          <cell r="BK269">
            <v>0.64000897014224079</v>
          </cell>
          <cell r="BM269">
            <v>0.64000897014224079</v>
          </cell>
          <cell r="BN269">
            <v>0.63482200746323303</v>
          </cell>
          <cell r="BP269">
            <v>0.63482200746323303</v>
          </cell>
          <cell r="BQ269">
            <v>0.60825989947910364</v>
          </cell>
          <cell r="BS269">
            <v>0.60825989947910364</v>
          </cell>
          <cell r="BT269">
            <v>0.56649156468068373</v>
          </cell>
          <cell r="BV269">
            <v>0.58302362051350431</v>
          </cell>
          <cell r="BW269">
            <v>0.60429427141425984</v>
          </cell>
          <cell r="BY269">
            <v>0.6078698097216314</v>
          </cell>
          <cell r="BZ269">
            <v>0.64252698097509686</v>
          </cell>
          <cell r="CB269">
            <v>0.64888022801524115</v>
          </cell>
          <cell r="CC269">
            <v>0.60582694878196786</v>
          </cell>
          <cell r="CE269">
            <v>0.60582694878196786</v>
          </cell>
          <cell r="CF269">
            <v>0.61217160846038221</v>
          </cell>
          <cell r="CH269">
            <v>0.59938662416849042</v>
          </cell>
          <cell r="CI269">
            <v>0.64267270338726845</v>
          </cell>
          <cell r="CK269">
            <v>0.63407554076872341</v>
          </cell>
          <cell r="CL269">
            <v>0.66250644445378692</v>
          </cell>
          <cell r="CN269">
            <v>0.66362277337700915</v>
          </cell>
          <cell r="CO269">
            <v>0.61819985557812618</v>
          </cell>
          <cell r="CQ269">
            <v>0.61819985557812618</v>
          </cell>
          <cell r="CR269">
            <v>0.63869814726037055</v>
          </cell>
          <cell r="CT269">
            <v>0.6343130853246689</v>
          </cell>
          <cell r="CU269">
            <v>0.66680270914536066</v>
          </cell>
          <cell r="CW269">
            <v>0.65822796206184075</v>
          </cell>
          <cell r="CX269">
            <v>0.70198071436709175</v>
          </cell>
          <cell r="CZ269">
            <v>0.69217068261320369</v>
          </cell>
          <cell r="DA269">
            <v>0.6715859677577215</v>
          </cell>
          <cell r="DC269">
            <v>0.66512191997858283</v>
          </cell>
          <cell r="DD269">
            <v>0.64620990776571385</v>
          </cell>
          <cell r="DF269">
            <v>0.64437665000438871</v>
          </cell>
          <cell r="DG269">
            <v>0.68881170043758189</v>
          </cell>
          <cell r="DI269">
            <v>0.68221217216876417</v>
          </cell>
          <cell r="DJ269">
            <v>0.70877262190072099</v>
          </cell>
          <cell r="DL269">
            <v>0.70961325703953082</v>
          </cell>
          <cell r="DM269">
            <v>0.6732110213597392</v>
          </cell>
          <cell r="DO269">
            <v>0.67173965358292542</v>
          </cell>
          <cell r="DP269">
            <v>0.65770474081067465</v>
          </cell>
          <cell r="DR269">
            <v>0.65770474081067465</v>
          </cell>
          <cell r="DS269">
            <v>0.71409013416079836</v>
          </cell>
          <cell r="DU269">
            <v>0.71409013416079836</v>
          </cell>
          <cell r="DV269">
            <v>0.74058327540874613</v>
          </cell>
          <cell r="DX269">
            <v>0.72433868501981014</v>
          </cell>
          <cell r="DY269">
            <v>0.70173281623896366</v>
          </cell>
          <cell r="EA269">
            <v>0.7081504374037938</v>
          </cell>
          <cell r="EB269">
            <v>0.6481584800020167</v>
          </cell>
          <cell r="ED269">
            <v>0.68974020111580647</v>
          </cell>
          <cell r="EE269">
            <v>0.69477203237061769</v>
          </cell>
          <cell r="EG269">
            <v>0.69477203237061769</v>
          </cell>
          <cell r="EH269">
            <v>0.69915870215647014</v>
          </cell>
          <cell r="EJ269">
            <v>0.68565696817821931</v>
          </cell>
          <cell r="EK269">
            <v>1.0512605601944232</v>
          </cell>
          <cell r="EM269">
            <v>0.68888270968008802</v>
          </cell>
          <cell r="EN269">
            <v>0.78101314152117352</v>
          </cell>
          <cell r="EP269">
            <v>0.73269872544213588</v>
          </cell>
          <cell r="EQ269">
            <v>0.78334229140755085</v>
          </cell>
          <cell r="ES269">
            <v>0.78334229140755085</v>
          </cell>
          <cell r="ET269">
            <v>0.71510297482837526</v>
          </cell>
          <cell r="EV269">
            <v>0.71510297482837526</v>
          </cell>
          <cell r="EW269">
            <v>0.71156004489337821</v>
          </cell>
          <cell r="EY269">
            <v>0.71156004489337821</v>
          </cell>
          <cell r="EZ269">
            <v>0.67584745762711862</v>
          </cell>
          <cell r="FB269">
            <v>0.67584745762711862</v>
          </cell>
          <cell r="FC269">
            <v>0.72017353579175702</v>
          </cell>
          <cell r="FE269">
            <v>0.72017353579175702</v>
          </cell>
          <cell r="FF269">
            <v>3.269447576099211E-2</v>
          </cell>
          <cell r="FH269">
            <v>3.269447576099211E-2</v>
          </cell>
          <cell r="FI269">
            <v>2.0022246941045607E-2</v>
          </cell>
          <cell r="FK269">
            <v>2.0022246941045607E-2</v>
          </cell>
          <cell r="FL269">
            <v>2.1390374331550803E-3</v>
          </cell>
          <cell r="FN269">
            <v>2.1390374331550803E-3</v>
          </cell>
          <cell r="FO269">
            <v>-2.0920502092050207E-3</v>
          </cell>
          <cell r="FQ269">
            <v>-2.0920502092050207E-3</v>
          </cell>
          <cell r="FR269">
            <v>-1.06951871657754E-2</v>
          </cell>
          <cell r="FT269">
            <v>-1.06951871657754E-2</v>
          </cell>
          <cell r="FU269">
            <v>-4.2507970244420826E-3</v>
          </cell>
          <cell r="FW269">
            <v>-4.2507970244420826E-3</v>
          </cell>
          <cell r="FX269">
            <v>8.3333333333333332E-3</v>
          </cell>
          <cell r="FZ269">
            <v>8.3333333333333332E-3</v>
          </cell>
          <cell r="GA269">
            <v>1.3333333333333334E-2</v>
          </cell>
          <cell r="GC269">
            <v>1.3333333333333334E-2</v>
          </cell>
          <cell r="GD269">
            <v>0.69532100108813932</v>
          </cell>
          <cell r="GF269">
            <v>0.69532100108813932</v>
          </cell>
          <cell r="GG269">
            <v>0.66423357664233573</v>
          </cell>
          <cell r="GI269">
            <v>0.66423357664233573</v>
          </cell>
          <cell r="GJ269">
            <v>0.62937062937062938</v>
          </cell>
          <cell r="GL269">
            <v>0.62937062937062938</v>
          </cell>
          <cell r="GM269">
            <v>0.60869565217391308</v>
          </cell>
          <cell r="GO269">
            <v>0.60869565217391308</v>
          </cell>
          <cell r="GP269">
            <v>0.69782608695652171</v>
          </cell>
          <cell r="GR269">
            <v>0.69782608695652171</v>
          </cell>
          <cell r="GS269">
            <v>0.6638115631691649</v>
          </cell>
          <cell r="GU269">
            <v>0.6638115631691649</v>
          </cell>
          <cell r="GV269">
            <v>0.63571428571428568</v>
          </cell>
          <cell r="GX269">
            <v>0.63571428571428568</v>
          </cell>
          <cell r="GY269">
            <v>0.61943319838056676</v>
          </cell>
          <cell r="HA269">
            <v>0.61943319838056676</v>
          </cell>
          <cell r="HB269">
            <v>0.63343108504398826</v>
          </cell>
          <cell r="HD269">
            <v>0.63343108504398826</v>
          </cell>
          <cell r="HE269">
            <v>0.67823343848580442</v>
          </cell>
          <cell r="HG269">
            <v>0.67823343848580442</v>
          </cell>
          <cell r="HH269">
            <v>0.63717693836978129</v>
          </cell>
          <cell r="HJ269">
            <v>0.63717693836978129</v>
          </cell>
          <cell r="HK269">
            <v>0.6642487046632124</v>
          </cell>
          <cell r="HM269">
            <v>0.6642487046632124</v>
          </cell>
          <cell r="HN269">
            <v>0.65217391304347827</v>
          </cell>
          <cell r="HP269">
            <v>0.65217391304347827</v>
          </cell>
          <cell r="HQ269">
            <v>0.67202572347266876</v>
          </cell>
          <cell r="HS269">
            <v>0.67202572347266876</v>
          </cell>
          <cell r="HT269">
            <v>0.6346749226006192</v>
          </cell>
          <cell r="HV269">
            <v>0.6346749226006192</v>
          </cell>
          <cell r="HW269">
            <v>0.69304812834224594</v>
          </cell>
          <cell r="HY269">
            <v>0.69304812834224594</v>
          </cell>
          <cell r="HZ269">
            <v>0.68382352941176472</v>
          </cell>
          <cell r="IB269">
            <v>0.68382352941176472</v>
          </cell>
          <cell r="IC269">
            <v>0.69145394006659266</v>
          </cell>
          <cell r="IE269">
            <v>0.69145394006659266</v>
          </cell>
          <cell r="IF269">
            <v>0.64526315789473687</v>
          </cell>
          <cell r="IH269">
            <v>0.64526315789473687</v>
          </cell>
          <cell r="II269">
            <v>0.70723684210526316</v>
          </cell>
          <cell r="IK269">
            <v>0.70723684210526316</v>
          </cell>
          <cell r="IP269">
            <v>0.62236602307336908</v>
          </cell>
          <cell r="IQ269">
            <v>0</v>
          </cell>
          <cell r="IR269">
            <v>0.63537093454340732</v>
          </cell>
          <cell r="IS269">
            <v>0.60248885742281055</v>
          </cell>
          <cell r="IT269">
            <v>0</v>
          </cell>
          <cell r="IU269">
            <v>0.61803386835523288</v>
          </cell>
          <cell r="IV269">
            <v>0.60827050197096022</v>
          </cell>
          <cell r="IW269">
            <v>0</v>
          </cell>
          <cell r="IX269">
            <v>0.61506755084832743</v>
          </cell>
          <cell r="IY269">
            <v>0.64000897014224079</v>
          </cell>
          <cell r="JA269">
            <v>0.64000897014224079</v>
          </cell>
          <cell r="JB269">
            <v>0.60259979766252436</v>
          </cell>
          <cell r="JD269">
            <v>0.60803698191030053</v>
          </cell>
          <cell r="JE269">
            <v>0.59256327955387167</v>
          </cell>
          <cell r="JG269">
            <v>0.59959502555788835</v>
          </cell>
          <cell r="JH269">
            <v>0.58516897929083755</v>
          </cell>
          <cell r="JJ269">
            <v>0.59544155598823334</v>
          </cell>
          <cell r="JK269">
            <v>0.60429427141425984</v>
          </cell>
          <cell r="JM269">
            <v>0.6078698097216314</v>
          </cell>
          <cell r="JN269">
            <v>0.6256487730787641</v>
          </cell>
          <cell r="JP269">
            <v>0.62195568716131655</v>
          </cell>
          <cell r="JQ269">
            <v>0.61990165131451525</v>
          </cell>
          <cell r="JS269">
            <v>0.61291018245178774</v>
          </cell>
          <cell r="JT269">
            <v>0.62711824406817984</v>
          </cell>
          <cell r="JU269">
            <v>-1.3220298725143176</v>
          </cell>
          <cell r="JV269">
            <v>0.61652226098824292</v>
          </cell>
          <cell r="JW269">
            <v>0.64267270338726845</v>
          </cell>
          <cell r="JX269">
            <v>0</v>
          </cell>
          <cell r="JY269">
            <v>0.63407554076872341</v>
          </cell>
          <cell r="JZ269">
            <v>0.64663531922954265</v>
          </cell>
          <cell r="KA269">
            <v>0</v>
          </cell>
          <cell r="KB269">
            <v>0.64374856338940867</v>
          </cell>
          <cell r="KC269">
            <v>0.64115427216489651</v>
          </cell>
          <cell r="KD269">
            <v>0</v>
          </cell>
          <cell r="KE269">
            <v>0.63694162834086765</v>
          </cell>
          <cell r="KF269">
            <v>0.65296275230132839</v>
          </cell>
          <cell r="KG269">
            <v>0</v>
          </cell>
          <cell r="KH269">
            <v>0.64648737830407621</v>
          </cell>
          <cell r="KI269">
            <v>0.66680270914536066</v>
          </cell>
          <cell r="KJ269">
            <v>0</v>
          </cell>
          <cell r="KK269">
            <v>0.65822796206184075</v>
          </cell>
          <cell r="KL269">
            <v>0.67685818335188586</v>
          </cell>
          <cell r="KM269">
            <v>0</v>
          </cell>
          <cell r="KN269">
            <v>0.67079251180434707</v>
          </cell>
          <cell r="KO269">
            <v>0.66864865756962011</v>
          </cell>
          <cell r="KP269">
            <v>0</v>
          </cell>
          <cell r="KQ269">
            <v>0.66375936171371985</v>
          </cell>
          <cell r="KR269">
            <v>0.66720581224112285</v>
          </cell>
          <cell r="KS269">
            <v>0</v>
          </cell>
          <cell r="KT269">
            <v>0.66308772169323005</v>
          </cell>
          <cell r="KU269">
            <v>0.68881170043758189</v>
          </cell>
          <cell r="KV269">
            <v>0</v>
          </cell>
          <cell r="KW269">
            <v>0.68221217216876417</v>
          </cell>
          <cell r="KX269">
            <v>0.68818999638376832</v>
          </cell>
          <cell r="KY269">
            <v>0</v>
          </cell>
          <cell r="KZ269">
            <v>0.68801305473476948</v>
          </cell>
          <cell r="LA269">
            <v>0.68150646571899653</v>
          </cell>
          <cell r="LB269">
            <v>0</v>
          </cell>
          <cell r="LC269">
            <v>0.68101248641087719</v>
          </cell>
          <cell r="LD269">
            <v>0.68561369212217838</v>
          </cell>
          <cell r="LE269" t="e">
            <v>#DIV/0!</v>
          </cell>
          <cell r="LF269">
            <v>0.68561369212217838</v>
          </cell>
          <cell r="LG269">
            <v>0.71409013416079836</v>
          </cell>
          <cell r="LH269" t="e">
            <v>#DIV/0!</v>
          </cell>
          <cell r="LI269">
            <v>0.71409013416079836</v>
          </cell>
          <cell r="LJ269">
            <v>0.69513717621295645</v>
          </cell>
          <cell r="LK269">
            <v>0</v>
          </cell>
          <cell r="LL269">
            <v>0.70403681620469949</v>
          </cell>
          <cell r="LM269">
            <v>0.6810268790446744</v>
          </cell>
          <cell r="LN269">
            <v>0</v>
          </cell>
          <cell r="LO269">
            <v>0.69743674897698282</v>
          </cell>
          <cell r="LP269">
            <v>0.67135413683881284</v>
          </cell>
          <cell r="LQ269">
            <v>0</v>
          </cell>
          <cell r="LR269">
            <v>0.69232232580114661</v>
          </cell>
          <cell r="LS269">
            <v>0.69477203237061769</v>
          </cell>
          <cell r="LT269" t="e">
            <v>#DIV/0!</v>
          </cell>
          <cell r="LU269">
            <v>0.69477203237061769</v>
          </cell>
          <cell r="LV269">
            <v>0.80840693714892786</v>
          </cell>
          <cell r="LW269">
            <v>-0.12933753943217666</v>
          </cell>
          <cell r="LX269">
            <v>0.72185662809439965</v>
          </cell>
          <cell r="LY269">
            <v>0.85024506683499812</v>
          </cell>
          <cell r="LZ269">
            <v>-0.13666666666666666</v>
          </cell>
          <cell r="MA269">
            <v>0.73433249174034354</v>
          </cell>
          <cell r="MB269">
            <v>0.78216856365956622</v>
          </cell>
          <cell r="MC269" t="e">
            <v>#DIV/0!</v>
          </cell>
          <cell r="MD269">
            <v>0.75782149561069867</v>
          </cell>
          <cell r="ME269">
            <v>0.78334229140755085</v>
          </cell>
          <cell r="MF269" t="e">
            <v>#DIV/0!</v>
          </cell>
          <cell r="MG269">
            <v>0.78334229140755085</v>
          </cell>
          <cell r="MH269">
            <v>0.70531534012668684</v>
          </cell>
          <cell r="MI269" t="e">
            <v>#DIV/0!</v>
          </cell>
          <cell r="MJ269">
            <v>0.70531534012668684</v>
          </cell>
          <cell r="MK269">
            <v>0.70221254987305037</v>
          </cell>
          <cell r="ML269" t="e">
            <v>#DIV/0!</v>
          </cell>
          <cell r="MM269">
            <v>0.70221254987305037</v>
          </cell>
          <cell r="MN269">
            <v>0.69774919614147912</v>
          </cell>
          <cell r="MO269" t="e">
            <v>#DIV/0!</v>
          </cell>
          <cell r="MP269">
            <v>0.69774919614147912</v>
          </cell>
          <cell r="MQ269">
            <v>0.72017353579175702</v>
          </cell>
          <cell r="MR269" t="e">
            <v>#DIV/0!</v>
          </cell>
          <cell r="MS269">
            <v>0.72017353579175702</v>
          </cell>
          <cell r="MT269">
            <v>1.2782159369050857E-2</v>
          </cell>
          <cell r="MU269" t="e">
            <v>#DIV/0!</v>
          </cell>
          <cell r="MV269">
            <v>1.2782159369050857E-2</v>
          </cell>
          <cell r="MW269">
            <v>6.4516129032258064E-3</v>
          </cell>
          <cell r="MX269" t="e">
            <v>#DIV/0!</v>
          </cell>
          <cell r="MY269">
            <v>6.4516129032258064E-3</v>
          </cell>
          <cell r="MZ269">
            <v>0</v>
          </cell>
          <cell r="NA269" t="e">
            <v>#DIV/0!</v>
          </cell>
          <cell r="NB269">
            <v>0</v>
          </cell>
          <cell r="NC269">
            <v>-2.0920502092050207E-3</v>
          </cell>
          <cell r="ND269" t="e">
            <v>#DIV/0!</v>
          </cell>
          <cell r="NE269">
            <v>-2.0920502092050207E-3</v>
          </cell>
          <cell r="NF269">
            <v>1.8367882445552348E-3</v>
          </cell>
          <cell r="NG269" t="e">
            <v>#DIV/0!</v>
          </cell>
          <cell r="NH269">
            <v>1.8367882445552348E-3</v>
          </cell>
          <cell r="NI269">
            <v>5.9109874826147428E-3</v>
          </cell>
          <cell r="NJ269" t="e">
            <v>#DIV/0!</v>
          </cell>
          <cell r="NK269">
            <v>5.9109874826147428E-3</v>
          </cell>
          <cell r="NL269">
            <v>1.0852713178294573E-2</v>
          </cell>
          <cell r="NM269" t="e">
            <v>#DIV/0!</v>
          </cell>
          <cell r="NN269">
            <v>1.0852713178294573E-2</v>
          </cell>
          <cell r="NO269">
            <v>1.3333333333333334E-2</v>
          </cell>
          <cell r="NP269" t="e">
            <v>#DIV/0!</v>
          </cell>
          <cell r="NQ269">
            <v>1.3333333333333334E-2</v>
          </cell>
          <cell r="NR269">
            <v>0.6481624261115394</v>
          </cell>
          <cell r="NS269" t="e">
            <v>#DIV/0!</v>
          </cell>
          <cell r="NT269">
            <v>0.6481624261115394</v>
          </cell>
          <cell r="NU269">
            <v>0.6335800807537012</v>
          </cell>
          <cell r="NV269" t="e">
            <v>#DIV/0!</v>
          </cell>
          <cell r="NW269">
            <v>0.6335800807537012</v>
          </cell>
          <cell r="NX269">
            <v>0.618976651763537</v>
          </cell>
          <cell r="NY269" t="e">
            <v>#DIV/0!</v>
          </cell>
          <cell r="NZ269">
            <v>0.618976651763537</v>
          </cell>
          <cell r="OA269">
            <v>0.60869565217391308</v>
          </cell>
          <cell r="OB269" t="e">
            <v>#DIV/0!</v>
          </cell>
          <cell r="OC269">
            <v>0.60869565217391308</v>
          </cell>
          <cell r="OD269">
            <v>0.65332286760858194</v>
          </cell>
          <cell r="OE269" t="e">
            <v>#DIV/0!</v>
          </cell>
          <cell r="OF269">
            <v>0.65332286760858194</v>
          </cell>
          <cell r="OG269">
            <v>0.63921433494141966</v>
          </cell>
          <cell r="OH269" t="e">
            <v>#DIV/0!</v>
          </cell>
          <cell r="OI269">
            <v>0.63921433494141966</v>
          </cell>
          <cell r="OJ269">
            <v>0.62754065040650409</v>
          </cell>
          <cell r="OK269" t="e">
            <v>#DIV/0!</v>
          </cell>
          <cell r="OL269">
            <v>0.62754065040650409</v>
          </cell>
          <cell r="OM269">
            <v>0.61943319838056676</v>
          </cell>
          <cell r="ON269" t="e">
            <v>#DIV/0!</v>
          </cell>
          <cell r="OO269">
            <v>0.61943319838056676</v>
          </cell>
          <cell r="OP269">
            <v>0.65272496831432192</v>
          </cell>
          <cell r="OQ269" t="e">
            <v>#DIV/0!</v>
          </cell>
          <cell r="OR269">
            <v>0.65272496831432192</v>
          </cell>
          <cell r="OS269">
            <v>0.65947980835044495</v>
          </cell>
          <cell r="OT269" t="e">
            <v>#DIV/0!</v>
          </cell>
          <cell r="OU269">
            <v>0.65947980835044495</v>
          </cell>
          <cell r="OV269">
            <v>0.65043125317097916</v>
          </cell>
          <cell r="OW269" t="e">
            <v>#DIV/0!</v>
          </cell>
          <cell r="OX269">
            <v>0.65043125317097916</v>
          </cell>
          <cell r="OY269">
            <v>0.6642487046632124</v>
          </cell>
          <cell r="OZ269" t="e">
            <v>#DIV/0!</v>
          </cell>
          <cell r="PA269">
            <v>0.6642487046632124</v>
          </cell>
          <cell r="PB269">
            <v>0.66250974279033514</v>
          </cell>
          <cell r="PC269" t="e">
            <v>#DIV/0!</v>
          </cell>
          <cell r="PD269">
            <v>0.66250974279033514</v>
          </cell>
          <cell r="PE269">
            <v>0.66619668664081777</v>
          </cell>
          <cell r="PF269" t="e">
            <v>#DIV/0!</v>
          </cell>
          <cell r="PG269">
            <v>0.66619668664081777</v>
          </cell>
          <cell r="PH269">
            <v>0.66334033613445376</v>
          </cell>
          <cell r="PI269" t="e">
            <v>#DIV/0!</v>
          </cell>
          <cell r="PJ269">
            <v>0.66334033613445376</v>
          </cell>
          <cell r="PK269">
            <v>0.69304812834224594</v>
          </cell>
          <cell r="PL269" t="e">
            <v>#DIV/0!</v>
          </cell>
          <cell r="PM269">
            <v>0.69304812834224594</v>
          </cell>
          <cell r="PN269">
            <v>0.68156123822341852</v>
          </cell>
          <cell r="PO269" t="e">
            <v>#DIV/0!</v>
          </cell>
          <cell r="PP269">
            <v>0.68156123822341852</v>
          </cell>
          <cell r="PQ269">
            <v>0.68078175895765469</v>
          </cell>
          <cell r="PR269" t="e">
            <v>#DIV/0!</v>
          </cell>
          <cell r="PS269">
            <v>0.68078175895765469</v>
          </cell>
          <cell r="PT269">
            <v>0.67561761546723953</v>
          </cell>
          <cell r="PU269" t="e">
            <v>#DIV/0!</v>
          </cell>
          <cell r="PV269">
            <v>0.67561761546723953</v>
          </cell>
          <cell r="PW269">
            <v>0.70723684210526316</v>
          </cell>
          <cell r="PX269" t="e">
            <v>#DIV/0!</v>
          </cell>
          <cell r="PY269">
            <v>0.70723684210526316</v>
          </cell>
        </row>
        <row r="270">
          <cell r="BB270">
            <v>0.18750418856688783</v>
          </cell>
          <cell r="BD270">
            <v>0.18537901025831824</v>
          </cell>
          <cell r="BE270">
            <v>0.22139394519483593</v>
          </cell>
          <cell r="BG270">
            <v>0.21509642986923444</v>
          </cell>
          <cell r="BH270">
            <v>0.21906607786359653</v>
          </cell>
          <cell r="BJ270">
            <v>0.23323993409635044</v>
          </cell>
          <cell r="BK270">
            <v>0.28280168318175652</v>
          </cell>
          <cell r="BM270">
            <v>0.28280168318175652</v>
          </cell>
          <cell r="BN270">
            <v>0.19610852521378747</v>
          </cell>
          <cell r="BP270">
            <v>0.19610852521378738</v>
          </cell>
          <cell r="BQ270">
            <v>0.23693399736676402</v>
          </cell>
          <cell r="BS270">
            <v>0.23693399736676402</v>
          </cell>
          <cell r="BT270">
            <v>0.23703022670025189</v>
          </cell>
          <cell r="BV270">
            <v>0.23537679083885629</v>
          </cell>
          <cell r="BW270">
            <v>0.29889921298700339</v>
          </cell>
          <cell r="BY270">
            <v>0.29978550232916412</v>
          </cell>
          <cell r="BZ270">
            <v>0.24561360422974507</v>
          </cell>
          <cell r="CB270">
            <v>0.24433121660489235</v>
          </cell>
          <cell r="CC270">
            <v>0.268506683222555</v>
          </cell>
          <cell r="CE270">
            <v>0.268506683222555</v>
          </cell>
          <cell r="CF270">
            <v>0.27114204130921532</v>
          </cell>
          <cell r="CH270">
            <v>0.2715761242033839</v>
          </cell>
          <cell r="CI270">
            <v>0.36540258219925936</v>
          </cell>
          <cell r="CK270">
            <v>0.36021542798136402</v>
          </cell>
          <cell r="CL270">
            <v>0.3164655922136077</v>
          </cell>
          <cell r="CN270">
            <v>0.31643913819012326</v>
          </cell>
          <cell r="CO270">
            <v>0.28591155934833201</v>
          </cell>
          <cell r="CQ270">
            <v>0.28591155934833201</v>
          </cell>
          <cell r="CR270">
            <v>0.28903204673254357</v>
          </cell>
          <cell r="CT270">
            <v>0.29000201581055268</v>
          </cell>
          <cell r="CU270">
            <v>0.35976868010088403</v>
          </cell>
          <cell r="CW270">
            <v>0.35709069752254524</v>
          </cell>
          <cell r="CX270">
            <v>0.27619972187967362</v>
          </cell>
          <cell r="CZ270">
            <v>0.28025420387738414</v>
          </cell>
          <cell r="DA270">
            <v>0.30453365966512291</v>
          </cell>
          <cell r="DC270">
            <v>0.30596269440760582</v>
          </cell>
          <cell r="DD270">
            <v>0.31994697412505391</v>
          </cell>
          <cell r="DF270">
            <v>0.32017928068714996</v>
          </cell>
          <cell r="DG270">
            <v>0.35740209927205985</v>
          </cell>
          <cell r="DI270">
            <v>0.35686260640033213</v>
          </cell>
          <cell r="DJ270">
            <v>0.38086488557595183</v>
          </cell>
          <cell r="DL270">
            <v>0.38102430479938781</v>
          </cell>
          <cell r="DM270">
            <v>0.29703137737845386</v>
          </cell>
          <cell r="DO270">
            <v>0.29741360562944102</v>
          </cell>
          <cell r="DP270">
            <v>0.30181094001132097</v>
          </cell>
          <cell r="DR270">
            <v>0.30181094001132097</v>
          </cell>
          <cell r="DS270">
            <v>0.3461915351801107</v>
          </cell>
          <cell r="DU270">
            <v>0.3461915351801107</v>
          </cell>
          <cell r="DV270">
            <v>0.87351553996855724</v>
          </cell>
          <cell r="DX270">
            <v>0.21232846921688445</v>
          </cell>
          <cell r="DY270">
            <v>0.28288811999826757</v>
          </cell>
          <cell r="EA270">
            <v>0.28052880393773577</v>
          </cell>
          <cell r="EB270">
            <v>0.26518404620375408</v>
          </cell>
          <cell r="ED270">
            <v>0.2436453296296803</v>
          </cell>
          <cell r="EE270">
            <v>0.30299946514192672</v>
          </cell>
          <cell r="EG270">
            <v>0.30299946514192672</v>
          </cell>
          <cell r="EH270">
            <v>0.31619472116078989</v>
          </cell>
          <cell r="EJ270">
            <v>0.20971344411076565</v>
          </cell>
          <cell r="EK270">
            <v>0.61639622441404174</v>
          </cell>
          <cell r="EM270">
            <v>0.23635832990225905</v>
          </cell>
          <cell r="EN270">
            <v>0.33779689030362392</v>
          </cell>
          <cell r="EP270">
            <v>0.33934986720096921</v>
          </cell>
          <cell r="EQ270">
            <v>0.36799780874255539</v>
          </cell>
          <cell r="ES270">
            <v>0.36799780874255539</v>
          </cell>
          <cell r="ET270">
            <v>0.37055837563451777</v>
          </cell>
          <cell r="EV270">
            <v>0.37055837563451777</v>
          </cell>
          <cell r="EW270">
            <v>0.34453781512605042</v>
          </cell>
          <cell r="EY270">
            <v>0.34453781512605042</v>
          </cell>
          <cell r="EZ270">
            <v>0.37024221453287198</v>
          </cell>
          <cell r="FB270">
            <v>0.37024221453287198</v>
          </cell>
          <cell r="FC270">
            <v>0.37142857142857144</v>
          </cell>
          <cell r="FE270">
            <v>0.37142857142857144</v>
          </cell>
          <cell r="FF270">
            <v>-13.444444444444445</v>
          </cell>
          <cell r="FH270">
            <v>-13.444444444444445</v>
          </cell>
          <cell r="FI270">
            <v>-5.7317073170731705</v>
          </cell>
          <cell r="FK270">
            <v>-5.7317073170731705</v>
          </cell>
          <cell r="FL270">
            <v>-4.5636363636363635</v>
          </cell>
          <cell r="FN270">
            <v>-4.5636363636363635</v>
          </cell>
          <cell r="FO270">
            <v>-3.3142857142857145</v>
          </cell>
          <cell r="FQ270">
            <v>-3.3142857142857145</v>
          </cell>
          <cell r="FR270">
            <v>-2.3720930232558142</v>
          </cell>
          <cell r="FT270">
            <v>-2.3720930232558142</v>
          </cell>
          <cell r="FU270">
            <v>-4.1967213114754101</v>
          </cell>
          <cell r="FW270">
            <v>-4.1967213114754101</v>
          </cell>
          <cell r="FX270">
            <v>-3.8235294117647061</v>
          </cell>
          <cell r="FZ270">
            <v>-3.8235294117647061</v>
          </cell>
          <cell r="GA270">
            <v>-3.3095238095238093</v>
          </cell>
          <cell r="GC270">
            <v>-3.3095238095238093</v>
          </cell>
          <cell r="GD270">
            <v>0.36585365853658536</v>
          </cell>
          <cell r="GF270">
            <v>0.36585365853658536</v>
          </cell>
          <cell r="GG270">
            <v>0.33333333333333331</v>
          </cell>
          <cell r="GI270">
            <v>0.33333333333333331</v>
          </cell>
          <cell r="GJ270">
            <v>0.34967320261437906</v>
          </cell>
          <cell r="GL270">
            <v>0.34967320261437906</v>
          </cell>
          <cell r="GM270">
            <v>0.32176656151419558</v>
          </cell>
          <cell r="GO270">
            <v>0.32176656151419558</v>
          </cell>
          <cell r="GP270">
            <v>0.34761904761904761</v>
          </cell>
          <cell r="GR270">
            <v>0.34761904761904761</v>
          </cell>
          <cell r="GS270">
            <v>0.31349206349206349</v>
          </cell>
          <cell r="GU270">
            <v>0.31349206349206349</v>
          </cell>
          <cell r="GV270">
            <v>0.31205673758865249</v>
          </cell>
          <cell r="GX270">
            <v>0.31205673758865249</v>
          </cell>
          <cell r="GY270">
            <v>0.30743243243243246</v>
          </cell>
          <cell r="HA270">
            <v>0.30743243243243246</v>
          </cell>
          <cell r="HB270">
            <v>0.30035335689045939</v>
          </cell>
          <cell r="HD270">
            <v>0.30035335689045939</v>
          </cell>
          <cell r="HE270">
            <v>0.30092592592592593</v>
          </cell>
          <cell r="HG270">
            <v>0.30092592592592593</v>
          </cell>
          <cell r="HH270">
            <v>0.2978723404255319</v>
          </cell>
          <cell r="HJ270">
            <v>0.2978723404255319</v>
          </cell>
          <cell r="HK270">
            <v>0.30263157894736842</v>
          </cell>
          <cell r="HM270">
            <v>0.30263157894736842</v>
          </cell>
          <cell r="HN270">
            <v>0.30046948356807512</v>
          </cell>
          <cell r="HP270">
            <v>0.30046948356807512</v>
          </cell>
          <cell r="HQ270">
            <v>0.29857819905213268</v>
          </cell>
          <cell r="HS270">
            <v>0.29857819905213268</v>
          </cell>
          <cell r="HT270">
            <v>0.30158730158730157</v>
          </cell>
          <cell r="HV270">
            <v>0.30158730158730157</v>
          </cell>
          <cell r="HW270">
            <v>0.2978723404255319</v>
          </cell>
          <cell r="HY270">
            <v>0.2978723404255319</v>
          </cell>
          <cell r="HZ270">
            <v>0.2978723404255319</v>
          </cell>
          <cell r="IB270">
            <v>0.2978723404255319</v>
          </cell>
          <cell r="IC270">
            <v>0.29955947136563876</v>
          </cell>
          <cell r="IE270">
            <v>0.29955947136563876</v>
          </cell>
          <cell r="IF270">
            <v>0.29966329966329969</v>
          </cell>
          <cell r="IH270">
            <v>0.29966329966329969</v>
          </cell>
          <cell r="II270">
            <v>0.29910714285714285</v>
          </cell>
          <cell r="IK270">
            <v>0.29910714285714285</v>
          </cell>
          <cell r="IP270">
            <v>0.22643009130916597</v>
          </cell>
          <cell r="IR270">
            <v>0.22918775745418185</v>
          </cell>
          <cell r="IS270">
            <v>0.23526039053693942</v>
          </cell>
          <cell r="IU270">
            <v>0.2396633618725009</v>
          </cell>
          <cell r="IV270">
            <v>0.24396815070430503</v>
          </cell>
          <cell r="IX270">
            <v>0.25334870687202554</v>
          </cell>
          <cell r="IY270">
            <v>0.28280168318175652</v>
          </cell>
          <cell r="JA270">
            <v>0.28280168318175652</v>
          </cell>
          <cell r="JB270">
            <v>0.2420107873197046</v>
          </cell>
          <cell r="JD270">
            <v>0.24154612762105435</v>
          </cell>
          <cell r="JE270">
            <v>0.25408988021058521</v>
          </cell>
          <cell r="JG270">
            <v>0.25393703368039228</v>
          </cell>
          <cell r="JH270">
            <v>0.26215908563975149</v>
          </cell>
          <cell r="JJ270">
            <v>0.26236866385762608</v>
          </cell>
          <cell r="JK270">
            <v>0.29889921298700339</v>
          </cell>
          <cell r="JM270">
            <v>0.29978550232916412</v>
          </cell>
          <cell r="JN270">
            <v>0.27889997412743189</v>
          </cell>
          <cell r="JP270">
            <v>0.27896450599761202</v>
          </cell>
          <cell r="JQ270">
            <v>0.29041048026457866</v>
          </cell>
          <cell r="JS270">
            <v>0.29023822933058552</v>
          </cell>
          <cell r="JT270">
            <v>0.30493069986079452</v>
          </cell>
          <cell r="JV270">
            <v>0.30400198344566165</v>
          </cell>
          <cell r="JW270">
            <v>0.36540258219925936</v>
          </cell>
          <cell r="JY270">
            <v>0.36021542798136402</v>
          </cell>
          <cell r="JZ270">
            <v>0.30896980178197248</v>
          </cell>
          <cell r="KB270">
            <v>0.3091847549906982</v>
          </cell>
          <cell r="KC270">
            <v>0.30626005465047446</v>
          </cell>
          <cell r="KE270">
            <v>0.30665398396547933</v>
          </cell>
          <cell r="KF270">
            <v>0.32168074736464597</v>
          </cell>
          <cell r="KH270">
            <v>0.32161205263954085</v>
          </cell>
          <cell r="KI270">
            <v>0.35976868010088403</v>
          </cell>
          <cell r="KK270">
            <v>0.35709069752254524</v>
          </cell>
          <cell r="KL270">
            <v>0.31474984457578092</v>
          </cell>
          <cell r="KN270">
            <v>0.31577452520936916</v>
          </cell>
          <cell r="KO270">
            <v>0.32555905090092607</v>
          </cell>
          <cell r="KQ270">
            <v>0.32607401456156471</v>
          </cell>
          <cell r="KR270">
            <v>0.33588893448108642</v>
          </cell>
          <cell r="KT270">
            <v>0.33608454526749854</v>
          </cell>
          <cell r="KU270">
            <v>0.35740209927205985</v>
          </cell>
          <cell r="KW270">
            <v>0.35686260640033213</v>
          </cell>
          <cell r="KX270">
            <v>0.33001847064862688</v>
          </cell>
          <cell r="KZ270">
            <v>0.33003290553433479</v>
          </cell>
          <cell r="LA270">
            <v>0.31185853974098998</v>
          </cell>
          <cell r="LC270">
            <v>0.31195310600610288</v>
          </cell>
          <cell r="LD270">
            <v>0.32014876882643312</v>
          </cell>
          <cell r="LF270">
            <v>0.32014876882643312</v>
          </cell>
          <cell r="LG270">
            <v>0.3461915351801107</v>
          </cell>
          <cell r="LI270">
            <v>0.3461915351801107</v>
          </cell>
          <cell r="LJ270">
            <v>0.39710068981399338</v>
          </cell>
          <cell r="LL270">
            <v>0.26119331046091787</v>
          </cell>
          <cell r="LM270">
            <v>0.28220014320734876</v>
          </cell>
          <cell r="LO270">
            <v>0.27561925071059651</v>
          </cell>
          <cell r="LP270">
            <v>0.28190100352363173</v>
          </cell>
          <cell r="LR270">
            <v>0.27329615287544967</v>
          </cell>
          <cell r="LS270">
            <v>0.30299946514192672</v>
          </cell>
          <cell r="LU270">
            <v>0.30299946514192672</v>
          </cell>
          <cell r="LV270">
            <v>0.2777453373939745</v>
          </cell>
          <cell r="LX270">
            <v>0.2766085378676863</v>
          </cell>
          <cell r="LY270">
            <v>0.23502877090074437</v>
          </cell>
          <cell r="MA270">
            <v>0.30518865771278775</v>
          </cell>
          <cell r="MB270">
            <v>0.35354412023202675</v>
          </cell>
          <cell r="MD270">
            <v>0.35233736213352351</v>
          </cell>
          <cell r="ME270">
            <v>0.36799780874255539</v>
          </cell>
          <cell r="MG270">
            <v>0.36799780874255539</v>
          </cell>
          <cell r="MH270">
            <v>0.36402569593147749</v>
          </cell>
          <cell r="MJ270">
            <v>0.36402569593147749</v>
          </cell>
          <cell r="MK270">
            <v>0.36227951153324289</v>
          </cell>
          <cell r="MM270">
            <v>0.36227951153324289</v>
          </cell>
          <cell r="MN270">
            <v>0.37074148296593185</v>
          </cell>
          <cell r="MP270">
            <v>0.37074148296593185</v>
          </cell>
          <cell r="MQ270">
            <v>0.37142857142857144</v>
          </cell>
          <cell r="MS270">
            <v>0.37142857142857144</v>
          </cell>
          <cell r="MT270">
            <v>-5.2173913043478262</v>
          </cell>
          <cell r="MV270">
            <v>-5.2173913043478262</v>
          </cell>
          <cell r="MW270">
            <v>-4.3253012048192767</v>
          </cell>
          <cell r="MY270">
            <v>-4.3253012048192767</v>
          </cell>
          <cell r="MZ270">
            <v>-3.8639999999999999</v>
          </cell>
          <cell r="NB270">
            <v>-3.8639999999999999</v>
          </cell>
          <cell r="NC270">
            <v>-3.3142857142857145</v>
          </cell>
          <cell r="NE270">
            <v>-3.3142857142857145</v>
          </cell>
          <cell r="NF270">
            <v>-3.3377926421404682</v>
          </cell>
          <cell r="NH270">
            <v>-3.3377926421404682</v>
          </cell>
          <cell r="NI270">
            <v>-3.727699530516432</v>
          </cell>
          <cell r="NK270">
            <v>-3.727699530516432</v>
          </cell>
          <cell r="NL270">
            <v>-3.5394736842105261</v>
          </cell>
          <cell r="NN270">
            <v>-3.5394736842105261</v>
          </cell>
          <cell r="NO270">
            <v>-3.3095238095238093</v>
          </cell>
          <cell r="NQ270">
            <v>-3.3095238095238093</v>
          </cell>
          <cell r="NR270">
            <v>0.34088762983947118</v>
          </cell>
          <cell r="NT270">
            <v>0.34088762983947118</v>
          </cell>
          <cell r="NU270">
            <v>0.33489461358313816</v>
          </cell>
          <cell r="NW270">
            <v>0.33489461358313816</v>
          </cell>
          <cell r="NX270">
            <v>0.33547351524879615</v>
          </cell>
          <cell r="NZ270">
            <v>0.33547351524879615</v>
          </cell>
          <cell r="OA270">
            <v>0.32176656151419558</v>
          </cell>
          <cell r="OC270">
            <v>0.32176656151419558</v>
          </cell>
          <cell r="OD270">
            <v>0.31826923076923075</v>
          </cell>
          <cell r="OF270">
            <v>0.31826923076923075</v>
          </cell>
          <cell r="OG270">
            <v>0.31084337349397589</v>
          </cell>
          <cell r="OI270">
            <v>0.31084337349397589</v>
          </cell>
          <cell r="OJ270">
            <v>0.30968858131487892</v>
          </cell>
          <cell r="OL270">
            <v>0.30968858131487892</v>
          </cell>
          <cell r="OM270">
            <v>0.30743243243243246</v>
          </cell>
          <cell r="OO270">
            <v>0.30743243243243246</v>
          </cell>
          <cell r="OP270">
            <v>0.30029732408325072</v>
          </cell>
          <cell r="OR270">
            <v>0.30029732408325072</v>
          </cell>
          <cell r="OS270">
            <v>0.30027548209366389</v>
          </cell>
          <cell r="OU270">
            <v>0.30027548209366389</v>
          </cell>
          <cell r="OV270">
            <v>0.3</v>
          </cell>
          <cell r="OX270">
            <v>0.3</v>
          </cell>
          <cell r="OY270">
            <v>0.30263157894736842</v>
          </cell>
          <cell r="PA270">
            <v>0.30263157894736842</v>
          </cell>
          <cell r="PB270">
            <v>0.29976851851851855</v>
          </cell>
          <cell r="PD270">
            <v>0.29976851851851855</v>
          </cell>
          <cell r="PE270">
            <v>0.29953917050691242</v>
          </cell>
          <cell r="PG270">
            <v>0.29953917050691242</v>
          </cell>
          <cell r="PH270">
            <v>0.3</v>
          </cell>
          <cell r="PJ270">
            <v>0.3</v>
          </cell>
          <cell r="PK270">
            <v>0.2978723404255319</v>
          </cell>
          <cell r="PM270">
            <v>0.2978723404255319</v>
          </cell>
          <cell r="PN270">
            <v>0.29908443540183111</v>
          </cell>
          <cell r="PP270">
            <v>0.29908443540183111</v>
          </cell>
          <cell r="PQ270">
            <v>0.29946524064171121</v>
          </cell>
          <cell r="PS270">
            <v>0.29946524064171121</v>
          </cell>
          <cell r="PT270">
            <v>0.29942418426103645</v>
          </cell>
          <cell r="PV270">
            <v>0.29942418426103645</v>
          </cell>
          <cell r="PW270">
            <v>0.29910714285714285</v>
          </cell>
          <cell r="PY270">
            <v>0.29910714285714285</v>
          </cell>
        </row>
        <row r="272">
          <cell r="IP272" t="str">
            <v>Nature de l'ajustement</v>
          </cell>
          <cell r="IQ272" t="str">
            <v>Trimestre</v>
          </cell>
          <cell r="IS272" t="str">
            <v>Nature de l'ajustement</v>
          </cell>
          <cell r="IT272" t="str">
            <v>Trimestre</v>
          </cell>
          <cell r="IV272" t="str">
            <v>Nature de l'ajustement</v>
          </cell>
          <cell r="IW272" t="str">
            <v>Trimestre</v>
          </cell>
          <cell r="IY272" t="str">
            <v>Nature de l'ajustement</v>
          </cell>
          <cell r="IZ272" t="str">
            <v>Trimestre</v>
          </cell>
          <cell r="JB272" t="str">
            <v>Nature de l'ajustement</v>
          </cell>
          <cell r="JC272" t="str">
            <v>Trimestre</v>
          </cell>
          <cell r="JE272" t="str">
            <v>Nature de l'ajustement</v>
          </cell>
          <cell r="JF272" t="str">
            <v>Trimestre</v>
          </cell>
          <cell r="JH272" t="str">
            <v>Nature de l'ajustement</v>
          </cell>
          <cell r="JI272" t="str">
            <v>Trimestre</v>
          </cell>
          <cell r="JK272" t="str">
            <v>Nature de l'ajustement</v>
          </cell>
          <cell r="JL272" t="str">
            <v>Trimestre</v>
          </cell>
          <cell r="JN272" t="str">
            <v>Nature de l'ajustement</v>
          </cell>
          <cell r="JO272" t="str">
            <v>Trimestre</v>
          </cell>
          <cell r="JQ272" t="str">
            <v>Nature de l'ajustement</v>
          </cell>
          <cell r="JR272" t="str">
            <v>Trimestre</v>
          </cell>
          <cell r="JT272" t="str">
            <v>Nature de l'ajustement</v>
          </cell>
          <cell r="JU272" t="str">
            <v>Trimestre</v>
          </cell>
          <cell r="JW272" t="str">
            <v>Nature de l'ajustement</v>
          </cell>
          <cell r="JX272" t="str">
            <v>Trimestre</v>
          </cell>
          <cell r="JZ272" t="str">
            <v>Nature de l'ajustement</v>
          </cell>
          <cell r="KA272" t="str">
            <v>Trimestre</v>
          </cell>
          <cell r="KC272" t="str">
            <v>Nature de l'ajustement</v>
          </cell>
          <cell r="KD272" t="str">
            <v>Trimestre</v>
          </cell>
          <cell r="KF272" t="str">
            <v>Nature de l'ajustement</v>
          </cell>
          <cell r="KG272" t="str">
            <v>Trimestre</v>
          </cell>
          <cell r="KI272" t="str">
            <v>Nature de l'ajustement</v>
          </cell>
          <cell r="KJ272" t="str">
            <v>Trimestre</v>
          </cell>
          <cell r="KL272" t="str">
            <v>Nature de l'ajustement</v>
          </cell>
          <cell r="KM272" t="str">
            <v>Trimestre</v>
          </cell>
          <cell r="KO272" t="str">
            <v>Nature de l'ajustement</v>
          </cell>
          <cell r="KP272" t="str">
            <v>Trimestre</v>
          </cell>
          <cell r="KR272" t="str">
            <v>Nature de l'ajustement</v>
          </cell>
          <cell r="KS272" t="str">
            <v>Trimestre</v>
          </cell>
          <cell r="KU272" t="str">
            <v>Nature de l'ajustement</v>
          </cell>
          <cell r="KV272" t="str">
            <v>Trimestre</v>
          </cell>
          <cell r="KX272" t="str">
            <v>Nature de l'ajustement</v>
          </cell>
          <cell r="KY272" t="str">
            <v>Trimestre</v>
          </cell>
          <cell r="LA272" t="str">
            <v>Nature de l'ajustement</v>
          </cell>
          <cell r="LB272" t="str">
            <v>Trimestre</v>
          </cell>
          <cell r="LD272" t="str">
            <v>Nature de l'ajustement</v>
          </cell>
          <cell r="LE272" t="str">
            <v>Trimestre</v>
          </cell>
          <cell r="LG272" t="str">
            <v>Nature de l'ajustement</v>
          </cell>
          <cell r="LH272" t="str">
            <v>Trimestre</v>
          </cell>
          <cell r="LJ272" t="str">
            <v>Nature de l'ajustement</v>
          </cell>
          <cell r="LK272" t="str">
            <v>Trimestre</v>
          </cell>
          <cell r="LM272" t="str">
            <v>Nature de l'ajustement</v>
          </cell>
          <cell r="LN272" t="str">
            <v>Trimestre</v>
          </cell>
          <cell r="LP272" t="str">
            <v>Nature de l'ajustement</v>
          </cell>
          <cell r="LQ272" t="str">
            <v>Trimestre</v>
          </cell>
          <cell r="LS272" t="str">
            <v>Nature de l'ajustement</v>
          </cell>
          <cell r="LT272" t="str">
            <v>Trimestre</v>
          </cell>
          <cell r="LV272" t="str">
            <v>Nature de l'ajustement</v>
          </cell>
          <cell r="LW272" t="str">
            <v>Trimestre</v>
          </cell>
          <cell r="LY272" t="str">
            <v>Nature de l'ajustement</v>
          </cell>
          <cell r="LZ272" t="str">
            <v>Trimestre</v>
          </cell>
          <cell r="MB272" t="str">
            <v>Nature de l'ajustement</v>
          </cell>
          <cell r="MC272" t="str">
            <v>Trimestre</v>
          </cell>
          <cell r="ME272" t="str">
            <v>Nature de l'ajustement</v>
          </cell>
          <cell r="MF272" t="str">
            <v>Trimestre</v>
          </cell>
          <cell r="MH272" t="str">
            <v>Nature de l'ajustement</v>
          </cell>
          <cell r="MI272" t="str">
            <v>Trimestre</v>
          </cell>
          <cell r="MK272" t="str">
            <v>Nature de l'ajustement</v>
          </cell>
          <cell r="ML272" t="str">
            <v>Trimestre</v>
          </cell>
          <cell r="MN272" t="str">
            <v>Nature de l'ajustement</v>
          </cell>
          <cell r="MO272" t="str">
            <v>Trimestre</v>
          </cell>
          <cell r="MQ272" t="str">
            <v>Nature de l'ajustement</v>
          </cell>
          <cell r="MR272" t="str">
            <v>Trimestre</v>
          </cell>
          <cell r="MT272" t="str">
            <v>Nature de l'ajustement</v>
          </cell>
          <cell r="MU272" t="str">
            <v>Trimestre</v>
          </cell>
          <cell r="MW272" t="str">
            <v>Nature de l'ajustement</v>
          </cell>
          <cell r="MX272" t="str">
            <v>Trimestre</v>
          </cell>
          <cell r="MZ272" t="str">
            <v>Nature de l'ajustement</v>
          </cell>
          <cell r="NA272" t="str">
            <v>Trimestre</v>
          </cell>
          <cell r="NC272" t="str">
            <v>Nature de l'ajustement</v>
          </cell>
          <cell r="ND272" t="str">
            <v>Trimestre</v>
          </cell>
          <cell r="NF272" t="str">
            <v>Nature de l'ajustement</v>
          </cell>
          <cell r="NG272" t="str">
            <v>Trimestre</v>
          </cell>
          <cell r="NI272" t="str">
            <v>Nature de l'ajustement</v>
          </cell>
          <cell r="NJ272" t="str">
            <v>Trimestre</v>
          </cell>
          <cell r="NL272" t="str">
            <v>Nature de l'ajustement</v>
          </cell>
          <cell r="NM272" t="str">
            <v>Trimestre</v>
          </cell>
          <cell r="NO272" t="str">
            <v>Nature de l'ajustement</v>
          </cell>
          <cell r="NP272" t="str">
            <v>Trimestre</v>
          </cell>
          <cell r="NR272" t="str">
            <v>Nature de l'ajustement</v>
          </cell>
          <cell r="NS272" t="str">
            <v>Trimestre</v>
          </cell>
          <cell r="NU272" t="str">
            <v>Nature de l'ajustement</v>
          </cell>
          <cell r="NV272" t="str">
            <v>Trimestre</v>
          </cell>
          <cell r="NX272" t="str">
            <v>Nature de l'ajustement</v>
          </cell>
          <cell r="NY272" t="str">
            <v>Trimestre</v>
          </cell>
          <cell r="OA272" t="str">
            <v>Nature de l'ajustement</v>
          </cell>
          <cell r="OB272" t="str">
            <v>Trimestre</v>
          </cell>
          <cell r="OD272" t="str">
            <v>Nature de l'ajustement</v>
          </cell>
          <cell r="OE272" t="str">
            <v>Trimestre</v>
          </cell>
          <cell r="OG272" t="str">
            <v>Nature de l'ajustement</v>
          </cell>
          <cell r="OH272" t="str">
            <v>Trimestre</v>
          </cell>
          <cell r="OJ272" t="str">
            <v>Nature de l'ajustement</v>
          </cell>
          <cell r="OK272" t="str">
            <v>Trimestre</v>
          </cell>
          <cell r="OM272" t="str">
            <v>Nature de l'ajustement</v>
          </cell>
          <cell r="ON272" t="str">
            <v>Trimestre</v>
          </cell>
          <cell r="OP272" t="str">
            <v>Nature de l'ajustement</v>
          </cell>
          <cell r="OQ272" t="str">
            <v>Trimestre</v>
          </cell>
          <cell r="OS272" t="str">
            <v>Nature de l'ajustement</v>
          </cell>
          <cell r="OT272" t="str">
            <v>Trimestre</v>
          </cell>
          <cell r="OV272" t="str">
            <v>Nature de l'ajustement</v>
          </cell>
          <cell r="OW272" t="str">
            <v>Trimestre</v>
          </cell>
          <cell r="OY272" t="str">
            <v>Nature de l'ajustement</v>
          </cell>
          <cell r="OZ272" t="str">
            <v>Trimestre</v>
          </cell>
          <cell r="PB272" t="str">
            <v>Nature de l'ajustement</v>
          </cell>
          <cell r="PC272" t="str">
            <v>Trimestre</v>
          </cell>
          <cell r="PE272" t="str">
            <v>Nature de l'ajustement</v>
          </cell>
          <cell r="PF272" t="str">
            <v>Trimestre</v>
          </cell>
          <cell r="PH272" t="str">
            <v>Nature de l'ajustement</v>
          </cell>
          <cell r="PI272" t="str">
            <v>Trimestre</v>
          </cell>
          <cell r="PK272" t="str">
            <v>Nature de l'ajustement</v>
          </cell>
          <cell r="PL272" t="str">
            <v>Trimestre</v>
          </cell>
          <cell r="PN272" t="str">
            <v>Nature de l'ajustement</v>
          </cell>
          <cell r="PO272" t="str">
            <v>Trimestre</v>
          </cell>
          <cell r="PQ272" t="str">
            <v>Nature de l'ajustement</v>
          </cell>
          <cell r="PR272" t="str">
            <v>Trimestre</v>
          </cell>
          <cell r="PT272" t="str">
            <v>Nature de l'ajustement</v>
          </cell>
          <cell r="PU272" t="str">
            <v>Trimestre</v>
          </cell>
          <cell r="PW272" t="str">
            <v>Nature de l'ajustement</v>
          </cell>
          <cell r="PX272" t="str">
            <v>Trimestre</v>
          </cell>
        </row>
        <row r="273">
          <cell r="IP273" t="str">
            <v>Provisions Epargne logement (LCL)</v>
          </cell>
          <cell r="IQ273" t="str">
            <v>2023-T2</v>
          </cell>
          <cell r="IS273" t="str">
            <v>Provisions Epargne logement (LCL)</v>
          </cell>
          <cell r="IT273" t="str">
            <v>2023-T1</v>
          </cell>
          <cell r="IV273" t="str">
            <v>Provisions Epargne logement (LCL)</v>
          </cell>
          <cell r="IW273" t="str">
            <v>XXXX-XX</v>
          </cell>
          <cell r="IY273" t="str">
            <v>Provisions Epargne logement (LCL)</v>
          </cell>
          <cell r="IZ273" t="str">
            <v>XXXX-XX</v>
          </cell>
          <cell r="JB273" t="str">
            <v>Provisions Epargne logement (LCL)</v>
          </cell>
          <cell r="JC273" t="str">
            <v>2022-T2</v>
          </cell>
          <cell r="JE273" t="str">
            <v>Provisions Epargne logement (LCL)</v>
          </cell>
          <cell r="JF273" t="str">
            <v>2022-T1</v>
          </cell>
          <cell r="JH273" t="str">
            <v>Provisions Epargne logement (LCL)</v>
          </cell>
          <cell r="JI273" t="str">
            <v>XXXX-XX</v>
          </cell>
          <cell r="JK273" t="str">
            <v>Provisions Epargne logement (LCL)</v>
          </cell>
          <cell r="JL273" t="str">
            <v>XXXX-XX</v>
          </cell>
          <cell r="JN273" t="str">
            <v>Provisions Epargne logement (LCL)</v>
          </cell>
          <cell r="JO273" t="str">
            <v>2021-T2</v>
          </cell>
          <cell r="JQ273" t="str">
            <v>Provisions Epargne logement (LCL)</v>
          </cell>
          <cell r="JR273" t="str">
            <v>2021-T1</v>
          </cell>
          <cell r="JT273" t="str">
            <v>Provisions Epargne logement (LCL)</v>
          </cell>
          <cell r="JU273" t="str">
            <v>XXXX-XX</v>
          </cell>
          <cell r="JW273" t="str">
            <v>Provisions Epargne logement (LCL)</v>
          </cell>
          <cell r="JX273" t="str">
            <v>XXXX-XX</v>
          </cell>
          <cell r="JZ273" t="str">
            <v>Provisions Epargne logement (LCL)</v>
          </cell>
          <cell r="KA273" t="str">
            <v>2020-T2</v>
          </cell>
          <cell r="KC273" t="str">
            <v>Provisions Epargne logement (LCL)</v>
          </cell>
          <cell r="KD273" t="str">
            <v>2020-T1</v>
          </cell>
          <cell r="KF273" t="str">
            <v>Provisions Epargne logement (LCL)</v>
          </cell>
          <cell r="KG273" t="str">
            <v>XXXX-XX</v>
          </cell>
          <cell r="KI273" t="str">
            <v>Provisions Epargne logement (LCL)</v>
          </cell>
          <cell r="KJ273" t="str">
            <v>XXXX-XX</v>
          </cell>
          <cell r="KL273" t="str">
            <v>Provisions Epargne logement (LCL)</v>
          </cell>
          <cell r="KM273" t="str">
            <v>2019-T2</v>
          </cell>
          <cell r="KO273" t="str">
            <v>Provisions Epargne logement (LCL)</v>
          </cell>
          <cell r="KP273" t="str">
            <v>2019-T1</v>
          </cell>
          <cell r="KR273" t="str">
            <v>Provisions Epargne logement (LCL)</v>
          </cell>
          <cell r="KS273" t="str">
            <v>XXXX-XX</v>
          </cell>
          <cell r="KU273" t="str">
            <v>Provisions Epargne logement (LCL)</v>
          </cell>
          <cell r="KV273" t="str">
            <v>XXXX-XX</v>
          </cell>
          <cell r="KX273" t="str">
            <v>Provisions Epargne logement (LCL)</v>
          </cell>
          <cell r="KY273" t="str">
            <v>2018-T2</v>
          </cell>
          <cell r="LA273" t="str">
            <v>Provisions Epargne logement (LCL)</v>
          </cell>
          <cell r="LB273" t="str">
            <v>2018-T1</v>
          </cell>
          <cell r="LD273" t="str">
            <v>Provisions Epargne logement (LCL)</v>
          </cell>
          <cell r="LE273" t="str">
            <v>XXXX-XX</v>
          </cell>
          <cell r="LG273" t="str">
            <v>Provisions Epargne logement (LCL)</v>
          </cell>
          <cell r="LH273" t="str">
            <v>XXXX-XX</v>
          </cell>
          <cell r="LJ273" t="str">
            <v>Provisions Epargne logement (LCL)</v>
          </cell>
          <cell r="LK273" t="str">
            <v>2017-T2</v>
          </cell>
          <cell r="LM273" t="str">
            <v>Provisions Epargne logement (LCL)</v>
          </cell>
          <cell r="LN273" t="str">
            <v>2017-T1</v>
          </cell>
          <cell r="LP273" t="str">
            <v>Provisions Epargne logement (LCL)</v>
          </cell>
          <cell r="LQ273" t="str">
            <v>XXXX-XX</v>
          </cell>
          <cell r="LS273" t="str">
            <v>Provisions Epargne logement (LCL)</v>
          </cell>
          <cell r="LT273" t="str">
            <v>XXXX-XX</v>
          </cell>
          <cell r="LV273" t="str">
            <v>Provisions Epargne logement (LCL)</v>
          </cell>
          <cell r="LW273" t="str">
            <v>2016-T2</v>
          </cell>
          <cell r="LY273" t="str">
            <v>Provisions Epargne logement (LCL)</v>
          </cell>
          <cell r="LZ273" t="str">
            <v>2016-T1</v>
          </cell>
          <cell r="MB273" t="str">
            <v>Provisions Epargne logement (LCL)</v>
          </cell>
          <cell r="MC273" t="str">
            <v>XXXX-XX</v>
          </cell>
          <cell r="ME273" t="str">
            <v>Provisions Epargne logement (LCL)</v>
          </cell>
          <cell r="MF273" t="str">
            <v>XXXX-XX</v>
          </cell>
          <cell r="MH273" t="str">
            <v>Provisions Epargne logement (LCL)</v>
          </cell>
          <cell r="MI273" t="str">
            <v>2015-T2</v>
          </cell>
          <cell r="MK273" t="str">
            <v>Provisions Epargne logement (LCL)</v>
          </cell>
          <cell r="ML273" t="str">
            <v>2015-T1</v>
          </cell>
          <cell r="MN273" t="str">
            <v>Provisions Epargne logement (LCL)</v>
          </cell>
          <cell r="MO273" t="str">
            <v>XXXX-XX</v>
          </cell>
          <cell r="MQ273" t="str">
            <v>Provisions Epargne logement (LCL)</v>
          </cell>
          <cell r="MR273" t="str">
            <v>XXXX-XX</v>
          </cell>
          <cell r="MT273" t="str">
            <v>Provisions Epargne logement (LCL)</v>
          </cell>
          <cell r="MU273" t="str">
            <v>2014-T2</v>
          </cell>
          <cell r="MW273" t="str">
            <v>Provisions Epargne logement (LCL)</v>
          </cell>
          <cell r="MX273" t="str">
            <v>2014-T1</v>
          </cell>
          <cell r="MZ273" t="str">
            <v>Provisions Epargne logement (LCL)</v>
          </cell>
          <cell r="NA273" t="str">
            <v>XXXX-XX</v>
          </cell>
          <cell r="NC273" t="str">
            <v>Provisions Epargne logement (LCL)</v>
          </cell>
          <cell r="ND273" t="str">
            <v>XXXX-XX</v>
          </cell>
          <cell r="NF273" t="str">
            <v>Provisions Epargne logement (LCL)</v>
          </cell>
          <cell r="NG273" t="str">
            <v>2013-T2</v>
          </cell>
          <cell r="NI273" t="str">
            <v>Provisions Epargne logement (LCL)</v>
          </cell>
          <cell r="NJ273" t="str">
            <v>2013-T1</v>
          </cell>
          <cell r="NL273" t="str">
            <v>Provisions Epargne logement (LCL)</v>
          </cell>
          <cell r="NM273" t="str">
            <v>XXXX-XX</v>
          </cell>
          <cell r="NO273" t="str">
            <v>Provisions Epargne logement (LCL)</v>
          </cell>
          <cell r="NP273" t="str">
            <v>XXXX-XX</v>
          </cell>
          <cell r="NR273" t="str">
            <v>Provisions Epargne logement (LCL)</v>
          </cell>
          <cell r="NS273" t="str">
            <v>2012-T2</v>
          </cell>
          <cell r="NU273" t="str">
            <v>Provisions Epargne logement (LCL)</v>
          </cell>
          <cell r="NV273" t="str">
            <v>2012-T1</v>
          </cell>
          <cell r="NX273" t="str">
            <v>Provisions Epargne logement (LCL)</v>
          </cell>
          <cell r="NY273" t="str">
            <v>XXXX-XX</v>
          </cell>
          <cell r="OA273" t="str">
            <v>Provisions Epargne logement (LCL)</v>
          </cell>
          <cell r="OB273" t="str">
            <v>XXXX-XX</v>
          </cell>
          <cell r="OD273" t="str">
            <v>Provisions Epargne logement (LCL)</v>
          </cell>
          <cell r="OE273" t="str">
            <v>2011-T2</v>
          </cell>
          <cell r="OG273" t="str">
            <v>Provisions Epargne logement (LCL)</v>
          </cell>
          <cell r="OH273" t="str">
            <v>2011-T1</v>
          </cell>
          <cell r="OJ273" t="str">
            <v>Provisions Epargne logement (LCL)</v>
          </cell>
          <cell r="OK273" t="str">
            <v>XXXX-XX</v>
          </cell>
          <cell r="OM273" t="str">
            <v>Provisions Epargne logement (LCL)</v>
          </cell>
          <cell r="ON273" t="str">
            <v>XXXX-XX</v>
          </cell>
          <cell r="OP273" t="str">
            <v>Provisions Epargne logement (LCL)</v>
          </cell>
          <cell r="OQ273" t="str">
            <v>2010-T2</v>
          </cell>
          <cell r="OS273" t="str">
            <v>Provisions Epargne logement (LCL)</v>
          </cell>
          <cell r="OT273" t="str">
            <v>2010-T1</v>
          </cell>
          <cell r="OV273" t="str">
            <v>Provisions Epargne logement (LCL)</v>
          </cell>
          <cell r="OW273" t="str">
            <v>XXXX-XX</v>
          </cell>
          <cell r="OY273" t="str">
            <v>Provisions Epargne logement (LCL)</v>
          </cell>
          <cell r="OZ273" t="str">
            <v>XXXX-XX</v>
          </cell>
          <cell r="PB273" t="str">
            <v>Provisions Epargne logement (LCL)</v>
          </cell>
          <cell r="PC273" t="str">
            <v>2009-T2</v>
          </cell>
          <cell r="PE273" t="str">
            <v>Provisions Epargne logement (LCL)</v>
          </cell>
          <cell r="PF273" t="str">
            <v>2009-T1</v>
          </cell>
          <cell r="PH273" t="str">
            <v>Provisions Epargne logement (LCL)</v>
          </cell>
          <cell r="PI273" t="str">
            <v>XXXX-XX</v>
          </cell>
          <cell r="PK273" t="str">
            <v>Provisions Epargne logement (LCL)</v>
          </cell>
          <cell r="PL273" t="str">
            <v>XXXX-XX</v>
          </cell>
          <cell r="PN273" t="str">
            <v>Provisions Epargne logement (LCL)</v>
          </cell>
          <cell r="PO273" t="str">
            <v>2008-T2</v>
          </cell>
          <cell r="PQ273" t="str">
            <v>Provisions Epargne logement (LCL)</v>
          </cell>
          <cell r="PR273" t="str">
            <v>2008-T1</v>
          </cell>
          <cell r="PT273" t="str">
            <v>Provisions Epargne logement (LCL)</v>
          </cell>
          <cell r="PU273" t="str">
            <v>XXXX-XX</v>
          </cell>
          <cell r="PW273" t="str">
            <v>Provisions Epargne logement (LCL)</v>
          </cell>
          <cell r="PX273" t="str">
            <v>XXXX-XX</v>
          </cell>
        </row>
        <row r="274">
          <cell r="IP274" t="str">
            <v>Nature de l'ajustement</v>
          </cell>
          <cell r="IQ274" t="str">
            <v>Trimestre</v>
          </cell>
          <cell r="IS274" t="str">
            <v>Nature de l'ajustement</v>
          </cell>
          <cell r="IT274" t="str">
            <v>Trimestre</v>
          </cell>
          <cell r="IV274" t="str">
            <v>Nature de l'ajustement</v>
          </cell>
          <cell r="IW274" t="str">
            <v>Trimestre</v>
          </cell>
          <cell r="IY274" t="str">
            <v>Nature de l'ajustement</v>
          </cell>
          <cell r="IZ274" t="str">
            <v>Trimestre</v>
          </cell>
          <cell r="JB274" t="str">
            <v>Nature de l'ajustement</v>
          </cell>
          <cell r="JC274" t="str">
            <v>Trimestre</v>
          </cell>
          <cell r="JE274" t="str">
            <v>Nature de l'ajustement</v>
          </cell>
          <cell r="JF274" t="str">
            <v>Trimestre</v>
          </cell>
          <cell r="JH274" t="str">
            <v>Nature de l'ajustement</v>
          </cell>
          <cell r="JI274" t="str">
            <v>Trimestre</v>
          </cell>
          <cell r="JK274" t="str">
            <v>Nature de l'ajustement</v>
          </cell>
          <cell r="JL274" t="str">
            <v>Trimestre</v>
          </cell>
          <cell r="JN274" t="str">
            <v>Nature de l'ajustement</v>
          </cell>
          <cell r="JO274" t="str">
            <v>Trimestre</v>
          </cell>
          <cell r="JQ274" t="str">
            <v>Nature de l'ajustement</v>
          </cell>
          <cell r="JR274" t="str">
            <v>Trimestre</v>
          </cell>
          <cell r="JT274" t="str">
            <v>Nature de l'ajustement</v>
          </cell>
          <cell r="JU274" t="str">
            <v>Trimestre</v>
          </cell>
          <cell r="JW274" t="str">
            <v>Nature de l'ajustement</v>
          </cell>
          <cell r="JX274" t="str">
            <v>Trimestre</v>
          </cell>
          <cell r="JZ274" t="str">
            <v>Nature de l'ajustement</v>
          </cell>
          <cell r="KA274" t="str">
            <v>Trimestre</v>
          </cell>
          <cell r="KC274" t="str">
            <v>Nature de l'ajustement</v>
          </cell>
          <cell r="KD274" t="str">
            <v>Trimestre</v>
          </cell>
          <cell r="KF274" t="str">
            <v>Nature de l'ajustement</v>
          </cell>
          <cell r="KG274" t="str">
            <v>Trimestre</v>
          </cell>
          <cell r="KI274" t="str">
            <v>Nature de l'ajustement</v>
          </cell>
          <cell r="KJ274" t="str">
            <v>Trimestre</v>
          </cell>
          <cell r="KL274" t="str">
            <v>Nature de l'ajustement</v>
          </cell>
          <cell r="KM274" t="str">
            <v>Trimestre</v>
          </cell>
          <cell r="KO274" t="str">
            <v>Nature de l'ajustement</v>
          </cell>
          <cell r="KP274" t="str">
            <v>Trimestre</v>
          </cell>
          <cell r="KR274" t="str">
            <v>Nature de l'ajustement</v>
          </cell>
          <cell r="KS274" t="str">
            <v>Trimestre</v>
          </cell>
          <cell r="KU274" t="str">
            <v>Nature de l'ajustement</v>
          </cell>
          <cell r="KV274" t="str">
            <v>Trimestre</v>
          </cell>
          <cell r="KX274" t="str">
            <v>Nature de l'ajustement</v>
          </cell>
          <cell r="KY274" t="str">
            <v>Trimestre</v>
          </cell>
          <cell r="LA274" t="str">
            <v>Nature de l'ajustement</v>
          </cell>
          <cell r="LB274" t="str">
            <v>Trimestre</v>
          </cell>
          <cell r="LD274" t="str">
            <v>Nature de l'ajustement</v>
          </cell>
          <cell r="LE274" t="str">
            <v>Trimestre</v>
          </cell>
          <cell r="LG274" t="str">
            <v>Nature de l'ajustement</v>
          </cell>
          <cell r="LH274" t="str">
            <v>Trimestre</v>
          </cell>
          <cell r="LJ274" t="str">
            <v>Nature de l'ajustement</v>
          </cell>
          <cell r="LK274" t="str">
            <v>Trimestre</v>
          </cell>
          <cell r="LM274" t="str">
            <v>Nature de l'ajustement</v>
          </cell>
          <cell r="LN274" t="str">
            <v>Trimestre</v>
          </cell>
          <cell r="LP274" t="str">
            <v>Nature de l'ajustement</v>
          </cell>
          <cell r="LQ274" t="str">
            <v>Trimestre</v>
          </cell>
          <cell r="LS274" t="str">
            <v>Nature de l'ajustement</v>
          </cell>
          <cell r="LT274" t="str">
            <v>Trimestre</v>
          </cell>
          <cell r="LV274" t="str">
            <v>Nature de l'ajustement</v>
          </cell>
          <cell r="LW274" t="str">
            <v>Trimestre</v>
          </cell>
          <cell r="LY274" t="str">
            <v>Nature de l'ajustement</v>
          </cell>
          <cell r="LZ274" t="str">
            <v>Trimestre</v>
          </cell>
          <cell r="MB274" t="str">
            <v>Nature de l'ajustement</v>
          </cell>
          <cell r="MC274" t="str">
            <v>Trimestre</v>
          </cell>
          <cell r="ME274" t="str">
            <v>Nature de l'ajustement</v>
          </cell>
          <cell r="MF274" t="str">
            <v>Trimestre</v>
          </cell>
          <cell r="MH274" t="str">
            <v>Nature de l'ajustement</v>
          </cell>
          <cell r="MI274" t="str">
            <v>Trimestre</v>
          </cell>
          <cell r="MK274" t="str">
            <v>Nature de l'ajustement</v>
          </cell>
          <cell r="ML274" t="str">
            <v>Trimestre</v>
          </cell>
          <cell r="MN274" t="str">
            <v>Nature de l'ajustement</v>
          </cell>
          <cell r="MO274" t="str">
            <v>Trimestre</v>
          </cell>
          <cell r="MQ274" t="str">
            <v>Nature de l'ajustement</v>
          </cell>
          <cell r="MR274" t="str">
            <v>Trimestre</v>
          </cell>
          <cell r="MT274" t="str">
            <v>Nature de l'ajustement</v>
          </cell>
          <cell r="MU274" t="str">
            <v>Trimestre</v>
          </cell>
          <cell r="MW274" t="str">
            <v>Nature de l'ajustement</v>
          </cell>
          <cell r="MX274" t="str">
            <v>Trimestre</v>
          </cell>
          <cell r="MZ274" t="str">
            <v>Nature de l'ajustement</v>
          </cell>
          <cell r="NA274" t="str">
            <v>Trimestre</v>
          </cell>
          <cell r="NC274" t="str">
            <v>Nature de l'ajustement</v>
          </cell>
          <cell r="ND274" t="str">
            <v>Trimestre</v>
          </cell>
          <cell r="NF274" t="str">
            <v>Nature de l'ajustement</v>
          </cell>
          <cell r="NG274" t="str">
            <v>Trimestre</v>
          </cell>
          <cell r="NI274" t="str">
            <v>Nature de l'ajustement</v>
          </cell>
          <cell r="NJ274" t="str">
            <v>Trimestre</v>
          </cell>
          <cell r="NL274" t="str">
            <v>Nature de l'ajustement</v>
          </cell>
          <cell r="NM274" t="str">
            <v>Trimestre</v>
          </cell>
          <cell r="NO274" t="str">
            <v>Nature de l'ajustement</v>
          </cell>
          <cell r="NP274" t="str">
            <v>Trimestre</v>
          </cell>
          <cell r="NR274" t="str">
            <v>Nature de l'ajustement</v>
          </cell>
          <cell r="NS274" t="str">
            <v>Trimestre</v>
          </cell>
          <cell r="NU274" t="str">
            <v>Nature de l'ajustement</v>
          </cell>
          <cell r="NV274" t="str">
            <v>Trimestre</v>
          </cell>
          <cell r="NX274" t="str">
            <v>Nature de l'ajustement</v>
          </cell>
          <cell r="NY274" t="str">
            <v>Trimestre</v>
          </cell>
          <cell r="OA274" t="str">
            <v>Nature de l'ajustement</v>
          </cell>
          <cell r="OB274" t="str">
            <v>Trimestre</v>
          </cell>
          <cell r="OD274" t="str">
            <v>Nature de l'ajustement</v>
          </cell>
          <cell r="OE274" t="str">
            <v>Trimestre</v>
          </cell>
          <cell r="OG274" t="str">
            <v>Nature de l'ajustement</v>
          </cell>
          <cell r="OH274" t="str">
            <v>Trimestre</v>
          </cell>
          <cell r="OJ274" t="str">
            <v>Nature de l'ajustement</v>
          </cell>
          <cell r="OK274" t="str">
            <v>Trimestre</v>
          </cell>
          <cell r="OM274" t="str">
            <v>Nature de l'ajustement</v>
          </cell>
          <cell r="ON274" t="str">
            <v>Trimestre</v>
          </cell>
          <cell r="OP274" t="str">
            <v>Nature de l'ajustement</v>
          </cell>
          <cell r="OQ274" t="str">
            <v>Trimestre</v>
          </cell>
          <cell r="OS274" t="str">
            <v>Nature de l'ajustement</v>
          </cell>
          <cell r="OT274" t="str">
            <v>Trimestre</v>
          </cell>
          <cell r="OV274" t="str">
            <v>Nature de l'ajustement</v>
          </cell>
          <cell r="OW274" t="str">
            <v>Trimestre</v>
          </cell>
          <cell r="OY274" t="str">
            <v>Nature de l'ajustement</v>
          </cell>
          <cell r="OZ274" t="str">
            <v>Trimestre</v>
          </cell>
          <cell r="PB274" t="str">
            <v>Nature de l'ajustement</v>
          </cell>
          <cell r="PC274" t="str">
            <v>Trimestre</v>
          </cell>
          <cell r="PE274" t="str">
            <v>Nature de l'ajustement</v>
          </cell>
          <cell r="PF274" t="str">
            <v>Trimestre</v>
          </cell>
          <cell r="PH274" t="str">
            <v>Nature de l'ajustement</v>
          </cell>
          <cell r="PI274" t="str">
            <v>Trimestre</v>
          </cell>
          <cell r="PK274" t="str">
            <v>Nature de l'ajustement</v>
          </cell>
          <cell r="PL274" t="str">
            <v>Trimestre</v>
          </cell>
          <cell r="PN274" t="str">
            <v>Nature de l'ajustement</v>
          </cell>
          <cell r="PO274" t="str">
            <v>Trimestre</v>
          </cell>
          <cell r="PQ274" t="str">
            <v>Nature de l'ajustement</v>
          </cell>
          <cell r="PR274" t="str">
            <v>Trimestre</v>
          </cell>
          <cell r="PT274" t="str">
            <v>Nature de l'ajustement</v>
          </cell>
          <cell r="PU274" t="str">
            <v>Trimestre</v>
          </cell>
          <cell r="PW274" t="str">
            <v>Nature de l'ajustement</v>
          </cell>
          <cell r="PX274" t="str">
            <v>Trimestre</v>
          </cell>
        </row>
        <row r="275">
          <cell r="IP275" t="str">
            <v>Provisions Epargne logement (LCL)</v>
          </cell>
          <cell r="IQ275" t="str">
            <v>2023-T3</v>
          </cell>
          <cell r="IS275" t="str">
            <v>Provisions Epargne logement (LCL)</v>
          </cell>
          <cell r="IT275" t="str">
            <v>2023-T2</v>
          </cell>
          <cell r="IV275" t="str">
            <v>Provisions Epargne logement (LCL)</v>
          </cell>
          <cell r="IW275" t="str">
            <v>2023-T1</v>
          </cell>
          <cell r="IY275" t="str">
            <v>Provisions Epargne logement (LCL)</v>
          </cell>
          <cell r="IZ275" t="str">
            <v>XXXX-XX</v>
          </cell>
          <cell r="JB275" t="str">
            <v>Provisions Epargne logement (LCL)</v>
          </cell>
          <cell r="JC275" t="str">
            <v>2022-T3</v>
          </cell>
          <cell r="JE275" t="str">
            <v>Provisions Epargne logement (LCL)</v>
          </cell>
          <cell r="JF275" t="str">
            <v>2022-T2</v>
          </cell>
          <cell r="JH275" t="str">
            <v>Provisions Epargne logement (LCL)</v>
          </cell>
          <cell r="JI275" t="str">
            <v>2022-T1</v>
          </cell>
          <cell r="JK275" t="str">
            <v>Provisions Epargne logement (LCL)</v>
          </cell>
          <cell r="JL275" t="str">
            <v>XXXX-XX</v>
          </cell>
          <cell r="JN275" t="str">
            <v>Provisions Epargne logement (LCL)</v>
          </cell>
          <cell r="JO275" t="str">
            <v>2021-T3</v>
          </cell>
          <cell r="JQ275" t="str">
            <v>Provisions Epargne logement (LCL)</v>
          </cell>
          <cell r="JR275" t="str">
            <v>2021-T2</v>
          </cell>
          <cell r="JT275" t="str">
            <v>Provisions Epargne logement (LCL)</v>
          </cell>
          <cell r="JU275" t="str">
            <v>2021-T1</v>
          </cell>
          <cell r="JW275" t="str">
            <v>Provisions Epargne logement (LCL)</v>
          </cell>
          <cell r="JX275" t="str">
            <v>XXXX-XX</v>
          </cell>
          <cell r="JZ275" t="str">
            <v>Provisions Epargne logement (LCL)</v>
          </cell>
          <cell r="KA275" t="str">
            <v>2020-T3</v>
          </cell>
          <cell r="KC275" t="str">
            <v>Provisions Epargne logement (LCL)</v>
          </cell>
          <cell r="KD275" t="str">
            <v>2020-T2</v>
          </cell>
          <cell r="KF275" t="str">
            <v>Provisions Epargne logement (LCL)</v>
          </cell>
          <cell r="KG275" t="str">
            <v>2020-T1</v>
          </cell>
          <cell r="KI275" t="str">
            <v>Provisions Epargne logement (LCL)</v>
          </cell>
          <cell r="KJ275" t="str">
            <v>XXXX-XX</v>
          </cell>
          <cell r="KL275" t="str">
            <v>Provisions Epargne logement (LCL)</v>
          </cell>
          <cell r="KM275" t="str">
            <v>2019-T3</v>
          </cell>
          <cell r="KO275" t="str">
            <v>Provisions Epargne logement (LCL)</v>
          </cell>
          <cell r="KP275" t="str">
            <v>2019-T2</v>
          </cell>
          <cell r="KR275" t="str">
            <v>Provisions Epargne logement (LCL)</v>
          </cell>
          <cell r="KS275" t="str">
            <v>2019-T1</v>
          </cell>
          <cell r="KU275" t="str">
            <v>Provisions Epargne logement (LCL)</v>
          </cell>
          <cell r="KV275" t="str">
            <v>XXXX-XX</v>
          </cell>
          <cell r="KX275" t="str">
            <v>Provisions Epargne logement (LCL)</v>
          </cell>
          <cell r="KY275" t="str">
            <v>2018-T3</v>
          </cell>
          <cell r="LA275" t="str">
            <v>Provisions Epargne logement (LCL)</v>
          </cell>
          <cell r="LB275" t="str">
            <v>2018-T2</v>
          </cell>
          <cell r="LD275" t="str">
            <v>Provisions Epargne logement (LCL)</v>
          </cell>
          <cell r="LE275" t="str">
            <v>2018-T1</v>
          </cell>
          <cell r="LG275" t="str">
            <v>Provisions Epargne logement (LCL)</v>
          </cell>
          <cell r="LH275" t="str">
            <v>XXXX-XX</v>
          </cell>
          <cell r="LJ275" t="str">
            <v>Provisions Epargne logement (LCL)</v>
          </cell>
          <cell r="LK275" t="str">
            <v>2017-T3</v>
          </cell>
          <cell r="LM275" t="str">
            <v>Provisions Epargne logement (LCL)</v>
          </cell>
          <cell r="LN275" t="str">
            <v>2017-T2</v>
          </cell>
          <cell r="LP275" t="str">
            <v>Provisions Epargne logement (LCL)</v>
          </cell>
          <cell r="LQ275" t="str">
            <v>2017-T1</v>
          </cell>
          <cell r="LS275" t="str">
            <v>Provisions Epargne logement (LCL)</v>
          </cell>
          <cell r="LT275" t="str">
            <v>XXXX-XX</v>
          </cell>
          <cell r="LV275" t="str">
            <v>Provisions Epargne logement (LCL)</v>
          </cell>
          <cell r="LW275" t="str">
            <v>2016-T3</v>
          </cell>
          <cell r="LY275" t="str">
            <v>Provisions Epargne logement (LCL)</v>
          </cell>
          <cell r="LZ275" t="str">
            <v>2016-T2</v>
          </cell>
          <cell r="MB275" t="str">
            <v>Provisions Epargne logement (LCL)</v>
          </cell>
          <cell r="MC275" t="str">
            <v>2016-T1</v>
          </cell>
          <cell r="ME275" t="str">
            <v>Provisions Epargne logement (LCL)</v>
          </cell>
          <cell r="MF275" t="str">
            <v>XXXX-XX</v>
          </cell>
          <cell r="MH275" t="str">
            <v>Provisions Epargne logement (LCL)</v>
          </cell>
          <cell r="MI275" t="str">
            <v>2015-T3</v>
          </cell>
          <cell r="MK275" t="str">
            <v>Provisions Epargne logement (LCL)</v>
          </cell>
          <cell r="ML275" t="str">
            <v>2015-T2</v>
          </cell>
          <cell r="MN275" t="str">
            <v>Provisions Epargne logement (LCL)</v>
          </cell>
          <cell r="MO275" t="str">
            <v>2015-T1</v>
          </cell>
          <cell r="MQ275" t="str">
            <v>Provisions Epargne logement (LCL)</v>
          </cell>
          <cell r="MR275" t="str">
            <v>XXXX-XX</v>
          </cell>
          <cell r="MT275" t="str">
            <v>Provisions Epargne logement (LCL)</v>
          </cell>
          <cell r="MU275" t="str">
            <v>2014-T3</v>
          </cell>
          <cell r="MW275" t="str">
            <v>Provisions Epargne logement (LCL)</v>
          </cell>
          <cell r="MX275" t="str">
            <v>2014-T2</v>
          </cell>
          <cell r="MZ275" t="str">
            <v>Provisions Epargne logement (LCL)</v>
          </cell>
          <cell r="NA275" t="str">
            <v>2014-T1</v>
          </cell>
          <cell r="NC275" t="str">
            <v>Provisions Epargne logement (LCL)</v>
          </cell>
          <cell r="ND275" t="str">
            <v>XXXX-XX</v>
          </cell>
          <cell r="NF275" t="str">
            <v>Provisions Epargne logement (LCL)</v>
          </cell>
          <cell r="NG275" t="str">
            <v>2013-T3</v>
          </cell>
          <cell r="NI275" t="str">
            <v>Provisions Epargne logement (LCL)</v>
          </cell>
          <cell r="NJ275" t="str">
            <v>2013-T2</v>
          </cell>
          <cell r="NL275" t="str">
            <v>Provisions Epargne logement (LCL)</v>
          </cell>
          <cell r="NM275" t="str">
            <v>2013-T1</v>
          </cell>
          <cell r="NO275" t="str">
            <v>Provisions Epargne logement (LCL)</v>
          </cell>
          <cell r="NP275" t="str">
            <v>XXXX-XX</v>
          </cell>
          <cell r="NR275" t="str">
            <v>Provisions Epargne logement (LCL)</v>
          </cell>
          <cell r="NS275" t="str">
            <v>2012-T3</v>
          </cell>
          <cell r="NU275" t="str">
            <v>Provisions Epargne logement (LCL)</v>
          </cell>
          <cell r="NV275" t="str">
            <v>2012-T2</v>
          </cell>
          <cell r="NX275" t="str">
            <v>Provisions Epargne logement (LCL)</v>
          </cell>
          <cell r="NY275" t="str">
            <v>2012-T1</v>
          </cell>
          <cell r="OA275" t="str">
            <v>Provisions Epargne logement (LCL)</v>
          </cell>
          <cell r="OB275" t="str">
            <v>XXXX-XX</v>
          </cell>
          <cell r="OD275" t="str">
            <v>Provisions Epargne logement (LCL)</v>
          </cell>
          <cell r="OE275" t="str">
            <v>2011-T3</v>
          </cell>
          <cell r="OG275" t="str">
            <v>Provisions Epargne logement (LCL)</v>
          </cell>
          <cell r="OH275" t="str">
            <v>2011-T2</v>
          </cell>
          <cell r="OJ275" t="str">
            <v>Provisions Epargne logement (LCL)</v>
          </cell>
          <cell r="OK275" t="str">
            <v>2011-T1</v>
          </cell>
          <cell r="OM275" t="str">
            <v>Provisions Epargne logement (LCL)</v>
          </cell>
          <cell r="ON275" t="str">
            <v>XXXX-XX</v>
          </cell>
          <cell r="OP275" t="str">
            <v>Provisions Epargne logement (LCL)</v>
          </cell>
          <cell r="OQ275" t="str">
            <v>2010-T3</v>
          </cell>
          <cell r="OS275" t="str">
            <v>Provisions Epargne logement (LCL)</v>
          </cell>
          <cell r="OT275" t="str">
            <v>2010-T2</v>
          </cell>
          <cell r="OV275" t="str">
            <v>Provisions Epargne logement (LCL)</v>
          </cell>
          <cell r="OW275" t="str">
            <v>2010-T1</v>
          </cell>
          <cell r="OY275" t="str">
            <v>Provisions Epargne logement (LCL)</v>
          </cell>
          <cell r="OZ275" t="str">
            <v>XXXX-XX</v>
          </cell>
          <cell r="PB275" t="str">
            <v>Provisions Epargne logement (LCL)</v>
          </cell>
          <cell r="PC275" t="str">
            <v>2009-T3</v>
          </cell>
          <cell r="PE275" t="str">
            <v>Provisions Epargne logement (LCL)</v>
          </cell>
          <cell r="PF275" t="str">
            <v>2009-T2</v>
          </cell>
          <cell r="PH275" t="str">
            <v>Provisions Epargne logement (LCL)</v>
          </cell>
          <cell r="PI275" t="str">
            <v>2009-T1</v>
          </cell>
          <cell r="PK275" t="str">
            <v>Provisions Epargne logement (LCL)</v>
          </cell>
          <cell r="PL275" t="str">
            <v>XXXX-XX</v>
          </cell>
          <cell r="PN275" t="str">
            <v>Provisions Epargne logement (LCL)</v>
          </cell>
          <cell r="PO275" t="str">
            <v>2008-T3</v>
          </cell>
          <cell r="PQ275" t="str">
            <v>Provisions Epargne logement (LCL)</v>
          </cell>
          <cell r="PR275" t="str">
            <v>2008-T2</v>
          </cell>
          <cell r="PT275" t="str">
            <v>Provisions Epargne logement (LCL)</v>
          </cell>
          <cell r="PU275" t="str">
            <v>2008-T1</v>
          </cell>
          <cell r="PW275" t="str">
            <v>Provisions Epargne logement (LCL)</v>
          </cell>
          <cell r="PX275" t="str">
            <v>XXXX-XX</v>
          </cell>
        </row>
        <row r="276">
          <cell r="IP276" t="str">
            <v>Nature de l'ajustement</v>
          </cell>
          <cell r="IQ276" t="str">
            <v>Trimestre</v>
          </cell>
          <cell r="IS276" t="str">
            <v>Nature de l'ajustement</v>
          </cell>
          <cell r="IT276" t="str">
            <v>Trimestre</v>
          </cell>
          <cell r="IV276" t="str">
            <v>Nature de l'ajustement</v>
          </cell>
          <cell r="IW276" t="str">
            <v>Trimestre</v>
          </cell>
          <cell r="IY276" t="str">
            <v>Nature de l'ajustement</v>
          </cell>
          <cell r="IZ276" t="str">
            <v>Trimestre</v>
          </cell>
          <cell r="JB276" t="str">
            <v>Nature de l'ajustement</v>
          </cell>
          <cell r="JC276" t="str">
            <v>Trimestre</v>
          </cell>
          <cell r="JE276" t="str">
            <v>Nature de l'ajustement</v>
          </cell>
          <cell r="JF276" t="str">
            <v>Trimestre</v>
          </cell>
          <cell r="JH276" t="str">
            <v>Nature de l'ajustement</v>
          </cell>
          <cell r="JI276" t="str">
            <v>Trimestre</v>
          </cell>
          <cell r="JK276" t="str">
            <v>Nature de l'ajustement</v>
          </cell>
          <cell r="JL276" t="str">
            <v>Trimestre</v>
          </cell>
          <cell r="JN276" t="str">
            <v>Nature de l'ajustement</v>
          </cell>
          <cell r="JO276" t="str">
            <v>Trimestre</v>
          </cell>
          <cell r="JQ276" t="str">
            <v>Nature de l'ajustement</v>
          </cell>
          <cell r="JR276" t="str">
            <v>Trimestre</v>
          </cell>
          <cell r="JT276" t="str">
            <v>Nature de l'ajustement</v>
          </cell>
          <cell r="JU276" t="str">
            <v>Trimestre</v>
          </cell>
          <cell r="JW276" t="str">
            <v>Nature de l'ajustement</v>
          </cell>
          <cell r="JX276" t="str">
            <v>Trimestre</v>
          </cell>
          <cell r="JZ276" t="str">
            <v>Nature de l'ajustement</v>
          </cell>
          <cell r="KA276" t="str">
            <v>Trimestre</v>
          </cell>
          <cell r="KC276" t="str">
            <v>Nature de l'ajustement</v>
          </cell>
          <cell r="KD276" t="str">
            <v>Trimestre</v>
          </cell>
          <cell r="KF276" t="str">
            <v>Nature de l'ajustement</v>
          </cell>
          <cell r="KG276" t="str">
            <v>Trimestre</v>
          </cell>
          <cell r="KI276" t="str">
            <v>Nature de l'ajustement</v>
          </cell>
          <cell r="KJ276" t="str">
            <v>Trimestre</v>
          </cell>
          <cell r="KL276" t="str">
            <v>Nature de l'ajustement</v>
          </cell>
          <cell r="KM276" t="str">
            <v>Trimestre</v>
          </cell>
          <cell r="KO276" t="str">
            <v>Nature de l'ajustement</v>
          </cell>
          <cell r="KP276" t="str">
            <v>Trimestre</v>
          </cell>
          <cell r="KR276" t="str">
            <v>Nature de l'ajustement</v>
          </cell>
          <cell r="KS276" t="str">
            <v>Trimestre</v>
          </cell>
          <cell r="KU276" t="str">
            <v>Nature de l'ajustement</v>
          </cell>
          <cell r="KV276" t="str">
            <v>Trimestre</v>
          </cell>
          <cell r="KX276" t="str">
            <v>Nature de l'ajustement</v>
          </cell>
          <cell r="KY276" t="str">
            <v>Trimestre</v>
          </cell>
          <cell r="LA276" t="str">
            <v>Nature de l'ajustement</v>
          </cell>
          <cell r="LB276" t="str">
            <v>Trimestre</v>
          </cell>
          <cell r="LD276" t="str">
            <v>Nature de l'ajustement</v>
          </cell>
          <cell r="LE276" t="str">
            <v>Trimestre</v>
          </cell>
          <cell r="LG276" t="str">
            <v>Nature de l'ajustement</v>
          </cell>
          <cell r="LH276" t="str">
            <v>Trimestre</v>
          </cell>
          <cell r="LJ276" t="str">
            <v>Nature de l'ajustement</v>
          </cell>
          <cell r="LK276" t="str">
            <v>Trimestre</v>
          </cell>
          <cell r="LM276" t="str">
            <v>Nature de l'ajustement</v>
          </cell>
          <cell r="LN276" t="str">
            <v>Trimestre</v>
          </cell>
          <cell r="LP276" t="str">
            <v>Nature de l'ajustement</v>
          </cell>
          <cell r="LQ276" t="str">
            <v>Trimestre</v>
          </cell>
          <cell r="LS276" t="str">
            <v>Nature de l'ajustement</v>
          </cell>
          <cell r="LT276" t="str">
            <v>Trimestre</v>
          </cell>
          <cell r="LV276" t="str">
            <v>Nature de l'ajustement</v>
          </cell>
          <cell r="LW276" t="str">
            <v>Trimestre</v>
          </cell>
          <cell r="LY276" t="str">
            <v>Nature de l'ajustement</v>
          </cell>
          <cell r="LZ276" t="str">
            <v>Trimestre</v>
          </cell>
          <cell r="MB276" t="str">
            <v>Nature de l'ajustement</v>
          </cell>
          <cell r="MC276" t="str">
            <v>Trimestre</v>
          </cell>
          <cell r="ME276" t="str">
            <v>Nature de l'ajustement</v>
          </cell>
          <cell r="MF276" t="str">
            <v>Trimestre</v>
          </cell>
          <cell r="MH276" t="str">
            <v>Nature de l'ajustement</v>
          </cell>
          <cell r="MI276" t="str">
            <v>Trimestre</v>
          </cell>
          <cell r="MK276" t="str">
            <v>Nature de l'ajustement</v>
          </cell>
          <cell r="ML276" t="str">
            <v>Trimestre</v>
          </cell>
          <cell r="MN276" t="str">
            <v>Nature de l'ajustement</v>
          </cell>
          <cell r="MO276" t="str">
            <v>Trimestre</v>
          </cell>
          <cell r="MQ276" t="str">
            <v>Nature de l'ajustement</v>
          </cell>
          <cell r="MR276" t="str">
            <v>Trimestre</v>
          </cell>
          <cell r="MT276" t="str">
            <v>Nature de l'ajustement</v>
          </cell>
          <cell r="MU276" t="str">
            <v>Trimestre</v>
          </cell>
          <cell r="MW276" t="str">
            <v>Nature de l'ajustement</v>
          </cell>
          <cell r="MX276" t="str">
            <v>Trimestre</v>
          </cell>
          <cell r="MZ276" t="str">
            <v>Nature de l'ajustement</v>
          </cell>
          <cell r="NA276" t="str">
            <v>Trimestre</v>
          </cell>
          <cell r="NC276" t="str">
            <v>Nature de l'ajustement</v>
          </cell>
          <cell r="ND276" t="str">
            <v>Trimestre</v>
          </cell>
          <cell r="NF276" t="str">
            <v>Nature de l'ajustement</v>
          </cell>
          <cell r="NG276" t="str">
            <v>Trimestre</v>
          </cell>
          <cell r="NI276" t="str">
            <v>Nature de l'ajustement</v>
          </cell>
          <cell r="NJ276" t="str">
            <v>Trimestre</v>
          </cell>
          <cell r="NL276" t="str">
            <v>Nature de l'ajustement</v>
          </cell>
          <cell r="NM276" t="str">
            <v>Trimestre</v>
          </cell>
          <cell r="NO276" t="str">
            <v>Nature de l'ajustement</v>
          </cell>
          <cell r="NP276" t="str">
            <v>Trimestre</v>
          </cell>
          <cell r="NR276" t="str">
            <v>Nature de l'ajustement</v>
          </cell>
          <cell r="NS276" t="str">
            <v>Trimestre</v>
          </cell>
          <cell r="NU276" t="str">
            <v>Nature de l'ajustement</v>
          </cell>
          <cell r="NV276" t="str">
            <v>Trimestre</v>
          </cell>
          <cell r="NX276" t="str">
            <v>Nature de l'ajustement</v>
          </cell>
          <cell r="NY276" t="str">
            <v>Trimestre</v>
          </cell>
          <cell r="OA276" t="str">
            <v>Nature de l'ajustement</v>
          </cell>
          <cell r="OB276" t="str">
            <v>Trimestre</v>
          </cell>
          <cell r="OD276" t="str">
            <v>Nature de l'ajustement</v>
          </cell>
          <cell r="OE276" t="str">
            <v>Trimestre</v>
          </cell>
          <cell r="OG276" t="str">
            <v>Nature de l'ajustement</v>
          </cell>
          <cell r="OH276" t="str">
            <v>Trimestre</v>
          </cell>
          <cell r="OJ276" t="str">
            <v>Nature de l'ajustement</v>
          </cell>
          <cell r="OK276" t="str">
            <v>Trimestre</v>
          </cell>
          <cell r="OM276" t="str">
            <v>Nature de l'ajustement</v>
          </cell>
          <cell r="ON276" t="str">
            <v>Trimestre</v>
          </cell>
          <cell r="OP276" t="str">
            <v>Nature de l'ajustement</v>
          </cell>
          <cell r="OQ276" t="str">
            <v>Trimestre</v>
          </cell>
          <cell r="OS276" t="str">
            <v>Nature de l'ajustement</v>
          </cell>
          <cell r="OT276" t="str">
            <v>Trimestre</v>
          </cell>
          <cell r="OV276" t="str">
            <v>Nature de l'ajustement</v>
          </cell>
          <cell r="OW276" t="str">
            <v>Trimestre</v>
          </cell>
          <cell r="OY276" t="str">
            <v>Nature de l'ajustement</v>
          </cell>
          <cell r="OZ276" t="str">
            <v>Trimestre</v>
          </cell>
          <cell r="PB276" t="str">
            <v>Nature de l'ajustement</v>
          </cell>
          <cell r="PC276" t="str">
            <v>Trimestre</v>
          </cell>
          <cell r="PE276" t="str">
            <v>Nature de l'ajustement</v>
          </cell>
          <cell r="PF276" t="str">
            <v>Trimestre</v>
          </cell>
          <cell r="PH276" t="str">
            <v>Nature de l'ajustement</v>
          </cell>
          <cell r="PI276" t="str">
            <v>Trimestre</v>
          </cell>
          <cell r="PK276" t="str">
            <v>Nature de l'ajustement</v>
          </cell>
          <cell r="PL276" t="str">
            <v>Trimestre</v>
          </cell>
          <cell r="PN276" t="str">
            <v>Nature de l'ajustement</v>
          </cell>
          <cell r="PO276" t="str">
            <v>Trimestre</v>
          </cell>
          <cell r="PQ276" t="str">
            <v>Nature de l'ajustement</v>
          </cell>
          <cell r="PR276" t="str">
            <v>Trimestre</v>
          </cell>
          <cell r="PT276" t="str">
            <v>Nature de l'ajustement</v>
          </cell>
          <cell r="PU276" t="str">
            <v>Trimestre</v>
          </cell>
          <cell r="PW276" t="str">
            <v>Nature de l'ajustement</v>
          </cell>
          <cell r="PX276" t="str">
            <v>Trimestre</v>
          </cell>
        </row>
        <row r="277">
          <cell r="IP277" t="str">
            <v>Provisions Epargne logement (LCL)</v>
          </cell>
          <cell r="IQ277" t="str">
            <v>2023-T4</v>
          </cell>
          <cell r="IS277" t="str">
            <v>Provisions Epargne logement (LCL)</v>
          </cell>
          <cell r="IT277" t="str">
            <v>2023-T3</v>
          </cell>
          <cell r="IV277" t="str">
            <v>Provisions Epargne logement (LCL)</v>
          </cell>
          <cell r="IW277" t="str">
            <v>2023-T2</v>
          </cell>
          <cell r="IY277" t="str">
            <v>Provisions Epargne logement (LCL)</v>
          </cell>
          <cell r="IZ277" t="str">
            <v>2023-T1</v>
          </cell>
          <cell r="JB277" t="str">
            <v>Provisions Epargne logement (LCL)</v>
          </cell>
          <cell r="JC277" t="str">
            <v>2022-T4</v>
          </cell>
          <cell r="JE277" t="str">
            <v>Provisions Epargne logement (LCL)</v>
          </cell>
          <cell r="JF277" t="str">
            <v>2022-T3</v>
          </cell>
          <cell r="JH277" t="str">
            <v>Provisions Epargne logement (LCL)</v>
          </cell>
          <cell r="JI277" t="str">
            <v>2022-T2</v>
          </cell>
          <cell r="JK277" t="str">
            <v>Provisions Epargne logement (LCL)</v>
          </cell>
          <cell r="JL277" t="str">
            <v>2022-T1</v>
          </cell>
          <cell r="JN277" t="str">
            <v>Provisions Epargne logement (LCL)</v>
          </cell>
          <cell r="JO277" t="str">
            <v>2021-T4</v>
          </cell>
          <cell r="JQ277" t="str">
            <v>Provisions Epargne logement (LCL)</v>
          </cell>
          <cell r="JR277" t="str">
            <v>2021-T3</v>
          </cell>
          <cell r="JT277" t="str">
            <v>Provisions Epargne logement (LCL)</v>
          </cell>
          <cell r="JU277" t="str">
            <v>2021-T2</v>
          </cell>
          <cell r="JW277" t="str">
            <v>Provisions Epargne logement (LCL)</v>
          </cell>
          <cell r="JX277" t="str">
            <v>2021-T1</v>
          </cell>
          <cell r="JZ277" t="str">
            <v>Provisions Epargne logement (LCL)</v>
          </cell>
          <cell r="KA277" t="str">
            <v>2020-T4</v>
          </cell>
          <cell r="KC277" t="str">
            <v>Provisions Epargne logement (LCL)</v>
          </cell>
          <cell r="KD277" t="str">
            <v>2020-T3</v>
          </cell>
          <cell r="KF277" t="str">
            <v>Provisions Epargne logement (LCL)</v>
          </cell>
          <cell r="KG277" t="str">
            <v>2020-T2</v>
          </cell>
          <cell r="KI277" t="str">
            <v>Provisions Epargne logement (LCL)</v>
          </cell>
          <cell r="KJ277" t="str">
            <v>2020-T1</v>
          </cell>
          <cell r="KL277" t="str">
            <v>Provisions Epargne logement (LCL)</v>
          </cell>
          <cell r="KM277" t="str">
            <v>2019-T4</v>
          </cell>
          <cell r="KO277" t="str">
            <v>Provisions Epargne logement (LCL)</v>
          </cell>
          <cell r="KP277" t="str">
            <v>2019-T3</v>
          </cell>
          <cell r="KR277" t="str">
            <v>Provisions Epargne logement (LCL)</v>
          </cell>
          <cell r="KS277" t="str">
            <v>2019-T2</v>
          </cell>
          <cell r="KU277" t="str">
            <v>Provisions Epargne logement (LCL)</v>
          </cell>
          <cell r="KV277" t="str">
            <v>2019-T1</v>
          </cell>
          <cell r="KX277" t="str">
            <v>Provisions Epargne logement (LCL)</v>
          </cell>
          <cell r="KY277" t="str">
            <v>2018-T4</v>
          </cell>
          <cell r="LA277" t="str">
            <v>Provisions Epargne logement (LCL)</v>
          </cell>
          <cell r="LB277" t="str">
            <v>2018-T3</v>
          </cell>
          <cell r="LD277" t="str">
            <v>Provisions Epargne logement (LCL)</v>
          </cell>
          <cell r="LE277" t="str">
            <v>2018-T2</v>
          </cell>
          <cell r="LG277" t="str">
            <v>Provisions Epargne logement (LCL)</v>
          </cell>
          <cell r="LH277" t="str">
            <v>2018-T1</v>
          </cell>
          <cell r="LJ277" t="str">
            <v>Provisions Epargne logement (LCL)</v>
          </cell>
          <cell r="LK277" t="str">
            <v>2017-T4</v>
          </cell>
          <cell r="LM277" t="str">
            <v>Provisions Epargne logement (LCL)</v>
          </cell>
          <cell r="LN277" t="str">
            <v>2017-T3</v>
          </cell>
          <cell r="LP277" t="str">
            <v>Provisions Epargne logement (LCL)</v>
          </cell>
          <cell r="LQ277" t="str">
            <v>2017-T2</v>
          </cell>
          <cell r="LS277" t="str">
            <v>Provisions Epargne logement (LCL)</v>
          </cell>
          <cell r="LT277" t="str">
            <v>2017-T1</v>
          </cell>
          <cell r="LV277" t="str">
            <v>Provisions Epargne logement (LCL)</v>
          </cell>
          <cell r="LW277" t="str">
            <v>2016-T4</v>
          </cell>
          <cell r="LY277" t="str">
            <v>Provisions Epargne logement (LCL)</v>
          </cell>
          <cell r="LZ277" t="str">
            <v>2016-T3</v>
          </cell>
          <cell r="MB277" t="str">
            <v>Provisions Epargne logement (LCL)</v>
          </cell>
          <cell r="MC277" t="str">
            <v>2016-T2</v>
          </cell>
          <cell r="ME277" t="str">
            <v>Provisions Epargne logement (LCL)</v>
          </cell>
          <cell r="MF277" t="str">
            <v>2016-T1</v>
          </cell>
          <cell r="MH277" t="str">
            <v>Provisions Epargne logement (LCL)</v>
          </cell>
          <cell r="MI277" t="str">
            <v>2015-T4</v>
          </cell>
          <cell r="MK277" t="str">
            <v>Provisions Epargne logement (LCL)</v>
          </cell>
          <cell r="ML277" t="str">
            <v>2015-T3</v>
          </cell>
          <cell r="MN277" t="str">
            <v>Provisions Epargne logement (LCL)</v>
          </cell>
          <cell r="MO277" t="str">
            <v>2015-T2</v>
          </cell>
          <cell r="MQ277" t="str">
            <v>Provisions Epargne logement (LCL)</v>
          </cell>
          <cell r="MR277" t="str">
            <v>2015-T1</v>
          </cell>
          <cell r="MT277" t="str">
            <v>Provisions Epargne logement (LCL)</v>
          </cell>
          <cell r="MU277" t="str">
            <v>2014-T4</v>
          </cell>
          <cell r="MW277" t="str">
            <v>Provisions Epargne logement (LCL)</v>
          </cell>
          <cell r="MX277" t="str">
            <v>2014-T3</v>
          </cell>
          <cell r="MZ277" t="str">
            <v>Provisions Epargne logement (LCL)</v>
          </cell>
          <cell r="NA277" t="str">
            <v>2014-T2</v>
          </cell>
          <cell r="NC277" t="str">
            <v>Provisions Epargne logement (LCL)</v>
          </cell>
          <cell r="ND277" t="str">
            <v>2014-T1</v>
          </cell>
          <cell r="NF277" t="str">
            <v>Provisions Epargne logement (LCL)</v>
          </cell>
          <cell r="NG277" t="str">
            <v>2013-T4</v>
          </cell>
          <cell r="NI277" t="str">
            <v>Provisions Epargne logement (LCL)</v>
          </cell>
          <cell r="NJ277" t="str">
            <v>2013-T3</v>
          </cell>
          <cell r="NL277" t="str">
            <v>Provisions Epargne logement (LCL)</v>
          </cell>
          <cell r="NM277" t="str">
            <v>2013-T2</v>
          </cell>
          <cell r="NO277" t="str">
            <v>Provisions Epargne logement (LCL)</v>
          </cell>
          <cell r="NP277" t="str">
            <v>2013-T1</v>
          </cell>
          <cell r="NR277" t="str">
            <v>Provisions Epargne logement (LCL)</v>
          </cell>
          <cell r="NS277" t="str">
            <v>2012-T4</v>
          </cell>
          <cell r="NU277" t="str">
            <v>Provisions Epargne logement (LCL)</v>
          </cell>
          <cell r="NV277" t="str">
            <v>2012-T3</v>
          </cell>
          <cell r="NX277" t="str">
            <v>Provisions Epargne logement (LCL)</v>
          </cell>
          <cell r="NY277" t="str">
            <v>2012-T2</v>
          </cell>
          <cell r="OA277" t="str">
            <v>Provisions Epargne logement (LCL)</v>
          </cell>
          <cell r="OB277" t="str">
            <v>2012-T1</v>
          </cell>
          <cell r="OD277" t="str">
            <v>Provisions Epargne logement (LCL)</v>
          </cell>
          <cell r="OE277" t="str">
            <v>2011-T4</v>
          </cell>
          <cell r="OG277" t="str">
            <v>Provisions Epargne logement (LCL)</v>
          </cell>
          <cell r="OH277" t="str">
            <v>2011-T3</v>
          </cell>
          <cell r="OJ277" t="str">
            <v>Provisions Epargne logement (LCL)</v>
          </cell>
          <cell r="OK277" t="str">
            <v>2011-T2</v>
          </cell>
          <cell r="OM277" t="str">
            <v>Provisions Epargne logement (LCL)</v>
          </cell>
          <cell r="ON277" t="str">
            <v>2011-T1</v>
          </cell>
          <cell r="OP277" t="str">
            <v>Provisions Epargne logement (LCL)</v>
          </cell>
          <cell r="OQ277" t="str">
            <v>2010-T4</v>
          </cell>
          <cell r="OS277" t="str">
            <v>Provisions Epargne logement (LCL)</v>
          </cell>
          <cell r="OT277" t="str">
            <v>2010-T3</v>
          </cell>
          <cell r="OV277" t="str">
            <v>Provisions Epargne logement (LCL)</v>
          </cell>
          <cell r="OW277" t="str">
            <v>2010-T2</v>
          </cell>
          <cell r="OY277" t="str">
            <v>Provisions Epargne logement (LCL)</v>
          </cell>
          <cell r="OZ277" t="str">
            <v>2010-T1</v>
          </cell>
          <cell r="PB277" t="str">
            <v>Provisions Epargne logement (LCL)</v>
          </cell>
          <cell r="PC277" t="str">
            <v>2009-T4</v>
          </cell>
          <cell r="PE277" t="str">
            <v>Provisions Epargne logement (LCL)</v>
          </cell>
          <cell r="PF277" t="str">
            <v>2009-T3</v>
          </cell>
          <cell r="PH277" t="str">
            <v>Provisions Epargne logement (LCL)</v>
          </cell>
          <cell r="PI277" t="str">
            <v>2009-T2</v>
          </cell>
          <cell r="PK277" t="str">
            <v>Provisions Epargne logement (LCL)</v>
          </cell>
          <cell r="PL277" t="str">
            <v>2009-T1</v>
          </cell>
          <cell r="PN277" t="str">
            <v>Provisions Epargne logement (LCL)</v>
          </cell>
          <cell r="PO277" t="str">
            <v>2008-T4</v>
          </cell>
          <cell r="PQ277" t="str">
            <v>Provisions Epargne logement (LCL)</v>
          </cell>
          <cell r="PR277" t="str">
            <v>2008-T3</v>
          </cell>
          <cell r="PT277" t="str">
            <v>Provisions Epargne logement (LCL)</v>
          </cell>
          <cell r="PU277" t="str">
            <v>2008-T2</v>
          </cell>
          <cell r="PW277" t="str">
            <v>Provisions Epargne logement (LCL)</v>
          </cell>
          <cell r="PX277" t="str">
            <v>2008-T1</v>
          </cell>
        </row>
        <row r="278">
          <cell r="BB278" t="str">
            <v>Nature de l'ajustement</v>
          </cell>
          <cell r="BC278" t="str">
            <v>Trimestre</v>
          </cell>
          <cell r="BE278" t="str">
            <v>Nature de l'ajustement</v>
          </cell>
          <cell r="BF278" t="str">
            <v>Trimestre</v>
          </cell>
          <cell r="BH278" t="str">
            <v>Nature de l'ajustement</v>
          </cell>
          <cell r="BI278" t="str">
            <v>Trimestre</v>
          </cell>
          <cell r="BK278" t="str">
            <v>Nature de l'ajustement</v>
          </cell>
          <cell r="BL278" t="str">
            <v>Trimestre</v>
          </cell>
          <cell r="BN278" t="str">
            <v>Nature de l'ajustement</v>
          </cell>
          <cell r="BO278" t="str">
            <v>Trimestre</v>
          </cell>
          <cell r="BQ278" t="str">
            <v>Nature de l'ajustement</v>
          </cell>
          <cell r="BR278" t="str">
            <v>Trimestre</v>
          </cell>
          <cell r="BT278" t="str">
            <v>Nature de l'ajustement</v>
          </cell>
          <cell r="BU278" t="str">
            <v>Trimestre</v>
          </cell>
          <cell r="BW278" t="str">
            <v>Nature de l'ajustement</v>
          </cell>
          <cell r="BX278" t="str">
            <v>Trimestre</v>
          </cell>
          <cell r="BZ278" t="str">
            <v>Nature de l'ajustement</v>
          </cell>
          <cell r="CA278" t="str">
            <v>Trimestre</v>
          </cell>
          <cell r="CC278" t="str">
            <v>Nature de l'ajustement</v>
          </cell>
          <cell r="CD278" t="str">
            <v>Trimestre</v>
          </cell>
          <cell r="CF278" t="str">
            <v>Nature de l'ajustement</v>
          </cell>
          <cell r="CG278" t="str">
            <v>Trimestre</v>
          </cell>
          <cell r="CI278" t="str">
            <v>Nature de l'ajustement</v>
          </cell>
          <cell r="CJ278" t="str">
            <v>Trimestre</v>
          </cell>
          <cell r="CL278" t="str">
            <v>Nature de l'ajustement</v>
          </cell>
          <cell r="CM278" t="str">
            <v>Trimestre</v>
          </cell>
          <cell r="CO278" t="str">
            <v>Nature de l'ajustement</v>
          </cell>
          <cell r="CP278" t="str">
            <v>Trimestre</v>
          </cell>
          <cell r="CR278" t="str">
            <v>Nature de l'ajustement</v>
          </cell>
          <cell r="CS278" t="str">
            <v>Trimestre</v>
          </cell>
          <cell r="CU278" t="str">
            <v>Nature de l'ajustement</v>
          </cell>
          <cell r="CV278" t="str">
            <v>Trimestre</v>
          </cell>
          <cell r="CX278" t="str">
            <v>Nature de l'ajustement</v>
          </cell>
          <cell r="CY278" t="str">
            <v>Trimestre</v>
          </cell>
          <cell r="DA278" t="str">
            <v>Nature de l'ajustement</v>
          </cell>
          <cell r="DB278" t="str">
            <v>Trimestre</v>
          </cell>
          <cell r="DD278" t="str">
            <v>Nature de l'ajustement</v>
          </cell>
          <cell r="DE278" t="str">
            <v>Trimestre</v>
          </cell>
          <cell r="DG278" t="str">
            <v>Nature de l'ajustement</v>
          </cell>
          <cell r="DH278" t="str">
            <v>Trimestre</v>
          </cell>
          <cell r="DJ278" t="str">
            <v>Nature de l'ajustement</v>
          </cell>
          <cell r="DK278" t="str">
            <v>Trimestre</v>
          </cell>
          <cell r="DM278" t="str">
            <v>Nature de l'ajustement</v>
          </cell>
          <cell r="DN278" t="str">
            <v>Trimestre</v>
          </cell>
          <cell r="DP278" t="str">
            <v>Nature de l'ajustement</v>
          </cell>
          <cell r="DQ278" t="str">
            <v>Trimestre</v>
          </cell>
          <cell r="DS278" t="str">
            <v>Nature de l'ajustement</v>
          </cell>
          <cell r="DT278" t="str">
            <v>Trimestre</v>
          </cell>
          <cell r="DV278" t="str">
            <v>Nature de l'ajustement</v>
          </cell>
          <cell r="DW278" t="str">
            <v>Trimestre</v>
          </cell>
          <cell r="DY278" t="str">
            <v>Nature de l'ajustement</v>
          </cell>
          <cell r="DZ278" t="str">
            <v>Trimestre</v>
          </cell>
          <cell r="EB278" t="str">
            <v>Nature de l'ajustement</v>
          </cell>
          <cell r="EC278" t="str">
            <v>Trimestre</v>
          </cell>
          <cell r="EE278" t="str">
            <v>Nature de l'ajustement</v>
          </cell>
          <cell r="EF278" t="str">
            <v>Trimestre</v>
          </cell>
          <cell r="EH278" t="str">
            <v>Nature de l'ajustement</v>
          </cell>
          <cell r="EI278" t="str">
            <v>Trimestre</v>
          </cell>
          <cell r="EK278" t="str">
            <v>Nature de l'ajustement</v>
          </cell>
          <cell r="EL278" t="str">
            <v>Trimestre</v>
          </cell>
          <cell r="EN278" t="str">
            <v>Nature de l'ajustement</v>
          </cell>
          <cell r="EO278" t="str">
            <v>Trimestre</v>
          </cell>
          <cell r="EQ278" t="str">
            <v>Nature de l'ajustement</v>
          </cell>
          <cell r="ER278" t="str">
            <v>Trimestre</v>
          </cell>
          <cell r="ET278" t="str">
            <v>Nature de l'ajustement</v>
          </cell>
          <cell r="EU278" t="str">
            <v>Trimestre</v>
          </cell>
          <cell r="EW278" t="str">
            <v>Nature de l'ajustement</v>
          </cell>
          <cell r="EX278" t="str">
            <v>Trimestre</v>
          </cell>
          <cell r="EZ278" t="str">
            <v>Nature de l'ajustement</v>
          </cell>
          <cell r="FA278" t="str">
            <v>Trimestre</v>
          </cell>
          <cell r="FC278" t="str">
            <v>Nature de l'ajustement</v>
          </cell>
          <cell r="FD278" t="str">
            <v>Trimestre</v>
          </cell>
          <cell r="FF278" t="str">
            <v>Nature de l'ajustement</v>
          </cell>
          <cell r="FG278" t="str">
            <v>Trimestre</v>
          </cell>
          <cell r="FI278" t="str">
            <v>Nature de l'ajustement</v>
          </cell>
          <cell r="FJ278" t="str">
            <v>Trimestre</v>
          </cell>
          <cell r="FL278" t="str">
            <v>Nature de l'ajustement</v>
          </cell>
          <cell r="FM278" t="str">
            <v>Trimestre</v>
          </cell>
          <cell r="FO278" t="str">
            <v>Nature de l'ajustement</v>
          </cell>
          <cell r="FP278" t="str">
            <v>Trimestre</v>
          </cell>
          <cell r="FR278" t="str">
            <v>Nature de l'ajustement</v>
          </cell>
          <cell r="FS278" t="str">
            <v>Trimestre</v>
          </cell>
          <cell r="FU278" t="str">
            <v>Nature de l'ajustement</v>
          </cell>
          <cell r="FV278" t="str">
            <v>Trimestre</v>
          </cell>
          <cell r="FX278" t="str">
            <v>Nature de l'ajustement</v>
          </cell>
          <cell r="FY278" t="str">
            <v>Trimestre</v>
          </cell>
          <cell r="GA278" t="str">
            <v>Nature de l'ajustement</v>
          </cell>
          <cell r="GB278" t="str">
            <v>Trimestre</v>
          </cell>
          <cell r="GD278" t="str">
            <v>Nature de l'ajustement</v>
          </cell>
          <cell r="GE278" t="str">
            <v>Trimestre</v>
          </cell>
          <cell r="GG278" t="str">
            <v>Nature de l'ajustement</v>
          </cell>
          <cell r="GH278" t="str">
            <v>Trimestre</v>
          </cell>
          <cell r="GJ278" t="str">
            <v>Nature de l'ajustement</v>
          </cell>
          <cell r="GK278" t="str">
            <v>Trimestre</v>
          </cell>
          <cell r="GM278" t="str">
            <v>Nature de l'ajustement</v>
          </cell>
          <cell r="GN278" t="str">
            <v>Trimestre</v>
          </cell>
          <cell r="GP278" t="str">
            <v>Nature de l'ajustement</v>
          </cell>
          <cell r="GQ278" t="str">
            <v>Trimestre</v>
          </cell>
          <cell r="GS278" t="str">
            <v>Nature de l'ajustement</v>
          </cell>
          <cell r="GT278" t="str">
            <v>Trimestre</v>
          </cell>
          <cell r="GV278" t="str">
            <v>Nature de l'ajustement</v>
          </cell>
          <cell r="GW278" t="str">
            <v>Trimestre</v>
          </cell>
          <cell r="GY278" t="str">
            <v>Nature de l'ajustement</v>
          </cell>
          <cell r="GZ278" t="str">
            <v>Trimestre</v>
          </cell>
          <cell r="HB278" t="str">
            <v>Nature de l'ajustement</v>
          </cell>
          <cell r="HC278" t="str">
            <v>Trimestre</v>
          </cell>
          <cell r="HE278" t="str">
            <v>Nature de l'ajustement</v>
          </cell>
          <cell r="HF278" t="str">
            <v>Trimestre</v>
          </cell>
          <cell r="HH278" t="str">
            <v>Nature de l'ajustement</v>
          </cell>
          <cell r="HI278" t="str">
            <v>Trimestre</v>
          </cell>
          <cell r="HK278" t="str">
            <v>Nature de l'ajustement</v>
          </cell>
          <cell r="HL278" t="str">
            <v>Trimestre</v>
          </cell>
          <cell r="HN278" t="str">
            <v>Nature de l'ajustement</v>
          </cell>
          <cell r="HO278" t="str">
            <v>Trimestre</v>
          </cell>
          <cell r="HQ278" t="str">
            <v>Nature de l'ajustement</v>
          </cell>
          <cell r="HR278" t="str">
            <v>Trimestre</v>
          </cell>
          <cell r="HT278" t="str">
            <v>Nature de l'ajustement</v>
          </cell>
          <cell r="HU278" t="str">
            <v>Trimestre</v>
          </cell>
          <cell r="HW278" t="str">
            <v>Nature de l'ajustement</v>
          </cell>
          <cell r="HX278" t="str">
            <v>Trimestre</v>
          </cell>
          <cell r="HZ278" t="str">
            <v>Nature de l'ajustement</v>
          </cell>
          <cell r="IA278" t="str">
            <v>Trimestre</v>
          </cell>
          <cell r="IC278" t="str">
            <v>Nature de l'ajustement</v>
          </cell>
          <cell r="ID278" t="str">
            <v>Trimestre</v>
          </cell>
          <cell r="IF278" t="str">
            <v>Nature de l'ajustement</v>
          </cell>
          <cell r="IG278" t="str">
            <v>Trimestre</v>
          </cell>
          <cell r="II278" t="str">
            <v>Nature de l'ajustement</v>
          </cell>
          <cell r="IJ278" t="str">
            <v>Trimestre</v>
          </cell>
          <cell r="IP278" t="str">
            <v>Nature de l'ajustement</v>
          </cell>
          <cell r="IQ278" t="str">
            <v>Trimestre</v>
          </cell>
          <cell r="IS278" t="str">
            <v>Nature de l'ajustement</v>
          </cell>
          <cell r="IT278" t="str">
            <v>Trimestre</v>
          </cell>
          <cell r="IV278" t="str">
            <v>Nature de l'ajustement</v>
          </cell>
          <cell r="IW278" t="str">
            <v>Trimestre</v>
          </cell>
          <cell r="IY278" t="str">
            <v>Nature de l'ajustement</v>
          </cell>
          <cell r="IZ278" t="str">
            <v>Trimestre</v>
          </cell>
          <cell r="JB278" t="str">
            <v>Nature de l'ajustement</v>
          </cell>
          <cell r="JC278" t="str">
            <v>Trimestre</v>
          </cell>
          <cell r="JE278" t="str">
            <v>Nature de l'ajustement</v>
          </cell>
          <cell r="JF278" t="str">
            <v>Trimestre</v>
          </cell>
          <cell r="JH278" t="str">
            <v>Nature de l'ajustement</v>
          </cell>
          <cell r="JI278" t="str">
            <v>Trimestre</v>
          </cell>
          <cell r="JK278" t="str">
            <v>Nature de l'ajustement</v>
          </cell>
          <cell r="JL278" t="str">
            <v>Trimestre</v>
          </cell>
          <cell r="JN278" t="str">
            <v>Nature de l'ajustement</v>
          </cell>
          <cell r="JO278" t="str">
            <v>Trimestre</v>
          </cell>
          <cell r="JQ278" t="str">
            <v>Nature de l'ajustement</v>
          </cell>
          <cell r="JR278" t="str">
            <v>Trimestre</v>
          </cell>
          <cell r="JT278" t="str">
            <v>Nature de l'ajustement</v>
          </cell>
          <cell r="JU278" t="str">
            <v>Trimestre</v>
          </cell>
          <cell r="JW278" t="str">
            <v>Nature de l'ajustement</v>
          </cell>
          <cell r="JX278" t="str">
            <v>Trimestre</v>
          </cell>
          <cell r="JZ278" t="str">
            <v>Nature de l'ajustement</v>
          </cell>
          <cell r="KA278" t="str">
            <v>Trimestre</v>
          </cell>
          <cell r="KC278" t="str">
            <v>Nature de l'ajustement</v>
          </cell>
          <cell r="KD278" t="str">
            <v>Trimestre</v>
          </cell>
          <cell r="KF278" t="str">
            <v>Nature de l'ajustement</v>
          </cell>
          <cell r="KG278" t="str">
            <v>Trimestre</v>
          </cell>
          <cell r="KI278" t="str">
            <v>Nature de l'ajustement</v>
          </cell>
          <cell r="KJ278" t="str">
            <v>Trimestre</v>
          </cell>
          <cell r="KL278" t="str">
            <v>Nature de l'ajustement</v>
          </cell>
          <cell r="KM278" t="str">
            <v>Trimestre</v>
          </cell>
          <cell r="KO278" t="str">
            <v>Nature de l'ajustement</v>
          </cell>
          <cell r="KP278" t="str">
            <v>Trimestre</v>
          </cell>
          <cell r="KR278" t="str">
            <v>Nature de l'ajustement</v>
          </cell>
          <cell r="KS278" t="str">
            <v>Trimestre</v>
          </cell>
          <cell r="KU278" t="str">
            <v>Nature de l'ajustement</v>
          </cell>
          <cell r="KV278" t="str">
            <v>Trimestre</v>
          </cell>
          <cell r="KX278" t="str">
            <v>Nature de l'ajustement</v>
          </cell>
          <cell r="KY278" t="str">
            <v>Trimestre</v>
          </cell>
          <cell r="LA278" t="str">
            <v>Nature de l'ajustement</v>
          </cell>
          <cell r="LB278" t="str">
            <v>Trimestre</v>
          </cell>
          <cell r="LD278" t="str">
            <v>Nature de l'ajustement</v>
          </cell>
          <cell r="LE278" t="str">
            <v>Trimestre</v>
          </cell>
          <cell r="LG278" t="str">
            <v>Nature de l'ajustement</v>
          </cell>
          <cell r="LH278" t="str">
            <v>Trimestre</v>
          </cell>
          <cell r="LJ278" t="str">
            <v>Nature de l'ajustement</v>
          </cell>
          <cell r="LK278" t="str">
            <v>Trimestre</v>
          </cell>
          <cell r="LM278" t="str">
            <v>Nature de l'ajustement</v>
          </cell>
          <cell r="LN278" t="str">
            <v>Trimestre</v>
          </cell>
          <cell r="LP278" t="str">
            <v>Nature de l'ajustement</v>
          </cell>
          <cell r="LQ278" t="str">
            <v>Trimestre</v>
          </cell>
          <cell r="LS278" t="str">
            <v>Nature de l'ajustement</v>
          </cell>
          <cell r="LT278" t="str">
            <v>Trimestre</v>
          </cell>
          <cell r="LV278" t="str">
            <v>Nature de l'ajustement</v>
          </cell>
          <cell r="LW278" t="str">
            <v>Trimestre</v>
          </cell>
          <cell r="LY278" t="str">
            <v>Nature de l'ajustement</v>
          </cell>
          <cell r="LZ278" t="str">
            <v>Trimestre</v>
          </cell>
          <cell r="MB278" t="str">
            <v>Nature de l'ajustement</v>
          </cell>
          <cell r="MC278" t="str">
            <v>Trimestre</v>
          </cell>
          <cell r="ME278" t="str">
            <v>Nature de l'ajustement</v>
          </cell>
          <cell r="MF278" t="str">
            <v>Trimestre</v>
          </cell>
          <cell r="MH278" t="str">
            <v>Nature de l'ajustement</v>
          </cell>
          <cell r="MI278" t="str">
            <v>Trimestre</v>
          </cell>
          <cell r="MK278" t="str">
            <v>Nature de l'ajustement</v>
          </cell>
          <cell r="ML278" t="str">
            <v>Trimestre</v>
          </cell>
          <cell r="MN278" t="str">
            <v>Nature de l'ajustement</v>
          </cell>
          <cell r="MO278" t="str">
            <v>Trimestre</v>
          </cell>
          <cell r="MQ278" t="str">
            <v>Nature de l'ajustement</v>
          </cell>
          <cell r="MR278" t="str">
            <v>Trimestre</v>
          </cell>
          <cell r="MT278" t="str">
            <v>Nature de l'ajustement</v>
          </cell>
          <cell r="MU278" t="str">
            <v>Trimestre</v>
          </cell>
          <cell r="MW278" t="str">
            <v>Nature de l'ajustement</v>
          </cell>
          <cell r="MX278" t="str">
            <v>Trimestre</v>
          </cell>
          <cell r="MZ278" t="str">
            <v>Nature de l'ajustement</v>
          </cell>
          <cell r="NA278" t="str">
            <v>Trimestre</v>
          </cell>
          <cell r="NC278" t="str">
            <v>Nature de l'ajustement</v>
          </cell>
          <cell r="ND278" t="str">
            <v>Trimestre</v>
          </cell>
          <cell r="NF278" t="str">
            <v>Nature de l'ajustement</v>
          </cell>
          <cell r="NG278" t="str">
            <v>Trimestre</v>
          </cell>
          <cell r="NI278" t="str">
            <v>Nature de l'ajustement</v>
          </cell>
          <cell r="NJ278" t="str">
            <v>Trimestre</v>
          </cell>
          <cell r="NL278" t="str">
            <v>Nature de l'ajustement</v>
          </cell>
          <cell r="NM278" t="str">
            <v>Trimestre</v>
          </cell>
          <cell r="NO278" t="str">
            <v>Nature de l'ajustement</v>
          </cell>
          <cell r="NP278" t="str">
            <v>Trimestre</v>
          </cell>
          <cell r="NR278" t="str">
            <v>Nature de l'ajustement</v>
          </cell>
          <cell r="NS278" t="str">
            <v>Trimestre</v>
          </cell>
          <cell r="NU278" t="str">
            <v>Nature de l'ajustement</v>
          </cell>
          <cell r="NV278" t="str">
            <v>Trimestre</v>
          </cell>
          <cell r="NX278" t="str">
            <v>Nature de l'ajustement</v>
          </cell>
          <cell r="NY278" t="str">
            <v>Trimestre</v>
          </cell>
          <cell r="OA278" t="str">
            <v>Nature de l'ajustement</v>
          </cell>
          <cell r="OB278" t="str">
            <v>Trimestre</v>
          </cell>
          <cell r="OD278" t="str">
            <v>Nature de l'ajustement</v>
          </cell>
          <cell r="OE278" t="str">
            <v>Trimestre</v>
          </cell>
          <cell r="OG278" t="str">
            <v>Nature de l'ajustement</v>
          </cell>
          <cell r="OH278" t="str">
            <v>Trimestre</v>
          </cell>
          <cell r="OJ278" t="str">
            <v>Nature de l'ajustement</v>
          </cell>
          <cell r="OK278" t="str">
            <v>Trimestre</v>
          </cell>
          <cell r="OM278" t="str">
            <v>Nature de l'ajustement</v>
          </cell>
          <cell r="ON278" t="str">
            <v>Trimestre</v>
          </cell>
          <cell r="OP278" t="str">
            <v>Nature de l'ajustement</v>
          </cell>
          <cell r="OQ278" t="str">
            <v>Trimestre</v>
          </cell>
          <cell r="OS278" t="str">
            <v>Nature de l'ajustement</v>
          </cell>
          <cell r="OT278" t="str">
            <v>Trimestre</v>
          </cell>
          <cell r="OV278" t="str">
            <v>Nature de l'ajustement</v>
          </cell>
          <cell r="OW278" t="str">
            <v>Trimestre</v>
          </cell>
          <cell r="OY278" t="str">
            <v>Nature de l'ajustement</v>
          </cell>
          <cell r="OZ278" t="str">
            <v>Trimestre</v>
          </cell>
          <cell r="PB278" t="str">
            <v>Nature de l'ajustement</v>
          </cell>
          <cell r="PC278" t="str">
            <v>Trimestre</v>
          </cell>
          <cell r="PE278" t="str">
            <v>Nature de l'ajustement</v>
          </cell>
          <cell r="PF278" t="str">
            <v>Trimestre</v>
          </cell>
          <cell r="PH278" t="str">
            <v>Nature de l'ajustement</v>
          </cell>
          <cell r="PI278" t="str">
            <v>Trimestre</v>
          </cell>
          <cell r="PK278" t="str">
            <v>Nature de l'ajustement</v>
          </cell>
          <cell r="PL278" t="str">
            <v>Trimestre</v>
          </cell>
          <cell r="PN278" t="str">
            <v>Nature de l'ajustement</v>
          </cell>
          <cell r="PO278" t="str">
            <v>Trimestre</v>
          </cell>
          <cell r="PQ278" t="str">
            <v>Nature de l'ajustement</v>
          </cell>
          <cell r="PR278" t="str">
            <v>Trimestre</v>
          </cell>
          <cell r="PT278" t="str">
            <v>Nature de l'ajustement</v>
          </cell>
          <cell r="PU278" t="str">
            <v>Trimestre</v>
          </cell>
          <cell r="PW278" t="str">
            <v>Nature de l'ajustement</v>
          </cell>
          <cell r="PX278" t="str">
            <v>Trimestre</v>
          </cell>
        </row>
        <row r="279">
          <cell r="BB279" t="str">
            <v>Provisions Epargne logement (LCL)</v>
          </cell>
          <cell r="BC279" t="str">
            <v>2023-T4</v>
          </cell>
          <cell r="BE279" t="str">
            <v>Provisions Epargne logement (LCL)</v>
          </cell>
          <cell r="BF279" t="str">
            <v>2023-T3</v>
          </cell>
          <cell r="BH279" t="str">
            <v>Provisions Epargne logement (LCL)</v>
          </cell>
          <cell r="BI279" t="str">
            <v>2023-T2</v>
          </cell>
          <cell r="BK279" t="str">
            <v>Provisions Epargne logement (LCL)</v>
          </cell>
          <cell r="BL279" t="str">
            <v>2023-T1</v>
          </cell>
          <cell r="BN279" t="str">
            <v>Provisions Epargne logement (LCL)</v>
          </cell>
          <cell r="BO279" t="str">
            <v>2022-T4</v>
          </cell>
          <cell r="BQ279" t="str">
            <v>Provisions Epargne logement (LCL)</v>
          </cell>
          <cell r="BR279" t="str">
            <v>2022-T3</v>
          </cell>
          <cell r="BT279" t="str">
            <v>Provisions Epargne logement (LCL)</v>
          </cell>
          <cell r="BU279" t="str">
            <v>2022-T2</v>
          </cell>
          <cell r="BW279" t="str">
            <v>Provisions Epargne logement (LCL)</v>
          </cell>
          <cell r="BX279" t="str">
            <v>2022-T1</v>
          </cell>
          <cell r="BZ279" t="str">
            <v>Provisions Epargne logement (LCL)</v>
          </cell>
          <cell r="CA279" t="str">
            <v>2021-T4</v>
          </cell>
          <cell r="CC279" t="str">
            <v>Provisions Epargne logement (LCL)</v>
          </cell>
          <cell r="CD279" t="str">
            <v>2021-T3</v>
          </cell>
          <cell r="CF279" t="str">
            <v>Provisions Epargne logement (LCL)</v>
          </cell>
          <cell r="CG279" t="str">
            <v>2021-T2</v>
          </cell>
          <cell r="CI279" t="str">
            <v>Provisions Epargne logement (LCL)</v>
          </cell>
          <cell r="CJ279" t="str">
            <v>2021-T1</v>
          </cell>
          <cell r="CL279" t="str">
            <v>Provisions Epargne logement (LCL)</v>
          </cell>
          <cell r="CM279" t="str">
            <v>2020-T4</v>
          </cell>
          <cell r="CO279" t="str">
            <v>Provisions Epargne logement (LCL)</v>
          </cell>
          <cell r="CP279" t="str">
            <v>2020-T3</v>
          </cell>
          <cell r="CR279" t="str">
            <v>Provisions Epargne logement (LCL)</v>
          </cell>
          <cell r="CS279" t="str">
            <v>2020-T2</v>
          </cell>
          <cell r="CU279" t="str">
            <v>Provisions Epargne logement (LCL)</v>
          </cell>
          <cell r="CV279" t="str">
            <v>2020-T1</v>
          </cell>
          <cell r="CX279" t="str">
            <v>Provisions Epargne logement (LCL)</v>
          </cell>
          <cell r="CY279" t="str">
            <v>2019-T4</v>
          </cell>
          <cell r="DA279" t="str">
            <v>Provisions Epargne logement (LCL)</v>
          </cell>
          <cell r="DB279" t="str">
            <v>2019-T3</v>
          </cell>
          <cell r="DD279" t="str">
            <v>Provisions Epargne logement (LCL)</v>
          </cell>
          <cell r="DE279" t="str">
            <v>2019-T2</v>
          </cell>
          <cell r="DG279" t="str">
            <v>Provisions Epargne logement (LCL)</v>
          </cell>
          <cell r="DH279" t="str">
            <v>2019-T1</v>
          </cell>
          <cell r="DJ279" t="str">
            <v>Provisions Epargne logement (LCL)</v>
          </cell>
          <cell r="DK279" t="str">
            <v>2018-T4</v>
          </cell>
          <cell r="DM279" t="str">
            <v>Provisions Epargne logement (LCL)</v>
          </cell>
          <cell r="DN279" t="str">
            <v>2018-T3</v>
          </cell>
          <cell r="DP279" t="str">
            <v>Provisions Epargne logement (LCL)</v>
          </cell>
          <cell r="DQ279" t="str">
            <v>2018-T2</v>
          </cell>
          <cell r="DS279" t="str">
            <v>Provisions Epargne logement (LCL)</v>
          </cell>
          <cell r="DT279" t="str">
            <v>2018-T1</v>
          </cell>
          <cell r="DV279" t="str">
            <v>Provisions Epargne logement (LCL)</v>
          </cell>
          <cell r="DW279" t="str">
            <v>2017-T4</v>
          </cell>
          <cell r="DY279" t="str">
            <v>Provisions Epargne logement (LCL)</v>
          </cell>
          <cell r="DZ279" t="str">
            <v>2017-T3</v>
          </cell>
          <cell r="EB279" t="str">
            <v>Provisions Epargne logement (LCL)</v>
          </cell>
          <cell r="EC279" t="str">
            <v>2017-T2</v>
          </cell>
          <cell r="EE279" t="str">
            <v>Provisions Epargne logement (LCL)</v>
          </cell>
          <cell r="EF279" t="str">
            <v>2017-T1</v>
          </cell>
          <cell r="EH279" t="str">
            <v>Provisions Epargne logement (LCL)</v>
          </cell>
          <cell r="EI279" t="str">
            <v>2016-T4</v>
          </cell>
          <cell r="EK279" t="str">
            <v>Provisions Epargne logement (LCL)</v>
          </cell>
          <cell r="EL279" t="str">
            <v>2016-T3</v>
          </cell>
          <cell r="EN279" t="str">
            <v>Provisions Epargne logement (LCL)</v>
          </cell>
          <cell r="EO279" t="str">
            <v>2016-T2</v>
          </cell>
          <cell r="EQ279" t="str">
            <v>Provisions Epargne logement (LCL)</v>
          </cell>
          <cell r="ER279" t="str">
            <v>2016-T1</v>
          </cell>
          <cell r="ET279" t="str">
            <v>Provisions Epargne logement (LCL)</v>
          </cell>
          <cell r="EU279" t="str">
            <v>2015-T4</v>
          </cell>
          <cell r="EW279" t="str">
            <v>Provisions Epargne logement (LCL)</v>
          </cell>
          <cell r="EX279" t="str">
            <v>2015-T3</v>
          </cell>
          <cell r="EZ279" t="str">
            <v>Provisions Epargne logement (LCL)</v>
          </cell>
          <cell r="FA279" t="str">
            <v>2015-T2</v>
          </cell>
          <cell r="FC279" t="str">
            <v>Provisions Epargne logement (LCL)</v>
          </cell>
          <cell r="FD279" t="str">
            <v>2015-T1</v>
          </cell>
          <cell r="FF279" t="str">
            <v>Provisions Epargne logement (LCL)</v>
          </cell>
          <cell r="FG279" t="str">
            <v>2014-T4</v>
          </cell>
          <cell r="FI279" t="str">
            <v>Provisions Epargne logement (LCL)</v>
          </cell>
          <cell r="FJ279" t="str">
            <v>2014-T3</v>
          </cell>
          <cell r="FL279" t="str">
            <v>Provisions Epargne logement (LCL)</v>
          </cell>
          <cell r="FM279" t="str">
            <v>2014-T2</v>
          </cell>
          <cell r="FO279" t="str">
            <v>Provisions Epargne logement (LCL)</v>
          </cell>
          <cell r="FP279" t="str">
            <v>2014-T1</v>
          </cell>
          <cell r="FR279" t="str">
            <v>Provisions Epargne logement (LCL)</v>
          </cell>
          <cell r="FS279" t="str">
            <v>2013-T4</v>
          </cell>
          <cell r="FU279" t="str">
            <v>Provisions Epargne logement (LCL)</v>
          </cell>
          <cell r="FV279" t="str">
            <v>2013-T3</v>
          </cell>
          <cell r="FX279" t="str">
            <v>Provisions Epargne logement (LCL)</v>
          </cell>
          <cell r="FY279" t="str">
            <v>2013-T2</v>
          </cell>
          <cell r="GA279" t="str">
            <v>Provisions Epargne logement (LCL)</v>
          </cell>
          <cell r="GB279" t="str">
            <v>2013-T1</v>
          </cell>
          <cell r="GD279" t="str">
            <v>Provisions Epargne logement (LCL)</v>
          </cell>
          <cell r="GE279" t="str">
            <v>2012-T4</v>
          </cell>
          <cell r="GG279" t="str">
            <v>Provisions Epargne logement (LCL)</v>
          </cell>
          <cell r="GH279" t="str">
            <v>2012-T3</v>
          </cell>
          <cell r="GJ279" t="str">
            <v>Provisions Epargne logement (LCL)</v>
          </cell>
          <cell r="GK279" t="str">
            <v>2012-T2</v>
          </cell>
          <cell r="GM279" t="str">
            <v>Provisions Epargne logement (LCL)</v>
          </cell>
          <cell r="GN279" t="str">
            <v>2012-T1</v>
          </cell>
          <cell r="GP279" t="str">
            <v>Provisions Epargne logement (LCL)</v>
          </cell>
          <cell r="GQ279" t="str">
            <v>2011-T4</v>
          </cell>
          <cell r="GS279" t="str">
            <v>Provisions Epargne logement (LCL)</v>
          </cell>
          <cell r="GT279" t="str">
            <v>2011-T3</v>
          </cell>
          <cell r="GV279" t="str">
            <v>Provisions Epargne logement (LCL)</v>
          </cell>
          <cell r="GW279" t="str">
            <v>2011-T2</v>
          </cell>
          <cell r="GY279" t="str">
            <v>Provisions Epargne logement (LCL)</v>
          </cell>
          <cell r="GZ279" t="str">
            <v>2011-T1</v>
          </cell>
          <cell r="HB279" t="str">
            <v>Provisions Epargne logement (LCL)</v>
          </cell>
          <cell r="HC279" t="str">
            <v>2010-T4</v>
          </cell>
          <cell r="HE279" t="str">
            <v>Provisions Epargne logement (LCL)</v>
          </cell>
          <cell r="HF279" t="str">
            <v>2010-T3</v>
          </cell>
          <cell r="HH279" t="str">
            <v>Provisions Epargne logement (LCL)</v>
          </cell>
          <cell r="HI279" t="str">
            <v>2010-T2</v>
          </cell>
          <cell r="HK279" t="str">
            <v>Provisions Epargne logement (LCL)</v>
          </cell>
          <cell r="HL279" t="str">
            <v>2010-T1</v>
          </cell>
          <cell r="HN279" t="str">
            <v>Provisions Epargne logement (LCL)</v>
          </cell>
          <cell r="HO279" t="str">
            <v>2009-T4</v>
          </cell>
          <cell r="HQ279" t="str">
            <v>Provisions Epargne logement (LCL)</v>
          </cell>
          <cell r="HR279" t="str">
            <v>2009-T3</v>
          </cell>
          <cell r="HT279" t="str">
            <v>Provisions Epargne logement (LCL)</v>
          </cell>
          <cell r="HU279" t="str">
            <v>2009-T2</v>
          </cell>
          <cell r="HW279" t="str">
            <v>Provisions Epargne logement (LCL)</v>
          </cell>
          <cell r="HX279" t="str">
            <v>2009-T1</v>
          </cell>
          <cell r="HZ279" t="str">
            <v>Provisions Epargne logement (LCL)</v>
          </cell>
          <cell r="IA279" t="str">
            <v>2008-T4</v>
          </cell>
          <cell r="IC279" t="str">
            <v>Provisions Epargne logement (LCL)</v>
          </cell>
          <cell r="ID279" t="str">
            <v>2008-T3</v>
          </cell>
          <cell r="IF279" t="str">
            <v>Provisions Epargne logement (LCL)</v>
          </cell>
          <cell r="IG279" t="str">
            <v>2008-T2</v>
          </cell>
          <cell r="II279" t="str">
            <v>Provisions Epargne logement (LCL)</v>
          </cell>
          <cell r="IJ279" t="str">
            <v>2008-T1</v>
          </cell>
          <cell r="IP279" t="str">
            <v>Provisions Epargne logement (LCL)</v>
          </cell>
          <cell r="IQ279" t="str">
            <v>2023-T4</v>
          </cell>
          <cell r="IS279" t="str">
            <v>Provisions Epargne logement (LCL)</v>
          </cell>
          <cell r="IT279" t="str">
            <v>2023-T3</v>
          </cell>
          <cell r="IV279" t="str">
            <v>Provisions Epargne logement (LCL)</v>
          </cell>
          <cell r="IW279" t="str">
            <v>2023-T2</v>
          </cell>
          <cell r="IY279" t="str">
            <v>Provisions Epargne logement (LCL)</v>
          </cell>
          <cell r="IZ279" t="str">
            <v>2023-T1</v>
          </cell>
          <cell r="JB279" t="str">
            <v>Provisions Epargne logement (LCL)</v>
          </cell>
          <cell r="JC279" t="str">
            <v>2022-T4</v>
          </cell>
          <cell r="JE279" t="str">
            <v>Provisions Epargne logement (LCL)</v>
          </cell>
          <cell r="JF279" t="str">
            <v>2022-T3</v>
          </cell>
          <cell r="JH279" t="str">
            <v>Provisions Epargne logement (LCL)</v>
          </cell>
          <cell r="JI279" t="str">
            <v>2022-T2</v>
          </cell>
          <cell r="JK279" t="str">
            <v>Provisions Epargne logement (LCL)</v>
          </cell>
          <cell r="JL279" t="str">
            <v>2022-T1</v>
          </cell>
          <cell r="JN279" t="str">
            <v>Provisions Epargne logement (LCL)</v>
          </cell>
          <cell r="JO279" t="str">
            <v>2021-T4</v>
          </cell>
          <cell r="JQ279" t="str">
            <v>Provisions Epargne logement (LCL)</v>
          </cell>
          <cell r="JR279" t="str">
            <v>2021-T3</v>
          </cell>
          <cell r="JT279" t="str">
            <v>Provisions Epargne logement (LCL)</v>
          </cell>
          <cell r="JU279" t="str">
            <v>2021-T2</v>
          </cell>
          <cell r="JW279" t="str">
            <v>Provisions Epargne logement (LCL)</v>
          </cell>
          <cell r="JX279" t="str">
            <v>2021-T1</v>
          </cell>
          <cell r="JZ279" t="str">
            <v>Provisions Epargne logement (LCL)</v>
          </cell>
          <cell r="KA279" t="str">
            <v>2020-T4</v>
          </cell>
          <cell r="KC279" t="str">
            <v>Provisions Epargne logement (LCL)</v>
          </cell>
          <cell r="KD279" t="str">
            <v>2020-T3</v>
          </cell>
          <cell r="KF279" t="str">
            <v>Provisions Epargne logement (LCL)</v>
          </cell>
          <cell r="KG279" t="str">
            <v>2020-T2</v>
          </cell>
          <cell r="KI279" t="str">
            <v>Provisions Epargne logement (LCL)</v>
          </cell>
          <cell r="KJ279" t="str">
            <v>2020-T1</v>
          </cell>
          <cell r="KL279" t="str">
            <v>Provisions Epargne logement (LCL)</v>
          </cell>
          <cell r="KM279" t="str">
            <v>2019-T4</v>
          </cell>
          <cell r="KO279" t="str">
            <v>Provisions Epargne logement (LCL)</v>
          </cell>
          <cell r="KP279" t="str">
            <v>2019-T3</v>
          </cell>
          <cell r="KR279" t="str">
            <v>Provisions Epargne logement (LCL)</v>
          </cell>
          <cell r="KS279" t="str">
            <v>2019-T2</v>
          </cell>
          <cell r="KU279" t="str">
            <v>Provisions Epargne logement (LCL)</v>
          </cell>
          <cell r="KV279" t="str">
            <v>2019-T1</v>
          </cell>
          <cell r="KX279" t="str">
            <v>Provisions Epargne logement (LCL)</v>
          </cell>
          <cell r="KY279" t="str">
            <v>2018-T4</v>
          </cell>
          <cell r="LA279" t="str">
            <v>Provisions Epargne logement (LCL)</v>
          </cell>
          <cell r="LB279" t="str">
            <v>2018-T3</v>
          </cell>
          <cell r="LD279" t="str">
            <v>Provisions Epargne logement (LCL)</v>
          </cell>
          <cell r="LE279" t="str">
            <v>2018-T2</v>
          </cell>
          <cell r="LG279" t="str">
            <v>Provisions Epargne logement (LCL)</v>
          </cell>
          <cell r="LH279" t="str">
            <v>2018-T1</v>
          </cell>
          <cell r="LJ279" t="str">
            <v>Provisions Epargne logement (LCL)</v>
          </cell>
          <cell r="LK279" t="str">
            <v>2017-T4</v>
          </cell>
          <cell r="LM279" t="str">
            <v>Provisions Epargne logement (LCL)</v>
          </cell>
          <cell r="LN279" t="str">
            <v>2017-T3</v>
          </cell>
          <cell r="LP279" t="str">
            <v>Provisions Epargne logement (LCL)</v>
          </cell>
          <cell r="LQ279" t="str">
            <v>2017-T2</v>
          </cell>
          <cell r="LS279" t="str">
            <v>Provisions Epargne logement (LCL)</v>
          </cell>
          <cell r="LT279" t="str">
            <v>2017-T1</v>
          </cell>
          <cell r="LV279" t="str">
            <v>Provisions Epargne logement (LCL)</v>
          </cell>
          <cell r="LW279" t="str">
            <v>2016-T4</v>
          </cell>
          <cell r="LY279" t="str">
            <v>Provisions Epargne logement (LCL)</v>
          </cell>
          <cell r="LZ279" t="str">
            <v>2016-T3</v>
          </cell>
          <cell r="MB279" t="str">
            <v>Provisions Epargne logement (LCL)</v>
          </cell>
          <cell r="MC279" t="str">
            <v>2016-T2</v>
          </cell>
          <cell r="ME279" t="str">
            <v>Provisions Epargne logement (LCL)</v>
          </cell>
          <cell r="MF279" t="str">
            <v>2016-T1</v>
          </cell>
          <cell r="MH279" t="str">
            <v>Provisions Epargne logement (LCL)</v>
          </cell>
          <cell r="MI279" t="str">
            <v>2015-T4</v>
          </cell>
          <cell r="MK279" t="str">
            <v>Provisions Epargne logement (LCL)</v>
          </cell>
          <cell r="ML279" t="str">
            <v>2015-T3</v>
          </cell>
          <cell r="MN279" t="str">
            <v>Provisions Epargne logement (LCL)</v>
          </cell>
          <cell r="MO279" t="str">
            <v>2015-T2</v>
          </cell>
          <cell r="MQ279" t="str">
            <v>Provisions Epargne logement (LCL)</v>
          </cell>
          <cell r="MR279" t="str">
            <v>2015-T1</v>
          </cell>
          <cell r="MT279" t="str">
            <v>Provisions Epargne logement (LCL)</v>
          </cell>
          <cell r="MU279" t="str">
            <v>2014-T4</v>
          </cell>
          <cell r="MW279" t="str">
            <v>Provisions Epargne logement (LCL)</v>
          </cell>
          <cell r="MX279" t="str">
            <v>2014-T3</v>
          </cell>
          <cell r="MZ279" t="str">
            <v>Provisions Epargne logement (LCL)</v>
          </cell>
          <cell r="NA279" t="str">
            <v>2014-T2</v>
          </cell>
          <cell r="NC279" t="str">
            <v>Provisions Epargne logement (LCL)</v>
          </cell>
          <cell r="ND279" t="str">
            <v>2014-T1</v>
          </cell>
          <cell r="NF279" t="str">
            <v>Provisions Epargne logement (LCL)</v>
          </cell>
          <cell r="NG279" t="str">
            <v>2013-T4</v>
          </cell>
          <cell r="NI279" t="str">
            <v>Provisions Epargne logement (LCL)</v>
          </cell>
          <cell r="NJ279" t="str">
            <v>2013-T3</v>
          </cell>
          <cell r="NL279" t="str">
            <v>Provisions Epargne logement (LCL)</v>
          </cell>
          <cell r="NM279" t="str">
            <v>2013-T2</v>
          </cell>
          <cell r="NO279" t="str">
            <v>Provisions Epargne logement (LCL)</v>
          </cell>
          <cell r="NP279" t="str">
            <v>2013-T1</v>
          </cell>
          <cell r="NR279" t="str">
            <v>Provisions Epargne logement (LCL)</v>
          </cell>
          <cell r="NS279" t="str">
            <v>2012-T4</v>
          </cell>
          <cell r="NU279" t="str">
            <v>Provisions Epargne logement (LCL)</v>
          </cell>
          <cell r="NV279" t="str">
            <v>2012-T3</v>
          </cell>
          <cell r="NX279" t="str">
            <v>Provisions Epargne logement (LCL)</v>
          </cell>
          <cell r="NY279" t="str">
            <v>2012-T2</v>
          </cell>
          <cell r="OA279" t="str">
            <v>Provisions Epargne logement (LCL)</v>
          </cell>
          <cell r="OB279" t="str">
            <v>2012-T1</v>
          </cell>
          <cell r="OD279" t="str">
            <v>Provisions Epargne logement (LCL)</v>
          </cell>
          <cell r="OE279" t="str">
            <v>2011-T4</v>
          </cell>
          <cell r="OG279" t="str">
            <v>Provisions Epargne logement (LCL)</v>
          </cell>
          <cell r="OH279" t="str">
            <v>2011-T3</v>
          </cell>
          <cell r="OJ279" t="str">
            <v>Provisions Epargne logement (LCL)</v>
          </cell>
          <cell r="OK279" t="str">
            <v>2011-T2</v>
          </cell>
          <cell r="OM279" t="str">
            <v>Provisions Epargne logement (LCL)</v>
          </cell>
          <cell r="ON279" t="str">
            <v>2011-T1</v>
          </cell>
          <cell r="OP279" t="str">
            <v>Provisions Epargne logement (LCL)</v>
          </cell>
          <cell r="OQ279" t="str">
            <v>2010-T4</v>
          </cell>
          <cell r="OS279" t="str">
            <v>Provisions Epargne logement (LCL)</v>
          </cell>
          <cell r="OT279" t="str">
            <v>2010-T3</v>
          </cell>
          <cell r="OV279" t="str">
            <v>Provisions Epargne logement (LCL)</v>
          </cell>
          <cell r="OW279" t="str">
            <v>2010-T2</v>
          </cell>
          <cell r="OY279" t="str">
            <v>Provisions Epargne logement (LCL)</v>
          </cell>
          <cell r="OZ279" t="str">
            <v>2010-T1</v>
          </cell>
          <cell r="PB279" t="str">
            <v>Provisions Epargne logement (LCL)</v>
          </cell>
          <cell r="PC279" t="str">
            <v>2009-T4</v>
          </cell>
          <cell r="PE279" t="str">
            <v>Provisions Epargne logement (LCL)</v>
          </cell>
          <cell r="PF279" t="str">
            <v>2009-T3</v>
          </cell>
          <cell r="PH279" t="str">
            <v>Provisions Epargne logement (LCL)</v>
          </cell>
          <cell r="PI279" t="str">
            <v>2009-T2</v>
          </cell>
          <cell r="PK279" t="str">
            <v>Provisions Epargne logement (LCL)</v>
          </cell>
          <cell r="PL279" t="str">
            <v>2009-T1</v>
          </cell>
          <cell r="PN279" t="str">
            <v>Provisions Epargne logement (LCL)</v>
          </cell>
          <cell r="PO279" t="str">
            <v>2008-T4</v>
          </cell>
          <cell r="PQ279" t="str">
            <v>Provisions Epargne logement (LCL)</v>
          </cell>
          <cell r="PR279" t="str">
            <v>2008-T3</v>
          </cell>
          <cell r="PT279" t="str">
            <v>Provisions Epargne logement (LCL)</v>
          </cell>
          <cell r="PU279" t="str">
            <v>2008-T2</v>
          </cell>
          <cell r="PW279" t="str">
            <v>Provisions Epargne logement (LCL)</v>
          </cell>
          <cell r="PX279" t="str">
            <v>2008-T1</v>
          </cell>
        </row>
        <row r="280">
          <cell r="BB280">
            <v>6.0881509999999999</v>
          </cell>
          <cell r="BC280">
            <v>6.0881509999999999</v>
          </cell>
          <cell r="BD280">
            <v>0</v>
          </cell>
          <cell r="BE280">
            <v>51.778520999999998</v>
          </cell>
          <cell r="BF280">
            <v>51.778520999999998</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28.635338000000001</v>
          </cell>
          <cell r="BU280">
            <v>28.635338000000001</v>
          </cell>
          <cell r="BV280">
            <v>0</v>
          </cell>
          <cell r="BW280">
            <v>5.8009769999999996</v>
          </cell>
          <cell r="BX280">
            <v>5.8009769999999996</v>
          </cell>
          <cell r="BY280">
            <v>0</v>
          </cell>
          <cell r="BZ280">
            <v>9.1910659999999993</v>
          </cell>
          <cell r="CA280">
            <v>9.1910659999999993</v>
          </cell>
          <cell r="CB280">
            <v>0</v>
          </cell>
          <cell r="CC280">
            <v>0</v>
          </cell>
          <cell r="CD280">
            <v>0</v>
          </cell>
          <cell r="CE280">
            <v>0</v>
          </cell>
          <cell r="CF280">
            <v>2.1472910000000001</v>
          </cell>
          <cell r="CG280">
            <v>2.1472910000000001</v>
          </cell>
          <cell r="CH280">
            <v>0</v>
          </cell>
          <cell r="CI280">
            <v>-12.108487999999999</v>
          </cell>
          <cell r="CJ280">
            <v>-12.108487999999999</v>
          </cell>
          <cell r="CK280">
            <v>0</v>
          </cell>
          <cell r="CL280">
            <v>1.5204800000000001</v>
          </cell>
          <cell r="CM280">
            <v>1.5204800000000001</v>
          </cell>
          <cell r="CN280">
            <v>0</v>
          </cell>
          <cell r="CO280">
            <v>0</v>
          </cell>
          <cell r="CP280">
            <v>0</v>
          </cell>
          <cell r="CQ280">
            <v>0</v>
          </cell>
          <cell r="CR280">
            <v>-3.78348</v>
          </cell>
          <cell r="CS280">
            <v>-3.78348</v>
          </cell>
          <cell r="CT280">
            <v>0</v>
          </cell>
          <cell r="CU280">
            <v>-11.427</v>
          </cell>
          <cell r="CV280">
            <v>-11.427</v>
          </cell>
          <cell r="CW280">
            <v>0</v>
          </cell>
          <cell r="CX280">
            <v>-12.066921000000001</v>
          </cell>
          <cell r="CY280">
            <v>-12.066921000000001</v>
          </cell>
          <cell r="CZ280">
            <v>0</v>
          </cell>
          <cell r="DA280">
            <v>-8.3409999999999993</v>
          </cell>
          <cell r="DB280">
            <v>-8.3409999999999993</v>
          </cell>
          <cell r="DC280">
            <v>0</v>
          </cell>
          <cell r="DD280">
            <v>-2.5209999999999999</v>
          </cell>
          <cell r="DE280">
            <v>-2.5209999999999999</v>
          </cell>
          <cell r="DF280">
            <v>0</v>
          </cell>
          <cell r="DG280">
            <v>-8.33</v>
          </cell>
          <cell r="DH280">
            <v>-8.33</v>
          </cell>
          <cell r="DI280">
            <v>0</v>
          </cell>
          <cell r="DJ280">
            <v>0.997</v>
          </cell>
          <cell r="DK280">
            <v>0.997</v>
          </cell>
          <cell r="DL280">
            <v>0</v>
          </cell>
          <cell r="DM280">
            <v>-1.88</v>
          </cell>
          <cell r="DN280">
            <v>-1.88</v>
          </cell>
          <cell r="DO280">
            <v>0</v>
          </cell>
          <cell r="DP280">
            <v>0</v>
          </cell>
          <cell r="DQ280">
            <v>0</v>
          </cell>
          <cell r="DR280">
            <v>0</v>
          </cell>
          <cell r="DS280">
            <v>0</v>
          </cell>
          <cell r="DT280">
            <v>0</v>
          </cell>
          <cell r="DU280">
            <v>0</v>
          </cell>
          <cell r="DV280">
            <v>2.3479999999999999</v>
          </cell>
          <cell r="DW280">
            <v>2.3479999999999999</v>
          </cell>
          <cell r="DX280">
            <v>0</v>
          </cell>
          <cell r="DY280">
            <v>7.6879999999999997</v>
          </cell>
          <cell r="DZ280">
            <v>7.6879999999999997</v>
          </cell>
          <cell r="EA280">
            <v>0</v>
          </cell>
          <cell r="EB280">
            <v>55</v>
          </cell>
          <cell r="EC280">
            <v>55</v>
          </cell>
          <cell r="ED280">
            <v>0</v>
          </cell>
          <cell r="EE280">
            <v>0</v>
          </cell>
          <cell r="EF280">
            <v>0</v>
          </cell>
          <cell r="EG280">
            <v>0</v>
          </cell>
          <cell r="EH280">
            <v>-17</v>
          </cell>
          <cell r="EI280">
            <v>-17</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v>0</v>
          </cell>
          <cell r="HO280">
            <v>0</v>
          </cell>
          <cell r="HP280">
            <v>0</v>
          </cell>
          <cell r="HQ280">
            <v>0</v>
          </cell>
          <cell r="HR280">
            <v>0</v>
          </cell>
          <cell r="HS280">
            <v>0</v>
          </cell>
          <cell r="HT280">
            <v>0</v>
          </cell>
          <cell r="HU280">
            <v>0</v>
          </cell>
          <cell r="HV280">
            <v>0</v>
          </cell>
          <cell r="HW280">
            <v>0</v>
          </cell>
          <cell r="HX280">
            <v>0</v>
          </cell>
          <cell r="HY280">
            <v>0</v>
          </cell>
          <cell r="HZ280">
            <v>0</v>
          </cell>
          <cell r="IA280">
            <v>0</v>
          </cell>
          <cell r="IB280">
            <v>0</v>
          </cell>
          <cell r="IC280">
            <v>0</v>
          </cell>
          <cell r="ID280">
            <v>0</v>
          </cell>
          <cell r="IE280">
            <v>0</v>
          </cell>
          <cell r="IF280">
            <v>0</v>
          </cell>
          <cell r="IG280">
            <v>0</v>
          </cell>
          <cell r="IH280">
            <v>0</v>
          </cell>
          <cell r="II280">
            <v>0</v>
          </cell>
          <cell r="IJ280">
            <v>0</v>
          </cell>
          <cell r="IK280">
            <v>0</v>
          </cell>
          <cell r="IP280">
            <v>57.866671999999994</v>
          </cell>
          <cell r="IQ280">
            <v>57.866671999999994</v>
          </cell>
          <cell r="IR280">
            <v>0</v>
          </cell>
          <cell r="IS280">
            <v>51.778520999999998</v>
          </cell>
          <cell r="IT280">
            <v>51.778520999999998</v>
          </cell>
          <cell r="IU280">
            <v>0</v>
          </cell>
          <cell r="IV280">
            <v>0</v>
          </cell>
          <cell r="IW280">
            <v>0</v>
          </cell>
          <cell r="IX280">
            <v>0</v>
          </cell>
          <cell r="IY280">
            <v>0</v>
          </cell>
          <cell r="IZ280">
            <v>0</v>
          </cell>
          <cell r="JA280">
            <v>0</v>
          </cell>
          <cell r="JB280">
            <v>28.635338000000001</v>
          </cell>
          <cell r="JC280">
            <v>28.635338000000001</v>
          </cell>
          <cell r="JD280">
            <v>0</v>
          </cell>
          <cell r="JE280">
            <v>34.436315</v>
          </cell>
          <cell r="JF280">
            <v>34.436315</v>
          </cell>
          <cell r="JG280">
            <v>0</v>
          </cell>
          <cell r="JH280">
            <v>34.436315</v>
          </cell>
          <cell r="JI280">
            <v>34.436315</v>
          </cell>
          <cell r="JJ280">
            <v>0</v>
          </cell>
          <cell r="JK280">
            <v>5.8009769999999996</v>
          </cell>
          <cell r="JL280">
            <v>5.8009769999999996</v>
          </cell>
          <cell r="JM280">
            <v>0</v>
          </cell>
          <cell r="JN280">
            <v>11.338356999999998</v>
          </cell>
          <cell r="JO280">
            <v>11.338356999999998</v>
          </cell>
          <cell r="JP280">
            <v>0</v>
          </cell>
          <cell r="JQ280">
            <v>-9.9611969999999985</v>
          </cell>
          <cell r="JR280">
            <v>-9.9611969999999985</v>
          </cell>
          <cell r="JS280">
            <v>0</v>
          </cell>
          <cell r="JT280">
            <v>-9.9611969999999985</v>
          </cell>
          <cell r="JU280">
            <v>-9.9611969999999985</v>
          </cell>
          <cell r="JV280">
            <v>0</v>
          </cell>
          <cell r="JW280">
            <v>-12.108487999999999</v>
          </cell>
          <cell r="JX280">
            <v>-12.108487999999999</v>
          </cell>
          <cell r="JY280">
            <v>0</v>
          </cell>
          <cell r="JZ280">
            <v>-2.2629999999999999</v>
          </cell>
          <cell r="KA280">
            <v>-2.2629999999999999</v>
          </cell>
          <cell r="KB280">
            <v>0</v>
          </cell>
          <cell r="KC280">
            <v>-15.21048</v>
          </cell>
          <cell r="KD280">
            <v>-15.21048</v>
          </cell>
          <cell r="KE280">
            <v>0</v>
          </cell>
          <cell r="KF280">
            <v>-15.21048</v>
          </cell>
          <cell r="KG280">
            <v>-15.21048</v>
          </cell>
          <cell r="KH280">
            <v>0</v>
          </cell>
          <cell r="KI280">
            <v>-11.427</v>
          </cell>
          <cell r="KJ280">
            <v>-11.427</v>
          </cell>
          <cell r="KK280">
            <v>0</v>
          </cell>
          <cell r="KL280">
            <v>-22.928921000000003</v>
          </cell>
          <cell r="KM280">
            <v>-22.928921000000003</v>
          </cell>
          <cell r="KN280">
            <v>0</v>
          </cell>
          <cell r="KO280">
            <v>-19.192</v>
          </cell>
          <cell r="KP280">
            <v>-19.192</v>
          </cell>
          <cell r="KQ280">
            <v>0</v>
          </cell>
          <cell r="KR280">
            <v>-10.850999999999999</v>
          </cell>
          <cell r="KS280">
            <v>-10.850999999999999</v>
          </cell>
          <cell r="KT280">
            <v>0</v>
          </cell>
          <cell r="KU280">
            <v>-8.33</v>
          </cell>
          <cell r="KV280">
            <v>-8.33</v>
          </cell>
          <cell r="KW280">
            <v>0</v>
          </cell>
          <cell r="KX280">
            <v>-0.8829999999999999</v>
          </cell>
          <cell r="KY280">
            <v>-0.8829999999999999</v>
          </cell>
          <cell r="KZ280">
            <v>0</v>
          </cell>
          <cell r="LA280">
            <v>-1.88</v>
          </cell>
          <cell r="LB280">
            <v>-1.88</v>
          </cell>
          <cell r="LC280">
            <v>0</v>
          </cell>
          <cell r="LD280">
            <v>0</v>
          </cell>
          <cell r="LE280">
            <v>0</v>
          </cell>
          <cell r="LF280">
            <v>0</v>
          </cell>
          <cell r="LG280">
            <v>0</v>
          </cell>
          <cell r="LH280">
            <v>0</v>
          </cell>
          <cell r="LI280">
            <v>0</v>
          </cell>
          <cell r="LJ280">
            <v>65.036000000000001</v>
          </cell>
          <cell r="LK280">
            <v>65.036000000000001</v>
          </cell>
          <cell r="LL280">
            <v>0</v>
          </cell>
          <cell r="LM280">
            <v>62.688000000000002</v>
          </cell>
          <cell r="LN280">
            <v>62.688000000000002</v>
          </cell>
          <cell r="LO280">
            <v>0</v>
          </cell>
          <cell r="LP280">
            <v>55</v>
          </cell>
          <cell r="LQ280">
            <v>55</v>
          </cell>
          <cell r="LR280">
            <v>0</v>
          </cell>
          <cell r="LS280">
            <v>0</v>
          </cell>
          <cell r="LT280">
            <v>0</v>
          </cell>
          <cell r="LU280">
            <v>0</v>
          </cell>
          <cell r="LV280">
            <v>-17</v>
          </cell>
          <cell r="LW280">
            <v>-17</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cell r="NR280">
            <v>0</v>
          </cell>
          <cell r="NS280">
            <v>0</v>
          </cell>
          <cell r="NT280">
            <v>0</v>
          </cell>
          <cell r="NU280">
            <v>0</v>
          </cell>
          <cell r="NV280">
            <v>0</v>
          </cell>
          <cell r="NW280">
            <v>0</v>
          </cell>
          <cell r="NX280">
            <v>0</v>
          </cell>
          <cell r="NY280">
            <v>0</v>
          </cell>
          <cell r="NZ280">
            <v>0</v>
          </cell>
          <cell r="OA280">
            <v>0</v>
          </cell>
          <cell r="OB280">
            <v>0</v>
          </cell>
          <cell r="OC280">
            <v>0</v>
          </cell>
          <cell r="OD280">
            <v>0</v>
          </cell>
          <cell r="OE280">
            <v>0</v>
          </cell>
          <cell r="OF280">
            <v>0</v>
          </cell>
          <cell r="OG280">
            <v>0</v>
          </cell>
          <cell r="OH280">
            <v>0</v>
          </cell>
          <cell r="OI280">
            <v>0</v>
          </cell>
          <cell r="OJ280">
            <v>0</v>
          </cell>
          <cell r="OK280">
            <v>0</v>
          </cell>
          <cell r="OL280">
            <v>0</v>
          </cell>
          <cell r="OM280">
            <v>0</v>
          </cell>
          <cell r="ON280">
            <v>0</v>
          </cell>
          <cell r="OO280">
            <v>0</v>
          </cell>
          <cell r="OP280">
            <v>0</v>
          </cell>
          <cell r="OQ280">
            <v>0</v>
          </cell>
          <cell r="OR280">
            <v>0</v>
          </cell>
          <cell r="OS280">
            <v>0</v>
          </cell>
          <cell r="OT280">
            <v>0</v>
          </cell>
          <cell r="OU280">
            <v>0</v>
          </cell>
          <cell r="OV280">
            <v>0</v>
          </cell>
          <cell r="OW280">
            <v>0</v>
          </cell>
          <cell r="OX280">
            <v>0</v>
          </cell>
          <cell r="OY280">
            <v>0</v>
          </cell>
          <cell r="OZ280">
            <v>0</v>
          </cell>
          <cell r="PA280">
            <v>0</v>
          </cell>
          <cell r="PB280">
            <v>0</v>
          </cell>
          <cell r="PC280">
            <v>0</v>
          </cell>
          <cell r="PD280">
            <v>0</v>
          </cell>
          <cell r="PE280">
            <v>0</v>
          </cell>
          <cell r="PF280">
            <v>0</v>
          </cell>
          <cell r="PG280">
            <v>0</v>
          </cell>
          <cell r="PH280">
            <v>0</v>
          </cell>
          <cell r="PI280">
            <v>0</v>
          </cell>
          <cell r="PJ280">
            <v>0</v>
          </cell>
          <cell r="PK280">
            <v>0</v>
          </cell>
          <cell r="PL280">
            <v>0</v>
          </cell>
          <cell r="PM280">
            <v>0</v>
          </cell>
          <cell r="PN280">
            <v>0</v>
          </cell>
          <cell r="PO280">
            <v>0</v>
          </cell>
          <cell r="PP280">
            <v>0</v>
          </cell>
          <cell r="PQ280">
            <v>0</v>
          </cell>
          <cell r="PR280">
            <v>0</v>
          </cell>
          <cell r="PS280">
            <v>0</v>
          </cell>
          <cell r="PT280">
            <v>0</v>
          </cell>
          <cell r="PU280">
            <v>0</v>
          </cell>
          <cell r="PV280">
            <v>0</v>
          </cell>
          <cell r="PW280">
            <v>0</v>
          </cell>
          <cell r="PX280">
            <v>0</v>
          </cell>
          <cell r="PY280">
            <v>0</v>
          </cell>
        </row>
        <row r="281">
          <cell r="BB281">
            <v>-1.5725694056999999</v>
          </cell>
          <cell r="BC281">
            <v>-1.5725694056999999</v>
          </cell>
          <cell r="BD281">
            <v>0</v>
          </cell>
          <cell r="BE281">
            <v>-13.374390999999999</v>
          </cell>
          <cell r="BF281">
            <v>-13.374390999999999</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-7.3965079999999999</v>
          </cell>
          <cell r="BU281">
            <v>-7.3965079999999999</v>
          </cell>
          <cell r="BV281">
            <v>0</v>
          </cell>
          <cell r="BW281">
            <v>-1.4983919999999999</v>
          </cell>
          <cell r="BX281">
            <v>-1.4983919999999999</v>
          </cell>
          <cell r="BY281">
            <v>0</v>
          </cell>
          <cell r="BZ281">
            <v>-2.6111819999999999</v>
          </cell>
          <cell r="CA281">
            <v>-2.6111819999999999</v>
          </cell>
          <cell r="CB281">
            <v>0</v>
          </cell>
          <cell r="CC281">
            <v>0</v>
          </cell>
          <cell r="CD281">
            <v>0</v>
          </cell>
          <cell r="CE281">
            <v>0</v>
          </cell>
          <cell r="CF281">
            <v>-0.61004499999999995</v>
          </cell>
          <cell r="CG281">
            <v>-0.61004499999999995</v>
          </cell>
          <cell r="CH281">
            <v>0</v>
          </cell>
          <cell r="CI281">
            <v>3.4400210000000002</v>
          </cell>
          <cell r="CJ281">
            <v>3.4400210000000002</v>
          </cell>
          <cell r="CK281">
            <v>0</v>
          </cell>
          <cell r="CL281">
            <v>-0.48685800000000001</v>
          </cell>
          <cell r="CM281">
            <v>-0.48685800000000001</v>
          </cell>
          <cell r="CN281">
            <v>0</v>
          </cell>
          <cell r="CO281">
            <v>0</v>
          </cell>
          <cell r="CP281">
            <v>0</v>
          </cell>
          <cell r="CQ281">
            <v>0</v>
          </cell>
          <cell r="CR281">
            <v>1.2114702959999999</v>
          </cell>
          <cell r="CS281">
            <v>1.2114702959999999</v>
          </cell>
          <cell r="CT281">
            <v>0</v>
          </cell>
          <cell r="CU281">
            <v>3.66</v>
          </cell>
          <cell r="CV281">
            <v>3.66</v>
          </cell>
          <cell r="CW281">
            <v>0</v>
          </cell>
          <cell r="CX281">
            <v>4.1544477000000004</v>
          </cell>
          <cell r="CY281">
            <v>4.1544477000000004</v>
          </cell>
          <cell r="CZ281">
            <v>0</v>
          </cell>
          <cell r="DA281">
            <v>2.8719999999999999</v>
          </cell>
          <cell r="DB281">
            <v>2.8719999999999999</v>
          </cell>
          <cell r="DC281">
            <v>0</v>
          </cell>
          <cell r="DD281">
            <v>0.86798029999999993</v>
          </cell>
          <cell r="DE281">
            <v>0.86798029999999993</v>
          </cell>
          <cell r="DF281">
            <v>0</v>
          </cell>
          <cell r="DG281">
            <v>2.8680190000000039</v>
          </cell>
          <cell r="DH281">
            <v>2.8680190000000039</v>
          </cell>
          <cell r="DI281">
            <v>0</v>
          </cell>
          <cell r="DJ281">
            <v>-0.34326709999999999</v>
          </cell>
          <cell r="DK281">
            <v>-0.34326709999999999</v>
          </cell>
          <cell r="DL281">
            <v>0</v>
          </cell>
          <cell r="DM281">
            <v>0.64728399999999997</v>
          </cell>
          <cell r="DN281">
            <v>0.64728399999999997</v>
          </cell>
          <cell r="DO281">
            <v>0</v>
          </cell>
          <cell r="DP281">
            <v>0</v>
          </cell>
          <cell r="DQ281">
            <v>0</v>
          </cell>
          <cell r="DR281">
            <v>0</v>
          </cell>
          <cell r="DS281">
            <v>0</v>
          </cell>
          <cell r="DT281">
            <v>0</v>
          </cell>
          <cell r="DU281">
            <v>0</v>
          </cell>
          <cell r="DV281">
            <v>-0.80800000000000005</v>
          </cell>
          <cell r="DW281">
            <v>-0.80800000000000005</v>
          </cell>
          <cell r="DX281">
            <v>0</v>
          </cell>
          <cell r="DY281">
            <v>-2.6469784000000001</v>
          </cell>
          <cell r="DZ281">
            <v>-2.6469784000000001</v>
          </cell>
          <cell r="EA281">
            <v>0</v>
          </cell>
          <cell r="EB281">
            <v>-19.14368421052631</v>
          </cell>
          <cell r="EC281">
            <v>-19.14368421052631</v>
          </cell>
          <cell r="ED281">
            <v>0</v>
          </cell>
          <cell r="EE281">
            <v>0</v>
          </cell>
          <cell r="EF281">
            <v>0</v>
          </cell>
          <cell r="EG281">
            <v>0</v>
          </cell>
          <cell r="EH281">
            <v>5.9</v>
          </cell>
          <cell r="EI281">
            <v>5.9</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H281">
            <v>0</v>
          </cell>
          <cell r="HI281">
            <v>0</v>
          </cell>
          <cell r="HJ281">
            <v>0</v>
          </cell>
          <cell r="HK281">
            <v>0</v>
          </cell>
          <cell r="HL281">
            <v>0</v>
          </cell>
          <cell r="HM281">
            <v>0</v>
          </cell>
          <cell r="HN281">
            <v>0</v>
          </cell>
          <cell r="HO281">
            <v>0</v>
          </cell>
          <cell r="HP281">
            <v>0</v>
          </cell>
          <cell r="HQ281">
            <v>0</v>
          </cell>
          <cell r="HR281">
            <v>0</v>
          </cell>
          <cell r="HS281">
            <v>0</v>
          </cell>
          <cell r="HT281">
            <v>0</v>
          </cell>
          <cell r="HU281">
            <v>0</v>
          </cell>
          <cell r="HV281">
            <v>0</v>
          </cell>
          <cell r="HW281">
            <v>0</v>
          </cell>
          <cell r="HX281">
            <v>0</v>
          </cell>
          <cell r="HY281">
            <v>0</v>
          </cell>
          <cell r="HZ281">
            <v>0</v>
          </cell>
          <cell r="IA281">
            <v>0</v>
          </cell>
          <cell r="IB281">
            <v>0</v>
          </cell>
          <cell r="IC281">
            <v>0</v>
          </cell>
          <cell r="ID281">
            <v>0</v>
          </cell>
          <cell r="IE281">
            <v>0</v>
          </cell>
          <cell r="IF281">
            <v>0</v>
          </cell>
          <cell r="IG281">
            <v>0</v>
          </cell>
          <cell r="IH281">
            <v>0</v>
          </cell>
          <cell r="II281">
            <v>0</v>
          </cell>
          <cell r="IJ281">
            <v>0</v>
          </cell>
          <cell r="IK281">
            <v>0</v>
          </cell>
          <cell r="IP281">
            <v>-14.946960405699999</v>
          </cell>
          <cell r="IQ281">
            <v>-14.946960405699999</v>
          </cell>
          <cell r="IR281">
            <v>0</v>
          </cell>
          <cell r="IS281">
            <v>-13.374390999999999</v>
          </cell>
          <cell r="IT281">
            <v>-13.374390999999999</v>
          </cell>
          <cell r="IU281">
            <v>0</v>
          </cell>
          <cell r="IV281">
            <v>0</v>
          </cell>
          <cell r="IW281">
            <v>0</v>
          </cell>
          <cell r="IX281">
            <v>0</v>
          </cell>
          <cell r="IY281">
            <v>0</v>
          </cell>
          <cell r="IZ281">
            <v>0</v>
          </cell>
          <cell r="JA281">
            <v>0</v>
          </cell>
          <cell r="JB281">
            <v>-7.3965079999999999</v>
          </cell>
          <cell r="JC281">
            <v>-7.3965079999999999</v>
          </cell>
          <cell r="JD281">
            <v>0</v>
          </cell>
          <cell r="JE281">
            <v>-8.8948999999999998</v>
          </cell>
          <cell r="JF281">
            <v>-8.8948999999999998</v>
          </cell>
          <cell r="JG281">
            <v>0</v>
          </cell>
          <cell r="JH281">
            <v>-8.8948999999999998</v>
          </cell>
          <cell r="JI281">
            <v>-8.8948999999999998</v>
          </cell>
          <cell r="JJ281">
            <v>0</v>
          </cell>
          <cell r="JK281">
            <v>-1.4983919999999999</v>
          </cell>
          <cell r="JL281">
            <v>-1.4983919999999999</v>
          </cell>
          <cell r="JM281">
            <v>0</v>
          </cell>
          <cell r="JN281">
            <v>-3.2212269999999998</v>
          </cell>
          <cell r="JO281">
            <v>-3.2212269999999998</v>
          </cell>
          <cell r="JP281">
            <v>0</v>
          </cell>
          <cell r="JQ281">
            <v>2.8299760000000003</v>
          </cell>
          <cell r="JR281">
            <v>2.8299760000000003</v>
          </cell>
          <cell r="JS281">
            <v>0</v>
          </cell>
          <cell r="JT281">
            <v>2.8299760000000003</v>
          </cell>
          <cell r="JU281">
            <v>2.8299760000000003</v>
          </cell>
          <cell r="JV281">
            <v>0</v>
          </cell>
          <cell r="JW281">
            <v>3.4400210000000002</v>
          </cell>
          <cell r="JX281">
            <v>3.4400210000000002</v>
          </cell>
          <cell r="JY281">
            <v>0</v>
          </cell>
          <cell r="JZ281">
            <v>0.72461229599999988</v>
          </cell>
          <cell r="KA281">
            <v>0.72461229599999988</v>
          </cell>
          <cell r="KB281">
            <v>0</v>
          </cell>
          <cell r="KC281">
            <v>4.871470296</v>
          </cell>
          <cell r="KD281">
            <v>4.871470296</v>
          </cell>
          <cell r="KE281">
            <v>0</v>
          </cell>
          <cell r="KF281">
            <v>4.871470296</v>
          </cell>
          <cell r="KG281">
            <v>4.871470296</v>
          </cell>
          <cell r="KH281">
            <v>0</v>
          </cell>
          <cell r="KI281">
            <v>3.66</v>
          </cell>
          <cell r="KJ281">
            <v>3.66</v>
          </cell>
          <cell r="KK281">
            <v>0</v>
          </cell>
          <cell r="KL281">
            <v>7.8944280000000004</v>
          </cell>
          <cell r="KM281">
            <v>7.8944280000000004</v>
          </cell>
          <cell r="KN281">
            <v>0</v>
          </cell>
          <cell r="KO281">
            <v>6.6079993000000039</v>
          </cell>
          <cell r="KP281">
            <v>6.6079993000000039</v>
          </cell>
          <cell r="KQ281">
            <v>0</v>
          </cell>
          <cell r="KR281">
            <v>3.735999300000004</v>
          </cell>
          <cell r="KS281">
            <v>3.735999300000004</v>
          </cell>
          <cell r="KT281">
            <v>0</v>
          </cell>
          <cell r="KU281">
            <v>2.8680190000000039</v>
          </cell>
          <cell r="KV281">
            <v>2.8680190000000039</v>
          </cell>
          <cell r="KW281">
            <v>0</v>
          </cell>
          <cell r="KX281">
            <v>0.30401689999999998</v>
          </cell>
          <cell r="KY281">
            <v>0.30401689999999998</v>
          </cell>
          <cell r="KZ281">
            <v>0</v>
          </cell>
          <cell r="LA281">
            <v>0.64728399999999997</v>
          </cell>
          <cell r="LB281">
            <v>0.64728399999999997</v>
          </cell>
          <cell r="LC281">
            <v>0</v>
          </cell>
          <cell r="LD281">
            <v>0</v>
          </cell>
          <cell r="LE281">
            <v>0</v>
          </cell>
          <cell r="LF281">
            <v>0</v>
          </cell>
          <cell r="LG281">
            <v>0</v>
          </cell>
          <cell r="LH281">
            <v>0</v>
          </cell>
          <cell r="LI281">
            <v>0</v>
          </cell>
          <cell r="LJ281">
            <v>-22.598662610526311</v>
          </cell>
          <cell r="LK281">
            <v>-22.598662610526311</v>
          </cell>
          <cell r="LL281">
            <v>0</v>
          </cell>
          <cell r="LM281">
            <v>-21.790662610526311</v>
          </cell>
          <cell r="LN281">
            <v>-21.790662610526311</v>
          </cell>
          <cell r="LO281">
            <v>0</v>
          </cell>
          <cell r="LP281">
            <v>-19.14368421052631</v>
          </cell>
          <cell r="LQ281">
            <v>-19.14368421052631</v>
          </cell>
          <cell r="LR281">
            <v>0</v>
          </cell>
          <cell r="LS281">
            <v>0</v>
          </cell>
          <cell r="LT281">
            <v>0</v>
          </cell>
          <cell r="LU281">
            <v>0</v>
          </cell>
          <cell r="LV281">
            <v>5.9</v>
          </cell>
          <cell r="LW281">
            <v>5.9</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cell r="NR281">
            <v>0</v>
          </cell>
          <cell r="NS281">
            <v>0</v>
          </cell>
          <cell r="NT281">
            <v>0</v>
          </cell>
          <cell r="NU281">
            <v>0</v>
          </cell>
          <cell r="NV281">
            <v>0</v>
          </cell>
          <cell r="NW281">
            <v>0</v>
          </cell>
          <cell r="NX281">
            <v>0</v>
          </cell>
          <cell r="NY281">
            <v>0</v>
          </cell>
          <cell r="NZ281">
            <v>0</v>
          </cell>
          <cell r="OA281">
            <v>0</v>
          </cell>
          <cell r="OB281">
            <v>0</v>
          </cell>
          <cell r="OC281">
            <v>0</v>
          </cell>
          <cell r="OD281">
            <v>0</v>
          </cell>
          <cell r="OE281">
            <v>0</v>
          </cell>
          <cell r="OF281">
            <v>0</v>
          </cell>
          <cell r="OG281">
            <v>0</v>
          </cell>
          <cell r="OH281">
            <v>0</v>
          </cell>
          <cell r="OI281">
            <v>0</v>
          </cell>
          <cell r="OJ281">
            <v>0</v>
          </cell>
          <cell r="OK281">
            <v>0</v>
          </cell>
          <cell r="OL281">
            <v>0</v>
          </cell>
          <cell r="OM281">
            <v>0</v>
          </cell>
          <cell r="ON281">
            <v>0</v>
          </cell>
          <cell r="OO281">
            <v>0</v>
          </cell>
          <cell r="OP281">
            <v>0</v>
          </cell>
          <cell r="OQ281">
            <v>0</v>
          </cell>
          <cell r="OR281">
            <v>0</v>
          </cell>
          <cell r="OS281">
            <v>0</v>
          </cell>
          <cell r="OT281">
            <v>0</v>
          </cell>
          <cell r="OU281">
            <v>0</v>
          </cell>
          <cell r="OV281">
            <v>0</v>
          </cell>
          <cell r="OW281">
            <v>0</v>
          </cell>
          <cell r="OX281">
            <v>0</v>
          </cell>
          <cell r="OY281">
            <v>0</v>
          </cell>
          <cell r="OZ281">
            <v>0</v>
          </cell>
          <cell r="PA281">
            <v>0</v>
          </cell>
          <cell r="PB281">
            <v>0</v>
          </cell>
          <cell r="PC281">
            <v>0</v>
          </cell>
          <cell r="PD281">
            <v>0</v>
          </cell>
          <cell r="PE281">
            <v>0</v>
          </cell>
          <cell r="PF281">
            <v>0</v>
          </cell>
          <cell r="PG281">
            <v>0</v>
          </cell>
          <cell r="PH281">
            <v>0</v>
          </cell>
          <cell r="PI281">
            <v>0</v>
          </cell>
          <cell r="PJ281">
            <v>0</v>
          </cell>
          <cell r="PK281">
            <v>0</v>
          </cell>
          <cell r="PL281">
            <v>0</v>
          </cell>
          <cell r="PM281">
            <v>0</v>
          </cell>
          <cell r="PN281">
            <v>0</v>
          </cell>
          <cell r="PO281">
            <v>0</v>
          </cell>
          <cell r="PP281">
            <v>0</v>
          </cell>
          <cell r="PQ281">
            <v>0</v>
          </cell>
          <cell r="PR281">
            <v>0</v>
          </cell>
          <cell r="PS281">
            <v>0</v>
          </cell>
          <cell r="PT281">
            <v>0</v>
          </cell>
          <cell r="PU281">
            <v>0</v>
          </cell>
          <cell r="PV281">
            <v>0</v>
          </cell>
          <cell r="PW281">
            <v>0</v>
          </cell>
          <cell r="PX281">
            <v>0</v>
          </cell>
          <cell r="PY281">
            <v>0</v>
          </cell>
        </row>
        <row r="282">
          <cell r="BB282">
            <v>4.4711423549400005</v>
          </cell>
          <cell r="BC282">
            <v>4.4711423549400005</v>
          </cell>
          <cell r="BD282">
            <v>0</v>
          </cell>
          <cell r="BE282">
            <v>36.697488909999997</v>
          </cell>
          <cell r="BF282">
            <v>36.697488909999997</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20.295826000000002</v>
          </cell>
          <cell r="BU282">
            <v>20.295826000000002</v>
          </cell>
          <cell r="BV282">
            <v>0</v>
          </cell>
          <cell r="BW282">
            <v>4.1115499999999994</v>
          </cell>
          <cell r="BX282">
            <v>4.1115499999999994</v>
          </cell>
          <cell r="BY282">
            <v>0</v>
          </cell>
          <cell r="BZ282">
            <v>6.2877369999999999</v>
          </cell>
          <cell r="CA282">
            <v>6.2877369999999999</v>
          </cell>
          <cell r="CB282">
            <v>0</v>
          </cell>
          <cell r="CC282">
            <v>0</v>
          </cell>
          <cell r="CD282">
            <v>0</v>
          </cell>
          <cell r="CE282">
            <v>0</v>
          </cell>
          <cell r="CF282">
            <v>1.4689920000000001</v>
          </cell>
          <cell r="CG282">
            <v>1.4689920000000001</v>
          </cell>
          <cell r="CH282">
            <v>0</v>
          </cell>
          <cell r="CI282">
            <v>-8.2835869999999989</v>
          </cell>
          <cell r="CJ282">
            <v>-8.2835869999999989</v>
          </cell>
          <cell r="CK282">
            <v>0</v>
          </cell>
          <cell r="CL282">
            <v>0.98772900000000008</v>
          </cell>
          <cell r="CM282">
            <v>0.98772900000000008</v>
          </cell>
          <cell r="CN282">
            <v>0</v>
          </cell>
          <cell r="CO282">
            <v>0</v>
          </cell>
          <cell r="CP282">
            <v>0</v>
          </cell>
          <cell r="CQ282">
            <v>0</v>
          </cell>
          <cell r="CR282">
            <v>-2.4578320368770123</v>
          </cell>
          <cell r="CS282">
            <v>-2.4578320368770123</v>
          </cell>
          <cell r="CT282">
            <v>0</v>
          </cell>
          <cell r="CU282">
            <v>-7.4219999999999997</v>
          </cell>
          <cell r="CV282">
            <v>-7.4219999999999997</v>
          </cell>
          <cell r="CW282">
            <v>0</v>
          </cell>
          <cell r="CX282">
            <v>-7.5613363300000005</v>
          </cell>
          <cell r="CY282">
            <v>-7.5613363300000005</v>
          </cell>
          <cell r="CZ282">
            <v>0</v>
          </cell>
          <cell r="DA282">
            <v>-5.2259999999999991</v>
          </cell>
          <cell r="DB282">
            <v>-5.2259999999999991</v>
          </cell>
          <cell r="DC282">
            <v>0</v>
          </cell>
          <cell r="DD282">
            <v>-1.5796256253200001</v>
          </cell>
          <cell r="DE282">
            <v>-1.5796256253200001</v>
          </cell>
          <cell r="DF282">
            <v>0</v>
          </cell>
          <cell r="DG282">
            <v>-5.2194690435999958</v>
          </cell>
          <cell r="DH282">
            <v>-5.2194690435999958</v>
          </cell>
          <cell r="DI282">
            <v>0</v>
          </cell>
          <cell r="DJ282">
            <v>0.62470715924000009</v>
          </cell>
          <cell r="DK282">
            <v>0.62470715924000009</v>
          </cell>
          <cell r="DL282">
            <v>0</v>
          </cell>
          <cell r="DM282">
            <v>-1.1779834095999999</v>
          </cell>
          <cell r="DN282">
            <v>-1.1779834095999999</v>
          </cell>
          <cell r="DO282">
            <v>0</v>
          </cell>
          <cell r="DP282">
            <v>0</v>
          </cell>
          <cell r="DQ282">
            <v>0</v>
          </cell>
          <cell r="DR282">
            <v>0</v>
          </cell>
          <cell r="DS282">
            <v>0</v>
          </cell>
          <cell r="DT282">
            <v>0</v>
          </cell>
          <cell r="DU282">
            <v>0</v>
          </cell>
          <cell r="DV282">
            <v>1.4649999999999999</v>
          </cell>
          <cell r="DW282">
            <v>1.4649999999999999</v>
          </cell>
          <cell r="DX282">
            <v>0</v>
          </cell>
          <cell r="DY282">
            <v>4.7940115415999998</v>
          </cell>
          <cell r="DZ282">
            <v>4.7940115415999998</v>
          </cell>
          <cell r="EA282">
            <v>0</v>
          </cell>
          <cell r="EB282">
            <v>34.063500000000005</v>
          </cell>
          <cell r="EC282">
            <v>34.063500000000005</v>
          </cell>
          <cell r="ED282">
            <v>0</v>
          </cell>
          <cell r="EE282">
            <v>0</v>
          </cell>
          <cell r="EF282">
            <v>0</v>
          </cell>
          <cell r="EG282">
            <v>0</v>
          </cell>
          <cell r="EH282">
            <v>-11.1</v>
          </cell>
          <cell r="EI282">
            <v>-11.1</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cell r="HU282">
            <v>0</v>
          </cell>
          <cell r="HV282">
            <v>0</v>
          </cell>
          <cell r="HW282">
            <v>0</v>
          </cell>
          <cell r="HX282">
            <v>0</v>
          </cell>
          <cell r="HY282">
            <v>0</v>
          </cell>
          <cell r="HZ282">
            <v>0</v>
          </cell>
          <cell r="IA282">
            <v>0</v>
          </cell>
          <cell r="IB282">
            <v>0</v>
          </cell>
          <cell r="IC282">
            <v>0</v>
          </cell>
          <cell r="ID282">
            <v>0</v>
          </cell>
          <cell r="IE282">
            <v>0</v>
          </cell>
          <cell r="IF282">
            <v>0</v>
          </cell>
          <cell r="IG282">
            <v>0</v>
          </cell>
          <cell r="IH282">
            <v>0</v>
          </cell>
          <cell r="II282">
            <v>0</v>
          </cell>
          <cell r="IJ282">
            <v>0</v>
          </cell>
          <cell r="IK282">
            <v>0</v>
          </cell>
          <cell r="IP282">
            <v>41.168631264939997</v>
          </cell>
          <cell r="IQ282">
            <v>41.168631264939997</v>
          </cell>
          <cell r="IR282">
            <v>0</v>
          </cell>
          <cell r="IS282">
            <v>36.697488909999997</v>
          </cell>
          <cell r="IT282">
            <v>36.697488909999997</v>
          </cell>
          <cell r="IU282">
            <v>0</v>
          </cell>
          <cell r="IV282">
            <v>0</v>
          </cell>
          <cell r="IW282">
            <v>0</v>
          </cell>
          <cell r="IX282">
            <v>0</v>
          </cell>
          <cell r="IY282">
            <v>0</v>
          </cell>
          <cell r="IZ282">
            <v>0</v>
          </cell>
          <cell r="JA282">
            <v>0</v>
          </cell>
          <cell r="JB282">
            <v>20.295826000000002</v>
          </cell>
          <cell r="JC282">
            <v>20.295826000000002</v>
          </cell>
          <cell r="JD282">
            <v>0</v>
          </cell>
          <cell r="JE282">
            <v>24.407375999999999</v>
          </cell>
          <cell r="JF282">
            <v>24.407375999999999</v>
          </cell>
          <cell r="JG282">
            <v>0</v>
          </cell>
          <cell r="JH282">
            <v>24.407375999999999</v>
          </cell>
          <cell r="JI282">
            <v>24.407375999999999</v>
          </cell>
          <cell r="JJ282">
            <v>0</v>
          </cell>
          <cell r="JK282">
            <v>4.1115499999999994</v>
          </cell>
          <cell r="JL282">
            <v>4.1115499999999994</v>
          </cell>
          <cell r="JM282">
            <v>0</v>
          </cell>
          <cell r="JN282">
            <v>7.756729</v>
          </cell>
          <cell r="JO282">
            <v>7.756729</v>
          </cell>
          <cell r="JP282">
            <v>0</v>
          </cell>
          <cell r="JQ282">
            <v>-6.8145949999999988</v>
          </cell>
          <cell r="JR282">
            <v>-6.8145949999999988</v>
          </cell>
          <cell r="JS282">
            <v>0</v>
          </cell>
          <cell r="JT282">
            <v>-6.8145949999999988</v>
          </cell>
          <cell r="JU282">
            <v>-6.8145949999999988</v>
          </cell>
          <cell r="JV282">
            <v>0</v>
          </cell>
          <cell r="JW282">
            <v>-8.2835869999999989</v>
          </cell>
          <cell r="JX282">
            <v>-8.2835869999999989</v>
          </cell>
          <cell r="JY282">
            <v>0</v>
          </cell>
          <cell r="JZ282">
            <v>-1.4701030368770123</v>
          </cell>
          <cell r="KA282">
            <v>-1.4701030368770123</v>
          </cell>
          <cell r="KB282">
            <v>0</v>
          </cell>
          <cell r="KC282">
            <v>-9.8798320368770121</v>
          </cell>
          <cell r="KD282">
            <v>-9.8798320368770121</v>
          </cell>
          <cell r="KE282">
            <v>0</v>
          </cell>
          <cell r="KF282">
            <v>-9.8798320368770121</v>
          </cell>
          <cell r="KG282">
            <v>-9.8798320368770121</v>
          </cell>
          <cell r="KH282">
            <v>0</v>
          </cell>
          <cell r="KI282">
            <v>-7.4219999999999997</v>
          </cell>
          <cell r="KJ282">
            <v>-7.4219999999999997</v>
          </cell>
          <cell r="KK282">
            <v>0</v>
          </cell>
          <cell r="KL282">
            <v>-14.366961955319999</v>
          </cell>
          <cell r="KM282">
            <v>-14.366961955319999</v>
          </cell>
          <cell r="KN282">
            <v>0</v>
          </cell>
          <cell r="KO282">
            <v>-12.025094668919994</v>
          </cell>
          <cell r="KP282">
            <v>-12.025094668919994</v>
          </cell>
          <cell r="KQ282">
            <v>0</v>
          </cell>
          <cell r="KR282">
            <v>-6.799094668919996</v>
          </cell>
          <cell r="KS282">
            <v>-6.799094668919996</v>
          </cell>
          <cell r="KT282">
            <v>0</v>
          </cell>
          <cell r="KU282">
            <v>-5.2194690435999958</v>
          </cell>
          <cell r="KV282">
            <v>-5.2194690435999958</v>
          </cell>
          <cell r="KW282">
            <v>0</v>
          </cell>
          <cell r="KX282">
            <v>-0.55327625035999983</v>
          </cell>
          <cell r="KY282">
            <v>-0.55327625035999983</v>
          </cell>
          <cell r="KZ282">
            <v>0</v>
          </cell>
          <cell r="LA282">
            <v>-1.1779834095999999</v>
          </cell>
          <cell r="LB282">
            <v>-1.1779834095999999</v>
          </cell>
          <cell r="LC282">
            <v>0</v>
          </cell>
          <cell r="LD282">
            <v>0</v>
          </cell>
          <cell r="LE282">
            <v>0</v>
          </cell>
          <cell r="LF282">
            <v>0</v>
          </cell>
          <cell r="LG282">
            <v>0</v>
          </cell>
          <cell r="LH282">
            <v>0</v>
          </cell>
          <cell r="LI282">
            <v>0</v>
          </cell>
          <cell r="LJ282">
            <v>40.322511541600008</v>
          </cell>
          <cell r="LK282">
            <v>40.322511541600008</v>
          </cell>
          <cell r="LL282">
            <v>0</v>
          </cell>
          <cell r="LM282">
            <v>38.857511541600005</v>
          </cell>
          <cell r="LN282">
            <v>38.857511541600005</v>
          </cell>
          <cell r="LO282">
            <v>0</v>
          </cell>
          <cell r="LP282">
            <v>34.063500000000005</v>
          </cell>
          <cell r="LQ282">
            <v>34.063500000000005</v>
          </cell>
          <cell r="LR282">
            <v>0</v>
          </cell>
          <cell r="LS282">
            <v>0</v>
          </cell>
          <cell r="LT282">
            <v>0</v>
          </cell>
          <cell r="LU282">
            <v>0</v>
          </cell>
          <cell r="LV282">
            <v>-11.1</v>
          </cell>
          <cell r="LW282">
            <v>-11.1</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cell r="NR282">
            <v>0</v>
          </cell>
          <cell r="NS282">
            <v>0</v>
          </cell>
          <cell r="NT282">
            <v>0</v>
          </cell>
          <cell r="NU282">
            <v>0</v>
          </cell>
          <cell r="NV282">
            <v>0</v>
          </cell>
          <cell r="NW282">
            <v>0</v>
          </cell>
          <cell r="NX282">
            <v>0</v>
          </cell>
          <cell r="NY282">
            <v>0</v>
          </cell>
          <cell r="NZ282">
            <v>0</v>
          </cell>
          <cell r="OA282">
            <v>0</v>
          </cell>
          <cell r="OB282">
            <v>0</v>
          </cell>
          <cell r="OC282">
            <v>0</v>
          </cell>
          <cell r="OD282">
            <v>0</v>
          </cell>
          <cell r="OE282">
            <v>0</v>
          </cell>
          <cell r="OF282">
            <v>0</v>
          </cell>
          <cell r="OG282">
            <v>0</v>
          </cell>
          <cell r="OH282">
            <v>0</v>
          </cell>
          <cell r="OI282">
            <v>0</v>
          </cell>
          <cell r="OJ282">
            <v>0</v>
          </cell>
          <cell r="OK282">
            <v>0</v>
          </cell>
          <cell r="OL282">
            <v>0</v>
          </cell>
          <cell r="OM282">
            <v>0</v>
          </cell>
          <cell r="ON282">
            <v>0</v>
          </cell>
          <cell r="OO282">
            <v>0</v>
          </cell>
          <cell r="OP282">
            <v>0</v>
          </cell>
          <cell r="OQ282">
            <v>0</v>
          </cell>
          <cell r="OR282">
            <v>0</v>
          </cell>
          <cell r="OS282">
            <v>0</v>
          </cell>
          <cell r="OT282">
            <v>0</v>
          </cell>
          <cell r="OU282">
            <v>0</v>
          </cell>
          <cell r="OV282">
            <v>0</v>
          </cell>
          <cell r="OW282">
            <v>0</v>
          </cell>
          <cell r="OX282">
            <v>0</v>
          </cell>
          <cell r="OY282">
            <v>0</v>
          </cell>
          <cell r="OZ282">
            <v>0</v>
          </cell>
          <cell r="PA282">
            <v>0</v>
          </cell>
          <cell r="PB282">
            <v>0</v>
          </cell>
          <cell r="PC282">
            <v>0</v>
          </cell>
          <cell r="PD282">
            <v>0</v>
          </cell>
          <cell r="PE282">
            <v>0</v>
          </cell>
          <cell r="PF282">
            <v>0</v>
          </cell>
          <cell r="PG282">
            <v>0</v>
          </cell>
          <cell r="PH282">
            <v>0</v>
          </cell>
          <cell r="PI282">
            <v>0</v>
          </cell>
          <cell r="PJ282">
            <v>0</v>
          </cell>
          <cell r="PK282">
            <v>0</v>
          </cell>
          <cell r="PL282">
            <v>0</v>
          </cell>
          <cell r="PM282">
            <v>0</v>
          </cell>
          <cell r="PN282">
            <v>0</v>
          </cell>
          <cell r="PO282">
            <v>0</v>
          </cell>
          <cell r="PP282">
            <v>0</v>
          </cell>
          <cell r="PQ282">
            <v>0</v>
          </cell>
          <cell r="PR282">
            <v>0</v>
          </cell>
          <cell r="PS282">
            <v>0</v>
          </cell>
          <cell r="PT282">
            <v>0</v>
          </cell>
          <cell r="PU282">
            <v>0</v>
          </cell>
          <cell r="PV282">
            <v>0</v>
          </cell>
          <cell r="PW282">
            <v>0</v>
          </cell>
          <cell r="PX282">
            <v>0</v>
          </cell>
          <cell r="PY282">
            <v>0</v>
          </cell>
        </row>
        <row r="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cell r="ET286">
            <v>0</v>
          </cell>
          <cell r="EU286">
            <v>0</v>
          </cell>
          <cell r="EV286">
            <v>0</v>
          </cell>
          <cell r="EW286">
            <v>0</v>
          </cell>
          <cell r="EX286">
            <v>0</v>
          </cell>
          <cell r="EY286">
            <v>0</v>
          </cell>
          <cell r="EZ286">
            <v>0</v>
          </cell>
          <cell r="FA286">
            <v>0</v>
          </cell>
          <cell r="FB286">
            <v>0</v>
          </cell>
          <cell r="FC286">
            <v>0</v>
          </cell>
          <cell r="FD286">
            <v>0</v>
          </cell>
          <cell r="FE286">
            <v>0</v>
          </cell>
          <cell r="FF286">
            <v>-1485</v>
          </cell>
          <cell r="FG286">
            <v>0</v>
          </cell>
          <cell r="FH286">
            <v>-1485</v>
          </cell>
          <cell r="FI286">
            <v>-1504</v>
          </cell>
          <cell r="FJ286">
            <v>0</v>
          </cell>
          <cell r="FK286">
            <v>-1504</v>
          </cell>
          <cell r="FL286">
            <v>-1562</v>
          </cell>
          <cell r="FM286">
            <v>0</v>
          </cell>
          <cell r="FN286">
            <v>-1562</v>
          </cell>
          <cell r="FO286">
            <v>-1612</v>
          </cell>
          <cell r="FP286">
            <v>0</v>
          </cell>
          <cell r="FQ286">
            <v>-1612</v>
          </cell>
          <cell r="FR286">
            <v>-1590</v>
          </cell>
          <cell r="FS286">
            <v>0</v>
          </cell>
          <cell r="FT286">
            <v>-1590</v>
          </cell>
          <cell r="FU286">
            <v>-1569</v>
          </cell>
          <cell r="FV286">
            <v>0</v>
          </cell>
          <cell r="FW286">
            <v>-1569</v>
          </cell>
          <cell r="FX286">
            <v>-1584</v>
          </cell>
          <cell r="FY286">
            <v>0</v>
          </cell>
          <cell r="FZ286">
            <v>-1584</v>
          </cell>
          <cell r="GA286">
            <v>-1575</v>
          </cell>
          <cell r="GB286">
            <v>0</v>
          </cell>
          <cell r="GC286">
            <v>-1575</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0</v>
          </cell>
          <cell r="GW286">
            <v>0</v>
          </cell>
          <cell r="GX286">
            <v>0</v>
          </cell>
          <cell r="GY286">
            <v>0</v>
          </cell>
          <cell r="GZ286">
            <v>0</v>
          </cell>
          <cell r="HA286">
            <v>0</v>
          </cell>
          <cell r="HB286">
            <v>0</v>
          </cell>
          <cell r="HC286">
            <v>0</v>
          </cell>
          <cell r="HD286">
            <v>0</v>
          </cell>
          <cell r="HE286">
            <v>0</v>
          </cell>
          <cell r="HF286">
            <v>0</v>
          </cell>
          <cell r="HG286">
            <v>0</v>
          </cell>
          <cell r="HH286">
            <v>0</v>
          </cell>
          <cell r="HI286">
            <v>0</v>
          </cell>
          <cell r="HJ286">
            <v>0</v>
          </cell>
          <cell r="HK286">
            <v>0</v>
          </cell>
          <cell r="HL286">
            <v>0</v>
          </cell>
          <cell r="HM286">
            <v>0</v>
          </cell>
          <cell r="HN286">
            <v>0</v>
          </cell>
          <cell r="HO286">
            <v>0</v>
          </cell>
          <cell r="HP286">
            <v>0</v>
          </cell>
          <cell r="HQ286">
            <v>0</v>
          </cell>
          <cell r="HR286">
            <v>0</v>
          </cell>
          <cell r="HS286">
            <v>0</v>
          </cell>
          <cell r="HT286">
            <v>0</v>
          </cell>
          <cell r="HU286">
            <v>0</v>
          </cell>
          <cell r="HV286">
            <v>0</v>
          </cell>
          <cell r="HW286">
            <v>0</v>
          </cell>
          <cell r="HX286">
            <v>0</v>
          </cell>
          <cell r="HY286">
            <v>0</v>
          </cell>
          <cell r="HZ286">
            <v>0</v>
          </cell>
          <cell r="IA286">
            <v>0</v>
          </cell>
          <cell r="IB286">
            <v>0</v>
          </cell>
          <cell r="IC286">
            <v>-1</v>
          </cell>
          <cell r="ID286">
            <v>0</v>
          </cell>
          <cell r="IE286">
            <v>-1</v>
          </cell>
          <cell r="IF286">
            <v>-1</v>
          </cell>
          <cell r="IG286">
            <v>0</v>
          </cell>
          <cell r="IH286">
            <v>-1</v>
          </cell>
          <cell r="II286">
            <v>0</v>
          </cell>
          <cell r="IJ286">
            <v>0</v>
          </cell>
          <cell r="IK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0</v>
          </cell>
          <cell r="KO286">
            <v>0</v>
          </cell>
          <cell r="KP286">
            <v>0</v>
          </cell>
          <cell r="KQ286">
            <v>0</v>
          </cell>
          <cell r="KR286">
            <v>0</v>
          </cell>
          <cell r="KS286">
            <v>0</v>
          </cell>
          <cell r="KT286">
            <v>0</v>
          </cell>
          <cell r="KU286">
            <v>0</v>
          </cell>
          <cell r="KV286">
            <v>0</v>
          </cell>
          <cell r="KW286">
            <v>0</v>
          </cell>
          <cell r="KX286">
            <v>0</v>
          </cell>
          <cell r="KY286">
            <v>0</v>
          </cell>
          <cell r="KZ286">
            <v>0</v>
          </cell>
          <cell r="LA286">
            <v>0</v>
          </cell>
          <cell r="LB286">
            <v>0</v>
          </cell>
          <cell r="LC286">
            <v>0</v>
          </cell>
          <cell r="LD286">
            <v>0</v>
          </cell>
          <cell r="LE286">
            <v>0</v>
          </cell>
          <cell r="LF286">
            <v>0</v>
          </cell>
          <cell r="LG286">
            <v>0</v>
          </cell>
          <cell r="LH286">
            <v>0</v>
          </cell>
          <cell r="LI286">
            <v>0</v>
          </cell>
          <cell r="LJ286">
            <v>0</v>
          </cell>
          <cell r="LK286">
            <v>0</v>
          </cell>
          <cell r="LL286">
            <v>0</v>
          </cell>
          <cell r="LM286">
            <v>0</v>
          </cell>
          <cell r="LN286">
            <v>0</v>
          </cell>
          <cell r="LO286">
            <v>0</v>
          </cell>
          <cell r="LP286">
            <v>0</v>
          </cell>
          <cell r="LQ286">
            <v>0</v>
          </cell>
          <cell r="LR286">
            <v>0</v>
          </cell>
          <cell r="LS286">
            <v>0</v>
          </cell>
          <cell r="LT286">
            <v>0</v>
          </cell>
          <cell r="LU286">
            <v>0</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-6163</v>
          </cell>
          <cell r="MW286">
            <v>0</v>
          </cell>
          <cell r="MX286">
            <v>0</v>
          </cell>
          <cell r="MY286">
            <v>-4678</v>
          </cell>
          <cell r="MZ286">
            <v>0</v>
          </cell>
          <cell r="NA286">
            <v>0</v>
          </cell>
          <cell r="NB286">
            <v>-3174</v>
          </cell>
          <cell r="NC286">
            <v>0</v>
          </cell>
          <cell r="ND286">
            <v>0</v>
          </cell>
          <cell r="NE286">
            <v>-1612</v>
          </cell>
          <cell r="NF286">
            <v>0</v>
          </cell>
          <cell r="NG286">
            <v>0</v>
          </cell>
          <cell r="NH286">
            <v>-6318</v>
          </cell>
          <cell r="NI286">
            <v>0</v>
          </cell>
          <cell r="NJ286">
            <v>0</v>
          </cell>
          <cell r="NK286">
            <v>-4728</v>
          </cell>
          <cell r="NL286">
            <v>0</v>
          </cell>
          <cell r="NM286">
            <v>0</v>
          </cell>
          <cell r="NN286">
            <v>-3159</v>
          </cell>
          <cell r="NO286">
            <v>0</v>
          </cell>
          <cell r="NP286">
            <v>0</v>
          </cell>
          <cell r="NQ286">
            <v>-1575</v>
          </cell>
          <cell r="NR286">
            <v>0</v>
          </cell>
          <cell r="NS286">
            <v>0</v>
          </cell>
          <cell r="NT286">
            <v>0</v>
          </cell>
          <cell r="NU286">
            <v>0</v>
          </cell>
          <cell r="NV286">
            <v>0</v>
          </cell>
          <cell r="NW286">
            <v>0</v>
          </cell>
          <cell r="NX286">
            <v>0</v>
          </cell>
          <cell r="NY286">
            <v>0</v>
          </cell>
          <cell r="NZ286">
            <v>0</v>
          </cell>
          <cell r="OA286">
            <v>0</v>
          </cell>
          <cell r="OB286">
            <v>0</v>
          </cell>
          <cell r="OC286">
            <v>0</v>
          </cell>
          <cell r="OD286">
            <v>0</v>
          </cell>
          <cell r="OE286">
            <v>0</v>
          </cell>
          <cell r="OF286">
            <v>0</v>
          </cell>
          <cell r="OG286">
            <v>0</v>
          </cell>
          <cell r="OH286">
            <v>0</v>
          </cell>
          <cell r="OI286">
            <v>0</v>
          </cell>
          <cell r="OJ286">
            <v>0</v>
          </cell>
          <cell r="OK286">
            <v>0</v>
          </cell>
          <cell r="OL286">
            <v>0</v>
          </cell>
          <cell r="OM286">
            <v>0</v>
          </cell>
          <cell r="ON286">
            <v>0</v>
          </cell>
          <cell r="OO286">
            <v>0</v>
          </cell>
          <cell r="OP286">
            <v>0</v>
          </cell>
          <cell r="OQ286">
            <v>0</v>
          </cell>
          <cell r="OR286">
            <v>0</v>
          </cell>
          <cell r="OS286">
            <v>0</v>
          </cell>
          <cell r="OT286">
            <v>0</v>
          </cell>
          <cell r="OU286">
            <v>0</v>
          </cell>
          <cell r="OV286">
            <v>0</v>
          </cell>
          <cell r="OW286">
            <v>0</v>
          </cell>
          <cell r="OX286">
            <v>0</v>
          </cell>
          <cell r="OY286">
            <v>0</v>
          </cell>
          <cell r="OZ286">
            <v>0</v>
          </cell>
          <cell r="PA286">
            <v>0</v>
          </cell>
          <cell r="PB286">
            <v>0</v>
          </cell>
          <cell r="PC286">
            <v>0</v>
          </cell>
          <cell r="PD286">
            <v>0</v>
          </cell>
          <cell r="PE286">
            <v>0</v>
          </cell>
          <cell r="PF286">
            <v>0</v>
          </cell>
          <cell r="PG286">
            <v>0</v>
          </cell>
          <cell r="PH286">
            <v>0</v>
          </cell>
          <cell r="PI286">
            <v>0</v>
          </cell>
          <cell r="PJ286">
            <v>0</v>
          </cell>
          <cell r="PK286">
            <v>0</v>
          </cell>
          <cell r="PL286">
            <v>0</v>
          </cell>
          <cell r="PM286">
            <v>0</v>
          </cell>
          <cell r="PN286">
            <v>0</v>
          </cell>
          <cell r="PO286">
            <v>0</v>
          </cell>
          <cell r="PP286">
            <v>-2</v>
          </cell>
          <cell r="PQ286">
            <v>0</v>
          </cell>
          <cell r="PR286">
            <v>0</v>
          </cell>
          <cell r="PS286">
            <v>-2</v>
          </cell>
          <cell r="PT286">
            <v>0</v>
          </cell>
          <cell r="PU286">
            <v>0</v>
          </cell>
          <cell r="PV286">
            <v>-1</v>
          </cell>
          <cell r="PW286">
            <v>0</v>
          </cell>
          <cell r="PX286">
            <v>0</v>
          </cell>
          <cell r="PY286">
            <v>0</v>
          </cell>
        </row>
        <row r="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H287">
            <v>0</v>
          </cell>
          <cell r="HI287">
            <v>0</v>
          </cell>
          <cell r="HJ287">
            <v>0</v>
          </cell>
          <cell r="HK287">
            <v>0</v>
          </cell>
          <cell r="HL287">
            <v>0</v>
          </cell>
          <cell r="HM287">
            <v>0</v>
          </cell>
          <cell r="HN287">
            <v>0</v>
          </cell>
          <cell r="HO287">
            <v>0</v>
          </cell>
          <cell r="HP287">
            <v>0</v>
          </cell>
          <cell r="HQ287">
            <v>0</v>
          </cell>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cell r="NR287">
            <v>0</v>
          </cell>
          <cell r="NS287">
            <v>0</v>
          </cell>
          <cell r="NT287">
            <v>0</v>
          </cell>
          <cell r="NU287">
            <v>0</v>
          </cell>
          <cell r="NV287">
            <v>0</v>
          </cell>
          <cell r="NW287">
            <v>0</v>
          </cell>
          <cell r="NX287">
            <v>0</v>
          </cell>
          <cell r="NY287">
            <v>0</v>
          </cell>
          <cell r="NZ287">
            <v>0</v>
          </cell>
          <cell r="OA287">
            <v>0</v>
          </cell>
          <cell r="OB287">
            <v>0</v>
          </cell>
          <cell r="OC287">
            <v>0</v>
          </cell>
          <cell r="OD287">
            <v>0</v>
          </cell>
          <cell r="OE287">
            <v>0</v>
          </cell>
          <cell r="OF287">
            <v>0</v>
          </cell>
          <cell r="OG287">
            <v>0</v>
          </cell>
          <cell r="OH287">
            <v>0</v>
          </cell>
          <cell r="OI287">
            <v>0</v>
          </cell>
          <cell r="OJ287">
            <v>0</v>
          </cell>
          <cell r="OK287">
            <v>0</v>
          </cell>
          <cell r="OL287">
            <v>0</v>
          </cell>
          <cell r="OM287">
            <v>0</v>
          </cell>
          <cell r="ON287">
            <v>0</v>
          </cell>
          <cell r="OO287">
            <v>0</v>
          </cell>
          <cell r="OP287">
            <v>0</v>
          </cell>
          <cell r="OQ287">
            <v>0</v>
          </cell>
          <cell r="OR287">
            <v>0</v>
          </cell>
          <cell r="OS287">
            <v>0</v>
          </cell>
          <cell r="OT287">
            <v>0</v>
          </cell>
          <cell r="OU287">
            <v>0</v>
          </cell>
          <cell r="OV287">
            <v>0</v>
          </cell>
          <cell r="OW287">
            <v>0</v>
          </cell>
          <cell r="OX287">
            <v>0</v>
          </cell>
          <cell r="OY287">
            <v>0</v>
          </cell>
          <cell r="OZ287">
            <v>0</v>
          </cell>
          <cell r="PA287">
            <v>0</v>
          </cell>
          <cell r="PB287">
            <v>0</v>
          </cell>
          <cell r="PC287">
            <v>0</v>
          </cell>
          <cell r="PD287">
            <v>0</v>
          </cell>
          <cell r="PE287">
            <v>0</v>
          </cell>
          <cell r="PF287">
            <v>0</v>
          </cell>
          <cell r="PG287">
            <v>0</v>
          </cell>
          <cell r="PH287">
            <v>0</v>
          </cell>
          <cell r="PI287">
            <v>0</v>
          </cell>
          <cell r="PJ287">
            <v>0</v>
          </cell>
          <cell r="PK287">
            <v>0</v>
          </cell>
          <cell r="PL287">
            <v>0</v>
          </cell>
          <cell r="PM287">
            <v>0</v>
          </cell>
          <cell r="PN287">
            <v>0</v>
          </cell>
          <cell r="PO287">
            <v>0</v>
          </cell>
          <cell r="PP287">
            <v>0</v>
          </cell>
          <cell r="PQ287">
            <v>0</v>
          </cell>
          <cell r="PR287">
            <v>0</v>
          </cell>
          <cell r="PS287">
            <v>0</v>
          </cell>
          <cell r="PT287">
            <v>0</v>
          </cell>
          <cell r="PU287">
            <v>0</v>
          </cell>
          <cell r="PV287">
            <v>0</v>
          </cell>
          <cell r="PW287">
            <v>0</v>
          </cell>
          <cell r="PX287">
            <v>0</v>
          </cell>
          <cell r="PY287">
            <v>0</v>
          </cell>
        </row>
        <row r="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cell r="ET288">
            <v>0</v>
          </cell>
          <cell r="EU288">
            <v>0</v>
          </cell>
          <cell r="EV288">
            <v>0</v>
          </cell>
          <cell r="EW288">
            <v>0</v>
          </cell>
          <cell r="EX288">
            <v>0</v>
          </cell>
          <cell r="EY288">
            <v>0</v>
          </cell>
          <cell r="EZ288">
            <v>0</v>
          </cell>
          <cell r="FA288">
            <v>0</v>
          </cell>
          <cell r="FB288">
            <v>0</v>
          </cell>
          <cell r="FC288">
            <v>0</v>
          </cell>
          <cell r="FD288">
            <v>0</v>
          </cell>
          <cell r="FE288">
            <v>0</v>
          </cell>
          <cell r="FF288">
            <v>385</v>
          </cell>
          <cell r="FG288">
            <v>0</v>
          </cell>
          <cell r="FH288">
            <v>385</v>
          </cell>
          <cell r="FI288">
            <v>388</v>
          </cell>
          <cell r="FJ288">
            <v>0</v>
          </cell>
          <cell r="FK288">
            <v>388</v>
          </cell>
          <cell r="FL288">
            <v>378</v>
          </cell>
          <cell r="FM288">
            <v>0</v>
          </cell>
          <cell r="FN288">
            <v>378</v>
          </cell>
          <cell r="FO288">
            <v>422</v>
          </cell>
          <cell r="FP288">
            <v>0</v>
          </cell>
          <cell r="FQ288">
            <v>422</v>
          </cell>
          <cell r="FR288">
            <v>441</v>
          </cell>
          <cell r="FS288">
            <v>0</v>
          </cell>
          <cell r="FT288">
            <v>441</v>
          </cell>
          <cell r="FU288">
            <v>368</v>
          </cell>
          <cell r="FV288">
            <v>0</v>
          </cell>
          <cell r="FW288">
            <v>368</v>
          </cell>
          <cell r="FX288">
            <v>372</v>
          </cell>
          <cell r="FY288">
            <v>0</v>
          </cell>
          <cell r="FZ288">
            <v>372</v>
          </cell>
          <cell r="GA288">
            <v>335</v>
          </cell>
          <cell r="GB288">
            <v>0</v>
          </cell>
          <cell r="GC288">
            <v>335</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0</v>
          </cell>
          <cell r="GZ288">
            <v>0</v>
          </cell>
          <cell r="HA288">
            <v>0</v>
          </cell>
          <cell r="HB288">
            <v>0</v>
          </cell>
          <cell r="HC288">
            <v>0</v>
          </cell>
          <cell r="HD288">
            <v>0</v>
          </cell>
          <cell r="HE288">
            <v>0</v>
          </cell>
          <cell r="HF288">
            <v>0</v>
          </cell>
          <cell r="HG288">
            <v>0</v>
          </cell>
          <cell r="HH288">
            <v>0</v>
          </cell>
          <cell r="HI288">
            <v>0</v>
          </cell>
          <cell r="HJ288">
            <v>0</v>
          </cell>
          <cell r="HK288">
            <v>0</v>
          </cell>
          <cell r="HL288">
            <v>0</v>
          </cell>
          <cell r="HM288">
            <v>0</v>
          </cell>
          <cell r="HN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1</v>
          </cell>
          <cell r="ID288">
            <v>0</v>
          </cell>
          <cell r="IE288">
            <v>1</v>
          </cell>
          <cell r="IF288">
            <v>1</v>
          </cell>
          <cell r="IG288">
            <v>0</v>
          </cell>
          <cell r="IH288">
            <v>1</v>
          </cell>
          <cell r="II288">
            <v>0</v>
          </cell>
          <cell r="IJ288">
            <v>0</v>
          </cell>
          <cell r="IK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0</v>
          </cell>
          <cell r="KO288">
            <v>0</v>
          </cell>
          <cell r="KP288">
            <v>0</v>
          </cell>
          <cell r="KQ288">
            <v>0</v>
          </cell>
          <cell r="KR288">
            <v>0</v>
          </cell>
          <cell r="KS288">
            <v>0</v>
          </cell>
          <cell r="KT288">
            <v>0</v>
          </cell>
          <cell r="KU288">
            <v>0</v>
          </cell>
          <cell r="KV288">
            <v>0</v>
          </cell>
          <cell r="KW288">
            <v>0</v>
          </cell>
          <cell r="KX288">
            <v>0</v>
          </cell>
          <cell r="KY288">
            <v>0</v>
          </cell>
          <cell r="KZ288">
            <v>0</v>
          </cell>
          <cell r="LA288">
            <v>0</v>
          </cell>
          <cell r="LB288">
            <v>0</v>
          </cell>
          <cell r="LC288">
            <v>0</v>
          </cell>
          <cell r="LD288">
            <v>0</v>
          </cell>
          <cell r="LE288">
            <v>0</v>
          </cell>
          <cell r="LF288">
            <v>0</v>
          </cell>
          <cell r="LG288">
            <v>0</v>
          </cell>
          <cell r="LH288">
            <v>0</v>
          </cell>
          <cell r="LI288">
            <v>0</v>
          </cell>
          <cell r="LJ288">
            <v>0</v>
          </cell>
          <cell r="LK288">
            <v>0</v>
          </cell>
          <cell r="LL288">
            <v>0</v>
          </cell>
          <cell r="LM288">
            <v>0</v>
          </cell>
          <cell r="LN288">
            <v>0</v>
          </cell>
          <cell r="LO288">
            <v>0</v>
          </cell>
          <cell r="LP288">
            <v>0</v>
          </cell>
          <cell r="LQ288">
            <v>0</v>
          </cell>
          <cell r="LR288">
            <v>0</v>
          </cell>
          <cell r="LS288">
            <v>0</v>
          </cell>
          <cell r="LT288">
            <v>0</v>
          </cell>
          <cell r="LU288">
            <v>0</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1573</v>
          </cell>
          <cell r="MW288">
            <v>0</v>
          </cell>
          <cell r="MX288">
            <v>0</v>
          </cell>
          <cell r="MY288">
            <v>1188</v>
          </cell>
          <cell r="MZ288">
            <v>0</v>
          </cell>
          <cell r="NA288">
            <v>0</v>
          </cell>
          <cell r="NB288">
            <v>800</v>
          </cell>
          <cell r="NC288">
            <v>0</v>
          </cell>
          <cell r="ND288">
            <v>0</v>
          </cell>
          <cell r="NE288">
            <v>422</v>
          </cell>
          <cell r="NF288">
            <v>0</v>
          </cell>
          <cell r="NG288">
            <v>0</v>
          </cell>
          <cell r="NH288">
            <v>1516</v>
          </cell>
          <cell r="NI288">
            <v>0</v>
          </cell>
          <cell r="NJ288">
            <v>0</v>
          </cell>
          <cell r="NK288">
            <v>1075</v>
          </cell>
          <cell r="NL288">
            <v>0</v>
          </cell>
          <cell r="NM288">
            <v>0</v>
          </cell>
          <cell r="NN288">
            <v>707</v>
          </cell>
          <cell r="NO288">
            <v>0</v>
          </cell>
          <cell r="NP288">
            <v>0</v>
          </cell>
          <cell r="NQ288">
            <v>335</v>
          </cell>
          <cell r="NR288">
            <v>0</v>
          </cell>
          <cell r="NS288">
            <v>0</v>
          </cell>
          <cell r="NT288">
            <v>0</v>
          </cell>
          <cell r="NU288">
            <v>0</v>
          </cell>
          <cell r="NV288">
            <v>0</v>
          </cell>
          <cell r="NW288">
            <v>0</v>
          </cell>
          <cell r="NX288">
            <v>0</v>
          </cell>
          <cell r="NY288">
            <v>0</v>
          </cell>
          <cell r="NZ288">
            <v>0</v>
          </cell>
          <cell r="OA288">
            <v>0</v>
          </cell>
          <cell r="OB288">
            <v>0</v>
          </cell>
          <cell r="OC288">
            <v>0</v>
          </cell>
          <cell r="OD288">
            <v>0</v>
          </cell>
          <cell r="OE288">
            <v>0</v>
          </cell>
          <cell r="OF288">
            <v>0</v>
          </cell>
          <cell r="OG288">
            <v>0</v>
          </cell>
          <cell r="OH288">
            <v>0</v>
          </cell>
          <cell r="OI288">
            <v>0</v>
          </cell>
          <cell r="OJ288">
            <v>0</v>
          </cell>
          <cell r="OK288">
            <v>0</v>
          </cell>
          <cell r="OL288">
            <v>0</v>
          </cell>
          <cell r="OM288">
            <v>0</v>
          </cell>
          <cell r="ON288">
            <v>0</v>
          </cell>
          <cell r="OO288">
            <v>0</v>
          </cell>
          <cell r="OP288">
            <v>0</v>
          </cell>
          <cell r="OQ288">
            <v>0</v>
          </cell>
          <cell r="OR288">
            <v>0</v>
          </cell>
          <cell r="OS288">
            <v>0</v>
          </cell>
          <cell r="OT288">
            <v>0</v>
          </cell>
          <cell r="OU288">
            <v>0</v>
          </cell>
          <cell r="OV288">
            <v>0</v>
          </cell>
          <cell r="OW288">
            <v>0</v>
          </cell>
          <cell r="OX288">
            <v>0</v>
          </cell>
          <cell r="OY288">
            <v>0</v>
          </cell>
          <cell r="OZ288">
            <v>0</v>
          </cell>
          <cell r="PA288">
            <v>0</v>
          </cell>
          <cell r="PB288">
            <v>0</v>
          </cell>
          <cell r="PC288">
            <v>0</v>
          </cell>
          <cell r="PD288">
            <v>0</v>
          </cell>
          <cell r="PE288">
            <v>0</v>
          </cell>
          <cell r="PF288">
            <v>0</v>
          </cell>
          <cell r="PG288">
            <v>0</v>
          </cell>
          <cell r="PH288">
            <v>0</v>
          </cell>
          <cell r="PI288">
            <v>0</v>
          </cell>
          <cell r="PJ288">
            <v>0</v>
          </cell>
          <cell r="PK288">
            <v>0</v>
          </cell>
          <cell r="PL288">
            <v>0</v>
          </cell>
          <cell r="PM288">
            <v>0</v>
          </cell>
          <cell r="PN288">
            <v>0</v>
          </cell>
          <cell r="PO288">
            <v>0</v>
          </cell>
          <cell r="PP288">
            <v>2</v>
          </cell>
          <cell r="PQ288">
            <v>0</v>
          </cell>
          <cell r="PR288">
            <v>0</v>
          </cell>
          <cell r="PS288">
            <v>2</v>
          </cell>
          <cell r="PT288">
            <v>0</v>
          </cell>
          <cell r="PU288">
            <v>0</v>
          </cell>
          <cell r="PV288">
            <v>1</v>
          </cell>
          <cell r="PW288">
            <v>0</v>
          </cell>
          <cell r="PX288">
            <v>0</v>
          </cell>
          <cell r="PY288">
            <v>0</v>
          </cell>
        </row>
        <row r="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cell r="ET289">
            <v>-229</v>
          </cell>
          <cell r="EU289">
            <v>0</v>
          </cell>
          <cell r="EV289">
            <v>-229</v>
          </cell>
          <cell r="EW289">
            <v>-250</v>
          </cell>
          <cell r="EX289">
            <v>0</v>
          </cell>
          <cell r="EY289">
            <v>-250</v>
          </cell>
          <cell r="EZ289">
            <v>-230</v>
          </cell>
          <cell r="FA289">
            <v>0</v>
          </cell>
          <cell r="FB289">
            <v>-230</v>
          </cell>
          <cell r="FC289">
            <v>-363</v>
          </cell>
          <cell r="FD289">
            <v>0</v>
          </cell>
          <cell r="FE289">
            <v>-363</v>
          </cell>
          <cell r="FF289">
            <v>-363</v>
          </cell>
          <cell r="FG289">
            <v>0</v>
          </cell>
          <cell r="FH289">
            <v>-363</v>
          </cell>
          <cell r="FI289">
            <v>-368</v>
          </cell>
          <cell r="FJ289">
            <v>0</v>
          </cell>
          <cell r="FK289">
            <v>-368</v>
          </cell>
          <cell r="FL289">
            <v>-403</v>
          </cell>
          <cell r="FM289">
            <v>0</v>
          </cell>
          <cell r="FN289">
            <v>-403</v>
          </cell>
          <cell r="FO289">
            <v>-505</v>
          </cell>
          <cell r="FP289">
            <v>0</v>
          </cell>
          <cell r="FQ289">
            <v>-505</v>
          </cell>
          <cell r="FR289">
            <v>-342</v>
          </cell>
          <cell r="FS289">
            <v>0</v>
          </cell>
          <cell r="FT289">
            <v>-342</v>
          </cell>
          <cell r="FU289">
            <v>-402</v>
          </cell>
          <cell r="FV289">
            <v>0</v>
          </cell>
          <cell r="FW289">
            <v>-402</v>
          </cell>
          <cell r="FX289">
            <v>-426</v>
          </cell>
          <cell r="FY289">
            <v>0</v>
          </cell>
          <cell r="FZ289">
            <v>-426</v>
          </cell>
          <cell r="GA289">
            <v>-524</v>
          </cell>
          <cell r="GB289">
            <v>0</v>
          </cell>
          <cell r="GC289">
            <v>-524</v>
          </cell>
          <cell r="GD289">
            <v>-69</v>
          </cell>
          <cell r="GE289">
            <v>0</v>
          </cell>
          <cell r="GF289">
            <v>-69</v>
          </cell>
          <cell r="GG289">
            <v>-210</v>
          </cell>
          <cell r="GH289">
            <v>0</v>
          </cell>
          <cell r="GI289">
            <v>-210</v>
          </cell>
          <cell r="GJ289">
            <v>-173</v>
          </cell>
          <cell r="GK289">
            <v>0</v>
          </cell>
          <cell r="GL289">
            <v>-173</v>
          </cell>
          <cell r="GM289">
            <v>-372</v>
          </cell>
          <cell r="GN289">
            <v>0</v>
          </cell>
          <cell r="GO289">
            <v>-372</v>
          </cell>
          <cell r="GP289">
            <v>-216</v>
          </cell>
          <cell r="GQ289">
            <v>0</v>
          </cell>
          <cell r="GR289">
            <v>-216</v>
          </cell>
          <cell r="GS289">
            <v>-218</v>
          </cell>
          <cell r="GT289">
            <v>0</v>
          </cell>
          <cell r="GU289">
            <v>-218</v>
          </cell>
          <cell r="GV289">
            <v>-200</v>
          </cell>
          <cell r="GW289">
            <v>0</v>
          </cell>
          <cell r="GX289">
            <v>-200</v>
          </cell>
          <cell r="GY289">
            <v>-374</v>
          </cell>
          <cell r="GZ289">
            <v>0</v>
          </cell>
          <cell r="HA289">
            <v>-374</v>
          </cell>
          <cell r="HB289">
            <v>-211</v>
          </cell>
          <cell r="HC289">
            <v>0</v>
          </cell>
          <cell r="HD289">
            <v>-211</v>
          </cell>
          <cell r="HE289">
            <v>-232</v>
          </cell>
          <cell r="HF289">
            <v>0</v>
          </cell>
          <cell r="HG289">
            <v>-232</v>
          </cell>
          <cell r="HH289">
            <v>-181</v>
          </cell>
          <cell r="HI289">
            <v>0</v>
          </cell>
          <cell r="HJ289">
            <v>-181</v>
          </cell>
          <cell r="HK289">
            <v>-333</v>
          </cell>
          <cell r="HL289">
            <v>0</v>
          </cell>
          <cell r="HM289">
            <v>-333</v>
          </cell>
          <cell r="HN289">
            <v>-172</v>
          </cell>
          <cell r="HO289">
            <v>0</v>
          </cell>
          <cell r="HP289">
            <v>-172</v>
          </cell>
          <cell r="HQ289">
            <v>-222</v>
          </cell>
          <cell r="HR289">
            <v>0</v>
          </cell>
          <cell r="HS289">
            <v>-222</v>
          </cell>
          <cell r="HT289">
            <v>-162</v>
          </cell>
          <cell r="HU289">
            <v>0</v>
          </cell>
          <cell r="HV289">
            <v>-162</v>
          </cell>
          <cell r="HW289">
            <v>-265</v>
          </cell>
          <cell r="HX289">
            <v>0</v>
          </cell>
          <cell r="HY289">
            <v>-265</v>
          </cell>
          <cell r="HZ289">
            <v>-103</v>
          </cell>
          <cell r="IA289">
            <v>0</v>
          </cell>
          <cell r="IB289">
            <v>-103</v>
          </cell>
          <cell r="IC289">
            <v>-136</v>
          </cell>
          <cell r="ID289">
            <v>0</v>
          </cell>
          <cell r="IE289">
            <v>-136</v>
          </cell>
          <cell r="IF289">
            <v>-167</v>
          </cell>
          <cell r="IG289">
            <v>0</v>
          </cell>
          <cell r="IH289">
            <v>-167</v>
          </cell>
          <cell r="II289">
            <v>-271</v>
          </cell>
          <cell r="IJ289">
            <v>0</v>
          </cell>
          <cell r="IK289">
            <v>-271</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0</v>
          </cell>
          <cell r="KC289">
            <v>0</v>
          </cell>
          <cell r="KD289">
            <v>0</v>
          </cell>
          <cell r="KE289">
            <v>0</v>
          </cell>
          <cell r="KF289">
            <v>0</v>
          </cell>
          <cell r="KG289">
            <v>0</v>
          </cell>
          <cell r="KH289">
            <v>0</v>
          </cell>
          <cell r="KI289">
            <v>0</v>
          </cell>
          <cell r="KJ289">
            <v>0</v>
          </cell>
          <cell r="KK289">
            <v>0</v>
          </cell>
          <cell r="KL289">
            <v>0</v>
          </cell>
          <cell r="KM289">
            <v>0</v>
          </cell>
          <cell r="KN289">
            <v>0</v>
          </cell>
          <cell r="KO289">
            <v>0</v>
          </cell>
          <cell r="KP289">
            <v>0</v>
          </cell>
          <cell r="KQ289">
            <v>0</v>
          </cell>
          <cell r="KR289">
            <v>0</v>
          </cell>
          <cell r="KS289">
            <v>0</v>
          </cell>
          <cell r="KT289">
            <v>0</v>
          </cell>
          <cell r="KU289">
            <v>0</v>
          </cell>
          <cell r="KV289">
            <v>0</v>
          </cell>
          <cell r="KW289">
            <v>0</v>
          </cell>
          <cell r="KX289">
            <v>0</v>
          </cell>
          <cell r="KY289">
            <v>0</v>
          </cell>
          <cell r="KZ289">
            <v>0</v>
          </cell>
          <cell r="LA289">
            <v>0</v>
          </cell>
          <cell r="LB289">
            <v>0</v>
          </cell>
          <cell r="LC289">
            <v>0</v>
          </cell>
          <cell r="LD289">
            <v>0</v>
          </cell>
          <cell r="LE289">
            <v>0</v>
          </cell>
          <cell r="LF289">
            <v>0</v>
          </cell>
          <cell r="LG289">
            <v>0</v>
          </cell>
          <cell r="LH289">
            <v>0</v>
          </cell>
          <cell r="LI289">
            <v>0</v>
          </cell>
          <cell r="LJ289">
            <v>0</v>
          </cell>
          <cell r="LK289">
            <v>0</v>
          </cell>
          <cell r="LL289">
            <v>0</v>
          </cell>
          <cell r="LM289">
            <v>0</v>
          </cell>
          <cell r="LN289">
            <v>0</v>
          </cell>
          <cell r="LO289">
            <v>0</v>
          </cell>
          <cell r="LP289">
            <v>0</v>
          </cell>
          <cell r="LQ289">
            <v>0</v>
          </cell>
          <cell r="LR289">
            <v>0</v>
          </cell>
          <cell r="LS289">
            <v>0</v>
          </cell>
          <cell r="LT289">
            <v>0</v>
          </cell>
          <cell r="LU289">
            <v>0</v>
          </cell>
          <cell r="LV289">
            <v>0</v>
          </cell>
          <cell r="LW289">
            <v>0</v>
          </cell>
          <cell r="LX289">
            <v>0</v>
          </cell>
          <cell r="LY289">
            <v>0</v>
          </cell>
          <cell r="LZ289">
            <v>0</v>
          </cell>
          <cell r="MA289">
            <v>0</v>
          </cell>
          <cell r="MB289">
            <v>0</v>
          </cell>
          <cell r="MC289">
            <v>0</v>
          </cell>
          <cell r="MD289">
            <v>0</v>
          </cell>
          <cell r="ME289">
            <v>0</v>
          </cell>
          <cell r="MF289">
            <v>0</v>
          </cell>
          <cell r="MG289">
            <v>0</v>
          </cell>
          <cell r="MH289">
            <v>0</v>
          </cell>
          <cell r="MI289">
            <v>0</v>
          </cell>
          <cell r="MJ289">
            <v>-1072</v>
          </cell>
          <cell r="MK289">
            <v>0</v>
          </cell>
          <cell r="ML289">
            <v>0</v>
          </cell>
          <cell r="MM289">
            <v>-843</v>
          </cell>
          <cell r="MN289">
            <v>0</v>
          </cell>
          <cell r="MO289">
            <v>0</v>
          </cell>
          <cell r="MP289">
            <v>-593</v>
          </cell>
          <cell r="MQ289">
            <v>0</v>
          </cell>
          <cell r="MR289">
            <v>0</v>
          </cell>
          <cell r="MS289">
            <v>-363</v>
          </cell>
          <cell r="MT289">
            <v>0</v>
          </cell>
          <cell r="MU289">
            <v>0</v>
          </cell>
          <cell r="MV289">
            <v>-1639</v>
          </cell>
          <cell r="MW289">
            <v>0</v>
          </cell>
          <cell r="MX289">
            <v>0</v>
          </cell>
          <cell r="MY289">
            <v>-1276</v>
          </cell>
          <cell r="MZ289">
            <v>0</v>
          </cell>
          <cell r="NA289">
            <v>0</v>
          </cell>
          <cell r="NB289">
            <v>-908</v>
          </cell>
          <cell r="NC289">
            <v>0</v>
          </cell>
          <cell r="ND289">
            <v>0</v>
          </cell>
          <cell r="NE289">
            <v>-505</v>
          </cell>
          <cell r="NF289">
            <v>0</v>
          </cell>
          <cell r="NG289">
            <v>0</v>
          </cell>
          <cell r="NH289">
            <v>-1694</v>
          </cell>
          <cell r="NI289">
            <v>0</v>
          </cell>
          <cell r="NJ289">
            <v>0</v>
          </cell>
          <cell r="NK289">
            <v>-1352</v>
          </cell>
          <cell r="NL289">
            <v>0</v>
          </cell>
          <cell r="NM289">
            <v>0</v>
          </cell>
          <cell r="NN289">
            <v>-950</v>
          </cell>
          <cell r="NO289">
            <v>0</v>
          </cell>
          <cell r="NP289">
            <v>0</v>
          </cell>
          <cell r="NQ289">
            <v>-524</v>
          </cell>
          <cell r="NR289">
            <v>0</v>
          </cell>
          <cell r="NS289">
            <v>0</v>
          </cell>
          <cell r="NT289">
            <v>-824</v>
          </cell>
          <cell r="NU289">
            <v>0</v>
          </cell>
          <cell r="NV289">
            <v>0</v>
          </cell>
          <cell r="NW289">
            <v>-755</v>
          </cell>
          <cell r="NX289">
            <v>0</v>
          </cell>
          <cell r="NY289">
            <v>0</v>
          </cell>
          <cell r="NZ289">
            <v>-545</v>
          </cell>
          <cell r="OA289">
            <v>0</v>
          </cell>
          <cell r="OB289">
            <v>0</v>
          </cell>
          <cell r="OC289">
            <v>-372</v>
          </cell>
          <cell r="OD289">
            <v>0</v>
          </cell>
          <cell r="OE289">
            <v>0</v>
          </cell>
          <cell r="OF289">
            <v>-1008</v>
          </cell>
          <cell r="OG289">
            <v>0</v>
          </cell>
          <cell r="OH289">
            <v>0</v>
          </cell>
          <cell r="OI289">
            <v>-792</v>
          </cell>
          <cell r="OJ289">
            <v>0</v>
          </cell>
          <cell r="OK289">
            <v>0</v>
          </cell>
          <cell r="OL289">
            <v>-574</v>
          </cell>
          <cell r="OM289">
            <v>0</v>
          </cell>
          <cell r="ON289">
            <v>0</v>
          </cell>
          <cell r="OO289">
            <v>-374</v>
          </cell>
          <cell r="OP289">
            <v>0</v>
          </cell>
          <cell r="OQ289">
            <v>0</v>
          </cell>
          <cell r="OR289">
            <v>-957</v>
          </cell>
          <cell r="OS289">
            <v>0</v>
          </cell>
          <cell r="OT289">
            <v>0</v>
          </cell>
          <cell r="OU289">
            <v>-746</v>
          </cell>
          <cell r="OV289">
            <v>0</v>
          </cell>
          <cell r="OW289">
            <v>0</v>
          </cell>
          <cell r="OX289">
            <v>-514</v>
          </cell>
          <cell r="OY289">
            <v>0</v>
          </cell>
          <cell r="OZ289">
            <v>0</v>
          </cell>
          <cell r="PA289">
            <v>-333</v>
          </cell>
          <cell r="PB289">
            <v>0</v>
          </cell>
          <cell r="PC289">
            <v>0</v>
          </cell>
          <cell r="PD289">
            <v>-821</v>
          </cell>
          <cell r="PE289">
            <v>0</v>
          </cell>
          <cell r="PF289">
            <v>0</v>
          </cell>
          <cell r="PG289">
            <v>-649</v>
          </cell>
          <cell r="PH289">
            <v>0</v>
          </cell>
          <cell r="PI289">
            <v>0</v>
          </cell>
          <cell r="PJ289">
            <v>-427</v>
          </cell>
          <cell r="PK289">
            <v>0</v>
          </cell>
          <cell r="PL289">
            <v>0</v>
          </cell>
          <cell r="PM289">
            <v>-265</v>
          </cell>
          <cell r="PN289">
            <v>0</v>
          </cell>
          <cell r="PO289">
            <v>0</v>
          </cell>
          <cell r="PP289">
            <v>-677</v>
          </cell>
          <cell r="PQ289">
            <v>0</v>
          </cell>
          <cell r="PR289">
            <v>0</v>
          </cell>
          <cell r="PS289">
            <v>-574</v>
          </cell>
          <cell r="PT289">
            <v>0</v>
          </cell>
          <cell r="PU289">
            <v>0</v>
          </cell>
          <cell r="PV289">
            <v>-438</v>
          </cell>
          <cell r="PW289">
            <v>0</v>
          </cell>
          <cell r="PX289">
            <v>0</v>
          </cell>
          <cell r="PY289">
            <v>-271</v>
          </cell>
        </row>
        <row r="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cell r="ET290">
            <v>0</v>
          </cell>
          <cell r="EU290">
            <v>0</v>
          </cell>
          <cell r="EV290">
            <v>0</v>
          </cell>
          <cell r="EW290">
            <v>0</v>
          </cell>
          <cell r="EX290">
            <v>0</v>
          </cell>
          <cell r="EY290">
            <v>0</v>
          </cell>
          <cell r="EZ290">
            <v>0</v>
          </cell>
          <cell r="FA290">
            <v>0</v>
          </cell>
          <cell r="FB290">
            <v>0</v>
          </cell>
          <cell r="FC290">
            <v>0</v>
          </cell>
          <cell r="FD290">
            <v>0</v>
          </cell>
          <cell r="FE290">
            <v>0</v>
          </cell>
          <cell r="FF290">
            <v>-147</v>
          </cell>
          <cell r="FG290">
            <v>0</v>
          </cell>
          <cell r="FH290">
            <v>-147</v>
          </cell>
          <cell r="FI290">
            <v>-143</v>
          </cell>
          <cell r="FJ290">
            <v>0</v>
          </cell>
          <cell r="FK290">
            <v>-143</v>
          </cell>
          <cell r="FL290">
            <v>-152</v>
          </cell>
          <cell r="FM290">
            <v>0</v>
          </cell>
          <cell r="FN290">
            <v>-152</v>
          </cell>
          <cell r="FO290">
            <v>-141</v>
          </cell>
          <cell r="FP290">
            <v>0</v>
          </cell>
          <cell r="FQ290">
            <v>-141</v>
          </cell>
          <cell r="FR290">
            <v>-107</v>
          </cell>
          <cell r="FS290">
            <v>0</v>
          </cell>
          <cell r="FT290">
            <v>-107</v>
          </cell>
          <cell r="FU290">
            <v>-158</v>
          </cell>
          <cell r="FV290">
            <v>0</v>
          </cell>
          <cell r="FW290">
            <v>-158</v>
          </cell>
          <cell r="FX290">
            <v>-162</v>
          </cell>
          <cell r="FY290">
            <v>0</v>
          </cell>
          <cell r="FZ290">
            <v>-162</v>
          </cell>
          <cell r="GA290">
            <v>-172</v>
          </cell>
          <cell r="GB290">
            <v>0</v>
          </cell>
          <cell r="GC290">
            <v>-172</v>
          </cell>
          <cell r="GD290">
            <v>-14</v>
          </cell>
          <cell r="GE290">
            <v>0</v>
          </cell>
          <cell r="GF290">
            <v>-14</v>
          </cell>
          <cell r="GG290">
            <v>-16</v>
          </cell>
          <cell r="GH290">
            <v>0</v>
          </cell>
          <cell r="GI290">
            <v>-16</v>
          </cell>
          <cell r="GJ290">
            <v>-18</v>
          </cell>
          <cell r="GK290">
            <v>0</v>
          </cell>
          <cell r="GL290">
            <v>-18</v>
          </cell>
          <cell r="GM290">
            <v>-22</v>
          </cell>
          <cell r="GN290">
            <v>0</v>
          </cell>
          <cell r="GO290">
            <v>-22</v>
          </cell>
          <cell r="GP290">
            <v>-14</v>
          </cell>
          <cell r="GQ290">
            <v>0</v>
          </cell>
          <cell r="GR290">
            <v>-14</v>
          </cell>
          <cell r="GS290">
            <v>-16</v>
          </cell>
          <cell r="GT290">
            <v>0</v>
          </cell>
          <cell r="GU290">
            <v>-16</v>
          </cell>
          <cell r="GV290">
            <v>-20</v>
          </cell>
          <cell r="GW290">
            <v>0</v>
          </cell>
          <cell r="GX290">
            <v>-20</v>
          </cell>
          <cell r="GY290">
            <v>-20</v>
          </cell>
          <cell r="GZ290">
            <v>0</v>
          </cell>
          <cell r="HA290">
            <v>-20</v>
          </cell>
          <cell r="HB290">
            <v>-20</v>
          </cell>
          <cell r="HC290">
            <v>0</v>
          </cell>
          <cell r="HD290">
            <v>-20</v>
          </cell>
          <cell r="HE290">
            <v>-14</v>
          </cell>
          <cell r="HF290">
            <v>0</v>
          </cell>
          <cell r="HG290">
            <v>-14</v>
          </cell>
          <cell r="HH290">
            <v>-20</v>
          </cell>
          <cell r="HI290">
            <v>0</v>
          </cell>
          <cell r="HJ290">
            <v>-20</v>
          </cell>
          <cell r="HK290">
            <v>-16</v>
          </cell>
          <cell r="HL290">
            <v>0</v>
          </cell>
          <cell r="HM290">
            <v>-16</v>
          </cell>
          <cell r="HN290">
            <v>-14</v>
          </cell>
          <cell r="HO290">
            <v>0</v>
          </cell>
          <cell r="HP290">
            <v>-14</v>
          </cell>
          <cell r="HQ290">
            <v>-14</v>
          </cell>
          <cell r="HR290">
            <v>0</v>
          </cell>
          <cell r="HS290">
            <v>-14</v>
          </cell>
          <cell r="HT290">
            <v>-18</v>
          </cell>
          <cell r="HU290">
            <v>0</v>
          </cell>
          <cell r="HV290">
            <v>-18</v>
          </cell>
          <cell r="HW290">
            <v>-14</v>
          </cell>
          <cell r="HX290">
            <v>0</v>
          </cell>
          <cell r="HY290">
            <v>-14</v>
          </cell>
          <cell r="HZ290">
            <v>-14</v>
          </cell>
          <cell r="IA290">
            <v>0</v>
          </cell>
          <cell r="IB290">
            <v>-14</v>
          </cell>
          <cell r="IC290">
            <v>-18</v>
          </cell>
          <cell r="ID290">
            <v>0</v>
          </cell>
          <cell r="IE290">
            <v>-18</v>
          </cell>
          <cell r="IF290">
            <v>-22</v>
          </cell>
          <cell r="IG290">
            <v>0</v>
          </cell>
          <cell r="IH290">
            <v>-22</v>
          </cell>
          <cell r="II290">
            <v>-16</v>
          </cell>
          <cell r="IJ290">
            <v>0</v>
          </cell>
          <cell r="IK290">
            <v>-16</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0</v>
          </cell>
          <cell r="KO290">
            <v>0</v>
          </cell>
          <cell r="KP290">
            <v>0</v>
          </cell>
          <cell r="KQ290">
            <v>0</v>
          </cell>
          <cell r="KR290">
            <v>0</v>
          </cell>
          <cell r="KS290">
            <v>0</v>
          </cell>
          <cell r="KT290">
            <v>0</v>
          </cell>
          <cell r="KU290">
            <v>0</v>
          </cell>
          <cell r="KV290">
            <v>0</v>
          </cell>
          <cell r="KW290">
            <v>0</v>
          </cell>
          <cell r="KX290">
            <v>0</v>
          </cell>
          <cell r="KY290">
            <v>0</v>
          </cell>
          <cell r="KZ290">
            <v>0</v>
          </cell>
          <cell r="LA290">
            <v>0</v>
          </cell>
          <cell r="LB290">
            <v>0</v>
          </cell>
          <cell r="LC290">
            <v>0</v>
          </cell>
          <cell r="LD290">
            <v>0</v>
          </cell>
          <cell r="LE290">
            <v>0</v>
          </cell>
          <cell r="LF290">
            <v>0</v>
          </cell>
          <cell r="LG290">
            <v>0</v>
          </cell>
          <cell r="LH290">
            <v>0</v>
          </cell>
          <cell r="LI290">
            <v>0</v>
          </cell>
          <cell r="LJ290">
            <v>0</v>
          </cell>
          <cell r="LK290">
            <v>0</v>
          </cell>
          <cell r="LL290">
            <v>0</v>
          </cell>
          <cell r="LM290">
            <v>0</v>
          </cell>
          <cell r="LN290">
            <v>0</v>
          </cell>
          <cell r="LO290">
            <v>0</v>
          </cell>
          <cell r="LP290">
            <v>0</v>
          </cell>
          <cell r="LQ290">
            <v>0</v>
          </cell>
          <cell r="LR290">
            <v>0</v>
          </cell>
          <cell r="LS290">
            <v>0</v>
          </cell>
          <cell r="LT290">
            <v>0</v>
          </cell>
          <cell r="LU290">
            <v>0</v>
          </cell>
          <cell r="LV290">
            <v>0</v>
          </cell>
          <cell r="LW290">
            <v>0</v>
          </cell>
          <cell r="LX290">
            <v>0</v>
          </cell>
          <cell r="LY290">
            <v>0</v>
          </cell>
          <cell r="LZ290">
            <v>0</v>
          </cell>
          <cell r="MA290">
            <v>0</v>
          </cell>
          <cell r="MB290">
            <v>0</v>
          </cell>
          <cell r="MC290">
            <v>0</v>
          </cell>
          <cell r="MD290">
            <v>0</v>
          </cell>
          <cell r="ME290">
            <v>0</v>
          </cell>
          <cell r="MF290">
            <v>0</v>
          </cell>
          <cell r="MG290">
            <v>0</v>
          </cell>
          <cell r="MH290">
            <v>0</v>
          </cell>
          <cell r="MI290">
            <v>0</v>
          </cell>
          <cell r="MJ290">
            <v>0</v>
          </cell>
          <cell r="MK290">
            <v>0</v>
          </cell>
          <cell r="ML290">
            <v>0</v>
          </cell>
          <cell r="MM290">
            <v>0</v>
          </cell>
          <cell r="MN290">
            <v>0</v>
          </cell>
          <cell r="MO290">
            <v>0</v>
          </cell>
          <cell r="MP290">
            <v>0</v>
          </cell>
          <cell r="MQ290">
            <v>0</v>
          </cell>
          <cell r="MR290">
            <v>0</v>
          </cell>
          <cell r="MS290">
            <v>0</v>
          </cell>
          <cell r="MT290">
            <v>0</v>
          </cell>
          <cell r="MU290">
            <v>0</v>
          </cell>
          <cell r="MV290">
            <v>-583</v>
          </cell>
          <cell r="MW290">
            <v>0</v>
          </cell>
          <cell r="MX290">
            <v>0</v>
          </cell>
          <cell r="MY290">
            <v>-436</v>
          </cell>
          <cell r="MZ290">
            <v>0</v>
          </cell>
          <cell r="NA290">
            <v>0</v>
          </cell>
          <cell r="NB290">
            <v>-293</v>
          </cell>
          <cell r="NC290">
            <v>0</v>
          </cell>
          <cell r="ND290">
            <v>0</v>
          </cell>
          <cell r="NE290">
            <v>-141</v>
          </cell>
          <cell r="NF290">
            <v>0</v>
          </cell>
          <cell r="NG290">
            <v>0</v>
          </cell>
          <cell r="NH290">
            <v>-599</v>
          </cell>
          <cell r="NI290">
            <v>0</v>
          </cell>
          <cell r="NJ290">
            <v>0</v>
          </cell>
          <cell r="NK290">
            <v>-492</v>
          </cell>
          <cell r="NL290">
            <v>0</v>
          </cell>
          <cell r="NM290">
            <v>0</v>
          </cell>
          <cell r="NN290">
            <v>-334</v>
          </cell>
          <cell r="NO290">
            <v>0</v>
          </cell>
          <cell r="NP290">
            <v>0</v>
          </cell>
          <cell r="NQ290">
            <v>-172</v>
          </cell>
          <cell r="NR290">
            <v>0</v>
          </cell>
          <cell r="NS290">
            <v>0</v>
          </cell>
          <cell r="NT290">
            <v>-70</v>
          </cell>
          <cell r="NU290">
            <v>0</v>
          </cell>
          <cell r="NV290">
            <v>0</v>
          </cell>
          <cell r="NW290">
            <v>-56</v>
          </cell>
          <cell r="NX290">
            <v>0</v>
          </cell>
          <cell r="NY290">
            <v>0</v>
          </cell>
          <cell r="NZ290">
            <v>-40</v>
          </cell>
          <cell r="OA290">
            <v>0</v>
          </cell>
          <cell r="OB290">
            <v>0</v>
          </cell>
          <cell r="OC290">
            <v>-22</v>
          </cell>
          <cell r="OD290">
            <v>0</v>
          </cell>
          <cell r="OE290">
            <v>0</v>
          </cell>
          <cell r="OF290">
            <v>-70</v>
          </cell>
          <cell r="OG290">
            <v>0</v>
          </cell>
          <cell r="OH290">
            <v>0</v>
          </cell>
          <cell r="OI290">
            <v>-56</v>
          </cell>
          <cell r="OJ290">
            <v>0</v>
          </cell>
          <cell r="OK290">
            <v>0</v>
          </cell>
          <cell r="OL290">
            <v>-40</v>
          </cell>
          <cell r="OM290">
            <v>0</v>
          </cell>
          <cell r="ON290">
            <v>0</v>
          </cell>
          <cell r="OO290">
            <v>-20</v>
          </cell>
          <cell r="OP290">
            <v>0</v>
          </cell>
          <cell r="OQ290">
            <v>0</v>
          </cell>
          <cell r="OR290">
            <v>-70</v>
          </cell>
          <cell r="OS290">
            <v>0</v>
          </cell>
          <cell r="OT290">
            <v>0</v>
          </cell>
          <cell r="OU290">
            <v>-50</v>
          </cell>
          <cell r="OV290">
            <v>0</v>
          </cell>
          <cell r="OW290">
            <v>0</v>
          </cell>
          <cell r="OX290">
            <v>-36</v>
          </cell>
          <cell r="OY290">
            <v>0</v>
          </cell>
          <cell r="OZ290">
            <v>0</v>
          </cell>
          <cell r="PA290">
            <v>-16</v>
          </cell>
          <cell r="PB290">
            <v>0</v>
          </cell>
          <cell r="PC290">
            <v>0</v>
          </cell>
          <cell r="PD290">
            <v>-60</v>
          </cell>
          <cell r="PE290">
            <v>0</v>
          </cell>
          <cell r="PF290">
            <v>0</v>
          </cell>
          <cell r="PG290">
            <v>-46</v>
          </cell>
          <cell r="PH290">
            <v>0</v>
          </cell>
          <cell r="PI290">
            <v>0</v>
          </cell>
          <cell r="PJ290">
            <v>-32</v>
          </cell>
          <cell r="PK290">
            <v>0</v>
          </cell>
          <cell r="PL290">
            <v>0</v>
          </cell>
          <cell r="PM290">
            <v>-14</v>
          </cell>
          <cell r="PN290">
            <v>0</v>
          </cell>
          <cell r="PO290">
            <v>0</v>
          </cell>
          <cell r="PP290">
            <v>-70</v>
          </cell>
          <cell r="PQ290">
            <v>0</v>
          </cell>
          <cell r="PR290">
            <v>0</v>
          </cell>
          <cell r="PS290">
            <v>-56</v>
          </cell>
          <cell r="PT290">
            <v>0</v>
          </cell>
          <cell r="PU290">
            <v>0</v>
          </cell>
          <cell r="PV290">
            <v>-38</v>
          </cell>
          <cell r="PW290">
            <v>0</v>
          </cell>
          <cell r="PX290">
            <v>0</v>
          </cell>
          <cell r="PY290">
            <v>-16</v>
          </cell>
        </row>
        <row r="292">
          <cell r="IP292" t="str">
            <v>Pôle</v>
          </cell>
          <cell r="IQ292" t="str">
            <v>Trimestre</v>
          </cell>
          <cell r="IS292" t="str">
            <v>Pôle</v>
          </cell>
          <cell r="IT292" t="str">
            <v>Trimestre</v>
          </cell>
          <cell r="IV292" t="str">
            <v>Pôle</v>
          </cell>
          <cell r="IW292" t="str">
            <v>Trimestre</v>
          </cell>
          <cell r="IY292" t="str">
            <v>Pôle</v>
          </cell>
          <cell r="IZ292" t="str">
            <v>Trimestre</v>
          </cell>
          <cell r="JB292" t="str">
            <v>Pôle</v>
          </cell>
          <cell r="JC292" t="str">
            <v>Trimestre</v>
          </cell>
          <cell r="JE292" t="str">
            <v>Pôle</v>
          </cell>
          <cell r="JF292" t="str">
            <v>Trimestre</v>
          </cell>
          <cell r="JH292" t="str">
            <v>Pôle</v>
          </cell>
          <cell r="JI292" t="str">
            <v>Trimestre</v>
          </cell>
          <cell r="JK292" t="str">
            <v>Pôle</v>
          </cell>
          <cell r="JL292" t="str">
            <v>Trimestre</v>
          </cell>
          <cell r="JN292" t="str">
            <v>Pôle</v>
          </cell>
          <cell r="JO292" t="str">
            <v>Trimestre</v>
          </cell>
          <cell r="JQ292" t="str">
            <v>Pôle</v>
          </cell>
          <cell r="JR292" t="str">
            <v>Trimestre</v>
          </cell>
          <cell r="JT292" t="str">
            <v>Pôle</v>
          </cell>
          <cell r="JU292" t="str">
            <v>Trimestre</v>
          </cell>
          <cell r="JW292" t="str">
            <v>Pôle</v>
          </cell>
          <cell r="JX292" t="str">
            <v>Trimestre</v>
          </cell>
          <cell r="JZ292" t="str">
            <v>Pôle</v>
          </cell>
          <cell r="KA292" t="str">
            <v>Trimestre</v>
          </cell>
          <cell r="KC292" t="str">
            <v>Pôle</v>
          </cell>
          <cell r="KD292" t="str">
            <v>Trimestre</v>
          </cell>
          <cell r="KF292" t="str">
            <v>Pôle</v>
          </cell>
          <cell r="KG292" t="str">
            <v>Trimestre</v>
          </cell>
          <cell r="KI292" t="str">
            <v>Pôle</v>
          </cell>
          <cell r="KJ292" t="str">
            <v>Trimestre</v>
          </cell>
          <cell r="KL292" t="str">
            <v>Pôle</v>
          </cell>
          <cell r="KM292" t="str">
            <v>Trimestre</v>
          </cell>
          <cell r="KO292" t="str">
            <v>Pôle</v>
          </cell>
          <cell r="KP292" t="str">
            <v>Trimestre</v>
          </cell>
          <cell r="KR292" t="str">
            <v>Pôle</v>
          </cell>
          <cell r="KS292" t="str">
            <v>Trimestre</v>
          </cell>
          <cell r="KU292" t="str">
            <v>Pôle</v>
          </cell>
          <cell r="KV292" t="str">
            <v>Trimestre</v>
          </cell>
          <cell r="KX292" t="str">
            <v>Pôle</v>
          </cell>
          <cell r="KY292" t="str">
            <v>Trimestre</v>
          </cell>
          <cell r="LA292" t="str">
            <v>Pôle</v>
          </cell>
          <cell r="LB292" t="str">
            <v>Trimestre</v>
          </cell>
          <cell r="LD292" t="str">
            <v>Pôle</v>
          </cell>
          <cell r="LE292" t="str">
            <v>Trimestre</v>
          </cell>
          <cell r="LG292" t="str">
            <v>Pôle</v>
          </cell>
          <cell r="LH292" t="str">
            <v>Trimestre</v>
          </cell>
          <cell r="LJ292" t="str">
            <v>Pôle</v>
          </cell>
          <cell r="LK292" t="str">
            <v>Trimestre</v>
          </cell>
          <cell r="LM292" t="str">
            <v>Pôle</v>
          </cell>
          <cell r="LN292" t="str">
            <v>Trimestre</v>
          </cell>
          <cell r="LP292" t="str">
            <v>Pôle</v>
          </cell>
          <cell r="LQ292" t="str">
            <v>Trimestre</v>
          </cell>
          <cell r="LS292" t="str">
            <v>Pôle</v>
          </cell>
          <cell r="LT292" t="str">
            <v>Trimestre</v>
          </cell>
          <cell r="LV292" t="str">
            <v>Pôle</v>
          </cell>
          <cell r="LW292" t="str">
            <v>Trimestre</v>
          </cell>
          <cell r="LY292" t="str">
            <v>Pôle</v>
          </cell>
          <cell r="LZ292" t="str">
            <v>Trimestre</v>
          </cell>
          <cell r="MB292" t="str">
            <v>Pôle</v>
          </cell>
          <cell r="MC292" t="str">
            <v>Trimestre</v>
          </cell>
          <cell r="ME292" t="str">
            <v>Pôle</v>
          </cell>
          <cell r="MF292" t="str">
            <v>Trimestre</v>
          </cell>
          <cell r="MH292" t="str">
            <v>Pôle</v>
          </cell>
          <cell r="MI292" t="str">
            <v>Trimestre</v>
          </cell>
          <cell r="MK292" t="str">
            <v>Pôle</v>
          </cell>
          <cell r="ML292" t="str">
            <v>Trimestre</v>
          </cell>
          <cell r="MN292" t="str">
            <v>Pôle</v>
          </cell>
          <cell r="MO292" t="str">
            <v>Trimestre</v>
          </cell>
          <cell r="MQ292" t="str">
            <v>Pôle</v>
          </cell>
          <cell r="MR292" t="str">
            <v>Trimestre</v>
          </cell>
          <cell r="MT292" t="str">
            <v>Pôle</v>
          </cell>
          <cell r="MU292" t="str">
            <v>Trimestre</v>
          </cell>
          <cell r="MW292" t="str">
            <v>Pôle</v>
          </cell>
          <cell r="MX292" t="str">
            <v>Trimestre</v>
          </cell>
          <cell r="MZ292" t="str">
            <v>Pôle</v>
          </cell>
          <cell r="NA292" t="str">
            <v>Trimestre</v>
          </cell>
          <cell r="NC292" t="str">
            <v>Pôle</v>
          </cell>
          <cell r="ND292" t="str">
            <v>Trimestre</v>
          </cell>
          <cell r="NF292" t="str">
            <v>Pôle</v>
          </cell>
          <cell r="NG292" t="str">
            <v>Trimestre</v>
          </cell>
          <cell r="NI292" t="str">
            <v>Pôle</v>
          </cell>
          <cell r="NJ292" t="str">
            <v>Trimestre</v>
          </cell>
          <cell r="NL292" t="str">
            <v>Pôle</v>
          </cell>
          <cell r="NM292" t="str">
            <v>Trimestre</v>
          </cell>
          <cell r="NO292" t="str">
            <v>Pôle</v>
          </cell>
          <cell r="NP292" t="str">
            <v>Trimestre</v>
          </cell>
          <cell r="NR292" t="str">
            <v>Pôle</v>
          </cell>
          <cell r="NS292" t="str">
            <v>Trimestre</v>
          </cell>
          <cell r="NU292" t="str">
            <v>Pôle</v>
          </cell>
          <cell r="NV292" t="str">
            <v>Trimestre</v>
          </cell>
          <cell r="NX292" t="str">
            <v>Pôle</v>
          </cell>
          <cell r="NY292" t="str">
            <v>Trimestre</v>
          </cell>
          <cell r="OA292" t="str">
            <v>Pôle</v>
          </cell>
          <cell r="OB292" t="str">
            <v>Trimestre</v>
          </cell>
          <cell r="OD292" t="str">
            <v>Pôle</v>
          </cell>
          <cell r="OE292" t="str">
            <v>Trimestre</v>
          </cell>
          <cell r="OG292" t="str">
            <v>Pôle</v>
          </cell>
          <cell r="OH292" t="str">
            <v>Trimestre</v>
          </cell>
          <cell r="OJ292" t="str">
            <v>Pôle</v>
          </cell>
          <cell r="OK292" t="str">
            <v>Trimestre</v>
          </cell>
          <cell r="OM292" t="str">
            <v>Pôle</v>
          </cell>
          <cell r="ON292" t="str">
            <v>Trimestre</v>
          </cell>
          <cell r="OP292" t="str">
            <v>Pôle</v>
          </cell>
          <cell r="OQ292" t="str">
            <v>Trimestre</v>
          </cell>
          <cell r="OS292" t="str">
            <v>Pôle</v>
          </cell>
          <cell r="OT292" t="str">
            <v>Trimestre</v>
          </cell>
          <cell r="OV292" t="str">
            <v>Pôle</v>
          </cell>
          <cell r="OW292" t="str">
            <v>Trimestre</v>
          </cell>
          <cell r="OY292" t="str">
            <v>Pôle</v>
          </cell>
          <cell r="OZ292" t="str">
            <v>Trimestre</v>
          </cell>
          <cell r="PB292" t="str">
            <v>Pôle</v>
          </cell>
          <cell r="PC292" t="str">
            <v>Trimestre</v>
          </cell>
          <cell r="PE292" t="str">
            <v>Pôle</v>
          </cell>
          <cell r="PF292" t="str">
            <v>Trimestre</v>
          </cell>
          <cell r="PH292" t="str">
            <v>Pôle</v>
          </cell>
          <cell r="PI292" t="str">
            <v>Trimestre</v>
          </cell>
          <cell r="PK292" t="str">
            <v>Pôle</v>
          </cell>
          <cell r="PL292" t="str">
            <v>Trimestre</v>
          </cell>
          <cell r="PN292" t="str">
            <v>Pôle</v>
          </cell>
          <cell r="PO292" t="str">
            <v>Trimestre</v>
          </cell>
          <cell r="PQ292" t="str">
            <v>Pôle</v>
          </cell>
          <cell r="PR292" t="str">
            <v>Trimestre</v>
          </cell>
          <cell r="PT292" t="str">
            <v>Pôle</v>
          </cell>
          <cell r="PU292" t="str">
            <v>Trimestre</v>
          </cell>
          <cell r="PW292" t="str">
            <v>Pôle</v>
          </cell>
          <cell r="PX292" t="str">
            <v>Trimestre</v>
          </cell>
        </row>
        <row r="293">
          <cell r="IP293" t="str">
            <v>BPI</v>
          </cell>
          <cell r="IQ293" t="str">
            <v>2023-T1</v>
          </cell>
          <cell r="IS293" t="str">
            <v>BPI</v>
          </cell>
          <cell r="IT293" t="str">
            <v>XXXX-XX</v>
          </cell>
          <cell r="IV293" t="str">
            <v>BPI</v>
          </cell>
          <cell r="IW293" t="str">
            <v>XXXX-XX</v>
          </cell>
          <cell r="IY293" t="str">
            <v>BPI</v>
          </cell>
          <cell r="IZ293" t="str">
            <v>XXXX-XX</v>
          </cell>
          <cell r="JB293" t="str">
            <v>BPI</v>
          </cell>
          <cell r="JC293" t="str">
            <v>2022-T1</v>
          </cell>
          <cell r="JE293" t="str">
            <v>BPI</v>
          </cell>
          <cell r="JF293" t="str">
            <v>XXXX-XX</v>
          </cell>
          <cell r="JH293" t="str">
            <v>BPI</v>
          </cell>
          <cell r="JI293" t="str">
            <v>XXXX-XX</v>
          </cell>
          <cell r="JK293" t="str">
            <v>BPI</v>
          </cell>
          <cell r="JL293" t="str">
            <v>XXXX-XX</v>
          </cell>
          <cell r="JN293" t="str">
            <v>BPI</v>
          </cell>
          <cell r="JO293" t="str">
            <v>2021-T1</v>
          </cell>
          <cell r="JQ293" t="str">
            <v>BPI</v>
          </cell>
          <cell r="JR293" t="str">
            <v>XXXX-XX</v>
          </cell>
          <cell r="JT293" t="str">
            <v>BPI</v>
          </cell>
          <cell r="JU293" t="str">
            <v>XXXX-XX</v>
          </cell>
          <cell r="JW293" t="str">
            <v>BPI</v>
          </cell>
          <cell r="JX293" t="str">
            <v>XXXX-XX</v>
          </cell>
          <cell r="JZ293" t="str">
            <v>BPI</v>
          </cell>
          <cell r="KA293" t="str">
            <v>2020-T1</v>
          </cell>
          <cell r="KC293" t="str">
            <v>BPI</v>
          </cell>
          <cell r="KD293" t="str">
            <v>XXXX-XX</v>
          </cell>
          <cell r="KF293" t="str">
            <v>BPI</v>
          </cell>
          <cell r="KG293" t="str">
            <v>XXXX-XX</v>
          </cell>
          <cell r="KI293" t="str">
            <v>BPI</v>
          </cell>
          <cell r="KJ293" t="str">
            <v>XXXX-XX</v>
          </cell>
          <cell r="KL293" t="str">
            <v>BPI</v>
          </cell>
          <cell r="KM293" t="str">
            <v>2019-T1</v>
          </cell>
          <cell r="KO293" t="str">
            <v>BPI</v>
          </cell>
          <cell r="KP293" t="str">
            <v>XXXX-XX</v>
          </cell>
          <cell r="KR293" t="str">
            <v>BPI</v>
          </cell>
          <cell r="KS293" t="str">
            <v>XXXX-XX</v>
          </cell>
          <cell r="KU293" t="str">
            <v>BPI</v>
          </cell>
          <cell r="KV293" t="str">
            <v>XXXX-XX</v>
          </cell>
          <cell r="KX293" t="str">
            <v>BPI</v>
          </cell>
          <cell r="KY293" t="str">
            <v>2018-T1</v>
          </cell>
          <cell r="LA293" t="str">
            <v>BPI</v>
          </cell>
          <cell r="LB293" t="str">
            <v>XXXX-XX</v>
          </cell>
          <cell r="LD293" t="str">
            <v>BPI</v>
          </cell>
          <cell r="LE293" t="str">
            <v>XXXX-XX</v>
          </cell>
          <cell r="LG293" t="str">
            <v>BPI</v>
          </cell>
          <cell r="LH293" t="str">
            <v>XXXX-XX</v>
          </cell>
          <cell r="LJ293" t="str">
            <v>BPI</v>
          </cell>
          <cell r="LK293" t="str">
            <v>2017-T1</v>
          </cell>
          <cell r="LM293" t="str">
            <v>BPI</v>
          </cell>
          <cell r="LN293" t="str">
            <v>XXXX-XX</v>
          </cell>
          <cell r="LP293" t="str">
            <v>BPI</v>
          </cell>
          <cell r="LQ293" t="str">
            <v>XXXX-XX</v>
          </cell>
          <cell r="LS293" t="str">
            <v>BPI</v>
          </cell>
          <cell r="LT293" t="str">
            <v>XXXX-XX</v>
          </cell>
          <cell r="LV293" t="str">
            <v>BPI</v>
          </cell>
          <cell r="LW293" t="str">
            <v>2016-T1</v>
          </cell>
          <cell r="LY293" t="str">
            <v>BPI</v>
          </cell>
          <cell r="LZ293" t="str">
            <v>XXXX-XX</v>
          </cell>
          <cell r="MB293" t="str">
            <v>BPI</v>
          </cell>
          <cell r="MC293" t="str">
            <v>XXXX-XX</v>
          </cell>
          <cell r="ME293" t="str">
            <v>BPI</v>
          </cell>
          <cell r="MF293" t="str">
            <v>XXXX-XX</v>
          </cell>
          <cell r="MH293" t="str">
            <v>BPI</v>
          </cell>
          <cell r="MI293" t="str">
            <v>2015-T1</v>
          </cell>
          <cell r="MK293" t="str">
            <v>BPI</v>
          </cell>
          <cell r="ML293" t="str">
            <v>XXXX-XX</v>
          </cell>
          <cell r="MN293" t="str">
            <v>BPI</v>
          </cell>
          <cell r="MO293" t="str">
            <v>XXXX-XX</v>
          </cell>
          <cell r="MQ293" t="str">
            <v>BPI</v>
          </cell>
          <cell r="MR293" t="str">
            <v>XXXX-XX</v>
          </cell>
          <cell r="MT293" t="str">
            <v>BPI</v>
          </cell>
          <cell r="MU293" t="str">
            <v>2014-T1</v>
          </cell>
          <cell r="MW293" t="str">
            <v>BPI</v>
          </cell>
          <cell r="MX293" t="str">
            <v>XXXX-XX</v>
          </cell>
          <cell r="MZ293" t="str">
            <v>BPI</v>
          </cell>
          <cell r="NA293" t="str">
            <v>XXXX-XX</v>
          </cell>
          <cell r="NC293" t="str">
            <v>BPI</v>
          </cell>
          <cell r="ND293" t="str">
            <v>XXXX-XX</v>
          </cell>
          <cell r="NF293" t="str">
            <v>BPI</v>
          </cell>
          <cell r="NG293" t="str">
            <v>2013-T1</v>
          </cell>
          <cell r="NI293" t="str">
            <v>BPI</v>
          </cell>
          <cell r="NJ293" t="str">
            <v>XXXX-XX</v>
          </cell>
          <cell r="NL293" t="str">
            <v>BPI</v>
          </cell>
          <cell r="NM293" t="str">
            <v>XXXX-XX</v>
          </cell>
          <cell r="NO293" t="str">
            <v>BPI</v>
          </cell>
          <cell r="NP293" t="str">
            <v>XXXX-XX</v>
          </cell>
          <cell r="NR293" t="str">
            <v>BPI</v>
          </cell>
          <cell r="NS293" t="str">
            <v>2012-T1</v>
          </cell>
          <cell r="NU293" t="str">
            <v>BPI</v>
          </cell>
          <cell r="NV293" t="str">
            <v>XXXX-XX</v>
          </cell>
          <cell r="NX293" t="str">
            <v>BPI</v>
          </cell>
          <cell r="NY293" t="str">
            <v>XXXX-XX</v>
          </cell>
          <cell r="OA293" t="str">
            <v>BPI</v>
          </cell>
          <cell r="OB293" t="str">
            <v>XXXX-XX</v>
          </cell>
          <cell r="OD293" t="str">
            <v>BPI</v>
          </cell>
          <cell r="OE293" t="str">
            <v>2011-T1</v>
          </cell>
          <cell r="OG293" t="str">
            <v>BPI</v>
          </cell>
          <cell r="OH293" t="str">
            <v>XXXX-XX</v>
          </cell>
          <cell r="OJ293" t="str">
            <v>BPI</v>
          </cell>
          <cell r="OK293" t="str">
            <v>XXXX-XX</v>
          </cell>
          <cell r="OM293" t="str">
            <v>BPI</v>
          </cell>
          <cell r="ON293" t="str">
            <v>XXXX-XX</v>
          </cell>
          <cell r="OP293" t="str">
            <v>BPI</v>
          </cell>
          <cell r="OQ293" t="str">
            <v>2010-T1</v>
          </cell>
          <cell r="OS293" t="str">
            <v>BPI</v>
          </cell>
          <cell r="OT293" t="str">
            <v>XXXX-XX</v>
          </cell>
          <cell r="OV293" t="str">
            <v>BPI</v>
          </cell>
          <cell r="OW293" t="str">
            <v>XXXX-XX</v>
          </cell>
          <cell r="OY293" t="str">
            <v>BPI</v>
          </cell>
          <cell r="OZ293" t="str">
            <v>XXXX-XX</v>
          </cell>
          <cell r="PB293" t="str">
            <v>BPI</v>
          </cell>
          <cell r="PC293" t="str">
            <v>2009-T1</v>
          </cell>
          <cell r="PE293" t="str">
            <v>BPI</v>
          </cell>
          <cell r="PF293" t="str">
            <v>XXXX-XX</v>
          </cell>
          <cell r="PH293" t="str">
            <v>BPI</v>
          </cell>
          <cell r="PI293" t="str">
            <v>XXXX-XX</v>
          </cell>
          <cell r="PK293" t="str">
            <v>BPI</v>
          </cell>
          <cell r="PL293" t="str">
            <v>XXXX-XX</v>
          </cell>
          <cell r="PN293" t="str">
            <v>BPI</v>
          </cell>
          <cell r="PO293" t="str">
            <v>2008-T1</v>
          </cell>
          <cell r="PQ293" t="str">
            <v>BPI</v>
          </cell>
          <cell r="PR293" t="str">
            <v>XXXX-XX</v>
          </cell>
          <cell r="PT293" t="str">
            <v>BPI</v>
          </cell>
          <cell r="PU293" t="str">
            <v>XXXX-XX</v>
          </cell>
          <cell r="PW293" t="str">
            <v>BPI</v>
          </cell>
          <cell r="PX293" t="str">
            <v>XXXX-XX</v>
          </cell>
        </row>
        <row r="294">
          <cell r="IP294" t="str">
            <v>Pôle</v>
          </cell>
          <cell r="IQ294" t="str">
            <v>Trimestre</v>
          </cell>
          <cell r="IS294" t="str">
            <v>Pôle</v>
          </cell>
          <cell r="IT294" t="str">
            <v>Trimestre</v>
          </cell>
          <cell r="IV294" t="str">
            <v>Pôle</v>
          </cell>
          <cell r="IW294" t="str">
            <v>Trimestre</v>
          </cell>
          <cell r="IY294" t="str">
            <v>Pôle</v>
          </cell>
          <cell r="IZ294" t="str">
            <v>Trimestre</v>
          </cell>
          <cell r="JB294" t="str">
            <v>Pôle</v>
          </cell>
          <cell r="JC294" t="str">
            <v>Trimestre</v>
          </cell>
          <cell r="JE294" t="str">
            <v>Pôle</v>
          </cell>
          <cell r="JF294" t="str">
            <v>Trimestre</v>
          </cell>
          <cell r="JH294" t="str">
            <v>Pôle</v>
          </cell>
          <cell r="JI294" t="str">
            <v>Trimestre</v>
          </cell>
          <cell r="JK294" t="str">
            <v>Pôle</v>
          </cell>
          <cell r="JL294" t="str">
            <v>Trimestre</v>
          </cell>
          <cell r="JN294" t="str">
            <v>Pôle</v>
          </cell>
          <cell r="JO294" t="str">
            <v>Trimestre</v>
          </cell>
          <cell r="JQ294" t="str">
            <v>Pôle</v>
          </cell>
          <cell r="JR294" t="str">
            <v>Trimestre</v>
          </cell>
          <cell r="JT294" t="str">
            <v>Pôle</v>
          </cell>
          <cell r="JU294" t="str">
            <v>Trimestre</v>
          </cell>
          <cell r="JW294" t="str">
            <v>Pôle</v>
          </cell>
          <cell r="JX294" t="str">
            <v>Trimestre</v>
          </cell>
          <cell r="JZ294" t="str">
            <v>Pôle</v>
          </cell>
          <cell r="KA294" t="str">
            <v>Trimestre</v>
          </cell>
          <cell r="KC294" t="str">
            <v>Pôle</v>
          </cell>
          <cell r="KD294" t="str">
            <v>Trimestre</v>
          </cell>
          <cell r="KF294" t="str">
            <v>Pôle</v>
          </cell>
          <cell r="KG294" t="str">
            <v>Trimestre</v>
          </cell>
          <cell r="KI294" t="str">
            <v>Pôle</v>
          </cell>
          <cell r="KJ294" t="str">
            <v>Trimestre</v>
          </cell>
          <cell r="KL294" t="str">
            <v>Pôle</v>
          </cell>
          <cell r="KM294" t="str">
            <v>Trimestre</v>
          </cell>
          <cell r="KO294" t="str">
            <v>Pôle</v>
          </cell>
          <cell r="KP294" t="str">
            <v>Trimestre</v>
          </cell>
          <cell r="KR294" t="str">
            <v>Pôle</v>
          </cell>
          <cell r="KS294" t="str">
            <v>Trimestre</v>
          </cell>
          <cell r="KU294" t="str">
            <v>Pôle</v>
          </cell>
          <cell r="KV294" t="str">
            <v>Trimestre</v>
          </cell>
          <cell r="KX294" t="str">
            <v>Pôle</v>
          </cell>
          <cell r="KY294" t="str">
            <v>Trimestre</v>
          </cell>
          <cell r="LA294" t="str">
            <v>Pôle</v>
          </cell>
          <cell r="LB294" t="str">
            <v>Trimestre</v>
          </cell>
          <cell r="LD294" t="str">
            <v>Pôle</v>
          </cell>
          <cell r="LE294" t="str">
            <v>Trimestre</v>
          </cell>
          <cell r="LG294" t="str">
            <v>Pôle</v>
          </cell>
          <cell r="LH294" t="str">
            <v>Trimestre</v>
          </cell>
          <cell r="LJ294" t="str">
            <v>Pôle</v>
          </cell>
          <cell r="LK294" t="str">
            <v>Trimestre</v>
          </cell>
          <cell r="LM294" t="str">
            <v>Pôle</v>
          </cell>
          <cell r="LN294" t="str">
            <v>Trimestre</v>
          </cell>
          <cell r="LP294" t="str">
            <v>Pôle</v>
          </cell>
          <cell r="LQ294" t="str">
            <v>Trimestre</v>
          </cell>
          <cell r="LS294" t="str">
            <v>Pôle</v>
          </cell>
          <cell r="LT294" t="str">
            <v>Trimestre</v>
          </cell>
          <cell r="LV294" t="str">
            <v>Pôle</v>
          </cell>
          <cell r="LW294" t="str">
            <v>Trimestre</v>
          </cell>
          <cell r="LY294" t="str">
            <v>Pôle</v>
          </cell>
          <cell r="LZ294" t="str">
            <v>Trimestre</v>
          </cell>
          <cell r="MB294" t="str">
            <v>Pôle</v>
          </cell>
          <cell r="MC294" t="str">
            <v>Trimestre</v>
          </cell>
          <cell r="ME294" t="str">
            <v>Pôle</v>
          </cell>
          <cell r="MF294" t="str">
            <v>Trimestre</v>
          </cell>
          <cell r="MH294" t="str">
            <v>Pôle</v>
          </cell>
          <cell r="MI294" t="str">
            <v>Trimestre</v>
          </cell>
          <cell r="MK294" t="str">
            <v>Pôle</v>
          </cell>
          <cell r="ML294" t="str">
            <v>Trimestre</v>
          </cell>
          <cell r="MN294" t="str">
            <v>Pôle</v>
          </cell>
          <cell r="MO294" t="str">
            <v>Trimestre</v>
          </cell>
          <cell r="MQ294" t="str">
            <v>Pôle</v>
          </cell>
          <cell r="MR294" t="str">
            <v>Trimestre</v>
          </cell>
          <cell r="MT294" t="str">
            <v>Pôle</v>
          </cell>
          <cell r="MU294" t="str">
            <v>Trimestre</v>
          </cell>
          <cell r="MW294" t="str">
            <v>Pôle</v>
          </cell>
          <cell r="MX294" t="str">
            <v>Trimestre</v>
          </cell>
          <cell r="MZ294" t="str">
            <v>Pôle</v>
          </cell>
          <cell r="NA294" t="str">
            <v>Trimestre</v>
          </cell>
          <cell r="NC294" t="str">
            <v>Pôle</v>
          </cell>
          <cell r="ND294" t="str">
            <v>Trimestre</v>
          </cell>
          <cell r="NF294" t="str">
            <v>Pôle</v>
          </cell>
          <cell r="NG294" t="str">
            <v>Trimestre</v>
          </cell>
          <cell r="NI294" t="str">
            <v>Pôle</v>
          </cell>
          <cell r="NJ294" t="str">
            <v>Trimestre</v>
          </cell>
          <cell r="NL294" t="str">
            <v>Pôle</v>
          </cell>
          <cell r="NM294" t="str">
            <v>Trimestre</v>
          </cell>
          <cell r="NO294" t="str">
            <v>Pôle</v>
          </cell>
          <cell r="NP294" t="str">
            <v>Trimestre</v>
          </cell>
          <cell r="NR294" t="str">
            <v>Pôle</v>
          </cell>
          <cell r="NS294" t="str">
            <v>Trimestre</v>
          </cell>
          <cell r="NU294" t="str">
            <v>Pôle</v>
          </cell>
          <cell r="NV294" t="str">
            <v>Trimestre</v>
          </cell>
          <cell r="NX294" t="str">
            <v>Pôle</v>
          </cell>
          <cell r="NY294" t="str">
            <v>Trimestre</v>
          </cell>
          <cell r="OA294" t="str">
            <v>Pôle</v>
          </cell>
          <cell r="OB294" t="str">
            <v>Trimestre</v>
          </cell>
          <cell r="OD294" t="str">
            <v>Pôle</v>
          </cell>
          <cell r="OE294" t="str">
            <v>Trimestre</v>
          </cell>
          <cell r="OG294" t="str">
            <v>Pôle</v>
          </cell>
          <cell r="OH294" t="str">
            <v>Trimestre</v>
          </cell>
          <cell r="OJ294" t="str">
            <v>Pôle</v>
          </cell>
          <cell r="OK294" t="str">
            <v>Trimestre</v>
          </cell>
          <cell r="OM294" t="str">
            <v>Pôle</v>
          </cell>
          <cell r="ON294" t="str">
            <v>Trimestre</v>
          </cell>
          <cell r="OP294" t="str">
            <v>Pôle</v>
          </cell>
          <cell r="OQ294" t="str">
            <v>Trimestre</v>
          </cell>
          <cell r="OS294" t="str">
            <v>Pôle</v>
          </cell>
          <cell r="OT294" t="str">
            <v>Trimestre</v>
          </cell>
          <cell r="OV294" t="str">
            <v>Pôle</v>
          </cell>
          <cell r="OW294" t="str">
            <v>Trimestre</v>
          </cell>
          <cell r="OY294" t="str">
            <v>Pôle</v>
          </cell>
          <cell r="OZ294" t="str">
            <v>Trimestre</v>
          </cell>
          <cell r="PB294" t="str">
            <v>Pôle</v>
          </cell>
          <cell r="PC294" t="str">
            <v>Trimestre</v>
          </cell>
          <cell r="PE294" t="str">
            <v>Pôle</v>
          </cell>
          <cell r="PF294" t="str">
            <v>Trimestre</v>
          </cell>
          <cell r="PH294" t="str">
            <v>Pôle</v>
          </cell>
          <cell r="PI294" t="str">
            <v>Trimestre</v>
          </cell>
          <cell r="PK294" t="str">
            <v>Pôle</v>
          </cell>
          <cell r="PL294" t="str">
            <v>Trimestre</v>
          </cell>
          <cell r="PN294" t="str">
            <v>Pôle</v>
          </cell>
          <cell r="PO294" t="str">
            <v>Trimestre</v>
          </cell>
          <cell r="PQ294" t="str">
            <v>Pôle</v>
          </cell>
          <cell r="PR294" t="str">
            <v>Trimestre</v>
          </cell>
          <cell r="PT294" t="str">
            <v>Pôle</v>
          </cell>
          <cell r="PU294" t="str">
            <v>Trimestre</v>
          </cell>
          <cell r="PW294" t="str">
            <v>Pôle</v>
          </cell>
          <cell r="PX294" t="str">
            <v>Trimestre</v>
          </cell>
        </row>
        <row r="295">
          <cell r="IP295" t="str">
            <v>BPI</v>
          </cell>
          <cell r="IQ295" t="str">
            <v>2023-T2</v>
          </cell>
          <cell r="IS295" t="str">
            <v>BPI</v>
          </cell>
          <cell r="IT295" t="str">
            <v>2023-T1</v>
          </cell>
          <cell r="IV295" t="str">
            <v>BPI</v>
          </cell>
          <cell r="IW295" t="str">
            <v>XXXX-XX</v>
          </cell>
          <cell r="IY295" t="str">
            <v>BPI</v>
          </cell>
          <cell r="IZ295" t="str">
            <v>XXXX-XX</v>
          </cell>
          <cell r="JB295" t="str">
            <v>BPI</v>
          </cell>
          <cell r="JC295" t="str">
            <v>2022-T2</v>
          </cell>
          <cell r="JE295" t="str">
            <v>BPI</v>
          </cell>
          <cell r="JF295" t="str">
            <v>2022-T1</v>
          </cell>
          <cell r="JH295" t="str">
            <v>BPI</v>
          </cell>
          <cell r="JI295" t="str">
            <v>XXXX-XX</v>
          </cell>
          <cell r="JK295" t="str">
            <v>BPI</v>
          </cell>
          <cell r="JL295" t="str">
            <v>XXXX-XX</v>
          </cell>
          <cell r="JN295" t="str">
            <v>BPI</v>
          </cell>
          <cell r="JO295" t="str">
            <v>2021-T2</v>
          </cell>
          <cell r="JQ295" t="str">
            <v>BPI</v>
          </cell>
          <cell r="JR295" t="str">
            <v>2021-T1</v>
          </cell>
          <cell r="JT295" t="str">
            <v>BPI</v>
          </cell>
          <cell r="JU295" t="str">
            <v>XXXX-XX</v>
          </cell>
          <cell r="JW295" t="str">
            <v>BPI</v>
          </cell>
          <cell r="JX295" t="str">
            <v>XXXX-XX</v>
          </cell>
          <cell r="JZ295" t="str">
            <v>BPI</v>
          </cell>
          <cell r="KA295" t="str">
            <v>2020-T2</v>
          </cell>
          <cell r="KC295" t="str">
            <v>BPI</v>
          </cell>
          <cell r="KD295" t="str">
            <v>2020-T1</v>
          </cell>
          <cell r="KF295" t="str">
            <v>BPI</v>
          </cell>
          <cell r="KG295" t="str">
            <v>XXXX-XX</v>
          </cell>
          <cell r="KI295" t="str">
            <v>BPI</v>
          </cell>
          <cell r="KJ295" t="str">
            <v>XXXX-XX</v>
          </cell>
          <cell r="KL295" t="str">
            <v>BPI</v>
          </cell>
          <cell r="KM295" t="str">
            <v>2019-T2</v>
          </cell>
          <cell r="KO295" t="str">
            <v>BPI</v>
          </cell>
          <cell r="KP295" t="str">
            <v>2019-T1</v>
          </cell>
          <cell r="KR295" t="str">
            <v>BPI</v>
          </cell>
          <cell r="KS295" t="str">
            <v>XXXX-XX</v>
          </cell>
          <cell r="KU295" t="str">
            <v>BPI</v>
          </cell>
          <cell r="KV295" t="str">
            <v>XXXX-XX</v>
          </cell>
          <cell r="KX295" t="str">
            <v>BPI</v>
          </cell>
          <cell r="KY295" t="str">
            <v>2018-T2</v>
          </cell>
          <cell r="LA295" t="str">
            <v>BPI</v>
          </cell>
          <cell r="LB295" t="str">
            <v>2018-T1</v>
          </cell>
          <cell r="LD295" t="str">
            <v>BPI</v>
          </cell>
          <cell r="LE295" t="str">
            <v>XXXX-XX</v>
          </cell>
          <cell r="LG295" t="str">
            <v>BPI</v>
          </cell>
          <cell r="LH295" t="str">
            <v>XXXX-XX</v>
          </cell>
          <cell r="LJ295" t="str">
            <v>BPI</v>
          </cell>
          <cell r="LK295" t="str">
            <v>2017-T2</v>
          </cell>
          <cell r="LM295" t="str">
            <v>BPI</v>
          </cell>
          <cell r="LN295" t="str">
            <v>2017-T1</v>
          </cell>
          <cell r="LP295" t="str">
            <v>BPI</v>
          </cell>
          <cell r="LQ295" t="str">
            <v>XXXX-XX</v>
          </cell>
          <cell r="LS295" t="str">
            <v>BPI</v>
          </cell>
          <cell r="LT295" t="str">
            <v>XXXX-XX</v>
          </cell>
          <cell r="LV295" t="str">
            <v>BPI</v>
          </cell>
          <cell r="LW295" t="str">
            <v>2016-T2</v>
          </cell>
          <cell r="LY295" t="str">
            <v>BPI</v>
          </cell>
          <cell r="LZ295" t="str">
            <v>2016-T1</v>
          </cell>
          <cell r="MB295" t="str">
            <v>BPI</v>
          </cell>
          <cell r="MC295" t="str">
            <v>XXXX-XX</v>
          </cell>
          <cell r="ME295" t="str">
            <v>BPI</v>
          </cell>
          <cell r="MF295" t="str">
            <v>XXXX-XX</v>
          </cell>
          <cell r="MH295" t="str">
            <v>BPI</v>
          </cell>
          <cell r="MI295" t="str">
            <v>2015-T2</v>
          </cell>
          <cell r="MK295" t="str">
            <v>BPI</v>
          </cell>
          <cell r="ML295" t="str">
            <v>2015-T1</v>
          </cell>
          <cell r="MN295" t="str">
            <v>BPI</v>
          </cell>
          <cell r="MO295" t="str">
            <v>XXXX-XX</v>
          </cell>
          <cell r="MQ295" t="str">
            <v>BPI</v>
          </cell>
          <cell r="MR295" t="str">
            <v>XXXX-XX</v>
          </cell>
          <cell r="MT295" t="str">
            <v>BPI</v>
          </cell>
          <cell r="MU295" t="str">
            <v>2014-T2</v>
          </cell>
          <cell r="MW295" t="str">
            <v>BPI</v>
          </cell>
          <cell r="MX295" t="str">
            <v>2014-T1</v>
          </cell>
          <cell r="MZ295" t="str">
            <v>BPI</v>
          </cell>
          <cell r="NA295" t="str">
            <v>XXXX-XX</v>
          </cell>
          <cell r="NC295" t="str">
            <v>BPI</v>
          </cell>
          <cell r="ND295" t="str">
            <v>XXXX-XX</v>
          </cell>
          <cell r="NF295" t="str">
            <v>BPI</v>
          </cell>
          <cell r="NG295" t="str">
            <v>2013-T2</v>
          </cell>
          <cell r="NI295" t="str">
            <v>BPI</v>
          </cell>
          <cell r="NJ295" t="str">
            <v>2013-T1</v>
          </cell>
          <cell r="NL295" t="str">
            <v>BPI</v>
          </cell>
          <cell r="NM295" t="str">
            <v>XXXX-XX</v>
          </cell>
          <cell r="NO295" t="str">
            <v>BPI</v>
          </cell>
          <cell r="NP295" t="str">
            <v>XXXX-XX</v>
          </cell>
          <cell r="NR295" t="str">
            <v>BPI</v>
          </cell>
          <cell r="NS295" t="str">
            <v>2012-T2</v>
          </cell>
          <cell r="NU295" t="str">
            <v>BPI</v>
          </cell>
          <cell r="NV295" t="str">
            <v>2012-T1</v>
          </cell>
          <cell r="NX295" t="str">
            <v>BPI</v>
          </cell>
          <cell r="NY295" t="str">
            <v>XXXX-XX</v>
          </cell>
          <cell r="OA295" t="str">
            <v>BPI</v>
          </cell>
          <cell r="OB295" t="str">
            <v>XXXX-XX</v>
          </cell>
          <cell r="OD295" t="str">
            <v>BPI</v>
          </cell>
          <cell r="OE295" t="str">
            <v>2011-T2</v>
          </cell>
          <cell r="OG295" t="str">
            <v>BPI</v>
          </cell>
          <cell r="OH295" t="str">
            <v>2011-T1</v>
          </cell>
          <cell r="OJ295" t="str">
            <v>BPI</v>
          </cell>
          <cell r="OK295" t="str">
            <v>XXXX-XX</v>
          </cell>
          <cell r="OM295" t="str">
            <v>BPI</v>
          </cell>
          <cell r="ON295" t="str">
            <v>XXXX-XX</v>
          </cell>
          <cell r="OP295" t="str">
            <v>BPI</v>
          </cell>
          <cell r="OQ295" t="str">
            <v>2010-T2</v>
          </cell>
          <cell r="OS295" t="str">
            <v>BPI</v>
          </cell>
          <cell r="OT295" t="str">
            <v>2010-T1</v>
          </cell>
          <cell r="OV295" t="str">
            <v>BPI</v>
          </cell>
          <cell r="OW295" t="str">
            <v>XXXX-XX</v>
          </cell>
          <cell r="OY295" t="str">
            <v>BPI</v>
          </cell>
          <cell r="OZ295" t="str">
            <v>XXXX-XX</v>
          </cell>
          <cell r="PB295" t="str">
            <v>BPI</v>
          </cell>
          <cell r="PC295" t="str">
            <v>2009-T2</v>
          </cell>
          <cell r="PE295" t="str">
            <v>BPI</v>
          </cell>
          <cell r="PF295" t="str">
            <v>2009-T1</v>
          </cell>
          <cell r="PH295" t="str">
            <v>BPI</v>
          </cell>
          <cell r="PI295" t="str">
            <v>XXXX-XX</v>
          </cell>
          <cell r="PK295" t="str">
            <v>BPI</v>
          </cell>
          <cell r="PL295" t="str">
            <v>XXXX-XX</v>
          </cell>
          <cell r="PN295" t="str">
            <v>BPI</v>
          </cell>
          <cell r="PO295" t="str">
            <v>2008-T2</v>
          </cell>
          <cell r="PQ295" t="str">
            <v>BPI</v>
          </cell>
          <cell r="PR295" t="str">
            <v>2008-T1</v>
          </cell>
          <cell r="PT295" t="str">
            <v>BPI</v>
          </cell>
          <cell r="PU295" t="str">
            <v>XXXX-XX</v>
          </cell>
          <cell r="PW295" t="str">
            <v>BPI</v>
          </cell>
          <cell r="PX295" t="str">
            <v>XXXX-XX</v>
          </cell>
        </row>
        <row r="296">
          <cell r="IP296" t="str">
            <v>Pôle</v>
          </cell>
          <cell r="IQ296" t="str">
            <v>Trimestre</v>
          </cell>
          <cell r="IS296" t="str">
            <v>Pôle</v>
          </cell>
          <cell r="IT296" t="str">
            <v>Trimestre</v>
          </cell>
          <cell r="IV296" t="str">
            <v>Pôle</v>
          </cell>
          <cell r="IW296" t="str">
            <v>Trimestre</v>
          </cell>
          <cell r="IY296" t="str">
            <v>Pôle</v>
          </cell>
          <cell r="IZ296" t="str">
            <v>Trimestre</v>
          </cell>
          <cell r="JB296" t="str">
            <v>Pôle</v>
          </cell>
          <cell r="JC296" t="str">
            <v>Trimestre</v>
          </cell>
          <cell r="JE296" t="str">
            <v>Pôle</v>
          </cell>
          <cell r="JF296" t="str">
            <v>Trimestre</v>
          </cell>
          <cell r="JH296" t="str">
            <v>Pôle</v>
          </cell>
          <cell r="JI296" t="str">
            <v>Trimestre</v>
          </cell>
          <cell r="JK296" t="str">
            <v>Pôle</v>
          </cell>
          <cell r="JL296" t="str">
            <v>Trimestre</v>
          </cell>
          <cell r="JN296" t="str">
            <v>Pôle</v>
          </cell>
          <cell r="JO296" t="str">
            <v>Trimestre</v>
          </cell>
          <cell r="JQ296" t="str">
            <v>Pôle</v>
          </cell>
          <cell r="JR296" t="str">
            <v>Trimestre</v>
          </cell>
          <cell r="JT296" t="str">
            <v>Pôle</v>
          </cell>
          <cell r="JU296" t="str">
            <v>Trimestre</v>
          </cell>
          <cell r="JW296" t="str">
            <v>Pôle</v>
          </cell>
          <cell r="JX296" t="str">
            <v>Trimestre</v>
          </cell>
          <cell r="JZ296" t="str">
            <v>Pôle</v>
          </cell>
          <cell r="KA296" t="str">
            <v>Trimestre</v>
          </cell>
          <cell r="KC296" t="str">
            <v>Pôle</v>
          </cell>
          <cell r="KD296" t="str">
            <v>Trimestre</v>
          </cell>
          <cell r="KF296" t="str">
            <v>Pôle</v>
          </cell>
          <cell r="KG296" t="str">
            <v>Trimestre</v>
          </cell>
          <cell r="KI296" t="str">
            <v>Pôle</v>
          </cell>
          <cell r="KJ296" t="str">
            <v>Trimestre</v>
          </cell>
          <cell r="KL296" t="str">
            <v>Pôle</v>
          </cell>
          <cell r="KM296" t="str">
            <v>Trimestre</v>
          </cell>
          <cell r="KO296" t="str">
            <v>Pôle</v>
          </cell>
          <cell r="KP296" t="str">
            <v>Trimestre</v>
          </cell>
          <cell r="KR296" t="str">
            <v>Pôle</v>
          </cell>
          <cell r="KS296" t="str">
            <v>Trimestre</v>
          </cell>
          <cell r="KU296" t="str">
            <v>Pôle</v>
          </cell>
          <cell r="KV296" t="str">
            <v>Trimestre</v>
          </cell>
          <cell r="KX296" t="str">
            <v>Pôle</v>
          </cell>
          <cell r="KY296" t="str">
            <v>Trimestre</v>
          </cell>
          <cell r="LA296" t="str">
            <v>Pôle</v>
          </cell>
          <cell r="LB296" t="str">
            <v>Trimestre</v>
          </cell>
          <cell r="LD296" t="str">
            <v>Pôle</v>
          </cell>
          <cell r="LE296" t="str">
            <v>Trimestre</v>
          </cell>
          <cell r="LG296" t="str">
            <v>Pôle</v>
          </cell>
          <cell r="LH296" t="str">
            <v>Trimestre</v>
          </cell>
          <cell r="LJ296" t="str">
            <v>Pôle</v>
          </cell>
          <cell r="LK296" t="str">
            <v>Trimestre</v>
          </cell>
          <cell r="LM296" t="str">
            <v>Pôle</v>
          </cell>
          <cell r="LN296" t="str">
            <v>Trimestre</v>
          </cell>
          <cell r="LP296" t="str">
            <v>Pôle</v>
          </cell>
          <cell r="LQ296" t="str">
            <v>Trimestre</v>
          </cell>
          <cell r="LS296" t="str">
            <v>Pôle</v>
          </cell>
          <cell r="LT296" t="str">
            <v>Trimestre</v>
          </cell>
          <cell r="LV296" t="str">
            <v>Pôle</v>
          </cell>
          <cell r="LW296" t="str">
            <v>Trimestre</v>
          </cell>
          <cell r="LY296" t="str">
            <v>Pôle</v>
          </cell>
          <cell r="LZ296" t="str">
            <v>Trimestre</v>
          </cell>
          <cell r="MB296" t="str">
            <v>Pôle</v>
          </cell>
          <cell r="MC296" t="str">
            <v>Trimestre</v>
          </cell>
          <cell r="ME296" t="str">
            <v>Pôle</v>
          </cell>
          <cell r="MF296" t="str">
            <v>Trimestre</v>
          </cell>
          <cell r="MH296" t="str">
            <v>Pôle</v>
          </cell>
          <cell r="MI296" t="str">
            <v>Trimestre</v>
          </cell>
          <cell r="MK296" t="str">
            <v>Pôle</v>
          </cell>
          <cell r="ML296" t="str">
            <v>Trimestre</v>
          </cell>
          <cell r="MN296" t="str">
            <v>Pôle</v>
          </cell>
          <cell r="MO296" t="str">
            <v>Trimestre</v>
          </cell>
          <cell r="MQ296" t="str">
            <v>Pôle</v>
          </cell>
          <cell r="MR296" t="str">
            <v>Trimestre</v>
          </cell>
          <cell r="MT296" t="str">
            <v>Pôle</v>
          </cell>
          <cell r="MU296" t="str">
            <v>Trimestre</v>
          </cell>
          <cell r="MW296" t="str">
            <v>Pôle</v>
          </cell>
          <cell r="MX296" t="str">
            <v>Trimestre</v>
          </cell>
          <cell r="MZ296" t="str">
            <v>Pôle</v>
          </cell>
          <cell r="NA296" t="str">
            <v>Trimestre</v>
          </cell>
          <cell r="NC296" t="str">
            <v>Pôle</v>
          </cell>
          <cell r="ND296" t="str">
            <v>Trimestre</v>
          </cell>
          <cell r="NF296" t="str">
            <v>Pôle</v>
          </cell>
          <cell r="NG296" t="str">
            <v>Trimestre</v>
          </cell>
          <cell r="NI296" t="str">
            <v>Pôle</v>
          </cell>
          <cell r="NJ296" t="str">
            <v>Trimestre</v>
          </cell>
          <cell r="NL296" t="str">
            <v>Pôle</v>
          </cell>
          <cell r="NM296" t="str">
            <v>Trimestre</v>
          </cell>
          <cell r="NO296" t="str">
            <v>Pôle</v>
          </cell>
          <cell r="NP296" t="str">
            <v>Trimestre</v>
          </cell>
          <cell r="NR296" t="str">
            <v>Pôle</v>
          </cell>
          <cell r="NS296" t="str">
            <v>Trimestre</v>
          </cell>
          <cell r="NU296" t="str">
            <v>Pôle</v>
          </cell>
          <cell r="NV296" t="str">
            <v>Trimestre</v>
          </cell>
          <cell r="NX296" t="str">
            <v>Pôle</v>
          </cell>
          <cell r="NY296" t="str">
            <v>Trimestre</v>
          </cell>
          <cell r="OA296" t="str">
            <v>Pôle</v>
          </cell>
          <cell r="OB296" t="str">
            <v>Trimestre</v>
          </cell>
          <cell r="OD296" t="str">
            <v>Pôle</v>
          </cell>
          <cell r="OE296" t="str">
            <v>Trimestre</v>
          </cell>
          <cell r="OG296" t="str">
            <v>Pôle</v>
          </cell>
          <cell r="OH296" t="str">
            <v>Trimestre</v>
          </cell>
          <cell r="OJ296" t="str">
            <v>Pôle</v>
          </cell>
          <cell r="OK296" t="str">
            <v>Trimestre</v>
          </cell>
          <cell r="OM296" t="str">
            <v>Pôle</v>
          </cell>
          <cell r="ON296" t="str">
            <v>Trimestre</v>
          </cell>
          <cell r="OP296" t="str">
            <v>Pôle</v>
          </cell>
          <cell r="OQ296" t="str">
            <v>Trimestre</v>
          </cell>
          <cell r="OS296" t="str">
            <v>Pôle</v>
          </cell>
          <cell r="OT296" t="str">
            <v>Trimestre</v>
          </cell>
          <cell r="OV296" t="str">
            <v>Pôle</v>
          </cell>
          <cell r="OW296" t="str">
            <v>Trimestre</v>
          </cell>
          <cell r="OY296" t="str">
            <v>Pôle</v>
          </cell>
          <cell r="OZ296" t="str">
            <v>Trimestre</v>
          </cell>
          <cell r="PB296" t="str">
            <v>Pôle</v>
          </cell>
          <cell r="PC296" t="str">
            <v>Trimestre</v>
          </cell>
          <cell r="PE296" t="str">
            <v>Pôle</v>
          </cell>
          <cell r="PF296" t="str">
            <v>Trimestre</v>
          </cell>
          <cell r="PH296" t="str">
            <v>Pôle</v>
          </cell>
          <cell r="PI296" t="str">
            <v>Trimestre</v>
          </cell>
          <cell r="PK296" t="str">
            <v>Pôle</v>
          </cell>
          <cell r="PL296" t="str">
            <v>Trimestre</v>
          </cell>
          <cell r="PN296" t="str">
            <v>Pôle</v>
          </cell>
          <cell r="PO296" t="str">
            <v>Trimestre</v>
          </cell>
          <cell r="PQ296" t="str">
            <v>Pôle</v>
          </cell>
          <cell r="PR296" t="str">
            <v>Trimestre</v>
          </cell>
          <cell r="PT296" t="str">
            <v>Pôle</v>
          </cell>
          <cell r="PU296" t="str">
            <v>Trimestre</v>
          </cell>
          <cell r="PW296" t="str">
            <v>Pôle</v>
          </cell>
          <cell r="PX296" t="str">
            <v>Trimestre</v>
          </cell>
        </row>
        <row r="297">
          <cell r="IP297" t="str">
            <v>BPI</v>
          </cell>
          <cell r="IQ297" t="str">
            <v>2023-T3</v>
          </cell>
          <cell r="IS297" t="str">
            <v>BPI</v>
          </cell>
          <cell r="IT297" t="str">
            <v>2023-T2</v>
          </cell>
          <cell r="IV297" t="str">
            <v>BPI</v>
          </cell>
          <cell r="IW297" t="str">
            <v>2023-T1</v>
          </cell>
          <cell r="IY297" t="str">
            <v>BPI</v>
          </cell>
          <cell r="IZ297" t="str">
            <v>XXXX-XX</v>
          </cell>
          <cell r="JB297" t="str">
            <v>BPI</v>
          </cell>
          <cell r="JC297" t="str">
            <v>2022-T3</v>
          </cell>
          <cell r="JE297" t="str">
            <v>BPI</v>
          </cell>
          <cell r="JF297" t="str">
            <v>2022-T2</v>
          </cell>
          <cell r="JH297" t="str">
            <v>BPI</v>
          </cell>
          <cell r="JI297" t="str">
            <v>2022-T1</v>
          </cell>
          <cell r="JK297" t="str">
            <v>BPI</v>
          </cell>
          <cell r="JL297" t="str">
            <v>XXXX-XX</v>
          </cell>
          <cell r="JN297" t="str">
            <v>BPI</v>
          </cell>
          <cell r="JO297" t="str">
            <v>2021-T3</v>
          </cell>
          <cell r="JQ297" t="str">
            <v>BPI</v>
          </cell>
          <cell r="JR297" t="str">
            <v>2021-T2</v>
          </cell>
          <cell r="JT297" t="str">
            <v>BPI</v>
          </cell>
          <cell r="JU297" t="str">
            <v>2021-T1</v>
          </cell>
          <cell r="JW297" t="str">
            <v>BPI</v>
          </cell>
          <cell r="JX297" t="str">
            <v>XXXX-XX</v>
          </cell>
          <cell r="JZ297" t="str">
            <v>BPI</v>
          </cell>
          <cell r="KA297" t="str">
            <v>2020-T3</v>
          </cell>
          <cell r="KC297" t="str">
            <v>BPI</v>
          </cell>
          <cell r="KD297" t="str">
            <v>2020-T2</v>
          </cell>
          <cell r="KF297" t="str">
            <v>BPI</v>
          </cell>
          <cell r="KG297" t="str">
            <v>2020-T1</v>
          </cell>
          <cell r="KI297" t="str">
            <v>BPI</v>
          </cell>
          <cell r="KJ297" t="str">
            <v>XXXX-XX</v>
          </cell>
          <cell r="KL297" t="str">
            <v>BPI</v>
          </cell>
          <cell r="KM297" t="str">
            <v>2019-T3</v>
          </cell>
          <cell r="KO297" t="str">
            <v>BPI</v>
          </cell>
          <cell r="KP297" t="str">
            <v>2019-T2</v>
          </cell>
          <cell r="KR297" t="str">
            <v>BPI</v>
          </cell>
          <cell r="KS297" t="str">
            <v>2019-T1</v>
          </cell>
          <cell r="KU297" t="str">
            <v>BPI</v>
          </cell>
          <cell r="KV297" t="str">
            <v>XXXX-XX</v>
          </cell>
          <cell r="KX297" t="str">
            <v>BPI</v>
          </cell>
          <cell r="KY297" t="str">
            <v>2018-T3</v>
          </cell>
          <cell r="LA297" t="str">
            <v>BPI</v>
          </cell>
          <cell r="LB297" t="str">
            <v>2018-T2</v>
          </cell>
          <cell r="LD297" t="str">
            <v>BPI</v>
          </cell>
          <cell r="LE297" t="str">
            <v>2018-T1</v>
          </cell>
          <cell r="LG297" t="str">
            <v>BPI</v>
          </cell>
          <cell r="LH297" t="str">
            <v>XXXX-XX</v>
          </cell>
          <cell r="LJ297" t="str">
            <v>BPI</v>
          </cell>
          <cell r="LK297" t="str">
            <v>2017-T3</v>
          </cell>
          <cell r="LM297" t="str">
            <v>BPI</v>
          </cell>
          <cell r="LN297" t="str">
            <v>2017-T2</v>
          </cell>
          <cell r="LP297" t="str">
            <v>BPI</v>
          </cell>
          <cell r="LQ297" t="str">
            <v>2017-T1</v>
          </cell>
          <cell r="LS297" t="str">
            <v>BPI</v>
          </cell>
          <cell r="LT297" t="str">
            <v>XXXX-XX</v>
          </cell>
          <cell r="LV297" t="str">
            <v>BPI</v>
          </cell>
          <cell r="LW297" t="str">
            <v>2016-T3</v>
          </cell>
          <cell r="LY297" t="str">
            <v>BPI</v>
          </cell>
          <cell r="LZ297" t="str">
            <v>2016-T2</v>
          </cell>
          <cell r="MB297" t="str">
            <v>BPI</v>
          </cell>
          <cell r="MC297" t="str">
            <v>2016-T1</v>
          </cell>
          <cell r="ME297" t="str">
            <v>BPI</v>
          </cell>
          <cell r="MF297" t="str">
            <v>XXXX-XX</v>
          </cell>
          <cell r="MH297" t="str">
            <v>BPI</v>
          </cell>
          <cell r="MI297" t="str">
            <v>2015-T3</v>
          </cell>
          <cell r="MK297" t="str">
            <v>BPI</v>
          </cell>
          <cell r="ML297" t="str">
            <v>2015-T2</v>
          </cell>
          <cell r="MN297" t="str">
            <v>BPI</v>
          </cell>
          <cell r="MO297" t="str">
            <v>2015-T1</v>
          </cell>
          <cell r="MQ297" t="str">
            <v>BPI</v>
          </cell>
          <cell r="MR297" t="str">
            <v>XXXX-XX</v>
          </cell>
          <cell r="MT297" t="str">
            <v>BPI</v>
          </cell>
          <cell r="MU297" t="str">
            <v>2014-T3</v>
          </cell>
          <cell r="MW297" t="str">
            <v>BPI</v>
          </cell>
          <cell r="MX297" t="str">
            <v>2014-T2</v>
          </cell>
          <cell r="MZ297" t="str">
            <v>BPI</v>
          </cell>
          <cell r="NA297" t="str">
            <v>2014-T1</v>
          </cell>
          <cell r="NC297" t="str">
            <v>BPI</v>
          </cell>
          <cell r="ND297" t="str">
            <v>XXXX-XX</v>
          </cell>
          <cell r="NF297" t="str">
            <v>BPI</v>
          </cell>
          <cell r="NG297" t="str">
            <v>2013-T3</v>
          </cell>
          <cell r="NI297" t="str">
            <v>BPI</v>
          </cell>
          <cell r="NJ297" t="str">
            <v>2013-T2</v>
          </cell>
          <cell r="NL297" t="str">
            <v>BPI</v>
          </cell>
          <cell r="NM297" t="str">
            <v>2013-T1</v>
          </cell>
          <cell r="NO297" t="str">
            <v>BPI</v>
          </cell>
          <cell r="NP297" t="str">
            <v>XXXX-XX</v>
          </cell>
          <cell r="NR297" t="str">
            <v>BPI</v>
          </cell>
          <cell r="NS297" t="str">
            <v>2012-T3</v>
          </cell>
          <cell r="NU297" t="str">
            <v>BPI</v>
          </cell>
          <cell r="NV297" t="str">
            <v>2012-T2</v>
          </cell>
          <cell r="NX297" t="str">
            <v>BPI</v>
          </cell>
          <cell r="NY297" t="str">
            <v>2012-T1</v>
          </cell>
          <cell r="OA297" t="str">
            <v>BPI</v>
          </cell>
          <cell r="OB297" t="str">
            <v>XXXX-XX</v>
          </cell>
          <cell r="OD297" t="str">
            <v>BPI</v>
          </cell>
          <cell r="OE297" t="str">
            <v>2011-T3</v>
          </cell>
          <cell r="OG297" t="str">
            <v>BPI</v>
          </cell>
          <cell r="OH297" t="str">
            <v>2011-T2</v>
          </cell>
          <cell r="OJ297" t="str">
            <v>BPI</v>
          </cell>
          <cell r="OK297" t="str">
            <v>2011-T1</v>
          </cell>
          <cell r="OM297" t="str">
            <v>BPI</v>
          </cell>
          <cell r="ON297" t="str">
            <v>XXXX-XX</v>
          </cell>
          <cell r="OP297" t="str">
            <v>BPI</v>
          </cell>
          <cell r="OQ297" t="str">
            <v>2010-T3</v>
          </cell>
          <cell r="OS297" t="str">
            <v>BPI</v>
          </cell>
          <cell r="OT297" t="str">
            <v>2010-T2</v>
          </cell>
          <cell r="OV297" t="str">
            <v>BPI</v>
          </cell>
          <cell r="OW297" t="str">
            <v>2010-T1</v>
          </cell>
          <cell r="OY297" t="str">
            <v>BPI</v>
          </cell>
          <cell r="OZ297" t="str">
            <v>XXXX-XX</v>
          </cell>
          <cell r="PB297" t="str">
            <v>BPI</v>
          </cell>
          <cell r="PC297" t="str">
            <v>2009-T3</v>
          </cell>
          <cell r="PE297" t="str">
            <v>BPI</v>
          </cell>
          <cell r="PF297" t="str">
            <v>2009-T2</v>
          </cell>
          <cell r="PH297" t="str">
            <v>BPI</v>
          </cell>
          <cell r="PI297" t="str">
            <v>2009-T1</v>
          </cell>
          <cell r="PK297" t="str">
            <v>BPI</v>
          </cell>
          <cell r="PL297" t="str">
            <v>XXXX-XX</v>
          </cell>
          <cell r="PN297" t="str">
            <v>BPI</v>
          </cell>
          <cell r="PO297" t="str">
            <v>2008-T3</v>
          </cell>
          <cell r="PQ297" t="str">
            <v>BPI</v>
          </cell>
          <cell r="PR297" t="str">
            <v>2008-T2</v>
          </cell>
          <cell r="PT297" t="str">
            <v>BPI</v>
          </cell>
          <cell r="PU297" t="str">
            <v>2008-T1</v>
          </cell>
          <cell r="PW297" t="str">
            <v>BPI</v>
          </cell>
          <cell r="PX297" t="str">
            <v>XXXX-XX</v>
          </cell>
        </row>
        <row r="298">
          <cell r="BB298" t="str">
            <v>Pôle</v>
          </cell>
          <cell r="BC298" t="str">
            <v>Trimestre</v>
          </cell>
          <cell r="BE298" t="str">
            <v>Pôle</v>
          </cell>
          <cell r="BF298" t="str">
            <v>Trimestre</v>
          </cell>
          <cell r="BH298" t="str">
            <v>Pôle</v>
          </cell>
          <cell r="BI298" t="str">
            <v>Trimestre</v>
          </cell>
          <cell r="BK298" t="str">
            <v>Pôle</v>
          </cell>
          <cell r="BL298" t="str">
            <v>Trimestre</v>
          </cell>
          <cell r="BN298" t="str">
            <v>Pôle</v>
          </cell>
          <cell r="BO298" t="str">
            <v>Trimestre</v>
          </cell>
          <cell r="BQ298" t="str">
            <v>Pôle</v>
          </cell>
          <cell r="BR298" t="str">
            <v>Trimestre</v>
          </cell>
          <cell r="BT298" t="str">
            <v>Pôle</v>
          </cell>
          <cell r="BU298" t="str">
            <v>Trimestre</v>
          </cell>
          <cell r="BW298" t="str">
            <v>Pôle</v>
          </cell>
          <cell r="BX298" t="str">
            <v>Trimestre</v>
          </cell>
          <cell r="BZ298" t="str">
            <v>Pôle</v>
          </cell>
          <cell r="CA298" t="str">
            <v>Trimestre</v>
          </cell>
          <cell r="CC298" t="str">
            <v>Pôle</v>
          </cell>
          <cell r="CD298" t="str">
            <v>Trimestre</v>
          </cell>
          <cell r="CF298" t="str">
            <v>Pôle</v>
          </cell>
          <cell r="CG298" t="str">
            <v>Trimestre</v>
          </cell>
          <cell r="CI298" t="str">
            <v>Pôle</v>
          </cell>
          <cell r="CJ298" t="str">
            <v>Trimestre</v>
          </cell>
          <cell r="CL298" t="str">
            <v>Pôle</v>
          </cell>
          <cell r="CM298" t="str">
            <v>Trimestre</v>
          </cell>
          <cell r="CO298" t="str">
            <v>Pôle</v>
          </cell>
          <cell r="CP298" t="str">
            <v>Trimestre</v>
          </cell>
          <cell r="CR298" t="str">
            <v>Pôle</v>
          </cell>
          <cell r="CS298" t="str">
            <v>Trimestre</v>
          </cell>
          <cell r="CU298" t="str">
            <v>Pôle</v>
          </cell>
          <cell r="CV298" t="str">
            <v>Trimestre</v>
          </cell>
          <cell r="CX298" t="str">
            <v>Pôle</v>
          </cell>
          <cell r="CY298" t="str">
            <v>Trimestre</v>
          </cell>
          <cell r="DA298" t="str">
            <v>Pôle</v>
          </cell>
          <cell r="DB298" t="str">
            <v>Trimestre</v>
          </cell>
          <cell r="DD298" t="str">
            <v>Pôle</v>
          </cell>
          <cell r="DE298" t="str">
            <v>Trimestre</v>
          </cell>
          <cell r="DG298" t="str">
            <v>Pôle</v>
          </cell>
          <cell r="DH298" t="str">
            <v>Trimestre</v>
          </cell>
          <cell r="DJ298" t="str">
            <v>Pôle</v>
          </cell>
          <cell r="DK298" t="str">
            <v>Trimestre</v>
          </cell>
          <cell r="DM298" t="str">
            <v>Pôle</v>
          </cell>
          <cell r="DN298" t="str">
            <v>Trimestre</v>
          </cell>
          <cell r="DP298" t="str">
            <v>Pôle</v>
          </cell>
          <cell r="DQ298" t="str">
            <v>Trimestre</v>
          </cell>
          <cell r="DS298" t="str">
            <v>Pôle</v>
          </cell>
          <cell r="DT298" t="str">
            <v>Trimestre</v>
          </cell>
          <cell r="DV298" t="str">
            <v>Pôle</v>
          </cell>
          <cell r="DW298" t="str">
            <v>Trimestre</v>
          </cell>
          <cell r="DY298" t="str">
            <v>Pôle</v>
          </cell>
          <cell r="DZ298" t="str">
            <v>Trimestre</v>
          </cell>
          <cell r="EB298" t="str">
            <v>Pôle</v>
          </cell>
          <cell r="EC298" t="str">
            <v>Trimestre</v>
          </cell>
          <cell r="EE298" t="str">
            <v>Pôle</v>
          </cell>
          <cell r="EF298" t="str">
            <v>Trimestre</v>
          </cell>
          <cell r="EH298" t="str">
            <v>Pôle</v>
          </cell>
          <cell r="EI298" t="str">
            <v>Trimestre</v>
          </cell>
          <cell r="EK298" t="str">
            <v>Pôle</v>
          </cell>
          <cell r="EL298" t="str">
            <v>Trimestre</v>
          </cell>
          <cell r="EN298" t="str">
            <v>Pôle</v>
          </cell>
          <cell r="EO298" t="str">
            <v>Trimestre</v>
          </cell>
          <cell r="EQ298" t="str">
            <v>Pôle</v>
          </cell>
          <cell r="ER298" t="str">
            <v>Trimestre</v>
          </cell>
          <cell r="ET298" t="str">
            <v>Pôle</v>
          </cell>
          <cell r="EU298" t="str">
            <v>Trimestre</v>
          </cell>
          <cell r="EW298" t="str">
            <v>Pôle</v>
          </cell>
          <cell r="EX298" t="str">
            <v>Trimestre</v>
          </cell>
          <cell r="EZ298" t="str">
            <v>Pôle</v>
          </cell>
          <cell r="FA298" t="str">
            <v>Trimestre</v>
          </cell>
          <cell r="FC298" t="str">
            <v>Pôle</v>
          </cell>
          <cell r="FD298" t="str">
            <v>Trimestre</v>
          </cell>
          <cell r="FF298" t="str">
            <v>Pôle</v>
          </cell>
          <cell r="FG298" t="str">
            <v>Trimestre</v>
          </cell>
          <cell r="FI298" t="str">
            <v>Pôle</v>
          </cell>
          <cell r="FJ298" t="str">
            <v>Trimestre</v>
          </cell>
          <cell r="FL298" t="str">
            <v>Pôle</v>
          </cell>
          <cell r="FM298" t="str">
            <v>Trimestre</v>
          </cell>
          <cell r="FO298" t="str">
            <v>Pôle</v>
          </cell>
          <cell r="FP298" t="str">
            <v>Trimestre</v>
          </cell>
          <cell r="FR298" t="str">
            <v>Pôle</v>
          </cell>
          <cell r="FS298" t="str">
            <v>Trimestre</v>
          </cell>
          <cell r="FU298" t="str">
            <v>Pôle</v>
          </cell>
          <cell r="FV298" t="str">
            <v>Trimestre</v>
          </cell>
          <cell r="FX298" t="str">
            <v>Pôle</v>
          </cell>
          <cell r="FY298" t="str">
            <v>Trimestre</v>
          </cell>
          <cell r="GA298" t="str">
            <v>Pôle</v>
          </cell>
          <cell r="GB298" t="str">
            <v>Trimestre</v>
          </cell>
          <cell r="GD298" t="str">
            <v>Pôle</v>
          </cell>
          <cell r="GE298" t="str">
            <v>Trimestre</v>
          </cell>
          <cell r="GG298" t="str">
            <v>Pôle</v>
          </cell>
          <cell r="GH298" t="str">
            <v>Trimestre</v>
          </cell>
          <cell r="GJ298" t="str">
            <v>Pôle</v>
          </cell>
          <cell r="GK298" t="str">
            <v>Trimestre</v>
          </cell>
          <cell r="GM298" t="str">
            <v>Pôle</v>
          </cell>
          <cell r="GN298" t="str">
            <v>Trimestre</v>
          </cell>
          <cell r="GP298" t="str">
            <v>Pôle</v>
          </cell>
          <cell r="GQ298" t="str">
            <v>Trimestre</v>
          </cell>
          <cell r="GS298" t="str">
            <v>Pôle</v>
          </cell>
          <cell r="GT298" t="str">
            <v>Trimestre</v>
          </cell>
          <cell r="GV298" t="str">
            <v>Pôle</v>
          </cell>
          <cell r="GW298" t="str">
            <v>Trimestre</v>
          </cell>
          <cell r="GY298" t="str">
            <v>Pôle</v>
          </cell>
          <cell r="GZ298" t="str">
            <v>Trimestre</v>
          </cell>
          <cell r="HB298" t="str">
            <v>Pôle</v>
          </cell>
          <cell r="HC298" t="str">
            <v>Trimestre</v>
          </cell>
          <cell r="HE298" t="str">
            <v>Pôle</v>
          </cell>
          <cell r="HF298" t="str">
            <v>Trimestre</v>
          </cell>
          <cell r="HH298" t="str">
            <v>Pôle</v>
          </cell>
          <cell r="HI298" t="str">
            <v>Trimestre</v>
          </cell>
          <cell r="HK298" t="str">
            <v>Pôle</v>
          </cell>
          <cell r="HL298" t="str">
            <v>Trimestre</v>
          </cell>
          <cell r="HN298" t="str">
            <v>Pôle</v>
          </cell>
          <cell r="HO298" t="str">
            <v>Trimestre</v>
          </cell>
          <cell r="HQ298" t="str">
            <v>Pôle</v>
          </cell>
          <cell r="HR298" t="str">
            <v>Trimestre</v>
          </cell>
          <cell r="HT298" t="str">
            <v>Pôle</v>
          </cell>
          <cell r="HU298" t="str">
            <v>Trimestre</v>
          </cell>
          <cell r="HW298" t="str">
            <v>Pôle</v>
          </cell>
          <cell r="HX298" t="str">
            <v>Trimestre</v>
          </cell>
          <cell r="HZ298" t="str">
            <v>Pôle</v>
          </cell>
          <cell r="IA298" t="str">
            <v>Trimestre</v>
          </cell>
          <cell r="IC298" t="str">
            <v>Pôle</v>
          </cell>
          <cell r="ID298" t="str">
            <v>Trimestre</v>
          </cell>
          <cell r="IF298" t="str">
            <v>Pôle</v>
          </cell>
          <cell r="IG298" t="str">
            <v>Trimestre</v>
          </cell>
          <cell r="II298" t="str">
            <v>Pôle</v>
          </cell>
          <cell r="IJ298" t="str">
            <v>Trimestre</v>
          </cell>
          <cell r="IP298" t="str">
            <v>Pôle</v>
          </cell>
          <cell r="IQ298" t="str">
            <v>Trimestre</v>
          </cell>
          <cell r="IS298" t="str">
            <v>Pôle</v>
          </cell>
          <cell r="IT298" t="str">
            <v>Trimestre</v>
          </cell>
          <cell r="IV298" t="str">
            <v>Pôle</v>
          </cell>
          <cell r="IW298" t="str">
            <v>Trimestre</v>
          </cell>
          <cell r="IY298" t="str">
            <v>Pôle</v>
          </cell>
          <cell r="IZ298" t="str">
            <v>Trimestre</v>
          </cell>
          <cell r="JB298" t="str">
            <v>Pôle</v>
          </cell>
          <cell r="JC298" t="str">
            <v>Trimestre</v>
          </cell>
          <cell r="JE298" t="str">
            <v>Pôle</v>
          </cell>
          <cell r="JF298" t="str">
            <v>Trimestre</v>
          </cell>
          <cell r="JH298" t="str">
            <v>Pôle</v>
          </cell>
          <cell r="JI298" t="str">
            <v>Trimestre</v>
          </cell>
          <cell r="JK298" t="str">
            <v>Pôle</v>
          </cell>
          <cell r="JL298" t="str">
            <v>Trimestre</v>
          </cell>
          <cell r="JN298" t="str">
            <v>Pôle</v>
          </cell>
          <cell r="JO298" t="str">
            <v>Trimestre</v>
          </cell>
          <cell r="JQ298" t="str">
            <v>Pôle</v>
          </cell>
          <cell r="JR298" t="str">
            <v>Trimestre</v>
          </cell>
          <cell r="JT298" t="str">
            <v>Pôle</v>
          </cell>
          <cell r="JU298" t="str">
            <v>Trimestre</v>
          </cell>
          <cell r="JW298" t="str">
            <v>Pôle</v>
          </cell>
          <cell r="JX298" t="str">
            <v>Trimestre</v>
          </cell>
          <cell r="JZ298" t="str">
            <v>Pôle</v>
          </cell>
          <cell r="KA298" t="str">
            <v>Trimestre</v>
          </cell>
          <cell r="KC298" t="str">
            <v>Pôle</v>
          </cell>
          <cell r="KD298" t="str">
            <v>Trimestre</v>
          </cell>
          <cell r="KF298" t="str">
            <v>Pôle</v>
          </cell>
          <cell r="KG298" t="str">
            <v>Trimestre</v>
          </cell>
          <cell r="KI298" t="str">
            <v>Pôle</v>
          </cell>
          <cell r="KJ298" t="str">
            <v>Trimestre</v>
          </cell>
          <cell r="KL298" t="str">
            <v>Pôle</v>
          </cell>
          <cell r="KM298" t="str">
            <v>Trimestre</v>
          </cell>
          <cell r="KO298" t="str">
            <v>Pôle</v>
          </cell>
          <cell r="KP298" t="str">
            <v>Trimestre</v>
          </cell>
          <cell r="KR298" t="str">
            <v>Pôle</v>
          </cell>
          <cell r="KS298" t="str">
            <v>Trimestre</v>
          </cell>
          <cell r="KU298" t="str">
            <v>Pôle</v>
          </cell>
          <cell r="KV298" t="str">
            <v>Trimestre</v>
          </cell>
          <cell r="KX298" t="str">
            <v>Pôle</v>
          </cell>
          <cell r="KY298" t="str">
            <v>Trimestre</v>
          </cell>
          <cell r="LA298" t="str">
            <v>Pôle</v>
          </cell>
          <cell r="LB298" t="str">
            <v>Trimestre</v>
          </cell>
          <cell r="LD298" t="str">
            <v>Pôle</v>
          </cell>
          <cell r="LE298" t="str">
            <v>Trimestre</v>
          </cell>
          <cell r="LG298" t="str">
            <v>Pôle</v>
          </cell>
          <cell r="LH298" t="str">
            <v>Trimestre</v>
          </cell>
          <cell r="LJ298" t="str">
            <v>Pôle</v>
          </cell>
          <cell r="LK298" t="str">
            <v>Trimestre</v>
          </cell>
          <cell r="LM298" t="str">
            <v>Pôle</v>
          </cell>
          <cell r="LN298" t="str">
            <v>Trimestre</v>
          </cell>
          <cell r="LP298" t="str">
            <v>Pôle</v>
          </cell>
          <cell r="LQ298" t="str">
            <v>Trimestre</v>
          </cell>
          <cell r="LS298" t="str">
            <v>Pôle</v>
          </cell>
          <cell r="LT298" t="str">
            <v>Trimestre</v>
          </cell>
          <cell r="LV298" t="str">
            <v>Pôle</v>
          </cell>
          <cell r="LW298" t="str">
            <v>Trimestre</v>
          </cell>
          <cell r="LY298" t="str">
            <v>Pôle</v>
          </cell>
          <cell r="LZ298" t="str">
            <v>Trimestre</v>
          </cell>
          <cell r="MB298" t="str">
            <v>Pôle</v>
          </cell>
          <cell r="MC298" t="str">
            <v>Trimestre</v>
          </cell>
          <cell r="ME298" t="str">
            <v>Pôle</v>
          </cell>
          <cell r="MF298" t="str">
            <v>Trimestre</v>
          </cell>
          <cell r="MH298" t="str">
            <v>Pôle</v>
          </cell>
          <cell r="MI298" t="str">
            <v>Trimestre</v>
          </cell>
          <cell r="MK298" t="str">
            <v>Pôle</v>
          </cell>
          <cell r="ML298" t="str">
            <v>Trimestre</v>
          </cell>
          <cell r="MN298" t="str">
            <v>Pôle</v>
          </cell>
          <cell r="MO298" t="str">
            <v>Trimestre</v>
          </cell>
          <cell r="MQ298" t="str">
            <v>Pôle</v>
          </cell>
          <cell r="MR298" t="str">
            <v>Trimestre</v>
          </cell>
          <cell r="MT298" t="str">
            <v>Pôle</v>
          </cell>
          <cell r="MU298" t="str">
            <v>Trimestre</v>
          </cell>
          <cell r="MW298" t="str">
            <v>Pôle</v>
          </cell>
          <cell r="MX298" t="str">
            <v>Trimestre</v>
          </cell>
          <cell r="MZ298" t="str">
            <v>Pôle</v>
          </cell>
          <cell r="NA298" t="str">
            <v>Trimestre</v>
          </cell>
          <cell r="NC298" t="str">
            <v>Pôle</v>
          </cell>
          <cell r="ND298" t="str">
            <v>Trimestre</v>
          </cell>
          <cell r="NF298" t="str">
            <v>Pôle</v>
          </cell>
          <cell r="NG298" t="str">
            <v>Trimestre</v>
          </cell>
          <cell r="NI298" t="str">
            <v>Pôle</v>
          </cell>
          <cell r="NJ298" t="str">
            <v>Trimestre</v>
          </cell>
          <cell r="NL298" t="str">
            <v>Pôle</v>
          </cell>
          <cell r="NM298" t="str">
            <v>Trimestre</v>
          </cell>
          <cell r="NO298" t="str">
            <v>Pôle</v>
          </cell>
          <cell r="NP298" t="str">
            <v>Trimestre</v>
          </cell>
          <cell r="NR298" t="str">
            <v>Pôle</v>
          </cell>
          <cell r="NS298" t="str">
            <v>Trimestre</v>
          </cell>
          <cell r="NU298" t="str">
            <v>Pôle</v>
          </cell>
          <cell r="NV298" t="str">
            <v>Trimestre</v>
          </cell>
          <cell r="NX298" t="str">
            <v>Pôle</v>
          </cell>
          <cell r="NY298" t="str">
            <v>Trimestre</v>
          </cell>
          <cell r="OA298" t="str">
            <v>Pôle</v>
          </cell>
          <cell r="OB298" t="str">
            <v>Trimestre</v>
          </cell>
          <cell r="OD298" t="str">
            <v>Pôle</v>
          </cell>
          <cell r="OE298" t="str">
            <v>Trimestre</v>
          </cell>
          <cell r="OG298" t="str">
            <v>Pôle</v>
          </cell>
          <cell r="OH298" t="str">
            <v>Trimestre</v>
          </cell>
          <cell r="OJ298" t="str">
            <v>Pôle</v>
          </cell>
          <cell r="OK298" t="str">
            <v>Trimestre</v>
          </cell>
          <cell r="OM298" t="str">
            <v>Pôle</v>
          </cell>
          <cell r="ON298" t="str">
            <v>Trimestre</v>
          </cell>
          <cell r="OP298" t="str">
            <v>Pôle</v>
          </cell>
          <cell r="OQ298" t="str">
            <v>Trimestre</v>
          </cell>
          <cell r="OS298" t="str">
            <v>Pôle</v>
          </cell>
          <cell r="OT298" t="str">
            <v>Trimestre</v>
          </cell>
          <cell r="OV298" t="str">
            <v>Pôle</v>
          </cell>
          <cell r="OW298" t="str">
            <v>Trimestre</v>
          </cell>
          <cell r="OY298" t="str">
            <v>Pôle</v>
          </cell>
          <cell r="OZ298" t="str">
            <v>Trimestre</v>
          </cell>
          <cell r="PB298" t="str">
            <v>Pôle</v>
          </cell>
          <cell r="PC298" t="str">
            <v>Trimestre</v>
          </cell>
          <cell r="PE298" t="str">
            <v>Pôle</v>
          </cell>
          <cell r="PF298" t="str">
            <v>Trimestre</v>
          </cell>
          <cell r="PH298" t="str">
            <v>Pôle</v>
          </cell>
          <cell r="PI298" t="str">
            <v>Trimestre</v>
          </cell>
          <cell r="PK298" t="str">
            <v>Pôle</v>
          </cell>
          <cell r="PL298" t="str">
            <v>Trimestre</v>
          </cell>
          <cell r="PN298" t="str">
            <v>Pôle</v>
          </cell>
          <cell r="PO298" t="str">
            <v>Trimestre</v>
          </cell>
          <cell r="PQ298" t="str">
            <v>Pôle</v>
          </cell>
          <cell r="PR298" t="str">
            <v>Trimestre</v>
          </cell>
          <cell r="PT298" t="str">
            <v>Pôle</v>
          </cell>
          <cell r="PU298" t="str">
            <v>Trimestre</v>
          </cell>
          <cell r="PW298" t="str">
            <v>Pôle</v>
          </cell>
          <cell r="PX298" t="str">
            <v>Trimestre</v>
          </cell>
        </row>
        <row r="299">
          <cell r="BB299" t="str">
            <v>BPI</v>
          </cell>
          <cell r="BC299" t="str">
            <v>2023-T4</v>
          </cell>
          <cell r="BE299" t="str">
            <v>BPI</v>
          </cell>
          <cell r="BF299" t="str">
            <v>2023-T3</v>
          </cell>
          <cell r="BH299" t="str">
            <v>BPI</v>
          </cell>
          <cell r="BI299" t="str">
            <v>2023-T2</v>
          </cell>
          <cell r="BK299" t="str">
            <v>BPI</v>
          </cell>
          <cell r="BL299" t="str">
            <v>2023-T1</v>
          </cell>
          <cell r="BN299" t="str">
            <v>BPI</v>
          </cell>
          <cell r="BO299" t="str">
            <v>2022-T4</v>
          </cell>
          <cell r="BQ299" t="str">
            <v>BPI</v>
          </cell>
          <cell r="BR299" t="str">
            <v>2022-T3</v>
          </cell>
          <cell r="BT299" t="str">
            <v>BPI</v>
          </cell>
          <cell r="BU299" t="str">
            <v>2022-T2</v>
          </cell>
          <cell r="BW299" t="str">
            <v>BPI</v>
          </cell>
          <cell r="BX299" t="str">
            <v>2022-T1</v>
          </cell>
          <cell r="BZ299" t="str">
            <v>BPI</v>
          </cell>
          <cell r="CA299" t="str">
            <v>2021-T4</v>
          </cell>
          <cell r="CC299" t="str">
            <v>BPI</v>
          </cell>
          <cell r="CD299" t="str">
            <v>2021-T3</v>
          </cell>
          <cell r="CF299" t="str">
            <v>BPI</v>
          </cell>
          <cell r="CG299" t="str">
            <v>2021-T2</v>
          </cell>
          <cell r="CI299" t="str">
            <v>BPI</v>
          </cell>
          <cell r="CJ299" t="str">
            <v>2021-T1</v>
          </cell>
          <cell r="CL299" t="str">
            <v>BPI</v>
          </cell>
          <cell r="CM299" t="str">
            <v>2020-T4</v>
          </cell>
          <cell r="CO299" t="str">
            <v>BPI</v>
          </cell>
          <cell r="CP299" t="str">
            <v>2020-T3</v>
          </cell>
          <cell r="CR299" t="str">
            <v>BPI</v>
          </cell>
          <cell r="CS299" t="str">
            <v>2020-T2</v>
          </cell>
          <cell r="CU299" t="str">
            <v>BPI</v>
          </cell>
          <cell r="CV299" t="str">
            <v>2020-T1</v>
          </cell>
          <cell r="CX299" t="str">
            <v>BPI</v>
          </cell>
          <cell r="CY299" t="str">
            <v>2019-T4</v>
          </cell>
          <cell r="DA299" t="str">
            <v>BPI</v>
          </cell>
          <cell r="DB299" t="str">
            <v>2019-T3</v>
          </cell>
          <cell r="DD299" t="str">
            <v>BPI</v>
          </cell>
          <cell r="DE299" t="str">
            <v>2019-T2</v>
          </cell>
          <cell r="DG299" t="str">
            <v>BPI</v>
          </cell>
          <cell r="DH299" t="str">
            <v>2019-T1</v>
          </cell>
          <cell r="DJ299" t="str">
            <v>BPI</v>
          </cell>
          <cell r="DK299" t="str">
            <v>2018-T4</v>
          </cell>
          <cell r="DM299" t="str">
            <v>BPI</v>
          </cell>
          <cell r="DN299" t="str">
            <v>2018-T3</v>
          </cell>
          <cell r="DP299" t="str">
            <v>BPI</v>
          </cell>
          <cell r="DQ299" t="str">
            <v>2018-T2</v>
          </cell>
          <cell r="DS299" t="str">
            <v>BPI</v>
          </cell>
          <cell r="DT299" t="str">
            <v>2018-T1</v>
          </cell>
          <cell r="DV299" t="str">
            <v>BPI</v>
          </cell>
          <cell r="DW299" t="str">
            <v>2017-T4</v>
          </cell>
          <cell r="DY299" t="str">
            <v>BPI</v>
          </cell>
          <cell r="DZ299" t="str">
            <v>2017-T3</v>
          </cell>
          <cell r="EB299" t="str">
            <v>BPI</v>
          </cell>
          <cell r="EC299" t="str">
            <v>2017-T2</v>
          </cell>
          <cell r="EE299" t="str">
            <v>BPI</v>
          </cell>
          <cell r="EF299" t="str">
            <v>2017-T1</v>
          </cell>
          <cell r="EH299" t="str">
            <v>BPI</v>
          </cell>
          <cell r="EI299" t="str">
            <v>2016-T4</v>
          </cell>
          <cell r="EK299" t="str">
            <v>BPI</v>
          </cell>
          <cell r="EL299" t="str">
            <v>2016-T3</v>
          </cell>
          <cell r="EN299" t="str">
            <v>BPI</v>
          </cell>
          <cell r="EO299" t="str">
            <v>2016-T2</v>
          </cell>
          <cell r="EQ299" t="str">
            <v>BPI</v>
          </cell>
          <cell r="ER299" t="str">
            <v>2016-T1</v>
          </cell>
          <cell r="ET299" t="str">
            <v>BPI</v>
          </cell>
          <cell r="EU299" t="str">
            <v>2015-T4</v>
          </cell>
          <cell r="EW299" t="str">
            <v>BPI</v>
          </cell>
          <cell r="EX299" t="str">
            <v>2015-T3</v>
          </cell>
          <cell r="EZ299" t="str">
            <v>BPI</v>
          </cell>
          <cell r="FA299" t="str">
            <v>2015-T2</v>
          </cell>
          <cell r="FC299" t="str">
            <v>BPI</v>
          </cell>
          <cell r="FD299" t="str">
            <v>2015-T1</v>
          </cell>
          <cell r="FF299" t="str">
            <v>BPI</v>
          </cell>
          <cell r="FG299" t="str">
            <v>2014-T4</v>
          </cell>
          <cell r="FI299" t="str">
            <v>BPI</v>
          </cell>
          <cell r="FJ299" t="str">
            <v>2014-T3</v>
          </cell>
          <cell r="FL299" t="str">
            <v>BPI</v>
          </cell>
          <cell r="FM299" t="str">
            <v>2014-T2</v>
          </cell>
          <cell r="FO299" t="str">
            <v>BPI</v>
          </cell>
          <cell r="FP299" t="str">
            <v>2014-T1</v>
          </cell>
          <cell r="FR299" t="str">
            <v>BPI</v>
          </cell>
          <cell r="FS299" t="str">
            <v>2013-T4</v>
          </cell>
          <cell r="FU299" t="str">
            <v>BPI</v>
          </cell>
          <cell r="FV299" t="str">
            <v>2013-T3</v>
          </cell>
          <cell r="FX299" t="str">
            <v>BPI</v>
          </cell>
          <cell r="FY299" t="str">
            <v>2013-T2</v>
          </cell>
          <cell r="GA299" t="str">
            <v>BPI</v>
          </cell>
          <cell r="GB299" t="str">
            <v>2013-T1</v>
          </cell>
          <cell r="GD299" t="str">
            <v>BPI</v>
          </cell>
          <cell r="GE299" t="str">
            <v>2012-T4</v>
          </cell>
          <cell r="GG299" t="str">
            <v>BPI</v>
          </cell>
          <cell r="GH299" t="str">
            <v>2012-T3</v>
          </cell>
          <cell r="GJ299" t="str">
            <v>BPI</v>
          </cell>
          <cell r="GK299" t="str">
            <v>2012-T2</v>
          </cell>
          <cell r="GM299" t="str">
            <v>BPI</v>
          </cell>
          <cell r="GN299" t="str">
            <v>2012-T1</v>
          </cell>
          <cell r="GP299" t="str">
            <v>BPI</v>
          </cell>
          <cell r="GQ299" t="str">
            <v>2011-T4</v>
          </cell>
          <cell r="GS299" t="str">
            <v>BPI</v>
          </cell>
          <cell r="GT299" t="str">
            <v>2011-T3</v>
          </cell>
          <cell r="GV299" t="str">
            <v>BPI</v>
          </cell>
          <cell r="GW299" t="str">
            <v>2011-T2</v>
          </cell>
          <cell r="GY299" t="str">
            <v>BPI</v>
          </cell>
          <cell r="GZ299" t="str">
            <v>2011-T1</v>
          </cell>
          <cell r="HB299" t="str">
            <v>BPI</v>
          </cell>
          <cell r="HC299" t="str">
            <v>2010-T4</v>
          </cell>
          <cell r="HE299" t="str">
            <v>BPI</v>
          </cell>
          <cell r="HF299" t="str">
            <v>2010-T3</v>
          </cell>
          <cell r="HH299" t="str">
            <v>BPI</v>
          </cell>
          <cell r="HI299" t="str">
            <v>2010-T2</v>
          </cell>
          <cell r="HK299" t="str">
            <v>BPI</v>
          </cell>
          <cell r="HL299" t="str">
            <v>2010-T1</v>
          </cell>
          <cell r="HN299" t="str">
            <v>BPI</v>
          </cell>
          <cell r="HO299" t="str">
            <v>2009-T4</v>
          </cell>
          <cell r="HQ299" t="str">
            <v>BPI</v>
          </cell>
          <cell r="HR299" t="str">
            <v>2009-T3</v>
          </cell>
          <cell r="HT299" t="str">
            <v>BPI</v>
          </cell>
          <cell r="HU299" t="str">
            <v>2009-T2</v>
          </cell>
          <cell r="HW299" t="str">
            <v>BPI</v>
          </cell>
          <cell r="HX299" t="str">
            <v>2009-T1</v>
          </cell>
          <cell r="HZ299" t="str">
            <v>BPI</v>
          </cell>
          <cell r="IA299" t="str">
            <v>2008-T4</v>
          </cell>
          <cell r="IC299" t="str">
            <v>BPI</v>
          </cell>
          <cell r="ID299" t="str">
            <v>2008-T3</v>
          </cell>
          <cell r="IF299" t="str">
            <v>BPI</v>
          </cell>
          <cell r="IG299" t="str">
            <v>2008-T2</v>
          </cell>
          <cell r="II299" t="str">
            <v>BPI</v>
          </cell>
          <cell r="IJ299" t="str">
            <v>2008-T1</v>
          </cell>
          <cell r="IP299" t="str">
            <v>BPI</v>
          </cell>
          <cell r="IQ299" t="str">
            <v>2023-T4</v>
          </cell>
          <cell r="IS299" t="str">
            <v>BPI</v>
          </cell>
          <cell r="IT299" t="str">
            <v>2023-T3</v>
          </cell>
          <cell r="IV299" t="str">
            <v>BPI</v>
          </cell>
          <cell r="IW299" t="str">
            <v>2023-T2</v>
          </cell>
          <cell r="IY299" t="str">
            <v>BPI</v>
          </cell>
          <cell r="IZ299" t="str">
            <v>2023-T1</v>
          </cell>
          <cell r="JB299" t="str">
            <v>BPI</v>
          </cell>
          <cell r="JC299" t="str">
            <v>2022-T4</v>
          </cell>
          <cell r="JE299" t="str">
            <v>BPI</v>
          </cell>
          <cell r="JF299" t="str">
            <v>2022-T3</v>
          </cell>
          <cell r="JH299" t="str">
            <v>BPI</v>
          </cell>
          <cell r="JI299" t="str">
            <v>2022-T2</v>
          </cell>
          <cell r="JK299" t="str">
            <v>BPI</v>
          </cell>
          <cell r="JL299" t="str">
            <v>2022-T1</v>
          </cell>
          <cell r="JN299" t="str">
            <v>BPI</v>
          </cell>
          <cell r="JO299" t="str">
            <v>2021-T4</v>
          </cell>
          <cell r="JQ299" t="str">
            <v>BPI</v>
          </cell>
          <cell r="JR299" t="str">
            <v>2021-T3</v>
          </cell>
          <cell r="JT299" t="str">
            <v>BPI</v>
          </cell>
          <cell r="JU299" t="str">
            <v>2021-T2</v>
          </cell>
          <cell r="JW299" t="str">
            <v>BPI</v>
          </cell>
          <cell r="JX299" t="str">
            <v>2021-T1</v>
          </cell>
          <cell r="JZ299" t="str">
            <v>BPI</v>
          </cell>
          <cell r="KA299" t="str">
            <v>2020-T4</v>
          </cell>
          <cell r="KC299" t="str">
            <v>BPI</v>
          </cell>
          <cell r="KD299" t="str">
            <v>2020-T3</v>
          </cell>
          <cell r="KF299" t="str">
            <v>BPI</v>
          </cell>
          <cell r="KG299" t="str">
            <v>2020-T2</v>
          </cell>
          <cell r="KI299" t="str">
            <v>BPI</v>
          </cell>
          <cell r="KJ299" t="str">
            <v>2020-T1</v>
          </cell>
          <cell r="KL299" t="str">
            <v>BPI</v>
          </cell>
          <cell r="KM299" t="str">
            <v>2019-T4</v>
          </cell>
          <cell r="KO299" t="str">
            <v>BPI</v>
          </cell>
          <cell r="KP299" t="str">
            <v>2019-T3</v>
          </cell>
          <cell r="KR299" t="str">
            <v>BPI</v>
          </cell>
          <cell r="KS299" t="str">
            <v>2019-T2</v>
          </cell>
          <cell r="KU299" t="str">
            <v>BPI</v>
          </cell>
          <cell r="KV299" t="str">
            <v>2019-T1</v>
          </cell>
          <cell r="KX299" t="str">
            <v>BPI</v>
          </cell>
          <cell r="KY299" t="str">
            <v>2018-T4</v>
          </cell>
          <cell r="LA299" t="str">
            <v>BPI</v>
          </cell>
          <cell r="LB299" t="str">
            <v>2018-T3</v>
          </cell>
          <cell r="LD299" t="str">
            <v>BPI</v>
          </cell>
          <cell r="LE299" t="str">
            <v>2018-T2</v>
          </cell>
          <cell r="LG299" t="str">
            <v>BPI</v>
          </cell>
          <cell r="LH299" t="str">
            <v>2018-T1</v>
          </cell>
          <cell r="LJ299" t="str">
            <v>BPI</v>
          </cell>
          <cell r="LK299" t="str">
            <v>2017-T4</v>
          </cell>
          <cell r="LM299" t="str">
            <v>BPI</v>
          </cell>
          <cell r="LN299" t="str">
            <v>2017-T3</v>
          </cell>
          <cell r="LP299" t="str">
            <v>BPI</v>
          </cell>
          <cell r="LQ299" t="str">
            <v>2017-T2</v>
          </cell>
          <cell r="LS299" t="str">
            <v>BPI</v>
          </cell>
          <cell r="LT299" t="str">
            <v>2017-T1</v>
          </cell>
          <cell r="LV299" t="str">
            <v>BPI</v>
          </cell>
          <cell r="LW299" t="str">
            <v>2016-T4</v>
          </cell>
          <cell r="LY299" t="str">
            <v>BPI</v>
          </cell>
          <cell r="LZ299" t="str">
            <v>2016-T3</v>
          </cell>
          <cell r="MB299" t="str">
            <v>BPI</v>
          </cell>
          <cell r="MC299" t="str">
            <v>2016-T2</v>
          </cell>
          <cell r="ME299" t="str">
            <v>BPI</v>
          </cell>
          <cell r="MF299" t="str">
            <v>2016-T1</v>
          </cell>
          <cell r="MH299" t="str">
            <v>BPI</v>
          </cell>
          <cell r="MI299" t="str">
            <v>2015-T4</v>
          </cell>
          <cell r="MK299" t="str">
            <v>BPI</v>
          </cell>
          <cell r="ML299" t="str">
            <v>2015-T3</v>
          </cell>
          <cell r="MN299" t="str">
            <v>BPI</v>
          </cell>
          <cell r="MO299" t="str">
            <v>2015-T2</v>
          </cell>
          <cell r="MQ299" t="str">
            <v>BPI</v>
          </cell>
          <cell r="MR299" t="str">
            <v>2015-T1</v>
          </cell>
          <cell r="MT299" t="str">
            <v>BPI</v>
          </cell>
          <cell r="MU299" t="str">
            <v>2014-T4</v>
          </cell>
          <cell r="MW299" t="str">
            <v>BPI</v>
          </cell>
          <cell r="MX299" t="str">
            <v>2014-T3</v>
          </cell>
          <cell r="MZ299" t="str">
            <v>BPI</v>
          </cell>
          <cell r="NA299" t="str">
            <v>2014-T2</v>
          </cell>
          <cell r="NC299" t="str">
            <v>BPI</v>
          </cell>
          <cell r="ND299" t="str">
            <v>2014-T1</v>
          </cell>
          <cell r="NF299" t="str">
            <v>BPI</v>
          </cell>
          <cell r="NG299" t="str">
            <v>2013-T4</v>
          </cell>
          <cell r="NI299" t="str">
            <v>BPI</v>
          </cell>
          <cell r="NJ299" t="str">
            <v>2013-T3</v>
          </cell>
          <cell r="NL299" t="str">
            <v>BPI</v>
          </cell>
          <cell r="NM299" t="str">
            <v>2013-T2</v>
          </cell>
          <cell r="NO299" t="str">
            <v>BPI</v>
          </cell>
          <cell r="NP299" t="str">
            <v>2013-T1</v>
          </cell>
          <cell r="NR299" t="str">
            <v>BPI</v>
          </cell>
          <cell r="NS299" t="str">
            <v>2012-T4</v>
          </cell>
          <cell r="NU299" t="str">
            <v>BPI</v>
          </cell>
          <cell r="NV299" t="str">
            <v>2012-T3</v>
          </cell>
          <cell r="NX299" t="str">
            <v>BPI</v>
          </cell>
          <cell r="NY299" t="str">
            <v>2012-T2</v>
          </cell>
          <cell r="OA299" t="str">
            <v>BPI</v>
          </cell>
          <cell r="OB299" t="str">
            <v>2012-T1</v>
          </cell>
          <cell r="OD299" t="str">
            <v>BPI</v>
          </cell>
          <cell r="OE299" t="str">
            <v>2011-T4</v>
          </cell>
          <cell r="OG299" t="str">
            <v>BPI</v>
          </cell>
          <cell r="OH299" t="str">
            <v>2011-T3</v>
          </cell>
          <cell r="OJ299" t="str">
            <v>BPI</v>
          </cell>
          <cell r="OK299" t="str">
            <v>2011-T2</v>
          </cell>
          <cell r="OM299" t="str">
            <v>BPI</v>
          </cell>
          <cell r="ON299" t="str">
            <v>2011-T1</v>
          </cell>
          <cell r="OP299" t="str">
            <v>BPI</v>
          </cell>
          <cell r="OQ299" t="str">
            <v>2010-T4</v>
          </cell>
          <cell r="OS299" t="str">
            <v>BPI</v>
          </cell>
          <cell r="OT299" t="str">
            <v>2010-T3</v>
          </cell>
          <cell r="OV299" t="str">
            <v>BPI</v>
          </cell>
          <cell r="OW299" t="str">
            <v>2010-T2</v>
          </cell>
          <cell r="OY299" t="str">
            <v>BPI</v>
          </cell>
          <cell r="OZ299" t="str">
            <v>2010-T1</v>
          </cell>
          <cell r="PB299" t="str">
            <v>BPI</v>
          </cell>
          <cell r="PC299" t="str">
            <v>2009-T4</v>
          </cell>
          <cell r="PE299" t="str">
            <v>BPI</v>
          </cell>
          <cell r="PF299" t="str">
            <v>2009-T3</v>
          </cell>
          <cell r="PH299" t="str">
            <v>BPI</v>
          </cell>
          <cell r="PI299" t="str">
            <v>2009-T2</v>
          </cell>
          <cell r="PK299" t="str">
            <v>BPI</v>
          </cell>
          <cell r="PL299" t="str">
            <v>2009-T1</v>
          </cell>
          <cell r="PN299" t="str">
            <v>BPI</v>
          </cell>
          <cell r="PO299" t="str">
            <v>2008-T4</v>
          </cell>
          <cell r="PQ299" t="str">
            <v>BPI</v>
          </cell>
          <cell r="PR299" t="str">
            <v>2008-T3</v>
          </cell>
          <cell r="PT299" t="str">
            <v>BPI</v>
          </cell>
          <cell r="PU299" t="str">
            <v>2008-T2</v>
          </cell>
          <cell r="PW299" t="str">
            <v>BPI</v>
          </cell>
          <cell r="PX299" t="str">
            <v>2008-T1</v>
          </cell>
        </row>
        <row r="300">
          <cell r="BB300" t="str">
            <v>T4-23</v>
          </cell>
          <cell r="BC300" t="str">
            <v>T4-23</v>
          </cell>
          <cell r="BD300" t="str">
            <v>T4-23</v>
          </cell>
          <cell r="BE300" t="str">
            <v>T3-23</v>
          </cell>
          <cell r="BF300" t="str">
            <v>T3-23</v>
          </cell>
          <cell r="BG300" t="str">
            <v>T3-23</v>
          </cell>
          <cell r="BH300" t="str">
            <v>T2-23</v>
          </cell>
          <cell r="BI300" t="str">
            <v>T2-23</v>
          </cell>
          <cell r="BJ300" t="str">
            <v>T2-23</v>
          </cell>
          <cell r="BK300" t="str">
            <v>T1-23</v>
          </cell>
          <cell r="BL300" t="str">
            <v>T1-23</v>
          </cell>
          <cell r="BM300" t="str">
            <v>T1-23</v>
          </cell>
          <cell r="BN300" t="str">
            <v>T4-22</v>
          </cell>
          <cell r="BO300" t="str">
            <v>T4-22</v>
          </cell>
          <cell r="BP300" t="str">
            <v>T4-22</v>
          </cell>
          <cell r="BQ300" t="str">
            <v>T3-22</v>
          </cell>
          <cell r="BR300" t="str">
            <v>T3-22</v>
          </cell>
          <cell r="BS300" t="str">
            <v>T3-22</v>
          </cell>
          <cell r="BT300" t="str">
            <v>T2-22</v>
          </cell>
          <cell r="BU300" t="str">
            <v>T2-22</v>
          </cell>
          <cell r="BV300" t="str">
            <v>T2-22</v>
          </cell>
          <cell r="BW300" t="str">
            <v>T1-22</v>
          </cell>
          <cell r="BX300" t="str">
            <v>T1-22</v>
          </cell>
          <cell r="BY300" t="str">
            <v>T1-22</v>
          </cell>
          <cell r="BZ300" t="str">
            <v>T4-21</v>
          </cell>
          <cell r="CA300" t="str">
            <v>T4-21</v>
          </cell>
          <cell r="CB300" t="str">
            <v>T4-21</v>
          </cell>
          <cell r="CC300" t="str">
            <v>T3-21</v>
          </cell>
          <cell r="CD300" t="str">
            <v>T3-21</v>
          </cell>
          <cell r="CE300" t="str">
            <v>T3-21</v>
          </cell>
          <cell r="CF300" t="str">
            <v>T2-21</v>
          </cell>
          <cell r="CG300" t="str">
            <v>T2-21</v>
          </cell>
          <cell r="CH300" t="str">
            <v>T2-21</v>
          </cell>
          <cell r="CI300" t="str">
            <v>T1-21</v>
          </cell>
          <cell r="CJ300" t="str">
            <v>T1-21</v>
          </cell>
          <cell r="CK300" t="str">
            <v>T1-21</v>
          </cell>
          <cell r="CL300" t="str">
            <v>T4-20</v>
          </cell>
          <cell r="CM300" t="str">
            <v>T4-20</v>
          </cell>
          <cell r="CN300" t="str">
            <v>T4-20</v>
          </cell>
          <cell r="CO300" t="str">
            <v>T3-20</v>
          </cell>
          <cell r="CP300" t="str">
            <v>T3-20</v>
          </cell>
          <cell r="CQ300" t="str">
            <v>T3-20</v>
          </cell>
          <cell r="CR300" t="str">
            <v>T2-20</v>
          </cell>
          <cell r="CS300" t="str">
            <v>T2-20</v>
          </cell>
          <cell r="CT300" t="str">
            <v>T2-20</v>
          </cell>
          <cell r="CU300" t="str">
            <v>T1-20</v>
          </cell>
          <cell r="CV300" t="str">
            <v>T1-20</v>
          </cell>
          <cell r="CW300" t="str">
            <v>T1-20</v>
          </cell>
          <cell r="CX300" t="str">
            <v>T4-19</v>
          </cell>
          <cell r="CY300" t="str">
            <v>T4-19</v>
          </cell>
          <cell r="CZ300" t="str">
            <v>T4-19</v>
          </cell>
          <cell r="DA300" t="str">
            <v>T3-19</v>
          </cell>
          <cell r="DB300" t="str">
            <v>T3-19</v>
          </cell>
          <cell r="DC300" t="str">
            <v>T3-19</v>
          </cell>
          <cell r="DD300" t="str">
            <v>T2-19</v>
          </cell>
          <cell r="DE300" t="str">
            <v>T2-19</v>
          </cell>
          <cell r="DF300" t="str">
            <v>T2-19</v>
          </cell>
          <cell r="DG300" t="str">
            <v>T1-19</v>
          </cell>
          <cell r="DH300" t="str">
            <v>T1-19</v>
          </cell>
          <cell r="DI300" t="str">
            <v>T1-19</v>
          </cell>
          <cell r="DJ300" t="str">
            <v>T4-18</v>
          </cell>
          <cell r="DK300" t="str">
            <v>T4-18</v>
          </cell>
          <cell r="DL300" t="str">
            <v>T4-18</v>
          </cell>
          <cell r="DM300" t="str">
            <v>T3-18</v>
          </cell>
          <cell r="DN300" t="str">
            <v>T3-18</v>
          </cell>
          <cell r="DO300" t="str">
            <v>T3-18</v>
          </cell>
          <cell r="DP300" t="str">
            <v>T2-18</v>
          </cell>
          <cell r="DQ300" t="str">
            <v>T2-18</v>
          </cell>
          <cell r="DR300" t="str">
            <v>T2-18</v>
          </cell>
          <cell r="DS300" t="str">
            <v>T1-18</v>
          </cell>
          <cell r="DT300" t="str">
            <v>T1-18</v>
          </cell>
          <cell r="DU300" t="str">
            <v>T1-18</v>
          </cell>
          <cell r="DV300" t="str">
            <v>T4-17</v>
          </cell>
          <cell r="DW300" t="str">
            <v>T4-17</v>
          </cell>
          <cell r="DX300" t="str">
            <v>T4-17</v>
          </cell>
          <cell r="DY300" t="str">
            <v>T3-17</v>
          </cell>
          <cell r="DZ300" t="str">
            <v>T3-17</v>
          </cell>
          <cell r="EA300" t="str">
            <v>T3-17</v>
          </cell>
          <cell r="EB300" t="str">
            <v>T2-17</v>
          </cell>
          <cell r="EC300" t="str">
            <v>T2-17</v>
          </cell>
          <cell r="ED300" t="str">
            <v>T2-17</v>
          </cell>
          <cell r="EE300" t="str">
            <v>T1-17</v>
          </cell>
          <cell r="EF300" t="str">
            <v>T1-17</v>
          </cell>
          <cell r="EG300" t="str">
            <v>T1-17</v>
          </cell>
          <cell r="EH300" t="str">
            <v>T4-16</v>
          </cell>
          <cell r="EI300" t="str">
            <v>T4-16</v>
          </cell>
          <cell r="EJ300" t="str">
            <v>T4-16</v>
          </cell>
          <cell r="EK300" t="str">
            <v>T3-16</v>
          </cell>
          <cell r="EL300" t="str">
            <v>T3-16</v>
          </cell>
          <cell r="EM300" t="str">
            <v>T3-16</v>
          </cell>
          <cell r="EN300" t="str">
            <v>T2-16</v>
          </cell>
          <cell r="EO300" t="str">
            <v>T2-16</v>
          </cell>
          <cell r="EP300" t="str">
            <v>T2-16</v>
          </cell>
          <cell r="EQ300" t="str">
            <v>T1-16</v>
          </cell>
          <cell r="ER300" t="str">
            <v>T1-16</v>
          </cell>
          <cell r="ES300" t="str">
            <v>T1-16</v>
          </cell>
          <cell r="ET300" t="str">
            <v>T4-15</v>
          </cell>
          <cell r="EU300" t="str">
            <v>T4-15</v>
          </cell>
          <cell r="EV300" t="str">
            <v>T4-15</v>
          </cell>
          <cell r="EW300" t="str">
            <v>T3-15</v>
          </cell>
          <cell r="EX300" t="str">
            <v>T3-15</v>
          </cell>
          <cell r="EY300" t="str">
            <v>T3-15</v>
          </cell>
          <cell r="EZ300" t="str">
            <v>T2-15</v>
          </cell>
          <cell r="FA300" t="str">
            <v>T2-15</v>
          </cell>
          <cell r="FB300" t="str">
            <v>T2-15</v>
          </cell>
          <cell r="FC300" t="str">
            <v>T1-15</v>
          </cell>
          <cell r="FD300" t="str">
            <v>T1-15</v>
          </cell>
          <cell r="FE300" t="str">
            <v>T1-15</v>
          </cell>
          <cell r="FF300" t="str">
            <v>T4-14</v>
          </cell>
          <cell r="FG300" t="str">
            <v>T4-14</v>
          </cell>
          <cell r="FH300" t="str">
            <v>T4-14</v>
          </cell>
          <cell r="FI300" t="str">
            <v>T3-14</v>
          </cell>
          <cell r="FJ300" t="str">
            <v>T3-14</v>
          </cell>
          <cell r="FK300" t="str">
            <v>T3-14</v>
          </cell>
          <cell r="FL300" t="str">
            <v>T2-14</v>
          </cell>
          <cell r="FM300" t="str">
            <v>T2-14</v>
          </cell>
          <cell r="FN300" t="str">
            <v>T2-14</v>
          </cell>
          <cell r="FO300" t="str">
            <v>T1-14</v>
          </cell>
          <cell r="FP300" t="str">
            <v>T1-14</v>
          </cell>
          <cell r="FQ300" t="str">
            <v>T1-14</v>
          </cell>
          <cell r="FR300" t="str">
            <v>T4-13</v>
          </cell>
          <cell r="FS300" t="str">
            <v>T4-13</v>
          </cell>
          <cell r="FT300" t="str">
            <v>T4-13</v>
          </cell>
          <cell r="FU300" t="str">
            <v>T3-13</v>
          </cell>
          <cell r="FV300" t="str">
            <v>T3-13</v>
          </cell>
          <cell r="FW300" t="str">
            <v>T3-13</v>
          </cell>
          <cell r="FX300" t="str">
            <v>T2-13</v>
          </cell>
          <cell r="FY300" t="str">
            <v>T2-13</v>
          </cell>
          <cell r="FZ300" t="str">
            <v>T2-13</v>
          </cell>
          <cell r="GA300" t="str">
            <v>T1-13</v>
          </cell>
          <cell r="GB300" t="str">
            <v>T1-13</v>
          </cell>
          <cell r="GC300" t="str">
            <v>T1-13</v>
          </cell>
          <cell r="GD300" t="str">
            <v>T4-12</v>
          </cell>
          <cell r="GE300" t="str">
            <v>T4-12</v>
          </cell>
          <cell r="GF300" t="str">
            <v>T4-12</v>
          </cell>
          <cell r="GG300" t="str">
            <v>T3-12</v>
          </cell>
          <cell r="GH300" t="str">
            <v>T3-12</v>
          </cell>
          <cell r="GI300" t="str">
            <v>T3-12</v>
          </cell>
          <cell r="GJ300" t="str">
            <v>T2-12</v>
          </cell>
          <cell r="GK300" t="str">
            <v>T2-12</v>
          </cell>
          <cell r="GL300" t="str">
            <v>T2-12</v>
          </cell>
          <cell r="GM300" t="str">
            <v>T1-12</v>
          </cell>
          <cell r="GN300" t="str">
            <v>T1-12</v>
          </cell>
          <cell r="GO300" t="str">
            <v>T1-12</v>
          </cell>
          <cell r="GP300" t="str">
            <v>T4-11</v>
          </cell>
          <cell r="GQ300" t="str">
            <v>T4-11</v>
          </cell>
          <cell r="GR300" t="str">
            <v>T4-11</v>
          </cell>
          <cell r="GS300" t="str">
            <v>T3-11</v>
          </cell>
          <cell r="GT300" t="str">
            <v>T3-11</v>
          </cell>
          <cell r="GU300" t="str">
            <v>T3-11</v>
          </cell>
          <cell r="GV300" t="str">
            <v>T2-11</v>
          </cell>
          <cell r="GW300" t="str">
            <v>T2-11</v>
          </cell>
          <cell r="GX300" t="str">
            <v>T2-11</v>
          </cell>
          <cell r="GY300" t="str">
            <v>T1-11</v>
          </cell>
          <cell r="GZ300" t="str">
            <v>T1-11</v>
          </cell>
          <cell r="HA300" t="str">
            <v>T1-11</v>
          </cell>
          <cell r="HB300" t="str">
            <v>T4-10</v>
          </cell>
          <cell r="HC300" t="str">
            <v>T4-10</v>
          </cell>
          <cell r="HD300" t="str">
            <v>T4-10</v>
          </cell>
          <cell r="HE300" t="str">
            <v>T3-10</v>
          </cell>
          <cell r="HF300" t="str">
            <v>T3-10</v>
          </cell>
          <cell r="HG300" t="str">
            <v>T3-10</v>
          </cell>
          <cell r="HH300" t="str">
            <v>T2-10</v>
          </cell>
          <cell r="HI300" t="str">
            <v>T2-10</v>
          </cell>
          <cell r="HJ300" t="str">
            <v>T2-10</v>
          </cell>
          <cell r="HK300" t="str">
            <v>T1-10</v>
          </cell>
          <cell r="HL300" t="str">
            <v>T1-10</v>
          </cell>
          <cell r="HM300" t="str">
            <v>T1-10</v>
          </cell>
          <cell r="HN300" t="str">
            <v>T4-09</v>
          </cell>
          <cell r="HO300" t="str">
            <v>T4-09</v>
          </cell>
          <cell r="HP300" t="str">
            <v>T4-09</v>
          </cell>
          <cell r="HQ300" t="str">
            <v>T3-09</v>
          </cell>
          <cell r="HR300" t="str">
            <v>T3-09</v>
          </cell>
          <cell r="HS300" t="str">
            <v>T3-09</v>
          </cell>
          <cell r="HT300" t="str">
            <v>T2-09</v>
          </cell>
          <cell r="HU300" t="str">
            <v>T2-09</v>
          </cell>
          <cell r="HV300" t="str">
            <v>T2-09</v>
          </cell>
          <cell r="HW300" t="str">
            <v>T1-09</v>
          </cell>
          <cell r="HX300" t="str">
            <v>T1-09</v>
          </cell>
          <cell r="HY300" t="str">
            <v>T1-09</v>
          </cell>
          <cell r="HZ300" t="str">
            <v>T4-08</v>
          </cell>
          <cell r="IA300" t="str">
            <v>T4-08</v>
          </cell>
          <cell r="IB300" t="str">
            <v>T4-08</v>
          </cell>
          <cell r="IC300" t="str">
            <v>T3-08</v>
          </cell>
          <cell r="ID300" t="str">
            <v>T3-08</v>
          </cell>
          <cell r="IE300" t="str">
            <v>T3-08</v>
          </cell>
          <cell r="IF300" t="str">
            <v>T2-08</v>
          </cell>
          <cell r="IG300" t="str">
            <v>T2-08</v>
          </cell>
          <cell r="IH300" t="str">
            <v>T2-08</v>
          </cell>
          <cell r="II300" t="str">
            <v>T1-08</v>
          </cell>
          <cell r="IJ300" t="str">
            <v>T1-08</v>
          </cell>
          <cell r="IK300" t="str">
            <v>T1-08</v>
          </cell>
          <cell r="IP300" t="str">
            <v>2023</v>
          </cell>
          <cell r="IQ300" t="str">
            <v>2023</v>
          </cell>
          <cell r="IR300" t="str">
            <v>2023</v>
          </cell>
          <cell r="IS300" t="str">
            <v>9M-23</v>
          </cell>
          <cell r="IT300" t="str">
            <v>9M-23</v>
          </cell>
          <cell r="IU300" t="str">
            <v>9M-23</v>
          </cell>
          <cell r="IV300" t="str">
            <v>S1-23</v>
          </cell>
          <cell r="IW300" t="str">
            <v>S1-23</v>
          </cell>
          <cell r="IX300" t="str">
            <v>S1-23</v>
          </cell>
          <cell r="IY300" t="str">
            <v>T1-23</v>
          </cell>
          <cell r="IZ300" t="str">
            <v>T1-23</v>
          </cell>
          <cell r="JA300" t="str">
            <v>T1-23</v>
          </cell>
          <cell r="JB300" t="str">
            <v>2022</v>
          </cell>
          <cell r="JC300" t="str">
            <v>2022</v>
          </cell>
          <cell r="JD300" t="str">
            <v>2022</v>
          </cell>
          <cell r="JE300" t="str">
            <v>9M-22</v>
          </cell>
          <cell r="JF300" t="str">
            <v>9M-22</v>
          </cell>
          <cell r="JG300" t="str">
            <v>9M-22</v>
          </cell>
          <cell r="JH300" t="str">
            <v>S1-22</v>
          </cell>
          <cell r="JI300" t="str">
            <v>S1-22</v>
          </cell>
          <cell r="JJ300" t="str">
            <v>S1-22</v>
          </cell>
          <cell r="JK300" t="str">
            <v>T1-22</v>
          </cell>
          <cell r="JL300" t="str">
            <v>T1-22</v>
          </cell>
          <cell r="JM300" t="str">
            <v>T1-22</v>
          </cell>
          <cell r="JN300" t="str">
            <v>2021</v>
          </cell>
          <cell r="JO300" t="str">
            <v>2021</v>
          </cell>
          <cell r="JP300" t="str">
            <v>2021</v>
          </cell>
          <cell r="JQ300" t="str">
            <v>9M-21</v>
          </cell>
          <cell r="JR300" t="str">
            <v>9M-21</v>
          </cell>
          <cell r="JS300" t="str">
            <v>9M-21</v>
          </cell>
          <cell r="JT300" t="str">
            <v>S1-21</v>
          </cell>
          <cell r="JU300" t="str">
            <v>S1-21</v>
          </cell>
          <cell r="JV300" t="str">
            <v>S1-21</v>
          </cell>
          <cell r="JW300" t="str">
            <v>T1-21</v>
          </cell>
          <cell r="JX300" t="str">
            <v>T1-21</v>
          </cell>
          <cell r="JY300" t="str">
            <v>T1-21</v>
          </cell>
          <cell r="JZ300" t="str">
            <v>2020</v>
          </cell>
          <cell r="KA300" t="str">
            <v>2020</v>
          </cell>
          <cell r="KB300" t="str">
            <v>2020</v>
          </cell>
          <cell r="KC300" t="str">
            <v>9M-20</v>
          </cell>
          <cell r="KD300" t="str">
            <v>9M-20</v>
          </cell>
          <cell r="KE300" t="str">
            <v>9M-20</v>
          </cell>
          <cell r="KF300" t="str">
            <v>S1-20</v>
          </cell>
          <cell r="KG300" t="str">
            <v>S1-20</v>
          </cell>
          <cell r="KH300" t="str">
            <v>S1-20</v>
          </cell>
          <cell r="KI300" t="str">
            <v>T1-20</v>
          </cell>
          <cell r="KJ300" t="str">
            <v>T1-20</v>
          </cell>
          <cell r="KK300" t="str">
            <v>T1-20</v>
          </cell>
          <cell r="KL300" t="str">
            <v>2019</v>
          </cell>
          <cell r="KM300" t="str">
            <v>2019</v>
          </cell>
          <cell r="KN300" t="str">
            <v>2019</v>
          </cell>
          <cell r="KO300" t="str">
            <v>9M-19</v>
          </cell>
          <cell r="KP300" t="str">
            <v>9M-19</v>
          </cell>
          <cell r="KQ300" t="str">
            <v>9M-19</v>
          </cell>
          <cell r="KR300" t="str">
            <v>S1-19</v>
          </cell>
          <cell r="KS300" t="str">
            <v>S1-19</v>
          </cell>
          <cell r="KT300" t="str">
            <v>S1-19</v>
          </cell>
          <cell r="KU300" t="str">
            <v>T1-19</v>
          </cell>
          <cell r="KV300" t="str">
            <v>T1-19</v>
          </cell>
          <cell r="KW300" t="str">
            <v>T1-19</v>
          </cell>
          <cell r="KX300" t="str">
            <v>2018</v>
          </cell>
          <cell r="KY300" t="str">
            <v>2018</v>
          </cell>
          <cell r="KZ300" t="str">
            <v>2018</v>
          </cell>
          <cell r="LA300" t="str">
            <v>9M-18</v>
          </cell>
          <cell r="LB300" t="str">
            <v>9M-18</v>
          </cell>
          <cell r="LC300" t="str">
            <v>9M-18</v>
          </cell>
          <cell r="LD300" t="str">
            <v>S1-18</v>
          </cell>
          <cell r="LE300" t="str">
            <v>S1-18</v>
          </cell>
          <cell r="LF300" t="str">
            <v>S1-18</v>
          </cell>
          <cell r="LG300" t="str">
            <v>T1-18</v>
          </cell>
          <cell r="LH300" t="str">
            <v>T1-18</v>
          </cell>
          <cell r="LI300" t="str">
            <v>T1-18</v>
          </cell>
          <cell r="LJ300" t="str">
            <v>2017</v>
          </cell>
          <cell r="LK300" t="str">
            <v>2017</v>
          </cell>
          <cell r="LL300" t="str">
            <v>2017</v>
          </cell>
          <cell r="LM300" t="str">
            <v>9M-17</v>
          </cell>
          <cell r="LN300" t="str">
            <v>9M-17</v>
          </cell>
          <cell r="LO300" t="str">
            <v>9M-17</v>
          </cell>
          <cell r="LP300" t="str">
            <v>S1-17</v>
          </cell>
          <cell r="LQ300" t="str">
            <v>S1-17</v>
          </cell>
          <cell r="LR300" t="str">
            <v>S1-17</v>
          </cell>
          <cell r="LS300" t="str">
            <v>T1-17</v>
          </cell>
          <cell r="LT300" t="str">
            <v>T1-17</v>
          </cell>
          <cell r="LU300" t="str">
            <v>T1-17</v>
          </cell>
          <cell r="LV300" t="str">
            <v>2016</v>
          </cell>
          <cell r="LW300" t="str">
            <v>2016</v>
          </cell>
          <cell r="LX300" t="str">
            <v>2016</v>
          </cell>
          <cell r="LY300" t="str">
            <v>9M-16</v>
          </cell>
          <cell r="LZ300" t="str">
            <v>9M-16</v>
          </cell>
          <cell r="MA300" t="str">
            <v>9M-16</v>
          </cell>
          <cell r="MB300" t="str">
            <v>S1-16</v>
          </cell>
          <cell r="MC300" t="str">
            <v>S1-16</v>
          </cell>
          <cell r="MD300" t="str">
            <v>S1-16</v>
          </cell>
          <cell r="ME300" t="str">
            <v>T1-16</v>
          </cell>
          <cell r="MF300" t="str">
            <v>T1-16</v>
          </cell>
          <cell r="MG300" t="str">
            <v>T1-16</v>
          </cell>
          <cell r="MH300" t="str">
            <v>2015</v>
          </cell>
          <cell r="MI300" t="str">
            <v>2015</v>
          </cell>
          <cell r="MJ300" t="str">
            <v>2015</v>
          </cell>
          <cell r="MK300" t="str">
            <v>9M-15</v>
          </cell>
          <cell r="ML300" t="str">
            <v>9M-15</v>
          </cell>
          <cell r="MM300" t="str">
            <v>9M-15</v>
          </cell>
          <cell r="MN300" t="str">
            <v>S1-15</v>
          </cell>
          <cell r="MO300" t="str">
            <v>S1-15</v>
          </cell>
          <cell r="MP300" t="str">
            <v>S1-15</v>
          </cell>
          <cell r="MQ300" t="str">
            <v>T1-15</v>
          </cell>
          <cell r="MR300" t="str">
            <v>T1-15</v>
          </cell>
          <cell r="MS300" t="str">
            <v>T1-15</v>
          </cell>
          <cell r="MT300" t="str">
            <v>2014</v>
          </cell>
          <cell r="MU300" t="str">
            <v>2014</v>
          </cell>
          <cell r="MV300" t="str">
            <v>2014</v>
          </cell>
          <cell r="MW300" t="str">
            <v>9M-14</v>
          </cell>
          <cell r="MX300" t="str">
            <v>9M-14</v>
          </cell>
          <cell r="MY300" t="str">
            <v>9M-14</v>
          </cell>
          <cell r="MZ300" t="str">
            <v>S1-14</v>
          </cell>
          <cell r="NA300" t="str">
            <v>S1-14</v>
          </cell>
          <cell r="NB300" t="str">
            <v>S1-14</v>
          </cell>
          <cell r="NC300" t="str">
            <v>T1-14</v>
          </cell>
          <cell r="ND300" t="str">
            <v>T1-14</v>
          </cell>
          <cell r="NE300" t="str">
            <v>T1-14</v>
          </cell>
          <cell r="NF300" t="str">
            <v>2013</v>
          </cell>
          <cell r="NG300" t="str">
            <v>2013</v>
          </cell>
          <cell r="NH300" t="str">
            <v>2013</v>
          </cell>
          <cell r="NI300" t="str">
            <v>9M-13</v>
          </cell>
          <cell r="NJ300" t="str">
            <v>9M-13</v>
          </cell>
          <cell r="NK300" t="str">
            <v>9M-13</v>
          </cell>
          <cell r="NL300" t="str">
            <v>S1-13</v>
          </cell>
          <cell r="NM300" t="str">
            <v>S1-13</v>
          </cell>
          <cell r="NN300" t="str">
            <v>S1-13</v>
          </cell>
          <cell r="NO300" t="str">
            <v>T1-13</v>
          </cell>
          <cell r="NP300" t="str">
            <v>T1-13</v>
          </cell>
          <cell r="NQ300" t="str">
            <v>T1-13</v>
          </cell>
          <cell r="NR300" t="str">
            <v>2012</v>
          </cell>
          <cell r="NS300" t="str">
            <v>2012</v>
          </cell>
          <cell r="NT300" t="str">
            <v>2012</v>
          </cell>
          <cell r="NU300" t="str">
            <v>9M-12</v>
          </cell>
          <cell r="NV300" t="str">
            <v>9M-12</v>
          </cell>
          <cell r="NW300" t="str">
            <v>9M-12</v>
          </cell>
          <cell r="NX300" t="str">
            <v>S1-12</v>
          </cell>
          <cell r="NY300" t="str">
            <v>S1-12</v>
          </cell>
          <cell r="NZ300" t="str">
            <v>S1-12</v>
          </cell>
          <cell r="OA300" t="str">
            <v>T1-12</v>
          </cell>
          <cell r="OB300" t="str">
            <v>T1-12</v>
          </cell>
          <cell r="OC300" t="str">
            <v>T1-12</v>
          </cell>
          <cell r="OD300" t="str">
            <v>2011</v>
          </cell>
          <cell r="OE300" t="str">
            <v>2011</v>
          </cell>
          <cell r="OF300" t="str">
            <v>2011</v>
          </cell>
          <cell r="OG300" t="str">
            <v>9M-11</v>
          </cell>
          <cell r="OH300" t="str">
            <v>9M-11</v>
          </cell>
          <cell r="OI300" t="str">
            <v>9M-11</v>
          </cell>
          <cell r="OJ300" t="str">
            <v>S1-11</v>
          </cell>
          <cell r="OK300" t="str">
            <v>S1-11</v>
          </cell>
          <cell r="OL300" t="str">
            <v>S1-11</v>
          </cell>
          <cell r="OM300" t="str">
            <v>T1-11</v>
          </cell>
          <cell r="ON300" t="str">
            <v>T1-11</v>
          </cell>
          <cell r="OO300" t="str">
            <v>T1-11</v>
          </cell>
          <cell r="OP300" t="str">
            <v>2010</v>
          </cell>
          <cell r="OQ300" t="str">
            <v>2010</v>
          </cell>
          <cell r="OR300" t="str">
            <v>2010</v>
          </cell>
          <cell r="OS300" t="str">
            <v>9M-10</v>
          </cell>
          <cell r="OT300" t="str">
            <v>9M-10</v>
          </cell>
          <cell r="OU300" t="str">
            <v>9M-10</v>
          </cell>
          <cell r="OV300" t="str">
            <v>S1-10</v>
          </cell>
          <cell r="OW300" t="str">
            <v>S1-10</v>
          </cell>
          <cell r="OX300" t="str">
            <v>S1-10</v>
          </cell>
          <cell r="OY300" t="str">
            <v>T1-10</v>
          </cell>
          <cell r="OZ300" t="str">
            <v>T1-10</v>
          </cell>
          <cell r="PA300" t="str">
            <v>T1-10</v>
          </cell>
          <cell r="PB300" t="str">
            <v>2009</v>
          </cell>
          <cell r="PC300" t="str">
            <v>2009</v>
          </cell>
          <cell r="PD300" t="str">
            <v>2009</v>
          </cell>
          <cell r="PE300" t="str">
            <v>9M-09</v>
          </cell>
          <cell r="PF300" t="str">
            <v>9M-09</v>
          </cell>
          <cell r="PG300" t="str">
            <v>9M-09</v>
          </cell>
          <cell r="PH300" t="str">
            <v>S1-09</v>
          </cell>
          <cell r="PI300" t="str">
            <v>S1-09</v>
          </cell>
          <cell r="PJ300" t="str">
            <v>S1-09</v>
          </cell>
          <cell r="PK300" t="str">
            <v>T1-09</v>
          </cell>
          <cell r="PL300" t="str">
            <v>T1-09</v>
          </cell>
          <cell r="PM300" t="str">
            <v>T1-09</v>
          </cell>
          <cell r="PN300" t="str">
            <v>2008</v>
          </cell>
          <cell r="PO300" t="str">
            <v>2008</v>
          </cell>
          <cell r="PP300" t="str">
            <v>2008</v>
          </cell>
          <cell r="PQ300" t="str">
            <v>9M-08</v>
          </cell>
          <cell r="PR300" t="str">
            <v>9M-08</v>
          </cell>
          <cell r="PS300" t="str">
            <v>9M-08</v>
          </cell>
          <cell r="PT300" t="str">
            <v>S1-08</v>
          </cell>
          <cell r="PU300" t="str">
            <v>S1-08</v>
          </cell>
          <cell r="PV300" t="str">
            <v>S1-08</v>
          </cell>
          <cell r="PW300" t="str">
            <v>T1-08</v>
          </cell>
          <cell r="PX300" t="str">
            <v>T1-08</v>
          </cell>
          <cell r="PY300" t="str">
            <v>T1-08</v>
          </cell>
        </row>
        <row r="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H301" t="str">
            <v>Stated</v>
          </cell>
          <cell r="HI301" t="str">
            <v>Spec Items</v>
          </cell>
          <cell r="HJ301" t="str">
            <v>Underlying</v>
          </cell>
          <cell r="HK301" t="str">
            <v>Stated</v>
          </cell>
          <cell r="HL301" t="str">
            <v>Spec Items</v>
          </cell>
          <cell r="HM301" t="str">
            <v>Underlying</v>
          </cell>
          <cell r="HN301" t="str">
            <v>Stated</v>
          </cell>
          <cell r="HO301" t="str">
            <v>Spec Items</v>
          </cell>
          <cell r="HP301" t="str">
            <v>Underlying</v>
          </cell>
          <cell r="HQ301" t="str">
            <v>Stated</v>
          </cell>
          <cell r="HR301" t="str">
            <v>Spec Items</v>
          </cell>
          <cell r="HS301" t="str">
            <v>Underlying</v>
          </cell>
          <cell r="HT301" t="str">
            <v>Stated</v>
          </cell>
          <cell r="HU301" t="str">
            <v>Spec Items</v>
          </cell>
          <cell r="HV301" t="str">
            <v>Underlying</v>
          </cell>
          <cell r="HW301" t="str">
            <v>Stated</v>
          </cell>
          <cell r="HX301" t="str">
            <v>Spec Items</v>
          </cell>
          <cell r="HY301" t="str">
            <v>Underlying</v>
          </cell>
          <cell r="HZ301" t="str">
            <v>Stated</v>
          </cell>
          <cell r="IA301" t="str">
            <v>Spec Items</v>
          </cell>
          <cell r="IB301" t="str">
            <v>Underlying</v>
          </cell>
          <cell r="IC301" t="str">
            <v>Stated</v>
          </cell>
          <cell r="ID301" t="str">
            <v>Spec Items</v>
          </cell>
          <cell r="IE301" t="str">
            <v>Underlying</v>
          </cell>
          <cell r="IF301" t="str">
            <v>Stated</v>
          </cell>
          <cell r="IG301" t="str">
            <v>Spec Items</v>
          </cell>
          <cell r="IH301" t="str">
            <v>Underlying</v>
          </cell>
          <cell r="II301" t="str">
            <v>Stated</v>
          </cell>
          <cell r="IJ301" t="str">
            <v>Spec Items</v>
          </cell>
          <cell r="IK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cell r="NR301" t="str">
            <v>Stated</v>
          </cell>
          <cell r="NS301" t="str">
            <v>Spec Items</v>
          </cell>
          <cell r="NT301" t="str">
            <v>Underlying</v>
          </cell>
          <cell r="NU301" t="str">
            <v>Stated</v>
          </cell>
          <cell r="NV301" t="str">
            <v>Spec Items</v>
          </cell>
          <cell r="NW301" t="str">
            <v>Underlying</v>
          </cell>
          <cell r="NX301" t="str">
            <v>Stated</v>
          </cell>
          <cell r="NY301" t="str">
            <v>Spec Items</v>
          </cell>
          <cell r="NZ301" t="str">
            <v>Underlying</v>
          </cell>
          <cell r="OA301" t="str">
            <v>Stated</v>
          </cell>
          <cell r="OB301" t="str">
            <v>Spec Items</v>
          </cell>
          <cell r="OC301" t="str">
            <v>Underlying</v>
          </cell>
          <cell r="OD301" t="str">
            <v>Stated</v>
          </cell>
          <cell r="OE301" t="str">
            <v>Spec Items</v>
          </cell>
          <cell r="OF301" t="str">
            <v>Underlying</v>
          </cell>
          <cell r="OG301" t="str">
            <v>Stated</v>
          </cell>
          <cell r="OH301" t="str">
            <v>Spec Items</v>
          </cell>
          <cell r="OI301" t="str">
            <v>Underlying</v>
          </cell>
          <cell r="OJ301" t="str">
            <v>Stated</v>
          </cell>
          <cell r="OK301" t="str">
            <v>Spec Items</v>
          </cell>
          <cell r="OL301" t="str">
            <v>Underlying</v>
          </cell>
          <cell r="OM301" t="str">
            <v>Stated</v>
          </cell>
          <cell r="ON301" t="str">
            <v>Spec Items</v>
          </cell>
          <cell r="OO301" t="str">
            <v>Underlying</v>
          </cell>
          <cell r="OP301" t="str">
            <v>Stated</v>
          </cell>
          <cell r="OQ301" t="str">
            <v>Spec Items</v>
          </cell>
          <cell r="OR301" t="str">
            <v>Underlying</v>
          </cell>
          <cell r="OS301" t="str">
            <v>Stated</v>
          </cell>
          <cell r="OT301" t="str">
            <v>Spec Items</v>
          </cell>
          <cell r="OU301" t="str">
            <v>Underlying</v>
          </cell>
          <cell r="OV301" t="str">
            <v>Stated</v>
          </cell>
          <cell r="OW301" t="str">
            <v>Spec Items</v>
          </cell>
          <cell r="OX301" t="str">
            <v>Underlying</v>
          </cell>
          <cell r="OY301" t="str">
            <v>Stated</v>
          </cell>
          <cell r="OZ301" t="str">
            <v>Spec Items</v>
          </cell>
          <cell r="PA301" t="str">
            <v>Underlying</v>
          </cell>
          <cell r="PB301" t="str">
            <v>Stated</v>
          </cell>
          <cell r="PC301" t="str">
            <v>Spec Items</v>
          </cell>
          <cell r="PD301" t="str">
            <v>Underlying</v>
          </cell>
          <cell r="PE301" t="str">
            <v>Stated</v>
          </cell>
          <cell r="PF301" t="str">
            <v>Spec Items</v>
          </cell>
          <cell r="PG301" t="str">
            <v>Underlying</v>
          </cell>
          <cell r="PH301" t="str">
            <v>Stated</v>
          </cell>
          <cell r="PI301" t="str">
            <v>Spec Items</v>
          </cell>
          <cell r="PJ301" t="str">
            <v>Underlying</v>
          </cell>
          <cell r="PK301" t="str">
            <v>Stated</v>
          </cell>
          <cell r="PL301" t="str">
            <v>Spec Items</v>
          </cell>
          <cell r="PM301" t="str">
            <v>Underlying</v>
          </cell>
          <cell r="PN301" t="str">
            <v>Stated</v>
          </cell>
          <cell r="PO301" t="str">
            <v>Spec Items</v>
          </cell>
          <cell r="PP301" t="str">
            <v>Underlying</v>
          </cell>
          <cell r="PQ301" t="str">
            <v>Stated</v>
          </cell>
          <cell r="PR301" t="str">
            <v>Spec Items</v>
          </cell>
          <cell r="PS301" t="str">
            <v>Underlying</v>
          </cell>
          <cell r="PT301" t="str">
            <v>Stated</v>
          </cell>
          <cell r="PU301" t="str">
            <v>Spec Items</v>
          </cell>
          <cell r="PV301" t="str">
            <v>Underlying</v>
          </cell>
          <cell r="PW301" t="str">
            <v>Stated</v>
          </cell>
          <cell r="PX301" t="str">
            <v>Spec Items</v>
          </cell>
          <cell r="PY301" t="str">
            <v>Underlying</v>
          </cell>
        </row>
        <row r="302">
          <cell r="BB302">
            <v>973.91925237061002</v>
          </cell>
          <cell r="BC302">
            <v>0</v>
          </cell>
          <cell r="BD302">
            <v>973.91925237061002</v>
          </cell>
          <cell r="BE302">
            <v>1024.0358033714899</v>
          </cell>
          <cell r="BF302">
            <v>0</v>
          </cell>
          <cell r="BG302">
            <v>1024.0358033714899</v>
          </cell>
          <cell r="BH302">
            <v>982.06224162472404</v>
          </cell>
          <cell r="BI302">
            <v>0</v>
          </cell>
          <cell r="BJ302">
            <v>982.06224162472404</v>
          </cell>
          <cell r="BK302">
            <v>968.82589467994296</v>
          </cell>
          <cell r="BL302">
            <v>0</v>
          </cell>
          <cell r="BM302">
            <v>968.82589467994296</v>
          </cell>
          <cell r="BN302">
            <v>895.90016386943989</v>
          </cell>
          <cell r="BO302">
            <v>0</v>
          </cell>
          <cell r="BP302">
            <v>895.90016386943989</v>
          </cell>
          <cell r="BQ302">
            <v>804.16598327093016</v>
          </cell>
          <cell r="BR302">
            <v>-21</v>
          </cell>
          <cell r="BS302">
            <v>825.16598327092993</v>
          </cell>
          <cell r="BT302">
            <v>812.22329569472402</v>
          </cell>
          <cell r="BU302">
            <v>0</v>
          </cell>
          <cell r="BV302">
            <v>812.22329569472402</v>
          </cell>
          <cell r="BW302">
            <v>786.48812933710599</v>
          </cell>
          <cell r="BX302">
            <v>0.23300000000000001</v>
          </cell>
          <cell r="BY302">
            <v>786.25512933710604</v>
          </cell>
          <cell r="BZ302">
            <v>824.26045456505199</v>
          </cell>
          <cell r="CA302">
            <v>0</v>
          </cell>
          <cell r="CB302">
            <v>824.26045456505199</v>
          </cell>
          <cell r="CC302">
            <v>794.22633297812695</v>
          </cell>
          <cell r="CD302">
            <v>-2.3090737284732499</v>
          </cell>
          <cell r="CE302">
            <v>796.53540670660016</v>
          </cell>
          <cell r="CF302">
            <v>801.28581187664997</v>
          </cell>
          <cell r="CG302">
            <v>0</v>
          </cell>
          <cell r="CH302">
            <v>801.28581187664997</v>
          </cell>
          <cell r="CI302">
            <v>693.40264640916803</v>
          </cell>
          <cell r="CJ302">
            <v>0</v>
          </cell>
          <cell r="CK302">
            <v>693.40264640916803</v>
          </cell>
          <cell r="CL302">
            <v>692.31423574118105</v>
          </cell>
          <cell r="CM302">
            <v>0</v>
          </cell>
          <cell r="CN302">
            <v>692.31423574118105</v>
          </cell>
          <cell r="CO302">
            <v>656.67998736737297</v>
          </cell>
          <cell r="CP302">
            <v>0</v>
          </cell>
          <cell r="CQ302">
            <v>656.67998736737297</v>
          </cell>
          <cell r="CR302">
            <v>639.72607946226299</v>
          </cell>
          <cell r="CS302">
            <v>0</v>
          </cell>
          <cell r="CT302">
            <v>639.72607946226299</v>
          </cell>
          <cell r="CU302">
            <v>670.41742911593099</v>
          </cell>
          <cell r="CV302">
            <v>0</v>
          </cell>
          <cell r="CW302">
            <v>670.41742911593099</v>
          </cell>
          <cell r="CX302">
            <v>712.61569609989897</v>
          </cell>
          <cell r="CY302">
            <v>0</v>
          </cell>
          <cell r="CZ302">
            <v>712.61569609989897</v>
          </cell>
          <cell r="DA302">
            <v>691.73944304153895</v>
          </cell>
          <cell r="DB302">
            <v>0</v>
          </cell>
          <cell r="DC302">
            <v>691.73944304153895</v>
          </cell>
          <cell r="DD302">
            <v>714.53880037981105</v>
          </cell>
          <cell r="DE302">
            <v>0</v>
          </cell>
          <cell r="DF302">
            <v>714.53880037981105</v>
          </cell>
          <cell r="DG302">
            <v>676.64436098015301</v>
          </cell>
          <cell r="DH302">
            <v>0</v>
          </cell>
          <cell r="DI302">
            <v>676.64436098015301</v>
          </cell>
          <cell r="DJ302">
            <v>704.23228997292904</v>
          </cell>
          <cell r="DK302">
            <v>0</v>
          </cell>
          <cell r="DL302">
            <v>704.23228997292904</v>
          </cell>
          <cell r="DM302">
            <v>661.73112656237595</v>
          </cell>
          <cell r="DN302">
            <v>0</v>
          </cell>
          <cell r="DO302">
            <v>661.73112656237595</v>
          </cell>
          <cell r="DP302">
            <v>688.54678699856095</v>
          </cell>
          <cell r="DQ302">
            <v>0</v>
          </cell>
          <cell r="DR302">
            <v>688.54678699856095</v>
          </cell>
          <cell r="DS302">
            <v>677.41104857053494</v>
          </cell>
          <cell r="DT302">
            <v>0</v>
          </cell>
          <cell r="DU302">
            <v>677.41104857053494</v>
          </cell>
          <cell r="DV302">
            <v>617.39913564228198</v>
          </cell>
          <cell r="DW302">
            <v>0</v>
          </cell>
          <cell r="DX302">
            <v>617.39913564228198</v>
          </cell>
          <cell r="DY302">
            <v>618.78943424034605</v>
          </cell>
          <cell r="DZ302">
            <v>0</v>
          </cell>
          <cell r="EA302">
            <v>618.78943424034605</v>
          </cell>
          <cell r="EB302">
            <v>638.93882022912805</v>
          </cell>
          <cell r="EC302">
            <v>0</v>
          </cell>
          <cell r="ED302">
            <v>638.93882022912805</v>
          </cell>
          <cell r="EE302">
            <v>606.60793734443496</v>
          </cell>
          <cell r="EF302">
            <v>0</v>
          </cell>
          <cell r="EG302">
            <v>606.60793734443496</v>
          </cell>
          <cell r="EH302">
            <v>611.47929959073304</v>
          </cell>
          <cell r="EI302">
            <v>0</v>
          </cell>
          <cell r="EJ302">
            <v>611.47929959073304</v>
          </cell>
          <cell r="EK302">
            <v>632.25767032421402</v>
          </cell>
          <cell r="EL302">
            <v>0</v>
          </cell>
          <cell r="EM302">
            <v>632.25767032421402</v>
          </cell>
          <cell r="EN302">
            <v>637.25678047296105</v>
          </cell>
          <cell r="EO302">
            <v>0</v>
          </cell>
          <cell r="EP302">
            <v>637.25678047296105</v>
          </cell>
          <cell r="EQ302">
            <v>624.14793180749496</v>
          </cell>
          <cell r="ER302">
            <v>0</v>
          </cell>
          <cell r="ES302">
            <v>624.14793180749496</v>
          </cell>
          <cell r="ET302">
            <v>649</v>
          </cell>
          <cell r="EU302">
            <v>0</v>
          </cell>
          <cell r="EV302">
            <v>649</v>
          </cell>
          <cell r="EW302">
            <v>636</v>
          </cell>
          <cell r="EX302">
            <v>0</v>
          </cell>
          <cell r="EY302">
            <v>636</v>
          </cell>
          <cell r="EZ302">
            <v>693</v>
          </cell>
          <cell r="FA302">
            <v>0</v>
          </cell>
          <cell r="FB302">
            <v>693</v>
          </cell>
          <cell r="FC302">
            <v>644</v>
          </cell>
          <cell r="FD302">
            <v>0</v>
          </cell>
          <cell r="FE302">
            <v>644</v>
          </cell>
          <cell r="FF302">
            <v>656</v>
          </cell>
          <cell r="FG302">
            <v>0</v>
          </cell>
          <cell r="FH302">
            <v>656</v>
          </cell>
          <cell r="FI302">
            <v>630</v>
          </cell>
          <cell r="FJ302">
            <v>0</v>
          </cell>
          <cell r="FK302">
            <v>630</v>
          </cell>
          <cell r="FL302">
            <v>668</v>
          </cell>
          <cell r="FM302">
            <v>0</v>
          </cell>
          <cell r="FN302">
            <v>668</v>
          </cell>
          <cell r="FO302">
            <v>692</v>
          </cell>
          <cell r="FP302">
            <v>0</v>
          </cell>
          <cell r="FQ302">
            <v>692</v>
          </cell>
          <cell r="FR302">
            <v>628</v>
          </cell>
          <cell r="FS302">
            <v>0</v>
          </cell>
          <cell r="FT302">
            <v>628</v>
          </cell>
          <cell r="FU302">
            <v>604</v>
          </cell>
          <cell r="FV302">
            <v>0</v>
          </cell>
          <cell r="FW302">
            <v>604</v>
          </cell>
          <cell r="FX302">
            <v>611</v>
          </cell>
          <cell r="FY302">
            <v>0</v>
          </cell>
          <cell r="FZ302">
            <v>611</v>
          </cell>
          <cell r="GA302">
            <v>593</v>
          </cell>
          <cell r="GB302">
            <v>0</v>
          </cell>
          <cell r="GC302">
            <v>593</v>
          </cell>
          <cell r="GD302">
            <v>611</v>
          </cell>
          <cell r="GE302">
            <v>0</v>
          </cell>
          <cell r="GF302">
            <v>611</v>
          </cell>
          <cell r="GG302">
            <v>617</v>
          </cell>
          <cell r="GH302">
            <v>0</v>
          </cell>
          <cell r="GI302">
            <v>617</v>
          </cell>
          <cell r="GJ302">
            <v>651</v>
          </cell>
          <cell r="GK302">
            <v>0</v>
          </cell>
          <cell r="GL302">
            <v>651</v>
          </cell>
          <cell r="GM302">
            <v>593</v>
          </cell>
          <cell r="GN302">
            <v>0</v>
          </cell>
          <cell r="GO302">
            <v>593</v>
          </cell>
          <cell r="GP302">
            <v>762</v>
          </cell>
          <cell r="GQ302">
            <v>0</v>
          </cell>
          <cell r="GR302">
            <v>762</v>
          </cell>
          <cell r="GS302">
            <v>779</v>
          </cell>
          <cell r="GT302">
            <v>0</v>
          </cell>
          <cell r="GU302">
            <v>779</v>
          </cell>
          <cell r="GV302">
            <v>754</v>
          </cell>
          <cell r="GW302">
            <v>0</v>
          </cell>
          <cell r="GX302">
            <v>754</v>
          </cell>
          <cell r="GY302">
            <v>773</v>
          </cell>
          <cell r="GZ302">
            <v>0</v>
          </cell>
          <cell r="HA302">
            <v>773</v>
          </cell>
          <cell r="HB302">
            <v>770</v>
          </cell>
          <cell r="HC302">
            <v>0</v>
          </cell>
          <cell r="HD302">
            <v>770</v>
          </cell>
          <cell r="HE302">
            <v>747</v>
          </cell>
          <cell r="HF302">
            <v>0</v>
          </cell>
          <cell r="HG302">
            <v>747</v>
          </cell>
          <cell r="HH302">
            <v>736</v>
          </cell>
          <cell r="HI302">
            <v>0</v>
          </cell>
          <cell r="HJ302">
            <v>736</v>
          </cell>
          <cell r="HK302">
            <v>722</v>
          </cell>
          <cell r="HL302">
            <v>0</v>
          </cell>
          <cell r="HM302">
            <v>722</v>
          </cell>
          <cell r="HN302">
            <v>753</v>
          </cell>
          <cell r="HO302">
            <v>0</v>
          </cell>
          <cell r="HP302">
            <v>753</v>
          </cell>
          <cell r="HQ302">
            <v>722</v>
          </cell>
          <cell r="HR302">
            <v>0</v>
          </cell>
          <cell r="HS302">
            <v>722</v>
          </cell>
          <cell r="HT302">
            <v>755</v>
          </cell>
          <cell r="HU302">
            <v>0</v>
          </cell>
          <cell r="HV302">
            <v>755</v>
          </cell>
          <cell r="HW302">
            <v>701</v>
          </cell>
          <cell r="HX302">
            <v>0</v>
          </cell>
          <cell r="HY302">
            <v>701</v>
          </cell>
          <cell r="HZ302">
            <v>644</v>
          </cell>
          <cell r="IA302">
            <v>0</v>
          </cell>
          <cell r="IB302">
            <v>644</v>
          </cell>
          <cell r="IC302">
            <v>801</v>
          </cell>
          <cell r="ID302">
            <v>0</v>
          </cell>
          <cell r="IE302">
            <v>801</v>
          </cell>
          <cell r="IF302">
            <v>815</v>
          </cell>
          <cell r="IG302">
            <v>0</v>
          </cell>
          <cell r="IH302">
            <v>815</v>
          </cell>
          <cell r="II302">
            <v>782</v>
          </cell>
          <cell r="IJ302">
            <v>0</v>
          </cell>
          <cell r="IK302">
            <v>782</v>
          </cell>
          <cell r="IP302">
            <v>3948.8431920467601</v>
          </cell>
          <cell r="IQ302">
            <v>0</v>
          </cell>
          <cell r="IR302">
            <v>3948.8431920467601</v>
          </cell>
          <cell r="IS302">
            <v>2974.92393967615</v>
          </cell>
          <cell r="IT302">
            <v>0</v>
          </cell>
          <cell r="IU302">
            <v>2974.92393967615</v>
          </cell>
          <cell r="IV302">
            <v>1950.8881363046701</v>
          </cell>
          <cell r="IW302">
            <v>0</v>
          </cell>
          <cell r="IX302">
            <v>1950.8881363046701</v>
          </cell>
          <cell r="IY302">
            <v>968.82589467994296</v>
          </cell>
          <cell r="IZ302">
            <v>0</v>
          </cell>
          <cell r="JA302">
            <v>968.82589467994296</v>
          </cell>
          <cell r="JB302">
            <v>3298.7775721722001</v>
          </cell>
          <cell r="JC302">
            <v>-20.766999999999999</v>
          </cell>
          <cell r="JD302">
            <v>3319.5445721721999</v>
          </cell>
          <cell r="JE302">
            <v>2402.8774083027602</v>
          </cell>
          <cell r="JF302">
            <v>-20.766999999999999</v>
          </cell>
          <cell r="JG302">
            <v>2423.64440830276</v>
          </cell>
          <cell r="JH302">
            <v>1598.71142503183</v>
          </cell>
          <cell r="JI302">
            <v>0.23300000000000001</v>
          </cell>
          <cell r="JJ302">
            <v>1598.4784250318301</v>
          </cell>
          <cell r="JK302">
            <v>786.48812933710599</v>
          </cell>
          <cell r="JL302">
            <v>0.23300000000000001</v>
          </cell>
          <cell r="JM302">
            <v>786.25512933710604</v>
          </cell>
          <cell r="JN302">
            <v>3113.1752458289998</v>
          </cell>
          <cell r="JO302">
            <v>-2.3090737284732499</v>
          </cell>
          <cell r="JP302">
            <v>3115.4843195574731</v>
          </cell>
          <cell r="JQ302">
            <v>2288.9147912639401</v>
          </cell>
          <cell r="JR302">
            <v>-2.3090737284732499</v>
          </cell>
          <cell r="JS302">
            <v>2291.2238649924134</v>
          </cell>
          <cell r="JT302">
            <v>1494.6884582858199</v>
          </cell>
          <cell r="JU302">
            <v>0</v>
          </cell>
          <cell r="JV302">
            <v>1494.6884582858199</v>
          </cell>
          <cell r="JW302">
            <v>693.40264640916803</v>
          </cell>
          <cell r="JX302">
            <v>0</v>
          </cell>
          <cell r="JY302">
            <v>693.40264640916803</v>
          </cell>
          <cell r="JZ302">
            <v>2659.1377316867502</v>
          </cell>
          <cell r="KA302">
            <v>0</v>
          </cell>
          <cell r="KB302">
            <v>2659.1377316867502</v>
          </cell>
          <cell r="KC302">
            <v>1966.8234959455699</v>
          </cell>
          <cell r="KD302">
            <v>0</v>
          </cell>
          <cell r="KE302">
            <v>1966.8234959455699</v>
          </cell>
          <cell r="KF302">
            <v>1310.14350857819</v>
          </cell>
          <cell r="KG302">
            <v>0</v>
          </cell>
          <cell r="KH302">
            <v>1310.14350857819</v>
          </cell>
          <cell r="KI302">
            <v>670.41742911593099</v>
          </cell>
          <cell r="KJ302">
            <v>0</v>
          </cell>
          <cell r="KK302">
            <v>670.41742911593099</v>
          </cell>
          <cell r="KL302">
            <v>2795.5383005014</v>
          </cell>
          <cell r="KM302">
            <v>0</v>
          </cell>
          <cell r="KN302">
            <v>2795.5383005014</v>
          </cell>
          <cell r="KO302">
            <v>2082.9226044014999</v>
          </cell>
          <cell r="KP302">
            <v>0</v>
          </cell>
          <cell r="KQ302">
            <v>2082.9226044014999</v>
          </cell>
          <cell r="KR302">
            <v>1391.18316135996</v>
          </cell>
          <cell r="KS302">
            <v>0</v>
          </cell>
          <cell r="KT302">
            <v>1391.18316135996</v>
          </cell>
          <cell r="KU302">
            <v>676.64436098015301</v>
          </cell>
          <cell r="KV302">
            <v>0</v>
          </cell>
          <cell r="KW302">
            <v>676.64436098015301</v>
          </cell>
          <cell r="KX302">
            <v>2731.9212521044001</v>
          </cell>
          <cell r="KY302">
            <v>0</v>
          </cell>
          <cell r="KZ302">
            <v>2731.9212521044001</v>
          </cell>
          <cell r="LA302">
            <v>2027.6889621314699</v>
          </cell>
          <cell r="LB302">
            <v>0</v>
          </cell>
          <cell r="LC302">
            <v>2027.6889621314699</v>
          </cell>
          <cell r="LD302">
            <v>1365.9578355691001</v>
          </cell>
          <cell r="LE302">
            <v>0</v>
          </cell>
          <cell r="LF302">
            <v>1365.9578355691001</v>
          </cell>
          <cell r="LG302">
            <v>677.41104857053494</v>
          </cell>
          <cell r="LH302">
            <v>0</v>
          </cell>
          <cell r="LI302">
            <v>677.41104857053494</v>
          </cell>
          <cell r="LJ302">
            <v>2481.7353274561901</v>
          </cell>
          <cell r="LK302">
            <v>0</v>
          </cell>
          <cell r="LL302">
            <v>2481.7353274561901</v>
          </cell>
          <cell r="LM302">
            <v>1864.3361918139101</v>
          </cell>
          <cell r="LN302">
            <v>0</v>
          </cell>
          <cell r="LO302">
            <v>1864.3361918139101</v>
          </cell>
          <cell r="LP302">
            <v>1245.5467575735599</v>
          </cell>
          <cell r="LQ302">
            <v>0</v>
          </cell>
          <cell r="LR302">
            <v>1245.5467575735599</v>
          </cell>
          <cell r="LS302">
            <v>606.60793734443496</v>
          </cell>
          <cell r="LT302">
            <v>0</v>
          </cell>
          <cell r="LU302">
            <v>606.60793734443496</v>
          </cell>
          <cell r="LV302">
            <v>2505.1416821953999</v>
          </cell>
          <cell r="LW302">
            <v>0</v>
          </cell>
          <cell r="LX302">
            <v>2505.1416821953999</v>
          </cell>
          <cell r="LY302">
            <v>1893.66238260467</v>
          </cell>
          <cell r="LZ302">
            <v>0</v>
          </cell>
          <cell r="MA302">
            <v>1893.66238260467</v>
          </cell>
          <cell r="MB302">
            <v>1261.40471228046</v>
          </cell>
          <cell r="MC302">
            <v>0</v>
          </cell>
          <cell r="MD302">
            <v>1261.40471228046</v>
          </cell>
          <cell r="ME302">
            <v>624.14793180749496</v>
          </cell>
          <cell r="MF302">
            <v>0</v>
          </cell>
          <cell r="MG302">
            <v>624.14793180749496</v>
          </cell>
          <cell r="MH302">
            <v>2622</v>
          </cell>
          <cell r="MI302">
            <v>0</v>
          </cell>
          <cell r="MJ302">
            <v>2622</v>
          </cell>
          <cell r="MK302">
            <v>1973</v>
          </cell>
          <cell r="ML302">
            <v>0</v>
          </cell>
          <cell r="MM302">
            <v>1973</v>
          </cell>
          <cell r="MN302">
            <v>1337</v>
          </cell>
          <cell r="MO302">
            <v>0</v>
          </cell>
          <cell r="MP302">
            <v>1337</v>
          </cell>
          <cell r="MQ302">
            <v>644</v>
          </cell>
          <cell r="MR302">
            <v>0</v>
          </cell>
          <cell r="MS302">
            <v>644</v>
          </cell>
          <cell r="MT302">
            <v>2646</v>
          </cell>
          <cell r="MU302">
            <v>0</v>
          </cell>
          <cell r="MV302">
            <v>2646</v>
          </cell>
          <cell r="MW302">
            <v>1990</v>
          </cell>
          <cell r="MX302">
            <v>0</v>
          </cell>
          <cell r="MY302">
            <v>1990</v>
          </cell>
          <cell r="MZ302">
            <v>1360</v>
          </cell>
          <cell r="NA302">
            <v>0</v>
          </cell>
          <cell r="NB302">
            <v>1360</v>
          </cell>
          <cell r="NC302">
            <v>692</v>
          </cell>
          <cell r="ND302">
            <v>0</v>
          </cell>
          <cell r="NE302">
            <v>692</v>
          </cell>
          <cell r="NF302">
            <v>2436</v>
          </cell>
          <cell r="NG302">
            <v>0</v>
          </cell>
          <cell r="NH302">
            <v>2436</v>
          </cell>
          <cell r="NI302">
            <v>1808</v>
          </cell>
          <cell r="NJ302">
            <v>0</v>
          </cell>
          <cell r="NK302">
            <v>1808</v>
          </cell>
          <cell r="NL302">
            <v>1204</v>
          </cell>
          <cell r="NM302">
            <v>0</v>
          </cell>
          <cell r="NN302">
            <v>1204</v>
          </cell>
          <cell r="NO302">
            <v>593</v>
          </cell>
          <cell r="NP302">
            <v>0</v>
          </cell>
          <cell r="NQ302">
            <v>593</v>
          </cell>
          <cell r="NR302">
            <v>2472</v>
          </cell>
          <cell r="NS302">
            <v>0</v>
          </cell>
          <cell r="NT302">
            <v>2472</v>
          </cell>
          <cell r="NU302">
            <v>1861</v>
          </cell>
          <cell r="NV302">
            <v>0</v>
          </cell>
          <cell r="NW302">
            <v>1861</v>
          </cell>
          <cell r="NX302">
            <v>1244</v>
          </cell>
          <cell r="NY302">
            <v>0</v>
          </cell>
          <cell r="NZ302">
            <v>1244</v>
          </cell>
          <cell r="OA302">
            <v>593</v>
          </cell>
          <cell r="OB302">
            <v>0</v>
          </cell>
          <cell r="OC302">
            <v>593</v>
          </cell>
          <cell r="OD302">
            <v>3068</v>
          </cell>
          <cell r="OE302">
            <v>0</v>
          </cell>
          <cell r="OF302">
            <v>3068</v>
          </cell>
          <cell r="OG302">
            <v>2306</v>
          </cell>
          <cell r="OH302">
            <v>0</v>
          </cell>
          <cell r="OI302">
            <v>2306</v>
          </cell>
          <cell r="OJ302">
            <v>1527</v>
          </cell>
          <cell r="OK302">
            <v>0</v>
          </cell>
          <cell r="OL302">
            <v>1527</v>
          </cell>
          <cell r="OM302">
            <v>773</v>
          </cell>
          <cell r="ON302">
            <v>0</v>
          </cell>
          <cell r="OO302">
            <v>773</v>
          </cell>
          <cell r="OP302">
            <v>2975</v>
          </cell>
          <cell r="OQ302">
            <v>0</v>
          </cell>
          <cell r="OR302">
            <v>2975</v>
          </cell>
          <cell r="OS302">
            <v>2205</v>
          </cell>
          <cell r="OT302">
            <v>0</v>
          </cell>
          <cell r="OU302">
            <v>2205</v>
          </cell>
          <cell r="OV302">
            <v>1458</v>
          </cell>
          <cell r="OW302">
            <v>0</v>
          </cell>
          <cell r="OX302">
            <v>1458</v>
          </cell>
          <cell r="OY302">
            <v>722</v>
          </cell>
          <cell r="OZ302">
            <v>0</v>
          </cell>
          <cell r="PA302">
            <v>722</v>
          </cell>
          <cell r="PB302">
            <v>5973</v>
          </cell>
          <cell r="PC302">
            <v>0</v>
          </cell>
          <cell r="PD302">
            <v>5973</v>
          </cell>
          <cell r="PE302">
            <v>5220</v>
          </cell>
          <cell r="PF302">
            <v>0</v>
          </cell>
          <cell r="PG302">
            <v>5220</v>
          </cell>
          <cell r="PH302">
            <v>4498</v>
          </cell>
          <cell r="PI302">
            <v>0</v>
          </cell>
          <cell r="PJ302">
            <v>4498</v>
          </cell>
          <cell r="PK302">
            <v>3743</v>
          </cell>
          <cell r="PL302">
            <v>0</v>
          </cell>
          <cell r="PM302">
            <v>3743</v>
          </cell>
          <cell r="PN302">
            <v>3042</v>
          </cell>
          <cell r="PO302">
            <v>0</v>
          </cell>
          <cell r="PP302">
            <v>3042</v>
          </cell>
          <cell r="PQ302">
            <v>2398</v>
          </cell>
          <cell r="PR302">
            <v>0</v>
          </cell>
          <cell r="PS302">
            <v>2398</v>
          </cell>
          <cell r="PT302">
            <v>1597</v>
          </cell>
          <cell r="PU302">
            <v>0</v>
          </cell>
          <cell r="PV302">
            <v>1597</v>
          </cell>
          <cell r="PW302">
            <v>782</v>
          </cell>
          <cell r="PX302">
            <v>0</v>
          </cell>
          <cell r="PY302">
            <v>782</v>
          </cell>
        </row>
        <row r="303">
          <cell r="BB303">
            <v>-627.34802572260105</v>
          </cell>
          <cell r="BC303">
            <v>0</v>
          </cell>
          <cell r="BD303">
            <v>-627.34802572260105</v>
          </cell>
          <cell r="BE303">
            <v>-503.77608915021602</v>
          </cell>
          <cell r="BF303">
            <v>0</v>
          </cell>
          <cell r="BG303">
            <v>-503.77608915021602</v>
          </cell>
          <cell r="BH303">
            <v>-503.21839172613602</v>
          </cell>
          <cell r="BI303">
            <v>0</v>
          </cell>
          <cell r="BJ303">
            <v>-503.21839172613602</v>
          </cell>
          <cell r="BK303">
            <v>-483.62281882266007</v>
          </cell>
          <cell r="BL303">
            <v>0</v>
          </cell>
          <cell r="BM303">
            <v>-483.62281882266007</v>
          </cell>
          <cell r="BN303">
            <v>-592.74232188210021</v>
          </cell>
          <cell r="BO303">
            <v>0</v>
          </cell>
          <cell r="BP303">
            <v>-592.74232188210021</v>
          </cell>
          <cell r="BQ303">
            <v>-485.58203443311993</v>
          </cell>
          <cell r="BR303">
            <v>0</v>
          </cell>
          <cell r="BS303">
            <v>-485.58203443312004</v>
          </cell>
          <cell r="BT303">
            <v>-501.57919798611408</v>
          </cell>
          <cell r="BU303">
            <v>-22.353313510000003</v>
          </cell>
          <cell r="BV303">
            <v>-479.22588447611406</v>
          </cell>
          <cell r="BW303">
            <v>-486.646298602814</v>
          </cell>
          <cell r="BX303">
            <v>-8.3291844899999994</v>
          </cell>
          <cell r="BY303">
            <v>-478.31711411281401</v>
          </cell>
          <cell r="BZ303">
            <v>-850.69256373043902</v>
          </cell>
          <cell r="CA303">
            <v>-257.09258174999991</v>
          </cell>
          <cell r="CB303">
            <v>-593.59998198043911</v>
          </cell>
          <cell r="CC303">
            <v>-494.88564224261899</v>
          </cell>
          <cell r="CD303">
            <v>-9.1201222656773986</v>
          </cell>
          <cell r="CE303">
            <v>-485.76551997694156</v>
          </cell>
          <cell r="CF303">
            <v>-481.60335400231412</v>
          </cell>
          <cell r="CG303">
            <v>0</v>
          </cell>
          <cell r="CH303">
            <v>-481.60335400231412</v>
          </cell>
          <cell r="CI303">
            <v>-415.30494811982697</v>
          </cell>
          <cell r="CJ303">
            <v>0</v>
          </cell>
          <cell r="CK303">
            <v>-415.30494811982697</v>
          </cell>
          <cell r="CL303">
            <v>-464.58545285501901</v>
          </cell>
          <cell r="CM303">
            <v>-11.4</v>
          </cell>
          <cell r="CN303">
            <v>-453.18545285501904</v>
          </cell>
          <cell r="CO303">
            <v>-415.331571376505</v>
          </cell>
          <cell r="CP303">
            <v>0</v>
          </cell>
          <cell r="CQ303">
            <v>-415.331571376505</v>
          </cell>
          <cell r="CR303">
            <v>-418.350715368826</v>
          </cell>
          <cell r="CS303">
            <v>0</v>
          </cell>
          <cell r="CT303">
            <v>-418.350715368826</v>
          </cell>
          <cell r="CU303">
            <v>-429.51687523195596</v>
          </cell>
          <cell r="CV303">
            <v>-7.886145</v>
          </cell>
          <cell r="CW303">
            <v>-421.63073023195597</v>
          </cell>
          <cell r="CX303">
            <v>-453.51285274744998</v>
          </cell>
          <cell r="CY303">
            <v>0</v>
          </cell>
          <cell r="CZ303">
            <v>-453.51285274744998</v>
          </cell>
          <cell r="DA303">
            <v>-421.73951217847701</v>
          </cell>
          <cell r="DB303">
            <v>0</v>
          </cell>
          <cell r="DC303">
            <v>-421.73951217847701</v>
          </cell>
          <cell r="DD303">
            <v>-435.76524816888701</v>
          </cell>
          <cell r="DE303">
            <v>0</v>
          </cell>
          <cell r="DF303">
            <v>-435.76524816888701</v>
          </cell>
          <cell r="DG303">
            <v>-420.32239547209895</v>
          </cell>
          <cell r="DH303">
            <v>0</v>
          </cell>
          <cell r="DI303">
            <v>-420.32239547209895</v>
          </cell>
          <cell r="DJ303">
            <v>-467.48205598881299</v>
          </cell>
          <cell r="DK303">
            <v>-11.201000000000001</v>
          </cell>
          <cell r="DL303">
            <v>-456.28105598881297</v>
          </cell>
          <cell r="DM303">
            <v>-416.51040585547503</v>
          </cell>
          <cell r="DN303">
            <v>-7.3</v>
          </cell>
          <cell r="DO303">
            <v>-409.21040585547502</v>
          </cell>
          <cell r="DP303">
            <v>-409.01202108217797</v>
          </cell>
          <cell r="DQ303">
            <v>16.164000000000001</v>
          </cell>
          <cell r="DR303">
            <v>-425.17602108217795</v>
          </cell>
          <cell r="DS303">
            <v>-423.44898941124103</v>
          </cell>
          <cell r="DT303">
            <v>0</v>
          </cell>
          <cell r="DU303">
            <v>-423.44898941124103</v>
          </cell>
          <cell r="DV303">
            <v>-449.27191384064901</v>
          </cell>
          <cell r="DW303">
            <v>-40.5</v>
          </cell>
          <cell r="DX303">
            <v>-408.77191384064901</v>
          </cell>
          <cell r="DY303">
            <v>-364.260076893536</v>
          </cell>
          <cell r="DZ303">
            <v>0</v>
          </cell>
          <cell r="EA303">
            <v>-364.260076893536</v>
          </cell>
          <cell r="EB303">
            <v>-371.92155248923399</v>
          </cell>
          <cell r="EC303">
            <v>0</v>
          </cell>
          <cell r="ED303">
            <v>-371.92155248923399</v>
          </cell>
          <cell r="EE303">
            <v>-361.52462892365799</v>
          </cell>
          <cell r="EF303">
            <v>0</v>
          </cell>
          <cell r="EG303">
            <v>-361.52462892365799</v>
          </cell>
          <cell r="EH303">
            <v>-451.56497144276102</v>
          </cell>
          <cell r="EI303">
            <v>-51</v>
          </cell>
          <cell r="EJ303">
            <v>-400.56497144276102</v>
          </cell>
          <cell r="EK303">
            <v>-360.70145902991402</v>
          </cell>
          <cell r="EL303">
            <v>0</v>
          </cell>
          <cell r="EM303">
            <v>-360.70145902991402</v>
          </cell>
          <cell r="EN303">
            <v>-367.63959744394003</v>
          </cell>
          <cell r="EO303">
            <v>0</v>
          </cell>
          <cell r="EP303">
            <v>-367.63959744394003</v>
          </cell>
          <cell r="EQ303">
            <v>-366.40810902468002</v>
          </cell>
          <cell r="ER303">
            <v>0</v>
          </cell>
          <cell r="ES303">
            <v>-366.40810902468002</v>
          </cell>
          <cell r="ET303">
            <v>-430</v>
          </cell>
          <cell r="EU303">
            <v>0</v>
          </cell>
          <cell r="EV303">
            <v>-430</v>
          </cell>
          <cell r="EW303">
            <v>-354</v>
          </cell>
          <cell r="EX303">
            <v>0</v>
          </cell>
          <cell r="EY303">
            <v>-354</v>
          </cell>
          <cell r="EZ303">
            <v>-365</v>
          </cell>
          <cell r="FA303">
            <v>0</v>
          </cell>
          <cell r="FB303">
            <v>-365</v>
          </cell>
          <cell r="FC303">
            <v>-383</v>
          </cell>
          <cell r="FD303">
            <v>0</v>
          </cell>
          <cell r="FE303">
            <v>-383</v>
          </cell>
          <cell r="FF303">
            <v>-369</v>
          </cell>
          <cell r="FG303">
            <v>0</v>
          </cell>
          <cell r="FH303">
            <v>-369</v>
          </cell>
          <cell r="FI303">
            <v>-359</v>
          </cell>
          <cell r="FJ303">
            <v>0</v>
          </cell>
          <cell r="FK303">
            <v>-359</v>
          </cell>
          <cell r="FL303">
            <v>-356</v>
          </cell>
          <cell r="FM303">
            <v>0</v>
          </cell>
          <cell r="FN303">
            <v>-356</v>
          </cell>
          <cell r="FO303">
            <v>-385</v>
          </cell>
          <cell r="FP303">
            <v>0</v>
          </cell>
          <cell r="FQ303">
            <v>-385</v>
          </cell>
          <cell r="FR303">
            <v>-391</v>
          </cell>
          <cell r="FS303">
            <v>0</v>
          </cell>
          <cell r="FT303">
            <v>-391</v>
          </cell>
          <cell r="FU303">
            <v>-367</v>
          </cell>
          <cell r="FV303">
            <v>0</v>
          </cell>
          <cell r="FW303">
            <v>-367</v>
          </cell>
          <cell r="FX303">
            <v>-375</v>
          </cell>
          <cell r="FY303">
            <v>0</v>
          </cell>
          <cell r="FZ303">
            <v>-375</v>
          </cell>
          <cell r="GA303">
            <v>-384</v>
          </cell>
          <cell r="GB303">
            <v>0</v>
          </cell>
          <cell r="GC303">
            <v>-384</v>
          </cell>
          <cell r="GD303">
            <v>-478</v>
          </cell>
          <cell r="GE303">
            <v>0</v>
          </cell>
          <cell r="GF303">
            <v>-478</v>
          </cell>
          <cell r="GG303">
            <v>-390</v>
          </cell>
          <cell r="GH303">
            <v>0</v>
          </cell>
          <cell r="GI303">
            <v>-390</v>
          </cell>
          <cell r="GJ303">
            <v>-447</v>
          </cell>
          <cell r="GK303">
            <v>0</v>
          </cell>
          <cell r="GL303">
            <v>-447</v>
          </cell>
          <cell r="GM303">
            <v>-392</v>
          </cell>
          <cell r="GN303">
            <v>0</v>
          </cell>
          <cell r="GO303">
            <v>-392</v>
          </cell>
          <cell r="GP303">
            <v>-585</v>
          </cell>
          <cell r="GQ303">
            <v>0</v>
          </cell>
          <cell r="GR303">
            <v>-585</v>
          </cell>
          <cell r="GS303">
            <v>-507</v>
          </cell>
          <cell r="GT303">
            <v>0</v>
          </cell>
          <cell r="GU303">
            <v>-507</v>
          </cell>
          <cell r="GV303">
            <v>-517</v>
          </cell>
          <cell r="GW303">
            <v>0</v>
          </cell>
          <cell r="GX303">
            <v>-517</v>
          </cell>
          <cell r="GY303">
            <v>-495</v>
          </cell>
          <cell r="GZ303">
            <v>0</v>
          </cell>
          <cell r="HA303">
            <v>-495</v>
          </cell>
          <cell r="HB303">
            <v>-489</v>
          </cell>
          <cell r="HC303">
            <v>0</v>
          </cell>
          <cell r="HD303">
            <v>-489</v>
          </cell>
          <cell r="HE303">
            <v>-467</v>
          </cell>
          <cell r="HF303">
            <v>0</v>
          </cell>
          <cell r="HG303">
            <v>-467</v>
          </cell>
          <cell r="HH303">
            <v>-517</v>
          </cell>
          <cell r="HI303">
            <v>0</v>
          </cell>
          <cell r="HJ303">
            <v>-517</v>
          </cell>
          <cell r="HK303">
            <v>-478</v>
          </cell>
          <cell r="HL303">
            <v>0</v>
          </cell>
          <cell r="HM303">
            <v>-478</v>
          </cell>
          <cell r="HN303">
            <v>-508</v>
          </cell>
          <cell r="HO303">
            <v>0</v>
          </cell>
          <cell r="HP303">
            <v>-508</v>
          </cell>
          <cell r="HQ303">
            <v>-482</v>
          </cell>
          <cell r="HR303">
            <v>0</v>
          </cell>
          <cell r="HS303">
            <v>-482</v>
          </cell>
          <cell r="HT303">
            <v>-508</v>
          </cell>
          <cell r="HU303">
            <v>0</v>
          </cell>
          <cell r="HV303">
            <v>-508</v>
          </cell>
          <cell r="HW303">
            <v>-489</v>
          </cell>
          <cell r="HX303">
            <v>0</v>
          </cell>
          <cell r="HY303">
            <v>-489</v>
          </cell>
          <cell r="HZ303">
            <v>-510</v>
          </cell>
          <cell r="IA303">
            <v>0</v>
          </cell>
          <cell r="IB303">
            <v>-510</v>
          </cell>
          <cell r="IC303">
            <v>-531</v>
          </cell>
          <cell r="ID303">
            <v>0</v>
          </cell>
          <cell r="IE303">
            <v>-531</v>
          </cell>
          <cell r="IF303">
            <v>-523</v>
          </cell>
          <cell r="IG303">
            <v>0</v>
          </cell>
          <cell r="IH303">
            <v>-523</v>
          </cell>
          <cell r="II303">
            <v>-521</v>
          </cell>
          <cell r="IJ303">
            <v>0</v>
          </cell>
          <cell r="IK303">
            <v>-521</v>
          </cell>
          <cell r="IP303">
            <v>-2117.96532542161</v>
          </cell>
          <cell r="IQ303">
            <v>0</v>
          </cell>
          <cell r="IR303">
            <v>-2117.96532542161</v>
          </cell>
          <cell r="IS303">
            <v>-1490.6172996990099</v>
          </cell>
          <cell r="IT303">
            <v>0</v>
          </cell>
          <cell r="IU303">
            <v>-1490.6172996990099</v>
          </cell>
          <cell r="IV303">
            <v>-986.84121054880006</v>
          </cell>
          <cell r="IW303">
            <v>0</v>
          </cell>
          <cell r="IX303">
            <v>-986.84121054880006</v>
          </cell>
          <cell r="IY303">
            <v>-483.62281882266007</v>
          </cell>
          <cell r="IZ303">
            <v>0</v>
          </cell>
          <cell r="JA303">
            <v>-483.62281882266007</v>
          </cell>
          <cell r="JB303">
            <v>-2066.5498529041402</v>
          </cell>
          <cell r="JC303">
            <v>-30.682498000000002</v>
          </cell>
          <cell r="JD303">
            <v>-2035.8673549041403</v>
          </cell>
          <cell r="JE303">
            <v>-1473.8075310220399</v>
          </cell>
          <cell r="JF303">
            <v>-30.682498000000002</v>
          </cell>
          <cell r="JG303">
            <v>-1443.12503302204</v>
          </cell>
          <cell r="JH303">
            <v>-988.22549658892001</v>
          </cell>
          <cell r="JI303">
            <v>-30.682498000000002</v>
          </cell>
          <cell r="JJ303">
            <v>-957.54299858892</v>
          </cell>
          <cell r="JK303">
            <v>-486.646298602814</v>
          </cell>
          <cell r="JL303">
            <v>-8.3291844899999994</v>
          </cell>
          <cell r="JM303">
            <v>-478.31711411281401</v>
          </cell>
          <cell r="JN303">
            <v>-2242.4865080952</v>
          </cell>
          <cell r="JO303">
            <v>-266.21270401567733</v>
          </cell>
          <cell r="JP303">
            <v>-1976.2738040795225</v>
          </cell>
          <cell r="JQ303">
            <v>-1391.7939443647601</v>
          </cell>
          <cell r="JR303">
            <v>-9.1201222656773986</v>
          </cell>
          <cell r="JS303">
            <v>-1382.6738220990828</v>
          </cell>
          <cell r="JT303">
            <v>-896.90830212214019</v>
          </cell>
          <cell r="JU303">
            <v>0</v>
          </cell>
          <cell r="JV303">
            <v>-896.90830212214019</v>
          </cell>
          <cell r="JW303">
            <v>-415.30494811982697</v>
          </cell>
          <cell r="JX303">
            <v>0</v>
          </cell>
          <cell r="JY303">
            <v>-415.30494811982697</v>
          </cell>
          <cell r="JZ303">
            <v>-1727.7846148323099</v>
          </cell>
          <cell r="KA303">
            <v>-19.286145000000001</v>
          </cell>
          <cell r="KB303">
            <v>-1708.4984698323099</v>
          </cell>
          <cell r="KC303">
            <v>-1263.19916197729</v>
          </cell>
          <cell r="KD303">
            <v>-7.886145</v>
          </cell>
          <cell r="KE303">
            <v>-1255.3130169772901</v>
          </cell>
          <cell r="KF303">
            <v>-847.86759060078191</v>
          </cell>
          <cell r="KG303">
            <v>-7.886145</v>
          </cell>
          <cell r="KH303">
            <v>-839.98144560078185</v>
          </cell>
          <cell r="KI303">
            <v>-429.51687523195596</v>
          </cell>
          <cell r="KJ303">
            <v>-7.886145</v>
          </cell>
          <cell r="KK303">
            <v>-421.63073023195597</v>
          </cell>
          <cell r="KL303">
            <v>-1731.34000856691</v>
          </cell>
          <cell r="KM303">
            <v>0</v>
          </cell>
          <cell r="KN303">
            <v>-1731.34000856691</v>
          </cell>
          <cell r="KO303">
            <v>-1277.8271558194601</v>
          </cell>
          <cell r="KP303">
            <v>0</v>
          </cell>
          <cell r="KQ303">
            <v>-1277.8271558194601</v>
          </cell>
          <cell r="KR303">
            <v>-856.08764364098602</v>
          </cell>
          <cell r="KS303">
            <v>0</v>
          </cell>
          <cell r="KT303">
            <v>-856.08764364098602</v>
          </cell>
          <cell r="KU303">
            <v>-420.32239547209895</v>
          </cell>
          <cell r="KV303">
            <v>0</v>
          </cell>
          <cell r="KW303">
            <v>-420.32239547209895</v>
          </cell>
          <cell r="KX303">
            <v>-1716.4534723377101</v>
          </cell>
          <cell r="KY303">
            <v>-2.3369999999999997</v>
          </cell>
          <cell r="KZ303">
            <v>-1714.1164723377101</v>
          </cell>
          <cell r="LA303">
            <v>-1248.97141634889</v>
          </cell>
          <cell r="LB303">
            <v>8.8640000000000008</v>
          </cell>
          <cell r="LC303">
            <v>-1257.83541634889</v>
          </cell>
          <cell r="LD303">
            <v>-832.46101049341905</v>
          </cell>
          <cell r="LE303">
            <v>16.164000000000001</v>
          </cell>
          <cell r="LF303">
            <v>-848.62501049341904</v>
          </cell>
          <cell r="LG303">
            <v>-423.44898941124103</v>
          </cell>
          <cell r="LH303">
            <v>0</v>
          </cell>
          <cell r="LI303">
            <v>-423.44898941124103</v>
          </cell>
          <cell r="LJ303">
            <v>-1546.9781721470799</v>
          </cell>
          <cell r="LK303">
            <v>-40.5</v>
          </cell>
          <cell r="LL303">
            <v>-1506.4781721470799</v>
          </cell>
          <cell r="LM303">
            <v>-1097.7062583064301</v>
          </cell>
          <cell r="LN303">
            <v>0</v>
          </cell>
          <cell r="LO303">
            <v>-1097.7062583064301</v>
          </cell>
          <cell r="LP303">
            <v>-733.44618141289197</v>
          </cell>
          <cell r="LQ303">
            <v>0</v>
          </cell>
          <cell r="LR303">
            <v>-733.44618141289197</v>
          </cell>
          <cell r="LS303">
            <v>-361.52462892365799</v>
          </cell>
          <cell r="LT303">
            <v>0</v>
          </cell>
          <cell r="LU303">
            <v>-361.52462892365799</v>
          </cell>
          <cell r="LV303">
            <v>-1546.3141369412999</v>
          </cell>
          <cell r="LW303">
            <v>-51</v>
          </cell>
          <cell r="LX303">
            <v>-1495.3141369412999</v>
          </cell>
          <cell r="LY303">
            <v>-1094.7491654985299</v>
          </cell>
          <cell r="LZ303">
            <v>0</v>
          </cell>
          <cell r="MA303">
            <v>-1094.7491654985299</v>
          </cell>
          <cell r="MB303">
            <v>-734.04770646861994</v>
          </cell>
          <cell r="MC303">
            <v>0</v>
          </cell>
          <cell r="MD303">
            <v>-734.04770646861994</v>
          </cell>
          <cell r="ME303">
            <v>-366.40810902468002</v>
          </cell>
          <cell r="MF303">
            <v>0</v>
          </cell>
          <cell r="MG303">
            <v>-366.40810902468002</v>
          </cell>
          <cell r="MH303">
            <v>-1532</v>
          </cell>
          <cell r="MI303">
            <v>0</v>
          </cell>
          <cell r="MJ303">
            <v>-1532</v>
          </cell>
          <cell r="MK303">
            <v>-1102</v>
          </cell>
          <cell r="ML303">
            <v>0</v>
          </cell>
          <cell r="MM303">
            <v>-1102</v>
          </cell>
          <cell r="MN303">
            <v>-748</v>
          </cell>
          <cell r="MO303">
            <v>0</v>
          </cell>
          <cell r="MP303">
            <v>-748</v>
          </cell>
          <cell r="MQ303">
            <v>-383</v>
          </cell>
          <cell r="MR303">
            <v>0</v>
          </cell>
          <cell r="MS303">
            <v>-383</v>
          </cell>
          <cell r="MT303">
            <v>-1469</v>
          </cell>
          <cell r="MU303">
            <v>0</v>
          </cell>
          <cell r="MV303">
            <v>-1469</v>
          </cell>
          <cell r="MW303">
            <v>-1100</v>
          </cell>
          <cell r="MX303">
            <v>0</v>
          </cell>
          <cell r="MY303">
            <v>-1100</v>
          </cell>
          <cell r="MZ303">
            <v>-741</v>
          </cell>
          <cell r="NA303">
            <v>0</v>
          </cell>
          <cell r="NB303">
            <v>-741</v>
          </cell>
          <cell r="NC303">
            <v>-385</v>
          </cell>
          <cell r="ND303">
            <v>0</v>
          </cell>
          <cell r="NE303">
            <v>-385</v>
          </cell>
          <cell r="NF303">
            <v>-1517</v>
          </cell>
          <cell r="NG303">
            <v>0</v>
          </cell>
          <cell r="NH303">
            <v>-1517</v>
          </cell>
          <cell r="NI303">
            <v>-1126</v>
          </cell>
          <cell r="NJ303">
            <v>0</v>
          </cell>
          <cell r="NK303">
            <v>-1126</v>
          </cell>
          <cell r="NL303">
            <v>-759</v>
          </cell>
          <cell r="NM303">
            <v>0</v>
          </cell>
          <cell r="NN303">
            <v>-759</v>
          </cell>
          <cell r="NO303">
            <v>-384</v>
          </cell>
          <cell r="NP303">
            <v>0</v>
          </cell>
          <cell r="NQ303">
            <v>-384</v>
          </cell>
          <cell r="NR303">
            <v>-1707</v>
          </cell>
          <cell r="NS303">
            <v>0</v>
          </cell>
          <cell r="NT303">
            <v>-1707</v>
          </cell>
          <cell r="NU303">
            <v>-1229</v>
          </cell>
          <cell r="NV303">
            <v>0</v>
          </cell>
          <cell r="NW303">
            <v>-1229</v>
          </cell>
          <cell r="NX303">
            <v>-839</v>
          </cell>
          <cell r="NY303">
            <v>0</v>
          </cell>
          <cell r="NZ303">
            <v>-839</v>
          </cell>
          <cell r="OA303">
            <v>-392</v>
          </cell>
          <cell r="OB303">
            <v>0</v>
          </cell>
          <cell r="OC303">
            <v>-392</v>
          </cell>
          <cell r="OD303">
            <v>-2104</v>
          </cell>
          <cell r="OE303">
            <v>0</v>
          </cell>
          <cell r="OF303">
            <v>-2104</v>
          </cell>
          <cell r="OG303">
            <v>-1519</v>
          </cell>
          <cell r="OH303">
            <v>0</v>
          </cell>
          <cell r="OI303">
            <v>-1519</v>
          </cell>
          <cell r="OJ303">
            <v>-1012</v>
          </cell>
          <cell r="OK303">
            <v>0</v>
          </cell>
          <cell r="OL303">
            <v>-1012</v>
          </cell>
          <cell r="OM303">
            <v>-495</v>
          </cell>
          <cell r="ON303">
            <v>0</v>
          </cell>
          <cell r="OO303">
            <v>-495</v>
          </cell>
          <cell r="OP303">
            <v>-1951</v>
          </cell>
          <cell r="OQ303">
            <v>0</v>
          </cell>
          <cell r="OR303">
            <v>-1951</v>
          </cell>
          <cell r="OS303">
            <v>-1462</v>
          </cell>
          <cell r="OT303">
            <v>0</v>
          </cell>
          <cell r="OU303">
            <v>-1462</v>
          </cell>
          <cell r="OV303">
            <v>-995</v>
          </cell>
          <cell r="OW303">
            <v>0</v>
          </cell>
          <cell r="OX303">
            <v>-995</v>
          </cell>
          <cell r="OY303">
            <v>-478</v>
          </cell>
          <cell r="OZ303">
            <v>0</v>
          </cell>
          <cell r="PA303">
            <v>-478</v>
          </cell>
          <cell r="PB303">
            <v>-4072</v>
          </cell>
          <cell r="PC303">
            <v>0</v>
          </cell>
          <cell r="PD303">
            <v>-4072</v>
          </cell>
          <cell r="PE303">
            <v>-3564</v>
          </cell>
          <cell r="PF303">
            <v>0</v>
          </cell>
          <cell r="PG303">
            <v>-3564</v>
          </cell>
          <cell r="PH303">
            <v>-3082</v>
          </cell>
          <cell r="PI303">
            <v>0</v>
          </cell>
          <cell r="PJ303">
            <v>-3082</v>
          </cell>
          <cell r="PK303">
            <v>-2574</v>
          </cell>
          <cell r="PL303">
            <v>0</v>
          </cell>
          <cell r="PM303">
            <v>-2574</v>
          </cell>
          <cell r="PN303">
            <v>-2085</v>
          </cell>
          <cell r="PO303">
            <v>0</v>
          </cell>
          <cell r="PP303">
            <v>-2085</v>
          </cell>
          <cell r="PQ303">
            <v>-1575</v>
          </cell>
          <cell r="PR303">
            <v>0</v>
          </cell>
          <cell r="PS303">
            <v>-1575</v>
          </cell>
          <cell r="PT303">
            <v>-1044</v>
          </cell>
          <cell r="PU303">
            <v>0</v>
          </cell>
          <cell r="PV303">
            <v>-1044</v>
          </cell>
          <cell r="PW303">
            <v>-521</v>
          </cell>
          <cell r="PX303">
            <v>0</v>
          </cell>
          <cell r="PY303">
            <v>-521</v>
          </cell>
        </row>
        <row r="304">
          <cell r="BB304">
            <v>0</v>
          </cell>
          <cell r="BC304">
            <v>0</v>
          </cell>
          <cell r="BD304">
            <v>0</v>
          </cell>
          <cell r="BE304">
            <v>0</v>
          </cell>
          <cell r="BF304">
            <v>0</v>
          </cell>
          <cell r="BG304">
            <v>0</v>
          </cell>
          <cell r="BH304">
            <v>-3.0000000000285354E-4</v>
          </cell>
          <cell r="BI304">
            <v>0</v>
          </cell>
          <cell r="BJ304">
            <v>-3.0000000000285354E-4</v>
          </cell>
          <cell r="BK304">
            <v>-39.948</v>
          </cell>
          <cell r="BL304">
            <v>0</v>
          </cell>
          <cell r="BM304">
            <v>-39.948</v>
          </cell>
          <cell r="BN304">
            <v>0</v>
          </cell>
          <cell r="BO304">
            <v>0</v>
          </cell>
          <cell r="BP304">
            <v>0</v>
          </cell>
          <cell r="BQ304">
            <v>0</v>
          </cell>
          <cell r="BR304">
            <v>0</v>
          </cell>
          <cell r="BS304">
            <v>0</v>
          </cell>
          <cell r="BT304">
            <v>-8.4381836999999962</v>
          </cell>
          <cell r="BU304">
            <v>0</v>
          </cell>
          <cell r="BV304">
            <v>-8.4381836999999962</v>
          </cell>
          <cell r="BW304">
            <v>-29.652971000000001</v>
          </cell>
          <cell r="BX304">
            <v>0</v>
          </cell>
          <cell r="BY304">
            <v>-29.652971000000001</v>
          </cell>
          <cell r="BZ304">
            <v>0</v>
          </cell>
          <cell r="CA304">
            <v>0</v>
          </cell>
          <cell r="CB304">
            <v>0</v>
          </cell>
          <cell r="CC304">
            <v>0</v>
          </cell>
          <cell r="CD304">
            <v>0</v>
          </cell>
          <cell r="CE304">
            <v>0</v>
          </cell>
          <cell r="CF304">
            <v>-12.486760449999899</v>
          </cell>
          <cell r="CG304">
            <v>0</v>
          </cell>
          <cell r="CH304">
            <v>-12.486760449999899</v>
          </cell>
          <cell r="CI304">
            <v>-20.433127630000001</v>
          </cell>
          <cell r="CJ304">
            <v>0</v>
          </cell>
          <cell r="CK304">
            <v>-20.433127630000001</v>
          </cell>
          <cell r="CL304">
            <v>0</v>
          </cell>
          <cell r="CM304">
            <v>0</v>
          </cell>
          <cell r="CN304">
            <v>0</v>
          </cell>
          <cell r="CO304">
            <v>0</v>
          </cell>
          <cell r="CP304">
            <v>0</v>
          </cell>
          <cell r="CQ304">
            <v>0</v>
          </cell>
          <cell r="CR304">
            <v>-9.4279275299999998</v>
          </cell>
          <cell r="CS304">
            <v>0</v>
          </cell>
          <cell r="CT304">
            <v>-9.4279275299999998</v>
          </cell>
          <cell r="CU304">
            <v>-15.85563</v>
          </cell>
          <cell r="CV304">
            <v>0</v>
          </cell>
          <cell r="CW304">
            <v>-15.85563</v>
          </cell>
          <cell r="CX304">
            <v>-1.4269999999783067E-4</v>
          </cell>
          <cell r="CY304">
            <v>0</v>
          </cell>
          <cell r="CZ304">
            <v>-1.4269999999783067E-4</v>
          </cell>
          <cell r="DA304">
            <v>0</v>
          </cell>
          <cell r="DB304">
            <v>0</v>
          </cell>
          <cell r="DC304">
            <v>0</v>
          </cell>
          <cell r="DD304">
            <v>-6.9726237600000012</v>
          </cell>
          <cell r="DE304">
            <v>0</v>
          </cell>
          <cell r="DF304">
            <v>-6.9726237600000012</v>
          </cell>
          <cell r="DG304">
            <v>-15.16</v>
          </cell>
          <cell r="DH304">
            <v>0</v>
          </cell>
          <cell r="DI304">
            <v>-15.16</v>
          </cell>
          <cell r="DJ304">
            <v>0</v>
          </cell>
          <cell r="DK304">
            <v>0</v>
          </cell>
          <cell r="DL304">
            <v>0</v>
          </cell>
          <cell r="DM304">
            <v>0</v>
          </cell>
          <cell r="DN304">
            <v>0</v>
          </cell>
          <cell r="DO304">
            <v>0</v>
          </cell>
          <cell r="DP304">
            <v>-5.0904999999999996</v>
          </cell>
          <cell r="DQ304">
            <v>0</v>
          </cell>
          <cell r="DR304">
            <v>-5.0904999999999996</v>
          </cell>
          <cell r="DS304">
            <v>-16.709499999999998</v>
          </cell>
          <cell r="DT304">
            <v>0</v>
          </cell>
          <cell r="DU304">
            <v>-16.709499999999998</v>
          </cell>
          <cell r="DV304">
            <v>0</v>
          </cell>
          <cell r="DW304">
            <v>0</v>
          </cell>
          <cell r="DX304">
            <v>0</v>
          </cell>
          <cell r="DY304">
            <v>0</v>
          </cell>
          <cell r="DZ304">
            <v>0</v>
          </cell>
          <cell r="EA304">
            <v>0</v>
          </cell>
          <cell r="EB304">
            <v>-0.29000000000000092</v>
          </cell>
          <cell r="EC304">
            <v>0</v>
          </cell>
          <cell r="ED304">
            <v>-0.29000000000000092</v>
          </cell>
          <cell r="EE304">
            <v>-10.199999999999999</v>
          </cell>
          <cell r="EF304">
            <v>0</v>
          </cell>
          <cell r="EG304">
            <v>-10.199999999999999</v>
          </cell>
          <cell r="EH304">
            <v>0</v>
          </cell>
          <cell r="EI304">
            <v>0</v>
          </cell>
          <cell r="EJ304">
            <v>0</v>
          </cell>
          <cell r="EK304">
            <v>0</v>
          </cell>
          <cell r="EL304">
            <v>0</v>
          </cell>
          <cell r="EM304">
            <v>0</v>
          </cell>
          <cell r="EN304">
            <v>-2.1399999999999988</v>
          </cell>
          <cell r="EO304">
            <v>0</v>
          </cell>
          <cell r="EP304">
            <v>-2.1399999999999988</v>
          </cell>
          <cell r="EQ304">
            <v>-8.06</v>
          </cell>
          <cell r="ER304">
            <v>0</v>
          </cell>
          <cell r="ES304">
            <v>-8.06</v>
          </cell>
          <cell r="IP304">
            <v>-39.948300000000003</v>
          </cell>
          <cell r="IQ304">
            <v>0</v>
          </cell>
          <cell r="IR304">
            <v>-39.948300000000003</v>
          </cell>
          <cell r="IS304">
            <v>-39.948300000000003</v>
          </cell>
          <cell r="IT304">
            <v>0</v>
          </cell>
          <cell r="IU304">
            <v>-39.948300000000003</v>
          </cell>
          <cell r="IV304">
            <v>-39.948300000000003</v>
          </cell>
          <cell r="IW304">
            <v>0</v>
          </cell>
          <cell r="IX304">
            <v>-39.948300000000003</v>
          </cell>
          <cell r="IY304">
            <v>-39.948</v>
          </cell>
          <cell r="IZ304">
            <v>0</v>
          </cell>
          <cell r="JA304">
            <v>-39.948</v>
          </cell>
          <cell r="JB304">
            <v>-38.091154699999997</v>
          </cell>
          <cell r="JC304">
            <v>0</v>
          </cell>
          <cell r="JD304">
            <v>-38.091154699999997</v>
          </cell>
          <cell r="JE304">
            <v>-38.091154699999997</v>
          </cell>
          <cell r="JF304">
            <v>0</v>
          </cell>
          <cell r="JG304">
            <v>-38.091154699999997</v>
          </cell>
          <cell r="JH304">
            <v>-38.091154699999997</v>
          </cell>
          <cell r="JI304">
            <v>0</v>
          </cell>
          <cell r="JJ304">
            <v>-38.091154699999997</v>
          </cell>
          <cell r="JK304">
            <v>-29.652971000000001</v>
          </cell>
          <cell r="JL304">
            <v>0</v>
          </cell>
          <cell r="JM304">
            <v>-29.652971000000001</v>
          </cell>
          <cell r="JN304">
            <v>-32.9198880799999</v>
          </cell>
          <cell r="JO304">
            <v>0</v>
          </cell>
          <cell r="JP304">
            <v>-32.9198880799999</v>
          </cell>
          <cell r="JQ304">
            <v>-32.9198880799999</v>
          </cell>
          <cell r="JR304">
            <v>0</v>
          </cell>
          <cell r="JS304">
            <v>-32.9198880799999</v>
          </cell>
          <cell r="JT304">
            <v>-32.9198880799999</v>
          </cell>
          <cell r="JU304">
            <v>0</v>
          </cell>
          <cell r="JV304">
            <v>-32.9198880799999</v>
          </cell>
          <cell r="JW304">
            <v>-20.433127630000001</v>
          </cell>
          <cell r="JX304">
            <v>0</v>
          </cell>
          <cell r="JY304">
            <v>-20.433127630000001</v>
          </cell>
          <cell r="JZ304">
            <v>-25.28355753</v>
          </cell>
          <cell r="KA304">
            <v>0</v>
          </cell>
          <cell r="KB304">
            <v>-25.28355753</v>
          </cell>
          <cell r="KC304">
            <v>-25.28355753</v>
          </cell>
          <cell r="KD304">
            <v>0</v>
          </cell>
          <cell r="KE304">
            <v>-25.28355753</v>
          </cell>
          <cell r="KF304">
            <v>-25.28355753</v>
          </cell>
          <cell r="KG304">
            <v>0</v>
          </cell>
          <cell r="KH304">
            <v>-25.28355753</v>
          </cell>
          <cell r="KI304">
            <v>-15.85563</v>
          </cell>
          <cell r="KJ304">
            <v>0</v>
          </cell>
          <cell r="KK304">
            <v>-15.85563</v>
          </cell>
          <cell r="KL304">
            <v>-22.132766459999999</v>
          </cell>
          <cell r="KM304">
            <v>0</v>
          </cell>
          <cell r="KN304">
            <v>-22.132766459999999</v>
          </cell>
          <cell r="KO304">
            <v>-22.132623760000001</v>
          </cell>
          <cell r="KP304">
            <v>0</v>
          </cell>
          <cell r="KQ304">
            <v>-22.132623760000001</v>
          </cell>
          <cell r="KR304">
            <v>-22.132623760000001</v>
          </cell>
          <cell r="KS304">
            <v>0</v>
          </cell>
          <cell r="KT304">
            <v>-22.132623760000001</v>
          </cell>
          <cell r="KU304">
            <v>-15.16</v>
          </cell>
          <cell r="KV304">
            <v>0</v>
          </cell>
          <cell r="KW304">
            <v>-15.16</v>
          </cell>
          <cell r="KX304">
            <v>-21.799999999999997</v>
          </cell>
          <cell r="KY304">
            <v>0</v>
          </cell>
          <cell r="KZ304">
            <v>-21.799999999999997</v>
          </cell>
          <cell r="LA304">
            <v>-21.799999999999997</v>
          </cell>
          <cell r="LB304">
            <v>0</v>
          </cell>
          <cell r="LC304">
            <v>-21.799999999999997</v>
          </cell>
          <cell r="LD304">
            <v>-21.799999999999997</v>
          </cell>
          <cell r="LE304">
            <v>0</v>
          </cell>
          <cell r="LF304">
            <v>-21.799999999999997</v>
          </cell>
          <cell r="LG304">
            <v>-16.709499999999998</v>
          </cell>
          <cell r="LH304">
            <v>0</v>
          </cell>
          <cell r="LI304">
            <v>-16.709499999999998</v>
          </cell>
          <cell r="LJ304">
            <v>-10.49</v>
          </cell>
          <cell r="LK304">
            <v>0</v>
          </cell>
          <cell r="LL304">
            <v>-10.49</v>
          </cell>
          <cell r="LM304">
            <v>-10.49</v>
          </cell>
          <cell r="LN304">
            <v>0</v>
          </cell>
          <cell r="LO304">
            <v>-10.49</v>
          </cell>
          <cell r="LP304">
            <v>-10.49</v>
          </cell>
          <cell r="LQ304">
            <v>0</v>
          </cell>
          <cell r="LR304">
            <v>-10.49</v>
          </cell>
          <cell r="LS304">
            <v>-10.199999999999999</v>
          </cell>
          <cell r="LT304">
            <v>0</v>
          </cell>
          <cell r="LU304">
            <v>-10.199999999999999</v>
          </cell>
          <cell r="LV304">
            <v>-10.199999999999999</v>
          </cell>
          <cell r="LW304">
            <v>0</v>
          </cell>
          <cell r="LX304">
            <v>-10.199999999999999</v>
          </cell>
          <cell r="LY304">
            <v>-10.199999999999999</v>
          </cell>
          <cell r="LZ304">
            <v>0</v>
          </cell>
          <cell r="MA304">
            <v>-10.199999999999999</v>
          </cell>
          <cell r="MB304">
            <v>-10.199999999999999</v>
          </cell>
          <cell r="MC304">
            <v>0</v>
          </cell>
          <cell r="MD304">
            <v>-10.199999999999999</v>
          </cell>
          <cell r="ME304">
            <v>-8.06</v>
          </cell>
          <cell r="MF304">
            <v>0</v>
          </cell>
          <cell r="MG304">
            <v>-8.06</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v>0</v>
          </cell>
          <cell r="NM304">
            <v>0</v>
          </cell>
          <cell r="NN304">
            <v>0</v>
          </cell>
          <cell r="NO304">
            <v>0</v>
          </cell>
          <cell r="NP304">
            <v>0</v>
          </cell>
          <cell r="NQ304">
            <v>0</v>
          </cell>
          <cell r="NR304">
            <v>0</v>
          </cell>
          <cell r="NS304">
            <v>0</v>
          </cell>
          <cell r="NT304">
            <v>0</v>
          </cell>
          <cell r="NU304">
            <v>0</v>
          </cell>
          <cell r="NV304">
            <v>0</v>
          </cell>
          <cell r="NW304">
            <v>0</v>
          </cell>
          <cell r="NX304">
            <v>0</v>
          </cell>
          <cell r="NY304">
            <v>0</v>
          </cell>
          <cell r="NZ304">
            <v>0</v>
          </cell>
          <cell r="OA304">
            <v>0</v>
          </cell>
          <cell r="OB304">
            <v>0</v>
          </cell>
          <cell r="OC304">
            <v>0</v>
          </cell>
          <cell r="OD304">
            <v>0</v>
          </cell>
          <cell r="OE304">
            <v>0</v>
          </cell>
          <cell r="OF304">
            <v>0</v>
          </cell>
          <cell r="OG304">
            <v>0</v>
          </cell>
          <cell r="OH304">
            <v>0</v>
          </cell>
          <cell r="OI304">
            <v>0</v>
          </cell>
          <cell r="OJ304">
            <v>0</v>
          </cell>
          <cell r="OK304">
            <v>0</v>
          </cell>
          <cell r="OL304">
            <v>0</v>
          </cell>
          <cell r="OM304">
            <v>0</v>
          </cell>
          <cell r="ON304">
            <v>0</v>
          </cell>
          <cell r="OO304">
            <v>0</v>
          </cell>
          <cell r="OP304">
            <v>0</v>
          </cell>
          <cell r="OQ304">
            <v>0</v>
          </cell>
          <cell r="OR304">
            <v>0</v>
          </cell>
          <cell r="OS304">
            <v>0</v>
          </cell>
          <cell r="OT304">
            <v>0</v>
          </cell>
          <cell r="OU304">
            <v>0</v>
          </cell>
          <cell r="OV304">
            <v>0</v>
          </cell>
          <cell r="OW304">
            <v>0</v>
          </cell>
          <cell r="OX304">
            <v>0</v>
          </cell>
          <cell r="OY304">
            <v>0</v>
          </cell>
          <cell r="OZ304">
            <v>0</v>
          </cell>
          <cell r="PA304">
            <v>0</v>
          </cell>
          <cell r="PB304">
            <v>0</v>
          </cell>
          <cell r="PC304">
            <v>0</v>
          </cell>
          <cell r="PD304">
            <v>0</v>
          </cell>
          <cell r="PE304">
            <v>0</v>
          </cell>
          <cell r="PF304">
            <v>0</v>
          </cell>
          <cell r="PG304">
            <v>0</v>
          </cell>
          <cell r="PH304">
            <v>0</v>
          </cell>
          <cell r="PI304">
            <v>0</v>
          </cell>
          <cell r="PJ304">
            <v>0</v>
          </cell>
          <cell r="PK304">
            <v>0</v>
          </cell>
          <cell r="PL304">
            <v>0</v>
          </cell>
          <cell r="PM304">
            <v>0</v>
          </cell>
          <cell r="PN304">
            <v>0</v>
          </cell>
          <cell r="PO304">
            <v>0</v>
          </cell>
          <cell r="PP304">
            <v>0</v>
          </cell>
          <cell r="PQ304">
            <v>0</v>
          </cell>
          <cell r="PR304">
            <v>0</v>
          </cell>
          <cell r="PS304">
            <v>0</v>
          </cell>
          <cell r="PT304">
            <v>0</v>
          </cell>
          <cell r="PU304">
            <v>0</v>
          </cell>
          <cell r="PV304">
            <v>0</v>
          </cell>
          <cell r="PW304">
            <v>0</v>
          </cell>
          <cell r="PX304">
            <v>0</v>
          </cell>
          <cell r="PY304">
            <v>0</v>
          </cell>
        </row>
        <row r="305">
          <cell r="BB305">
            <v>346.57122664800801</v>
          </cell>
          <cell r="BC305">
            <v>0</v>
          </cell>
          <cell r="BD305">
            <v>346.57122664800801</v>
          </cell>
          <cell r="BE305">
            <v>520.25971422127202</v>
          </cell>
          <cell r="BF305">
            <v>0</v>
          </cell>
          <cell r="BG305">
            <v>520.25971422127202</v>
          </cell>
          <cell r="BH305">
            <v>478.84354989858798</v>
          </cell>
          <cell r="BI305">
            <v>0</v>
          </cell>
          <cell r="BJ305">
            <v>478.84354989858798</v>
          </cell>
          <cell r="BK305">
            <v>445.25507585728297</v>
          </cell>
          <cell r="BL305">
            <v>0</v>
          </cell>
          <cell r="BM305">
            <v>445.25507585728297</v>
          </cell>
          <cell r="BN305">
            <v>303.15784198733809</v>
          </cell>
          <cell r="BO305">
            <v>0</v>
          </cell>
          <cell r="BP305">
            <v>303.15784198733809</v>
          </cell>
          <cell r="BQ305">
            <v>318.58394883782</v>
          </cell>
          <cell r="BR305">
            <v>-21.000000000000004</v>
          </cell>
          <cell r="BS305">
            <v>339.58394883782</v>
          </cell>
          <cell r="BT305">
            <v>302.20591400860997</v>
          </cell>
          <cell r="BU305">
            <v>-22.353313510000003</v>
          </cell>
          <cell r="BV305">
            <v>324.55922751860999</v>
          </cell>
          <cell r="BW305">
            <v>270.18885973429201</v>
          </cell>
          <cell r="BX305">
            <v>-8.0961844899999988</v>
          </cell>
          <cell r="BY305">
            <v>278.28504422429199</v>
          </cell>
          <cell r="BZ305">
            <v>-26.432109165387299</v>
          </cell>
          <cell r="CA305">
            <v>-257.09258174999991</v>
          </cell>
          <cell r="CB305">
            <v>230.66047258461262</v>
          </cell>
          <cell r="CC305">
            <v>299.34069073550899</v>
          </cell>
          <cell r="CD305">
            <v>-11.429195994150648</v>
          </cell>
          <cell r="CE305">
            <v>310.76988672965962</v>
          </cell>
          <cell r="CF305">
            <v>307.195697424336</v>
          </cell>
          <cell r="CG305">
            <v>0</v>
          </cell>
          <cell r="CH305">
            <v>307.195697424336</v>
          </cell>
          <cell r="CI305">
            <v>257.664570659341</v>
          </cell>
          <cell r="CJ305">
            <v>0</v>
          </cell>
          <cell r="CK305">
            <v>257.664570659341</v>
          </cell>
          <cell r="CL305">
            <v>227.72878288616101</v>
          </cell>
          <cell r="CM305">
            <v>-11.4</v>
          </cell>
          <cell r="CN305">
            <v>239.12878288616102</v>
          </cell>
          <cell r="CO305">
            <v>241.348415990869</v>
          </cell>
          <cell r="CP305">
            <v>0</v>
          </cell>
          <cell r="CQ305">
            <v>241.348415990869</v>
          </cell>
          <cell r="CR305">
            <v>211.94743656343701</v>
          </cell>
          <cell r="CS305">
            <v>0</v>
          </cell>
          <cell r="CT305">
            <v>211.94743656343701</v>
          </cell>
          <cell r="CU305">
            <v>225.044923883975</v>
          </cell>
          <cell r="CV305">
            <v>-7.886145</v>
          </cell>
          <cell r="CW305">
            <v>232.931068883975</v>
          </cell>
          <cell r="CX305">
            <v>259.10270065244998</v>
          </cell>
          <cell r="CY305">
            <v>0</v>
          </cell>
          <cell r="CZ305">
            <v>259.10270065244998</v>
          </cell>
          <cell r="DA305">
            <v>269.99993086306102</v>
          </cell>
          <cell r="DB305">
            <v>0</v>
          </cell>
          <cell r="DC305">
            <v>269.99993086306102</v>
          </cell>
          <cell r="DD305">
            <v>271.80092845092503</v>
          </cell>
          <cell r="DE305">
            <v>0</v>
          </cell>
          <cell r="DF305">
            <v>271.80092845092503</v>
          </cell>
          <cell r="DG305">
            <v>241.16196550805401</v>
          </cell>
          <cell r="DH305">
            <v>0</v>
          </cell>
          <cell r="DI305">
            <v>241.16196550805401</v>
          </cell>
          <cell r="DJ305">
            <v>236.75023398411599</v>
          </cell>
          <cell r="DK305">
            <v>-11.201000000000001</v>
          </cell>
          <cell r="DL305">
            <v>247.95123398411599</v>
          </cell>
          <cell r="DM305">
            <v>245.22072070690101</v>
          </cell>
          <cell r="DN305">
            <v>-7.3</v>
          </cell>
          <cell r="DO305">
            <v>252.52072070690102</v>
          </cell>
          <cell r="DP305">
            <v>274.44426591638302</v>
          </cell>
          <cell r="DQ305">
            <v>16.164000000000001</v>
          </cell>
          <cell r="DR305">
            <v>258.28026591638303</v>
          </cell>
          <cell r="DS305">
            <v>237.25255915929401</v>
          </cell>
          <cell r="DT305">
            <v>0</v>
          </cell>
          <cell r="DU305">
            <v>237.25255915929401</v>
          </cell>
          <cell r="DV305">
            <v>168.127221801632</v>
          </cell>
          <cell r="DW305">
            <v>-40.5</v>
          </cell>
          <cell r="DX305">
            <v>208.627221801632</v>
          </cell>
          <cell r="DY305">
            <v>254.52935734680901</v>
          </cell>
          <cell r="DZ305">
            <v>0</v>
          </cell>
          <cell r="EA305">
            <v>254.52935734680901</v>
          </cell>
          <cell r="EB305">
            <v>266.72726773989399</v>
          </cell>
          <cell r="EC305">
            <v>0</v>
          </cell>
          <cell r="ED305">
            <v>266.72726773989399</v>
          </cell>
          <cell r="EE305">
            <v>234.88330842077701</v>
          </cell>
          <cell r="EF305">
            <v>0</v>
          </cell>
          <cell r="EG305">
            <v>234.88330842077701</v>
          </cell>
          <cell r="EH305">
            <v>159.91432814797099</v>
          </cell>
          <cell r="EI305">
            <v>-51</v>
          </cell>
          <cell r="EJ305">
            <v>210.91432814797099</v>
          </cell>
          <cell r="EK305">
            <v>271.55621129430102</v>
          </cell>
          <cell r="EL305">
            <v>0</v>
          </cell>
          <cell r="EM305">
            <v>271.55621129430102</v>
          </cell>
          <cell r="EN305">
            <v>267.47718302902098</v>
          </cell>
          <cell r="EO305">
            <v>0</v>
          </cell>
          <cell r="EP305">
            <v>267.47718302902098</v>
          </cell>
          <cell r="EQ305">
            <v>249.67982278281499</v>
          </cell>
          <cell r="ER305">
            <v>0</v>
          </cell>
          <cell r="ES305">
            <v>249.67982278281499</v>
          </cell>
          <cell r="ET305">
            <v>219</v>
          </cell>
          <cell r="EU305">
            <v>0</v>
          </cell>
          <cell r="EV305">
            <v>219</v>
          </cell>
          <cell r="EW305">
            <v>282</v>
          </cell>
          <cell r="EX305">
            <v>0</v>
          </cell>
          <cell r="EY305">
            <v>282</v>
          </cell>
          <cell r="EZ305">
            <v>328</v>
          </cell>
          <cell r="FA305">
            <v>0</v>
          </cell>
          <cell r="FB305">
            <v>328</v>
          </cell>
          <cell r="FC305">
            <v>261</v>
          </cell>
          <cell r="FD305">
            <v>0</v>
          </cell>
          <cell r="FE305">
            <v>261</v>
          </cell>
          <cell r="FF305">
            <v>287</v>
          </cell>
          <cell r="FG305">
            <v>0</v>
          </cell>
          <cell r="FH305">
            <v>287</v>
          </cell>
          <cell r="FI305">
            <v>271</v>
          </cell>
          <cell r="FJ305">
            <v>0</v>
          </cell>
          <cell r="FK305">
            <v>271</v>
          </cell>
          <cell r="FL305">
            <v>312</v>
          </cell>
          <cell r="FM305">
            <v>0</v>
          </cell>
          <cell r="FN305">
            <v>312</v>
          </cell>
          <cell r="FO305">
            <v>307</v>
          </cell>
          <cell r="FP305">
            <v>0</v>
          </cell>
          <cell r="FQ305">
            <v>307</v>
          </cell>
          <cell r="FR305">
            <v>237</v>
          </cell>
          <cell r="FS305">
            <v>0</v>
          </cell>
          <cell r="FT305">
            <v>237</v>
          </cell>
          <cell r="FU305">
            <v>237</v>
          </cell>
          <cell r="FV305">
            <v>0</v>
          </cell>
          <cell r="FW305">
            <v>237</v>
          </cell>
          <cell r="FX305">
            <v>236</v>
          </cell>
          <cell r="FY305">
            <v>0</v>
          </cell>
          <cell r="FZ305">
            <v>236</v>
          </cell>
          <cell r="GA305">
            <v>209</v>
          </cell>
          <cell r="GB305">
            <v>0</v>
          </cell>
          <cell r="GC305">
            <v>209</v>
          </cell>
          <cell r="GD305">
            <v>133</v>
          </cell>
          <cell r="GE305">
            <v>0</v>
          </cell>
          <cell r="GF305">
            <v>133</v>
          </cell>
          <cell r="GG305">
            <v>227</v>
          </cell>
          <cell r="GH305">
            <v>0</v>
          </cell>
          <cell r="GI305">
            <v>227</v>
          </cell>
          <cell r="GJ305">
            <v>204</v>
          </cell>
          <cell r="GK305">
            <v>0</v>
          </cell>
          <cell r="GL305">
            <v>204</v>
          </cell>
          <cell r="GM305">
            <v>201</v>
          </cell>
          <cell r="GN305">
            <v>0</v>
          </cell>
          <cell r="GO305">
            <v>201</v>
          </cell>
          <cell r="GP305">
            <v>177</v>
          </cell>
          <cell r="GQ305">
            <v>0</v>
          </cell>
          <cell r="GR305">
            <v>177</v>
          </cell>
          <cell r="GS305">
            <v>272</v>
          </cell>
          <cell r="GT305">
            <v>0</v>
          </cell>
          <cell r="GU305">
            <v>272</v>
          </cell>
          <cell r="GV305">
            <v>237</v>
          </cell>
          <cell r="GW305">
            <v>0</v>
          </cell>
          <cell r="GX305">
            <v>237</v>
          </cell>
          <cell r="GY305">
            <v>278</v>
          </cell>
          <cell r="GZ305">
            <v>0</v>
          </cell>
          <cell r="HA305">
            <v>278</v>
          </cell>
          <cell r="HB305">
            <v>281</v>
          </cell>
          <cell r="HC305">
            <v>0</v>
          </cell>
          <cell r="HD305">
            <v>281</v>
          </cell>
          <cell r="HE305">
            <v>280</v>
          </cell>
          <cell r="HF305">
            <v>0</v>
          </cell>
          <cell r="HG305">
            <v>280</v>
          </cell>
          <cell r="HH305">
            <v>219</v>
          </cell>
          <cell r="HI305">
            <v>0</v>
          </cell>
          <cell r="HJ305">
            <v>219</v>
          </cell>
          <cell r="HK305">
            <v>244</v>
          </cell>
          <cell r="HL305">
            <v>0</v>
          </cell>
          <cell r="HM305">
            <v>244</v>
          </cell>
          <cell r="HN305">
            <v>245</v>
          </cell>
          <cell r="HO305">
            <v>0</v>
          </cell>
          <cell r="HP305">
            <v>245</v>
          </cell>
          <cell r="HQ305">
            <v>240</v>
          </cell>
          <cell r="HR305">
            <v>0</v>
          </cell>
          <cell r="HS305">
            <v>240</v>
          </cell>
          <cell r="HT305">
            <v>247</v>
          </cell>
          <cell r="HU305">
            <v>0</v>
          </cell>
          <cell r="HV305">
            <v>247</v>
          </cell>
          <cell r="HW305">
            <v>212</v>
          </cell>
          <cell r="HX305">
            <v>0</v>
          </cell>
          <cell r="HY305">
            <v>212</v>
          </cell>
          <cell r="HZ305">
            <v>134</v>
          </cell>
          <cell r="IA305">
            <v>0</v>
          </cell>
          <cell r="IB305">
            <v>134</v>
          </cell>
          <cell r="IC305">
            <v>270</v>
          </cell>
          <cell r="ID305">
            <v>0</v>
          </cell>
          <cell r="IE305">
            <v>270</v>
          </cell>
          <cell r="IF305">
            <v>292</v>
          </cell>
          <cell r="IG305">
            <v>0</v>
          </cell>
          <cell r="IH305">
            <v>292</v>
          </cell>
          <cell r="II305">
            <v>261</v>
          </cell>
          <cell r="IJ305">
            <v>0</v>
          </cell>
          <cell r="IK305">
            <v>261</v>
          </cell>
          <cell r="IP305">
            <v>1790.9295666251501</v>
          </cell>
          <cell r="IQ305">
            <v>0</v>
          </cell>
          <cell r="IR305">
            <v>1790.9295666251501</v>
          </cell>
          <cell r="IS305">
            <v>1444.3583399771401</v>
          </cell>
          <cell r="IT305">
            <v>0</v>
          </cell>
          <cell r="IU305">
            <v>1444.3583399771401</v>
          </cell>
          <cell r="IV305">
            <v>924.09862575587101</v>
          </cell>
          <cell r="IW305">
            <v>0</v>
          </cell>
          <cell r="IX305">
            <v>924.09862575587101</v>
          </cell>
          <cell r="IY305">
            <v>445.25507585728297</v>
          </cell>
          <cell r="IZ305">
            <v>0</v>
          </cell>
          <cell r="JA305">
            <v>445.25507585728297</v>
          </cell>
          <cell r="JB305">
            <v>1194.1365645680601</v>
          </cell>
          <cell r="JC305">
            <v>-51.449498000000006</v>
          </cell>
          <cell r="JD305">
            <v>1245.58606256806</v>
          </cell>
          <cell r="JE305">
            <v>890.97872258072198</v>
          </cell>
          <cell r="JF305">
            <v>-51.449498000000006</v>
          </cell>
          <cell r="JG305">
            <v>942.42822058072193</v>
          </cell>
          <cell r="JH305">
            <v>572.39477374290198</v>
          </cell>
          <cell r="JI305">
            <v>-30.449498000000002</v>
          </cell>
          <cell r="JJ305">
            <v>602.84427174290192</v>
          </cell>
          <cell r="JK305">
            <v>270.18885973429201</v>
          </cell>
          <cell r="JL305">
            <v>-8.0961844899999988</v>
          </cell>
          <cell r="JM305">
            <v>278.28504422429199</v>
          </cell>
          <cell r="JN305">
            <v>837.76884965379804</v>
          </cell>
          <cell r="JO305">
            <v>-268.5217777441506</v>
          </cell>
          <cell r="JP305">
            <v>1106.2906273979486</v>
          </cell>
          <cell r="JQ305">
            <v>864.20095881918496</v>
          </cell>
          <cell r="JR305">
            <v>-11.429195994150648</v>
          </cell>
          <cell r="JS305">
            <v>875.63015481333559</v>
          </cell>
          <cell r="JT305">
            <v>564.86026808367706</v>
          </cell>
          <cell r="JU305">
            <v>0</v>
          </cell>
          <cell r="JV305">
            <v>564.86026808367706</v>
          </cell>
          <cell r="JW305">
            <v>257.664570659341</v>
          </cell>
          <cell r="JX305">
            <v>0</v>
          </cell>
          <cell r="JY305">
            <v>257.664570659341</v>
          </cell>
          <cell r="JZ305">
            <v>906.06955932444203</v>
          </cell>
          <cell r="KA305">
            <v>-19.286145000000001</v>
          </cell>
          <cell r="KB305">
            <v>925.35570432444206</v>
          </cell>
          <cell r="KC305">
            <v>678.34077643828095</v>
          </cell>
          <cell r="KD305">
            <v>-7.886145</v>
          </cell>
          <cell r="KE305">
            <v>686.22692143828101</v>
          </cell>
          <cell r="KF305">
            <v>436.99236044741201</v>
          </cell>
          <cell r="KG305">
            <v>-7.886145</v>
          </cell>
          <cell r="KH305">
            <v>444.87850544741201</v>
          </cell>
          <cell r="KI305">
            <v>225.044923883975</v>
          </cell>
          <cell r="KJ305">
            <v>-7.886145</v>
          </cell>
          <cell r="KK305">
            <v>232.931068883975</v>
          </cell>
          <cell r="KL305">
            <v>1042.06552547449</v>
          </cell>
          <cell r="KM305">
            <v>0</v>
          </cell>
          <cell r="KN305">
            <v>1042.06552547449</v>
          </cell>
          <cell r="KO305">
            <v>782.96282482203901</v>
          </cell>
          <cell r="KP305">
            <v>0</v>
          </cell>
          <cell r="KQ305">
            <v>782.96282482203901</v>
          </cell>
          <cell r="KR305">
            <v>512.96289395897895</v>
          </cell>
          <cell r="KS305">
            <v>0</v>
          </cell>
          <cell r="KT305">
            <v>512.96289395897895</v>
          </cell>
          <cell r="KU305">
            <v>241.16196550805401</v>
          </cell>
          <cell r="KV305">
            <v>0</v>
          </cell>
          <cell r="KW305">
            <v>241.16196550805401</v>
          </cell>
          <cell r="KX305">
            <v>993.66777976669403</v>
          </cell>
          <cell r="KY305">
            <v>-2.3369999999999997</v>
          </cell>
          <cell r="KZ305">
            <v>996.00477976669401</v>
          </cell>
          <cell r="LA305">
            <v>756.91754578257803</v>
          </cell>
          <cell r="LB305">
            <v>8.8640000000000008</v>
          </cell>
          <cell r="LC305">
            <v>748.053545782578</v>
          </cell>
          <cell r="LD305">
            <v>511.696825075677</v>
          </cell>
          <cell r="LE305">
            <v>16.164000000000001</v>
          </cell>
          <cell r="LF305">
            <v>495.53282507567701</v>
          </cell>
          <cell r="LG305">
            <v>237.25255915929401</v>
          </cell>
          <cell r="LH305">
            <v>0</v>
          </cell>
          <cell r="LI305">
            <v>237.25255915929401</v>
          </cell>
          <cell r="LJ305">
            <v>924.26715530911304</v>
          </cell>
          <cell r="LK305">
            <v>-40.5</v>
          </cell>
          <cell r="LL305">
            <v>964.76715530911304</v>
          </cell>
          <cell r="LM305">
            <v>756.13993350748103</v>
          </cell>
          <cell r="LN305">
            <v>0</v>
          </cell>
          <cell r="LO305">
            <v>756.13993350748103</v>
          </cell>
          <cell r="LP305">
            <v>501.610576160672</v>
          </cell>
          <cell r="LQ305">
            <v>0</v>
          </cell>
          <cell r="LR305">
            <v>501.610576160672</v>
          </cell>
          <cell r="LS305">
            <v>234.88330842077701</v>
          </cell>
          <cell r="LT305">
            <v>0</v>
          </cell>
          <cell r="LU305">
            <v>234.88330842077701</v>
          </cell>
          <cell r="LV305">
            <v>948.62754525410799</v>
          </cell>
          <cell r="LW305">
            <v>-51</v>
          </cell>
          <cell r="LX305">
            <v>999.62754525410799</v>
          </cell>
          <cell r="LY305">
            <v>788.71321710613699</v>
          </cell>
          <cell r="LZ305">
            <v>0</v>
          </cell>
          <cell r="MA305">
            <v>788.71321710613699</v>
          </cell>
          <cell r="MB305">
            <v>517.15700581183603</v>
          </cell>
          <cell r="MC305">
            <v>0</v>
          </cell>
          <cell r="MD305">
            <v>517.15700581183603</v>
          </cell>
          <cell r="ME305">
            <v>249.67982278281499</v>
          </cell>
          <cell r="MF305">
            <v>0</v>
          </cell>
          <cell r="MG305">
            <v>249.67982278281499</v>
          </cell>
          <cell r="MH305">
            <v>1090</v>
          </cell>
          <cell r="MI305">
            <v>0</v>
          </cell>
          <cell r="MJ305">
            <v>1090</v>
          </cell>
          <cell r="MK305">
            <v>871</v>
          </cell>
          <cell r="ML305">
            <v>0</v>
          </cell>
          <cell r="MM305">
            <v>871</v>
          </cell>
          <cell r="MN305">
            <v>589</v>
          </cell>
          <cell r="MO305">
            <v>0</v>
          </cell>
          <cell r="MP305">
            <v>589</v>
          </cell>
          <cell r="MQ305">
            <v>261</v>
          </cell>
          <cell r="MR305">
            <v>0</v>
          </cell>
          <cell r="MS305">
            <v>261</v>
          </cell>
          <cell r="MT305">
            <v>1177</v>
          </cell>
          <cell r="MU305">
            <v>0</v>
          </cell>
          <cell r="MV305">
            <v>1177</v>
          </cell>
          <cell r="MW305">
            <v>890</v>
          </cell>
          <cell r="MX305">
            <v>0</v>
          </cell>
          <cell r="MY305">
            <v>890</v>
          </cell>
          <cell r="MZ305">
            <v>619</v>
          </cell>
          <cell r="NA305">
            <v>0</v>
          </cell>
          <cell r="NB305">
            <v>619</v>
          </cell>
          <cell r="NC305">
            <v>307</v>
          </cell>
          <cell r="ND305">
            <v>0</v>
          </cell>
          <cell r="NE305">
            <v>307</v>
          </cell>
          <cell r="NF305">
            <v>919</v>
          </cell>
          <cell r="NG305">
            <v>0</v>
          </cell>
          <cell r="NH305">
            <v>919</v>
          </cell>
          <cell r="NI305">
            <v>682</v>
          </cell>
          <cell r="NJ305">
            <v>0</v>
          </cell>
          <cell r="NK305">
            <v>682</v>
          </cell>
          <cell r="NL305">
            <v>445</v>
          </cell>
          <cell r="NM305">
            <v>0</v>
          </cell>
          <cell r="NN305">
            <v>445</v>
          </cell>
          <cell r="NO305">
            <v>209</v>
          </cell>
          <cell r="NP305">
            <v>0</v>
          </cell>
          <cell r="NQ305">
            <v>209</v>
          </cell>
          <cell r="NR305">
            <v>765</v>
          </cell>
          <cell r="NS305">
            <v>0</v>
          </cell>
          <cell r="NT305">
            <v>765</v>
          </cell>
          <cell r="NU305">
            <v>632</v>
          </cell>
          <cell r="NV305">
            <v>0</v>
          </cell>
          <cell r="NW305">
            <v>632</v>
          </cell>
          <cell r="NX305">
            <v>405</v>
          </cell>
          <cell r="NY305">
            <v>0</v>
          </cell>
          <cell r="NZ305">
            <v>405</v>
          </cell>
          <cell r="OA305">
            <v>201</v>
          </cell>
          <cell r="OB305">
            <v>0</v>
          </cell>
          <cell r="OC305">
            <v>201</v>
          </cell>
          <cell r="OD305">
            <v>964</v>
          </cell>
          <cell r="OE305">
            <v>0</v>
          </cell>
          <cell r="OF305">
            <v>964</v>
          </cell>
          <cell r="OG305">
            <v>787</v>
          </cell>
          <cell r="OH305">
            <v>0</v>
          </cell>
          <cell r="OI305">
            <v>787</v>
          </cell>
          <cell r="OJ305">
            <v>515</v>
          </cell>
          <cell r="OK305">
            <v>0</v>
          </cell>
          <cell r="OL305">
            <v>515</v>
          </cell>
          <cell r="OM305">
            <v>278</v>
          </cell>
          <cell r="ON305">
            <v>0</v>
          </cell>
          <cell r="OO305">
            <v>278</v>
          </cell>
          <cell r="OP305">
            <v>1024</v>
          </cell>
          <cell r="OQ305">
            <v>0</v>
          </cell>
          <cell r="OR305">
            <v>1024</v>
          </cell>
          <cell r="OS305">
            <v>743</v>
          </cell>
          <cell r="OT305">
            <v>0</v>
          </cell>
          <cell r="OU305">
            <v>743</v>
          </cell>
          <cell r="OV305">
            <v>463</v>
          </cell>
          <cell r="OW305">
            <v>0</v>
          </cell>
          <cell r="OX305">
            <v>463</v>
          </cell>
          <cell r="OY305">
            <v>244</v>
          </cell>
          <cell r="OZ305">
            <v>0</v>
          </cell>
          <cell r="PA305">
            <v>244</v>
          </cell>
          <cell r="PB305">
            <v>1901</v>
          </cell>
          <cell r="PC305">
            <v>0</v>
          </cell>
          <cell r="PD305">
            <v>1901</v>
          </cell>
          <cell r="PE305">
            <v>1656</v>
          </cell>
          <cell r="PF305">
            <v>0</v>
          </cell>
          <cell r="PG305">
            <v>1656</v>
          </cell>
          <cell r="PH305">
            <v>1416</v>
          </cell>
          <cell r="PI305">
            <v>0</v>
          </cell>
          <cell r="PJ305">
            <v>1416</v>
          </cell>
          <cell r="PK305">
            <v>1169</v>
          </cell>
          <cell r="PL305">
            <v>0</v>
          </cell>
          <cell r="PM305">
            <v>1169</v>
          </cell>
          <cell r="PN305">
            <v>957</v>
          </cell>
          <cell r="PO305">
            <v>0</v>
          </cell>
          <cell r="PP305">
            <v>957</v>
          </cell>
          <cell r="PQ305">
            <v>823</v>
          </cell>
          <cell r="PR305">
            <v>0</v>
          </cell>
          <cell r="PS305">
            <v>823</v>
          </cell>
          <cell r="PT305">
            <v>553</v>
          </cell>
          <cell r="PU305">
            <v>0</v>
          </cell>
          <cell r="PV305">
            <v>553</v>
          </cell>
          <cell r="PW305">
            <v>261</v>
          </cell>
          <cell r="PX305">
            <v>0</v>
          </cell>
          <cell r="PY305">
            <v>261</v>
          </cell>
        </row>
        <row r="306">
          <cell r="BB306">
            <v>-102.290011158648</v>
          </cell>
          <cell r="BC306">
            <v>0</v>
          </cell>
          <cell r="BD306">
            <v>-102.290011158648</v>
          </cell>
          <cell r="BE306">
            <v>-120.828441777024</v>
          </cell>
          <cell r="BF306">
            <v>0</v>
          </cell>
          <cell r="BG306">
            <v>-120.828441777024</v>
          </cell>
          <cell r="BH306">
            <v>-126.98817623399999</v>
          </cell>
          <cell r="BI306">
            <v>0</v>
          </cell>
          <cell r="BJ306">
            <v>-126.98817623399999</v>
          </cell>
          <cell r="BK306">
            <v>-114.041547702638</v>
          </cell>
          <cell r="BL306">
            <v>0</v>
          </cell>
          <cell r="BM306">
            <v>-114.041547702638</v>
          </cell>
          <cell r="BN306">
            <v>-189.45488242007298</v>
          </cell>
          <cell r="BO306">
            <v>0</v>
          </cell>
          <cell r="BP306">
            <v>-189.45488242007298</v>
          </cell>
          <cell r="BQ306">
            <v>-119.98155268504797</v>
          </cell>
          <cell r="BR306">
            <v>0</v>
          </cell>
          <cell r="BS306">
            <v>-119.98155268504797</v>
          </cell>
          <cell r="BT306">
            <v>-117.269530874081</v>
          </cell>
          <cell r="BU306">
            <v>0</v>
          </cell>
          <cell r="BV306">
            <v>-117.269530874081</v>
          </cell>
          <cell r="BW306">
            <v>-273.047294767869</v>
          </cell>
          <cell r="BX306">
            <v>-195</v>
          </cell>
          <cell r="BY306">
            <v>-78.047294767869005</v>
          </cell>
          <cell r="BZ306">
            <v>-450.58117921480402</v>
          </cell>
          <cell r="CA306">
            <v>-319</v>
          </cell>
          <cell r="CB306">
            <v>-131.58117921480402</v>
          </cell>
          <cell r="CC306">
            <v>-108.834060663692</v>
          </cell>
          <cell r="CD306">
            <v>0</v>
          </cell>
          <cell r="CE306">
            <v>-108.834060663692</v>
          </cell>
          <cell r="CF306">
            <v>-120.220527836225</v>
          </cell>
          <cell r="CG306">
            <v>-25</v>
          </cell>
          <cell r="CH306">
            <v>-95.220527836225003</v>
          </cell>
          <cell r="CI306">
            <v>-99.812624751608695</v>
          </cell>
          <cell r="CJ306">
            <v>0</v>
          </cell>
          <cell r="CK306">
            <v>-99.812624751608695</v>
          </cell>
          <cell r="CL306">
            <v>-131.07859426392699</v>
          </cell>
          <cell r="CM306">
            <v>0</v>
          </cell>
          <cell r="CN306">
            <v>-131.07859426392699</v>
          </cell>
          <cell r="CO306">
            <v>-124.493164145268</v>
          </cell>
          <cell r="CP306">
            <v>0</v>
          </cell>
          <cell r="CQ306">
            <v>-124.493164145268</v>
          </cell>
          <cell r="CR306">
            <v>-198.51567301971301</v>
          </cell>
          <cell r="CS306">
            <v>0</v>
          </cell>
          <cell r="CT306">
            <v>-198.51567301971301</v>
          </cell>
          <cell r="CU306">
            <v>-115.365637295342</v>
          </cell>
          <cell r="CV306">
            <v>0</v>
          </cell>
          <cell r="CW306">
            <v>-115.365637295342</v>
          </cell>
          <cell r="CX306">
            <v>-78.240659106431295</v>
          </cell>
          <cell r="CY306">
            <v>0</v>
          </cell>
          <cell r="CZ306">
            <v>-78.240659106431295</v>
          </cell>
          <cell r="DA306">
            <v>-84.164225583527994</v>
          </cell>
          <cell r="DB306">
            <v>0</v>
          </cell>
          <cell r="DC306">
            <v>-84.164225583527994</v>
          </cell>
          <cell r="DD306">
            <v>-83.690000135213495</v>
          </cell>
          <cell r="DE306">
            <v>0</v>
          </cell>
          <cell r="DF306">
            <v>-83.690000135213495</v>
          </cell>
          <cell r="DG306">
            <v>-88.529049521877695</v>
          </cell>
          <cell r="DH306">
            <v>0</v>
          </cell>
          <cell r="DI306">
            <v>-88.529049521877695</v>
          </cell>
          <cell r="DJ306">
            <v>-83.775020721439901</v>
          </cell>
          <cell r="DK306">
            <v>0</v>
          </cell>
          <cell r="DL306">
            <v>-83.775020721439901</v>
          </cell>
          <cell r="DM306">
            <v>-95.360466901247605</v>
          </cell>
          <cell r="DN306">
            <v>0</v>
          </cell>
          <cell r="DO306">
            <v>-95.360466901247605</v>
          </cell>
          <cell r="DP306">
            <v>-85.304611795490302</v>
          </cell>
          <cell r="DQ306">
            <v>0</v>
          </cell>
          <cell r="DR306">
            <v>-85.304611795490302</v>
          </cell>
          <cell r="DS306">
            <v>-93.312010553514</v>
          </cell>
          <cell r="DT306">
            <v>0</v>
          </cell>
          <cell r="DU306">
            <v>-93.312010553514</v>
          </cell>
          <cell r="DV306">
            <v>-104.36539079863699</v>
          </cell>
          <cell r="DW306">
            <v>0</v>
          </cell>
          <cell r="DX306">
            <v>-104.36539079863699</v>
          </cell>
          <cell r="DY306">
            <v>-113.073684311953</v>
          </cell>
          <cell r="DZ306">
            <v>0</v>
          </cell>
          <cell r="EA306">
            <v>-113.073684311953</v>
          </cell>
          <cell r="EB306">
            <v>-107.340264694219</v>
          </cell>
          <cell r="EC306">
            <v>0</v>
          </cell>
          <cell r="ED306">
            <v>-107.340264694219</v>
          </cell>
          <cell r="EE306">
            <v>-104.48967882293501</v>
          </cell>
          <cell r="EF306">
            <v>0</v>
          </cell>
          <cell r="EG306">
            <v>-104.48967882293501</v>
          </cell>
          <cell r="EH306">
            <v>-105.632438362548</v>
          </cell>
          <cell r="EI306">
            <v>0</v>
          </cell>
          <cell r="EJ306">
            <v>-105.632438362548</v>
          </cell>
          <cell r="EK306">
            <v>-108.470970544461</v>
          </cell>
          <cell r="EL306">
            <v>0</v>
          </cell>
          <cell r="EM306">
            <v>-108.470970544461</v>
          </cell>
          <cell r="EN306">
            <v>-113.10048369759301</v>
          </cell>
          <cell r="EO306">
            <v>0</v>
          </cell>
          <cell r="EP306">
            <v>-113.10048369759301</v>
          </cell>
          <cell r="EQ306">
            <v>-126.706452572505</v>
          </cell>
          <cell r="ER306">
            <v>0</v>
          </cell>
          <cell r="ES306">
            <v>-126.706452572505</v>
          </cell>
          <cell r="ET306">
            <v>-145</v>
          </cell>
          <cell r="EU306">
            <v>0</v>
          </cell>
          <cell r="EV306">
            <v>-145</v>
          </cell>
          <cell r="EW306">
            <v>-146</v>
          </cell>
          <cell r="EX306">
            <v>0</v>
          </cell>
          <cell r="EY306">
            <v>-146</v>
          </cell>
          <cell r="EZ306">
            <v>-149</v>
          </cell>
          <cell r="FA306">
            <v>0</v>
          </cell>
          <cell r="FB306">
            <v>-149</v>
          </cell>
          <cell r="FC306">
            <v>-149</v>
          </cell>
          <cell r="FD306">
            <v>0</v>
          </cell>
          <cell r="FE306">
            <v>-149</v>
          </cell>
          <cell r="FF306">
            <v>-193</v>
          </cell>
          <cell r="FG306">
            <v>0</v>
          </cell>
          <cell r="FH306">
            <v>-193</v>
          </cell>
          <cell r="FI306">
            <v>-156</v>
          </cell>
          <cell r="FJ306">
            <v>0</v>
          </cell>
          <cell r="FK306">
            <v>-156</v>
          </cell>
          <cell r="FL306">
            <v>-142</v>
          </cell>
          <cell r="FM306">
            <v>0</v>
          </cell>
          <cell r="FN306">
            <v>-142</v>
          </cell>
          <cell r="FO306">
            <v>-258</v>
          </cell>
          <cell r="FP306">
            <v>0</v>
          </cell>
          <cell r="FQ306">
            <v>-258</v>
          </cell>
          <cell r="FR306">
            <v>-169</v>
          </cell>
          <cell r="FS306">
            <v>0</v>
          </cell>
          <cell r="FT306">
            <v>-169</v>
          </cell>
          <cell r="FU306">
            <v>-120</v>
          </cell>
          <cell r="FV306">
            <v>0</v>
          </cell>
          <cell r="FW306">
            <v>-120</v>
          </cell>
          <cell r="FX306">
            <v>-119</v>
          </cell>
          <cell r="FY306">
            <v>0</v>
          </cell>
          <cell r="FZ306">
            <v>-119</v>
          </cell>
          <cell r="GA306">
            <v>-196</v>
          </cell>
          <cell r="GB306">
            <v>0</v>
          </cell>
          <cell r="GC306">
            <v>-196</v>
          </cell>
          <cell r="GD306">
            <v>-162</v>
          </cell>
          <cell r="GE306">
            <v>0</v>
          </cell>
          <cell r="GF306">
            <v>-162</v>
          </cell>
          <cell r="GG306">
            <v>-115</v>
          </cell>
          <cell r="GH306">
            <v>0</v>
          </cell>
          <cell r="GI306">
            <v>-115</v>
          </cell>
          <cell r="GJ306">
            <v>-128</v>
          </cell>
          <cell r="GK306">
            <v>0</v>
          </cell>
          <cell r="GL306">
            <v>-128</v>
          </cell>
          <cell r="GM306">
            <v>-117</v>
          </cell>
          <cell r="GN306">
            <v>0</v>
          </cell>
          <cell r="GO306">
            <v>-117</v>
          </cell>
          <cell r="GP306">
            <v>-513</v>
          </cell>
          <cell r="GQ306">
            <v>0</v>
          </cell>
          <cell r="GR306">
            <v>-513</v>
          </cell>
          <cell r="GS306">
            <v>-578</v>
          </cell>
          <cell r="GT306">
            <v>0</v>
          </cell>
          <cell r="GU306">
            <v>-578</v>
          </cell>
          <cell r="GV306">
            <v>-437</v>
          </cell>
          <cell r="GW306">
            <v>0</v>
          </cell>
          <cell r="GX306">
            <v>-437</v>
          </cell>
          <cell r="GY306">
            <v>-318</v>
          </cell>
          <cell r="GZ306">
            <v>0</v>
          </cell>
          <cell r="HA306">
            <v>-318</v>
          </cell>
          <cell r="HB306">
            <v>-309</v>
          </cell>
          <cell r="HC306">
            <v>0</v>
          </cell>
          <cell r="HD306">
            <v>-309</v>
          </cell>
          <cell r="HE306">
            <v>-362</v>
          </cell>
          <cell r="HF306">
            <v>0</v>
          </cell>
          <cell r="HG306">
            <v>-362</v>
          </cell>
          <cell r="HH306">
            <v>-423</v>
          </cell>
          <cell r="HI306">
            <v>0</v>
          </cell>
          <cell r="HJ306">
            <v>-423</v>
          </cell>
          <cell r="HK306">
            <v>-350</v>
          </cell>
          <cell r="HL306">
            <v>0</v>
          </cell>
          <cell r="HM306">
            <v>-350</v>
          </cell>
          <cell r="HN306">
            <v>-275</v>
          </cell>
          <cell r="HO306">
            <v>0</v>
          </cell>
          <cell r="HP306">
            <v>-275</v>
          </cell>
          <cell r="HQ306">
            <v>-274</v>
          </cell>
          <cell r="HR306">
            <v>0</v>
          </cell>
          <cell r="HS306">
            <v>-274</v>
          </cell>
          <cell r="HT306">
            <v>-273</v>
          </cell>
          <cell r="HU306">
            <v>0</v>
          </cell>
          <cell r="HV306">
            <v>-273</v>
          </cell>
          <cell r="HW306">
            <v>-267</v>
          </cell>
          <cell r="HX306">
            <v>0</v>
          </cell>
          <cell r="HY306">
            <v>-267</v>
          </cell>
          <cell r="HZ306">
            <v>-529</v>
          </cell>
          <cell r="IA306">
            <v>0</v>
          </cell>
          <cell r="IB306">
            <v>-529</v>
          </cell>
          <cell r="IC306">
            <v>-160</v>
          </cell>
          <cell r="ID306">
            <v>0</v>
          </cell>
          <cell r="IE306">
            <v>-160</v>
          </cell>
          <cell r="IF306">
            <v>-92</v>
          </cell>
          <cell r="IG306">
            <v>0</v>
          </cell>
          <cell r="IH306">
            <v>-92</v>
          </cell>
          <cell r="II306">
            <v>-99</v>
          </cell>
          <cell r="IJ306">
            <v>0</v>
          </cell>
          <cell r="IK306">
            <v>-99</v>
          </cell>
          <cell r="IP306">
            <v>-464.14817687231101</v>
          </cell>
          <cell r="IQ306">
            <v>0</v>
          </cell>
          <cell r="IR306">
            <v>-464.14817687231101</v>
          </cell>
          <cell r="IS306">
            <v>-361.858165713662</v>
          </cell>
          <cell r="IT306">
            <v>0</v>
          </cell>
          <cell r="IU306">
            <v>-361.858165713662</v>
          </cell>
          <cell r="IV306">
            <v>-241.02972393663899</v>
          </cell>
          <cell r="IW306">
            <v>0</v>
          </cell>
          <cell r="IX306">
            <v>-241.02972393663899</v>
          </cell>
          <cell r="IY306">
            <v>-114.041547702638</v>
          </cell>
          <cell r="IZ306">
            <v>0</v>
          </cell>
          <cell r="JA306">
            <v>-114.041547702638</v>
          </cell>
          <cell r="JB306">
            <v>-699.75326074707095</v>
          </cell>
          <cell r="JC306">
            <v>-195</v>
          </cell>
          <cell r="JD306">
            <v>-504.75326074707095</v>
          </cell>
          <cell r="JE306">
            <v>-510.29837832699798</v>
          </cell>
          <cell r="JF306">
            <v>-195</v>
          </cell>
          <cell r="JG306">
            <v>-315.29837832699798</v>
          </cell>
          <cell r="JH306">
            <v>-390.31682564195</v>
          </cell>
          <cell r="JI306">
            <v>-195</v>
          </cell>
          <cell r="JJ306">
            <v>-195.31682564195</v>
          </cell>
          <cell r="JK306">
            <v>-273.047294767869</v>
          </cell>
          <cell r="JL306">
            <v>-195</v>
          </cell>
          <cell r="JM306">
            <v>-78.047294767869005</v>
          </cell>
          <cell r="JN306">
            <v>-779.44839246633001</v>
          </cell>
          <cell r="JO306">
            <v>-344</v>
          </cell>
          <cell r="JP306">
            <v>-435.44839246633001</v>
          </cell>
          <cell r="JQ306">
            <v>-328.86721325152598</v>
          </cell>
          <cell r="JR306">
            <v>-25</v>
          </cell>
          <cell r="JS306">
            <v>-303.86721325152598</v>
          </cell>
          <cell r="JT306">
            <v>-220.033152587834</v>
          </cell>
          <cell r="JU306">
            <v>-25</v>
          </cell>
          <cell r="JV306">
            <v>-195.033152587834</v>
          </cell>
          <cell r="JW306">
            <v>-99.812624751608695</v>
          </cell>
          <cell r="JX306">
            <v>0</v>
          </cell>
          <cell r="JY306">
            <v>-99.812624751608695</v>
          </cell>
          <cell r="JZ306">
            <v>-569.45306872424999</v>
          </cell>
          <cell r="KA306">
            <v>0</v>
          </cell>
          <cell r="KB306">
            <v>-569.45306872424999</v>
          </cell>
          <cell r="KC306">
            <v>-438.37447446032297</v>
          </cell>
          <cell r="KD306">
            <v>0</v>
          </cell>
          <cell r="KE306">
            <v>-438.37447446032297</v>
          </cell>
          <cell r="KF306">
            <v>-313.88131031505498</v>
          </cell>
          <cell r="KG306">
            <v>0</v>
          </cell>
          <cell r="KH306">
            <v>-313.88131031505498</v>
          </cell>
          <cell r="KI306">
            <v>-115.365637295342</v>
          </cell>
          <cell r="KJ306">
            <v>0</v>
          </cell>
          <cell r="KK306">
            <v>-115.365637295342</v>
          </cell>
          <cell r="KL306">
            <v>-334.62393434705098</v>
          </cell>
          <cell r="KM306">
            <v>0</v>
          </cell>
          <cell r="KN306">
            <v>-334.62393434705098</v>
          </cell>
          <cell r="KO306">
            <v>-256.38327524061901</v>
          </cell>
          <cell r="KP306">
            <v>0</v>
          </cell>
          <cell r="KQ306">
            <v>-256.38327524061901</v>
          </cell>
          <cell r="KR306">
            <v>-172.21904965709101</v>
          </cell>
          <cell r="KS306">
            <v>0</v>
          </cell>
          <cell r="KT306">
            <v>-172.21904965709101</v>
          </cell>
          <cell r="KU306">
            <v>-88.529049521877695</v>
          </cell>
          <cell r="KV306">
            <v>0</v>
          </cell>
          <cell r="KW306">
            <v>-88.529049521877695</v>
          </cell>
          <cell r="KX306">
            <v>-357.75210997169199</v>
          </cell>
          <cell r="KY306">
            <v>0</v>
          </cell>
          <cell r="KZ306">
            <v>-357.75210997169199</v>
          </cell>
          <cell r="LA306">
            <v>-273.97708925025199</v>
          </cell>
          <cell r="LB306">
            <v>0</v>
          </cell>
          <cell r="LC306">
            <v>-273.97708925025199</v>
          </cell>
          <cell r="LD306">
            <v>-178.61662234900399</v>
          </cell>
          <cell r="LE306">
            <v>0</v>
          </cell>
          <cell r="LF306">
            <v>-178.61662234900399</v>
          </cell>
          <cell r="LG306">
            <v>-93.312010553514</v>
          </cell>
          <cell r="LH306">
            <v>0</v>
          </cell>
          <cell r="LI306">
            <v>-93.312010553514</v>
          </cell>
          <cell r="LJ306">
            <v>-429.269018627744</v>
          </cell>
          <cell r="LK306">
            <v>0</v>
          </cell>
          <cell r="LL306">
            <v>-429.269018627744</v>
          </cell>
          <cell r="LM306">
            <v>-324.90362782910699</v>
          </cell>
          <cell r="LN306">
            <v>0</v>
          </cell>
          <cell r="LO306">
            <v>-324.90362782910699</v>
          </cell>
          <cell r="LP306">
            <v>-211.82994351715399</v>
          </cell>
          <cell r="LQ306">
            <v>0</v>
          </cell>
          <cell r="LR306">
            <v>-211.82994351715399</v>
          </cell>
          <cell r="LS306">
            <v>-104.48967882293501</v>
          </cell>
          <cell r="LT306">
            <v>0</v>
          </cell>
          <cell r="LU306">
            <v>-104.48967882293501</v>
          </cell>
          <cell r="LV306">
            <v>-453.91034517710801</v>
          </cell>
          <cell r="LW306">
            <v>0</v>
          </cell>
          <cell r="LX306">
            <v>-453.91034517710801</v>
          </cell>
          <cell r="LY306">
            <v>-348.27790681456003</v>
          </cell>
          <cell r="LZ306">
            <v>0</v>
          </cell>
          <cell r="MA306">
            <v>-348.27790681456003</v>
          </cell>
          <cell r="MB306">
            <v>-239.80693627009799</v>
          </cell>
          <cell r="MC306">
            <v>0</v>
          </cell>
          <cell r="MD306">
            <v>-239.80693627009799</v>
          </cell>
          <cell r="ME306">
            <v>-126.706452572505</v>
          </cell>
          <cell r="MF306">
            <v>0</v>
          </cell>
          <cell r="MG306">
            <v>-126.706452572505</v>
          </cell>
          <cell r="MH306">
            <v>-589</v>
          </cell>
          <cell r="MI306">
            <v>0</v>
          </cell>
          <cell r="MJ306">
            <v>-589</v>
          </cell>
          <cell r="MK306">
            <v>-444</v>
          </cell>
          <cell r="ML306">
            <v>0</v>
          </cell>
          <cell r="MM306">
            <v>-444</v>
          </cell>
          <cell r="MN306">
            <v>-298</v>
          </cell>
          <cell r="MO306">
            <v>0</v>
          </cell>
          <cell r="MP306">
            <v>-298</v>
          </cell>
          <cell r="MQ306">
            <v>-149</v>
          </cell>
          <cell r="MR306">
            <v>0</v>
          </cell>
          <cell r="MS306">
            <v>-149</v>
          </cell>
          <cell r="MT306">
            <v>-749</v>
          </cell>
          <cell r="MU306">
            <v>0</v>
          </cell>
          <cell r="MV306">
            <v>-749</v>
          </cell>
          <cell r="MW306">
            <v>-556</v>
          </cell>
          <cell r="MX306">
            <v>0</v>
          </cell>
          <cell r="MY306">
            <v>-556</v>
          </cell>
          <cell r="MZ306">
            <v>-400</v>
          </cell>
          <cell r="NA306">
            <v>0</v>
          </cell>
          <cell r="NB306">
            <v>-400</v>
          </cell>
          <cell r="NC306">
            <v>-258</v>
          </cell>
          <cell r="ND306">
            <v>0</v>
          </cell>
          <cell r="NE306">
            <v>-258</v>
          </cell>
          <cell r="NF306">
            <v>-604</v>
          </cell>
          <cell r="NG306">
            <v>0</v>
          </cell>
          <cell r="NH306">
            <v>-604</v>
          </cell>
          <cell r="NI306">
            <v>-435</v>
          </cell>
          <cell r="NJ306">
            <v>0</v>
          </cell>
          <cell r="NK306">
            <v>-435</v>
          </cell>
          <cell r="NL306">
            <v>-315</v>
          </cell>
          <cell r="NM306">
            <v>0</v>
          </cell>
          <cell r="NN306">
            <v>-315</v>
          </cell>
          <cell r="NO306">
            <v>-196</v>
          </cell>
          <cell r="NP306">
            <v>0</v>
          </cell>
          <cell r="NQ306">
            <v>-196</v>
          </cell>
          <cell r="NR306">
            <v>-522</v>
          </cell>
          <cell r="NS306">
            <v>0</v>
          </cell>
          <cell r="NT306">
            <v>-522</v>
          </cell>
          <cell r="NU306">
            <v>-360</v>
          </cell>
          <cell r="NV306">
            <v>0</v>
          </cell>
          <cell r="NW306">
            <v>-360</v>
          </cell>
          <cell r="NX306">
            <v>-245</v>
          </cell>
          <cell r="NY306">
            <v>0</v>
          </cell>
          <cell r="NZ306">
            <v>-245</v>
          </cell>
          <cell r="OA306">
            <v>-117</v>
          </cell>
          <cell r="OB306">
            <v>0</v>
          </cell>
          <cell r="OC306">
            <v>-117</v>
          </cell>
          <cell r="OD306">
            <v>-1846</v>
          </cell>
          <cell r="OE306">
            <v>0</v>
          </cell>
          <cell r="OF306">
            <v>-1846</v>
          </cell>
          <cell r="OG306">
            <v>-1333</v>
          </cell>
          <cell r="OH306">
            <v>0</v>
          </cell>
          <cell r="OI306">
            <v>-1333</v>
          </cell>
          <cell r="OJ306">
            <v>-755</v>
          </cell>
          <cell r="OK306">
            <v>0</v>
          </cell>
          <cell r="OL306">
            <v>-755</v>
          </cell>
          <cell r="OM306">
            <v>-318</v>
          </cell>
          <cell r="ON306">
            <v>0</v>
          </cell>
          <cell r="OO306">
            <v>-318</v>
          </cell>
          <cell r="OP306">
            <v>-1444</v>
          </cell>
          <cell r="OQ306">
            <v>0</v>
          </cell>
          <cell r="OR306">
            <v>-1444</v>
          </cell>
          <cell r="OS306">
            <v>-1135</v>
          </cell>
          <cell r="OT306">
            <v>0</v>
          </cell>
          <cell r="OU306">
            <v>-1135</v>
          </cell>
          <cell r="OV306">
            <v>-773</v>
          </cell>
          <cell r="OW306">
            <v>0</v>
          </cell>
          <cell r="OX306">
            <v>-773</v>
          </cell>
          <cell r="OY306">
            <v>-350</v>
          </cell>
          <cell r="OZ306">
            <v>0</v>
          </cell>
          <cell r="PA306">
            <v>-350</v>
          </cell>
          <cell r="PB306">
            <v>-1969</v>
          </cell>
          <cell r="PC306">
            <v>0</v>
          </cell>
          <cell r="PD306">
            <v>-1969</v>
          </cell>
          <cell r="PE306">
            <v>-1694</v>
          </cell>
          <cell r="PF306">
            <v>0</v>
          </cell>
          <cell r="PG306">
            <v>-1694</v>
          </cell>
          <cell r="PH306">
            <v>-1420</v>
          </cell>
          <cell r="PI306">
            <v>0</v>
          </cell>
          <cell r="PJ306">
            <v>-1420</v>
          </cell>
          <cell r="PK306">
            <v>-1147</v>
          </cell>
          <cell r="PL306">
            <v>0</v>
          </cell>
          <cell r="PM306">
            <v>-1147</v>
          </cell>
          <cell r="PN306">
            <v>-880</v>
          </cell>
          <cell r="PO306">
            <v>0</v>
          </cell>
          <cell r="PP306">
            <v>-880</v>
          </cell>
          <cell r="PQ306">
            <v>-351</v>
          </cell>
          <cell r="PR306">
            <v>0</v>
          </cell>
          <cell r="PS306">
            <v>-351</v>
          </cell>
          <cell r="PT306">
            <v>-191</v>
          </cell>
          <cell r="PU306">
            <v>0</v>
          </cell>
          <cell r="PV306">
            <v>-191</v>
          </cell>
          <cell r="PW306">
            <v>-99</v>
          </cell>
          <cell r="PX306">
            <v>0</v>
          </cell>
          <cell r="PY306">
            <v>-99</v>
          </cell>
        </row>
        <row r="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H307">
            <v>0</v>
          </cell>
          <cell r="HI307">
            <v>0</v>
          </cell>
          <cell r="HJ307">
            <v>0</v>
          </cell>
          <cell r="HK307">
            <v>0</v>
          </cell>
          <cell r="HL307">
            <v>0</v>
          </cell>
          <cell r="HM307">
            <v>0</v>
          </cell>
          <cell r="HN307">
            <v>0</v>
          </cell>
          <cell r="HO307">
            <v>0</v>
          </cell>
          <cell r="HP307">
            <v>0</v>
          </cell>
          <cell r="HQ307">
            <v>0</v>
          </cell>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cell r="NR307">
            <v>0</v>
          </cell>
          <cell r="NS307">
            <v>0</v>
          </cell>
          <cell r="NT307">
            <v>0</v>
          </cell>
          <cell r="NU307">
            <v>0</v>
          </cell>
          <cell r="NV307">
            <v>0</v>
          </cell>
          <cell r="NW307">
            <v>0</v>
          </cell>
          <cell r="NX307">
            <v>0</v>
          </cell>
          <cell r="NY307">
            <v>0</v>
          </cell>
          <cell r="NZ307">
            <v>0</v>
          </cell>
          <cell r="OA307">
            <v>0</v>
          </cell>
          <cell r="OB307">
            <v>0</v>
          </cell>
          <cell r="OC307">
            <v>0</v>
          </cell>
          <cell r="OD307">
            <v>0</v>
          </cell>
          <cell r="OE307">
            <v>0</v>
          </cell>
          <cell r="OF307">
            <v>0</v>
          </cell>
          <cell r="OG307">
            <v>0</v>
          </cell>
          <cell r="OH307">
            <v>0</v>
          </cell>
          <cell r="OI307">
            <v>0</v>
          </cell>
          <cell r="OJ307">
            <v>0</v>
          </cell>
          <cell r="OK307">
            <v>0</v>
          </cell>
          <cell r="OL307">
            <v>0</v>
          </cell>
          <cell r="OM307">
            <v>0</v>
          </cell>
          <cell r="ON307">
            <v>0</v>
          </cell>
          <cell r="OO307">
            <v>0</v>
          </cell>
          <cell r="OP307">
            <v>0</v>
          </cell>
          <cell r="OQ307">
            <v>0</v>
          </cell>
          <cell r="OR307">
            <v>0</v>
          </cell>
          <cell r="OS307">
            <v>0</v>
          </cell>
          <cell r="OT307">
            <v>0</v>
          </cell>
          <cell r="OU307">
            <v>0</v>
          </cell>
          <cell r="OV307">
            <v>0</v>
          </cell>
          <cell r="OW307">
            <v>0</v>
          </cell>
          <cell r="OX307">
            <v>0</v>
          </cell>
          <cell r="OY307">
            <v>0</v>
          </cell>
          <cell r="OZ307">
            <v>0</v>
          </cell>
          <cell r="PA307">
            <v>0</v>
          </cell>
          <cell r="PB307">
            <v>0</v>
          </cell>
          <cell r="PC307">
            <v>0</v>
          </cell>
          <cell r="PD307">
            <v>0</v>
          </cell>
          <cell r="PE307">
            <v>0</v>
          </cell>
          <cell r="PF307">
            <v>0</v>
          </cell>
          <cell r="PG307">
            <v>0</v>
          </cell>
          <cell r="PH307">
            <v>0</v>
          </cell>
          <cell r="PI307">
            <v>0</v>
          </cell>
          <cell r="PJ307">
            <v>0</v>
          </cell>
          <cell r="PK307">
            <v>0</v>
          </cell>
          <cell r="PL307">
            <v>0</v>
          </cell>
          <cell r="PM307">
            <v>0</v>
          </cell>
          <cell r="PN307">
            <v>0</v>
          </cell>
          <cell r="PO307">
            <v>0</v>
          </cell>
          <cell r="PP307">
            <v>0</v>
          </cell>
          <cell r="PQ307">
            <v>0</v>
          </cell>
          <cell r="PR307">
            <v>0</v>
          </cell>
          <cell r="PS307">
            <v>0</v>
          </cell>
          <cell r="PT307">
            <v>0</v>
          </cell>
          <cell r="PU307">
            <v>0</v>
          </cell>
          <cell r="PV307">
            <v>0</v>
          </cell>
          <cell r="PW307">
            <v>0</v>
          </cell>
          <cell r="PX307">
            <v>0</v>
          </cell>
          <cell r="PY307">
            <v>0</v>
          </cell>
        </row>
        <row r="308">
          <cell r="BB308">
            <v>244.28121548935999</v>
          </cell>
          <cell r="BC308">
            <v>0</v>
          </cell>
          <cell r="BD308">
            <v>244.28121548935999</v>
          </cell>
          <cell r="BE308">
            <v>399.43127244424898</v>
          </cell>
          <cell r="BF308">
            <v>0</v>
          </cell>
          <cell r="BG308">
            <v>399.43127244424898</v>
          </cell>
          <cell r="BH308">
            <v>351.85537366458698</v>
          </cell>
          <cell r="BI308">
            <v>0</v>
          </cell>
          <cell r="BJ308">
            <v>351.85537366458698</v>
          </cell>
          <cell r="BK308">
            <v>331.21352815464502</v>
          </cell>
          <cell r="BL308">
            <v>0</v>
          </cell>
          <cell r="BM308">
            <v>331.21352815464502</v>
          </cell>
          <cell r="BN308">
            <v>113.70295956726198</v>
          </cell>
          <cell r="BO308">
            <v>0</v>
          </cell>
          <cell r="BP308">
            <v>113.70295956726193</v>
          </cell>
          <cell r="BQ308">
            <v>198.602396152772</v>
          </cell>
          <cell r="BR308">
            <v>-21</v>
          </cell>
          <cell r="BS308">
            <v>219.60239615277203</v>
          </cell>
          <cell r="BT308">
            <v>184.93638313452948</v>
          </cell>
          <cell r="BU308">
            <v>-22.353313510000003</v>
          </cell>
          <cell r="BV308">
            <v>207.28969664452947</v>
          </cell>
          <cell r="BW308">
            <v>-2.8584350335774902</v>
          </cell>
          <cell r="BX308">
            <v>-203.09618448999998</v>
          </cell>
          <cell r="BY308">
            <v>200.23774945642251</v>
          </cell>
          <cell r="BZ308">
            <v>-477.013288380191</v>
          </cell>
          <cell r="CA308">
            <v>-576.09258174999991</v>
          </cell>
          <cell r="CB308">
            <v>99.079293369808909</v>
          </cell>
          <cell r="CC308">
            <v>190.50663007181601</v>
          </cell>
          <cell r="CD308">
            <v>-11.429195994150648</v>
          </cell>
          <cell r="CE308">
            <v>201.93582606596667</v>
          </cell>
          <cell r="CF308">
            <v>186.97516958811099</v>
          </cell>
          <cell r="CG308">
            <v>-25</v>
          </cell>
          <cell r="CH308">
            <v>211.97516958811099</v>
          </cell>
          <cell r="CI308">
            <v>157.85194590773199</v>
          </cell>
          <cell r="CJ308">
            <v>0</v>
          </cell>
          <cell r="CK308">
            <v>157.85194590773199</v>
          </cell>
          <cell r="CL308">
            <v>96.650188622234296</v>
          </cell>
          <cell r="CM308">
            <v>-11.4</v>
          </cell>
          <cell r="CN308">
            <v>108.0501886222343</v>
          </cell>
          <cell r="CO308">
            <v>116.855251845601</v>
          </cell>
          <cell r="CP308">
            <v>0</v>
          </cell>
          <cell r="CQ308">
            <v>116.855251845601</v>
          </cell>
          <cell r="CR308">
            <v>13.4317635437235</v>
          </cell>
          <cell r="CS308">
            <v>0</v>
          </cell>
          <cell r="CT308">
            <v>13.4317635437235</v>
          </cell>
          <cell r="CU308">
            <v>109.679286588633</v>
          </cell>
          <cell r="CV308">
            <v>-7.886145</v>
          </cell>
          <cell r="CW308">
            <v>117.565431588633</v>
          </cell>
          <cell r="CX308">
            <v>180.86204154601899</v>
          </cell>
          <cell r="CY308">
            <v>0</v>
          </cell>
          <cell r="CZ308">
            <v>180.86204154601899</v>
          </cell>
          <cell r="DA308">
            <v>185.83570527953299</v>
          </cell>
          <cell r="DB308">
            <v>0</v>
          </cell>
          <cell r="DC308">
            <v>185.83570527953299</v>
          </cell>
          <cell r="DD308">
            <v>188.11092831571099</v>
          </cell>
          <cell r="DE308">
            <v>0</v>
          </cell>
          <cell r="DF308">
            <v>188.11092831571099</v>
          </cell>
          <cell r="DG308">
            <v>152.63291598617599</v>
          </cell>
          <cell r="DH308">
            <v>0</v>
          </cell>
          <cell r="DI308">
            <v>152.63291598617599</v>
          </cell>
          <cell r="DJ308">
            <v>152.97521326267599</v>
          </cell>
          <cell r="DK308">
            <v>-11.201000000000001</v>
          </cell>
          <cell r="DL308">
            <v>164.17621326267599</v>
          </cell>
          <cell r="DM308">
            <v>149.860253805654</v>
          </cell>
          <cell r="DN308">
            <v>-7.3</v>
          </cell>
          <cell r="DO308">
            <v>157.16025380565401</v>
          </cell>
          <cell r="DP308">
            <v>189.139654120892</v>
          </cell>
          <cell r="DQ308">
            <v>16.164000000000001</v>
          </cell>
          <cell r="DR308">
            <v>172.97565412089199</v>
          </cell>
          <cell r="DS308">
            <v>143.94054860578001</v>
          </cell>
          <cell r="DT308">
            <v>0</v>
          </cell>
          <cell r="DU308">
            <v>143.94054860578001</v>
          </cell>
          <cell r="DV308">
            <v>63.761831002995002</v>
          </cell>
          <cell r="DW308">
            <v>-40.5</v>
          </cell>
          <cell r="DX308">
            <v>104.261831002995</v>
          </cell>
          <cell r="DY308">
            <v>141.45567303485601</v>
          </cell>
          <cell r="DZ308">
            <v>0</v>
          </cell>
          <cell r="EA308">
            <v>141.45567303485601</v>
          </cell>
          <cell r="EB308">
            <v>159.38700304567601</v>
          </cell>
          <cell r="EC308">
            <v>0</v>
          </cell>
          <cell r="ED308">
            <v>159.38700304567601</v>
          </cell>
          <cell r="EE308">
            <v>130.39362959784199</v>
          </cell>
          <cell r="EF308">
            <v>0</v>
          </cell>
          <cell r="EG308">
            <v>130.39362959784199</v>
          </cell>
          <cell r="EH308">
            <v>54.281889785423402</v>
          </cell>
          <cell r="EI308">
            <v>-51</v>
          </cell>
          <cell r="EJ308">
            <v>105.2818897854234</v>
          </cell>
          <cell r="EK308">
            <v>163.08524074983899</v>
          </cell>
          <cell r="EL308">
            <v>0</v>
          </cell>
          <cell r="EM308">
            <v>163.08524074983899</v>
          </cell>
          <cell r="EN308">
            <v>154.376699331428</v>
          </cell>
          <cell r="EO308">
            <v>0</v>
          </cell>
          <cell r="EP308">
            <v>154.376699331428</v>
          </cell>
          <cell r="EQ308">
            <v>122.97337021030999</v>
          </cell>
          <cell r="ER308">
            <v>0</v>
          </cell>
          <cell r="ES308">
            <v>122.97337021030999</v>
          </cell>
          <cell r="ET308">
            <v>74</v>
          </cell>
          <cell r="EU308">
            <v>0</v>
          </cell>
          <cell r="EV308">
            <v>74</v>
          </cell>
          <cell r="EW308">
            <v>136</v>
          </cell>
          <cell r="EX308">
            <v>0</v>
          </cell>
          <cell r="EY308">
            <v>136</v>
          </cell>
          <cell r="EZ308">
            <v>179</v>
          </cell>
          <cell r="FA308">
            <v>0</v>
          </cell>
          <cell r="FB308">
            <v>179</v>
          </cell>
          <cell r="FC308">
            <v>112</v>
          </cell>
          <cell r="FD308">
            <v>0</v>
          </cell>
          <cell r="FE308">
            <v>112</v>
          </cell>
          <cell r="FF308">
            <v>94</v>
          </cell>
          <cell r="FG308">
            <v>0</v>
          </cell>
          <cell r="FH308">
            <v>94</v>
          </cell>
          <cell r="FI308">
            <v>115</v>
          </cell>
          <cell r="FJ308">
            <v>0</v>
          </cell>
          <cell r="FK308">
            <v>115</v>
          </cell>
          <cell r="FL308">
            <v>170</v>
          </cell>
          <cell r="FM308">
            <v>0</v>
          </cell>
          <cell r="FN308">
            <v>170</v>
          </cell>
          <cell r="FO308">
            <v>49</v>
          </cell>
          <cell r="FP308">
            <v>0</v>
          </cell>
          <cell r="FQ308">
            <v>49</v>
          </cell>
          <cell r="FR308">
            <v>68</v>
          </cell>
          <cell r="FS308">
            <v>0</v>
          </cell>
          <cell r="FT308">
            <v>68</v>
          </cell>
          <cell r="FU308">
            <v>117</v>
          </cell>
          <cell r="FV308">
            <v>0</v>
          </cell>
          <cell r="FW308">
            <v>117</v>
          </cell>
          <cell r="FX308">
            <v>117</v>
          </cell>
          <cell r="FY308">
            <v>0</v>
          </cell>
          <cell r="FZ308">
            <v>117</v>
          </cell>
          <cell r="GA308">
            <v>13</v>
          </cell>
          <cell r="GB308">
            <v>0</v>
          </cell>
          <cell r="GC308">
            <v>13</v>
          </cell>
          <cell r="GD308">
            <v>-29</v>
          </cell>
          <cell r="GE308">
            <v>0</v>
          </cell>
          <cell r="GF308">
            <v>-29</v>
          </cell>
          <cell r="GG308">
            <v>112</v>
          </cell>
          <cell r="GH308">
            <v>0</v>
          </cell>
          <cell r="GI308">
            <v>112</v>
          </cell>
          <cell r="GJ308">
            <v>76</v>
          </cell>
          <cell r="GK308">
            <v>0</v>
          </cell>
          <cell r="GL308">
            <v>76</v>
          </cell>
          <cell r="GM308">
            <v>84</v>
          </cell>
          <cell r="GN308">
            <v>0</v>
          </cell>
          <cell r="GO308">
            <v>84</v>
          </cell>
          <cell r="GP308">
            <v>-336</v>
          </cell>
          <cell r="GQ308">
            <v>0</v>
          </cell>
          <cell r="GR308">
            <v>-336</v>
          </cell>
          <cell r="GS308">
            <v>-306</v>
          </cell>
          <cell r="GT308">
            <v>0</v>
          </cell>
          <cell r="GU308">
            <v>-306</v>
          </cell>
          <cell r="GV308">
            <v>-200</v>
          </cell>
          <cell r="GW308">
            <v>0</v>
          </cell>
          <cell r="GX308">
            <v>-200</v>
          </cell>
          <cell r="GY308">
            <v>-40</v>
          </cell>
          <cell r="GZ308">
            <v>0</v>
          </cell>
          <cell r="HA308">
            <v>-40</v>
          </cell>
          <cell r="HB308">
            <v>-28</v>
          </cell>
          <cell r="HC308">
            <v>0</v>
          </cell>
          <cell r="HD308">
            <v>-28</v>
          </cell>
          <cell r="HE308">
            <v>-82</v>
          </cell>
          <cell r="HF308">
            <v>0</v>
          </cell>
          <cell r="HG308">
            <v>-82</v>
          </cell>
          <cell r="HH308">
            <v>-204</v>
          </cell>
          <cell r="HI308">
            <v>0</v>
          </cell>
          <cell r="HJ308">
            <v>-204</v>
          </cell>
          <cell r="HK308">
            <v>-106</v>
          </cell>
          <cell r="HL308">
            <v>0</v>
          </cell>
          <cell r="HM308">
            <v>-106</v>
          </cell>
          <cell r="HN308">
            <v>-30</v>
          </cell>
          <cell r="HO308">
            <v>0</v>
          </cell>
          <cell r="HP308">
            <v>-30</v>
          </cell>
          <cell r="HQ308">
            <v>-34</v>
          </cell>
          <cell r="HR308">
            <v>0</v>
          </cell>
          <cell r="HS308">
            <v>-34</v>
          </cell>
          <cell r="HT308">
            <v>-26</v>
          </cell>
          <cell r="HU308">
            <v>0</v>
          </cell>
          <cell r="HV308">
            <v>-26</v>
          </cell>
          <cell r="HW308">
            <v>-55</v>
          </cell>
          <cell r="HX308">
            <v>0</v>
          </cell>
          <cell r="HY308">
            <v>-55</v>
          </cell>
          <cell r="HZ308">
            <v>-395</v>
          </cell>
          <cell r="IA308">
            <v>0</v>
          </cell>
          <cell r="IB308">
            <v>-395</v>
          </cell>
          <cell r="IC308">
            <v>110</v>
          </cell>
          <cell r="ID308">
            <v>0</v>
          </cell>
          <cell r="IE308">
            <v>110</v>
          </cell>
          <cell r="IF308">
            <v>200</v>
          </cell>
          <cell r="IG308">
            <v>0</v>
          </cell>
          <cell r="IH308">
            <v>200</v>
          </cell>
          <cell r="II308">
            <v>162</v>
          </cell>
          <cell r="IJ308">
            <v>0</v>
          </cell>
          <cell r="IK308">
            <v>162</v>
          </cell>
          <cell r="IP308">
            <v>1326.7813897528399</v>
          </cell>
          <cell r="IQ308">
            <v>0</v>
          </cell>
          <cell r="IR308">
            <v>1326.7813897528399</v>
          </cell>
          <cell r="IS308">
            <v>1082.5001742634799</v>
          </cell>
          <cell r="IT308">
            <v>0</v>
          </cell>
          <cell r="IU308">
            <v>1082.5001742634799</v>
          </cell>
          <cell r="IV308">
            <v>683.068901819232</v>
          </cell>
          <cell r="IW308">
            <v>0</v>
          </cell>
          <cell r="IX308">
            <v>683.068901819232</v>
          </cell>
          <cell r="IY308">
            <v>331.21352815464502</v>
          </cell>
          <cell r="IZ308">
            <v>0</v>
          </cell>
          <cell r="JA308">
            <v>331.21352815464502</v>
          </cell>
          <cell r="JB308">
            <v>494.38330382098599</v>
          </cell>
          <cell r="JC308">
            <v>-246.44949800000001</v>
          </cell>
          <cell r="JD308">
            <v>740.83280182098599</v>
          </cell>
          <cell r="JE308">
            <v>380.680344253724</v>
          </cell>
          <cell r="JF308">
            <v>-246.44949800000001</v>
          </cell>
          <cell r="JG308">
            <v>627.12984225372406</v>
          </cell>
          <cell r="JH308">
            <v>182.077948100952</v>
          </cell>
          <cell r="JI308">
            <v>-225.44949800000001</v>
          </cell>
          <cell r="JJ308">
            <v>407.52744610095203</v>
          </cell>
          <cell r="JK308">
            <v>-2.8584350335774902</v>
          </cell>
          <cell r="JL308">
            <v>-203.09618448999998</v>
          </cell>
          <cell r="JM308">
            <v>200.23774945642251</v>
          </cell>
          <cell r="JN308">
            <v>58.320457187468001</v>
          </cell>
          <cell r="JO308">
            <v>-612.52177774415054</v>
          </cell>
          <cell r="JP308">
            <v>670.84223493161858</v>
          </cell>
          <cell r="JQ308">
            <v>535.33374556765898</v>
          </cell>
          <cell r="JR308">
            <v>-36.429195994150646</v>
          </cell>
          <cell r="JS308">
            <v>571.76294156180961</v>
          </cell>
          <cell r="JT308">
            <v>344.82711549584297</v>
          </cell>
          <cell r="JU308">
            <v>-25</v>
          </cell>
          <cell r="JV308">
            <v>369.82711549584297</v>
          </cell>
          <cell r="JW308">
            <v>157.85194590773199</v>
          </cell>
          <cell r="JX308">
            <v>0</v>
          </cell>
          <cell r="JY308">
            <v>157.85194590773199</v>
          </cell>
          <cell r="JZ308">
            <v>336.61649060019198</v>
          </cell>
          <cell r="KA308">
            <v>-19.286145000000001</v>
          </cell>
          <cell r="KB308">
            <v>355.90263560019196</v>
          </cell>
          <cell r="KC308">
            <v>239.96630197795801</v>
          </cell>
          <cell r="KD308">
            <v>-7.886145</v>
          </cell>
          <cell r="KE308">
            <v>247.85244697795801</v>
          </cell>
          <cell r="KF308">
            <v>123.11105013235699</v>
          </cell>
          <cell r="KG308">
            <v>-7.886145</v>
          </cell>
          <cell r="KH308">
            <v>130.99719513235701</v>
          </cell>
          <cell r="KI308">
            <v>109.679286588633</v>
          </cell>
          <cell r="KJ308">
            <v>-7.886145</v>
          </cell>
          <cell r="KK308">
            <v>117.565431588633</v>
          </cell>
          <cell r="KL308">
            <v>707.44159112743898</v>
          </cell>
          <cell r="KM308">
            <v>0</v>
          </cell>
          <cell r="KN308">
            <v>707.44159112743898</v>
          </cell>
          <cell r="KO308">
            <v>526.57954958142</v>
          </cell>
          <cell r="KP308">
            <v>0</v>
          </cell>
          <cell r="KQ308">
            <v>526.57954958142</v>
          </cell>
          <cell r="KR308">
            <v>340.74384430188701</v>
          </cell>
          <cell r="KS308">
            <v>0</v>
          </cell>
          <cell r="KT308">
            <v>340.74384430188701</v>
          </cell>
          <cell r="KU308">
            <v>152.63291598617599</v>
          </cell>
          <cell r="KV308">
            <v>0</v>
          </cell>
          <cell r="KW308">
            <v>152.63291598617599</v>
          </cell>
          <cell r="KX308">
            <v>635.91566979500203</v>
          </cell>
          <cell r="KY308">
            <v>-2.3369999999999997</v>
          </cell>
          <cell r="KZ308">
            <v>638.25266979500202</v>
          </cell>
          <cell r="LA308">
            <v>482.94045653232598</v>
          </cell>
          <cell r="LB308">
            <v>8.8640000000000008</v>
          </cell>
          <cell r="LC308">
            <v>474.07645653232601</v>
          </cell>
          <cell r="LD308">
            <v>333.08020272667301</v>
          </cell>
          <cell r="LE308">
            <v>16.164000000000001</v>
          </cell>
          <cell r="LF308">
            <v>316.91620272667302</v>
          </cell>
          <cell r="LG308">
            <v>143.94054860578001</v>
          </cell>
          <cell r="LH308">
            <v>0</v>
          </cell>
          <cell r="LI308">
            <v>143.94054860578001</v>
          </cell>
          <cell r="LJ308">
            <v>494.99813668136898</v>
          </cell>
          <cell r="LK308">
            <v>-40.5</v>
          </cell>
          <cell r="LL308">
            <v>535.49813668136903</v>
          </cell>
          <cell r="LM308">
            <v>431.23630567837398</v>
          </cell>
          <cell r="LN308">
            <v>0</v>
          </cell>
          <cell r="LO308">
            <v>431.23630567837398</v>
          </cell>
          <cell r="LP308">
            <v>289.780632643518</v>
          </cell>
          <cell r="LQ308">
            <v>0</v>
          </cell>
          <cell r="LR308">
            <v>289.780632643518</v>
          </cell>
          <cell r="LS308">
            <v>130.39362959784199</v>
          </cell>
          <cell r="LT308">
            <v>0</v>
          </cell>
          <cell r="LU308">
            <v>130.39362959784199</v>
          </cell>
          <cell r="LV308">
            <v>494.71720007699997</v>
          </cell>
          <cell r="LW308">
            <v>-51</v>
          </cell>
          <cell r="LX308">
            <v>545.71720007699992</v>
          </cell>
          <cell r="LY308">
            <v>440.43531029157703</v>
          </cell>
          <cell r="LZ308">
            <v>0</v>
          </cell>
          <cell r="MA308">
            <v>440.43531029157703</v>
          </cell>
          <cell r="MB308">
            <v>277.35006954173798</v>
          </cell>
          <cell r="MC308">
            <v>0</v>
          </cell>
          <cell r="MD308">
            <v>277.35006954173798</v>
          </cell>
          <cell r="ME308">
            <v>122.97337021030999</v>
          </cell>
          <cell r="MF308">
            <v>0</v>
          </cell>
          <cell r="MG308">
            <v>122.97337021030999</v>
          </cell>
          <cell r="MH308">
            <v>501</v>
          </cell>
          <cell r="MI308">
            <v>0</v>
          </cell>
          <cell r="MJ308">
            <v>501</v>
          </cell>
          <cell r="MK308">
            <v>427</v>
          </cell>
          <cell r="ML308">
            <v>0</v>
          </cell>
          <cell r="MM308">
            <v>427</v>
          </cell>
          <cell r="MN308">
            <v>291</v>
          </cell>
          <cell r="MO308">
            <v>0</v>
          </cell>
          <cell r="MP308">
            <v>291</v>
          </cell>
          <cell r="MQ308">
            <v>112</v>
          </cell>
          <cell r="MR308">
            <v>0</v>
          </cell>
          <cell r="MS308">
            <v>112</v>
          </cell>
          <cell r="MT308">
            <v>428</v>
          </cell>
          <cell r="MU308">
            <v>0</v>
          </cell>
          <cell r="MV308">
            <v>428</v>
          </cell>
          <cell r="MW308">
            <v>334</v>
          </cell>
          <cell r="MX308">
            <v>0</v>
          </cell>
          <cell r="MY308">
            <v>334</v>
          </cell>
          <cell r="MZ308">
            <v>219</v>
          </cell>
          <cell r="NA308">
            <v>0</v>
          </cell>
          <cell r="NB308">
            <v>219</v>
          </cell>
          <cell r="NC308">
            <v>49</v>
          </cell>
          <cell r="ND308">
            <v>0</v>
          </cell>
          <cell r="NE308">
            <v>49</v>
          </cell>
          <cell r="NF308">
            <v>315</v>
          </cell>
          <cell r="NG308">
            <v>0</v>
          </cell>
          <cell r="NH308">
            <v>315</v>
          </cell>
          <cell r="NI308">
            <v>247</v>
          </cell>
          <cell r="NJ308">
            <v>0</v>
          </cell>
          <cell r="NK308">
            <v>247</v>
          </cell>
          <cell r="NL308">
            <v>130</v>
          </cell>
          <cell r="NM308">
            <v>0</v>
          </cell>
          <cell r="NN308">
            <v>130</v>
          </cell>
          <cell r="NO308">
            <v>13</v>
          </cell>
          <cell r="NP308">
            <v>0</v>
          </cell>
          <cell r="NQ308">
            <v>13</v>
          </cell>
          <cell r="NR308">
            <v>243</v>
          </cell>
          <cell r="NS308">
            <v>0</v>
          </cell>
          <cell r="NT308">
            <v>243</v>
          </cell>
          <cell r="NU308">
            <v>272</v>
          </cell>
          <cell r="NV308">
            <v>0</v>
          </cell>
          <cell r="NW308">
            <v>272</v>
          </cell>
          <cell r="NX308">
            <v>160</v>
          </cell>
          <cell r="NY308">
            <v>0</v>
          </cell>
          <cell r="NZ308">
            <v>160</v>
          </cell>
          <cell r="OA308">
            <v>84</v>
          </cell>
          <cell r="OB308">
            <v>0</v>
          </cell>
          <cell r="OC308">
            <v>84</v>
          </cell>
          <cell r="OD308">
            <v>-882</v>
          </cell>
          <cell r="OE308">
            <v>0</v>
          </cell>
          <cell r="OF308">
            <v>-882</v>
          </cell>
          <cell r="OG308">
            <v>-546</v>
          </cell>
          <cell r="OH308">
            <v>0</v>
          </cell>
          <cell r="OI308">
            <v>-546</v>
          </cell>
          <cell r="OJ308">
            <v>-240</v>
          </cell>
          <cell r="OK308">
            <v>0</v>
          </cell>
          <cell r="OL308">
            <v>-240</v>
          </cell>
          <cell r="OM308">
            <v>-40</v>
          </cell>
          <cell r="ON308">
            <v>0</v>
          </cell>
          <cell r="OO308">
            <v>-40</v>
          </cell>
          <cell r="OP308">
            <v>-420</v>
          </cell>
          <cell r="OQ308">
            <v>0</v>
          </cell>
          <cell r="OR308">
            <v>-420</v>
          </cell>
          <cell r="OS308">
            <v>-392</v>
          </cell>
          <cell r="OT308">
            <v>0</v>
          </cell>
          <cell r="OU308">
            <v>-392</v>
          </cell>
          <cell r="OV308">
            <v>-310</v>
          </cell>
          <cell r="OW308">
            <v>0</v>
          </cell>
          <cell r="OX308">
            <v>-310</v>
          </cell>
          <cell r="OY308">
            <v>-106</v>
          </cell>
          <cell r="OZ308">
            <v>0</v>
          </cell>
          <cell r="PA308">
            <v>-106</v>
          </cell>
          <cell r="PB308">
            <v>-68</v>
          </cell>
          <cell r="PC308">
            <v>0</v>
          </cell>
          <cell r="PD308">
            <v>-68</v>
          </cell>
          <cell r="PE308">
            <v>-38</v>
          </cell>
          <cell r="PF308">
            <v>0</v>
          </cell>
          <cell r="PG308">
            <v>-38</v>
          </cell>
          <cell r="PH308">
            <v>-4</v>
          </cell>
          <cell r="PI308">
            <v>0</v>
          </cell>
          <cell r="PJ308">
            <v>-4</v>
          </cell>
          <cell r="PK308">
            <v>22</v>
          </cell>
          <cell r="PL308">
            <v>0</v>
          </cell>
          <cell r="PM308">
            <v>22</v>
          </cell>
          <cell r="PN308">
            <v>77</v>
          </cell>
          <cell r="PO308">
            <v>0</v>
          </cell>
          <cell r="PP308">
            <v>77</v>
          </cell>
          <cell r="PQ308">
            <v>472</v>
          </cell>
          <cell r="PR308">
            <v>0</v>
          </cell>
          <cell r="PS308">
            <v>472</v>
          </cell>
          <cell r="PT308">
            <v>362</v>
          </cell>
          <cell r="PU308">
            <v>0</v>
          </cell>
          <cell r="PV308">
            <v>362</v>
          </cell>
          <cell r="PW308">
            <v>162</v>
          </cell>
          <cell r="PX308">
            <v>0</v>
          </cell>
          <cell r="PY308">
            <v>162</v>
          </cell>
        </row>
        <row r="309">
          <cell r="BB309">
            <v>-1.21162102647759E-4</v>
          </cell>
          <cell r="BC309">
            <v>0</v>
          </cell>
          <cell r="BD309">
            <v>-1.21162102647759E-4</v>
          </cell>
          <cell r="BE309">
            <v>0.72085299624482402</v>
          </cell>
          <cell r="BF309">
            <v>0</v>
          </cell>
          <cell r="BG309">
            <v>0.72085299624482402</v>
          </cell>
          <cell r="BH309">
            <v>0.47821279950915302</v>
          </cell>
          <cell r="BI309">
            <v>0</v>
          </cell>
          <cell r="BJ309">
            <v>0.47821279950915302</v>
          </cell>
          <cell r="BK309">
            <v>0.399722245803242</v>
          </cell>
          <cell r="BL309">
            <v>0</v>
          </cell>
          <cell r="BM309">
            <v>0.399722245803242</v>
          </cell>
          <cell r="BN309">
            <v>0.56844075604860023</v>
          </cell>
          <cell r="BO309">
            <v>0</v>
          </cell>
          <cell r="BP309">
            <v>0.56844075604860023</v>
          </cell>
          <cell r="BQ309">
            <v>0.4971347558035899</v>
          </cell>
          <cell r="BR309">
            <v>0</v>
          </cell>
          <cell r="BS309">
            <v>0.4971347558035899</v>
          </cell>
          <cell r="BT309">
            <v>4.7997223245830112E-2</v>
          </cell>
          <cell r="BU309">
            <v>0</v>
          </cell>
          <cell r="BV309">
            <v>4.7997223245830112E-2</v>
          </cell>
          <cell r="BW309">
            <v>1.1259999999999999</v>
          </cell>
          <cell r="BX309">
            <v>0</v>
          </cell>
          <cell r="BY309">
            <v>1.1259999999999999</v>
          </cell>
          <cell r="BZ309">
            <v>1.5780000000000001</v>
          </cell>
          <cell r="CA309">
            <v>0</v>
          </cell>
          <cell r="CB309">
            <v>1.5780000000000001</v>
          </cell>
          <cell r="CC309">
            <v>0.94</v>
          </cell>
          <cell r="CD309">
            <v>0</v>
          </cell>
          <cell r="CE309">
            <v>0.94</v>
          </cell>
          <cell r="CF309">
            <v>0.39900000000000002</v>
          </cell>
          <cell r="CG309">
            <v>0</v>
          </cell>
          <cell r="CH309">
            <v>0.39900000000000002</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-1.39294242044201E-2</v>
          </cell>
          <cell r="EI309">
            <v>0</v>
          </cell>
          <cell r="EJ309">
            <v>-1.39294242044201E-2</v>
          </cell>
          <cell r="EK309">
            <v>1.45040918034538E-2</v>
          </cell>
          <cell r="EL309">
            <v>0</v>
          </cell>
          <cell r="EM309">
            <v>1.45040918034538E-2</v>
          </cell>
          <cell r="EN309">
            <v>2.5806241630527902E-4</v>
          </cell>
          <cell r="EO309">
            <v>0</v>
          </cell>
          <cell r="EP309">
            <v>2.5806241630527902E-4</v>
          </cell>
          <cell r="EQ309">
            <v>-8.3273001483905799E-4</v>
          </cell>
          <cell r="ER309">
            <v>0</v>
          </cell>
          <cell r="ES309">
            <v>-8.3273001483905799E-4</v>
          </cell>
          <cell r="ET309">
            <v>0</v>
          </cell>
          <cell r="EU309">
            <v>0</v>
          </cell>
          <cell r="EV309">
            <v>0</v>
          </cell>
          <cell r="EW309">
            <v>0</v>
          </cell>
          <cell r="EX309">
            <v>0</v>
          </cell>
          <cell r="EY309">
            <v>0</v>
          </cell>
          <cell r="EZ309">
            <v>0</v>
          </cell>
          <cell r="FA309">
            <v>0</v>
          </cell>
          <cell r="FB309">
            <v>0</v>
          </cell>
          <cell r="FC309">
            <v>0</v>
          </cell>
          <cell r="FD309">
            <v>0</v>
          </cell>
          <cell r="FE309">
            <v>0</v>
          </cell>
          <cell r="FF309">
            <v>2</v>
          </cell>
          <cell r="FG309">
            <v>0</v>
          </cell>
          <cell r="FH309">
            <v>2</v>
          </cell>
          <cell r="FI309">
            <v>0</v>
          </cell>
          <cell r="FJ309">
            <v>0</v>
          </cell>
          <cell r="FK309">
            <v>0</v>
          </cell>
          <cell r="FL309">
            <v>-707</v>
          </cell>
          <cell r="FM309">
            <v>0</v>
          </cell>
          <cell r="FN309">
            <v>-707</v>
          </cell>
          <cell r="FO309">
            <v>-12</v>
          </cell>
          <cell r="FP309">
            <v>0</v>
          </cell>
          <cell r="FQ309">
            <v>-12</v>
          </cell>
          <cell r="FR309">
            <v>-28</v>
          </cell>
          <cell r="FS309">
            <v>0</v>
          </cell>
          <cell r="FT309">
            <v>-28</v>
          </cell>
          <cell r="FU309">
            <v>-30</v>
          </cell>
          <cell r="FV309">
            <v>0</v>
          </cell>
          <cell r="FW309">
            <v>-30</v>
          </cell>
          <cell r="FX309">
            <v>-43</v>
          </cell>
          <cell r="FY309">
            <v>0</v>
          </cell>
          <cell r="FZ309">
            <v>-43</v>
          </cell>
          <cell r="GA309">
            <v>1</v>
          </cell>
          <cell r="GB309">
            <v>0</v>
          </cell>
          <cell r="GC309">
            <v>1</v>
          </cell>
          <cell r="GD309">
            <v>-257</v>
          </cell>
          <cell r="GE309">
            <v>0</v>
          </cell>
          <cell r="GF309">
            <v>-257</v>
          </cell>
          <cell r="GG309">
            <v>-188</v>
          </cell>
          <cell r="GH309">
            <v>0</v>
          </cell>
          <cell r="GI309">
            <v>-188</v>
          </cell>
          <cell r="GJ309">
            <v>28</v>
          </cell>
          <cell r="GK309">
            <v>0</v>
          </cell>
          <cell r="GL309">
            <v>28</v>
          </cell>
          <cell r="GM309">
            <v>24</v>
          </cell>
          <cell r="GN309">
            <v>0</v>
          </cell>
          <cell r="GO309">
            <v>24</v>
          </cell>
          <cell r="GP309">
            <v>-976</v>
          </cell>
          <cell r="GQ309">
            <v>0</v>
          </cell>
          <cell r="GR309">
            <v>-976</v>
          </cell>
          <cell r="GS309">
            <v>10</v>
          </cell>
          <cell r="GT309">
            <v>0</v>
          </cell>
          <cell r="GU309">
            <v>10</v>
          </cell>
          <cell r="GV309">
            <v>27</v>
          </cell>
          <cell r="GW309">
            <v>0</v>
          </cell>
          <cell r="GX309">
            <v>27</v>
          </cell>
          <cell r="GY309">
            <v>28</v>
          </cell>
          <cell r="GZ309">
            <v>0</v>
          </cell>
          <cell r="HA309">
            <v>28</v>
          </cell>
          <cell r="HB309">
            <v>-4</v>
          </cell>
          <cell r="HC309">
            <v>0</v>
          </cell>
          <cell r="HD309">
            <v>-4</v>
          </cell>
          <cell r="HE309">
            <v>41</v>
          </cell>
          <cell r="HF309">
            <v>0</v>
          </cell>
          <cell r="HG309">
            <v>41</v>
          </cell>
          <cell r="HH309">
            <v>25</v>
          </cell>
          <cell r="HI309">
            <v>0</v>
          </cell>
          <cell r="HJ309">
            <v>25</v>
          </cell>
          <cell r="HK309">
            <v>47</v>
          </cell>
          <cell r="HL309">
            <v>0</v>
          </cell>
          <cell r="HM309">
            <v>47</v>
          </cell>
          <cell r="HN309">
            <v>21</v>
          </cell>
          <cell r="HO309">
            <v>0</v>
          </cell>
          <cell r="HP309">
            <v>21</v>
          </cell>
          <cell r="HQ309">
            <v>37</v>
          </cell>
          <cell r="HR309">
            <v>0</v>
          </cell>
          <cell r="HS309">
            <v>37</v>
          </cell>
          <cell r="HT309">
            <v>40</v>
          </cell>
          <cell r="HU309">
            <v>0</v>
          </cell>
          <cell r="HV309">
            <v>40</v>
          </cell>
          <cell r="HW309">
            <v>46</v>
          </cell>
          <cell r="HX309">
            <v>0</v>
          </cell>
          <cell r="HY309">
            <v>46</v>
          </cell>
          <cell r="HZ309">
            <v>-157</v>
          </cell>
          <cell r="IA309">
            <v>0</v>
          </cell>
          <cell r="IB309">
            <v>-157</v>
          </cell>
          <cell r="IC309">
            <v>19</v>
          </cell>
          <cell r="ID309">
            <v>0</v>
          </cell>
          <cell r="IE309">
            <v>19</v>
          </cell>
          <cell r="IF309">
            <v>1</v>
          </cell>
          <cell r="IG309">
            <v>0</v>
          </cell>
          <cell r="IH309">
            <v>1</v>
          </cell>
          <cell r="II309">
            <v>39</v>
          </cell>
          <cell r="IJ309">
            <v>0</v>
          </cell>
          <cell r="IK309">
            <v>39</v>
          </cell>
          <cell r="IP309">
            <v>1.48966687945457</v>
          </cell>
          <cell r="IQ309">
            <v>0</v>
          </cell>
          <cell r="IR309">
            <v>1.48966687945457</v>
          </cell>
          <cell r="IS309">
            <v>1.59878804155722</v>
          </cell>
          <cell r="IT309">
            <v>0</v>
          </cell>
          <cell r="IU309">
            <v>1.59878804155722</v>
          </cell>
          <cell r="IV309">
            <v>0.87793504531239497</v>
          </cell>
          <cell r="IW309">
            <v>0</v>
          </cell>
          <cell r="IX309">
            <v>0.87793504531239497</v>
          </cell>
          <cell r="IY309">
            <v>0.399722245803242</v>
          </cell>
          <cell r="IZ309">
            <v>0</v>
          </cell>
          <cell r="JA309">
            <v>0.399722245803242</v>
          </cell>
          <cell r="JB309">
            <v>2.2395727350980201</v>
          </cell>
          <cell r="JC309">
            <v>0</v>
          </cell>
          <cell r="JD309">
            <v>2.2395727350980201</v>
          </cell>
          <cell r="JE309">
            <v>1.6711319790494199</v>
          </cell>
          <cell r="JF309">
            <v>0</v>
          </cell>
          <cell r="JG309">
            <v>1.6711319790494199</v>
          </cell>
          <cell r="JH309">
            <v>1.17399722324583</v>
          </cell>
          <cell r="JI309">
            <v>0</v>
          </cell>
          <cell r="JJ309">
            <v>1.17399722324583</v>
          </cell>
          <cell r="JK309">
            <v>1.1259999999999999</v>
          </cell>
          <cell r="JL309">
            <v>0</v>
          </cell>
          <cell r="JM309">
            <v>1.1259999999999999</v>
          </cell>
          <cell r="JN309">
            <v>2.9169999999999998</v>
          </cell>
          <cell r="JO309">
            <v>0</v>
          </cell>
          <cell r="JP309">
            <v>2.9169999999999998</v>
          </cell>
          <cell r="JQ309">
            <v>1.339</v>
          </cell>
          <cell r="JR309">
            <v>0</v>
          </cell>
          <cell r="JS309">
            <v>1.339</v>
          </cell>
          <cell r="JT309">
            <v>0.39900000000000002</v>
          </cell>
          <cell r="JU309">
            <v>0</v>
          </cell>
          <cell r="JV309">
            <v>0.39900000000000002</v>
          </cell>
          <cell r="JW309">
            <v>0</v>
          </cell>
          <cell r="JX309">
            <v>0</v>
          </cell>
          <cell r="JY309">
            <v>0</v>
          </cell>
          <cell r="JZ309">
            <v>0</v>
          </cell>
          <cell r="KA309">
            <v>0</v>
          </cell>
          <cell r="KB309">
            <v>0</v>
          </cell>
          <cell r="KC309">
            <v>0</v>
          </cell>
          <cell r="KD309">
            <v>0</v>
          </cell>
          <cell r="KE309">
            <v>0</v>
          </cell>
          <cell r="KF309">
            <v>0</v>
          </cell>
          <cell r="KG309">
            <v>0</v>
          </cell>
          <cell r="KH309">
            <v>0</v>
          </cell>
          <cell r="KI309">
            <v>0</v>
          </cell>
          <cell r="KJ309">
            <v>0</v>
          </cell>
          <cell r="KK309">
            <v>0</v>
          </cell>
          <cell r="KL309">
            <v>0</v>
          </cell>
          <cell r="KM309">
            <v>0</v>
          </cell>
          <cell r="KN309">
            <v>0</v>
          </cell>
          <cell r="KO309">
            <v>0</v>
          </cell>
          <cell r="KP309">
            <v>0</v>
          </cell>
          <cell r="KQ309">
            <v>0</v>
          </cell>
          <cell r="KR309">
            <v>0</v>
          </cell>
          <cell r="KS309">
            <v>0</v>
          </cell>
          <cell r="KT309">
            <v>0</v>
          </cell>
          <cell r="KU309">
            <v>0</v>
          </cell>
          <cell r="KV309">
            <v>0</v>
          </cell>
          <cell r="KW309">
            <v>0</v>
          </cell>
          <cell r="KX309">
            <v>0</v>
          </cell>
          <cell r="KY309">
            <v>0</v>
          </cell>
          <cell r="KZ309">
            <v>0</v>
          </cell>
          <cell r="LA309">
            <v>0</v>
          </cell>
          <cell r="LB309">
            <v>0</v>
          </cell>
          <cell r="LC309">
            <v>0</v>
          </cell>
          <cell r="LD309">
            <v>0</v>
          </cell>
          <cell r="LE309">
            <v>0</v>
          </cell>
          <cell r="LF309">
            <v>0</v>
          </cell>
          <cell r="LG309">
            <v>0</v>
          </cell>
          <cell r="LH309">
            <v>0</v>
          </cell>
          <cell r="LI309">
            <v>0</v>
          </cell>
          <cell r="LJ309">
            <v>0</v>
          </cell>
          <cell r="LK309">
            <v>0</v>
          </cell>
          <cell r="LL309">
            <v>0</v>
          </cell>
          <cell r="LM309">
            <v>0</v>
          </cell>
          <cell r="LN309">
            <v>0</v>
          </cell>
          <cell r="LO309">
            <v>0</v>
          </cell>
          <cell r="LP309">
            <v>0</v>
          </cell>
          <cell r="LQ309">
            <v>0</v>
          </cell>
          <cell r="LR309">
            <v>0</v>
          </cell>
          <cell r="LS309">
            <v>0</v>
          </cell>
          <cell r="LT309">
            <v>0</v>
          </cell>
          <cell r="LU309">
            <v>0</v>
          </cell>
          <cell r="LV309">
            <v>0</v>
          </cell>
          <cell r="LW309">
            <v>0</v>
          </cell>
          <cell r="LX309">
            <v>0</v>
          </cell>
          <cell r="LY309">
            <v>1.392942420492E-2</v>
          </cell>
          <cell r="LZ309">
            <v>0</v>
          </cell>
          <cell r="MA309">
            <v>1.392942420492E-2</v>
          </cell>
          <cell r="MB309">
            <v>-5.7466759853377902E-4</v>
          </cell>
          <cell r="MC309">
            <v>0</v>
          </cell>
          <cell r="MD309">
            <v>-5.7466759853377902E-4</v>
          </cell>
          <cell r="ME309">
            <v>-8.3273001483905799E-4</v>
          </cell>
          <cell r="MF309">
            <v>0</v>
          </cell>
          <cell r="MG309">
            <v>-8.3273001483905799E-4</v>
          </cell>
          <cell r="MH309">
            <v>0</v>
          </cell>
          <cell r="MI309">
            <v>0</v>
          </cell>
          <cell r="MJ309">
            <v>0</v>
          </cell>
          <cell r="MK309">
            <v>0</v>
          </cell>
          <cell r="ML309">
            <v>0</v>
          </cell>
          <cell r="MM309">
            <v>0</v>
          </cell>
          <cell r="MN309">
            <v>0</v>
          </cell>
          <cell r="MO309">
            <v>0</v>
          </cell>
          <cell r="MP309">
            <v>0</v>
          </cell>
          <cell r="MQ309">
            <v>0</v>
          </cell>
          <cell r="MR309">
            <v>0</v>
          </cell>
          <cell r="MS309">
            <v>0</v>
          </cell>
          <cell r="MT309">
            <v>-717</v>
          </cell>
          <cell r="MU309">
            <v>0</v>
          </cell>
          <cell r="MV309">
            <v>-717</v>
          </cell>
          <cell r="MW309">
            <v>-719</v>
          </cell>
          <cell r="MX309">
            <v>0</v>
          </cell>
          <cell r="MY309">
            <v>-719</v>
          </cell>
          <cell r="MZ309">
            <v>-719</v>
          </cell>
          <cell r="NA309">
            <v>0</v>
          </cell>
          <cell r="NB309">
            <v>-719</v>
          </cell>
          <cell r="NC309">
            <v>-12</v>
          </cell>
          <cell r="ND309">
            <v>0</v>
          </cell>
          <cell r="NE309">
            <v>-12</v>
          </cell>
          <cell r="NF309">
            <v>-100</v>
          </cell>
          <cell r="NG309">
            <v>0</v>
          </cell>
          <cell r="NH309">
            <v>-100</v>
          </cell>
          <cell r="NI309">
            <v>-72</v>
          </cell>
          <cell r="NJ309">
            <v>0</v>
          </cell>
          <cell r="NK309">
            <v>-72</v>
          </cell>
          <cell r="NL309">
            <v>-42</v>
          </cell>
          <cell r="NM309">
            <v>0</v>
          </cell>
          <cell r="NN309">
            <v>-42</v>
          </cell>
          <cell r="NO309">
            <v>1</v>
          </cell>
          <cell r="NP309">
            <v>0</v>
          </cell>
          <cell r="NQ309">
            <v>1</v>
          </cell>
          <cell r="NR309">
            <v>-393</v>
          </cell>
          <cell r="NS309">
            <v>0</v>
          </cell>
          <cell r="NT309">
            <v>-393</v>
          </cell>
          <cell r="NU309">
            <v>-136</v>
          </cell>
          <cell r="NV309">
            <v>0</v>
          </cell>
          <cell r="NW309">
            <v>-136</v>
          </cell>
          <cell r="NX309">
            <v>52</v>
          </cell>
          <cell r="NY309">
            <v>0</v>
          </cell>
          <cell r="NZ309">
            <v>52</v>
          </cell>
          <cell r="OA309">
            <v>24</v>
          </cell>
          <cell r="OB309">
            <v>0</v>
          </cell>
          <cell r="OC309">
            <v>24</v>
          </cell>
          <cell r="OD309">
            <v>-911</v>
          </cell>
          <cell r="OE309">
            <v>0</v>
          </cell>
          <cell r="OF309">
            <v>-911</v>
          </cell>
          <cell r="OG309">
            <v>65</v>
          </cell>
          <cell r="OH309">
            <v>0</v>
          </cell>
          <cell r="OI309">
            <v>65</v>
          </cell>
          <cell r="OJ309">
            <v>55</v>
          </cell>
          <cell r="OK309">
            <v>0</v>
          </cell>
          <cell r="OL309">
            <v>55</v>
          </cell>
          <cell r="OM309">
            <v>28</v>
          </cell>
          <cell r="ON309">
            <v>0</v>
          </cell>
          <cell r="OO309">
            <v>28</v>
          </cell>
          <cell r="OP309">
            <v>109</v>
          </cell>
          <cell r="OQ309">
            <v>0</v>
          </cell>
          <cell r="OR309">
            <v>109</v>
          </cell>
          <cell r="OS309">
            <v>113</v>
          </cell>
          <cell r="OT309">
            <v>0</v>
          </cell>
          <cell r="OU309">
            <v>113</v>
          </cell>
          <cell r="OV309">
            <v>72</v>
          </cell>
          <cell r="OW309">
            <v>0</v>
          </cell>
          <cell r="OX309">
            <v>72</v>
          </cell>
          <cell r="OY309">
            <v>47</v>
          </cell>
          <cell r="OZ309">
            <v>0</v>
          </cell>
          <cell r="PA309">
            <v>47</v>
          </cell>
          <cell r="PB309">
            <v>46</v>
          </cell>
          <cell r="PC309">
            <v>0</v>
          </cell>
          <cell r="PD309">
            <v>46</v>
          </cell>
          <cell r="PE309">
            <v>25</v>
          </cell>
          <cell r="PF309">
            <v>0</v>
          </cell>
          <cell r="PG309">
            <v>25</v>
          </cell>
          <cell r="PH309">
            <v>-12</v>
          </cell>
          <cell r="PI309">
            <v>0</v>
          </cell>
          <cell r="PJ309">
            <v>-12</v>
          </cell>
          <cell r="PK309">
            <v>-52</v>
          </cell>
          <cell r="PL309">
            <v>0</v>
          </cell>
          <cell r="PM309">
            <v>-52</v>
          </cell>
          <cell r="PN309">
            <v>-98</v>
          </cell>
          <cell r="PO309">
            <v>0</v>
          </cell>
          <cell r="PP309">
            <v>-98</v>
          </cell>
          <cell r="PQ309">
            <v>59</v>
          </cell>
          <cell r="PR309">
            <v>0</v>
          </cell>
          <cell r="PS309">
            <v>59</v>
          </cell>
          <cell r="PT309">
            <v>40</v>
          </cell>
          <cell r="PU309">
            <v>0</v>
          </cell>
          <cell r="PV309">
            <v>40</v>
          </cell>
          <cell r="PW309">
            <v>39</v>
          </cell>
          <cell r="PX309">
            <v>0</v>
          </cell>
          <cell r="PY309">
            <v>39</v>
          </cell>
        </row>
        <row r="310">
          <cell r="BB310">
            <v>1.9857029093573899</v>
          </cell>
          <cell r="BC310">
            <v>0</v>
          </cell>
          <cell r="BD310">
            <v>1.9857029093573899</v>
          </cell>
          <cell r="BE310">
            <v>0.86489382010041505</v>
          </cell>
          <cell r="BF310">
            <v>0</v>
          </cell>
          <cell r="BG310">
            <v>0.86489382010041505</v>
          </cell>
          <cell r="BH310">
            <v>0.35546117122431697</v>
          </cell>
          <cell r="BI310">
            <v>0</v>
          </cell>
          <cell r="BJ310">
            <v>0.35546117122431697</v>
          </cell>
          <cell r="BK310">
            <v>9.2909584591868502E-2</v>
          </cell>
          <cell r="BL310">
            <v>0</v>
          </cell>
          <cell r="BM310">
            <v>9.2909584591868502E-2</v>
          </cell>
          <cell r="BN310">
            <v>1.2248114483811401</v>
          </cell>
          <cell r="BO310">
            <v>0</v>
          </cell>
          <cell r="BP310">
            <v>1.2248114483811401</v>
          </cell>
          <cell r="BQ310">
            <v>0.10228822488361988</v>
          </cell>
          <cell r="BR310">
            <v>0</v>
          </cell>
          <cell r="BS310">
            <v>0.10228822488361988</v>
          </cell>
          <cell r="BT310">
            <v>6.3446920706061727</v>
          </cell>
          <cell r="BU310">
            <v>0</v>
          </cell>
          <cell r="BV310">
            <v>6.3446920706061727</v>
          </cell>
          <cell r="BW310">
            <v>-0.236428163449553</v>
          </cell>
          <cell r="BX310">
            <v>0</v>
          </cell>
          <cell r="BY310">
            <v>-0.236428163449553</v>
          </cell>
          <cell r="BZ310">
            <v>-0.16617048615163801</v>
          </cell>
          <cell r="CA310">
            <v>0</v>
          </cell>
          <cell r="CB310">
            <v>-0.16617048615163801</v>
          </cell>
          <cell r="CC310">
            <v>0.36651288358892298</v>
          </cell>
          <cell r="CD310">
            <v>1.216</v>
          </cell>
          <cell r="CE310">
            <v>-0.84948711641107699</v>
          </cell>
          <cell r="CF310">
            <v>-15.831974769068101</v>
          </cell>
          <cell r="CG310">
            <v>-16.036999999999999</v>
          </cell>
          <cell r="CH310">
            <v>0.20502523093189851</v>
          </cell>
          <cell r="CI310">
            <v>2.3554019181492198</v>
          </cell>
          <cell r="CJ310">
            <v>0</v>
          </cell>
          <cell r="CK310">
            <v>2.3554019181492198</v>
          </cell>
          <cell r="CL310">
            <v>-0.35892142200584398</v>
          </cell>
          <cell r="CM310">
            <v>0</v>
          </cell>
          <cell r="CN310">
            <v>-0.35892142200584398</v>
          </cell>
          <cell r="CO310">
            <v>6.2256125904963904</v>
          </cell>
          <cell r="CP310">
            <v>0</v>
          </cell>
          <cell r="CQ310">
            <v>6.2256125904963904</v>
          </cell>
          <cell r="CR310">
            <v>64.713864296813298</v>
          </cell>
          <cell r="CS310">
            <v>0</v>
          </cell>
          <cell r="CT310">
            <v>64.713864296813298</v>
          </cell>
          <cell r="CU310">
            <v>1.09848084116886</v>
          </cell>
          <cell r="CV310">
            <v>0</v>
          </cell>
          <cell r="CW310">
            <v>1.09848084116886</v>
          </cell>
          <cell r="CX310">
            <v>3.3973228722282598</v>
          </cell>
          <cell r="CY310">
            <v>0</v>
          </cell>
          <cell r="CZ310">
            <v>3.3973228722282598</v>
          </cell>
          <cell r="DA310">
            <v>-2.7647706452485599E-2</v>
          </cell>
          <cell r="DB310">
            <v>0</v>
          </cell>
          <cell r="DC310">
            <v>-2.7647706452485599E-2</v>
          </cell>
          <cell r="DD310">
            <v>-1.0703719934462801</v>
          </cell>
          <cell r="DE310">
            <v>0</v>
          </cell>
          <cell r="DF310">
            <v>-1.0703719934462801</v>
          </cell>
          <cell r="DG310">
            <v>6.3177467943121499E-2</v>
          </cell>
          <cell r="DH310">
            <v>0</v>
          </cell>
          <cell r="DI310">
            <v>6.3177467943121499E-2</v>
          </cell>
          <cell r="DJ310">
            <v>13.925449163853299</v>
          </cell>
          <cell r="DK310">
            <v>0</v>
          </cell>
          <cell r="DL310">
            <v>13.925449163853299</v>
          </cell>
          <cell r="DM310">
            <v>0.45132934130372998</v>
          </cell>
          <cell r="DN310">
            <v>0</v>
          </cell>
          <cell r="DO310">
            <v>0.45132934130372998</v>
          </cell>
          <cell r="DP310">
            <v>-0.16858326052595701</v>
          </cell>
          <cell r="DQ310">
            <v>0</v>
          </cell>
          <cell r="DR310">
            <v>-0.16858326052595701</v>
          </cell>
          <cell r="DS310">
            <v>-5.1384483011318302E-2</v>
          </cell>
          <cell r="DT310">
            <v>0</v>
          </cell>
          <cell r="DU310">
            <v>-5.1384483011318302E-2</v>
          </cell>
          <cell r="DV310">
            <v>-4.26211940977994</v>
          </cell>
          <cell r="DW310">
            <v>-3</v>
          </cell>
          <cell r="DX310">
            <v>-1.26211940977994</v>
          </cell>
          <cell r="DY310">
            <v>-7.5931081791970803</v>
          </cell>
          <cell r="DZ310">
            <v>-5</v>
          </cell>
          <cell r="EA310">
            <v>-2.5931081791970803</v>
          </cell>
          <cell r="EB310">
            <v>1.5220736637489201E-2</v>
          </cell>
          <cell r="EC310">
            <v>0</v>
          </cell>
          <cell r="ED310">
            <v>1.5220736637489201E-2</v>
          </cell>
          <cell r="EE310">
            <v>0.21897630316276201</v>
          </cell>
          <cell r="EF310">
            <v>0</v>
          </cell>
          <cell r="EG310">
            <v>0.21897630316276201</v>
          </cell>
          <cell r="EH310">
            <v>-1.4153119096037501</v>
          </cell>
          <cell r="EI310">
            <v>0</v>
          </cell>
          <cell r="EJ310">
            <v>-1.4153119096037501</v>
          </cell>
          <cell r="EK310">
            <v>0.73761952285131005</v>
          </cell>
          <cell r="EL310">
            <v>0</v>
          </cell>
          <cell r="EM310">
            <v>0.73761952285131005</v>
          </cell>
          <cell r="EN310">
            <v>0.189565312188549</v>
          </cell>
          <cell r="EO310">
            <v>0</v>
          </cell>
          <cell r="EP310">
            <v>0.189565312188549</v>
          </cell>
          <cell r="EQ310">
            <v>4.3930832950112401E-3</v>
          </cell>
          <cell r="ER310">
            <v>0</v>
          </cell>
          <cell r="ES310">
            <v>4.3930832950112401E-3</v>
          </cell>
          <cell r="ET310">
            <v>0</v>
          </cell>
          <cell r="EU310">
            <v>0</v>
          </cell>
          <cell r="EV310">
            <v>0</v>
          </cell>
          <cell r="EW310">
            <v>2</v>
          </cell>
          <cell r="EX310">
            <v>0</v>
          </cell>
          <cell r="EY310">
            <v>2</v>
          </cell>
          <cell r="EZ310">
            <v>0</v>
          </cell>
          <cell r="FA310">
            <v>0</v>
          </cell>
          <cell r="FB310">
            <v>0</v>
          </cell>
          <cell r="FC310">
            <v>0</v>
          </cell>
          <cell r="FD310">
            <v>0</v>
          </cell>
          <cell r="FE310">
            <v>0</v>
          </cell>
          <cell r="FF310">
            <v>0</v>
          </cell>
          <cell r="FG310">
            <v>0</v>
          </cell>
          <cell r="FH310">
            <v>0</v>
          </cell>
          <cell r="FI310">
            <v>0</v>
          </cell>
          <cell r="FJ310">
            <v>0</v>
          </cell>
          <cell r="FK310">
            <v>0</v>
          </cell>
          <cell r="FL310">
            <v>-2</v>
          </cell>
          <cell r="FM310">
            <v>0</v>
          </cell>
          <cell r="FN310">
            <v>-2</v>
          </cell>
          <cell r="FO310">
            <v>0</v>
          </cell>
          <cell r="FP310">
            <v>0</v>
          </cell>
          <cell r="FQ310">
            <v>0</v>
          </cell>
          <cell r="FR310">
            <v>0</v>
          </cell>
          <cell r="FS310">
            <v>0</v>
          </cell>
          <cell r="FT310">
            <v>0</v>
          </cell>
          <cell r="FU310">
            <v>0</v>
          </cell>
          <cell r="FV310">
            <v>0</v>
          </cell>
          <cell r="FW310">
            <v>0</v>
          </cell>
          <cell r="FX310">
            <v>0</v>
          </cell>
          <cell r="FY310">
            <v>0</v>
          </cell>
          <cell r="FZ310">
            <v>0</v>
          </cell>
          <cell r="GA310">
            <v>9</v>
          </cell>
          <cell r="GB310">
            <v>0</v>
          </cell>
          <cell r="GC310">
            <v>9</v>
          </cell>
          <cell r="GD310">
            <v>-0.89999999999999991</v>
          </cell>
          <cell r="GE310">
            <v>0</v>
          </cell>
          <cell r="GF310">
            <v>-0.89999999999999991</v>
          </cell>
          <cell r="GG310">
            <v>-2</v>
          </cell>
          <cell r="GH310">
            <v>0</v>
          </cell>
          <cell r="GI310">
            <v>-2</v>
          </cell>
          <cell r="GJ310">
            <v>-2</v>
          </cell>
          <cell r="GK310">
            <v>0</v>
          </cell>
          <cell r="GL310">
            <v>-2</v>
          </cell>
          <cell r="GM310">
            <v>2</v>
          </cell>
          <cell r="GN310">
            <v>0</v>
          </cell>
          <cell r="GO310">
            <v>2</v>
          </cell>
          <cell r="GP310">
            <v>7</v>
          </cell>
          <cell r="GQ310">
            <v>0</v>
          </cell>
          <cell r="GR310">
            <v>7</v>
          </cell>
          <cell r="GS310">
            <v>1</v>
          </cell>
          <cell r="GT310">
            <v>0</v>
          </cell>
          <cell r="GU310">
            <v>1</v>
          </cell>
          <cell r="GV310">
            <v>0</v>
          </cell>
          <cell r="GW310">
            <v>0</v>
          </cell>
          <cell r="GX310">
            <v>0</v>
          </cell>
          <cell r="GY310">
            <v>0</v>
          </cell>
          <cell r="GZ310">
            <v>0</v>
          </cell>
          <cell r="HA310">
            <v>0</v>
          </cell>
          <cell r="HB310">
            <v>8</v>
          </cell>
          <cell r="HC310">
            <v>0</v>
          </cell>
          <cell r="HD310">
            <v>8</v>
          </cell>
          <cell r="HE310">
            <v>0</v>
          </cell>
          <cell r="HF310">
            <v>0</v>
          </cell>
          <cell r="HG310">
            <v>0</v>
          </cell>
          <cell r="HH310">
            <v>0</v>
          </cell>
          <cell r="HI310">
            <v>0</v>
          </cell>
          <cell r="HJ310">
            <v>0</v>
          </cell>
          <cell r="HK310">
            <v>0</v>
          </cell>
          <cell r="HL310">
            <v>0</v>
          </cell>
          <cell r="HM310">
            <v>0</v>
          </cell>
          <cell r="HN310">
            <v>13</v>
          </cell>
          <cell r="HO310">
            <v>0</v>
          </cell>
          <cell r="HP310">
            <v>13</v>
          </cell>
          <cell r="HQ310">
            <v>32</v>
          </cell>
          <cell r="HR310">
            <v>0</v>
          </cell>
          <cell r="HS310">
            <v>32</v>
          </cell>
          <cell r="HT310">
            <v>0</v>
          </cell>
          <cell r="HU310">
            <v>0</v>
          </cell>
          <cell r="HV310">
            <v>0</v>
          </cell>
          <cell r="HW310">
            <v>0</v>
          </cell>
          <cell r="HX310">
            <v>0</v>
          </cell>
          <cell r="HY310">
            <v>0</v>
          </cell>
          <cell r="HZ310">
            <v>0</v>
          </cell>
          <cell r="IA310">
            <v>0</v>
          </cell>
          <cell r="IB310">
            <v>0</v>
          </cell>
          <cell r="IC310">
            <v>0</v>
          </cell>
          <cell r="ID310">
            <v>0</v>
          </cell>
          <cell r="IE310">
            <v>0</v>
          </cell>
          <cell r="IF310">
            <v>0</v>
          </cell>
          <cell r="IG310">
            <v>0</v>
          </cell>
          <cell r="IH310">
            <v>0</v>
          </cell>
          <cell r="II310">
            <v>0</v>
          </cell>
          <cell r="IJ310">
            <v>0</v>
          </cell>
          <cell r="IK310">
            <v>0</v>
          </cell>
          <cell r="IP310">
            <v>3.2989674852739901</v>
          </cell>
          <cell r="IQ310">
            <v>0</v>
          </cell>
          <cell r="IR310">
            <v>3.2989674852739901</v>
          </cell>
          <cell r="IS310">
            <v>1.3132645759166</v>
          </cell>
          <cell r="IT310">
            <v>0</v>
          </cell>
          <cell r="IU310">
            <v>1.3132645759166</v>
          </cell>
          <cell r="IV310">
            <v>0.44837075581618602</v>
          </cell>
          <cell r="IW310">
            <v>0</v>
          </cell>
          <cell r="IX310">
            <v>0.44837075581618602</v>
          </cell>
          <cell r="IY310">
            <v>9.2909584591868502E-2</v>
          </cell>
          <cell r="IZ310">
            <v>0</v>
          </cell>
          <cell r="JA310">
            <v>9.2909584591868502E-2</v>
          </cell>
          <cell r="JB310">
            <v>7.43536358042138</v>
          </cell>
          <cell r="JC310">
            <v>0</v>
          </cell>
          <cell r="JD310">
            <v>7.43536358042138</v>
          </cell>
          <cell r="JE310">
            <v>6.2105521320402399</v>
          </cell>
          <cell r="JF310">
            <v>0</v>
          </cell>
          <cell r="JG310">
            <v>6.2105521320402399</v>
          </cell>
          <cell r="JH310">
            <v>6.10826390715662</v>
          </cell>
          <cell r="JI310">
            <v>0</v>
          </cell>
          <cell r="JJ310">
            <v>6.10826390715662</v>
          </cell>
          <cell r="JK310">
            <v>-0.236428163449553</v>
          </cell>
          <cell r="JL310">
            <v>0</v>
          </cell>
          <cell r="JM310">
            <v>-0.236428163449553</v>
          </cell>
          <cell r="JN310">
            <v>-13.276230453481601</v>
          </cell>
          <cell r="JO310">
            <v>-14.821</v>
          </cell>
          <cell r="JP310">
            <v>1.544769546518399</v>
          </cell>
          <cell r="JQ310">
            <v>-13.110059967330001</v>
          </cell>
          <cell r="JR310">
            <v>-14.821</v>
          </cell>
          <cell r="JS310">
            <v>1.7109400326699991</v>
          </cell>
          <cell r="JT310">
            <v>-13.476572850918901</v>
          </cell>
          <cell r="JU310">
            <v>-16.036999999999999</v>
          </cell>
          <cell r="JV310">
            <v>2.5604271490810984</v>
          </cell>
          <cell r="JW310">
            <v>2.3554019181492198</v>
          </cell>
          <cell r="JX310">
            <v>0</v>
          </cell>
          <cell r="JY310">
            <v>2.3554019181492198</v>
          </cell>
          <cell r="JZ310">
            <v>71.679036306472696</v>
          </cell>
          <cell r="KA310">
            <v>0</v>
          </cell>
          <cell r="KB310">
            <v>71.679036306472696</v>
          </cell>
          <cell r="KC310">
            <v>72.037957728478503</v>
          </cell>
          <cell r="KD310">
            <v>0</v>
          </cell>
          <cell r="KE310">
            <v>72.037957728478503</v>
          </cell>
          <cell r="KF310">
            <v>65.812345137982106</v>
          </cell>
          <cell r="KG310">
            <v>0</v>
          </cell>
          <cell r="KH310">
            <v>65.812345137982106</v>
          </cell>
          <cell r="KI310">
            <v>1.09848084116886</v>
          </cell>
          <cell r="KJ310">
            <v>0</v>
          </cell>
          <cell r="KK310">
            <v>1.09848084116886</v>
          </cell>
          <cell r="KL310">
            <v>2.3624806402726199</v>
          </cell>
          <cell r="KM310">
            <v>0</v>
          </cell>
          <cell r="KN310">
            <v>2.3624806402726199</v>
          </cell>
          <cell r="KO310">
            <v>-1.0348422319556501</v>
          </cell>
          <cell r="KP310">
            <v>0</v>
          </cell>
          <cell r="KQ310">
            <v>-1.0348422319556501</v>
          </cell>
          <cell r="KR310">
            <v>-1.00719452550316</v>
          </cell>
          <cell r="KS310">
            <v>0</v>
          </cell>
          <cell r="KT310">
            <v>-1.00719452550316</v>
          </cell>
          <cell r="KU310">
            <v>6.3177467943121499E-2</v>
          </cell>
          <cell r="KV310">
            <v>0</v>
          </cell>
          <cell r="KW310">
            <v>6.3177467943121499E-2</v>
          </cell>
          <cell r="KX310">
            <v>14.1568107616198</v>
          </cell>
          <cell r="KY310">
            <v>0</v>
          </cell>
          <cell r="KZ310">
            <v>14.1568107616198</v>
          </cell>
          <cell r="LA310">
            <v>0.23136159776645401</v>
          </cell>
          <cell r="LB310">
            <v>0</v>
          </cell>
          <cell r="LC310">
            <v>0.23136159776645401</v>
          </cell>
          <cell r="LD310">
            <v>-0.219967743537275</v>
          </cell>
          <cell r="LE310">
            <v>0</v>
          </cell>
          <cell r="LF310">
            <v>-0.219967743537275</v>
          </cell>
          <cell r="LG310">
            <v>-5.1384483011318302E-2</v>
          </cell>
          <cell r="LH310">
            <v>0</v>
          </cell>
          <cell r="LI310">
            <v>-5.1384483011318302E-2</v>
          </cell>
          <cell r="LJ310">
            <v>-11.621030549176799</v>
          </cell>
          <cell r="LK310">
            <v>-8</v>
          </cell>
          <cell r="LL310">
            <v>-3.6210305491767993</v>
          </cell>
          <cell r="LM310">
            <v>-7.3589111393968301</v>
          </cell>
          <cell r="LN310">
            <v>-5</v>
          </cell>
          <cell r="LO310">
            <v>-2.3589111393968301</v>
          </cell>
          <cell r="LP310">
            <v>0.234197039800251</v>
          </cell>
          <cell r="LQ310">
            <v>0</v>
          </cell>
          <cell r="LR310">
            <v>0.234197039800251</v>
          </cell>
          <cell r="LS310">
            <v>0.21897630316276201</v>
          </cell>
          <cell r="LT310">
            <v>0</v>
          </cell>
          <cell r="LU310">
            <v>0.21897630316276201</v>
          </cell>
          <cell r="LV310">
            <v>-0.483733991268879</v>
          </cell>
          <cell r="LW310">
            <v>0</v>
          </cell>
          <cell r="LX310">
            <v>-0.483733991268879</v>
          </cell>
          <cell r="LY310">
            <v>0.93157791833487003</v>
          </cell>
          <cell r="LZ310">
            <v>0</v>
          </cell>
          <cell r="MA310">
            <v>0.93157791833487003</v>
          </cell>
          <cell r="MB310">
            <v>0.193958395483561</v>
          </cell>
          <cell r="MC310">
            <v>0</v>
          </cell>
          <cell r="MD310">
            <v>0.193958395483561</v>
          </cell>
          <cell r="ME310">
            <v>4.3930832950112401E-3</v>
          </cell>
          <cell r="MF310">
            <v>0</v>
          </cell>
          <cell r="MG310">
            <v>4.3930832950112401E-3</v>
          </cell>
          <cell r="MH310">
            <v>2</v>
          </cell>
          <cell r="MI310">
            <v>0</v>
          </cell>
          <cell r="MJ310">
            <v>2</v>
          </cell>
          <cell r="MK310">
            <v>2</v>
          </cell>
          <cell r="ML310">
            <v>0</v>
          </cell>
          <cell r="MM310">
            <v>2</v>
          </cell>
          <cell r="MN310">
            <v>0</v>
          </cell>
          <cell r="MO310">
            <v>0</v>
          </cell>
          <cell r="MP310">
            <v>0</v>
          </cell>
          <cell r="MQ310">
            <v>0</v>
          </cell>
          <cell r="MR310">
            <v>0</v>
          </cell>
          <cell r="MS310">
            <v>0</v>
          </cell>
          <cell r="MT310">
            <v>-2</v>
          </cell>
          <cell r="MU310">
            <v>0</v>
          </cell>
          <cell r="MV310">
            <v>-2</v>
          </cell>
          <cell r="MW310">
            <v>-2</v>
          </cell>
          <cell r="MX310">
            <v>0</v>
          </cell>
          <cell r="MY310">
            <v>-2</v>
          </cell>
          <cell r="MZ310">
            <v>-2</v>
          </cell>
          <cell r="NA310">
            <v>0</v>
          </cell>
          <cell r="NB310">
            <v>-2</v>
          </cell>
          <cell r="NC310">
            <v>0</v>
          </cell>
          <cell r="ND310">
            <v>0</v>
          </cell>
          <cell r="NE310">
            <v>0</v>
          </cell>
          <cell r="NF310">
            <v>9</v>
          </cell>
          <cell r="NG310">
            <v>0</v>
          </cell>
          <cell r="NH310">
            <v>9</v>
          </cell>
          <cell r="NI310">
            <v>9</v>
          </cell>
          <cell r="NJ310">
            <v>0</v>
          </cell>
          <cell r="NK310">
            <v>9</v>
          </cell>
          <cell r="NL310">
            <v>9</v>
          </cell>
          <cell r="NM310">
            <v>0</v>
          </cell>
          <cell r="NN310">
            <v>9</v>
          </cell>
          <cell r="NO310">
            <v>9</v>
          </cell>
          <cell r="NP310">
            <v>0</v>
          </cell>
          <cell r="NQ310">
            <v>9</v>
          </cell>
          <cell r="NR310">
            <v>-2.9</v>
          </cell>
          <cell r="NS310">
            <v>0</v>
          </cell>
          <cell r="NT310">
            <v>-2.9</v>
          </cell>
          <cell r="NU310">
            <v>-2</v>
          </cell>
          <cell r="NV310">
            <v>0</v>
          </cell>
          <cell r="NW310">
            <v>-2</v>
          </cell>
          <cell r="NX310">
            <v>0</v>
          </cell>
          <cell r="NY310">
            <v>0</v>
          </cell>
          <cell r="NZ310">
            <v>0</v>
          </cell>
          <cell r="OA310">
            <v>2</v>
          </cell>
          <cell r="OB310">
            <v>0</v>
          </cell>
          <cell r="OC310">
            <v>2</v>
          </cell>
          <cell r="OD310">
            <v>8</v>
          </cell>
          <cell r="OE310">
            <v>0</v>
          </cell>
          <cell r="OF310">
            <v>8</v>
          </cell>
          <cell r="OG310">
            <v>1</v>
          </cell>
          <cell r="OH310">
            <v>0</v>
          </cell>
          <cell r="OI310">
            <v>1</v>
          </cell>
          <cell r="OJ310">
            <v>0</v>
          </cell>
          <cell r="OK310">
            <v>0</v>
          </cell>
          <cell r="OL310">
            <v>0</v>
          </cell>
          <cell r="OM310">
            <v>0</v>
          </cell>
          <cell r="ON310">
            <v>0</v>
          </cell>
          <cell r="OO310">
            <v>0</v>
          </cell>
          <cell r="OP310">
            <v>8</v>
          </cell>
          <cell r="OQ310">
            <v>0</v>
          </cell>
          <cell r="OR310">
            <v>8</v>
          </cell>
          <cell r="OS310">
            <v>0</v>
          </cell>
          <cell r="OT310">
            <v>0</v>
          </cell>
          <cell r="OU310">
            <v>0</v>
          </cell>
          <cell r="OV310">
            <v>0</v>
          </cell>
          <cell r="OW310">
            <v>0</v>
          </cell>
          <cell r="OX310">
            <v>0</v>
          </cell>
          <cell r="OY310">
            <v>0</v>
          </cell>
          <cell r="OZ310">
            <v>0</v>
          </cell>
          <cell r="PA310">
            <v>0</v>
          </cell>
          <cell r="PB310">
            <v>45</v>
          </cell>
          <cell r="PC310">
            <v>0</v>
          </cell>
          <cell r="PD310">
            <v>45</v>
          </cell>
          <cell r="PE310">
            <v>32</v>
          </cell>
          <cell r="PF310">
            <v>0</v>
          </cell>
          <cell r="PG310">
            <v>32</v>
          </cell>
          <cell r="PH310">
            <v>0</v>
          </cell>
          <cell r="PI310">
            <v>0</v>
          </cell>
          <cell r="PJ310">
            <v>0</v>
          </cell>
          <cell r="PK310">
            <v>0</v>
          </cell>
          <cell r="PL310">
            <v>0</v>
          </cell>
          <cell r="PM310">
            <v>0</v>
          </cell>
          <cell r="PN310">
            <v>0</v>
          </cell>
          <cell r="PO310">
            <v>0</v>
          </cell>
          <cell r="PP310">
            <v>0</v>
          </cell>
          <cell r="PQ310">
            <v>0</v>
          </cell>
          <cell r="PR310">
            <v>0</v>
          </cell>
          <cell r="PS310">
            <v>0</v>
          </cell>
          <cell r="PT310">
            <v>0</v>
          </cell>
          <cell r="PU310">
            <v>0</v>
          </cell>
          <cell r="PV310">
            <v>0</v>
          </cell>
          <cell r="PW310">
            <v>0</v>
          </cell>
          <cell r="PX310">
            <v>0</v>
          </cell>
          <cell r="PY310">
            <v>0</v>
          </cell>
        </row>
        <row r="311">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119.233</v>
          </cell>
          <cell r="CA311">
            <v>119.2326695</v>
          </cell>
          <cell r="CB311">
            <v>3.3050000000400814E-4</v>
          </cell>
          <cell r="CC311">
            <v>0</v>
          </cell>
          <cell r="CD311">
            <v>0</v>
          </cell>
          <cell r="CE311">
            <v>0</v>
          </cell>
          <cell r="CF311">
            <v>377.63200000000001</v>
          </cell>
          <cell r="CG311">
            <v>377.63200000000001</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3.5570414469111698E-4</v>
          </cell>
          <cell r="DW311">
            <v>0</v>
          </cell>
          <cell r="DX311">
            <v>3.5570414469111698E-4</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D311">
            <v>0</v>
          </cell>
          <cell r="FE311">
            <v>0</v>
          </cell>
          <cell r="FF311">
            <v>0</v>
          </cell>
          <cell r="FG311">
            <v>0</v>
          </cell>
          <cell r="FH311">
            <v>0</v>
          </cell>
          <cell r="FI311">
            <v>0</v>
          </cell>
          <cell r="FJ311">
            <v>0</v>
          </cell>
          <cell r="FK311">
            <v>0</v>
          </cell>
          <cell r="FL311">
            <v>0</v>
          </cell>
          <cell r="FM311">
            <v>0</v>
          </cell>
          <cell r="FN311">
            <v>0</v>
          </cell>
          <cell r="FO311">
            <v>0</v>
          </cell>
          <cell r="FP311">
            <v>0</v>
          </cell>
          <cell r="FQ311">
            <v>0</v>
          </cell>
          <cell r="FR311">
            <v>0</v>
          </cell>
          <cell r="FS311">
            <v>0</v>
          </cell>
          <cell r="FT311">
            <v>0</v>
          </cell>
          <cell r="FU311">
            <v>0</v>
          </cell>
          <cell r="FV311">
            <v>0</v>
          </cell>
          <cell r="FW311">
            <v>0</v>
          </cell>
          <cell r="FX311">
            <v>0</v>
          </cell>
          <cell r="FY311">
            <v>0</v>
          </cell>
          <cell r="FZ311">
            <v>0</v>
          </cell>
          <cell r="GA311">
            <v>0</v>
          </cell>
          <cell r="GB311">
            <v>0</v>
          </cell>
          <cell r="GC311">
            <v>0</v>
          </cell>
          <cell r="GD311">
            <v>-1066</v>
          </cell>
          <cell r="GE311">
            <v>0</v>
          </cell>
          <cell r="GF311">
            <v>-1066</v>
          </cell>
          <cell r="GG311">
            <v>0</v>
          </cell>
          <cell r="GH311">
            <v>0</v>
          </cell>
          <cell r="GI311">
            <v>0</v>
          </cell>
          <cell r="GJ311">
            <v>0</v>
          </cell>
          <cell r="GK311">
            <v>0</v>
          </cell>
          <cell r="GL311">
            <v>0</v>
          </cell>
          <cell r="GM311">
            <v>0</v>
          </cell>
          <cell r="GN311">
            <v>0</v>
          </cell>
          <cell r="GO311">
            <v>0</v>
          </cell>
          <cell r="GP311">
            <v>-275</v>
          </cell>
          <cell r="GQ311">
            <v>0</v>
          </cell>
          <cell r="GR311">
            <v>-275</v>
          </cell>
          <cell r="GS311">
            <v>0</v>
          </cell>
          <cell r="GT311">
            <v>0</v>
          </cell>
          <cell r="GU311">
            <v>0</v>
          </cell>
          <cell r="GV311">
            <v>-359</v>
          </cell>
          <cell r="GW311">
            <v>0</v>
          </cell>
          <cell r="GX311">
            <v>-359</v>
          </cell>
          <cell r="GY311">
            <v>0</v>
          </cell>
          <cell r="GZ311">
            <v>0</v>
          </cell>
          <cell r="HA311">
            <v>0</v>
          </cell>
          <cell r="HB311">
            <v>-28</v>
          </cell>
          <cell r="HC311">
            <v>0</v>
          </cell>
          <cell r="HD311">
            <v>-28</v>
          </cell>
          <cell r="HE311">
            <v>0</v>
          </cell>
          <cell r="HF311">
            <v>0</v>
          </cell>
          <cell r="HG311">
            <v>0</v>
          </cell>
          <cell r="HH311">
            <v>-418</v>
          </cell>
          <cell r="HI311">
            <v>0</v>
          </cell>
          <cell r="HJ311">
            <v>-418</v>
          </cell>
          <cell r="HK311">
            <v>0</v>
          </cell>
          <cell r="HL311">
            <v>0</v>
          </cell>
          <cell r="HM311">
            <v>0</v>
          </cell>
          <cell r="HN311">
            <v>0</v>
          </cell>
          <cell r="HO311">
            <v>0</v>
          </cell>
          <cell r="HP311">
            <v>0</v>
          </cell>
          <cell r="HQ311">
            <v>-485</v>
          </cell>
          <cell r="HR311">
            <v>0</v>
          </cell>
          <cell r="HS311">
            <v>-485</v>
          </cell>
          <cell r="HT311">
            <v>0</v>
          </cell>
          <cell r="HU311">
            <v>0</v>
          </cell>
          <cell r="HV311">
            <v>0</v>
          </cell>
          <cell r="HW311">
            <v>0</v>
          </cell>
          <cell r="HX311">
            <v>0</v>
          </cell>
          <cell r="HY311">
            <v>0</v>
          </cell>
          <cell r="HZ311">
            <v>-279</v>
          </cell>
          <cell r="IA311">
            <v>0</v>
          </cell>
          <cell r="IB311">
            <v>-279</v>
          </cell>
          <cell r="IC311">
            <v>0</v>
          </cell>
          <cell r="ID311">
            <v>0</v>
          </cell>
          <cell r="IE311">
            <v>0</v>
          </cell>
          <cell r="IF311">
            <v>0</v>
          </cell>
          <cell r="IG311">
            <v>0</v>
          </cell>
          <cell r="IH311">
            <v>0</v>
          </cell>
          <cell r="II311">
            <v>0</v>
          </cell>
          <cell r="IJ311">
            <v>0</v>
          </cell>
          <cell r="IK311">
            <v>0</v>
          </cell>
          <cell r="IP311">
            <v>0</v>
          </cell>
          <cell r="IQ311">
            <v>0</v>
          </cell>
          <cell r="IR311">
            <v>0</v>
          </cell>
          <cell r="IS311">
            <v>0</v>
          </cell>
          <cell r="IT311">
            <v>0</v>
          </cell>
          <cell r="IU311">
            <v>0</v>
          </cell>
          <cell r="IV311">
            <v>0</v>
          </cell>
          <cell r="IW311">
            <v>0</v>
          </cell>
          <cell r="IX311">
            <v>0</v>
          </cell>
          <cell r="IY311">
            <v>0</v>
          </cell>
          <cell r="IZ311">
            <v>0</v>
          </cell>
          <cell r="JA311">
            <v>0</v>
          </cell>
          <cell r="JB311">
            <v>0</v>
          </cell>
          <cell r="JC311">
            <v>0</v>
          </cell>
          <cell r="JD311">
            <v>0</v>
          </cell>
          <cell r="JE311">
            <v>0</v>
          </cell>
          <cell r="JF311">
            <v>0</v>
          </cell>
          <cell r="JG311">
            <v>0</v>
          </cell>
          <cell r="JH311">
            <v>0</v>
          </cell>
          <cell r="JI311">
            <v>0</v>
          </cell>
          <cell r="JJ311">
            <v>0</v>
          </cell>
          <cell r="JK311">
            <v>0</v>
          </cell>
          <cell r="JL311">
            <v>0</v>
          </cell>
          <cell r="JM311">
            <v>0</v>
          </cell>
          <cell r="JN311">
            <v>496.86500000000001</v>
          </cell>
          <cell r="JO311">
            <v>496.86466949999999</v>
          </cell>
          <cell r="JP311">
            <v>3.30500000018219E-4</v>
          </cell>
          <cell r="JQ311">
            <v>377.63200000000001</v>
          </cell>
          <cell r="JR311">
            <v>377.63200000000001</v>
          </cell>
          <cell r="JS311">
            <v>0</v>
          </cell>
          <cell r="JT311">
            <v>377.63200000000001</v>
          </cell>
          <cell r="JU311">
            <v>377.63200000000001</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0</v>
          </cell>
          <cell r="LE311">
            <v>0</v>
          </cell>
          <cell r="LF311">
            <v>0</v>
          </cell>
          <cell r="LG311">
            <v>0</v>
          </cell>
          <cell r="LH311">
            <v>0</v>
          </cell>
          <cell r="LI311">
            <v>0</v>
          </cell>
          <cell r="LJ311">
            <v>3.5570414469111698E-4</v>
          </cell>
          <cell r="LK311">
            <v>0</v>
          </cell>
          <cell r="LL311">
            <v>3.5570414469111698E-4</v>
          </cell>
          <cell r="LM311">
            <v>0</v>
          </cell>
          <cell r="LN311">
            <v>0</v>
          </cell>
          <cell r="LO311">
            <v>0</v>
          </cell>
          <cell r="LP311">
            <v>0</v>
          </cell>
          <cell r="LQ311">
            <v>0</v>
          </cell>
          <cell r="LR311">
            <v>0</v>
          </cell>
          <cell r="LS311">
            <v>0</v>
          </cell>
          <cell r="LT311">
            <v>0</v>
          </cell>
          <cell r="LU311">
            <v>0</v>
          </cell>
          <cell r="LV311">
            <v>0</v>
          </cell>
          <cell r="LW311">
            <v>0</v>
          </cell>
          <cell r="LX311">
            <v>0</v>
          </cell>
          <cell r="LY311">
            <v>0</v>
          </cell>
          <cell r="LZ311">
            <v>0</v>
          </cell>
          <cell r="MA311">
            <v>0</v>
          </cell>
          <cell r="MB311">
            <v>0</v>
          </cell>
          <cell r="MC311">
            <v>0</v>
          </cell>
          <cell r="MD311">
            <v>0</v>
          </cell>
          <cell r="ME311">
            <v>0</v>
          </cell>
          <cell r="MF311">
            <v>0</v>
          </cell>
          <cell r="MG311">
            <v>0</v>
          </cell>
          <cell r="MH311">
            <v>0</v>
          </cell>
          <cell r="MI311">
            <v>0</v>
          </cell>
          <cell r="MJ311">
            <v>0</v>
          </cell>
          <cell r="MK311">
            <v>0</v>
          </cell>
          <cell r="ML311">
            <v>0</v>
          </cell>
          <cell r="MM311">
            <v>0</v>
          </cell>
          <cell r="MN311">
            <v>0</v>
          </cell>
          <cell r="MO311">
            <v>0</v>
          </cell>
          <cell r="MP311">
            <v>0</v>
          </cell>
          <cell r="MQ311">
            <v>0</v>
          </cell>
          <cell r="MR311">
            <v>0</v>
          </cell>
          <cell r="MS311">
            <v>0</v>
          </cell>
          <cell r="MT311">
            <v>0</v>
          </cell>
          <cell r="MU311">
            <v>0</v>
          </cell>
          <cell r="MV311">
            <v>0</v>
          </cell>
          <cell r="MW311">
            <v>0</v>
          </cell>
          <cell r="MX311">
            <v>0</v>
          </cell>
          <cell r="MY311">
            <v>0</v>
          </cell>
          <cell r="MZ311">
            <v>0</v>
          </cell>
          <cell r="NA311">
            <v>0</v>
          </cell>
          <cell r="NB311">
            <v>0</v>
          </cell>
          <cell r="NC311">
            <v>0</v>
          </cell>
          <cell r="ND311">
            <v>0</v>
          </cell>
          <cell r="NE311">
            <v>0</v>
          </cell>
          <cell r="NF311">
            <v>0</v>
          </cell>
          <cell r="NG311">
            <v>0</v>
          </cell>
          <cell r="NH311">
            <v>0</v>
          </cell>
          <cell r="NI311">
            <v>0</v>
          </cell>
          <cell r="NJ311">
            <v>0</v>
          </cell>
          <cell r="NK311">
            <v>0</v>
          </cell>
          <cell r="NL311">
            <v>0</v>
          </cell>
          <cell r="NM311">
            <v>0</v>
          </cell>
          <cell r="NN311">
            <v>0</v>
          </cell>
          <cell r="NO311">
            <v>0</v>
          </cell>
          <cell r="NP311">
            <v>0</v>
          </cell>
          <cell r="NQ311">
            <v>0</v>
          </cell>
          <cell r="NR311">
            <v>-1066</v>
          </cell>
          <cell r="NS311">
            <v>0</v>
          </cell>
          <cell r="NT311">
            <v>-1066</v>
          </cell>
          <cell r="NU311">
            <v>0</v>
          </cell>
          <cell r="NV311">
            <v>0</v>
          </cell>
          <cell r="NW311">
            <v>0</v>
          </cell>
          <cell r="NX311">
            <v>0</v>
          </cell>
          <cell r="NY311">
            <v>0</v>
          </cell>
          <cell r="NZ311">
            <v>0</v>
          </cell>
          <cell r="OA311">
            <v>0</v>
          </cell>
          <cell r="OB311">
            <v>0</v>
          </cell>
          <cell r="OC311">
            <v>0</v>
          </cell>
          <cell r="OD311">
            <v>-634</v>
          </cell>
          <cell r="OE311">
            <v>0</v>
          </cell>
          <cell r="OF311">
            <v>-634</v>
          </cell>
          <cell r="OG311">
            <v>-359</v>
          </cell>
          <cell r="OH311">
            <v>0</v>
          </cell>
          <cell r="OI311">
            <v>-359</v>
          </cell>
          <cell r="OJ311">
            <v>-359</v>
          </cell>
          <cell r="OK311">
            <v>0</v>
          </cell>
          <cell r="OL311">
            <v>-359</v>
          </cell>
          <cell r="OM311">
            <v>0</v>
          </cell>
          <cell r="ON311">
            <v>0</v>
          </cell>
          <cell r="OO311">
            <v>0</v>
          </cell>
          <cell r="OP311">
            <v>-446</v>
          </cell>
          <cell r="OQ311">
            <v>0</v>
          </cell>
          <cell r="OR311">
            <v>-446</v>
          </cell>
          <cell r="OS311">
            <v>-418</v>
          </cell>
          <cell r="OT311">
            <v>0</v>
          </cell>
          <cell r="OU311">
            <v>-418</v>
          </cell>
          <cell r="OV311">
            <v>-418</v>
          </cell>
          <cell r="OW311">
            <v>0</v>
          </cell>
          <cell r="OX311">
            <v>-418</v>
          </cell>
          <cell r="OY311">
            <v>0</v>
          </cell>
          <cell r="OZ311">
            <v>0</v>
          </cell>
          <cell r="PA311">
            <v>0</v>
          </cell>
          <cell r="PB311">
            <v>-764</v>
          </cell>
          <cell r="PC311">
            <v>0</v>
          </cell>
          <cell r="PD311">
            <v>-764</v>
          </cell>
          <cell r="PE311">
            <v>-764</v>
          </cell>
          <cell r="PF311">
            <v>0</v>
          </cell>
          <cell r="PG311">
            <v>-764</v>
          </cell>
          <cell r="PH311">
            <v>-279</v>
          </cell>
          <cell r="PI311">
            <v>0</v>
          </cell>
          <cell r="PJ311">
            <v>-279</v>
          </cell>
          <cell r="PK311">
            <v>-279</v>
          </cell>
          <cell r="PL311">
            <v>0</v>
          </cell>
          <cell r="PM311">
            <v>-279</v>
          </cell>
          <cell r="PN311">
            <v>-279</v>
          </cell>
          <cell r="PO311">
            <v>0</v>
          </cell>
          <cell r="PP311">
            <v>-279</v>
          </cell>
          <cell r="PQ311">
            <v>0</v>
          </cell>
          <cell r="PR311">
            <v>0</v>
          </cell>
          <cell r="PS311">
            <v>0</v>
          </cell>
          <cell r="PT311">
            <v>0</v>
          </cell>
          <cell r="PU311">
            <v>0</v>
          </cell>
          <cell r="PV311">
            <v>0</v>
          </cell>
          <cell r="PW311">
            <v>0</v>
          </cell>
          <cell r="PX311">
            <v>0</v>
          </cell>
          <cell r="PY311">
            <v>0</v>
          </cell>
        </row>
        <row r="312">
          <cell r="BB312">
            <v>246.26679723661499</v>
          </cell>
          <cell r="BC312">
            <v>0</v>
          </cell>
          <cell r="BD312">
            <v>246.26679723661499</v>
          </cell>
          <cell r="BE312">
            <v>401.01701926059297</v>
          </cell>
          <cell r="BF312">
            <v>0</v>
          </cell>
          <cell r="BG312">
            <v>401.01701926059297</v>
          </cell>
          <cell r="BH312">
            <v>352.689047635321</v>
          </cell>
          <cell r="BI312">
            <v>0</v>
          </cell>
          <cell r="BJ312">
            <v>352.689047635321</v>
          </cell>
          <cell r="BK312">
            <v>331.70615998504002</v>
          </cell>
          <cell r="BL312">
            <v>0</v>
          </cell>
          <cell r="BM312">
            <v>331.70615998504002</v>
          </cell>
          <cell r="BN312">
            <v>115.49621177169098</v>
          </cell>
          <cell r="BO312">
            <v>0</v>
          </cell>
          <cell r="BP312">
            <v>115.49621177169092</v>
          </cell>
          <cell r="BQ312">
            <v>199.20181913346002</v>
          </cell>
          <cell r="BR312">
            <v>-21</v>
          </cell>
          <cell r="BS312">
            <v>220.20181913346005</v>
          </cell>
          <cell r="BT312">
            <v>191.3290724283811</v>
          </cell>
          <cell r="BU312">
            <v>-22.353313510000003</v>
          </cell>
          <cell r="BV312">
            <v>213.68238593838109</v>
          </cell>
          <cell r="BW312">
            <v>-1.9688631970271</v>
          </cell>
          <cell r="BX312">
            <v>-203.09618448999998</v>
          </cell>
          <cell r="BY312">
            <v>201.12732129297288</v>
          </cell>
          <cell r="BZ312">
            <v>-356.36845886634302</v>
          </cell>
          <cell r="CA312">
            <v>-456.85991224999992</v>
          </cell>
          <cell r="CB312">
            <v>100.4914533836569</v>
          </cell>
          <cell r="CC312">
            <v>191.813142955405</v>
          </cell>
          <cell r="CD312">
            <v>-10.213195994150649</v>
          </cell>
          <cell r="CE312">
            <v>202.02633894955565</v>
          </cell>
          <cell r="CF312">
            <v>549.17419481904199</v>
          </cell>
          <cell r="CG312">
            <v>336.59500000000003</v>
          </cell>
          <cell r="CH312">
            <v>212.57919481904196</v>
          </cell>
          <cell r="CI312">
            <v>160.20734782588201</v>
          </cell>
          <cell r="CJ312">
            <v>0</v>
          </cell>
          <cell r="CK312">
            <v>160.20734782588201</v>
          </cell>
          <cell r="CL312">
            <v>96.291267200228404</v>
          </cell>
          <cell r="CM312">
            <v>-11.4</v>
          </cell>
          <cell r="CN312">
            <v>107.69126720022841</v>
          </cell>
          <cell r="CO312">
            <v>123.080864436097</v>
          </cell>
          <cell r="CP312">
            <v>0</v>
          </cell>
          <cell r="CQ312">
            <v>123.080864436097</v>
          </cell>
          <cell r="CR312">
            <v>78.145627840536704</v>
          </cell>
          <cell r="CS312">
            <v>0</v>
          </cell>
          <cell r="CT312">
            <v>78.145627840536704</v>
          </cell>
          <cell r="CU312">
            <v>110.777767429802</v>
          </cell>
          <cell r="CV312">
            <v>-7.886145</v>
          </cell>
          <cell r="CW312">
            <v>118.663912429802</v>
          </cell>
          <cell r="CX312">
            <v>184.259364418247</v>
          </cell>
          <cell r="CY312">
            <v>0</v>
          </cell>
          <cell r="CZ312">
            <v>184.259364418247</v>
          </cell>
          <cell r="DA312">
            <v>185.80805757307999</v>
          </cell>
          <cell r="DB312">
            <v>0</v>
          </cell>
          <cell r="DC312">
            <v>185.80805757307999</v>
          </cell>
          <cell r="DD312">
            <v>187.04055632226499</v>
          </cell>
          <cell r="DE312">
            <v>0</v>
          </cell>
          <cell r="DF312">
            <v>187.04055632226499</v>
          </cell>
          <cell r="DG312">
            <v>152.69609345411899</v>
          </cell>
          <cell r="DH312">
            <v>0</v>
          </cell>
          <cell r="DI312">
            <v>152.69609345411899</v>
          </cell>
          <cell r="DJ312">
            <v>166.90066242653</v>
          </cell>
          <cell r="DK312">
            <v>-11.201000000000001</v>
          </cell>
          <cell r="DL312">
            <v>178.10166242653</v>
          </cell>
          <cell r="DM312">
            <v>150.31158314695699</v>
          </cell>
          <cell r="DN312">
            <v>-7.3</v>
          </cell>
          <cell r="DO312">
            <v>157.611583146957</v>
          </cell>
          <cell r="DP312">
            <v>188.97107086036601</v>
          </cell>
          <cell r="DQ312">
            <v>16.164000000000001</v>
          </cell>
          <cell r="DR312">
            <v>172.80707086036603</v>
          </cell>
          <cell r="DS312">
            <v>143.88916412276899</v>
          </cell>
          <cell r="DT312">
            <v>0</v>
          </cell>
          <cell r="DU312">
            <v>143.88916412276899</v>
          </cell>
          <cell r="DV312">
            <v>59.5000672973596</v>
          </cell>
          <cell r="DW312">
            <v>-43.5</v>
          </cell>
          <cell r="DX312">
            <v>103.00006729735961</v>
          </cell>
          <cell r="DY312">
            <v>133.862564855659</v>
          </cell>
          <cell r="DZ312">
            <v>-5</v>
          </cell>
          <cell r="EA312">
            <v>138.862564855659</v>
          </cell>
          <cell r="EB312">
            <v>159.402223782313</v>
          </cell>
          <cell r="EC312">
            <v>0</v>
          </cell>
          <cell r="ED312">
            <v>159.402223782313</v>
          </cell>
          <cell r="EE312">
            <v>130.612605901005</v>
          </cell>
          <cell r="EF312">
            <v>0</v>
          </cell>
          <cell r="EG312">
            <v>130.612605901005</v>
          </cell>
          <cell r="EH312">
            <v>52.852648451614598</v>
          </cell>
          <cell r="EI312">
            <v>-51</v>
          </cell>
          <cell r="EJ312">
            <v>103.8526484516146</v>
          </cell>
          <cell r="EK312">
            <v>163.83736436449399</v>
          </cell>
          <cell r="EL312">
            <v>0</v>
          </cell>
          <cell r="EM312">
            <v>163.83736436449399</v>
          </cell>
          <cell r="EN312">
            <v>154.566522706032</v>
          </cell>
          <cell r="EO312">
            <v>0</v>
          </cell>
          <cell r="EP312">
            <v>154.566522706032</v>
          </cell>
          <cell r="EQ312">
            <v>122.97693056359</v>
          </cell>
          <cell r="ER312">
            <v>0</v>
          </cell>
          <cell r="ES312">
            <v>122.97693056359</v>
          </cell>
          <cell r="ET312">
            <v>74</v>
          </cell>
          <cell r="EU312">
            <v>0</v>
          </cell>
          <cell r="EV312">
            <v>74</v>
          </cell>
          <cell r="EW312">
            <v>138</v>
          </cell>
          <cell r="EX312">
            <v>0</v>
          </cell>
          <cell r="EY312">
            <v>138</v>
          </cell>
          <cell r="EZ312">
            <v>179</v>
          </cell>
          <cell r="FA312">
            <v>0</v>
          </cell>
          <cell r="FB312">
            <v>179</v>
          </cell>
          <cell r="FC312">
            <v>112</v>
          </cell>
          <cell r="FD312">
            <v>0</v>
          </cell>
          <cell r="FE312">
            <v>112</v>
          </cell>
          <cell r="FF312">
            <v>96</v>
          </cell>
          <cell r="FG312">
            <v>0</v>
          </cell>
          <cell r="FH312">
            <v>96</v>
          </cell>
          <cell r="FI312">
            <v>115</v>
          </cell>
          <cell r="FJ312">
            <v>0</v>
          </cell>
          <cell r="FK312">
            <v>115</v>
          </cell>
          <cell r="FL312">
            <v>-539</v>
          </cell>
          <cell r="FM312">
            <v>0</v>
          </cell>
          <cell r="FN312">
            <v>-539</v>
          </cell>
          <cell r="FO312">
            <v>37</v>
          </cell>
          <cell r="FP312">
            <v>0</v>
          </cell>
          <cell r="FQ312">
            <v>37</v>
          </cell>
          <cell r="FR312">
            <v>40</v>
          </cell>
          <cell r="FS312">
            <v>0</v>
          </cell>
          <cell r="FT312">
            <v>40</v>
          </cell>
          <cell r="FU312">
            <v>87</v>
          </cell>
          <cell r="FV312">
            <v>0</v>
          </cell>
          <cell r="FW312">
            <v>87</v>
          </cell>
          <cell r="FX312">
            <v>74</v>
          </cell>
          <cell r="FY312">
            <v>0</v>
          </cell>
          <cell r="FZ312">
            <v>74</v>
          </cell>
          <cell r="GA312">
            <v>23</v>
          </cell>
          <cell r="GB312">
            <v>0</v>
          </cell>
          <cell r="GC312">
            <v>23</v>
          </cell>
          <cell r="GD312">
            <v>-1352.9</v>
          </cell>
          <cell r="GE312">
            <v>0</v>
          </cell>
          <cell r="GF312">
            <v>-1352.9</v>
          </cell>
          <cell r="GG312">
            <v>-78</v>
          </cell>
          <cell r="GH312">
            <v>0</v>
          </cell>
          <cell r="GI312">
            <v>-78</v>
          </cell>
          <cell r="GJ312">
            <v>102</v>
          </cell>
          <cell r="GK312">
            <v>0</v>
          </cell>
          <cell r="GL312">
            <v>102</v>
          </cell>
          <cell r="GM312">
            <v>110</v>
          </cell>
          <cell r="GN312">
            <v>0</v>
          </cell>
          <cell r="GO312">
            <v>110</v>
          </cell>
          <cell r="GP312">
            <v>-1580</v>
          </cell>
          <cell r="GQ312">
            <v>0</v>
          </cell>
          <cell r="GR312">
            <v>-1580</v>
          </cell>
          <cell r="GS312">
            <v>-295</v>
          </cell>
          <cell r="GT312">
            <v>0</v>
          </cell>
          <cell r="GU312">
            <v>-295</v>
          </cell>
          <cell r="GV312">
            <v>-532</v>
          </cell>
          <cell r="GW312">
            <v>0</v>
          </cell>
          <cell r="GX312">
            <v>-532</v>
          </cell>
          <cell r="GY312">
            <v>-12</v>
          </cell>
          <cell r="GZ312">
            <v>0</v>
          </cell>
          <cell r="HA312">
            <v>-12</v>
          </cell>
          <cell r="HB312">
            <v>-52</v>
          </cell>
          <cell r="HC312">
            <v>0</v>
          </cell>
          <cell r="HD312">
            <v>-52</v>
          </cell>
          <cell r="HE312">
            <v>-41</v>
          </cell>
          <cell r="HF312">
            <v>0</v>
          </cell>
          <cell r="HG312">
            <v>-41</v>
          </cell>
          <cell r="HH312">
            <v>-597</v>
          </cell>
          <cell r="HI312">
            <v>0</v>
          </cell>
          <cell r="HJ312">
            <v>-597</v>
          </cell>
          <cell r="HK312">
            <v>-59</v>
          </cell>
          <cell r="HL312">
            <v>0</v>
          </cell>
          <cell r="HM312">
            <v>-59</v>
          </cell>
          <cell r="HN312">
            <v>4</v>
          </cell>
          <cell r="HO312">
            <v>0</v>
          </cell>
          <cell r="HP312">
            <v>4</v>
          </cell>
          <cell r="HQ312">
            <v>-450</v>
          </cell>
          <cell r="HR312">
            <v>0</v>
          </cell>
          <cell r="HS312">
            <v>-450</v>
          </cell>
          <cell r="HT312">
            <v>14</v>
          </cell>
          <cell r="HU312">
            <v>0</v>
          </cell>
          <cell r="HV312">
            <v>14</v>
          </cell>
          <cell r="HW312">
            <v>-9</v>
          </cell>
          <cell r="HX312">
            <v>0</v>
          </cell>
          <cell r="HY312">
            <v>-9</v>
          </cell>
          <cell r="HZ312">
            <v>-831</v>
          </cell>
          <cell r="IA312">
            <v>0</v>
          </cell>
          <cell r="IB312">
            <v>-831</v>
          </cell>
          <cell r="IC312">
            <v>129</v>
          </cell>
          <cell r="ID312">
            <v>0</v>
          </cell>
          <cell r="IE312">
            <v>129</v>
          </cell>
          <cell r="IF312">
            <v>201</v>
          </cell>
          <cell r="IG312">
            <v>0</v>
          </cell>
          <cell r="IH312">
            <v>201</v>
          </cell>
          <cell r="II312">
            <v>201</v>
          </cell>
          <cell r="IJ312">
            <v>0</v>
          </cell>
          <cell r="IK312">
            <v>201</v>
          </cell>
          <cell r="IP312">
            <v>1331.57002411757</v>
          </cell>
          <cell r="IQ312">
            <v>0</v>
          </cell>
          <cell r="IR312">
            <v>1331.57002411757</v>
          </cell>
          <cell r="IS312">
            <v>1085.4122268809499</v>
          </cell>
          <cell r="IT312">
            <v>0</v>
          </cell>
          <cell r="IU312">
            <v>1085.4122268809499</v>
          </cell>
          <cell r="IV312">
            <v>684.39520762036102</v>
          </cell>
          <cell r="IW312">
            <v>0</v>
          </cell>
          <cell r="IX312">
            <v>684.39520762036102</v>
          </cell>
          <cell r="IY312">
            <v>331.70615998504002</v>
          </cell>
          <cell r="IZ312">
            <v>0</v>
          </cell>
          <cell r="JA312">
            <v>331.70615998504002</v>
          </cell>
          <cell r="JB312">
            <v>504.05824013650499</v>
          </cell>
          <cell r="JC312">
            <v>-246.44949800000001</v>
          </cell>
          <cell r="JD312">
            <v>750.50773813650494</v>
          </cell>
          <cell r="JE312">
            <v>388.56202836481401</v>
          </cell>
          <cell r="JF312">
            <v>-246.44949800000001</v>
          </cell>
          <cell r="JG312">
            <v>635.01152636481402</v>
          </cell>
          <cell r="JH312">
            <v>189.36020923135399</v>
          </cell>
          <cell r="JI312">
            <v>-225.44949800000001</v>
          </cell>
          <cell r="JJ312">
            <v>414.80970723135397</v>
          </cell>
          <cell r="JK312">
            <v>-1.9688631970271</v>
          </cell>
          <cell r="JL312">
            <v>-203.09618448999998</v>
          </cell>
          <cell r="JM312">
            <v>201.12732129297288</v>
          </cell>
          <cell r="JN312">
            <v>544.826226733986</v>
          </cell>
          <cell r="JO312">
            <v>-130.47810824415058</v>
          </cell>
          <cell r="JP312">
            <v>675.30433497813658</v>
          </cell>
          <cell r="JQ312">
            <v>901.19468560032897</v>
          </cell>
          <cell r="JR312">
            <v>326.38180400584935</v>
          </cell>
          <cell r="JS312">
            <v>574.81288159447968</v>
          </cell>
          <cell r="JT312">
            <v>709.38154264492402</v>
          </cell>
          <cell r="JU312">
            <v>336.59500000000003</v>
          </cell>
          <cell r="JV312">
            <v>372.786542644924</v>
          </cell>
          <cell r="JW312">
            <v>160.20734782588201</v>
          </cell>
          <cell r="JX312">
            <v>0</v>
          </cell>
          <cell r="JY312">
            <v>160.20734782588201</v>
          </cell>
          <cell r="JZ312">
            <v>408.29552690666401</v>
          </cell>
          <cell r="KA312">
            <v>-19.286145000000001</v>
          </cell>
          <cell r="KB312">
            <v>427.58167190666398</v>
          </cell>
          <cell r="KC312">
            <v>312.00425970643602</v>
          </cell>
          <cell r="KD312">
            <v>-7.886145</v>
          </cell>
          <cell r="KE312">
            <v>319.89040470643602</v>
          </cell>
          <cell r="KF312">
            <v>188.923395270339</v>
          </cell>
          <cell r="KG312">
            <v>-7.886145</v>
          </cell>
          <cell r="KH312">
            <v>196.809540270339</v>
          </cell>
          <cell r="KI312">
            <v>110.777767429802</v>
          </cell>
          <cell r="KJ312">
            <v>-7.886145</v>
          </cell>
          <cell r="KK312">
            <v>118.663912429802</v>
          </cell>
          <cell r="KL312">
            <v>709.804071767712</v>
          </cell>
          <cell r="KM312">
            <v>0</v>
          </cell>
          <cell r="KN312">
            <v>709.804071767712</v>
          </cell>
          <cell r="KO312">
            <v>525.54470734946403</v>
          </cell>
          <cell r="KP312">
            <v>0</v>
          </cell>
          <cell r="KQ312">
            <v>525.54470734946403</v>
          </cell>
          <cell r="KR312">
            <v>339.73664977638401</v>
          </cell>
          <cell r="KS312">
            <v>0</v>
          </cell>
          <cell r="KT312">
            <v>339.73664977638401</v>
          </cell>
          <cell r="KU312">
            <v>152.69609345411899</v>
          </cell>
          <cell r="KV312">
            <v>0</v>
          </cell>
          <cell r="KW312">
            <v>152.69609345411899</v>
          </cell>
          <cell r="KX312">
            <v>650.07248055662205</v>
          </cell>
          <cell r="KY312">
            <v>-2.3369999999999997</v>
          </cell>
          <cell r="KZ312">
            <v>652.40948055662204</v>
          </cell>
          <cell r="LA312">
            <v>483.17181813009302</v>
          </cell>
          <cell r="LB312">
            <v>8.8640000000000008</v>
          </cell>
          <cell r="LC312">
            <v>474.30781813009304</v>
          </cell>
          <cell r="LD312">
            <v>332.86023498313602</v>
          </cell>
          <cell r="LE312">
            <v>16.164000000000001</v>
          </cell>
          <cell r="LF312">
            <v>316.69623498313604</v>
          </cell>
          <cell r="LG312">
            <v>143.88916412276899</v>
          </cell>
          <cell r="LH312">
            <v>0</v>
          </cell>
          <cell r="LI312">
            <v>143.88916412276899</v>
          </cell>
          <cell r="LJ312">
            <v>483.37746183633698</v>
          </cell>
          <cell r="LK312">
            <v>-48.5</v>
          </cell>
          <cell r="LL312">
            <v>531.87746183633703</v>
          </cell>
          <cell r="LM312">
            <v>423.877394538977</v>
          </cell>
          <cell r="LN312">
            <v>-5</v>
          </cell>
          <cell r="LO312">
            <v>428.877394538977</v>
          </cell>
          <cell r="LP312">
            <v>290.014829683318</v>
          </cell>
          <cell r="LQ312">
            <v>0</v>
          </cell>
          <cell r="LR312">
            <v>290.014829683318</v>
          </cell>
          <cell r="LS312">
            <v>130.612605901005</v>
          </cell>
          <cell r="LT312">
            <v>0</v>
          </cell>
          <cell r="LU312">
            <v>130.612605901005</v>
          </cell>
          <cell r="LV312">
            <v>494.23346608573098</v>
          </cell>
          <cell r="LW312">
            <v>-51</v>
          </cell>
          <cell r="LX312">
            <v>545.23346608573092</v>
          </cell>
          <cell r="LY312">
            <v>441.38081763411702</v>
          </cell>
          <cell r="LZ312">
            <v>0</v>
          </cell>
          <cell r="MA312">
            <v>441.38081763411702</v>
          </cell>
          <cell r="MB312">
            <v>277.543453269623</v>
          </cell>
          <cell r="MC312">
            <v>0</v>
          </cell>
          <cell r="MD312">
            <v>277.543453269623</v>
          </cell>
          <cell r="ME312">
            <v>122.97693056359</v>
          </cell>
          <cell r="MF312">
            <v>0</v>
          </cell>
          <cell r="MG312">
            <v>122.97693056359</v>
          </cell>
          <cell r="MH312">
            <v>503</v>
          </cell>
          <cell r="MI312">
            <v>0</v>
          </cell>
          <cell r="MJ312">
            <v>503</v>
          </cell>
          <cell r="MK312">
            <v>429</v>
          </cell>
          <cell r="ML312">
            <v>0</v>
          </cell>
          <cell r="MM312">
            <v>429</v>
          </cell>
          <cell r="MN312">
            <v>291</v>
          </cell>
          <cell r="MO312">
            <v>0</v>
          </cell>
          <cell r="MP312">
            <v>291</v>
          </cell>
          <cell r="MQ312">
            <v>112</v>
          </cell>
          <cell r="MR312">
            <v>0</v>
          </cell>
          <cell r="MS312">
            <v>112</v>
          </cell>
          <cell r="MT312">
            <v>-291</v>
          </cell>
          <cell r="MU312">
            <v>0</v>
          </cell>
          <cell r="MV312">
            <v>-291</v>
          </cell>
          <cell r="MW312">
            <v>-387</v>
          </cell>
          <cell r="MX312">
            <v>0</v>
          </cell>
          <cell r="MY312">
            <v>-387</v>
          </cell>
          <cell r="MZ312">
            <v>-502</v>
          </cell>
          <cell r="NA312">
            <v>0</v>
          </cell>
          <cell r="NB312">
            <v>-502</v>
          </cell>
          <cell r="NC312">
            <v>37</v>
          </cell>
          <cell r="ND312">
            <v>0</v>
          </cell>
          <cell r="NE312">
            <v>37</v>
          </cell>
          <cell r="NF312">
            <v>224</v>
          </cell>
          <cell r="NG312">
            <v>0</v>
          </cell>
          <cell r="NH312">
            <v>224</v>
          </cell>
          <cell r="NI312">
            <v>184</v>
          </cell>
          <cell r="NJ312">
            <v>0</v>
          </cell>
          <cell r="NK312">
            <v>184</v>
          </cell>
          <cell r="NL312">
            <v>97</v>
          </cell>
          <cell r="NM312">
            <v>0</v>
          </cell>
          <cell r="NN312">
            <v>97</v>
          </cell>
          <cell r="NO312">
            <v>23</v>
          </cell>
          <cell r="NP312">
            <v>0</v>
          </cell>
          <cell r="NQ312">
            <v>23</v>
          </cell>
          <cell r="NR312">
            <v>-1218.9000000000001</v>
          </cell>
          <cell r="NS312">
            <v>0</v>
          </cell>
          <cell r="NT312">
            <v>-1218.9000000000001</v>
          </cell>
          <cell r="NU312">
            <v>134</v>
          </cell>
          <cell r="NV312">
            <v>0</v>
          </cell>
          <cell r="NW312">
            <v>134</v>
          </cell>
          <cell r="NX312">
            <v>212</v>
          </cell>
          <cell r="NY312">
            <v>0</v>
          </cell>
          <cell r="NZ312">
            <v>212</v>
          </cell>
          <cell r="OA312">
            <v>110</v>
          </cell>
          <cell r="OB312">
            <v>0</v>
          </cell>
          <cell r="OC312">
            <v>110</v>
          </cell>
          <cell r="OD312">
            <v>-2419</v>
          </cell>
          <cell r="OE312">
            <v>0</v>
          </cell>
          <cell r="OF312">
            <v>-2419</v>
          </cell>
          <cell r="OG312">
            <v>-839</v>
          </cell>
          <cell r="OH312">
            <v>0</v>
          </cell>
          <cell r="OI312">
            <v>-839</v>
          </cell>
          <cell r="OJ312">
            <v>-544</v>
          </cell>
          <cell r="OK312">
            <v>0</v>
          </cell>
          <cell r="OL312">
            <v>-544</v>
          </cell>
          <cell r="OM312">
            <v>-12</v>
          </cell>
          <cell r="ON312">
            <v>0</v>
          </cell>
          <cell r="OO312">
            <v>-12</v>
          </cell>
          <cell r="OP312">
            <v>-749</v>
          </cell>
          <cell r="OQ312">
            <v>0</v>
          </cell>
          <cell r="OR312">
            <v>-749</v>
          </cell>
          <cell r="OS312">
            <v>-697</v>
          </cell>
          <cell r="OT312">
            <v>0</v>
          </cell>
          <cell r="OU312">
            <v>-697</v>
          </cell>
          <cell r="OV312">
            <v>-656</v>
          </cell>
          <cell r="OW312">
            <v>0</v>
          </cell>
          <cell r="OX312">
            <v>-656</v>
          </cell>
          <cell r="OY312">
            <v>-59</v>
          </cell>
          <cell r="OZ312">
            <v>0</v>
          </cell>
          <cell r="PA312">
            <v>-59</v>
          </cell>
          <cell r="PB312">
            <v>-741</v>
          </cell>
          <cell r="PC312">
            <v>0</v>
          </cell>
          <cell r="PD312">
            <v>-741</v>
          </cell>
          <cell r="PE312">
            <v>-745</v>
          </cell>
          <cell r="PF312">
            <v>0</v>
          </cell>
          <cell r="PG312">
            <v>-745</v>
          </cell>
          <cell r="PH312">
            <v>-295</v>
          </cell>
          <cell r="PI312">
            <v>0</v>
          </cell>
          <cell r="PJ312">
            <v>-295</v>
          </cell>
          <cell r="PK312">
            <v>-309</v>
          </cell>
          <cell r="PL312">
            <v>0</v>
          </cell>
          <cell r="PM312">
            <v>-309</v>
          </cell>
          <cell r="PN312">
            <v>-300</v>
          </cell>
          <cell r="PO312">
            <v>0</v>
          </cell>
          <cell r="PP312">
            <v>-300</v>
          </cell>
          <cell r="PQ312">
            <v>531</v>
          </cell>
          <cell r="PR312">
            <v>0</v>
          </cell>
          <cell r="PS312">
            <v>531</v>
          </cell>
          <cell r="PT312">
            <v>402</v>
          </cell>
          <cell r="PU312">
            <v>0</v>
          </cell>
          <cell r="PV312">
            <v>402</v>
          </cell>
          <cell r="PW312">
            <v>201</v>
          </cell>
          <cell r="PX312">
            <v>0</v>
          </cell>
          <cell r="PY312">
            <v>201</v>
          </cell>
        </row>
        <row r="313">
          <cell r="BB313">
            <v>-102.666854050155</v>
          </cell>
          <cell r="BC313">
            <v>0</v>
          </cell>
          <cell r="BD313">
            <v>-102.666854050155</v>
          </cell>
          <cell r="BE313">
            <v>-118.41359867128701</v>
          </cell>
          <cell r="BF313">
            <v>0</v>
          </cell>
          <cell r="BG313">
            <v>-118.41359867128701</v>
          </cell>
          <cell r="BH313">
            <v>-103.417660595244</v>
          </cell>
          <cell r="BI313">
            <v>0</v>
          </cell>
          <cell r="BJ313">
            <v>-103.417660595244</v>
          </cell>
          <cell r="BK313">
            <v>-97.693581284000302</v>
          </cell>
          <cell r="BL313">
            <v>0</v>
          </cell>
          <cell r="BM313">
            <v>-97.693581284000302</v>
          </cell>
          <cell r="BN313">
            <v>106.4391436211388</v>
          </cell>
          <cell r="BO313">
            <v>146.30000000000004</v>
          </cell>
          <cell r="BP313">
            <v>-39.860856378861257</v>
          </cell>
          <cell r="BQ313">
            <v>-60.154964552582001</v>
          </cell>
          <cell r="BR313">
            <v>4</v>
          </cell>
          <cell r="BS313">
            <v>-64.154964552581987</v>
          </cell>
          <cell r="BT313">
            <v>-54.683625098710898</v>
          </cell>
          <cell r="BU313">
            <v>7.3944759800000002</v>
          </cell>
          <cell r="BV313">
            <v>-62.078101078710901</v>
          </cell>
          <cell r="BW313">
            <v>-57.175343294107101</v>
          </cell>
          <cell r="BX313">
            <v>2.6249590199999999</v>
          </cell>
          <cell r="BY313">
            <v>-59.8003023141071</v>
          </cell>
          <cell r="BZ313">
            <v>329.688834217666</v>
          </cell>
          <cell r="CA313">
            <v>353.11345096999992</v>
          </cell>
          <cell r="CB313">
            <v>-23.424616752333918</v>
          </cell>
          <cell r="CC313">
            <v>-59.390618356011402</v>
          </cell>
          <cell r="CD313">
            <v>2.4511686700000008</v>
          </cell>
          <cell r="CE313">
            <v>-61.841787026011403</v>
          </cell>
          <cell r="CF313">
            <v>-21.344526128977002</v>
          </cell>
          <cell r="CG313">
            <v>43.255039600000003</v>
          </cell>
          <cell r="CH313">
            <v>-64.599565728977012</v>
          </cell>
          <cell r="CI313">
            <v>-49.849863427690799</v>
          </cell>
          <cell r="CJ313">
            <v>0</v>
          </cell>
          <cell r="CK313">
            <v>-49.849863427690799</v>
          </cell>
          <cell r="CL313">
            <v>-15.2637238543329</v>
          </cell>
          <cell r="CM313">
            <v>3</v>
          </cell>
          <cell r="CN313">
            <v>-18.263723854332902</v>
          </cell>
          <cell r="CO313">
            <v>-33.2038419041384</v>
          </cell>
          <cell r="CP313">
            <v>0</v>
          </cell>
          <cell r="CQ313">
            <v>-33.2038419041384</v>
          </cell>
          <cell r="CR313">
            <v>-16.089953626634799</v>
          </cell>
          <cell r="CS313">
            <v>0</v>
          </cell>
          <cell r="CT313">
            <v>-16.089953626634799</v>
          </cell>
          <cell r="CU313">
            <v>-36.817766633669699</v>
          </cell>
          <cell r="CV313">
            <v>2.9169999999999998</v>
          </cell>
          <cell r="CW313">
            <v>-39.7347666336697</v>
          </cell>
          <cell r="CX313">
            <v>-48.628990172156001</v>
          </cell>
          <cell r="CY313">
            <v>0</v>
          </cell>
          <cell r="CZ313">
            <v>-48.628990172156001</v>
          </cell>
          <cell r="DA313">
            <v>-54.141116592863597</v>
          </cell>
          <cell r="DB313">
            <v>0</v>
          </cell>
          <cell r="DC313">
            <v>-54.141116592863597</v>
          </cell>
          <cell r="DD313">
            <v>-52.375191100509603</v>
          </cell>
          <cell r="DE313">
            <v>0</v>
          </cell>
          <cell r="DF313">
            <v>-52.375191100509603</v>
          </cell>
          <cell r="DG313">
            <v>-44.119177203683499</v>
          </cell>
          <cell r="DH313">
            <v>0</v>
          </cell>
          <cell r="DI313">
            <v>-44.119177203683499</v>
          </cell>
          <cell r="DJ313">
            <v>-39.4106975601036</v>
          </cell>
          <cell r="DK313">
            <v>3.6379999999999999</v>
          </cell>
          <cell r="DL313">
            <v>-43.048697560103598</v>
          </cell>
          <cell r="DM313">
            <v>-44.612642454170903</v>
          </cell>
          <cell r="DN313">
            <v>2.4039999999999999</v>
          </cell>
          <cell r="DO313">
            <v>-47.016642454170906</v>
          </cell>
          <cell r="DP313">
            <v>-54.315588141913203</v>
          </cell>
          <cell r="DQ313">
            <v>-5.3289999999999997</v>
          </cell>
          <cell r="DR313">
            <v>-48.986588141913202</v>
          </cell>
          <cell r="DS313">
            <v>-46.704047496310302</v>
          </cell>
          <cell r="DT313">
            <v>0</v>
          </cell>
          <cell r="DU313">
            <v>-46.704047496310302</v>
          </cell>
          <cell r="DV313">
            <v>-18.844214258065598</v>
          </cell>
          <cell r="DW313">
            <v>12.129000000000001</v>
          </cell>
          <cell r="DX313">
            <v>-30.9732142580656</v>
          </cell>
          <cell r="DY313">
            <v>-41.935247943334502</v>
          </cell>
          <cell r="DZ313">
            <v>1.6539000000000001</v>
          </cell>
          <cell r="EA313">
            <v>-43.589147943334503</v>
          </cell>
          <cell r="EB313">
            <v>-47.253358185983899</v>
          </cell>
          <cell r="EC313">
            <v>0</v>
          </cell>
          <cell r="ED313">
            <v>-47.253358185983899</v>
          </cell>
          <cell r="EE313">
            <v>-43.987625763573398</v>
          </cell>
          <cell r="EF313">
            <v>0</v>
          </cell>
          <cell r="EG313">
            <v>-43.987625763573398</v>
          </cell>
          <cell r="EH313">
            <v>-13.6015965612683</v>
          </cell>
          <cell r="EI313">
            <v>16.829999999999998</v>
          </cell>
          <cell r="EJ313">
            <v>-30.4315965612683</v>
          </cell>
          <cell r="EK313">
            <v>-52.230238977562898</v>
          </cell>
          <cell r="EL313">
            <v>0</v>
          </cell>
          <cell r="EM313">
            <v>-52.230238977562898</v>
          </cell>
          <cell r="EN313">
            <v>-48.393033278496901</v>
          </cell>
          <cell r="EO313">
            <v>0</v>
          </cell>
          <cell r="EP313">
            <v>-48.393033278496901</v>
          </cell>
          <cell r="EQ313">
            <v>-42.502830482395296</v>
          </cell>
          <cell r="ER313">
            <v>0</v>
          </cell>
          <cell r="ES313">
            <v>-42.502830482395296</v>
          </cell>
          <cell r="ET313">
            <v>-18</v>
          </cell>
          <cell r="EU313">
            <v>0</v>
          </cell>
          <cell r="EV313">
            <v>-18</v>
          </cell>
          <cell r="EW313">
            <v>-40</v>
          </cell>
          <cell r="EX313">
            <v>0</v>
          </cell>
          <cell r="EY313">
            <v>-40</v>
          </cell>
          <cell r="EZ313">
            <v>-57</v>
          </cell>
          <cell r="FA313">
            <v>0</v>
          </cell>
          <cell r="FB313">
            <v>-57</v>
          </cell>
          <cell r="FC313">
            <v>-46</v>
          </cell>
          <cell r="FD313">
            <v>0</v>
          </cell>
          <cell r="FE313">
            <v>-46</v>
          </cell>
          <cell r="FF313">
            <v>-35</v>
          </cell>
          <cell r="FG313">
            <v>0</v>
          </cell>
          <cell r="FH313">
            <v>-35</v>
          </cell>
          <cell r="FI313">
            <v>-39</v>
          </cell>
          <cell r="FJ313">
            <v>0</v>
          </cell>
          <cell r="FK313">
            <v>-39</v>
          </cell>
          <cell r="FL313">
            <v>-49</v>
          </cell>
          <cell r="FM313">
            <v>0</v>
          </cell>
          <cell r="FN313">
            <v>-49</v>
          </cell>
          <cell r="FO313">
            <v>-17</v>
          </cell>
          <cell r="FP313">
            <v>0</v>
          </cell>
          <cell r="FQ313">
            <v>-17</v>
          </cell>
          <cell r="FR313">
            <v>-12</v>
          </cell>
          <cell r="FS313">
            <v>0</v>
          </cell>
          <cell r="FT313">
            <v>-12</v>
          </cell>
          <cell r="FU313">
            <v>-52</v>
          </cell>
          <cell r="FV313">
            <v>0</v>
          </cell>
          <cell r="FW313">
            <v>-52</v>
          </cell>
          <cell r="FX313">
            <v>-26</v>
          </cell>
          <cell r="FY313">
            <v>0</v>
          </cell>
          <cell r="FZ313">
            <v>-26</v>
          </cell>
          <cell r="GA313">
            <v>-1</v>
          </cell>
          <cell r="GB313">
            <v>0</v>
          </cell>
          <cell r="GC313">
            <v>-1</v>
          </cell>
          <cell r="GD313">
            <v>22</v>
          </cell>
          <cell r="GE313">
            <v>0</v>
          </cell>
          <cell r="GF313">
            <v>22</v>
          </cell>
          <cell r="GG313">
            <v>-43</v>
          </cell>
          <cell r="GH313">
            <v>0</v>
          </cell>
          <cell r="GI313">
            <v>-43</v>
          </cell>
          <cell r="GJ313">
            <v>13</v>
          </cell>
          <cell r="GK313">
            <v>0</v>
          </cell>
          <cell r="GL313">
            <v>13</v>
          </cell>
          <cell r="GM313">
            <v>-42</v>
          </cell>
          <cell r="GN313">
            <v>0</v>
          </cell>
          <cell r="GO313">
            <v>-42</v>
          </cell>
          <cell r="GP313">
            <v>36</v>
          </cell>
          <cell r="GQ313">
            <v>0</v>
          </cell>
          <cell r="GR313">
            <v>36</v>
          </cell>
          <cell r="GS313">
            <v>-37</v>
          </cell>
          <cell r="GT313">
            <v>0</v>
          </cell>
          <cell r="GU313">
            <v>-37</v>
          </cell>
          <cell r="GV313">
            <v>-197</v>
          </cell>
          <cell r="GW313">
            <v>0</v>
          </cell>
          <cell r="GX313">
            <v>-197</v>
          </cell>
          <cell r="GY313">
            <v>-49</v>
          </cell>
          <cell r="GZ313">
            <v>0</v>
          </cell>
          <cell r="HA313">
            <v>-49</v>
          </cell>
          <cell r="HB313">
            <v>-35</v>
          </cell>
          <cell r="HC313">
            <v>0</v>
          </cell>
          <cell r="HD313">
            <v>-35</v>
          </cell>
          <cell r="HE313">
            <v>-53</v>
          </cell>
          <cell r="HF313">
            <v>0</v>
          </cell>
          <cell r="HG313">
            <v>-53</v>
          </cell>
          <cell r="HH313">
            <v>-52</v>
          </cell>
          <cell r="HI313">
            <v>0</v>
          </cell>
          <cell r="HJ313">
            <v>-52</v>
          </cell>
          <cell r="HK313">
            <v>-44</v>
          </cell>
          <cell r="HL313">
            <v>0</v>
          </cell>
          <cell r="HM313">
            <v>-44</v>
          </cell>
          <cell r="HN313">
            <v>-24</v>
          </cell>
          <cell r="HO313">
            <v>0</v>
          </cell>
          <cell r="HP313">
            <v>-24</v>
          </cell>
          <cell r="HQ313">
            <v>-46</v>
          </cell>
          <cell r="HR313">
            <v>0</v>
          </cell>
          <cell r="HS313">
            <v>-46</v>
          </cell>
          <cell r="HT313">
            <v>-82</v>
          </cell>
          <cell r="HU313">
            <v>0</v>
          </cell>
          <cell r="HV313">
            <v>-82</v>
          </cell>
          <cell r="HW313">
            <v>-28</v>
          </cell>
          <cell r="HX313">
            <v>0</v>
          </cell>
          <cell r="HY313">
            <v>-28</v>
          </cell>
          <cell r="HZ313">
            <v>55</v>
          </cell>
          <cell r="IA313">
            <v>0</v>
          </cell>
          <cell r="IB313">
            <v>55</v>
          </cell>
          <cell r="IC313">
            <v>-80</v>
          </cell>
          <cell r="ID313">
            <v>0</v>
          </cell>
          <cell r="IE313">
            <v>-80</v>
          </cell>
          <cell r="IF313">
            <v>-66</v>
          </cell>
          <cell r="IG313">
            <v>0</v>
          </cell>
          <cell r="IH313">
            <v>-66</v>
          </cell>
          <cell r="II313">
            <v>-58</v>
          </cell>
          <cell r="IJ313">
            <v>0</v>
          </cell>
          <cell r="IK313">
            <v>-58</v>
          </cell>
          <cell r="IP313">
            <v>-422.19169460068599</v>
          </cell>
          <cell r="IQ313">
            <v>0</v>
          </cell>
          <cell r="IR313">
            <v>-422.19169460068599</v>
          </cell>
          <cell r="IS313">
            <v>-319.52484055053202</v>
          </cell>
          <cell r="IT313">
            <v>0</v>
          </cell>
          <cell r="IU313">
            <v>-319.52484055053202</v>
          </cell>
          <cell r="IV313">
            <v>-201.111241879245</v>
          </cell>
          <cell r="IW313">
            <v>0</v>
          </cell>
          <cell r="IX313">
            <v>-201.111241879245</v>
          </cell>
          <cell r="IY313">
            <v>-97.693581284000302</v>
          </cell>
          <cell r="IZ313">
            <v>0</v>
          </cell>
          <cell r="JA313">
            <v>-97.693581284000302</v>
          </cell>
          <cell r="JB313">
            <v>-65.574789324261204</v>
          </cell>
          <cell r="JC313">
            <v>160.31943500000003</v>
          </cell>
          <cell r="JD313">
            <v>-225.89422432426124</v>
          </cell>
          <cell r="JE313">
            <v>-172.0139329454</v>
          </cell>
          <cell r="JF313">
            <v>14.019435</v>
          </cell>
          <cell r="JG313">
            <v>-186.03336794539999</v>
          </cell>
          <cell r="JH313">
            <v>-111.858968392818</v>
          </cell>
          <cell r="JI313">
            <v>10.019435</v>
          </cell>
          <cell r="JJ313">
            <v>-121.878403392818</v>
          </cell>
          <cell r="JK313">
            <v>-57.175343294107101</v>
          </cell>
          <cell r="JL313">
            <v>2.6249590199999999</v>
          </cell>
          <cell r="JM313">
            <v>-59.8003023141071</v>
          </cell>
          <cell r="JN313">
            <v>199.103826304987</v>
          </cell>
          <cell r="JO313">
            <v>398.81965923999991</v>
          </cell>
          <cell r="JP313">
            <v>-199.71583293501291</v>
          </cell>
          <cell r="JQ313">
            <v>-130.585007912679</v>
          </cell>
          <cell r="JR313">
            <v>45.706208270000005</v>
          </cell>
          <cell r="JS313">
            <v>-176.29121618267902</v>
          </cell>
          <cell r="JT313">
            <v>-71.1943895566679</v>
          </cell>
          <cell r="JU313">
            <v>43.255039600000003</v>
          </cell>
          <cell r="JV313">
            <v>-114.4494291566679</v>
          </cell>
          <cell r="JW313">
            <v>-49.849863427690799</v>
          </cell>
          <cell r="JX313">
            <v>0</v>
          </cell>
          <cell r="JY313">
            <v>-49.849863427690799</v>
          </cell>
          <cell r="JZ313">
            <v>-101.37528601877599</v>
          </cell>
          <cell r="KA313">
            <v>5.9169999999999998</v>
          </cell>
          <cell r="KB313">
            <v>-107.292286018776</v>
          </cell>
          <cell r="KC313">
            <v>-86.111562164442901</v>
          </cell>
          <cell r="KD313">
            <v>2.9169999999999998</v>
          </cell>
          <cell r="KE313">
            <v>-89.028562164442903</v>
          </cell>
          <cell r="KF313">
            <v>-52.907720260304501</v>
          </cell>
          <cell r="KG313">
            <v>2.9169999999999998</v>
          </cell>
          <cell r="KH313">
            <v>-55.824720260304503</v>
          </cell>
          <cell r="KI313">
            <v>-36.817766633669699</v>
          </cell>
          <cell r="KJ313">
            <v>2.9169999999999998</v>
          </cell>
          <cell r="KK313">
            <v>-39.7347666336697</v>
          </cell>
          <cell r="KL313">
            <v>-199.26447506921301</v>
          </cell>
          <cell r="KM313">
            <v>0</v>
          </cell>
          <cell r="KN313">
            <v>-199.26447506921301</v>
          </cell>
          <cell r="KO313">
            <v>-150.63548489705701</v>
          </cell>
          <cell r="KP313">
            <v>0</v>
          </cell>
          <cell r="KQ313">
            <v>-150.63548489705701</v>
          </cell>
          <cell r="KR313">
            <v>-96.494368304193102</v>
          </cell>
          <cell r="KS313">
            <v>0</v>
          </cell>
          <cell r="KT313">
            <v>-96.494368304193102</v>
          </cell>
          <cell r="KU313">
            <v>-44.119177203683499</v>
          </cell>
          <cell r="KV313">
            <v>0</v>
          </cell>
          <cell r="KW313">
            <v>-44.119177203683499</v>
          </cell>
          <cell r="KX313">
            <v>-185.042975652498</v>
          </cell>
          <cell r="KY313">
            <v>0.71300000000000008</v>
          </cell>
          <cell r="KZ313">
            <v>-185.75597565249799</v>
          </cell>
          <cell r="LA313">
            <v>-145.63227809239399</v>
          </cell>
          <cell r="LB313">
            <v>-2.9249999999999998</v>
          </cell>
          <cell r="LC313">
            <v>-142.70727809239398</v>
          </cell>
          <cell r="LD313">
            <v>-101.019635638224</v>
          </cell>
          <cell r="LE313">
            <v>-5.3289999999999997</v>
          </cell>
          <cell r="LF313">
            <v>-95.690635638224009</v>
          </cell>
          <cell r="LG313">
            <v>-46.704047496310302</v>
          </cell>
          <cell r="LH313">
            <v>0</v>
          </cell>
          <cell r="LI313">
            <v>-46.704047496310302</v>
          </cell>
          <cell r="LJ313">
            <v>-152.02044615095701</v>
          </cell>
          <cell r="LK313">
            <v>13.782900000000001</v>
          </cell>
          <cell r="LL313">
            <v>-165.80334615095703</v>
          </cell>
          <cell r="LM313">
            <v>-133.17623189289199</v>
          </cell>
          <cell r="LN313">
            <v>1.6539000000000001</v>
          </cell>
          <cell r="LO313">
            <v>-134.83013189289198</v>
          </cell>
          <cell r="LP313">
            <v>-91.240983949557304</v>
          </cell>
          <cell r="LQ313">
            <v>0</v>
          </cell>
          <cell r="LR313">
            <v>-91.240983949557304</v>
          </cell>
          <cell r="LS313">
            <v>-43.987625763573398</v>
          </cell>
          <cell r="LT313">
            <v>0</v>
          </cell>
          <cell r="LU313">
            <v>-43.987625763573398</v>
          </cell>
          <cell r="LV313">
            <v>-156.72769929972301</v>
          </cell>
          <cell r="LW313">
            <v>16.829999999999998</v>
          </cell>
          <cell r="LX313">
            <v>-173.55769929972303</v>
          </cell>
          <cell r="LY313">
            <v>-143.12610273845499</v>
          </cell>
          <cell r="LZ313">
            <v>0</v>
          </cell>
          <cell r="MA313">
            <v>-143.12610273845499</v>
          </cell>
          <cell r="MB313">
            <v>-90.895863760892198</v>
          </cell>
          <cell r="MC313">
            <v>0</v>
          </cell>
          <cell r="MD313">
            <v>-90.895863760892198</v>
          </cell>
          <cell r="ME313">
            <v>-42.502830482395296</v>
          </cell>
          <cell r="MF313">
            <v>0</v>
          </cell>
          <cell r="MG313">
            <v>-42.502830482395296</v>
          </cell>
          <cell r="MH313">
            <v>-161</v>
          </cell>
          <cell r="MI313">
            <v>0</v>
          </cell>
          <cell r="MJ313">
            <v>-161</v>
          </cell>
          <cell r="MK313">
            <v>-143</v>
          </cell>
          <cell r="ML313">
            <v>0</v>
          </cell>
          <cell r="MM313">
            <v>-143</v>
          </cell>
          <cell r="MN313">
            <v>-103</v>
          </cell>
          <cell r="MO313">
            <v>0</v>
          </cell>
          <cell r="MP313">
            <v>-103</v>
          </cell>
          <cell r="MQ313">
            <v>-46</v>
          </cell>
          <cell r="MR313">
            <v>0</v>
          </cell>
          <cell r="MS313">
            <v>-46</v>
          </cell>
          <cell r="MT313">
            <v>-140</v>
          </cell>
          <cell r="MU313">
            <v>0</v>
          </cell>
          <cell r="MV313">
            <v>-140</v>
          </cell>
          <cell r="MW313">
            <v>-105</v>
          </cell>
          <cell r="MX313">
            <v>0</v>
          </cell>
          <cell r="MY313">
            <v>-105</v>
          </cell>
          <cell r="MZ313">
            <v>-66</v>
          </cell>
          <cell r="NA313">
            <v>0</v>
          </cell>
          <cell r="NB313">
            <v>-66</v>
          </cell>
          <cell r="NC313">
            <v>-17</v>
          </cell>
          <cell r="ND313">
            <v>0</v>
          </cell>
          <cell r="NE313">
            <v>-17</v>
          </cell>
          <cell r="NF313">
            <v>-91</v>
          </cell>
          <cell r="NG313">
            <v>0</v>
          </cell>
          <cell r="NH313">
            <v>-91</v>
          </cell>
          <cell r="NI313">
            <v>-79</v>
          </cell>
          <cell r="NJ313">
            <v>0</v>
          </cell>
          <cell r="NK313">
            <v>-79</v>
          </cell>
          <cell r="NL313">
            <v>-27</v>
          </cell>
          <cell r="NM313">
            <v>0</v>
          </cell>
          <cell r="NN313">
            <v>-27</v>
          </cell>
          <cell r="NO313">
            <v>-1</v>
          </cell>
          <cell r="NP313">
            <v>0</v>
          </cell>
          <cell r="NQ313">
            <v>-1</v>
          </cell>
          <cell r="NR313">
            <v>-50</v>
          </cell>
          <cell r="NS313">
            <v>0</v>
          </cell>
          <cell r="NT313">
            <v>-50</v>
          </cell>
          <cell r="NU313">
            <v>-72</v>
          </cell>
          <cell r="NV313">
            <v>0</v>
          </cell>
          <cell r="NW313">
            <v>-72</v>
          </cell>
          <cell r="NX313">
            <v>-29</v>
          </cell>
          <cell r="NY313">
            <v>0</v>
          </cell>
          <cell r="NZ313">
            <v>-29</v>
          </cell>
          <cell r="OA313">
            <v>-42</v>
          </cell>
          <cell r="OB313">
            <v>0</v>
          </cell>
          <cell r="OC313">
            <v>-42</v>
          </cell>
          <cell r="OD313">
            <v>-247</v>
          </cell>
          <cell r="OE313">
            <v>0</v>
          </cell>
          <cell r="OF313">
            <v>-247</v>
          </cell>
          <cell r="OG313">
            <v>-283</v>
          </cell>
          <cell r="OH313">
            <v>0</v>
          </cell>
          <cell r="OI313">
            <v>-283</v>
          </cell>
          <cell r="OJ313">
            <v>-246</v>
          </cell>
          <cell r="OK313">
            <v>0</v>
          </cell>
          <cell r="OL313">
            <v>-246</v>
          </cell>
          <cell r="OM313">
            <v>-49</v>
          </cell>
          <cell r="ON313">
            <v>0</v>
          </cell>
          <cell r="OO313">
            <v>-49</v>
          </cell>
          <cell r="OP313">
            <v>-184</v>
          </cell>
          <cell r="OQ313">
            <v>0</v>
          </cell>
          <cell r="OR313">
            <v>-184</v>
          </cell>
          <cell r="OS313">
            <v>-149</v>
          </cell>
          <cell r="OT313">
            <v>0</v>
          </cell>
          <cell r="OU313">
            <v>-149</v>
          </cell>
          <cell r="OV313">
            <v>-96</v>
          </cell>
          <cell r="OW313">
            <v>0</v>
          </cell>
          <cell r="OX313">
            <v>-96</v>
          </cell>
          <cell r="OY313">
            <v>-44</v>
          </cell>
          <cell r="OZ313">
            <v>0</v>
          </cell>
          <cell r="PA313">
            <v>-44</v>
          </cell>
          <cell r="PB313">
            <v>-329</v>
          </cell>
          <cell r="PC313">
            <v>0</v>
          </cell>
          <cell r="PD313">
            <v>-329</v>
          </cell>
          <cell r="PE313">
            <v>-305</v>
          </cell>
          <cell r="PF313">
            <v>0</v>
          </cell>
          <cell r="PG313">
            <v>-305</v>
          </cell>
          <cell r="PH313">
            <v>-259</v>
          </cell>
          <cell r="PI313">
            <v>0</v>
          </cell>
          <cell r="PJ313">
            <v>-259</v>
          </cell>
          <cell r="PK313">
            <v>-177</v>
          </cell>
          <cell r="PL313">
            <v>0</v>
          </cell>
          <cell r="PM313">
            <v>-177</v>
          </cell>
          <cell r="PN313">
            <v>-149</v>
          </cell>
          <cell r="PO313">
            <v>0</v>
          </cell>
          <cell r="PP313">
            <v>-149</v>
          </cell>
          <cell r="PQ313">
            <v>-204</v>
          </cell>
          <cell r="PR313">
            <v>0</v>
          </cell>
          <cell r="PS313">
            <v>-204</v>
          </cell>
          <cell r="PT313">
            <v>-124</v>
          </cell>
          <cell r="PU313">
            <v>0</v>
          </cell>
          <cell r="PV313">
            <v>-124</v>
          </cell>
          <cell r="PW313">
            <v>-58</v>
          </cell>
          <cell r="PX313">
            <v>0</v>
          </cell>
          <cell r="PY313">
            <v>-58</v>
          </cell>
        </row>
        <row r="314">
          <cell r="BB314">
            <v>-9.9940477102733496</v>
          </cell>
          <cell r="BC314">
            <v>0</v>
          </cell>
          <cell r="BD314">
            <v>-9.9940477102733496</v>
          </cell>
          <cell r="BE314">
            <v>2.0398526829146602</v>
          </cell>
          <cell r="BF314">
            <v>0</v>
          </cell>
          <cell r="BG314">
            <v>2.0398526829146602</v>
          </cell>
          <cell r="BH314">
            <v>2.7909999999999999</v>
          </cell>
          <cell r="BI314">
            <v>0</v>
          </cell>
          <cell r="BJ314">
            <v>2.7909999999999999</v>
          </cell>
          <cell r="BK314">
            <v>1.726</v>
          </cell>
          <cell r="BL314">
            <v>0</v>
          </cell>
          <cell r="BM314">
            <v>1.726</v>
          </cell>
          <cell r="BN314">
            <v>-27.747062459807232</v>
          </cell>
          <cell r="BO314">
            <v>-13.984999999999994</v>
          </cell>
          <cell r="BP314">
            <v>-13.762062459807234</v>
          </cell>
          <cell r="BQ314">
            <v>9.0227958006912008</v>
          </cell>
          <cell r="BR314">
            <v>0</v>
          </cell>
          <cell r="BS314">
            <v>9.022795800691199</v>
          </cell>
          <cell r="BT314">
            <v>10.826448421317</v>
          </cell>
          <cell r="BU314">
            <v>-3.0659999999999998</v>
          </cell>
          <cell r="BV314">
            <v>13.892448421316999</v>
          </cell>
          <cell r="BW314">
            <v>1.3339606877268</v>
          </cell>
          <cell r="BX314">
            <v>-3.6589999999999998</v>
          </cell>
          <cell r="BY314">
            <v>4.9929606877268</v>
          </cell>
          <cell r="BZ314">
            <v>4.0957616257480396</v>
          </cell>
          <cell r="CA314">
            <v>0</v>
          </cell>
          <cell r="CB314">
            <v>4.0957616257480396</v>
          </cell>
          <cell r="CC314">
            <v>-2.7006204016898399</v>
          </cell>
          <cell r="CD314">
            <v>-1.4559859441071601</v>
          </cell>
          <cell r="CE314">
            <v>-1.2446344575826798</v>
          </cell>
          <cell r="CF314">
            <v>0.20044799940894201</v>
          </cell>
          <cell r="CG314">
            <v>0</v>
          </cell>
          <cell r="CH314">
            <v>0.20044799940894201</v>
          </cell>
          <cell r="CI314">
            <v>-0.93523566966551097</v>
          </cell>
          <cell r="CJ314">
            <v>0</v>
          </cell>
          <cell r="CK314">
            <v>-0.93523566966551097</v>
          </cell>
          <cell r="CL314">
            <v>-6.5637572329263802</v>
          </cell>
          <cell r="CM314">
            <v>-7.45</v>
          </cell>
          <cell r="CN314">
            <v>0.88624276707361993</v>
          </cell>
          <cell r="CO314">
            <v>-0.43499486647979202</v>
          </cell>
          <cell r="CP314">
            <v>0</v>
          </cell>
          <cell r="CQ314">
            <v>-0.43499486647979202</v>
          </cell>
          <cell r="CR314">
            <v>-0.147858773948324</v>
          </cell>
          <cell r="CS314">
            <v>0</v>
          </cell>
          <cell r="CT314">
            <v>-0.147858773948324</v>
          </cell>
          <cell r="CU314">
            <v>-0.40873503782354398</v>
          </cell>
          <cell r="CV314">
            <v>0</v>
          </cell>
          <cell r="CW314">
            <v>-0.40873503782354398</v>
          </cell>
          <cell r="CX314">
            <v>-45.761107891886297</v>
          </cell>
          <cell r="CY314">
            <v>-45.761000000000003</v>
          </cell>
          <cell r="CZ314">
            <v>-1.0789188629445334E-4</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-2.1269675061987101E-2</v>
          </cell>
          <cell r="DW314">
            <v>0</v>
          </cell>
          <cell r="DX314">
            <v>-2.1269675061987101E-2</v>
          </cell>
          <cell r="DY314">
            <v>3.7659041699853301E-3</v>
          </cell>
          <cell r="DZ314">
            <v>0</v>
          </cell>
          <cell r="EA314">
            <v>3.7659041699853301E-3</v>
          </cell>
          <cell r="EB314">
            <v>-7.8754024660156602E-3</v>
          </cell>
          <cell r="EC314">
            <v>0</v>
          </cell>
          <cell r="ED314">
            <v>-7.8754024660156602E-3</v>
          </cell>
          <cell r="EE314">
            <v>3.5388829694490101E-2</v>
          </cell>
          <cell r="EF314">
            <v>0</v>
          </cell>
          <cell r="EG314">
            <v>3.5388829694490101E-2</v>
          </cell>
          <cell r="EH314">
            <v>-2.7560034359947299</v>
          </cell>
          <cell r="EI314">
            <v>0</v>
          </cell>
          <cell r="EJ314">
            <v>-2.7560034359947299</v>
          </cell>
          <cell r="EK314">
            <v>0</v>
          </cell>
          <cell r="EL314">
            <v>0</v>
          </cell>
          <cell r="EM314">
            <v>0</v>
          </cell>
          <cell r="EN314">
            <v>0</v>
          </cell>
          <cell r="EO314">
            <v>0</v>
          </cell>
          <cell r="EP314">
            <v>0</v>
          </cell>
          <cell r="EQ314">
            <v>0</v>
          </cell>
          <cell r="ER314">
            <v>0</v>
          </cell>
          <cell r="ES314">
            <v>0</v>
          </cell>
          <cell r="ET314">
            <v>2</v>
          </cell>
          <cell r="EU314">
            <v>0</v>
          </cell>
          <cell r="EV314">
            <v>2</v>
          </cell>
          <cell r="EW314">
            <v>-2</v>
          </cell>
          <cell r="EX314">
            <v>0</v>
          </cell>
          <cell r="EY314">
            <v>-2</v>
          </cell>
          <cell r="EZ314">
            <v>1</v>
          </cell>
          <cell r="FA314">
            <v>0</v>
          </cell>
          <cell r="FB314">
            <v>1</v>
          </cell>
          <cell r="FC314">
            <v>-15</v>
          </cell>
          <cell r="FD314">
            <v>0</v>
          </cell>
          <cell r="FE314">
            <v>-15</v>
          </cell>
          <cell r="FF314">
            <v>0</v>
          </cell>
          <cell r="FG314">
            <v>0</v>
          </cell>
          <cell r="FH314">
            <v>0</v>
          </cell>
          <cell r="FI314">
            <v>0</v>
          </cell>
          <cell r="FJ314">
            <v>0</v>
          </cell>
          <cell r="FK314">
            <v>0</v>
          </cell>
          <cell r="FL314">
            <v>14</v>
          </cell>
          <cell r="FM314">
            <v>0</v>
          </cell>
          <cell r="FN314">
            <v>14</v>
          </cell>
          <cell r="FO314">
            <v>0</v>
          </cell>
          <cell r="FP314">
            <v>0</v>
          </cell>
          <cell r="FQ314">
            <v>0</v>
          </cell>
          <cell r="FR314">
            <v>-36</v>
          </cell>
          <cell r="FS314">
            <v>0</v>
          </cell>
          <cell r="FT314">
            <v>-36</v>
          </cell>
          <cell r="FU314">
            <v>2</v>
          </cell>
          <cell r="FV314">
            <v>0</v>
          </cell>
          <cell r="FW314">
            <v>2</v>
          </cell>
          <cell r="FX314">
            <v>1</v>
          </cell>
          <cell r="FY314">
            <v>0</v>
          </cell>
          <cell r="FZ314">
            <v>1</v>
          </cell>
          <cell r="GA314">
            <v>9</v>
          </cell>
          <cell r="GB314">
            <v>0</v>
          </cell>
          <cell r="GC314">
            <v>9</v>
          </cell>
          <cell r="GD314">
            <v>-709</v>
          </cell>
          <cell r="GE314">
            <v>0</v>
          </cell>
          <cell r="GF314">
            <v>-709</v>
          </cell>
          <cell r="GG314">
            <v>-1764</v>
          </cell>
          <cell r="GH314">
            <v>0</v>
          </cell>
          <cell r="GI314">
            <v>-1764</v>
          </cell>
          <cell r="GJ314">
            <v>-365</v>
          </cell>
          <cell r="GK314">
            <v>0</v>
          </cell>
          <cell r="GL314">
            <v>-365</v>
          </cell>
          <cell r="GM314">
            <v>-904</v>
          </cell>
          <cell r="GN314">
            <v>0</v>
          </cell>
          <cell r="GO314">
            <v>-904</v>
          </cell>
          <cell r="GP314">
            <v>0</v>
          </cell>
          <cell r="GQ314">
            <v>0</v>
          </cell>
          <cell r="GR314">
            <v>0</v>
          </cell>
          <cell r="GS314">
            <v>0</v>
          </cell>
          <cell r="GT314">
            <v>0</v>
          </cell>
          <cell r="GU314">
            <v>0</v>
          </cell>
          <cell r="GV314">
            <v>13</v>
          </cell>
          <cell r="GW314">
            <v>0</v>
          </cell>
          <cell r="GX314">
            <v>13</v>
          </cell>
          <cell r="GY314">
            <v>1</v>
          </cell>
          <cell r="GZ314">
            <v>0</v>
          </cell>
          <cell r="HA314">
            <v>1</v>
          </cell>
          <cell r="HB314">
            <v>12</v>
          </cell>
          <cell r="HC314">
            <v>0</v>
          </cell>
          <cell r="HD314">
            <v>12</v>
          </cell>
          <cell r="HE314">
            <v>3</v>
          </cell>
          <cell r="HF314">
            <v>0</v>
          </cell>
          <cell r="HG314">
            <v>3</v>
          </cell>
          <cell r="HH314">
            <v>3</v>
          </cell>
          <cell r="HI314">
            <v>0</v>
          </cell>
          <cell r="HJ314">
            <v>3</v>
          </cell>
          <cell r="HK314">
            <v>4</v>
          </cell>
          <cell r="HL314">
            <v>0</v>
          </cell>
          <cell r="HM314">
            <v>4</v>
          </cell>
          <cell r="HN314">
            <v>58</v>
          </cell>
          <cell r="HO314">
            <v>0</v>
          </cell>
          <cell r="HP314">
            <v>58</v>
          </cell>
          <cell r="HQ314">
            <v>89</v>
          </cell>
          <cell r="HR314">
            <v>0</v>
          </cell>
          <cell r="HS314">
            <v>89</v>
          </cell>
          <cell r="HT314">
            <v>5</v>
          </cell>
          <cell r="HU314">
            <v>0</v>
          </cell>
          <cell r="HV314">
            <v>5</v>
          </cell>
          <cell r="HW314">
            <v>6</v>
          </cell>
          <cell r="HX314">
            <v>0</v>
          </cell>
          <cell r="HY314">
            <v>6</v>
          </cell>
          <cell r="HZ314">
            <v>28</v>
          </cell>
          <cell r="IA314">
            <v>0</v>
          </cell>
          <cell r="IB314">
            <v>28</v>
          </cell>
          <cell r="IC314">
            <v>2</v>
          </cell>
          <cell r="ID314">
            <v>0</v>
          </cell>
          <cell r="IE314">
            <v>2</v>
          </cell>
          <cell r="IF314">
            <v>-1</v>
          </cell>
          <cell r="IG314">
            <v>0</v>
          </cell>
          <cell r="IH314">
            <v>-1</v>
          </cell>
          <cell r="II314">
            <v>0</v>
          </cell>
          <cell r="IJ314">
            <v>0</v>
          </cell>
          <cell r="IK314">
            <v>0</v>
          </cell>
          <cell r="IP314">
            <v>-3.32819502735869</v>
          </cell>
          <cell r="IQ314">
            <v>0</v>
          </cell>
          <cell r="IR314">
            <v>-3.32819502735869</v>
          </cell>
          <cell r="IS314">
            <v>6.5568526829146601</v>
          </cell>
          <cell r="IT314">
            <v>0</v>
          </cell>
          <cell r="IU314">
            <v>6.5568526829146601</v>
          </cell>
          <cell r="IV314">
            <v>4.5170000000000003</v>
          </cell>
          <cell r="IW314">
            <v>0</v>
          </cell>
          <cell r="IX314">
            <v>4.5170000000000003</v>
          </cell>
          <cell r="IY314">
            <v>1.726</v>
          </cell>
          <cell r="IZ314">
            <v>0</v>
          </cell>
          <cell r="JA314">
            <v>1.726</v>
          </cell>
          <cell r="JB314">
            <v>-6.56385755007223</v>
          </cell>
          <cell r="JC314">
            <v>-20.709999999999994</v>
          </cell>
          <cell r="JD314">
            <v>14.146142449927764</v>
          </cell>
          <cell r="JE314">
            <v>21.183204909735</v>
          </cell>
          <cell r="JF314">
            <v>-6.7249999999999996</v>
          </cell>
          <cell r="JG314">
            <v>27.908204909734998</v>
          </cell>
          <cell r="JH314">
            <v>12.160409109043799</v>
          </cell>
          <cell r="JI314">
            <v>-6.7249999999999996</v>
          </cell>
          <cell r="JJ314">
            <v>18.885409109043799</v>
          </cell>
          <cell r="JK314">
            <v>1.3339606877268</v>
          </cell>
          <cell r="JL314">
            <v>-3.6589999999999998</v>
          </cell>
          <cell r="JM314">
            <v>4.9929606877268</v>
          </cell>
          <cell r="JN314">
            <v>0.66035355380160399</v>
          </cell>
          <cell r="JO314">
            <v>-1.4559859441071601</v>
          </cell>
          <cell r="JP314">
            <v>2.116339497908764</v>
          </cell>
          <cell r="JQ314">
            <v>-3.4354080719464402</v>
          </cell>
          <cell r="JR314">
            <v>-1.4559859441071601</v>
          </cell>
          <cell r="JS314">
            <v>-1.9794221278392801</v>
          </cell>
          <cell r="JT314">
            <v>-0.73478767025659897</v>
          </cell>
          <cell r="JU314">
            <v>0</v>
          </cell>
          <cell r="JV314">
            <v>-0.73478767025659897</v>
          </cell>
          <cell r="JW314">
            <v>-0.93523566966551097</v>
          </cell>
          <cell r="JX314">
            <v>0</v>
          </cell>
          <cell r="JY314">
            <v>-0.93523566966551097</v>
          </cell>
          <cell r="JZ314">
            <v>-7.5553459111780397</v>
          </cell>
          <cell r="KA314">
            <v>-7.45</v>
          </cell>
          <cell r="KB314">
            <v>-0.10534591117803949</v>
          </cell>
          <cell r="KC314">
            <v>-0.99158867825166097</v>
          </cell>
          <cell r="KD314">
            <v>0</v>
          </cell>
          <cell r="KE314">
            <v>-0.99158867825166097</v>
          </cell>
          <cell r="KF314">
            <v>-0.55659381177186895</v>
          </cell>
          <cell r="KG314">
            <v>0</v>
          </cell>
          <cell r="KH314">
            <v>-0.55659381177186895</v>
          </cell>
          <cell r="KI314">
            <v>-0.40873503782354398</v>
          </cell>
          <cell r="KJ314">
            <v>0</v>
          </cell>
          <cell r="KK314">
            <v>-0.40873503782354398</v>
          </cell>
          <cell r="KL314">
            <v>-45.761107891886297</v>
          </cell>
          <cell r="KM314">
            <v>-45.761000000000003</v>
          </cell>
          <cell r="KN314">
            <v>-1.0789188629445334E-4</v>
          </cell>
          <cell r="KO314">
            <v>0</v>
          </cell>
          <cell r="KP314">
            <v>0</v>
          </cell>
          <cell r="KQ314">
            <v>0</v>
          </cell>
          <cell r="KR314">
            <v>0</v>
          </cell>
          <cell r="KS314">
            <v>0</v>
          </cell>
          <cell r="KT314">
            <v>0</v>
          </cell>
          <cell r="KU314">
            <v>0</v>
          </cell>
          <cell r="KV314">
            <v>0</v>
          </cell>
          <cell r="KW314">
            <v>0</v>
          </cell>
          <cell r="KX314">
            <v>0</v>
          </cell>
          <cell r="KY314">
            <v>0</v>
          </cell>
          <cell r="KZ314">
            <v>0</v>
          </cell>
          <cell r="LA314">
            <v>0</v>
          </cell>
          <cell r="LB314">
            <v>0</v>
          </cell>
          <cell r="LC314">
            <v>0</v>
          </cell>
          <cell r="LD314">
            <v>0</v>
          </cell>
          <cell r="LE314">
            <v>0</v>
          </cell>
          <cell r="LF314">
            <v>0</v>
          </cell>
          <cell r="LG314">
            <v>0</v>
          </cell>
          <cell r="LH314">
            <v>0</v>
          </cell>
          <cell r="LI314">
            <v>0</v>
          </cell>
          <cell r="LJ314">
            <v>1.0009656336472701E-2</v>
          </cell>
          <cell r="LK314">
            <v>0</v>
          </cell>
          <cell r="LL314">
            <v>1.0009656336472701E-2</v>
          </cell>
          <cell r="LM314">
            <v>3.12793313984598E-2</v>
          </cell>
          <cell r="LN314">
            <v>0</v>
          </cell>
          <cell r="LO314">
            <v>3.12793313984598E-2</v>
          </cell>
          <cell r="LP314">
            <v>2.75134272284745E-2</v>
          </cell>
          <cell r="LQ314">
            <v>0</v>
          </cell>
          <cell r="LR314">
            <v>2.75134272284745E-2</v>
          </cell>
          <cell r="LS314">
            <v>3.5388829694490101E-2</v>
          </cell>
          <cell r="LT314">
            <v>0</v>
          </cell>
          <cell r="LU314">
            <v>3.5388829694490101E-2</v>
          </cell>
          <cell r="LV314">
            <v>-2.7560034359947299</v>
          </cell>
          <cell r="LW314">
            <v>0</v>
          </cell>
          <cell r="LX314">
            <v>-2.7560034359947299</v>
          </cell>
          <cell r="LY314">
            <v>0</v>
          </cell>
          <cell r="LZ314">
            <v>0</v>
          </cell>
          <cell r="MA314">
            <v>0</v>
          </cell>
          <cell r="MB314">
            <v>0</v>
          </cell>
          <cell r="MC314">
            <v>0</v>
          </cell>
          <cell r="MD314">
            <v>0</v>
          </cell>
          <cell r="ME314">
            <v>0</v>
          </cell>
          <cell r="MF314">
            <v>0</v>
          </cell>
          <cell r="MG314">
            <v>0</v>
          </cell>
          <cell r="MH314">
            <v>-14</v>
          </cell>
          <cell r="MI314">
            <v>0</v>
          </cell>
          <cell r="MJ314">
            <v>-14</v>
          </cell>
          <cell r="MK314">
            <v>-16</v>
          </cell>
          <cell r="ML314">
            <v>0</v>
          </cell>
          <cell r="MM314">
            <v>-16</v>
          </cell>
          <cell r="MN314">
            <v>-14</v>
          </cell>
          <cell r="MO314">
            <v>0</v>
          </cell>
          <cell r="MP314">
            <v>-14</v>
          </cell>
          <cell r="MQ314">
            <v>-15</v>
          </cell>
          <cell r="MR314">
            <v>0</v>
          </cell>
          <cell r="MS314">
            <v>-15</v>
          </cell>
          <cell r="MT314">
            <v>14</v>
          </cell>
          <cell r="MU314">
            <v>0</v>
          </cell>
          <cell r="MV314">
            <v>14</v>
          </cell>
          <cell r="MW314">
            <v>14</v>
          </cell>
          <cell r="MX314">
            <v>0</v>
          </cell>
          <cell r="MY314">
            <v>14</v>
          </cell>
          <cell r="MZ314">
            <v>14</v>
          </cell>
          <cell r="NA314">
            <v>0</v>
          </cell>
          <cell r="NB314">
            <v>14</v>
          </cell>
          <cell r="NC314">
            <v>0</v>
          </cell>
          <cell r="ND314">
            <v>0</v>
          </cell>
          <cell r="NE314">
            <v>0</v>
          </cell>
          <cell r="NF314">
            <v>-24</v>
          </cell>
          <cell r="NG314">
            <v>0</v>
          </cell>
          <cell r="NH314">
            <v>-24</v>
          </cell>
          <cell r="NI314">
            <v>12</v>
          </cell>
          <cell r="NJ314">
            <v>0</v>
          </cell>
          <cell r="NK314">
            <v>12</v>
          </cell>
          <cell r="NL314">
            <v>10</v>
          </cell>
          <cell r="NM314">
            <v>0</v>
          </cell>
          <cell r="NN314">
            <v>10</v>
          </cell>
          <cell r="NO314">
            <v>9</v>
          </cell>
          <cell r="NP314">
            <v>0</v>
          </cell>
          <cell r="NQ314">
            <v>9</v>
          </cell>
          <cell r="NR314">
            <v>-3742</v>
          </cell>
          <cell r="NS314">
            <v>0</v>
          </cell>
          <cell r="NT314">
            <v>-3742</v>
          </cell>
          <cell r="NU314">
            <v>-3033</v>
          </cell>
          <cell r="NV314">
            <v>0</v>
          </cell>
          <cell r="NW314">
            <v>-3033</v>
          </cell>
          <cell r="NX314">
            <v>-1269</v>
          </cell>
          <cell r="NY314">
            <v>0</v>
          </cell>
          <cell r="NZ314">
            <v>-1269</v>
          </cell>
          <cell r="OA314">
            <v>-904</v>
          </cell>
          <cell r="OB314">
            <v>0</v>
          </cell>
          <cell r="OC314">
            <v>-904</v>
          </cell>
          <cell r="OD314">
            <v>14</v>
          </cell>
          <cell r="OE314">
            <v>0</v>
          </cell>
          <cell r="OF314">
            <v>14</v>
          </cell>
          <cell r="OG314">
            <v>14</v>
          </cell>
          <cell r="OH314">
            <v>0</v>
          </cell>
          <cell r="OI314">
            <v>14</v>
          </cell>
          <cell r="OJ314">
            <v>14</v>
          </cell>
          <cell r="OK314">
            <v>0</v>
          </cell>
          <cell r="OL314">
            <v>14</v>
          </cell>
          <cell r="OM314">
            <v>1</v>
          </cell>
          <cell r="ON314">
            <v>0</v>
          </cell>
          <cell r="OO314">
            <v>1</v>
          </cell>
          <cell r="OP314">
            <v>22</v>
          </cell>
          <cell r="OQ314">
            <v>0</v>
          </cell>
          <cell r="OR314">
            <v>22</v>
          </cell>
          <cell r="OS314">
            <v>10</v>
          </cell>
          <cell r="OT314">
            <v>0</v>
          </cell>
          <cell r="OU314">
            <v>10</v>
          </cell>
          <cell r="OV314">
            <v>7</v>
          </cell>
          <cell r="OW314">
            <v>0</v>
          </cell>
          <cell r="OX314">
            <v>7</v>
          </cell>
          <cell r="OY314">
            <v>4</v>
          </cell>
          <cell r="OZ314">
            <v>0</v>
          </cell>
          <cell r="PA314">
            <v>4</v>
          </cell>
          <cell r="PB314">
            <v>187</v>
          </cell>
          <cell r="PC314">
            <v>0</v>
          </cell>
          <cell r="PD314">
            <v>187</v>
          </cell>
          <cell r="PE314">
            <v>129</v>
          </cell>
          <cell r="PF314">
            <v>0</v>
          </cell>
          <cell r="PG314">
            <v>129</v>
          </cell>
          <cell r="PH314">
            <v>40</v>
          </cell>
          <cell r="PI314">
            <v>0</v>
          </cell>
          <cell r="PJ314">
            <v>40</v>
          </cell>
          <cell r="PK314">
            <v>35</v>
          </cell>
          <cell r="PL314">
            <v>0</v>
          </cell>
          <cell r="PM314">
            <v>35</v>
          </cell>
          <cell r="PN314">
            <v>29</v>
          </cell>
          <cell r="PO314">
            <v>0</v>
          </cell>
          <cell r="PP314">
            <v>29</v>
          </cell>
          <cell r="PQ314">
            <v>1</v>
          </cell>
          <cell r="PR314">
            <v>0</v>
          </cell>
          <cell r="PS314">
            <v>1</v>
          </cell>
          <cell r="PT314">
            <v>-1</v>
          </cell>
          <cell r="PU314">
            <v>0</v>
          </cell>
          <cell r="PV314">
            <v>-1</v>
          </cell>
          <cell r="PW314">
            <v>0</v>
          </cell>
          <cell r="PX314">
            <v>0</v>
          </cell>
          <cell r="PY314">
            <v>0</v>
          </cell>
        </row>
        <row r="315">
          <cell r="BB315">
            <v>133.60589547618699</v>
          </cell>
          <cell r="BC315">
            <v>0</v>
          </cell>
          <cell r="BD315">
            <v>133.60589547618699</v>
          </cell>
          <cell r="BE315">
            <v>284.64327327222099</v>
          </cell>
          <cell r="BF315">
            <v>0</v>
          </cell>
          <cell r="BG315">
            <v>284.64327327222099</v>
          </cell>
          <cell r="BH315">
            <v>252.062387040077</v>
          </cell>
          <cell r="BI315">
            <v>0</v>
          </cell>
          <cell r="BJ315">
            <v>252.062387040077</v>
          </cell>
          <cell r="BK315">
            <v>235.73857870103899</v>
          </cell>
          <cell r="BL315">
            <v>0</v>
          </cell>
          <cell r="BM315">
            <v>235.73857870103899</v>
          </cell>
          <cell r="BN315">
            <v>194.18829293302397</v>
          </cell>
          <cell r="BO315">
            <v>132.31500000000005</v>
          </cell>
          <cell r="BP315">
            <v>61.87329293302389</v>
          </cell>
          <cell r="BQ315">
            <v>148.06965038156861</v>
          </cell>
          <cell r="BR315">
            <v>-17</v>
          </cell>
          <cell r="BS315">
            <v>165.06965038156864</v>
          </cell>
          <cell r="BT315">
            <v>147.47189575098679</v>
          </cell>
          <cell r="BU315">
            <v>-18.024837530000003</v>
          </cell>
          <cell r="BV315">
            <v>165.4967332809868</v>
          </cell>
          <cell r="BW315">
            <v>-57.810245803407398</v>
          </cell>
          <cell r="BX315">
            <v>-204.13022546999997</v>
          </cell>
          <cell r="BY315">
            <v>146.31997966659259</v>
          </cell>
          <cell r="BZ315">
            <v>-22.583863022929101</v>
          </cell>
          <cell r="CA315">
            <v>-103.74646128000001</v>
          </cell>
          <cell r="CB315">
            <v>81.162598257070897</v>
          </cell>
          <cell r="CC315">
            <v>129.72190419770399</v>
          </cell>
          <cell r="CD315">
            <v>-9.218013268257808</v>
          </cell>
          <cell r="CE315">
            <v>138.9399174659618</v>
          </cell>
          <cell r="CF315">
            <v>528.03011668947397</v>
          </cell>
          <cell r="CG315">
            <v>379.85003960000006</v>
          </cell>
          <cell r="CH315">
            <v>148.18007708947391</v>
          </cell>
          <cell r="CI315">
            <v>109.42224872852501</v>
          </cell>
          <cell r="CJ315">
            <v>0</v>
          </cell>
          <cell r="CK315">
            <v>109.42224872852501</v>
          </cell>
          <cell r="CL315">
            <v>74.463786112969004</v>
          </cell>
          <cell r="CM315">
            <v>-15.850000000000001</v>
          </cell>
          <cell r="CN315">
            <v>90.313786112969012</v>
          </cell>
          <cell r="CO315">
            <v>89.442027665479003</v>
          </cell>
          <cell r="CP315">
            <v>0</v>
          </cell>
          <cell r="CQ315">
            <v>89.442027665479003</v>
          </cell>
          <cell r="CR315">
            <v>61.907815439953502</v>
          </cell>
          <cell r="CS315">
            <v>0</v>
          </cell>
          <cell r="CT315">
            <v>61.907815439953502</v>
          </cell>
          <cell r="CU315">
            <v>73.551265758309</v>
          </cell>
          <cell r="CV315">
            <v>-4.9691450000000001</v>
          </cell>
          <cell r="CW315">
            <v>78.520410758308998</v>
          </cell>
          <cell r="CX315">
            <v>89.869266354204896</v>
          </cell>
          <cell r="CY315">
            <v>-45.761000000000003</v>
          </cell>
          <cell r="CZ315">
            <v>135.63026635420491</v>
          </cell>
          <cell r="DA315">
            <v>131.66694098021699</v>
          </cell>
          <cell r="DB315">
            <v>0</v>
          </cell>
          <cell r="DC315">
            <v>131.66694098021699</v>
          </cell>
          <cell r="DD315">
            <v>134.665365221755</v>
          </cell>
          <cell r="DE315">
            <v>0</v>
          </cell>
          <cell r="DF315">
            <v>134.665365221755</v>
          </cell>
          <cell r="DG315">
            <v>108.576916250436</v>
          </cell>
          <cell r="DH315">
            <v>0</v>
          </cell>
          <cell r="DI315">
            <v>108.576916250436</v>
          </cell>
          <cell r="DJ315">
            <v>127.48996486642601</v>
          </cell>
          <cell r="DK315">
            <v>-7.5630000000000006</v>
          </cell>
          <cell r="DL315">
            <v>135.05296486642601</v>
          </cell>
          <cell r="DM315">
            <v>105.698940692786</v>
          </cell>
          <cell r="DN315">
            <v>-4.8959999999999999</v>
          </cell>
          <cell r="DO315">
            <v>110.594940692786</v>
          </cell>
          <cell r="DP315">
            <v>134.65548271845299</v>
          </cell>
          <cell r="DQ315">
            <v>10.835000000000001</v>
          </cell>
          <cell r="DR315">
            <v>123.82048271845298</v>
          </cell>
          <cell r="DS315">
            <v>97.185116626458793</v>
          </cell>
          <cell r="DT315">
            <v>0</v>
          </cell>
          <cell r="DU315">
            <v>97.185116626458793</v>
          </cell>
          <cell r="DV315">
            <v>40.6345833642321</v>
          </cell>
          <cell r="DW315">
            <v>-31.370999999999999</v>
          </cell>
          <cell r="DX315">
            <v>72.005583364232095</v>
          </cell>
          <cell r="DY315">
            <v>91.931082816494794</v>
          </cell>
          <cell r="DZ315">
            <v>-3.3460999999999999</v>
          </cell>
          <cell r="EA315">
            <v>95.277182816494786</v>
          </cell>
          <cell r="EB315">
            <v>112.140990193863</v>
          </cell>
          <cell r="EC315">
            <v>0</v>
          </cell>
          <cell r="ED315">
            <v>112.140990193863</v>
          </cell>
          <cell r="EE315">
            <v>86.660368967125905</v>
          </cell>
          <cell r="EF315">
            <v>0</v>
          </cell>
          <cell r="EG315">
            <v>86.660368967125905</v>
          </cell>
          <cell r="EH315">
            <v>36.495048454351597</v>
          </cell>
          <cell r="EI315">
            <v>-34.17</v>
          </cell>
          <cell r="EJ315">
            <v>70.665048454351592</v>
          </cell>
          <cell r="EK315">
            <v>111.607125386931</v>
          </cell>
          <cell r="EL315">
            <v>0</v>
          </cell>
          <cell r="EM315">
            <v>111.607125386931</v>
          </cell>
          <cell r="EN315">
            <v>106.173489427536</v>
          </cell>
          <cell r="EO315">
            <v>0</v>
          </cell>
          <cell r="EP315">
            <v>106.173489427536</v>
          </cell>
          <cell r="EQ315">
            <v>80.474100081194905</v>
          </cell>
          <cell r="ER315">
            <v>0</v>
          </cell>
          <cell r="ES315">
            <v>80.474100081194905</v>
          </cell>
          <cell r="ET315">
            <v>58</v>
          </cell>
          <cell r="EU315">
            <v>0</v>
          </cell>
          <cell r="EV315">
            <v>58</v>
          </cell>
          <cell r="EW315">
            <v>96</v>
          </cell>
          <cell r="EX315">
            <v>0</v>
          </cell>
          <cell r="EY315">
            <v>96</v>
          </cell>
          <cell r="EZ315">
            <v>123</v>
          </cell>
          <cell r="FA315">
            <v>0</v>
          </cell>
          <cell r="FB315">
            <v>123</v>
          </cell>
          <cell r="FC315">
            <v>51</v>
          </cell>
          <cell r="FD315">
            <v>0</v>
          </cell>
          <cell r="FE315">
            <v>51</v>
          </cell>
          <cell r="FF315">
            <v>61</v>
          </cell>
          <cell r="FG315">
            <v>0</v>
          </cell>
          <cell r="FH315">
            <v>61</v>
          </cell>
          <cell r="FI315">
            <v>76</v>
          </cell>
          <cell r="FJ315">
            <v>0</v>
          </cell>
          <cell r="FK315">
            <v>76</v>
          </cell>
          <cell r="FL315">
            <v>-574</v>
          </cell>
          <cell r="FM315">
            <v>0</v>
          </cell>
          <cell r="FN315">
            <v>-574</v>
          </cell>
          <cell r="FO315">
            <v>20</v>
          </cell>
          <cell r="FP315">
            <v>0</v>
          </cell>
          <cell r="FQ315">
            <v>20</v>
          </cell>
          <cell r="FR315">
            <v>-8</v>
          </cell>
          <cell r="FS315">
            <v>0</v>
          </cell>
          <cell r="FT315">
            <v>-8</v>
          </cell>
          <cell r="FU315">
            <v>37</v>
          </cell>
          <cell r="FV315">
            <v>0</v>
          </cell>
          <cell r="FW315">
            <v>37</v>
          </cell>
          <cell r="FX315">
            <v>49</v>
          </cell>
          <cell r="FY315">
            <v>0</v>
          </cell>
          <cell r="FZ315">
            <v>49</v>
          </cell>
          <cell r="GA315">
            <v>31</v>
          </cell>
          <cell r="GB315">
            <v>0</v>
          </cell>
          <cell r="GC315">
            <v>31</v>
          </cell>
          <cell r="GD315">
            <v>-2040</v>
          </cell>
          <cell r="GE315">
            <v>0</v>
          </cell>
          <cell r="GF315">
            <v>-2040</v>
          </cell>
          <cell r="GG315">
            <v>-1885</v>
          </cell>
          <cell r="GH315">
            <v>0</v>
          </cell>
          <cell r="GI315">
            <v>-1885</v>
          </cell>
          <cell r="GJ315">
            <v>-250</v>
          </cell>
          <cell r="GK315">
            <v>0</v>
          </cell>
          <cell r="GL315">
            <v>-250</v>
          </cell>
          <cell r="GM315">
            <v>-836</v>
          </cell>
          <cell r="GN315">
            <v>0</v>
          </cell>
          <cell r="GO315">
            <v>-836</v>
          </cell>
          <cell r="GP315">
            <v>-1544</v>
          </cell>
          <cell r="GQ315">
            <v>0</v>
          </cell>
          <cell r="GR315">
            <v>-1544</v>
          </cell>
          <cell r="GS315">
            <v>-332</v>
          </cell>
          <cell r="GT315">
            <v>0</v>
          </cell>
          <cell r="GU315">
            <v>-332</v>
          </cell>
          <cell r="GV315">
            <v>-716</v>
          </cell>
          <cell r="GW315">
            <v>0</v>
          </cell>
          <cell r="GX315">
            <v>-716</v>
          </cell>
          <cell r="GY315">
            <v>-60</v>
          </cell>
          <cell r="GZ315">
            <v>0</v>
          </cell>
          <cell r="HA315">
            <v>-60</v>
          </cell>
          <cell r="HB315">
            <v>-75</v>
          </cell>
          <cell r="HC315">
            <v>0</v>
          </cell>
          <cell r="HD315">
            <v>-75</v>
          </cell>
          <cell r="HE315">
            <v>-91</v>
          </cell>
          <cell r="HF315">
            <v>0</v>
          </cell>
          <cell r="HG315">
            <v>-91</v>
          </cell>
          <cell r="HH315">
            <v>-646</v>
          </cell>
          <cell r="HI315">
            <v>0</v>
          </cell>
          <cell r="HJ315">
            <v>-646</v>
          </cell>
          <cell r="HK315">
            <v>-99</v>
          </cell>
          <cell r="HL315">
            <v>0</v>
          </cell>
          <cell r="HM315">
            <v>-99</v>
          </cell>
          <cell r="HN315">
            <v>38</v>
          </cell>
          <cell r="HO315">
            <v>0</v>
          </cell>
          <cell r="HP315">
            <v>38</v>
          </cell>
          <cell r="HQ315">
            <v>-407</v>
          </cell>
          <cell r="HR315">
            <v>0</v>
          </cell>
          <cell r="HS315">
            <v>-407</v>
          </cell>
          <cell r="HT315">
            <v>-63</v>
          </cell>
          <cell r="HU315">
            <v>0</v>
          </cell>
          <cell r="HV315">
            <v>-63</v>
          </cell>
          <cell r="HW315">
            <v>-31</v>
          </cell>
          <cell r="HX315">
            <v>0</v>
          </cell>
          <cell r="HY315">
            <v>-31</v>
          </cell>
          <cell r="HZ315">
            <v>-748</v>
          </cell>
          <cell r="IA315">
            <v>0</v>
          </cell>
          <cell r="IB315">
            <v>-748</v>
          </cell>
          <cell r="IC315">
            <v>51</v>
          </cell>
          <cell r="ID315">
            <v>0</v>
          </cell>
          <cell r="IE315">
            <v>51</v>
          </cell>
          <cell r="IF315">
            <v>134</v>
          </cell>
          <cell r="IG315">
            <v>0</v>
          </cell>
          <cell r="IH315">
            <v>134</v>
          </cell>
          <cell r="II315">
            <v>143</v>
          </cell>
          <cell r="IJ315">
            <v>0</v>
          </cell>
          <cell r="IK315">
            <v>143</v>
          </cell>
          <cell r="IP315">
            <v>906.050134489524</v>
          </cell>
          <cell r="IQ315">
            <v>0</v>
          </cell>
          <cell r="IR315">
            <v>906.050134489524</v>
          </cell>
          <cell r="IS315">
            <v>772.44423901333698</v>
          </cell>
          <cell r="IT315">
            <v>0</v>
          </cell>
          <cell r="IU315">
            <v>772.44423901333698</v>
          </cell>
          <cell r="IV315">
            <v>487.80096574111599</v>
          </cell>
          <cell r="IW315">
            <v>0</v>
          </cell>
          <cell r="IX315">
            <v>487.80096574111599</v>
          </cell>
          <cell r="IY315">
            <v>235.73857870103899</v>
          </cell>
          <cell r="IZ315">
            <v>0</v>
          </cell>
          <cell r="JA315">
            <v>235.73857870103899</v>
          </cell>
          <cell r="JB315">
            <v>431.91959326217199</v>
          </cell>
          <cell r="JC315">
            <v>-106.84006299999997</v>
          </cell>
          <cell r="JD315">
            <v>538.75965626217192</v>
          </cell>
          <cell r="JE315">
            <v>237.73130032914801</v>
          </cell>
          <cell r="JF315">
            <v>-239.15506300000001</v>
          </cell>
          <cell r="JG315">
            <v>476.88636332914803</v>
          </cell>
          <cell r="JH315">
            <v>89.661649947579406</v>
          </cell>
          <cell r="JI315">
            <v>-222.15506300000001</v>
          </cell>
          <cell r="JJ315">
            <v>311.81671294757939</v>
          </cell>
          <cell r="JK315">
            <v>-57.810245803407398</v>
          </cell>
          <cell r="JL315">
            <v>-204.13022546999997</v>
          </cell>
          <cell r="JM315">
            <v>146.31997966659259</v>
          </cell>
          <cell r="JN315">
            <v>744.59040659277503</v>
          </cell>
          <cell r="JO315">
            <v>266.88556505174216</v>
          </cell>
          <cell r="JP315">
            <v>477.70484154103286</v>
          </cell>
          <cell r="JQ315">
            <v>767.17426961570402</v>
          </cell>
          <cell r="JR315">
            <v>370.63202633174217</v>
          </cell>
          <cell r="JS315">
            <v>396.54224328396185</v>
          </cell>
          <cell r="JT315">
            <v>637.452365418</v>
          </cell>
          <cell r="JU315">
            <v>379.85003960000006</v>
          </cell>
          <cell r="JV315">
            <v>257.60232581799994</v>
          </cell>
          <cell r="JW315">
            <v>109.42224872852501</v>
          </cell>
          <cell r="JX315">
            <v>0</v>
          </cell>
          <cell r="JY315">
            <v>109.42224872852501</v>
          </cell>
          <cell r="JZ315">
            <v>299.36489497671101</v>
          </cell>
          <cell r="KA315">
            <v>-20.819145000000002</v>
          </cell>
          <cell r="KB315">
            <v>320.18403997671101</v>
          </cell>
          <cell r="KC315">
            <v>224.901108863742</v>
          </cell>
          <cell r="KD315">
            <v>-4.9691450000000001</v>
          </cell>
          <cell r="KE315">
            <v>229.87025386374199</v>
          </cell>
          <cell r="KF315">
            <v>135.45908119826299</v>
          </cell>
          <cell r="KG315">
            <v>-4.9691450000000001</v>
          </cell>
          <cell r="KH315">
            <v>140.42822619826299</v>
          </cell>
          <cell r="KI315">
            <v>73.551265758309</v>
          </cell>
          <cell r="KJ315">
            <v>-4.9691450000000001</v>
          </cell>
          <cell r="KK315">
            <v>78.520410758308998</v>
          </cell>
          <cell r="KL315">
            <v>464.77848880661298</v>
          </cell>
          <cell r="KM315">
            <v>-45.761000000000003</v>
          </cell>
          <cell r="KN315">
            <v>510.53948880661301</v>
          </cell>
          <cell r="KO315">
            <v>374.90922245240802</v>
          </cell>
          <cell r="KP315">
            <v>0</v>
          </cell>
          <cell r="KQ315">
            <v>374.90922245240802</v>
          </cell>
          <cell r="KR315">
            <v>243.242281472191</v>
          </cell>
          <cell r="KS315">
            <v>0</v>
          </cell>
          <cell r="KT315">
            <v>243.242281472191</v>
          </cell>
          <cell r="KU315">
            <v>108.576916250436</v>
          </cell>
          <cell r="KV315">
            <v>0</v>
          </cell>
          <cell r="KW315">
            <v>108.576916250436</v>
          </cell>
          <cell r="KX315">
            <v>465.029504904124</v>
          </cell>
          <cell r="KY315">
            <v>-1.6239999999999997</v>
          </cell>
          <cell r="KZ315">
            <v>466.65350490412402</v>
          </cell>
          <cell r="LA315">
            <v>337.53954003769798</v>
          </cell>
          <cell r="LB315">
            <v>5.9390000000000009</v>
          </cell>
          <cell r="LC315">
            <v>331.60054003769795</v>
          </cell>
          <cell r="LD315">
            <v>231.84059934491199</v>
          </cell>
          <cell r="LE315">
            <v>10.835000000000001</v>
          </cell>
          <cell r="LF315">
            <v>221.00559934491199</v>
          </cell>
          <cell r="LG315">
            <v>97.185116626458793</v>
          </cell>
          <cell r="LH315">
            <v>0</v>
          </cell>
          <cell r="LI315">
            <v>97.185116626458793</v>
          </cell>
          <cell r="LJ315">
            <v>331.36702534171599</v>
          </cell>
          <cell r="LK315">
            <v>-34.717100000000002</v>
          </cell>
          <cell r="LL315">
            <v>366.084125341716</v>
          </cell>
          <cell r="LM315">
            <v>290.73244197748397</v>
          </cell>
          <cell r="LN315">
            <v>-3.3460999999999999</v>
          </cell>
          <cell r="LO315">
            <v>294.07854197748395</v>
          </cell>
          <cell r="LP315">
            <v>198.80135916098899</v>
          </cell>
          <cell r="LQ315">
            <v>0</v>
          </cell>
          <cell r="LR315">
            <v>198.80135916098899</v>
          </cell>
          <cell r="LS315">
            <v>86.660368967125905</v>
          </cell>
          <cell r="LT315">
            <v>0</v>
          </cell>
          <cell r="LU315">
            <v>86.660368967125905</v>
          </cell>
          <cell r="LV315">
            <v>334.74976335001401</v>
          </cell>
          <cell r="LW315">
            <v>-34.17</v>
          </cell>
          <cell r="LX315">
            <v>368.91976335001402</v>
          </cell>
          <cell r="LY315">
            <v>298.254714895662</v>
          </cell>
          <cell r="LZ315">
            <v>0</v>
          </cell>
          <cell r="MA315">
            <v>298.254714895662</v>
          </cell>
          <cell r="MB315">
            <v>186.64758950873099</v>
          </cell>
          <cell r="MC315">
            <v>0</v>
          </cell>
          <cell r="MD315">
            <v>186.64758950873099</v>
          </cell>
          <cell r="ME315">
            <v>80.474100081194905</v>
          </cell>
          <cell r="MF315">
            <v>0</v>
          </cell>
          <cell r="MG315">
            <v>80.474100081194905</v>
          </cell>
          <cell r="MH315">
            <v>328</v>
          </cell>
          <cell r="MI315">
            <v>0</v>
          </cell>
          <cell r="MJ315">
            <v>328</v>
          </cell>
          <cell r="MK315">
            <v>270</v>
          </cell>
          <cell r="ML315">
            <v>0</v>
          </cell>
          <cell r="MM315">
            <v>270</v>
          </cell>
          <cell r="MN315">
            <v>174</v>
          </cell>
          <cell r="MO315">
            <v>0</v>
          </cell>
          <cell r="MP315">
            <v>174</v>
          </cell>
          <cell r="MQ315">
            <v>51</v>
          </cell>
          <cell r="MR315">
            <v>0</v>
          </cell>
          <cell r="MS315">
            <v>51</v>
          </cell>
          <cell r="MT315">
            <v>-417</v>
          </cell>
          <cell r="MU315">
            <v>0</v>
          </cell>
          <cell r="MV315">
            <v>-417</v>
          </cell>
          <cell r="MW315">
            <v>-478</v>
          </cell>
          <cell r="MX315">
            <v>0</v>
          </cell>
          <cell r="MY315">
            <v>-478</v>
          </cell>
          <cell r="MZ315">
            <v>-554</v>
          </cell>
          <cell r="NA315">
            <v>0</v>
          </cell>
          <cell r="NB315">
            <v>-554</v>
          </cell>
          <cell r="NC315">
            <v>20</v>
          </cell>
          <cell r="ND315">
            <v>0</v>
          </cell>
          <cell r="NE315">
            <v>20</v>
          </cell>
          <cell r="NF315">
            <v>109</v>
          </cell>
          <cell r="NG315">
            <v>0</v>
          </cell>
          <cell r="NH315">
            <v>109</v>
          </cell>
          <cell r="NI315">
            <v>117</v>
          </cell>
          <cell r="NJ315">
            <v>0</v>
          </cell>
          <cell r="NK315">
            <v>117</v>
          </cell>
          <cell r="NL315">
            <v>80</v>
          </cell>
          <cell r="NM315">
            <v>0</v>
          </cell>
          <cell r="NN315">
            <v>80</v>
          </cell>
          <cell r="NO315">
            <v>31</v>
          </cell>
          <cell r="NP315">
            <v>0</v>
          </cell>
          <cell r="NQ315">
            <v>31</v>
          </cell>
          <cell r="NR315">
            <v>-5011</v>
          </cell>
          <cell r="NS315">
            <v>0</v>
          </cell>
          <cell r="NT315">
            <v>-5011</v>
          </cell>
          <cell r="NU315">
            <v>-2971</v>
          </cell>
          <cell r="NV315">
            <v>0</v>
          </cell>
          <cell r="NW315">
            <v>-2971</v>
          </cell>
          <cell r="NX315">
            <v>-1086</v>
          </cell>
          <cell r="NY315">
            <v>0</v>
          </cell>
          <cell r="NZ315">
            <v>-1086</v>
          </cell>
          <cell r="OA315">
            <v>-836</v>
          </cell>
          <cell r="OB315">
            <v>0</v>
          </cell>
          <cell r="OC315">
            <v>-836</v>
          </cell>
          <cell r="OD315">
            <v>-2652</v>
          </cell>
          <cell r="OE315">
            <v>0</v>
          </cell>
          <cell r="OF315">
            <v>-2652</v>
          </cell>
          <cell r="OG315">
            <v>-1108</v>
          </cell>
          <cell r="OH315">
            <v>0</v>
          </cell>
          <cell r="OI315">
            <v>-1108</v>
          </cell>
          <cell r="OJ315">
            <v>-776</v>
          </cell>
          <cell r="OK315">
            <v>0</v>
          </cell>
          <cell r="OL315">
            <v>-776</v>
          </cell>
          <cell r="OM315">
            <v>-60</v>
          </cell>
          <cell r="ON315">
            <v>0</v>
          </cell>
          <cell r="OO315">
            <v>-60</v>
          </cell>
          <cell r="OP315">
            <v>-911</v>
          </cell>
          <cell r="OQ315">
            <v>0</v>
          </cell>
          <cell r="OR315">
            <v>-911</v>
          </cell>
          <cell r="OS315">
            <v>-836</v>
          </cell>
          <cell r="OT315">
            <v>0</v>
          </cell>
          <cell r="OU315">
            <v>-836</v>
          </cell>
          <cell r="OV315">
            <v>-745</v>
          </cell>
          <cell r="OW315">
            <v>0</v>
          </cell>
          <cell r="OX315">
            <v>-745</v>
          </cell>
          <cell r="OY315">
            <v>-99</v>
          </cell>
          <cell r="OZ315">
            <v>0</v>
          </cell>
          <cell r="PA315">
            <v>-99</v>
          </cell>
          <cell r="PB315">
            <v>-883</v>
          </cell>
          <cell r="PC315">
            <v>0</v>
          </cell>
          <cell r="PD315">
            <v>-883</v>
          </cell>
          <cell r="PE315">
            <v>-921</v>
          </cell>
          <cell r="PF315">
            <v>0</v>
          </cell>
          <cell r="PG315">
            <v>-921</v>
          </cell>
          <cell r="PH315">
            <v>-514</v>
          </cell>
          <cell r="PI315">
            <v>0</v>
          </cell>
          <cell r="PJ315">
            <v>-514</v>
          </cell>
          <cell r="PK315">
            <v>-451</v>
          </cell>
          <cell r="PL315">
            <v>0</v>
          </cell>
          <cell r="PM315">
            <v>-451</v>
          </cell>
          <cell r="PN315">
            <v>-420</v>
          </cell>
          <cell r="PO315">
            <v>0</v>
          </cell>
          <cell r="PP315">
            <v>-420</v>
          </cell>
          <cell r="PQ315">
            <v>328</v>
          </cell>
          <cell r="PR315">
            <v>0</v>
          </cell>
          <cell r="PS315">
            <v>328</v>
          </cell>
          <cell r="PT315">
            <v>277</v>
          </cell>
          <cell r="PU315">
            <v>0</v>
          </cell>
          <cell r="PV315">
            <v>277</v>
          </cell>
          <cell r="PW315">
            <v>143</v>
          </cell>
          <cell r="PX315">
            <v>0</v>
          </cell>
          <cell r="PY315">
            <v>143</v>
          </cell>
        </row>
        <row r="316">
          <cell r="BB316">
            <v>-31.054027192099401</v>
          </cell>
          <cell r="BC316">
            <v>0</v>
          </cell>
          <cell r="BD316">
            <v>-31.054027192099401</v>
          </cell>
          <cell r="BE316">
            <v>-59.766771169914598</v>
          </cell>
          <cell r="BF316">
            <v>0</v>
          </cell>
          <cell r="BG316">
            <v>-59.766771169914598</v>
          </cell>
          <cell r="BH316">
            <v>-54.925037916724897</v>
          </cell>
          <cell r="BI316">
            <v>0</v>
          </cell>
          <cell r="BJ316">
            <v>-54.925037916724897</v>
          </cell>
          <cell r="BK316">
            <v>-57.764709274207902</v>
          </cell>
          <cell r="BL316">
            <v>0</v>
          </cell>
          <cell r="BM316">
            <v>-57.764709274207902</v>
          </cell>
          <cell r="BN316">
            <v>-44.450086599776995</v>
          </cell>
          <cell r="BO316">
            <v>-32.084173657998001</v>
          </cell>
          <cell r="BP316">
            <v>-12.365912941778987</v>
          </cell>
          <cell r="BQ316">
            <v>-37.994342850935695</v>
          </cell>
          <cell r="BR316">
            <v>0</v>
          </cell>
          <cell r="BS316">
            <v>-37.994342850935695</v>
          </cell>
          <cell r="BT316">
            <v>-34.828685179842196</v>
          </cell>
          <cell r="BU316">
            <v>3.1372326399999997</v>
          </cell>
          <cell r="BV316">
            <v>-37.965917819842197</v>
          </cell>
          <cell r="BW316">
            <v>-42.017555911141102</v>
          </cell>
          <cell r="BX316">
            <v>-2.25965051148449</v>
          </cell>
          <cell r="BY316">
            <v>-39.757905399656615</v>
          </cell>
          <cell r="BZ316">
            <v>6.3135247420327598</v>
          </cell>
          <cell r="CA316">
            <v>25.463904547241921</v>
          </cell>
          <cell r="CB316">
            <v>-19.150379805209162</v>
          </cell>
          <cell r="CC316">
            <v>-31.1789819571446</v>
          </cell>
          <cell r="CD316">
            <v>1.20977126200399</v>
          </cell>
          <cell r="CE316">
            <v>-32.38875321914859</v>
          </cell>
          <cell r="CF316">
            <v>-131.95169245952101</v>
          </cell>
          <cell r="CG316">
            <v>-93.060836776003995</v>
          </cell>
          <cell r="CH316">
            <v>-38.890855683517017</v>
          </cell>
          <cell r="CI316">
            <v>-30.049956260464299</v>
          </cell>
          <cell r="CJ316">
            <v>0</v>
          </cell>
          <cell r="CK316">
            <v>-30.049956260464299</v>
          </cell>
          <cell r="CL316">
            <v>-18.584928142770899</v>
          </cell>
          <cell r="CM316">
            <v>2.0495999999999999</v>
          </cell>
          <cell r="CN316">
            <v>-20.634528142770897</v>
          </cell>
          <cell r="CO316">
            <v>-26.484336994454601</v>
          </cell>
          <cell r="CP316">
            <v>0</v>
          </cell>
          <cell r="CQ316">
            <v>-26.484336994454601</v>
          </cell>
          <cell r="CR316">
            <v>-25.3780896277921</v>
          </cell>
          <cell r="CS316">
            <v>0</v>
          </cell>
          <cell r="CT316">
            <v>-25.3780896277921</v>
          </cell>
          <cell r="CU316">
            <v>-21.662567311278099</v>
          </cell>
          <cell r="CV316">
            <v>1.0580000000000001</v>
          </cell>
          <cell r="CW316">
            <v>-22.720567311278099</v>
          </cell>
          <cell r="CX316">
            <v>-31.220920634711899</v>
          </cell>
          <cell r="CY316">
            <v>0</v>
          </cell>
          <cell r="CZ316">
            <v>-31.220920634711899</v>
          </cell>
          <cell r="DA316">
            <v>-34.939796637120601</v>
          </cell>
          <cell r="DB316">
            <v>0</v>
          </cell>
          <cell r="DC316">
            <v>-34.939796637120601</v>
          </cell>
          <cell r="DD316">
            <v>-36.401806361596101</v>
          </cell>
          <cell r="DE316">
            <v>0</v>
          </cell>
          <cell r="DF316">
            <v>-36.401806361596101</v>
          </cell>
          <cell r="DG316">
            <v>-29.262710209709098</v>
          </cell>
          <cell r="DH316">
            <v>0</v>
          </cell>
          <cell r="DI316">
            <v>-29.262710209709098</v>
          </cell>
          <cell r="DJ316">
            <v>-31.557918504614001</v>
          </cell>
          <cell r="DK316">
            <v>1.7531439999999998</v>
          </cell>
          <cell r="DL316">
            <v>-33.311062504614</v>
          </cell>
          <cell r="DM316">
            <v>-29.170552219222401</v>
          </cell>
          <cell r="DN316">
            <v>1.1319999999999999</v>
          </cell>
          <cell r="DO316">
            <v>-30.302552219222402</v>
          </cell>
          <cell r="DP316">
            <v>-36.184116828623999</v>
          </cell>
          <cell r="DQ316">
            <v>-2.5099999999999998</v>
          </cell>
          <cell r="DR316">
            <v>-33.674116828624001</v>
          </cell>
          <cell r="DS316">
            <v>-27.493504010058199</v>
          </cell>
          <cell r="DT316">
            <v>0</v>
          </cell>
          <cell r="DU316">
            <v>-27.493504010058199</v>
          </cell>
          <cell r="DV316">
            <v>-12.453473638396099</v>
          </cell>
          <cell r="DW316">
            <v>8.3070000000000004</v>
          </cell>
          <cell r="DX316">
            <v>-20.7604736383961</v>
          </cell>
          <cell r="DY316">
            <v>-27.5160033269118</v>
          </cell>
          <cell r="DZ316">
            <v>0.78633349999999991</v>
          </cell>
          <cell r="EA316">
            <v>-28.302336826911802</v>
          </cell>
          <cell r="EB316">
            <v>-31.116482901389599</v>
          </cell>
          <cell r="EC316">
            <v>0</v>
          </cell>
          <cell r="ED316">
            <v>-31.116482901389599</v>
          </cell>
          <cell r="EE316">
            <v>-26.0512363409015</v>
          </cell>
          <cell r="EF316">
            <v>0</v>
          </cell>
          <cell r="EG316">
            <v>-26.0512363409015</v>
          </cell>
          <cell r="EH316">
            <v>-12.5460943733435</v>
          </cell>
          <cell r="EI316">
            <v>9</v>
          </cell>
          <cell r="EJ316">
            <v>-21.5460943733435</v>
          </cell>
          <cell r="EK316">
            <v>-32.233018746427099</v>
          </cell>
          <cell r="EL316">
            <v>0</v>
          </cell>
          <cell r="EM316">
            <v>-32.233018746427099</v>
          </cell>
          <cell r="EN316">
            <v>-29.849179673987599</v>
          </cell>
          <cell r="EO316">
            <v>0</v>
          </cell>
          <cell r="EP316">
            <v>-29.849179673987599</v>
          </cell>
          <cell r="EQ316">
            <v>-26.986817415973501</v>
          </cell>
          <cell r="ER316">
            <v>0</v>
          </cell>
          <cell r="ES316">
            <v>-26.986817415973501</v>
          </cell>
          <cell r="ET316">
            <v>-19</v>
          </cell>
          <cell r="EU316">
            <v>0</v>
          </cell>
          <cell r="EV316">
            <v>-19</v>
          </cell>
          <cell r="EW316">
            <v>-27</v>
          </cell>
          <cell r="EX316">
            <v>0</v>
          </cell>
          <cell r="EY316">
            <v>-27</v>
          </cell>
          <cell r="EZ316">
            <v>-32</v>
          </cell>
          <cell r="FA316">
            <v>0</v>
          </cell>
          <cell r="FB316">
            <v>-32</v>
          </cell>
          <cell r="FC316">
            <v>-24</v>
          </cell>
          <cell r="FD316">
            <v>0</v>
          </cell>
          <cell r="FE316">
            <v>-24</v>
          </cell>
          <cell r="FF316">
            <v>20</v>
          </cell>
          <cell r="FG316">
            <v>0</v>
          </cell>
          <cell r="FH316">
            <v>20</v>
          </cell>
          <cell r="FI316">
            <v>26</v>
          </cell>
          <cell r="FJ316">
            <v>0</v>
          </cell>
          <cell r="FK316">
            <v>26</v>
          </cell>
          <cell r="FL316">
            <v>24</v>
          </cell>
          <cell r="FM316">
            <v>0</v>
          </cell>
          <cell r="FN316">
            <v>24</v>
          </cell>
          <cell r="FO316">
            <v>13</v>
          </cell>
          <cell r="FP316">
            <v>0</v>
          </cell>
          <cell r="FQ316">
            <v>13</v>
          </cell>
          <cell r="FR316">
            <v>14</v>
          </cell>
          <cell r="FS316">
            <v>0</v>
          </cell>
          <cell r="FT316">
            <v>14</v>
          </cell>
          <cell r="FU316">
            <v>20</v>
          </cell>
          <cell r="FV316">
            <v>0</v>
          </cell>
          <cell r="FW316">
            <v>20</v>
          </cell>
          <cell r="FX316">
            <v>24</v>
          </cell>
          <cell r="FY316">
            <v>0</v>
          </cell>
          <cell r="FZ316">
            <v>24</v>
          </cell>
          <cell r="GA316">
            <v>3</v>
          </cell>
          <cell r="GB316">
            <v>0</v>
          </cell>
          <cell r="GC316">
            <v>3</v>
          </cell>
          <cell r="GD316">
            <v>-145</v>
          </cell>
          <cell r="GE316">
            <v>0</v>
          </cell>
          <cell r="GF316">
            <v>-145</v>
          </cell>
          <cell r="GG316">
            <v>14</v>
          </cell>
          <cell r="GH316">
            <v>0</v>
          </cell>
          <cell r="GI316">
            <v>14</v>
          </cell>
          <cell r="GJ316">
            <v>7</v>
          </cell>
          <cell r="GK316">
            <v>0</v>
          </cell>
          <cell r="GL316">
            <v>7</v>
          </cell>
          <cell r="GM316">
            <v>-7</v>
          </cell>
          <cell r="GN316">
            <v>0</v>
          </cell>
          <cell r="GO316">
            <v>-7</v>
          </cell>
          <cell r="GP316">
            <v>-20</v>
          </cell>
          <cell r="GQ316">
            <v>0</v>
          </cell>
          <cell r="GR316">
            <v>-20</v>
          </cell>
          <cell r="GS316">
            <v>-9</v>
          </cell>
          <cell r="GT316">
            <v>0</v>
          </cell>
          <cell r="GU316">
            <v>-9</v>
          </cell>
          <cell r="GV316">
            <v>-21</v>
          </cell>
          <cell r="GW316">
            <v>0</v>
          </cell>
          <cell r="GX316">
            <v>-21</v>
          </cell>
          <cell r="GY316">
            <v>-1</v>
          </cell>
          <cell r="GZ316">
            <v>0</v>
          </cell>
          <cell r="HA316">
            <v>-1</v>
          </cell>
          <cell r="HB316">
            <v>15</v>
          </cell>
          <cell r="HC316">
            <v>0</v>
          </cell>
          <cell r="HD316">
            <v>15</v>
          </cell>
          <cell r="HE316">
            <v>8</v>
          </cell>
          <cell r="HF316">
            <v>0</v>
          </cell>
          <cell r="HG316">
            <v>8</v>
          </cell>
          <cell r="HH316">
            <v>-3</v>
          </cell>
          <cell r="HI316">
            <v>0</v>
          </cell>
          <cell r="HJ316">
            <v>-3</v>
          </cell>
          <cell r="HK316">
            <v>-2</v>
          </cell>
          <cell r="HL316">
            <v>0</v>
          </cell>
          <cell r="HM316">
            <v>-2</v>
          </cell>
          <cell r="HN316">
            <v>7</v>
          </cell>
          <cell r="HO316">
            <v>0</v>
          </cell>
          <cell r="HP316">
            <v>7</v>
          </cell>
          <cell r="HQ316">
            <v>10</v>
          </cell>
          <cell r="HR316">
            <v>0</v>
          </cell>
          <cell r="HS316">
            <v>10</v>
          </cell>
          <cell r="HT316">
            <v>-12</v>
          </cell>
          <cell r="HU316">
            <v>0</v>
          </cell>
          <cell r="HV316">
            <v>-12</v>
          </cell>
          <cell r="HW316">
            <v>-10</v>
          </cell>
          <cell r="HX316">
            <v>0</v>
          </cell>
          <cell r="HY316">
            <v>-10</v>
          </cell>
          <cell r="HZ316">
            <v>-77</v>
          </cell>
          <cell r="IA316">
            <v>0</v>
          </cell>
          <cell r="IB316">
            <v>-77</v>
          </cell>
          <cell r="IC316">
            <v>4</v>
          </cell>
          <cell r="ID316">
            <v>0</v>
          </cell>
          <cell r="IE316">
            <v>4</v>
          </cell>
          <cell r="IF316">
            <v>38</v>
          </cell>
          <cell r="IG316">
            <v>0</v>
          </cell>
          <cell r="IH316">
            <v>38</v>
          </cell>
          <cell r="II316">
            <v>34</v>
          </cell>
          <cell r="IJ316">
            <v>0</v>
          </cell>
          <cell r="IK316">
            <v>34</v>
          </cell>
          <cell r="IP316">
            <v>-203.51054555294701</v>
          </cell>
          <cell r="IQ316">
            <v>0</v>
          </cell>
          <cell r="IR316">
            <v>-203.51054555294701</v>
          </cell>
          <cell r="IS316">
            <v>-172.45651836084701</v>
          </cell>
          <cell r="IT316">
            <v>0</v>
          </cell>
          <cell r="IU316">
            <v>-172.45651836084701</v>
          </cell>
          <cell r="IV316">
            <v>-112.68974719093301</v>
          </cell>
          <cell r="IW316">
            <v>0</v>
          </cell>
          <cell r="IX316">
            <v>-112.68974719093301</v>
          </cell>
          <cell r="IY316">
            <v>-57.764709274207902</v>
          </cell>
          <cell r="IZ316">
            <v>0</v>
          </cell>
          <cell r="JA316">
            <v>-57.764709274207902</v>
          </cell>
          <cell r="JB316">
            <v>-159.29067054169599</v>
          </cell>
          <cell r="JC316">
            <v>-31.206591529482491</v>
          </cell>
          <cell r="JD316">
            <v>-128.08407901221349</v>
          </cell>
          <cell r="JE316">
            <v>-114.84058394191899</v>
          </cell>
          <cell r="JF316">
            <v>0.87758212851550921</v>
          </cell>
          <cell r="JG316">
            <v>-115.71816607043451</v>
          </cell>
          <cell r="JH316">
            <v>-76.846241090983298</v>
          </cell>
          <cell r="JI316">
            <v>0.87758212851550921</v>
          </cell>
          <cell r="JJ316">
            <v>-77.723823219498811</v>
          </cell>
          <cell r="JK316">
            <v>-42.017555911141102</v>
          </cell>
          <cell r="JL316">
            <v>-2.25965051148449</v>
          </cell>
          <cell r="JM316">
            <v>-39.757905399656615</v>
          </cell>
          <cell r="JN316">
            <v>-186.86710593509801</v>
          </cell>
          <cell r="JO316">
            <v>-66.387160966758088</v>
          </cell>
          <cell r="JP316">
            <v>-120.47994496833992</v>
          </cell>
          <cell r="JQ316">
            <v>-193.18063067713001</v>
          </cell>
          <cell r="JR316">
            <v>-91.851065514000013</v>
          </cell>
          <cell r="JS316">
            <v>-101.32956516313</v>
          </cell>
          <cell r="JT316">
            <v>-162.00164871998601</v>
          </cell>
          <cell r="JU316">
            <v>-93.060836776003995</v>
          </cell>
          <cell r="JV316">
            <v>-68.940811943982013</v>
          </cell>
          <cell r="JW316">
            <v>-30.049956260464299</v>
          </cell>
          <cell r="JX316">
            <v>0</v>
          </cell>
          <cell r="JY316">
            <v>-30.049956260464299</v>
          </cell>
          <cell r="JZ316">
            <v>-92.109922076295703</v>
          </cell>
          <cell r="KA316">
            <v>3.1075999999999997</v>
          </cell>
          <cell r="KB316">
            <v>-95.217522076295708</v>
          </cell>
          <cell r="KC316">
            <v>-73.524993933524698</v>
          </cell>
          <cell r="KD316">
            <v>1.0580000000000001</v>
          </cell>
          <cell r="KE316">
            <v>-74.582993933524705</v>
          </cell>
          <cell r="KF316">
            <v>-47.040656939070203</v>
          </cell>
          <cell r="KG316">
            <v>1.0580000000000001</v>
          </cell>
          <cell r="KH316">
            <v>-48.098656939070203</v>
          </cell>
          <cell r="KI316">
            <v>-21.662567311278099</v>
          </cell>
          <cell r="KJ316">
            <v>1.0580000000000001</v>
          </cell>
          <cell r="KK316">
            <v>-22.720567311278099</v>
          </cell>
          <cell r="KL316">
            <v>-131.82523384313799</v>
          </cell>
          <cell r="KM316">
            <v>0</v>
          </cell>
          <cell r="KN316">
            <v>-131.82523384313799</v>
          </cell>
          <cell r="KO316">
            <v>-100.60431320842601</v>
          </cell>
          <cell r="KP316">
            <v>0</v>
          </cell>
          <cell r="KQ316">
            <v>-100.60431320842601</v>
          </cell>
          <cell r="KR316">
            <v>-65.664516571305199</v>
          </cell>
          <cell r="KS316">
            <v>0</v>
          </cell>
          <cell r="KT316">
            <v>-65.664516571305199</v>
          </cell>
          <cell r="KU316">
            <v>-29.262710209709098</v>
          </cell>
          <cell r="KV316">
            <v>0</v>
          </cell>
          <cell r="KW316">
            <v>-29.262710209709098</v>
          </cell>
          <cell r="KX316">
            <v>-124.40609156251899</v>
          </cell>
          <cell r="KY316">
            <v>0.3751439999999997</v>
          </cell>
          <cell r="KZ316">
            <v>-124.781235562519</v>
          </cell>
          <cell r="LA316">
            <v>-92.848173057904603</v>
          </cell>
          <cell r="LB316">
            <v>-1.3779999999999999</v>
          </cell>
          <cell r="LC316">
            <v>-91.470173057904603</v>
          </cell>
          <cell r="LD316">
            <v>-63.677620838682202</v>
          </cell>
          <cell r="LE316">
            <v>-2.5099999999999998</v>
          </cell>
          <cell r="LF316">
            <v>-61.167620838682204</v>
          </cell>
          <cell r="LG316">
            <v>-27.493504010058199</v>
          </cell>
          <cell r="LH316">
            <v>0</v>
          </cell>
          <cell r="LI316">
            <v>-27.493504010058199</v>
          </cell>
          <cell r="LJ316">
            <v>-97.137196207599104</v>
          </cell>
          <cell r="LK316">
            <v>9.0933335</v>
          </cell>
          <cell r="LL316">
            <v>-106.2305297075991</v>
          </cell>
          <cell r="LM316">
            <v>-84.683722569202999</v>
          </cell>
          <cell r="LN316">
            <v>0.78633349999999991</v>
          </cell>
          <cell r="LO316">
            <v>-85.470056069202997</v>
          </cell>
          <cell r="LP316">
            <v>-57.167719242291099</v>
          </cell>
          <cell r="LQ316">
            <v>0</v>
          </cell>
          <cell r="LR316">
            <v>-57.167719242291099</v>
          </cell>
          <cell r="LS316">
            <v>-26.0512363409015</v>
          </cell>
          <cell r="LT316">
            <v>0</v>
          </cell>
          <cell r="LU316">
            <v>-26.0512363409015</v>
          </cell>
          <cell r="LV316">
            <v>-101.61511020973199</v>
          </cell>
          <cell r="LW316">
            <v>9</v>
          </cell>
          <cell r="LX316">
            <v>-110.61511020973199</v>
          </cell>
          <cell r="LY316">
            <v>-89.069015836388203</v>
          </cell>
          <cell r="LZ316">
            <v>0</v>
          </cell>
          <cell r="MA316">
            <v>-89.069015836388203</v>
          </cell>
          <cell r="MB316">
            <v>-56.835997089961097</v>
          </cell>
          <cell r="MC316">
            <v>0</v>
          </cell>
          <cell r="MD316">
            <v>-56.835997089961097</v>
          </cell>
          <cell r="ME316">
            <v>-26.986817415973501</v>
          </cell>
          <cell r="MF316">
            <v>0</v>
          </cell>
          <cell r="MG316">
            <v>-26.986817415973501</v>
          </cell>
          <cell r="MH316">
            <v>-102</v>
          </cell>
          <cell r="MI316">
            <v>0</v>
          </cell>
          <cell r="MJ316">
            <v>-102</v>
          </cell>
          <cell r="MK316">
            <v>-83</v>
          </cell>
          <cell r="ML316">
            <v>0</v>
          </cell>
          <cell r="MM316">
            <v>-83</v>
          </cell>
          <cell r="MN316">
            <v>-56</v>
          </cell>
          <cell r="MO316">
            <v>0</v>
          </cell>
          <cell r="MP316">
            <v>-56</v>
          </cell>
          <cell r="MQ316">
            <v>-24</v>
          </cell>
          <cell r="MR316">
            <v>0</v>
          </cell>
          <cell r="MS316">
            <v>-24</v>
          </cell>
          <cell r="MT316">
            <v>83</v>
          </cell>
          <cell r="MU316">
            <v>0</v>
          </cell>
          <cell r="MV316">
            <v>83</v>
          </cell>
          <cell r="MW316">
            <v>63</v>
          </cell>
          <cell r="MX316">
            <v>0</v>
          </cell>
          <cell r="MY316">
            <v>63</v>
          </cell>
          <cell r="MZ316">
            <v>37</v>
          </cell>
          <cell r="NA316">
            <v>0</v>
          </cell>
          <cell r="NB316">
            <v>37</v>
          </cell>
          <cell r="NC316">
            <v>13</v>
          </cell>
          <cell r="ND316">
            <v>0</v>
          </cell>
          <cell r="NE316">
            <v>13</v>
          </cell>
          <cell r="NF316">
            <v>61</v>
          </cell>
          <cell r="NG316">
            <v>0</v>
          </cell>
          <cell r="NH316">
            <v>61</v>
          </cell>
          <cell r="NI316">
            <v>47</v>
          </cell>
          <cell r="NJ316">
            <v>0</v>
          </cell>
          <cell r="NK316">
            <v>47</v>
          </cell>
          <cell r="NL316">
            <v>27</v>
          </cell>
          <cell r="NM316">
            <v>0</v>
          </cell>
          <cell r="NN316">
            <v>27</v>
          </cell>
          <cell r="NO316">
            <v>3</v>
          </cell>
          <cell r="NP316">
            <v>0</v>
          </cell>
          <cell r="NQ316">
            <v>3</v>
          </cell>
          <cell r="NR316">
            <v>-131</v>
          </cell>
          <cell r="NS316">
            <v>0</v>
          </cell>
          <cell r="NT316">
            <v>-131</v>
          </cell>
          <cell r="NU316">
            <v>14</v>
          </cell>
          <cell r="NV316">
            <v>0</v>
          </cell>
          <cell r="NW316">
            <v>14</v>
          </cell>
          <cell r="NX316">
            <v>0</v>
          </cell>
          <cell r="NY316">
            <v>0</v>
          </cell>
          <cell r="NZ316">
            <v>0</v>
          </cell>
          <cell r="OA316">
            <v>-7</v>
          </cell>
          <cell r="OB316">
            <v>0</v>
          </cell>
          <cell r="OC316">
            <v>-7</v>
          </cell>
          <cell r="OD316">
            <v>-51</v>
          </cell>
          <cell r="OE316">
            <v>0</v>
          </cell>
          <cell r="OF316">
            <v>-51</v>
          </cell>
          <cell r="OG316">
            <v>-31</v>
          </cell>
          <cell r="OH316">
            <v>0</v>
          </cell>
          <cell r="OI316">
            <v>-31</v>
          </cell>
          <cell r="OJ316">
            <v>-22</v>
          </cell>
          <cell r="OK316">
            <v>0</v>
          </cell>
          <cell r="OL316">
            <v>-22</v>
          </cell>
          <cell r="OM316">
            <v>-1</v>
          </cell>
          <cell r="ON316">
            <v>0</v>
          </cell>
          <cell r="OO316">
            <v>-1</v>
          </cell>
          <cell r="OP316">
            <v>18</v>
          </cell>
          <cell r="OQ316">
            <v>0</v>
          </cell>
          <cell r="OR316">
            <v>18</v>
          </cell>
          <cell r="OS316">
            <v>3</v>
          </cell>
          <cell r="OT316">
            <v>0</v>
          </cell>
          <cell r="OU316">
            <v>3</v>
          </cell>
          <cell r="OV316">
            <v>-5</v>
          </cell>
          <cell r="OW316">
            <v>0</v>
          </cell>
          <cell r="OX316">
            <v>-5</v>
          </cell>
          <cell r="OY316">
            <v>-2</v>
          </cell>
          <cell r="OZ316">
            <v>0</v>
          </cell>
          <cell r="PA316">
            <v>-2</v>
          </cell>
          <cell r="PB316">
            <v>-6</v>
          </cell>
          <cell r="PC316">
            <v>0</v>
          </cell>
          <cell r="PD316">
            <v>-6</v>
          </cell>
          <cell r="PE316">
            <v>-13</v>
          </cell>
          <cell r="PF316">
            <v>0</v>
          </cell>
          <cell r="PG316">
            <v>-13</v>
          </cell>
          <cell r="PH316">
            <v>-23</v>
          </cell>
          <cell r="PI316">
            <v>0</v>
          </cell>
          <cell r="PJ316">
            <v>-23</v>
          </cell>
          <cell r="PK316">
            <v>-11</v>
          </cell>
          <cell r="PL316">
            <v>0</v>
          </cell>
          <cell r="PM316">
            <v>-11</v>
          </cell>
          <cell r="PN316">
            <v>-1</v>
          </cell>
          <cell r="PO316">
            <v>0</v>
          </cell>
          <cell r="PP316">
            <v>-1</v>
          </cell>
          <cell r="PQ316">
            <v>76</v>
          </cell>
          <cell r="PR316">
            <v>0</v>
          </cell>
          <cell r="PS316">
            <v>76</v>
          </cell>
          <cell r="PT316">
            <v>72</v>
          </cell>
          <cell r="PU316">
            <v>0</v>
          </cell>
          <cell r="PV316">
            <v>72</v>
          </cell>
          <cell r="PW316">
            <v>34</v>
          </cell>
          <cell r="PX316">
            <v>0</v>
          </cell>
          <cell r="PY316">
            <v>34</v>
          </cell>
        </row>
        <row r="317">
          <cell r="BB317">
            <v>102.55186828408701</v>
          </cell>
          <cell r="BC317">
            <v>0</v>
          </cell>
          <cell r="BD317">
            <v>102.55186828408701</v>
          </cell>
          <cell r="BE317">
            <v>224.876502102307</v>
          </cell>
          <cell r="BF317">
            <v>0</v>
          </cell>
          <cell r="BG317">
            <v>224.876502102307</v>
          </cell>
          <cell r="BH317">
            <v>197.13734912335201</v>
          </cell>
          <cell r="BI317">
            <v>0</v>
          </cell>
          <cell r="BJ317">
            <v>197.13734912335201</v>
          </cell>
          <cell r="BK317">
            <v>177.97386942683201</v>
          </cell>
          <cell r="BL317">
            <v>0</v>
          </cell>
          <cell r="BM317">
            <v>177.97386942683201</v>
          </cell>
          <cell r="BN317">
            <v>149.73820633324698</v>
          </cell>
          <cell r="BO317">
            <v>100.23082634200205</v>
          </cell>
          <cell r="BP317">
            <v>49.507379991244932</v>
          </cell>
          <cell r="BQ317">
            <v>110.0753075306329</v>
          </cell>
          <cell r="BR317">
            <v>-17</v>
          </cell>
          <cell r="BS317">
            <v>127.07530753063293</v>
          </cell>
          <cell r="BT317">
            <v>112.64321057114461</v>
          </cell>
          <cell r="BU317">
            <v>-14.887604890000002</v>
          </cell>
          <cell r="BV317">
            <v>127.53081546114461</v>
          </cell>
          <cell r="BW317">
            <v>-99.827801714548499</v>
          </cell>
          <cell r="BX317">
            <v>-206.38987598148447</v>
          </cell>
          <cell r="BY317">
            <v>106.56207426693597</v>
          </cell>
          <cell r="BZ317">
            <v>-16.270338280896102</v>
          </cell>
          <cell r="CA317">
            <v>-78.282556732758081</v>
          </cell>
          <cell r="CB317">
            <v>62.012218451861983</v>
          </cell>
          <cell r="CC317">
            <v>98.542922240559804</v>
          </cell>
          <cell r="CD317">
            <v>-8.008242006253818</v>
          </cell>
          <cell r="CE317">
            <v>106.55116424681363</v>
          </cell>
          <cell r="CF317">
            <v>396.07842422995299</v>
          </cell>
          <cell r="CG317">
            <v>286.78920282399605</v>
          </cell>
          <cell r="CH317">
            <v>109.28922140595694</v>
          </cell>
          <cell r="CI317">
            <v>79.372292468060905</v>
          </cell>
          <cell r="CJ317">
            <v>0</v>
          </cell>
          <cell r="CK317">
            <v>79.372292468060905</v>
          </cell>
          <cell r="CL317">
            <v>55.878857970198098</v>
          </cell>
          <cell r="CM317">
            <v>-13.800400000000002</v>
          </cell>
          <cell r="CN317">
            <v>69.679257970198094</v>
          </cell>
          <cell r="CO317">
            <v>62.957690671024402</v>
          </cell>
          <cell r="CP317">
            <v>0</v>
          </cell>
          <cell r="CQ317">
            <v>62.957690671024402</v>
          </cell>
          <cell r="CR317">
            <v>36.529725812161502</v>
          </cell>
          <cell r="CS317">
            <v>0</v>
          </cell>
          <cell r="CT317">
            <v>36.529725812161502</v>
          </cell>
          <cell r="CU317">
            <v>51.888698447030897</v>
          </cell>
          <cell r="CV317">
            <v>-3.9111450000000003</v>
          </cell>
          <cell r="CW317">
            <v>55.799843447030895</v>
          </cell>
          <cell r="CX317">
            <v>58.648345719493001</v>
          </cell>
          <cell r="CY317">
            <v>-45.761000000000003</v>
          </cell>
          <cell r="CZ317">
            <v>104.409345719493</v>
          </cell>
          <cell r="DA317">
            <v>96.727144343096001</v>
          </cell>
          <cell r="DB317">
            <v>0</v>
          </cell>
          <cell r="DC317">
            <v>96.727144343096001</v>
          </cell>
          <cell r="DD317">
            <v>98.263558860159407</v>
          </cell>
          <cell r="DE317">
            <v>0</v>
          </cell>
          <cell r="DF317">
            <v>98.263558860159407</v>
          </cell>
          <cell r="DG317">
            <v>79.314206040726702</v>
          </cell>
          <cell r="DH317">
            <v>0</v>
          </cell>
          <cell r="DI317">
            <v>79.314206040726702</v>
          </cell>
          <cell r="DJ317">
            <v>95.932046361812098</v>
          </cell>
          <cell r="DK317">
            <v>-5.8098560000000008</v>
          </cell>
          <cell r="DL317">
            <v>101.74190236181209</v>
          </cell>
          <cell r="DM317">
            <v>76.528388473563794</v>
          </cell>
          <cell r="DN317">
            <v>-3.7640000000000002</v>
          </cell>
          <cell r="DO317">
            <v>80.29238847356379</v>
          </cell>
          <cell r="DP317">
            <v>98.4713658898293</v>
          </cell>
          <cell r="DQ317">
            <v>8.3250000000000011</v>
          </cell>
          <cell r="DR317">
            <v>90.146365889829298</v>
          </cell>
          <cell r="DS317">
            <v>69.691612616400505</v>
          </cell>
          <cell r="DT317">
            <v>0</v>
          </cell>
          <cell r="DU317">
            <v>69.691612616400505</v>
          </cell>
          <cell r="DV317">
            <v>28.181109725835899</v>
          </cell>
          <cell r="DW317">
            <v>-23.064</v>
          </cell>
          <cell r="DX317">
            <v>51.245109725835903</v>
          </cell>
          <cell r="DY317">
            <v>64.415079489582993</v>
          </cell>
          <cell r="DZ317">
            <v>-2.5597664999999998</v>
          </cell>
          <cell r="EA317">
            <v>66.974845989582988</v>
          </cell>
          <cell r="EB317">
            <v>81.024507292473601</v>
          </cell>
          <cell r="EC317">
            <v>0</v>
          </cell>
          <cell r="ED317">
            <v>81.024507292473601</v>
          </cell>
          <cell r="EE317">
            <v>60.609132626224401</v>
          </cell>
          <cell r="EF317">
            <v>0</v>
          </cell>
          <cell r="EG317">
            <v>60.609132626224401</v>
          </cell>
          <cell r="EH317">
            <v>23.9489540810082</v>
          </cell>
          <cell r="EI317">
            <v>-25.17</v>
          </cell>
          <cell r="EJ317">
            <v>49.118954081008198</v>
          </cell>
          <cell r="EK317">
            <v>79.374106640504195</v>
          </cell>
          <cell r="EL317">
            <v>0</v>
          </cell>
          <cell r="EM317">
            <v>79.374106640504195</v>
          </cell>
          <cell r="EN317">
            <v>76.324309753547993</v>
          </cell>
          <cell r="EO317">
            <v>0</v>
          </cell>
          <cell r="EP317">
            <v>76.324309753547993</v>
          </cell>
          <cell r="EQ317">
            <v>53.4872826652215</v>
          </cell>
          <cell r="ER317">
            <v>0</v>
          </cell>
          <cell r="ES317">
            <v>53.4872826652215</v>
          </cell>
          <cell r="ET317">
            <v>39</v>
          </cell>
          <cell r="EU317">
            <v>0</v>
          </cell>
          <cell r="EV317">
            <v>39</v>
          </cell>
          <cell r="EW317">
            <v>69</v>
          </cell>
          <cell r="EX317">
            <v>0</v>
          </cell>
          <cell r="EY317">
            <v>69</v>
          </cell>
          <cell r="EZ317">
            <v>91</v>
          </cell>
          <cell r="FA317">
            <v>0</v>
          </cell>
          <cell r="FB317">
            <v>91</v>
          </cell>
          <cell r="FC317">
            <v>27</v>
          </cell>
          <cell r="FD317">
            <v>0</v>
          </cell>
          <cell r="FE317">
            <v>27</v>
          </cell>
          <cell r="FF317">
            <v>41</v>
          </cell>
          <cell r="FG317">
            <v>0</v>
          </cell>
          <cell r="FH317">
            <v>41</v>
          </cell>
          <cell r="FI317">
            <v>50</v>
          </cell>
          <cell r="FJ317">
            <v>0</v>
          </cell>
          <cell r="FK317">
            <v>50</v>
          </cell>
          <cell r="FL317">
            <v>-598</v>
          </cell>
          <cell r="FM317">
            <v>0</v>
          </cell>
          <cell r="FN317">
            <v>-598</v>
          </cell>
          <cell r="FO317">
            <v>7</v>
          </cell>
          <cell r="FP317">
            <v>0</v>
          </cell>
          <cell r="FQ317">
            <v>7</v>
          </cell>
          <cell r="FR317">
            <v>-22</v>
          </cell>
          <cell r="FS317">
            <v>0</v>
          </cell>
          <cell r="FT317">
            <v>-22</v>
          </cell>
          <cell r="FU317">
            <v>17</v>
          </cell>
          <cell r="FV317">
            <v>0</v>
          </cell>
          <cell r="FW317">
            <v>17</v>
          </cell>
          <cell r="FX317">
            <v>25</v>
          </cell>
          <cell r="FY317">
            <v>0</v>
          </cell>
          <cell r="FZ317">
            <v>25</v>
          </cell>
          <cell r="GA317">
            <v>28</v>
          </cell>
          <cell r="GB317">
            <v>0</v>
          </cell>
          <cell r="GC317">
            <v>28</v>
          </cell>
          <cell r="GD317">
            <v>-1895</v>
          </cell>
          <cell r="GE317">
            <v>0</v>
          </cell>
          <cell r="GF317">
            <v>-1895</v>
          </cell>
          <cell r="GG317">
            <v>-1899</v>
          </cell>
          <cell r="GH317">
            <v>0</v>
          </cell>
          <cell r="GI317">
            <v>-1899</v>
          </cell>
          <cell r="GJ317">
            <v>-257</v>
          </cell>
          <cell r="GK317">
            <v>0</v>
          </cell>
          <cell r="GL317">
            <v>-257</v>
          </cell>
          <cell r="GM317">
            <v>-829</v>
          </cell>
          <cell r="GN317">
            <v>0</v>
          </cell>
          <cell r="GO317">
            <v>-829</v>
          </cell>
          <cell r="GP317">
            <v>-1524</v>
          </cell>
          <cell r="GQ317">
            <v>0</v>
          </cell>
          <cell r="GR317">
            <v>-1524</v>
          </cell>
          <cell r="GS317">
            <v>-323</v>
          </cell>
          <cell r="GT317">
            <v>0</v>
          </cell>
          <cell r="GU317">
            <v>-323</v>
          </cell>
          <cell r="GV317">
            <v>-695</v>
          </cell>
          <cell r="GW317">
            <v>0</v>
          </cell>
          <cell r="GX317">
            <v>-695</v>
          </cell>
          <cell r="GY317">
            <v>-59</v>
          </cell>
          <cell r="GZ317">
            <v>0</v>
          </cell>
          <cell r="HA317">
            <v>-59</v>
          </cell>
          <cell r="HB317">
            <v>-90</v>
          </cell>
          <cell r="HC317">
            <v>0</v>
          </cell>
          <cell r="HD317">
            <v>-90</v>
          </cell>
          <cell r="HE317">
            <v>-99</v>
          </cell>
          <cell r="HF317">
            <v>0</v>
          </cell>
          <cell r="HG317">
            <v>-99</v>
          </cell>
          <cell r="HH317">
            <v>-643</v>
          </cell>
          <cell r="HI317">
            <v>0</v>
          </cell>
          <cell r="HJ317">
            <v>-643</v>
          </cell>
          <cell r="HK317">
            <v>-97</v>
          </cell>
          <cell r="HL317">
            <v>0</v>
          </cell>
          <cell r="HM317">
            <v>-97</v>
          </cell>
          <cell r="HN317">
            <v>31</v>
          </cell>
          <cell r="HO317">
            <v>0</v>
          </cell>
          <cell r="HP317">
            <v>31</v>
          </cell>
          <cell r="HQ317">
            <v>-417</v>
          </cell>
          <cell r="HR317">
            <v>0</v>
          </cell>
          <cell r="HS317">
            <v>-417</v>
          </cell>
          <cell r="HT317">
            <v>-51</v>
          </cell>
          <cell r="HU317">
            <v>0</v>
          </cell>
          <cell r="HV317">
            <v>-51</v>
          </cell>
          <cell r="HW317">
            <v>-21</v>
          </cell>
          <cell r="HX317">
            <v>0</v>
          </cell>
          <cell r="HY317">
            <v>-21</v>
          </cell>
          <cell r="HZ317">
            <v>-671</v>
          </cell>
          <cell r="IA317">
            <v>0</v>
          </cell>
          <cell r="IB317">
            <v>-671</v>
          </cell>
          <cell r="IC317">
            <v>47</v>
          </cell>
          <cell r="ID317">
            <v>0</v>
          </cell>
          <cell r="IE317">
            <v>47</v>
          </cell>
          <cell r="IF317">
            <v>96</v>
          </cell>
          <cell r="IG317">
            <v>0</v>
          </cell>
          <cell r="IH317">
            <v>96</v>
          </cell>
          <cell r="II317">
            <v>109</v>
          </cell>
          <cell r="IJ317">
            <v>0</v>
          </cell>
          <cell r="IK317">
            <v>109</v>
          </cell>
          <cell r="IP317">
            <v>702.53958893657705</v>
          </cell>
          <cell r="IQ317">
            <v>0</v>
          </cell>
          <cell r="IR317">
            <v>702.53958893657705</v>
          </cell>
          <cell r="IS317">
            <v>599.98772065249</v>
          </cell>
          <cell r="IT317">
            <v>0</v>
          </cell>
          <cell r="IU317">
            <v>599.98772065249</v>
          </cell>
          <cell r="IV317">
            <v>375.11121855018303</v>
          </cell>
          <cell r="IW317">
            <v>0</v>
          </cell>
          <cell r="IX317">
            <v>375.11121855018303</v>
          </cell>
          <cell r="IY317">
            <v>177.97386942683201</v>
          </cell>
          <cell r="IZ317">
            <v>0</v>
          </cell>
          <cell r="JA317">
            <v>177.97386942683201</v>
          </cell>
          <cell r="JB317">
            <v>272.628922720476</v>
          </cell>
          <cell r="JC317">
            <v>-138.04665452948245</v>
          </cell>
          <cell r="JD317">
            <v>410.67557724995845</v>
          </cell>
          <cell r="JE317">
            <v>122.89071638722901</v>
          </cell>
          <cell r="JF317">
            <v>-238.2774808714845</v>
          </cell>
          <cell r="JG317">
            <v>361.16819725871352</v>
          </cell>
          <cell r="JH317">
            <v>12.8154088565961</v>
          </cell>
          <cell r="JI317">
            <v>-221.2774808714845</v>
          </cell>
          <cell r="JJ317">
            <v>234.09288972808059</v>
          </cell>
          <cell r="JK317">
            <v>-99.827801714548499</v>
          </cell>
          <cell r="JL317">
            <v>-206.38987598148447</v>
          </cell>
          <cell r="JM317">
            <v>106.56207426693597</v>
          </cell>
          <cell r="JN317">
            <v>557.72330065767699</v>
          </cell>
          <cell r="JO317">
            <v>200.49840408498409</v>
          </cell>
          <cell r="JP317">
            <v>357.2248965726929</v>
          </cell>
          <cell r="JQ317">
            <v>573.99363893857299</v>
          </cell>
          <cell r="JR317">
            <v>278.78096081774214</v>
          </cell>
          <cell r="JS317">
            <v>295.21267812083084</v>
          </cell>
          <cell r="JT317">
            <v>475.45071669801399</v>
          </cell>
          <cell r="JU317">
            <v>286.78920282399605</v>
          </cell>
          <cell r="JV317">
            <v>188.66151387401794</v>
          </cell>
          <cell r="JW317">
            <v>79.372292468060905</v>
          </cell>
          <cell r="JX317">
            <v>0</v>
          </cell>
          <cell r="JY317">
            <v>79.372292468060905</v>
          </cell>
          <cell r="JZ317">
            <v>207.254972900415</v>
          </cell>
          <cell r="KA317">
            <v>-17.711545000000001</v>
          </cell>
          <cell r="KB317">
            <v>224.966517900415</v>
          </cell>
          <cell r="KC317">
            <v>151.376114930217</v>
          </cell>
          <cell r="KD317">
            <v>-3.9111450000000003</v>
          </cell>
          <cell r="KE317">
            <v>155.287259930217</v>
          </cell>
          <cell r="KF317">
            <v>88.418424259192406</v>
          </cell>
          <cell r="KG317">
            <v>-3.9111450000000003</v>
          </cell>
          <cell r="KH317">
            <v>92.329569259192411</v>
          </cell>
          <cell r="KI317">
            <v>51.888698447030897</v>
          </cell>
          <cell r="KJ317">
            <v>-3.9111450000000003</v>
          </cell>
          <cell r="KK317">
            <v>55.799843447030895</v>
          </cell>
          <cell r="KL317">
            <v>332.95325496347499</v>
          </cell>
          <cell r="KM317">
            <v>-45.761000000000003</v>
          </cell>
          <cell r="KN317">
            <v>378.71425496347501</v>
          </cell>
          <cell r="KO317">
            <v>274.30490924398202</v>
          </cell>
          <cell r="KP317">
            <v>0</v>
          </cell>
          <cell r="KQ317">
            <v>274.30490924398202</v>
          </cell>
          <cell r="KR317">
            <v>177.577764900886</v>
          </cell>
          <cell r="KS317">
            <v>0</v>
          </cell>
          <cell r="KT317">
            <v>177.577764900886</v>
          </cell>
          <cell r="KU317">
            <v>79.314206040726702</v>
          </cell>
          <cell r="KV317">
            <v>0</v>
          </cell>
          <cell r="KW317">
            <v>79.314206040726702</v>
          </cell>
          <cell r="KX317">
            <v>340.62341334160601</v>
          </cell>
          <cell r="KY317">
            <v>-1.248856</v>
          </cell>
          <cell r="KZ317">
            <v>341.872269341606</v>
          </cell>
          <cell r="LA317">
            <v>244.691366979794</v>
          </cell>
          <cell r="LB317">
            <v>4.5610000000000008</v>
          </cell>
          <cell r="LC317">
            <v>240.13036697979399</v>
          </cell>
          <cell r="LD317">
            <v>168.16297850622999</v>
          </cell>
          <cell r="LE317">
            <v>8.3250000000000011</v>
          </cell>
          <cell r="LF317">
            <v>159.83797850623</v>
          </cell>
          <cell r="LG317">
            <v>69.691612616400505</v>
          </cell>
          <cell r="LH317">
            <v>0</v>
          </cell>
          <cell r="LI317">
            <v>69.691612616400505</v>
          </cell>
          <cell r="LJ317">
            <v>234.22982913411701</v>
          </cell>
          <cell r="LK317">
            <v>-25.623766500000002</v>
          </cell>
          <cell r="LL317">
            <v>259.85359563411703</v>
          </cell>
          <cell r="LM317">
            <v>206.04871940828099</v>
          </cell>
          <cell r="LN317">
            <v>-2.5597664999999998</v>
          </cell>
          <cell r="LO317">
            <v>208.60848590828098</v>
          </cell>
          <cell r="LP317">
            <v>141.63363991869801</v>
          </cell>
          <cell r="LQ317">
            <v>0</v>
          </cell>
          <cell r="LR317">
            <v>141.63363991869801</v>
          </cell>
          <cell r="LS317">
            <v>60.609132626224401</v>
          </cell>
          <cell r="LT317">
            <v>0</v>
          </cell>
          <cell r="LU317">
            <v>60.609132626224401</v>
          </cell>
          <cell r="LV317">
            <v>233.13465314028201</v>
          </cell>
          <cell r="LW317">
            <v>-25.17</v>
          </cell>
          <cell r="LX317">
            <v>258.30465314028203</v>
          </cell>
          <cell r="LY317">
            <v>209.18569905927399</v>
          </cell>
          <cell r="LZ317">
            <v>0</v>
          </cell>
          <cell r="MA317">
            <v>209.18569905927399</v>
          </cell>
          <cell r="MB317">
            <v>129.81159241876901</v>
          </cell>
          <cell r="MC317">
            <v>0</v>
          </cell>
          <cell r="MD317">
            <v>129.81159241876901</v>
          </cell>
          <cell r="ME317">
            <v>53.4872826652215</v>
          </cell>
          <cell r="MF317">
            <v>0</v>
          </cell>
          <cell r="MG317">
            <v>53.4872826652215</v>
          </cell>
          <cell r="MH317">
            <v>226</v>
          </cell>
          <cell r="MI317">
            <v>0</v>
          </cell>
          <cell r="MJ317">
            <v>226</v>
          </cell>
          <cell r="MK317">
            <v>187</v>
          </cell>
          <cell r="ML317">
            <v>0</v>
          </cell>
          <cell r="MM317">
            <v>187</v>
          </cell>
          <cell r="MN317">
            <v>118</v>
          </cell>
          <cell r="MO317">
            <v>0</v>
          </cell>
          <cell r="MP317">
            <v>118</v>
          </cell>
          <cell r="MQ317">
            <v>27</v>
          </cell>
          <cell r="MR317">
            <v>0</v>
          </cell>
          <cell r="MS317">
            <v>27</v>
          </cell>
          <cell r="MT317">
            <v>-500</v>
          </cell>
          <cell r="MU317">
            <v>0</v>
          </cell>
          <cell r="MV317">
            <v>-500</v>
          </cell>
          <cell r="MW317">
            <v>-541</v>
          </cell>
          <cell r="MX317">
            <v>0</v>
          </cell>
          <cell r="MY317">
            <v>-541</v>
          </cell>
          <cell r="MZ317">
            <v>-591</v>
          </cell>
          <cell r="NA317">
            <v>0</v>
          </cell>
          <cell r="NB317">
            <v>-591</v>
          </cell>
          <cell r="NC317">
            <v>7</v>
          </cell>
          <cell r="ND317">
            <v>0</v>
          </cell>
          <cell r="NE317">
            <v>7</v>
          </cell>
          <cell r="NF317">
            <v>48</v>
          </cell>
          <cell r="NG317">
            <v>0</v>
          </cell>
          <cell r="NH317">
            <v>48</v>
          </cell>
          <cell r="NI317">
            <v>70</v>
          </cell>
          <cell r="NJ317">
            <v>0</v>
          </cell>
          <cell r="NK317">
            <v>70</v>
          </cell>
          <cell r="NL317">
            <v>53</v>
          </cell>
          <cell r="NM317">
            <v>0</v>
          </cell>
          <cell r="NN317">
            <v>53</v>
          </cell>
          <cell r="NO317">
            <v>28</v>
          </cell>
          <cell r="NP317">
            <v>0</v>
          </cell>
          <cell r="NQ317">
            <v>28</v>
          </cell>
          <cell r="NR317">
            <v>-4880</v>
          </cell>
          <cell r="NS317">
            <v>0</v>
          </cell>
          <cell r="NT317">
            <v>-4880</v>
          </cell>
          <cell r="NU317">
            <v>-2985</v>
          </cell>
          <cell r="NV317">
            <v>0</v>
          </cell>
          <cell r="NW317">
            <v>-2985</v>
          </cell>
          <cell r="NX317">
            <v>-1086</v>
          </cell>
          <cell r="NY317">
            <v>0</v>
          </cell>
          <cell r="NZ317">
            <v>-1086</v>
          </cell>
          <cell r="OA317">
            <v>-829</v>
          </cell>
          <cell r="OB317">
            <v>0</v>
          </cell>
          <cell r="OC317">
            <v>-829</v>
          </cell>
          <cell r="OD317">
            <v>-2601</v>
          </cell>
          <cell r="OE317">
            <v>0</v>
          </cell>
          <cell r="OF317">
            <v>-2601</v>
          </cell>
          <cell r="OG317">
            <v>-1077</v>
          </cell>
          <cell r="OH317">
            <v>0</v>
          </cell>
          <cell r="OI317">
            <v>-1077</v>
          </cell>
          <cell r="OJ317">
            <v>-754</v>
          </cell>
          <cell r="OK317">
            <v>0</v>
          </cell>
          <cell r="OL317">
            <v>-754</v>
          </cell>
          <cell r="OM317">
            <v>-59</v>
          </cell>
          <cell r="ON317">
            <v>0</v>
          </cell>
          <cell r="OO317">
            <v>-59</v>
          </cell>
          <cell r="OP317">
            <v>-929</v>
          </cell>
          <cell r="OQ317">
            <v>0</v>
          </cell>
          <cell r="OR317">
            <v>-929</v>
          </cell>
          <cell r="OS317">
            <v>-839</v>
          </cell>
          <cell r="OT317">
            <v>0</v>
          </cell>
          <cell r="OU317">
            <v>-839</v>
          </cell>
          <cell r="OV317">
            <v>-740</v>
          </cell>
          <cell r="OW317">
            <v>0</v>
          </cell>
          <cell r="OX317">
            <v>-740</v>
          </cell>
          <cell r="OY317">
            <v>-97</v>
          </cell>
          <cell r="OZ317">
            <v>0</v>
          </cell>
          <cell r="PA317">
            <v>-97</v>
          </cell>
          <cell r="PB317">
            <v>-877</v>
          </cell>
          <cell r="PC317">
            <v>0</v>
          </cell>
          <cell r="PD317">
            <v>-877</v>
          </cell>
          <cell r="PE317">
            <v>-908</v>
          </cell>
          <cell r="PF317">
            <v>0</v>
          </cell>
          <cell r="PG317">
            <v>-908</v>
          </cell>
          <cell r="PH317">
            <v>-491</v>
          </cell>
          <cell r="PI317">
            <v>0</v>
          </cell>
          <cell r="PJ317">
            <v>-491</v>
          </cell>
          <cell r="PK317">
            <v>-440</v>
          </cell>
          <cell r="PL317">
            <v>0</v>
          </cell>
          <cell r="PM317">
            <v>-440</v>
          </cell>
          <cell r="PN317">
            <v>-419</v>
          </cell>
          <cell r="PO317">
            <v>0</v>
          </cell>
          <cell r="PP317">
            <v>-419</v>
          </cell>
          <cell r="PQ317">
            <v>252</v>
          </cell>
          <cell r="PR317">
            <v>0</v>
          </cell>
          <cell r="PS317">
            <v>252</v>
          </cell>
          <cell r="PT317">
            <v>205</v>
          </cell>
          <cell r="PU317">
            <v>0</v>
          </cell>
          <cell r="PV317">
            <v>205</v>
          </cell>
          <cell r="PW317">
            <v>109</v>
          </cell>
          <cell r="PX317">
            <v>0</v>
          </cell>
          <cell r="PY317">
            <v>109</v>
          </cell>
        </row>
        <row r="318">
          <cell r="BB318">
            <v>0.64414788412445656</v>
          </cell>
          <cell r="BD318">
            <v>0.64414788412445656</v>
          </cell>
          <cell r="BE318">
            <v>0.49195163635061007</v>
          </cell>
          <cell r="BG318">
            <v>0.49195163635061007</v>
          </cell>
          <cell r="BH318">
            <v>0.51240987627587775</v>
          </cell>
          <cell r="BJ318">
            <v>0.51240987627587775</v>
          </cell>
          <cell r="BK318">
            <v>0.49918444735875639</v>
          </cell>
          <cell r="BM318">
            <v>0.49918444735875639</v>
          </cell>
          <cell r="BN318">
            <v>0.66161649008078638</v>
          </cell>
          <cell r="BP318">
            <v>0.66161649008078638</v>
          </cell>
          <cell r="BQ318">
            <v>0.60383309482704561</v>
          </cell>
          <cell r="BS318">
            <v>0.58846588962415702</v>
          </cell>
          <cell r="BT318">
            <v>0.61753855207648933</v>
          </cell>
          <cell r="BV318">
            <v>0.59001740902569755</v>
          </cell>
          <cell r="BW318">
            <v>0.61875860607455746</v>
          </cell>
          <cell r="BY318">
            <v>0.6083484816386312</v>
          </cell>
          <cell r="BZ318">
            <v>1.0320676662564563</v>
          </cell>
          <cell r="CB318">
            <v>0.72016069519393788</v>
          </cell>
          <cell r="CC318">
            <v>0.62310404691183685</v>
          </cell>
          <cell r="CE318">
            <v>0.60984799405893941</v>
          </cell>
          <cell r="CF318">
            <v>0.60103816498931373</v>
          </cell>
          <cell r="CH318">
            <v>0.60103816498931373</v>
          </cell>
          <cell r="CI318">
            <v>0.59893764506165559</v>
          </cell>
          <cell r="CK318">
            <v>0.59893764506165559</v>
          </cell>
          <cell r="CL318">
            <v>0.67106153372339794</v>
          </cell>
          <cell r="CN318">
            <v>0.65459502269203751</v>
          </cell>
          <cell r="CO318">
            <v>0.63247179656192565</v>
          </cell>
          <cell r="CQ318">
            <v>0.63247179656192565</v>
          </cell>
          <cell r="CR318">
            <v>0.65395288514809446</v>
          </cell>
          <cell r="CT318">
            <v>0.65395288514809446</v>
          </cell>
          <cell r="CU318">
            <v>0.64067080684097544</v>
          </cell>
          <cell r="CW318">
            <v>0.62890776987697627</v>
          </cell>
          <cell r="CX318">
            <v>0.63640592710699107</v>
          </cell>
          <cell r="CZ318">
            <v>0.63640592710699107</v>
          </cell>
          <cell r="DA318">
            <v>0.60967972322658426</v>
          </cell>
          <cell r="DC318">
            <v>0.60967972322658426</v>
          </cell>
          <cell r="DD318">
            <v>0.60985526319530481</v>
          </cell>
          <cell r="DF318">
            <v>0.60985526319530481</v>
          </cell>
          <cell r="DG318">
            <v>0.62118657851997916</v>
          </cell>
          <cell r="DI318">
            <v>0.62118657851997916</v>
          </cell>
          <cell r="DJ318">
            <v>0.66381797972765944</v>
          </cell>
          <cell r="DL318">
            <v>0.64791271642252102</v>
          </cell>
          <cell r="DM318">
            <v>0.6294254405398807</v>
          </cell>
          <cell r="DO318">
            <v>0.61839376965880433</v>
          </cell>
          <cell r="DP318">
            <v>0.5940221184752007</v>
          </cell>
          <cell r="DR318">
            <v>0.61749764737928636</v>
          </cell>
          <cell r="DS318">
            <v>0.62509903005685874</v>
          </cell>
          <cell r="DU318">
            <v>0.62509903005685874</v>
          </cell>
          <cell r="DV318">
            <v>0.72768471464293549</v>
          </cell>
          <cell r="DX318">
            <v>0.66208695516783078</v>
          </cell>
          <cell r="DY318">
            <v>0.58866563767482261</v>
          </cell>
          <cell r="EA318">
            <v>0.58866563767482261</v>
          </cell>
          <cell r="EB318">
            <v>0.58209258964083643</v>
          </cell>
          <cell r="ED318">
            <v>0.58209258964083643</v>
          </cell>
          <cell r="EE318">
            <v>0.59597741253817871</v>
          </cell>
          <cell r="EG318">
            <v>0.59597741253817871</v>
          </cell>
          <cell r="EH318">
            <v>0.73847957199041125</v>
          </cell>
          <cell r="EJ318">
            <v>0.65507527680963473</v>
          </cell>
          <cell r="EK318">
            <v>0.57049756129482887</v>
          </cell>
          <cell r="EM318">
            <v>0.57049756129482887</v>
          </cell>
          <cell r="EN318">
            <v>0.57690966767130236</v>
          </cell>
          <cell r="EP318">
            <v>0.57690966767130236</v>
          </cell>
          <cell r="EQ318">
            <v>0.58705330956330193</v>
          </cell>
          <cell r="ES318">
            <v>0.58705330956330193</v>
          </cell>
          <cell r="ET318">
            <v>0.66255778120184905</v>
          </cell>
          <cell r="EV318">
            <v>0.66255778120184905</v>
          </cell>
          <cell r="EW318">
            <v>0.55660377358490565</v>
          </cell>
          <cell r="EY318">
            <v>0.55660377358490565</v>
          </cell>
          <cell r="EZ318">
            <v>0.52669552669552666</v>
          </cell>
          <cell r="FB318">
            <v>0.52669552669552666</v>
          </cell>
          <cell r="FC318">
            <v>0.59472049689440998</v>
          </cell>
          <cell r="FE318">
            <v>0.59472049689440998</v>
          </cell>
          <cell r="FF318">
            <v>0.5625</v>
          </cell>
          <cell r="FH318">
            <v>0.5625</v>
          </cell>
          <cell r="FI318">
            <v>0.56984126984126982</v>
          </cell>
          <cell r="FK318">
            <v>0.56984126984126982</v>
          </cell>
          <cell r="FL318">
            <v>0.53293413173652693</v>
          </cell>
          <cell r="FN318">
            <v>0.53293413173652693</v>
          </cell>
          <cell r="FO318">
            <v>0.55635838150289019</v>
          </cell>
          <cell r="FQ318">
            <v>0.55635838150289019</v>
          </cell>
          <cell r="FR318">
            <v>0.62261146496815289</v>
          </cell>
          <cell r="FT318">
            <v>0.62261146496815289</v>
          </cell>
          <cell r="FU318">
            <v>0.60761589403973515</v>
          </cell>
          <cell r="FW318">
            <v>0.60761589403973515</v>
          </cell>
          <cell r="FX318">
            <v>0.61374795417348604</v>
          </cell>
          <cell r="FZ318">
            <v>0.61374795417348604</v>
          </cell>
          <cell r="GA318">
            <v>0.64755480607082627</v>
          </cell>
          <cell r="GC318">
            <v>0.64755480607082627</v>
          </cell>
          <cell r="GD318">
            <v>0.78232405891980361</v>
          </cell>
          <cell r="GF318">
            <v>0.78232405891980361</v>
          </cell>
          <cell r="GG318">
            <v>0.63209076175040524</v>
          </cell>
          <cell r="GI318">
            <v>0.63209076175040524</v>
          </cell>
          <cell r="GJ318">
            <v>0.68663594470046085</v>
          </cell>
          <cell r="GL318">
            <v>0.68663594470046085</v>
          </cell>
          <cell r="GM318">
            <v>0.66104553119730181</v>
          </cell>
          <cell r="GO318">
            <v>0.66104553119730181</v>
          </cell>
          <cell r="GP318">
            <v>0.76771653543307083</v>
          </cell>
          <cell r="GR318">
            <v>0.76771653543307083</v>
          </cell>
          <cell r="GS318">
            <v>0.65083440308087293</v>
          </cell>
          <cell r="GU318">
            <v>0.65083440308087293</v>
          </cell>
          <cell r="GV318">
            <v>0.68567639257294433</v>
          </cell>
          <cell r="GX318">
            <v>0.68567639257294433</v>
          </cell>
          <cell r="GY318">
            <v>0.64036222509702456</v>
          </cell>
          <cell r="HA318">
            <v>0.64036222509702456</v>
          </cell>
          <cell r="HB318">
            <v>0.63506493506493511</v>
          </cell>
          <cell r="HD318">
            <v>0.63506493506493511</v>
          </cell>
          <cell r="HE318">
            <v>0.62516733601070951</v>
          </cell>
          <cell r="HG318">
            <v>0.62516733601070951</v>
          </cell>
          <cell r="HH318">
            <v>0.70244565217391308</v>
          </cell>
          <cell r="HJ318">
            <v>0.70244565217391308</v>
          </cell>
          <cell r="HK318">
            <v>0.66204986149584488</v>
          </cell>
          <cell r="HM318">
            <v>0.66204986149584488</v>
          </cell>
          <cell r="HN318">
            <v>0.67463479415670646</v>
          </cell>
          <cell r="HP318">
            <v>0.67463479415670646</v>
          </cell>
          <cell r="HQ318">
            <v>0.66759002770083098</v>
          </cell>
          <cell r="HS318">
            <v>0.66759002770083098</v>
          </cell>
          <cell r="HT318">
            <v>0.67284768211920531</v>
          </cell>
          <cell r="HV318">
            <v>0.67284768211920531</v>
          </cell>
          <cell r="HW318">
            <v>0.69757489300998576</v>
          </cell>
          <cell r="HY318">
            <v>0.69757489300998576</v>
          </cell>
          <cell r="HZ318">
            <v>0.79192546583850931</v>
          </cell>
          <cell r="IB318">
            <v>0.79192546583850931</v>
          </cell>
          <cell r="IC318">
            <v>0.6629213483146067</v>
          </cell>
          <cell r="IE318">
            <v>0.6629213483146067</v>
          </cell>
          <cell r="IF318">
            <v>0.6417177914110429</v>
          </cell>
          <cell r="IH318">
            <v>0.6417177914110429</v>
          </cell>
          <cell r="II318">
            <v>0.6662404092071611</v>
          </cell>
          <cell r="IK318">
            <v>0.6662404092071611</v>
          </cell>
          <cell r="IP318">
            <v>0.53635083046278886</v>
          </cell>
          <cell r="IQ318" t="e">
            <v>#DIV/0!</v>
          </cell>
          <cell r="IR318">
            <v>0.53635083046278886</v>
          </cell>
          <cell r="IS318">
            <v>0.50106064219620972</v>
          </cell>
          <cell r="IT318" t="e">
            <v>#DIV/0!</v>
          </cell>
          <cell r="IU318">
            <v>0.50106064219620972</v>
          </cell>
          <cell r="IV318">
            <v>0.50584202763058128</v>
          </cell>
          <cell r="IX318">
            <v>0.50584202763058128</v>
          </cell>
          <cell r="IY318">
            <v>0.49918444735875639</v>
          </cell>
          <cell r="JA318">
            <v>0.49918444735875639</v>
          </cell>
          <cell r="JB318">
            <v>0.62645928914308258</v>
          </cell>
          <cell r="JD318">
            <v>0.61329718900925501</v>
          </cell>
          <cell r="JE318">
            <v>0.61335111226629069</v>
          </cell>
          <cell r="JG318">
            <v>0.59543595920188552</v>
          </cell>
          <cell r="JH318">
            <v>0.61813875920055095</v>
          </cell>
          <cell r="JJ318">
            <v>0.59903404612411504</v>
          </cell>
          <cell r="JK318">
            <v>0.61875860607455746</v>
          </cell>
          <cell r="JM318">
            <v>0.6083484816386312</v>
          </cell>
          <cell r="JN318">
            <v>0.72032132180790664</v>
          </cell>
          <cell r="JP318">
            <v>0.6343391913974501</v>
          </cell>
          <cell r="JQ318">
            <v>0.60805843436234286</v>
          </cell>
          <cell r="JS318">
            <v>0.60346517999613325</v>
          </cell>
          <cell r="JT318">
            <v>0.60006371036728112</v>
          </cell>
          <cell r="JU318" t="e">
            <v>#DIV/0!</v>
          </cell>
          <cell r="JV318">
            <v>0.60006371036728112</v>
          </cell>
          <cell r="JW318">
            <v>0.59893764506165559</v>
          </cell>
          <cell r="JX318" t="e">
            <v>#DIV/0!</v>
          </cell>
          <cell r="JY318">
            <v>0.59893764506165559</v>
          </cell>
          <cell r="JZ318">
            <v>0.64975371310922569</v>
          </cell>
          <cell r="KA318" t="e">
            <v>#DIV/0!</v>
          </cell>
          <cell r="KB318">
            <v>0.64250093158904231</v>
          </cell>
          <cell r="KC318">
            <v>0.64225344296591014</v>
          </cell>
          <cell r="KD318" t="e">
            <v>#DIV/0!</v>
          </cell>
          <cell r="KE318">
            <v>0.63824385846772991</v>
          </cell>
          <cell r="KF318">
            <v>0.64715627337719295</v>
          </cell>
          <cell r="KG318" t="e">
            <v>#DIV/0!</v>
          </cell>
          <cell r="KH318">
            <v>0.64113697476725795</v>
          </cell>
          <cell r="KI318">
            <v>0.64067080684097544</v>
          </cell>
          <cell r="KJ318" t="e">
            <v>#DIV/0!</v>
          </cell>
          <cell r="KK318">
            <v>0.62890776987697627</v>
          </cell>
          <cell r="KL318">
            <v>0.61932258565600107</v>
          </cell>
          <cell r="KM318" t="e">
            <v>#DIV/0!</v>
          </cell>
          <cell r="KN318">
            <v>0.61932258565600107</v>
          </cell>
          <cell r="KO318">
            <v>0.61347798190832292</v>
          </cell>
          <cell r="KP318" t="e">
            <v>#DIV/0!</v>
          </cell>
          <cell r="KQ318">
            <v>0.61347798190832292</v>
          </cell>
          <cell r="KR318">
            <v>0.61536659400341798</v>
          </cell>
          <cell r="KS318" t="e">
            <v>#DIV/0!</v>
          </cell>
          <cell r="KT318">
            <v>0.61536659400341798</v>
          </cell>
          <cell r="KU318">
            <v>0.62118657851997916</v>
          </cell>
          <cell r="KV318" t="e">
            <v>#DIV/0!</v>
          </cell>
          <cell r="KW318">
            <v>0.62118657851997916</v>
          </cell>
          <cell r="KX318">
            <v>0.62829536942747721</v>
          </cell>
          <cell r="KY318" t="e">
            <v>#DIV/0!</v>
          </cell>
          <cell r="KZ318">
            <v>0.62743992749327071</v>
          </cell>
          <cell r="LA318">
            <v>0.61595808808664321</v>
          </cell>
          <cell r="LB318" t="e">
            <v>#DIV/0!</v>
          </cell>
          <cell r="LC318">
            <v>0.62032956722646271</v>
          </cell>
          <cell r="LD318">
            <v>0.60943389965371086</v>
          </cell>
          <cell r="LE318" t="e">
            <v>#DIV/0!</v>
          </cell>
          <cell r="LF318">
            <v>0.6212673542297561</v>
          </cell>
          <cell r="LG318">
            <v>0.62509903005685874</v>
          </cell>
          <cell r="LH318" t="e">
            <v>#DIV/0!</v>
          </cell>
          <cell r="LI318">
            <v>0.62509903005685874</v>
          </cell>
          <cell r="LJ318">
            <v>0.62334534832638744</v>
          </cell>
          <cell r="LK318" t="e">
            <v>#DIV/0!</v>
          </cell>
          <cell r="LL318">
            <v>0.60702612219782481</v>
          </cell>
          <cell r="LM318">
            <v>0.58879201247410973</v>
          </cell>
          <cell r="LN318" t="e">
            <v>#DIV/0!</v>
          </cell>
          <cell r="LO318">
            <v>0.58879201247410973</v>
          </cell>
          <cell r="LP318">
            <v>0.58885479565754151</v>
          </cell>
          <cell r="LQ318" t="e">
            <v>#DIV/0!</v>
          </cell>
          <cell r="LR318">
            <v>0.58885479565754151</v>
          </cell>
          <cell r="LS318">
            <v>0.59597741253817871</v>
          </cell>
          <cell r="LT318" t="e">
            <v>#DIV/0!</v>
          </cell>
          <cell r="LU318">
            <v>0.59597741253817871</v>
          </cell>
          <cell r="LV318">
            <v>0.61725616077178347</v>
          </cell>
          <cell r="LW318" t="e">
            <v>#DIV/0!</v>
          </cell>
          <cell r="LX318">
            <v>0.59689803078557624</v>
          </cell>
          <cell r="LY318">
            <v>0.57811211520859307</v>
          </cell>
          <cell r="LZ318" t="e">
            <v>#DIV/0!</v>
          </cell>
          <cell r="MA318">
            <v>0.57811211520859307</v>
          </cell>
          <cell r="MB318">
            <v>0.58192878092357414</v>
          </cell>
          <cell r="MC318" t="e">
            <v>#DIV/0!</v>
          </cell>
          <cell r="MD318">
            <v>0.58192878092357414</v>
          </cell>
          <cell r="ME318">
            <v>0.58705330956330193</v>
          </cell>
          <cell r="MF318" t="e">
            <v>#DIV/0!</v>
          </cell>
          <cell r="MG318">
            <v>0.58705330956330193</v>
          </cell>
          <cell r="MH318">
            <v>0.58428680396643784</v>
          </cell>
          <cell r="MI318" t="e">
            <v>#DIV/0!</v>
          </cell>
          <cell r="MJ318">
            <v>0.58428680396643784</v>
          </cell>
          <cell r="MK318">
            <v>0.55854029396857574</v>
          </cell>
          <cell r="ML318" t="e">
            <v>#DIV/0!</v>
          </cell>
          <cell r="MM318">
            <v>0.55854029396857574</v>
          </cell>
          <cell r="MN318">
            <v>0.55946148092744952</v>
          </cell>
          <cell r="MO318" t="e">
            <v>#DIV/0!</v>
          </cell>
          <cell r="MP318">
            <v>0.55946148092744952</v>
          </cell>
          <cell r="MQ318">
            <v>0.59472049689440998</v>
          </cell>
          <cell r="MR318" t="e">
            <v>#DIV/0!</v>
          </cell>
          <cell r="MS318">
            <v>0.59472049689440998</v>
          </cell>
          <cell r="MT318">
            <v>0.55517762660619807</v>
          </cell>
          <cell r="MU318" t="e">
            <v>#DIV/0!</v>
          </cell>
          <cell r="MV318">
            <v>0.55517762660619807</v>
          </cell>
          <cell r="MW318">
            <v>0.55276381909547734</v>
          </cell>
          <cell r="MX318" t="e">
            <v>#DIV/0!</v>
          </cell>
          <cell r="MY318">
            <v>0.55276381909547734</v>
          </cell>
          <cell r="MZ318">
            <v>0.54485294117647054</v>
          </cell>
          <cell r="NA318" t="e">
            <v>#DIV/0!</v>
          </cell>
          <cell r="NB318">
            <v>0.54485294117647054</v>
          </cell>
          <cell r="NC318">
            <v>0.55635838150289019</v>
          </cell>
          <cell r="ND318" t="e">
            <v>#DIV/0!</v>
          </cell>
          <cell r="NE318">
            <v>0.55635838150289019</v>
          </cell>
          <cell r="NF318">
            <v>0.62274220032840721</v>
          </cell>
          <cell r="NG318" t="e">
            <v>#DIV/0!</v>
          </cell>
          <cell r="NH318">
            <v>0.62274220032840721</v>
          </cell>
          <cell r="NI318">
            <v>0.62278761061946908</v>
          </cell>
          <cell r="NJ318" t="e">
            <v>#DIV/0!</v>
          </cell>
          <cell r="NK318">
            <v>0.62278761061946908</v>
          </cell>
          <cell r="NL318">
            <v>0.63039867109634551</v>
          </cell>
          <cell r="NM318" t="e">
            <v>#DIV/0!</v>
          </cell>
          <cell r="NN318">
            <v>0.63039867109634551</v>
          </cell>
          <cell r="NO318">
            <v>0.64755480607082627</v>
          </cell>
          <cell r="NP318" t="e">
            <v>#DIV/0!</v>
          </cell>
          <cell r="NQ318">
            <v>0.64755480607082627</v>
          </cell>
          <cell r="NR318">
            <v>0.69053398058252424</v>
          </cell>
          <cell r="NS318" t="e">
            <v>#DIV/0!</v>
          </cell>
          <cell r="NT318">
            <v>0.69053398058252424</v>
          </cell>
          <cell r="NU318">
            <v>0.66039763567974208</v>
          </cell>
          <cell r="NV318" t="e">
            <v>#DIV/0!</v>
          </cell>
          <cell r="NW318">
            <v>0.66039763567974208</v>
          </cell>
          <cell r="NX318">
            <v>0.67443729903536975</v>
          </cell>
          <cell r="NY318" t="e">
            <v>#DIV/0!</v>
          </cell>
          <cell r="NZ318">
            <v>0.67443729903536975</v>
          </cell>
          <cell r="OA318">
            <v>0.66104553119730181</v>
          </cell>
          <cell r="OB318" t="e">
            <v>#DIV/0!</v>
          </cell>
          <cell r="OC318">
            <v>0.66104553119730181</v>
          </cell>
          <cell r="OD318">
            <v>0.68578878748370276</v>
          </cell>
          <cell r="OE318" t="e">
            <v>#DIV/0!</v>
          </cell>
          <cell r="OF318">
            <v>0.68578878748370276</v>
          </cell>
          <cell r="OG318">
            <v>0.65871639202081522</v>
          </cell>
          <cell r="OH318" t="e">
            <v>#DIV/0!</v>
          </cell>
          <cell r="OI318">
            <v>0.65871639202081522</v>
          </cell>
          <cell r="OJ318">
            <v>0.66273739358218731</v>
          </cell>
          <cell r="OK318" t="e">
            <v>#DIV/0!</v>
          </cell>
          <cell r="OL318">
            <v>0.66273739358218731</v>
          </cell>
          <cell r="OM318">
            <v>0.64036222509702456</v>
          </cell>
          <cell r="ON318" t="e">
            <v>#DIV/0!</v>
          </cell>
          <cell r="OO318">
            <v>0.64036222509702456</v>
          </cell>
          <cell r="OP318">
            <v>0.65579831932773114</v>
          </cell>
          <cell r="OQ318" t="e">
            <v>#DIV/0!</v>
          </cell>
          <cell r="OR318">
            <v>0.65579831932773114</v>
          </cell>
          <cell r="OS318">
            <v>0.66303854875283452</v>
          </cell>
          <cell r="OT318" t="e">
            <v>#DIV/0!</v>
          </cell>
          <cell r="OU318">
            <v>0.66303854875283452</v>
          </cell>
          <cell r="OV318">
            <v>0.6824417009602195</v>
          </cell>
          <cell r="OW318" t="e">
            <v>#DIV/0!</v>
          </cell>
          <cell r="OX318">
            <v>0.6824417009602195</v>
          </cell>
          <cell r="OY318">
            <v>0.66204986149584488</v>
          </cell>
          <cell r="OZ318" t="e">
            <v>#DIV/0!</v>
          </cell>
          <cell r="PA318">
            <v>0.66204986149584488</v>
          </cell>
          <cell r="PB318">
            <v>0.68173447178972035</v>
          </cell>
          <cell r="PC318" t="e">
            <v>#DIV/0!</v>
          </cell>
          <cell r="PD318">
            <v>0.68173447178972035</v>
          </cell>
          <cell r="PE318">
            <v>0.6827586206896552</v>
          </cell>
          <cell r="PF318" t="e">
            <v>#DIV/0!</v>
          </cell>
          <cell r="PG318">
            <v>0.6827586206896552</v>
          </cell>
          <cell r="PH318">
            <v>0.68519341929746558</v>
          </cell>
          <cell r="PI318" t="e">
            <v>#DIV/0!</v>
          </cell>
          <cell r="PJ318">
            <v>0.68519341929746558</v>
          </cell>
          <cell r="PK318">
            <v>0.68768367619556503</v>
          </cell>
          <cell r="PL318" t="e">
            <v>#DIV/0!</v>
          </cell>
          <cell r="PM318">
            <v>0.68768367619556503</v>
          </cell>
          <cell r="PN318">
            <v>0.68540433925049304</v>
          </cell>
          <cell r="PO318" t="e">
            <v>#DIV/0!</v>
          </cell>
          <cell r="PP318">
            <v>0.68540433925049304</v>
          </cell>
          <cell r="PQ318">
            <v>0.65679733110925775</v>
          </cell>
          <cell r="PR318" t="e">
            <v>#DIV/0!</v>
          </cell>
          <cell r="PS318">
            <v>0.65679733110925775</v>
          </cell>
          <cell r="PT318">
            <v>0.65372573575453974</v>
          </cell>
          <cell r="PU318" t="e">
            <v>#DIV/0!</v>
          </cell>
          <cell r="PV318">
            <v>0.65372573575453974</v>
          </cell>
          <cell r="PW318">
            <v>0.6662404092071611</v>
          </cell>
          <cell r="PX318" t="e">
            <v>#DIV/0!</v>
          </cell>
          <cell r="PY318">
            <v>0.6662404092071611</v>
          </cell>
        </row>
        <row r="319">
          <cell r="BB319">
            <v>0.4168925924672211</v>
          </cell>
          <cell r="BD319">
            <v>0.4168925924672211</v>
          </cell>
          <cell r="BE319">
            <v>0.29581497064123485</v>
          </cell>
          <cell r="BG319">
            <v>0.29581497064123485</v>
          </cell>
          <cell r="BH319">
            <v>0.29362430216961849</v>
          </cell>
          <cell r="BJ319">
            <v>0.29362430216961849</v>
          </cell>
          <cell r="BK319">
            <v>0.29487377894205768</v>
          </cell>
          <cell r="BM319">
            <v>0.29487377894205768</v>
          </cell>
          <cell r="BN319">
            <v>-0.92613945855307478</v>
          </cell>
          <cell r="BP319">
            <v>0.34683398126146525</v>
          </cell>
          <cell r="BQ319">
            <v>0.30273551295978501</v>
          </cell>
          <cell r="BS319">
            <v>0.29200544692212499</v>
          </cell>
          <cell r="BT319">
            <v>0.28588100019861673</v>
          </cell>
          <cell r="BV319">
            <v>0.29058103169657384</v>
          </cell>
          <cell r="BW319">
            <v>-18.474271608848259</v>
          </cell>
          <cell r="BY319">
            <v>0.29899953624060488</v>
          </cell>
          <cell r="BZ319">
            <v>0.69091162264386397</v>
          </cell>
          <cell r="CB319">
            <v>0.23682011111797879</v>
          </cell>
          <cell r="CC319">
            <v>0.31115230480532946</v>
          </cell>
          <cell r="CE319">
            <v>0.30753847998359041</v>
          </cell>
          <cell r="CF319">
            <v>0.12471735234080214</v>
          </cell>
          <cell r="CH319">
            <v>0.30445615239476426</v>
          </cell>
          <cell r="CI319">
            <v>0.31115840880075663</v>
          </cell>
          <cell r="CK319">
            <v>0.31115840880075663</v>
          </cell>
          <cell r="CL319">
            <v>0.15851618010793708</v>
          </cell>
          <cell r="CN319">
            <v>0.16959336006674983</v>
          </cell>
          <cell r="CO319">
            <v>0.26977257639734631</v>
          </cell>
          <cell r="CQ319">
            <v>0.26977257639734631</v>
          </cell>
          <cell r="CR319">
            <v>0.20589704211562315</v>
          </cell>
          <cell r="CT319">
            <v>0.20589704211562315</v>
          </cell>
          <cell r="CU319">
            <v>0.33235700166101018</v>
          </cell>
          <cell r="CW319">
            <v>0.3348513109002334</v>
          </cell>
          <cell r="CX319">
            <v>0.2639159769474399</v>
          </cell>
          <cell r="CZ319">
            <v>0.2639159769474399</v>
          </cell>
          <cell r="DA319">
            <v>0.29138196319376197</v>
          </cell>
          <cell r="DC319">
            <v>0.29138196319376197</v>
          </cell>
          <cell r="DD319">
            <v>0.28002050534039685</v>
          </cell>
          <cell r="DF319">
            <v>0.28002050534039685</v>
          </cell>
          <cell r="DG319">
            <v>0.28893455101351434</v>
          </cell>
          <cell r="DI319">
            <v>0.28893455101351434</v>
          </cell>
          <cell r="DJ319">
            <v>0.23613266111182912</v>
          </cell>
          <cell r="DL319">
            <v>0.24170856674547844</v>
          </cell>
          <cell r="DM319">
            <v>0.29680109490001116</v>
          </cell>
          <cell r="DO319">
            <v>0.2983070248734993</v>
          </cell>
          <cell r="DP319">
            <v>0.2874280591977379</v>
          </cell>
          <cell r="DR319">
            <v>0.28347560026346391</v>
          </cell>
          <cell r="DS319">
            <v>0.32458349300341693</v>
          </cell>
          <cell r="DU319">
            <v>0.32458349300341693</v>
          </cell>
          <cell r="DV319">
            <v>0.31671101848188637</v>
          </cell>
          <cell r="DX319">
            <v>0.30071166005192929</v>
          </cell>
          <cell r="DY319">
            <v>0.31327091325758127</v>
          </cell>
          <cell r="EA319">
            <v>0.31390135987077106</v>
          </cell>
          <cell r="EB319">
            <v>0.29644102236939462</v>
          </cell>
          <cell r="ED319">
            <v>0.29644102236939462</v>
          </cell>
          <cell r="EE319">
            <v>0.33677932891801321</v>
          </cell>
          <cell r="EG319">
            <v>0.33677932891801321</v>
          </cell>
          <cell r="EH319">
            <v>0.25728157765796339</v>
          </cell>
          <cell r="EJ319">
            <v>0.29298738038382049</v>
          </cell>
          <cell r="EK319">
            <v>0.3188214324339308</v>
          </cell>
          <cell r="EM319">
            <v>0.3188214324339308</v>
          </cell>
          <cell r="EN319">
            <v>0.31308923321707349</v>
          </cell>
          <cell r="EP319">
            <v>0.31308923321707349</v>
          </cell>
          <cell r="EQ319">
            <v>0.34561394957982255</v>
          </cell>
          <cell r="ES319">
            <v>0.34561394957982255</v>
          </cell>
          <cell r="ET319">
            <v>0.34561394957982255</v>
          </cell>
          <cell r="EV319">
            <v>0.24324324324324326</v>
          </cell>
          <cell r="EW319">
            <v>0.34561394957982255</v>
          </cell>
          <cell r="EY319">
            <v>0.28985507246376813</v>
          </cell>
          <cell r="EZ319">
            <v>0.34561394957982255</v>
          </cell>
          <cell r="FB319">
            <v>0.31843575418994413</v>
          </cell>
          <cell r="FC319">
            <v>0.34561394957982255</v>
          </cell>
          <cell r="FE319">
            <v>0.4107142857142857</v>
          </cell>
          <cell r="FF319">
            <v>0.34561394957982255</v>
          </cell>
          <cell r="FH319">
            <v>0.37234042553191488</v>
          </cell>
          <cell r="FI319">
            <v>0.34561394957982255</v>
          </cell>
          <cell r="FK319">
            <v>0.33913043478260868</v>
          </cell>
          <cell r="FL319">
            <v>0.34561394957982255</v>
          </cell>
          <cell r="FN319">
            <v>0.29166666666666669</v>
          </cell>
          <cell r="FO319">
            <v>0.34561394957982255</v>
          </cell>
          <cell r="FQ319">
            <v>0.34693877551020408</v>
          </cell>
          <cell r="FR319">
            <v>0.34561394957982255</v>
          </cell>
          <cell r="FT319">
            <v>0.17647058823529413</v>
          </cell>
          <cell r="FU319">
            <v>0.34561394957982255</v>
          </cell>
          <cell r="FW319">
            <v>0.44444444444444442</v>
          </cell>
          <cell r="FX319">
            <v>0.34561394957982255</v>
          </cell>
          <cell r="FZ319">
            <v>0.22222222222222221</v>
          </cell>
          <cell r="GA319">
            <v>0.34561394957982255</v>
          </cell>
          <cell r="GC319">
            <v>4.5454545454545456E-2</v>
          </cell>
          <cell r="GD319">
            <v>0.34561394957982255</v>
          </cell>
          <cell r="GF319">
            <v>0.73578595317725526</v>
          </cell>
          <cell r="GG319">
            <v>0.34561394957982255</v>
          </cell>
          <cell r="GI319">
            <v>0.39090909090909093</v>
          </cell>
          <cell r="GJ319">
            <v>0.34561394957982255</v>
          </cell>
          <cell r="GL319">
            <v>-0.17567567567567569</v>
          </cell>
          <cell r="GM319">
            <v>0.34561394957982255</v>
          </cell>
          <cell r="GO319">
            <v>0.48837209302325579</v>
          </cell>
          <cell r="GP319">
            <v>0.34561394957982255</v>
          </cell>
          <cell r="GR319">
            <v>0.10942249240121581</v>
          </cell>
          <cell r="GS319">
            <v>0.34561394957982255</v>
          </cell>
          <cell r="GU319">
            <v>-0.12131147540983607</v>
          </cell>
          <cell r="GV319">
            <v>0.34561394957982255</v>
          </cell>
          <cell r="GX319">
            <v>-0.98499999999999999</v>
          </cell>
          <cell r="GY319">
            <v>0.34561394957982255</v>
          </cell>
          <cell r="HA319">
            <v>-1.2250000000000001</v>
          </cell>
          <cell r="HB319">
            <v>0.34561394957982255</v>
          </cell>
          <cell r="HD319">
            <v>-1.75</v>
          </cell>
          <cell r="HE319">
            <v>0.34561394957982255</v>
          </cell>
          <cell r="HG319">
            <v>-0.64634146341463417</v>
          </cell>
          <cell r="HH319">
            <v>0.34561394957982255</v>
          </cell>
          <cell r="HJ319">
            <v>-0.25490196078431371</v>
          </cell>
          <cell r="HK319">
            <v>0.34561394957982255</v>
          </cell>
          <cell r="HM319">
            <v>-0.41509433962264153</v>
          </cell>
          <cell r="HN319">
            <v>0.34561394957982255</v>
          </cell>
          <cell r="HP319">
            <v>-1.411764705882353</v>
          </cell>
          <cell r="HQ319">
            <v>0.34561394957982255</v>
          </cell>
          <cell r="HS319">
            <v>-23</v>
          </cell>
          <cell r="HT319">
            <v>0.34561394957982255</v>
          </cell>
          <cell r="HV319">
            <v>-3.1538461538461537</v>
          </cell>
          <cell r="HW319">
            <v>0.34561394957982255</v>
          </cell>
          <cell r="HY319">
            <v>-0.50909090909090904</v>
          </cell>
          <cell r="HZ319">
            <v>0.34561394957982255</v>
          </cell>
          <cell r="IB319">
            <v>0.13924050632911392</v>
          </cell>
          <cell r="IC319">
            <v>0.34561394957982255</v>
          </cell>
          <cell r="IE319">
            <v>0.72727272727272729</v>
          </cell>
          <cell r="IF319">
            <v>0.34561394957982255</v>
          </cell>
          <cell r="IH319">
            <v>0.33</v>
          </cell>
          <cell r="II319">
            <v>0.34561394957982255</v>
          </cell>
          <cell r="IK319">
            <v>0.35802469135802467</v>
          </cell>
          <cell r="IP319">
            <v>0.31741818627963075</v>
          </cell>
          <cell r="IR319">
            <v>0.31741818627963075</v>
          </cell>
          <cell r="IS319">
            <v>0.29481535207082954</v>
          </cell>
          <cell r="IU319">
            <v>0.29481535207082954</v>
          </cell>
          <cell r="IV319">
            <v>0.29422993382681994</v>
          </cell>
          <cell r="IX319">
            <v>0.29422993382681994</v>
          </cell>
          <cell r="IY319">
            <v>0.29487377894205768</v>
          </cell>
          <cell r="JA319">
            <v>0.29487377894205768</v>
          </cell>
          <cell r="JB319">
            <v>0.13067427256907452</v>
          </cell>
          <cell r="JD319">
            <v>0.30188939576639712</v>
          </cell>
          <cell r="JE319">
            <v>0.44460579081159568</v>
          </cell>
          <cell r="JG319">
            <v>0.29373362191088659</v>
          </cell>
          <cell r="JH319">
            <v>0.59440576012018598</v>
          </cell>
          <cell r="JJ319">
            <v>0.29465155073392701</v>
          </cell>
          <cell r="JK319">
            <v>-18.474271608848259</v>
          </cell>
          <cell r="JM319">
            <v>0.29899953624060488</v>
          </cell>
          <cell r="JN319">
            <v>-4.4201852432902928</v>
          </cell>
          <cell r="JP319">
            <v>0.29702512333655151</v>
          </cell>
          <cell r="JQ319">
            <v>0.25005569742123696</v>
          </cell>
          <cell r="JS319">
            <v>0.30740932035565616</v>
          </cell>
          <cell r="JT319">
            <v>0.21486124328747505</v>
          </cell>
          <cell r="JV319">
            <v>0.30733957517423405</v>
          </cell>
          <cell r="JW319">
            <v>0.31115840880075663</v>
          </cell>
          <cell r="JY319">
            <v>0.31115840880075663</v>
          </cell>
          <cell r="JZ319">
            <v>0.24828899495132184</v>
          </cell>
          <cell r="KB319">
            <v>0.25092816897492426</v>
          </cell>
          <cell r="KC319">
            <v>0.27599482854966478</v>
          </cell>
          <cell r="KE319">
            <v>0.27830957369960679</v>
          </cell>
          <cell r="KF319">
            <v>0.28004853599310164</v>
          </cell>
          <cell r="KH319">
            <v>0.28364844602361888</v>
          </cell>
          <cell r="KI319">
            <v>0.33235700166101018</v>
          </cell>
          <cell r="KK319">
            <v>0.3348513109002334</v>
          </cell>
          <cell r="KL319">
            <v>0.28073165961553348</v>
          </cell>
          <cell r="KN319">
            <v>0.28073165961553348</v>
          </cell>
          <cell r="KO319">
            <v>0.28662734642838111</v>
          </cell>
          <cell r="KQ319">
            <v>0.28662734642838111</v>
          </cell>
          <cell r="KR319">
            <v>0.28402696137642514</v>
          </cell>
          <cell r="KT319">
            <v>0.28402696137642514</v>
          </cell>
          <cell r="KU319">
            <v>0.28893455101351434</v>
          </cell>
          <cell r="KW319">
            <v>0.28893455101351434</v>
          </cell>
          <cell r="KX319">
            <v>0.28464976012221849</v>
          </cell>
          <cell r="KZ319">
            <v>0.28472298638887789</v>
          </cell>
          <cell r="LA319">
            <v>0.30140888319190584</v>
          </cell>
          <cell r="LC319">
            <v>0.30087481723367304</v>
          </cell>
          <cell r="LD319">
            <v>0.30348964827036801</v>
          </cell>
          <cell r="LF319">
            <v>0.30215274154844152</v>
          </cell>
          <cell r="LG319">
            <v>0.32458349300341693</v>
          </cell>
          <cell r="LI319">
            <v>0.32458349300341693</v>
          </cell>
          <cell r="LJ319">
            <v>0.31449657880442311</v>
          </cell>
          <cell r="LL319">
            <v>0.31173243638305498</v>
          </cell>
          <cell r="LM319">
            <v>0.31418573768893443</v>
          </cell>
          <cell r="LO319">
            <v>0.3143791992996694</v>
          </cell>
          <cell r="LP319">
            <v>0.3146079945263075</v>
          </cell>
          <cell r="LR319">
            <v>0.3146079945263075</v>
          </cell>
          <cell r="LS319">
            <v>0.33677932891801321</v>
          </cell>
          <cell r="LU319">
            <v>0.33677932891801321</v>
          </cell>
          <cell r="LV319">
            <v>0.31711268065472653</v>
          </cell>
          <cell r="LX319">
            <v>0.31831813359826544</v>
          </cell>
          <cell r="LY319">
            <v>0.3242792029980846</v>
          </cell>
          <cell r="MA319">
            <v>0.3242792029980846</v>
          </cell>
          <cell r="MB319">
            <v>0.32750070119127977</v>
          </cell>
          <cell r="MD319">
            <v>0.32750070119127977</v>
          </cell>
          <cell r="ME319">
            <v>0.34561394957982255</v>
          </cell>
          <cell r="MG319">
            <v>0.34561394957982255</v>
          </cell>
          <cell r="MH319">
            <v>0.32007952286282304</v>
          </cell>
          <cell r="MJ319">
            <v>0.32007952286282304</v>
          </cell>
          <cell r="MK319">
            <v>0.33333333333333331</v>
          </cell>
          <cell r="MM319">
            <v>0.33333333333333331</v>
          </cell>
          <cell r="MN319">
            <v>0.35395189003436428</v>
          </cell>
          <cell r="MP319">
            <v>0.35395189003436428</v>
          </cell>
          <cell r="MQ319">
            <v>0.4107142857142857</v>
          </cell>
          <cell r="MS319">
            <v>0.4107142857142857</v>
          </cell>
          <cell r="MT319">
            <v>0.32863849765258218</v>
          </cell>
          <cell r="MV319">
            <v>0.32863849765258218</v>
          </cell>
          <cell r="MW319">
            <v>0.31626506024096385</v>
          </cell>
          <cell r="MY319">
            <v>0.31626506024096385</v>
          </cell>
          <cell r="MZ319">
            <v>0.30414746543778803</v>
          </cell>
          <cell r="NB319">
            <v>0.30414746543778803</v>
          </cell>
          <cell r="NC319">
            <v>0.34693877551020408</v>
          </cell>
          <cell r="NE319">
            <v>0.34693877551020408</v>
          </cell>
          <cell r="NF319">
            <v>0.28086419753086422</v>
          </cell>
          <cell r="NH319">
            <v>0.28086419753086422</v>
          </cell>
          <cell r="NI319">
            <v>0.30859375</v>
          </cell>
          <cell r="NK319">
            <v>0.30859375</v>
          </cell>
          <cell r="NL319">
            <v>0.19424460431654678</v>
          </cell>
          <cell r="NN319">
            <v>0.19424460431654678</v>
          </cell>
          <cell r="NO319">
            <v>4.5454545454545456E-2</v>
          </cell>
          <cell r="NQ319">
            <v>4.5454545454545456E-2</v>
          </cell>
          <cell r="NR319">
            <v>0.20824656393169522</v>
          </cell>
          <cell r="NT319">
            <v>0.20824656393169522</v>
          </cell>
          <cell r="NU319">
            <v>0.26666666666666666</v>
          </cell>
          <cell r="NW319">
            <v>0.26666666666666666</v>
          </cell>
          <cell r="NX319">
            <v>0.18124999999999999</v>
          </cell>
          <cell r="NZ319">
            <v>0.18124999999999999</v>
          </cell>
          <cell r="OA319">
            <v>0.48837209302325579</v>
          </cell>
          <cell r="OC319">
            <v>0.48837209302325579</v>
          </cell>
          <cell r="OD319">
            <v>-0.28260869565217389</v>
          </cell>
          <cell r="OF319">
            <v>-0.28260869565217389</v>
          </cell>
          <cell r="OG319">
            <v>-0.51926605504587153</v>
          </cell>
          <cell r="OI319">
            <v>-0.51926605504587153</v>
          </cell>
          <cell r="OJ319">
            <v>-1.0249999999999999</v>
          </cell>
          <cell r="OL319">
            <v>-1.0249999999999999</v>
          </cell>
          <cell r="OM319">
            <v>-1.2250000000000001</v>
          </cell>
          <cell r="OO319">
            <v>-1.2250000000000001</v>
          </cell>
          <cell r="OP319">
            <v>-0.44660194174757284</v>
          </cell>
          <cell r="OR319">
            <v>-0.44660194174757284</v>
          </cell>
          <cell r="OS319">
            <v>-0.38010204081632654</v>
          </cell>
          <cell r="OU319">
            <v>-0.38010204081632654</v>
          </cell>
          <cell r="OV319">
            <v>-0.30967741935483872</v>
          </cell>
          <cell r="OX319">
            <v>-0.30967741935483872</v>
          </cell>
          <cell r="OY319">
            <v>-0.41509433962264153</v>
          </cell>
          <cell r="PA319">
            <v>-0.41509433962264153</v>
          </cell>
          <cell r="PB319">
            <v>-14.304347826086957</v>
          </cell>
          <cell r="PD319">
            <v>-14.304347826086957</v>
          </cell>
          <cell r="PE319">
            <v>-50.833333333333336</v>
          </cell>
          <cell r="PG319">
            <v>-50.833333333333336</v>
          </cell>
          <cell r="PH319">
            <v>-64.75</v>
          </cell>
          <cell r="PJ319">
            <v>-64.75</v>
          </cell>
          <cell r="PK319">
            <v>8.045454545454545</v>
          </cell>
          <cell r="PM319">
            <v>8.045454545454545</v>
          </cell>
          <cell r="PN319">
            <v>1.9350649350649352</v>
          </cell>
          <cell r="PP319">
            <v>1.9350649350649352</v>
          </cell>
          <cell r="PQ319">
            <v>0.43220338983050849</v>
          </cell>
          <cell r="PS319">
            <v>0.43220338983050849</v>
          </cell>
          <cell r="PT319">
            <v>0.34254143646408841</v>
          </cell>
          <cell r="PV319">
            <v>0.34254143646408841</v>
          </cell>
          <cell r="PW319">
            <v>0.35802469135802467</v>
          </cell>
          <cell r="PY319">
            <v>0.35802469135802467</v>
          </cell>
        </row>
        <row r="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H323">
            <v>0</v>
          </cell>
          <cell r="HI323">
            <v>0</v>
          </cell>
          <cell r="HJ323">
            <v>0</v>
          </cell>
          <cell r="HK323">
            <v>0</v>
          </cell>
          <cell r="HL323">
            <v>0</v>
          </cell>
          <cell r="HM323">
            <v>0</v>
          </cell>
          <cell r="HN323">
            <v>0</v>
          </cell>
          <cell r="HO323">
            <v>0</v>
          </cell>
          <cell r="HP323">
            <v>0</v>
          </cell>
          <cell r="HQ323">
            <v>0</v>
          </cell>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cell r="NR323">
            <v>0</v>
          </cell>
          <cell r="NS323">
            <v>0</v>
          </cell>
          <cell r="NT323">
            <v>0</v>
          </cell>
          <cell r="NU323">
            <v>0</v>
          </cell>
          <cell r="NV323">
            <v>0</v>
          </cell>
          <cell r="NW323">
            <v>0</v>
          </cell>
          <cell r="NX323">
            <v>0</v>
          </cell>
          <cell r="NY323">
            <v>0</v>
          </cell>
          <cell r="NZ323">
            <v>0</v>
          </cell>
          <cell r="OA323">
            <v>0</v>
          </cell>
          <cell r="OB323">
            <v>0</v>
          </cell>
          <cell r="OC323">
            <v>0</v>
          </cell>
          <cell r="OD323">
            <v>0</v>
          </cell>
          <cell r="OE323">
            <v>0</v>
          </cell>
          <cell r="OF323">
            <v>0</v>
          </cell>
          <cell r="OG323">
            <v>0</v>
          </cell>
          <cell r="OH323">
            <v>0</v>
          </cell>
          <cell r="OI323">
            <v>0</v>
          </cell>
          <cell r="OJ323">
            <v>0</v>
          </cell>
          <cell r="OK323">
            <v>0</v>
          </cell>
          <cell r="OL323">
            <v>0</v>
          </cell>
          <cell r="OM323">
            <v>0</v>
          </cell>
          <cell r="ON323">
            <v>0</v>
          </cell>
          <cell r="OO323">
            <v>0</v>
          </cell>
          <cell r="OP323">
            <v>0</v>
          </cell>
          <cell r="OQ323">
            <v>0</v>
          </cell>
          <cell r="OR323">
            <v>0</v>
          </cell>
          <cell r="OS323">
            <v>0</v>
          </cell>
          <cell r="OT323">
            <v>0</v>
          </cell>
          <cell r="OU323">
            <v>0</v>
          </cell>
          <cell r="OV323">
            <v>0</v>
          </cell>
          <cell r="OW323">
            <v>0</v>
          </cell>
          <cell r="OX323">
            <v>0</v>
          </cell>
          <cell r="OY323">
            <v>0</v>
          </cell>
          <cell r="OZ323">
            <v>0</v>
          </cell>
          <cell r="PA323">
            <v>0</v>
          </cell>
          <cell r="PB323">
            <v>0</v>
          </cell>
          <cell r="PC323">
            <v>0</v>
          </cell>
          <cell r="PD323">
            <v>0</v>
          </cell>
          <cell r="PE323">
            <v>0</v>
          </cell>
          <cell r="PF323">
            <v>0</v>
          </cell>
          <cell r="PG323">
            <v>0</v>
          </cell>
          <cell r="PH323">
            <v>0</v>
          </cell>
          <cell r="PI323">
            <v>0</v>
          </cell>
          <cell r="PJ323">
            <v>0</v>
          </cell>
          <cell r="PK323">
            <v>0</v>
          </cell>
          <cell r="PL323">
            <v>0</v>
          </cell>
          <cell r="PM323">
            <v>0</v>
          </cell>
          <cell r="PN323">
            <v>0</v>
          </cell>
          <cell r="PO323">
            <v>0</v>
          </cell>
          <cell r="PP323">
            <v>0</v>
          </cell>
          <cell r="PQ323">
            <v>0</v>
          </cell>
          <cell r="PR323">
            <v>0</v>
          </cell>
          <cell r="PS323">
            <v>0</v>
          </cell>
          <cell r="PT323">
            <v>0</v>
          </cell>
          <cell r="PU323">
            <v>0</v>
          </cell>
          <cell r="PV323">
            <v>0</v>
          </cell>
          <cell r="PW323">
            <v>0</v>
          </cell>
          <cell r="PX323">
            <v>0</v>
          </cell>
          <cell r="PY323">
            <v>0</v>
          </cell>
        </row>
        <row r="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H324">
            <v>0</v>
          </cell>
          <cell r="HI324">
            <v>0</v>
          </cell>
          <cell r="HJ324">
            <v>0</v>
          </cell>
          <cell r="HK324">
            <v>0</v>
          </cell>
          <cell r="HL324">
            <v>0</v>
          </cell>
          <cell r="HM324">
            <v>0</v>
          </cell>
          <cell r="HN324">
            <v>0</v>
          </cell>
          <cell r="HO324">
            <v>0</v>
          </cell>
          <cell r="HP324">
            <v>0</v>
          </cell>
          <cell r="HQ324">
            <v>0</v>
          </cell>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cell r="NR324">
            <v>0</v>
          </cell>
          <cell r="NS324">
            <v>0</v>
          </cell>
          <cell r="NT324">
            <v>0</v>
          </cell>
          <cell r="NU324">
            <v>0</v>
          </cell>
          <cell r="NV324">
            <v>0</v>
          </cell>
          <cell r="NW324">
            <v>0</v>
          </cell>
          <cell r="NX324">
            <v>0</v>
          </cell>
          <cell r="NY324">
            <v>0</v>
          </cell>
          <cell r="NZ324">
            <v>0</v>
          </cell>
          <cell r="OA324">
            <v>0</v>
          </cell>
          <cell r="OB324">
            <v>0</v>
          </cell>
          <cell r="OC324">
            <v>0</v>
          </cell>
          <cell r="OD324">
            <v>0</v>
          </cell>
          <cell r="OE324">
            <v>0</v>
          </cell>
          <cell r="OF324">
            <v>0</v>
          </cell>
          <cell r="OG324">
            <v>0</v>
          </cell>
          <cell r="OH324">
            <v>0</v>
          </cell>
          <cell r="OI324">
            <v>0</v>
          </cell>
          <cell r="OJ324">
            <v>0</v>
          </cell>
          <cell r="OK324">
            <v>0</v>
          </cell>
          <cell r="OL324">
            <v>0</v>
          </cell>
          <cell r="OM324">
            <v>0</v>
          </cell>
          <cell r="ON324">
            <v>0</v>
          </cell>
          <cell r="OO324">
            <v>0</v>
          </cell>
          <cell r="OP324">
            <v>0</v>
          </cell>
          <cell r="OQ324">
            <v>0</v>
          </cell>
          <cell r="OR324">
            <v>0</v>
          </cell>
          <cell r="OS324">
            <v>0</v>
          </cell>
          <cell r="OT324">
            <v>0</v>
          </cell>
          <cell r="OU324">
            <v>0</v>
          </cell>
          <cell r="OV324">
            <v>0</v>
          </cell>
          <cell r="OW324">
            <v>0</v>
          </cell>
          <cell r="OX324">
            <v>0</v>
          </cell>
          <cell r="OY324">
            <v>0</v>
          </cell>
          <cell r="OZ324">
            <v>0</v>
          </cell>
          <cell r="PA324">
            <v>0</v>
          </cell>
          <cell r="PB324">
            <v>0</v>
          </cell>
          <cell r="PC324">
            <v>0</v>
          </cell>
          <cell r="PD324">
            <v>0</v>
          </cell>
          <cell r="PE324">
            <v>0</v>
          </cell>
          <cell r="PF324">
            <v>0</v>
          </cell>
          <cell r="PG324">
            <v>0</v>
          </cell>
          <cell r="PH324">
            <v>0</v>
          </cell>
          <cell r="PI324">
            <v>0</v>
          </cell>
          <cell r="PJ324">
            <v>0</v>
          </cell>
          <cell r="PK324">
            <v>0</v>
          </cell>
          <cell r="PL324">
            <v>0</v>
          </cell>
          <cell r="PM324">
            <v>0</v>
          </cell>
          <cell r="PN324">
            <v>0</v>
          </cell>
          <cell r="PO324">
            <v>0</v>
          </cell>
          <cell r="PP324">
            <v>0</v>
          </cell>
          <cell r="PQ324">
            <v>0</v>
          </cell>
          <cell r="PR324">
            <v>0</v>
          </cell>
          <cell r="PS324">
            <v>0</v>
          </cell>
          <cell r="PT324">
            <v>0</v>
          </cell>
          <cell r="PU324">
            <v>0</v>
          </cell>
          <cell r="PV324">
            <v>0</v>
          </cell>
          <cell r="PW324">
            <v>0</v>
          </cell>
          <cell r="PX324">
            <v>0</v>
          </cell>
          <cell r="PY324">
            <v>0</v>
          </cell>
        </row>
        <row r="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H325">
            <v>0</v>
          </cell>
          <cell r="HI325">
            <v>0</v>
          </cell>
          <cell r="HJ325">
            <v>0</v>
          </cell>
          <cell r="HK325">
            <v>0</v>
          </cell>
          <cell r="HL325">
            <v>0</v>
          </cell>
          <cell r="HM325">
            <v>0</v>
          </cell>
          <cell r="HN325">
            <v>0</v>
          </cell>
          <cell r="HO325">
            <v>0</v>
          </cell>
          <cell r="HP325">
            <v>0</v>
          </cell>
          <cell r="HQ325">
            <v>0</v>
          </cell>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cell r="NR325">
            <v>0</v>
          </cell>
          <cell r="NS325">
            <v>0</v>
          </cell>
          <cell r="NT325">
            <v>0</v>
          </cell>
          <cell r="NU325">
            <v>0</v>
          </cell>
          <cell r="NV325">
            <v>0</v>
          </cell>
          <cell r="NW325">
            <v>0</v>
          </cell>
          <cell r="NX325">
            <v>0</v>
          </cell>
          <cell r="NY325">
            <v>0</v>
          </cell>
          <cell r="NZ325">
            <v>0</v>
          </cell>
          <cell r="OA325">
            <v>0</v>
          </cell>
          <cell r="OB325">
            <v>0</v>
          </cell>
          <cell r="OC325">
            <v>0</v>
          </cell>
          <cell r="OD325">
            <v>0</v>
          </cell>
          <cell r="OE325">
            <v>0</v>
          </cell>
          <cell r="OF325">
            <v>0</v>
          </cell>
          <cell r="OG325">
            <v>0</v>
          </cell>
          <cell r="OH325">
            <v>0</v>
          </cell>
          <cell r="OI325">
            <v>0</v>
          </cell>
          <cell r="OJ325">
            <v>0</v>
          </cell>
          <cell r="OK325">
            <v>0</v>
          </cell>
          <cell r="OL325">
            <v>0</v>
          </cell>
          <cell r="OM325">
            <v>0</v>
          </cell>
          <cell r="ON325">
            <v>0</v>
          </cell>
          <cell r="OO325">
            <v>0</v>
          </cell>
          <cell r="OP325">
            <v>0</v>
          </cell>
          <cell r="OQ325">
            <v>0</v>
          </cell>
          <cell r="OR325">
            <v>0</v>
          </cell>
          <cell r="OS325">
            <v>0</v>
          </cell>
          <cell r="OT325">
            <v>0</v>
          </cell>
          <cell r="OU325">
            <v>0</v>
          </cell>
          <cell r="OV325">
            <v>0</v>
          </cell>
          <cell r="OW325">
            <v>0</v>
          </cell>
          <cell r="OX325">
            <v>0</v>
          </cell>
          <cell r="OY325">
            <v>0</v>
          </cell>
          <cell r="OZ325">
            <v>0</v>
          </cell>
          <cell r="PA325">
            <v>0</v>
          </cell>
          <cell r="PB325">
            <v>0</v>
          </cell>
          <cell r="PC325">
            <v>0</v>
          </cell>
          <cell r="PD325">
            <v>0</v>
          </cell>
          <cell r="PE325">
            <v>0</v>
          </cell>
          <cell r="PF325">
            <v>0</v>
          </cell>
          <cell r="PG325">
            <v>0</v>
          </cell>
          <cell r="PH325">
            <v>0</v>
          </cell>
          <cell r="PI325">
            <v>0</v>
          </cell>
          <cell r="PJ325">
            <v>0</v>
          </cell>
          <cell r="PK325">
            <v>0</v>
          </cell>
          <cell r="PL325">
            <v>0</v>
          </cell>
          <cell r="PM325">
            <v>0</v>
          </cell>
          <cell r="PN325">
            <v>0</v>
          </cell>
          <cell r="PO325">
            <v>0</v>
          </cell>
          <cell r="PP325">
            <v>0</v>
          </cell>
          <cell r="PQ325">
            <v>0</v>
          </cell>
          <cell r="PR325">
            <v>0</v>
          </cell>
          <cell r="PS325">
            <v>0</v>
          </cell>
          <cell r="PT325">
            <v>0</v>
          </cell>
          <cell r="PU325">
            <v>0</v>
          </cell>
          <cell r="PV325">
            <v>0</v>
          </cell>
          <cell r="PW325">
            <v>0</v>
          </cell>
          <cell r="PX325">
            <v>0</v>
          </cell>
          <cell r="PY325">
            <v>0</v>
          </cell>
        </row>
        <row r="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-0.1</v>
          </cell>
          <cell r="GE326">
            <v>0</v>
          </cell>
          <cell r="GF326">
            <v>-0.1</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v>0</v>
          </cell>
          <cell r="HF326">
            <v>0</v>
          </cell>
          <cell r="HG326">
            <v>0</v>
          </cell>
          <cell r="HH326">
            <v>0</v>
          </cell>
          <cell r="HI326">
            <v>0</v>
          </cell>
          <cell r="HJ326">
            <v>0</v>
          </cell>
          <cell r="HK326">
            <v>0</v>
          </cell>
          <cell r="HL326">
            <v>0</v>
          </cell>
          <cell r="HM326">
            <v>0</v>
          </cell>
          <cell r="HN326">
            <v>0</v>
          </cell>
          <cell r="HO326">
            <v>0</v>
          </cell>
          <cell r="HP326">
            <v>0</v>
          </cell>
          <cell r="HQ326">
            <v>0</v>
          </cell>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v>
          </cell>
          <cell r="LM326">
            <v>0</v>
          </cell>
          <cell r="LN326">
            <v>0</v>
          </cell>
          <cell r="LO326">
            <v>0</v>
          </cell>
          <cell r="LP326">
            <v>0</v>
          </cell>
          <cell r="LQ326">
            <v>0</v>
          </cell>
          <cell r="LR326">
            <v>0</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cell r="NR326">
            <v>0</v>
          </cell>
          <cell r="NS326">
            <v>0</v>
          </cell>
          <cell r="NT326">
            <v>-0.1</v>
          </cell>
          <cell r="NU326">
            <v>0</v>
          </cell>
          <cell r="NV326">
            <v>0</v>
          </cell>
          <cell r="NW326">
            <v>0</v>
          </cell>
          <cell r="NX326">
            <v>0</v>
          </cell>
          <cell r="NY326">
            <v>0</v>
          </cell>
          <cell r="NZ326">
            <v>0</v>
          </cell>
          <cell r="OA326">
            <v>0</v>
          </cell>
          <cell r="OB326">
            <v>0</v>
          </cell>
          <cell r="OC326">
            <v>0</v>
          </cell>
          <cell r="OD326">
            <v>0</v>
          </cell>
          <cell r="OE326">
            <v>0</v>
          </cell>
          <cell r="OF326">
            <v>0</v>
          </cell>
          <cell r="OG326">
            <v>0</v>
          </cell>
          <cell r="OH326">
            <v>0</v>
          </cell>
          <cell r="OI326">
            <v>0</v>
          </cell>
          <cell r="OJ326">
            <v>0</v>
          </cell>
          <cell r="OK326">
            <v>0</v>
          </cell>
          <cell r="OL326">
            <v>0</v>
          </cell>
          <cell r="OM326">
            <v>0</v>
          </cell>
          <cell r="ON326">
            <v>0</v>
          </cell>
          <cell r="OO326">
            <v>0</v>
          </cell>
          <cell r="OP326">
            <v>0</v>
          </cell>
          <cell r="OQ326">
            <v>0</v>
          </cell>
          <cell r="OR326">
            <v>0</v>
          </cell>
          <cell r="OS326">
            <v>0</v>
          </cell>
          <cell r="OT326">
            <v>0</v>
          </cell>
          <cell r="OU326">
            <v>0</v>
          </cell>
          <cell r="OV326">
            <v>0</v>
          </cell>
          <cell r="OW326">
            <v>0</v>
          </cell>
          <cell r="OX326">
            <v>0</v>
          </cell>
          <cell r="OY326">
            <v>0</v>
          </cell>
          <cell r="OZ326">
            <v>0</v>
          </cell>
          <cell r="PA326">
            <v>0</v>
          </cell>
          <cell r="PB326">
            <v>0</v>
          </cell>
          <cell r="PC326">
            <v>0</v>
          </cell>
          <cell r="PD326">
            <v>0</v>
          </cell>
          <cell r="PE326">
            <v>0</v>
          </cell>
          <cell r="PF326">
            <v>0</v>
          </cell>
          <cell r="PG326">
            <v>0</v>
          </cell>
          <cell r="PH326">
            <v>0</v>
          </cell>
          <cell r="PI326">
            <v>0</v>
          </cell>
          <cell r="PJ326">
            <v>0</v>
          </cell>
          <cell r="PK326">
            <v>0</v>
          </cell>
          <cell r="PL326">
            <v>0</v>
          </cell>
          <cell r="PM326">
            <v>0</v>
          </cell>
          <cell r="PN326">
            <v>0</v>
          </cell>
          <cell r="PO326">
            <v>0</v>
          </cell>
          <cell r="PP326">
            <v>0</v>
          </cell>
          <cell r="PQ326">
            <v>0</v>
          </cell>
          <cell r="PR326">
            <v>0</v>
          </cell>
          <cell r="PS326">
            <v>0</v>
          </cell>
          <cell r="PT326">
            <v>0</v>
          </cell>
          <cell r="PU326">
            <v>0</v>
          </cell>
          <cell r="PV326">
            <v>0</v>
          </cell>
          <cell r="PW326">
            <v>0</v>
          </cell>
          <cell r="PX326">
            <v>0</v>
          </cell>
          <cell r="PY326">
            <v>0</v>
          </cell>
        </row>
        <row r="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cell r="ET327">
            <v>0</v>
          </cell>
          <cell r="EU327">
            <v>0</v>
          </cell>
          <cell r="EV327">
            <v>0</v>
          </cell>
          <cell r="EW327">
            <v>0</v>
          </cell>
          <cell r="EX327">
            <v>0</v>
          </cell>
          <cell r="EY327">
            <v>0</v>
          </cell>
          <cell r="EZ327">
            <v>0</v>
          </cell>
          <cell r="FA327">
            <v>0</v>
          </cell>
          <cell r="FB327">
            <v>0</v>
          </cell>
          <cell r="FC327">
            <v>0</v>
          </cell>
          <cell r="FD327">
            <v>0</v>
          </cell>
          <cell r="FE327">
            <v>0</v>
          </cell>
          <cell r="FF327">
            <v>-40</v>
          </cell>
          <cell r="FG327">
            <v>0</v>
          </cell>
          <cell r="FH327">
            <v>-40</v>
          </cell>
          <cell r="FI327">
            <v>-52</v>
          </cell>
          <cell r="FJ327">
            <v>0</v>
          </cell>
          <cell r="FK327">
            <v>-52</v>
          </cell>
          <cell r="FL327">
            <v>-48</v>
          </cell>
          <cell r="FM327">
            <v>0</v>
          </cell>
          <cell r="FN327">
            <v>-48</v>
          </cell>
          <cell r="FO327">
            <v>-26</v>
          </cell>
          <cell r="FP327">
            <v>0</v>
          </cell>
          <cell r="FQ327">
            <v>-26</v>
          </cell>
          <cell r="FR327">
            <v>-28</v>
          </cell>
          <cell r="FS327">
            <v>0</v>
          </cell>
          <cell r="FT327">
            <v>-28</v>
          </cell>
          <cell r="FU327">
            <v>-40</v>
          </cell>
          <cell r="FV327">
            <v>0</v>
          </cell>
          <cell r="FW327">
            <v>-40</v>
          </cell>
          <cell r="FX327">
            <v>-48</v>
          </cell>
          <cell r="FY327">
            <v>0</v>
          </cell>
          <cell r="FZ327">
            <v>-48</v>
          </cell>
          <cell r="GA327">
            <v>-6</v>
          </cell>
          <cell r="GB327">
            <v>0</v>
          </cell>
          <cell r="GC327">
            <v>-6</v>
          </cell>
          <cell r="GD327">
            <v>290</v>
          </cell>
          <cell r="GE327">
            <v>0</v>
          </cell>
          <cell r="GF327">
            <v>290</v>
          </cell>
          <cell r="GG327">
            <v>-28</v>
          </cell>
          <cell r="GH327">
            <v>0</v>
          </cell>
          <cell r="GI327">
            <v>-28</v>
          </cell>
          <cell r="GJ327">
            <v>-14</v>
          </cell>
          <cell r="GK327">
            <v>0</v>
          </cell>
          <cell r="GL327">
            <v>-14</v>
          </cell>
          <cell r="GM327">
            <v>14</v>
          </cell>
          <cell r="GN327">
            <v>0</v>
          </cell>
          <cell r="GO327">
            <v>14</v>
          </cell>
          <cell r="GP327">
            <v>40</v>
          </cell>
          <cell r="GQ327">
            <v>0</v>
          </cell>
          <cell r="GR327">
            <v>40</v>
          </cell>
          <cell r="GS327">
            <v>18</v>
          </cell>
          <cell r="GT327">
            <v>0</v>
          </cell>
          <cell r="GU327">
            <v>18</v>
          </cell>
          <cell r="GV327">
            <v>42</v>
          </cell>
          <cell r="GW327">
            <v>0</v>
          </cell>
          <cell r="GX327">
            <v>42</v>
          </cell>
          <cell r="GY327">
            <v>2</v>
          </cell>
          <cell r="GZ327">
            <v>0</v>
          </cell>
          <cell r="HA327">
            <v>2</v>
          </cell>
          <cell r="HB327">
            <v>-30</v>
          </cell>
          <cell r="HC327">
            <v>0</v>
          </cell>
          <cell r="HD327">
            <v>-30</v>
          </cell>
          <cell r="HE327">
            <v>-16</v>
          </cell>
          <cell r="HF327">
            <v>0</v>
          </cell>
          <cell r="HG327">
            <v>-16</v>
          </cell>
          <cell r="HH327">
            <v>6</v>
          </cell>
          <cell r="HI327">
            <v>0</v>
          </cell>
          <cell r="HJ327">
            <v>6</v>
          </cell>
          <cell r="HK327">
            <v>4</v>
          </cell>
          <cell r="HL327">
            <v>0</v>
          </cell>
          <cell r="HM327">
            <v>4</v>
          </cell>
          <cell r="HN327">
            <v>-14</v>
          </cell>
          <cell r="HO327">
            <v>0</v>
          </cell>
          <cell r="HP327">
            <v>-14</v>
          </cell>
          <cell r="HQ327">
            <v>-20</v>
          </cell>
          <cell r="HR327">
            <v>0</v>
          </cell>
          <cell r="HS327">
            <v>-20</v>
          </cell>
          <cell r="HT327">
            <v>24</v>
          </cell>
          <cell r="HU327">
            <v>0</v>
          </cell>
          <cell r="HV327">
            <v>24</v>
          </cell>
          <cell r="HW327">
            <v>20</v>
          </cell>
          <cell r="HX327">
            <v>0</v>
          </cell>
          <cell r="HY327">
            <v>20</v>
          </cell>
          <cell r="HZ327">
            <v>154</v>
          </cell>
          <cell r="IA327">
            <v>0</v>
          </cell>
          <cell r="IB327">
            <v>154</v>
          </cell>
          <cell r="IC327">
            <v>-8</v>
          </cell>
          <cell r="ID327">
            <v>0</v>
          </cell>
          <cell r="IE327">
            <v>-8</v>
          </cell>
          <cell r="IF327">
            <v>-76</v>
          </cell>
          <cell r="IG327">
            <v>0</v>
          </cell>
          <cell r="IH327">
            <v>-76</v>
          </cell>
          <cell r="II327">
            <v>-68</v>
          </cell>
          <cell r="IJ327">
            <v>0</v>
          </cell>
          <cell r="IK327">
            <v>-68</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0</v>
          </cell>
          <cell r="KO327">
            <v>0</v>
          </cell>
          <cell r="KP327">
            <v>0</v>
          </cell>
          <cell r="KQ327">
            <v>0</v>
          </cell>
          <cell r="KR327">
            <v>0</v>
          </cell>
          <cell r="KS327">
            <v>0</v>
          </cell>
          <cell r="KT327">
            <v>0</v>
          </cell>
          <cell r="KU327">
            <v>0</v>
          </cell>
          <cell r="KV327">
            <v>0</v>
          </cell>
          <cell r="KW327">
            <v>0</v>
          </cell>
          <cell r="KX327">
            <v>0</v>
          </cell>
          <cell r="KY327">
            <v>0</v>
          </cell>
          <cell r="KZ327">
            <v>0</v>
          </cell>
          <cell r="LA327">
            <v>0</v>
          </cell>
          <cell r="LB327">
            <v>0</v>
          </cell>
          <cell r="LC327">
            <v>0</v>
          </cell>
          <cell r="LD327">
            <v>0</v>
          </cell>
          <cell r="LE327">
            <v>0</v>
          </cell>
          <cell r="LF327">
            <v>0</v>
          </cell>
          <cell r="LG327">
            <v>0</v>
          </cell>
          <cell r="LH327">
            <v>0</v>
          </cell>
          <cell r="LI327">
            <v>0</v>
          </cell>
          <cell r="LJ327">
            <v>0</v>
          </cell>
          <cell r="LK327">
            <v>0</v>
          </cell>
          <cell r="LL327">
            <v>0</v>
          </cell>
          <cell r="LM327">
            <v>0</v>
          </cell>
          <cell r="LN327">
            <v>0</v>
          </cell>
          <cell r="LO327">
            <v>0</v>
          </cell>
          <cell r="LP327">
            <v>0</v>
          </cell>
          <cell r="LQ327">
            <v>0</v>
          </cell>
          <cell r="LR327">
            <v>0</v>
          </cell>
          <cell r="LS327">
            <v>0</v>
          </cell>
          <cell r="LT327">
            <v>0</v>
          </cell>
          <cell r="LU327">
            <v>0</v>
          </cell>
          <cell r="LV327">
            <v>0</v>
          </cell>
          <cell r="LW327">
            <v>0</v>
          </cell>
          <cell r="LX327">
            <v>0</v>
          </cell>
          <cell r="LY327">
            <v>0</v>
          </cell>
          <cell r="LZ327">
            <v>0</v>
          </cell>
          <cell r="MA327">
            <v>0</v>
          </cell>
          <cell r="MB327">
            <v>0</v>
          </cell>
          <cell r="MC327">
            <v>0</v>
          </cell>
          <cell r="MD327">
            <v>0</v>
          </cell>
          <cell r="ME327">
            <v>0</v>
          </cell>
          <cell r="MF327">
            <v>0</v>
          </cell>
          <cell r="MG327">
            <v>0</v>
          </cell>
          <cell r="MH327">
            <v>0</v>
          </cell>
          <cell r="MI327">
            <v>0</v>
          </cell>
          <cell r="MJ327">
            <v>0</v>
          </cell>
          <cell r="MK327">
            <v>0</v>
          </cell>
          <cell r="ML327">
            <v>0</v>
          </cell>
          <cell r="MM327">
            <v>0</v>
          </cell>
          <cell r="MN327">
            <v>0</v>
          </cell>
          <cell r="MO327">
            <v>0</v>
          </cell>
          <cell r="MP327">
            <v>0</v>
          </cell>
          <cell r="MQ327">
            <v>0</v>
          </cell>
          <cell r="MR327">
            <v>0</v>
          </cell>
          <cell r="MS327">
            <v>0</v>
          </cell>
          <cell r="MT327">
            <v>0</v>
          </cell>
          <cell r="MU327">
            <v>0</v>
          </cell>
          <cell r="MV327">
            <v>-166</v>
          </cell>
          <cell r="MW327">
            <v>0</v>
          </cell>
          <cell r="MX327">
            <v>0</v>
          </cell>
          <cell r="MY327">
            <v>-126</v>
          </cell>
          <cell r="MZ327">
            <v>0</v>
          </cell>
          <cell r="NA327">
            <v>0</v>
          </cell>
          <cell r="NB327">
            <v>-74</v>
          </cell>
          <cell r="NC327">
            <v>0</v>
          </cell>
          <cell r="ND327">
            <v>0</v>
          </cell>
          <cell r="NE327">
            <v>-26</v>
          </cell>
          <cell r="NF327">
            <v>0</v>
          </cell>
          <cell r="NG327">
            <v>0</v>
          </cell>
          <cell r="NH327">
            <v>-122</v>
          </cell>
          <cell r="NI327">
            <v>0</v>
          </cell>
          <cell r="NJ327">
            <v>0</v>
          </cell>
          <cell r="NK327">
            <v>-94</v>
          </cell>
          <cell r="NL327">
            <v>0</v>
          </cell>
          <cell r="NM327">
            <v>0</v>
          </cell>
          <cell r="NN327">
            <v>-54</v>
          </cell>
          <cell r="NO327">
            <v>0</v>
          </cell>
          <cell r="NP327">
            <v>0</v>
          </cell>
          <cell r="NQ327">
            <v>-6</v>
          </cell>
          <cell r="NR327">
            <v>0</v>
          </cell>
          <cell r="NS327">
            <v>0</v>
          </cell>
          <cell r="NT327">
            <v>262</v>
          </cell>
          <cell r="NU327">
            <v>0</v>
          </cell>
          <cell r="NV327">
            <v>0</v>
          </cell>
          <cell r="NW327">
            <v>-28</v>
          </cell>
          <cell r="NX327">
            <v>0</v>
          </cell>
          <cell r="NY327">
            <v>0</v>
          </cell>
          <cell r="NZ327">
            <v>0</v>
          </cell>
          <cell r="OA327">
            <v>0</v>
          </cell>
          <cell r="OB327">
            <v>0</v>
          </cell>
          <cell r="OC327">
            <v>14</v>
          </cell>
          <cell r="OD327">
            <v>0</v>
          </cell>
          <cell r="OE327">
            <v>0</v>
          </cell>
          <cell r="OF327">
            <v>102</v>
          </cell>
          <cell r="OG327">
            <v>0</v>
          </cell>
          <cell r="OH327">
            <v>0</v>
          </cell>
          <cell r="OI327">
            <v>62</v>
          </cell>
          <cell r="OJ327">
            <v>0</v>
          </cell>
          <cell r="OK327">
            <v>0</v>
          </cell>
          <cell r="OL327">
            <v>44</v>
          </cell>
          <cell r="OM327">
            <v>0</v>
          </cell>
          <cell r="ON327">
            <v>0</v>
          </cell>
          <cell r="OO327">
            <v>2</v>
          </cell>
          <cell r="OP327">
            <v>0</v>
          </cell>
          <cell r="OQ327">
            <v>0</v>
          </cell>
          <cell r="OR327">
            <v>-36</v>
          </cell>
          <cell r="OS327">
            <v>0</v>
          </cell>
          <cell r="OT327">
            <v>0</v>
          </cell>
          <cell r="OU327">
            <v>-6</v>
          </cell>
          <cell r="OV327">
            <v>0</v>
          </cell>
          <cell r="OW327">
            <v>0</v>
          </cell>
          <cell r="OX327">
            <v>10</v>
          </cell>
          <cell r="OY327">
            <v>0</v>
          </cell>
          <cell r="OZ327">
            <v>0</v>
          </cell>
          <cell r="PA327">
            <v>4</v>
          </cell>
          <cell r="PB327">
            <v>0</v>
          </cell>
          <cell r="PC327">
            <v>0</v>
          </cell>
          <cell r="PD327">
            <v>12</v>
          </cell>
          <cell r="PE327">
            <v>0</v>
          </cell>
          <cell r="PF327">
            <v>0</v>
          </cell>
          <cell r="PG327">
            <v>26</v>
          </cell>
          <cell r="PH327">
            <v>0</v>
          </cell>
          <cell r="PI327">
            <v>0</v>
          </cell>
          <cell r="PJ327">
            <v>46</v>
          </cell>
          <cell r="PK327">
            <v>0</v>
          </cell>
          <cell r="PL327">
            <v>0</v>
          </cell>
          <cell r="PM327">
            <v>22</v>
          </cell>
          <cell r="PN327">
            <v>0</v>
          </cell>
          <cell r="PO327">
            <v>0</v>
          </cell>
          <cell r="PP327">
            <v>2</v>
          </cell>
          <cell r="PQ327">
            <v>0</v>
          </cell>
          <cell r="PR327">
            <v>0</v>
          </cell>
          <cell r="PS327">
            <v>-152</v>
          </cell>
          <cell r="PT327">
            <v>0</v>
          </cell>
          <cell r="PU327">
            <v>0</v>
          </cell>
          <cell r="PV327">
            <v>-144</v>
          </cell>
          <cell r="PW327">
            <v>0</v>
          </cell>
          <cell r="PX327">
            <v>0</v>
          </cell>
          <cell r="PY327">
            <v>-68</v>
          </cell>
        </row>
        <row r="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0</v>
          </cell>
          <cell r="FP329">
            <v>0</v>
          </cell>
          <cell r="FQ329">
            <v>0</v>
          </cell>
          <cell r="FR329">
            <v>0</v>
          </cell>
          <cell r="FS329">
            <v>0</v>
          </cell>
          <cell r="FT329">
            <v>0</v>
          </cell>
          <cell r="FU329">
            <v>0</v>
          </cell>
          <cell r="FV329">
            <v>0</v>
          </cell>
          <cell r="FW329">
            <v>0</v>
          </cell>
          <cell r="FX329">
            <v>0</v>
          </cell>
          <cell r="FY329">
            <v>0</v>
          </cell>
          <cell r="FZ329">
            <v>0</v>
          </cell>
          <cell r="GA329">
            <v>0</v>
          </cell>
          <cell r="GB329">
            <v>0</v>
          </cell>
          <cell r="GC329">
            <v>0</v>
          </cell>
          <cell r="GD329">
            <v>0</v>
          </cell>
          <cell r="GE329">
            <v>0</v>
          </cell>
          <cell r="GF329">
            <v>0</v>
          </cell>
          <cell r="GG329">
            <v>0</v>
          </cell>
          <cell r="GH329">
            <v>0</v>
          </cell>
          <cell r="GI329">
            <v>0</v>
          </cell>
          <cell r="GJ329">
            <v>0</v>
          </cell>
          <cell r="GK329">
            <v>0</v>
          </cell>
          <cell r="GL329">
            <v>0</v>
          </cell>
          <cell r="GM329">
            <v>0</v>
          </cell>
          <cell r="GN329">
            <v>0</v>
          </cell>
          <cell r="GO329">
            <v>0</v>
          </cell>
          <cell r="GP329">
            <v>762</v>
          </cell>
          <cell r="GQ329">
            <v>0</v>
          </cell>
          <cell r="GR329">
            <v>762</v>
          </cell>
          <cell r="GS329">
            <v>779</v>
          </cell>
          <cell r="GT329">
            <v>0</v>
          </cell>
          <cell r="GU329">
            <v>779</v>
          </cell>
          <cell r="GV329">
            <v>754</v>
          </cell>
          <cell r="GW329">
            <v>0</v>
          </cell>
          <cell r="GX329">
            <v>754</v>
          </cell>
          <cell r="GY329">
            <v>773</v>
          </cell>
          <cell r="GZ329">
            <v>0</v>
          </cell>
          <cell r="HA329">
            <v>773</v>
          </cell>
          <cell r="HB329">
            <v>770</v>
          </cell>
          <cell r="HC329">
            <v>0</v>
          </cell>
          <cell r="HD329">
            <v>770</v>
          </cell>
          <cell r="HE329">
            <v>747</v>
          </cell>
          <cell r="HF329">
            <v>0</v>
          </cell>
          <cell r="HG329">
            <v>747</v>
          </cell>
          <cell r="HH329">
            <v>736</v>
          </cell>
          <cell r="HI329">
            <v>0</v>
          </cell>
          <cell r="HJ329">
            <v>736</v>
          </cell>
          <cell r="HK329">
            <v>722</v>
          </cell>
          <cell r="HL329">
            <v>0</v>
          </cell>
          <cell r="HM329">
            <v>722</v>
          </cell>
          <cell r="HN329">
            <v>753</v>
          </cell>
          <cell r="HO329">
            <v>0</v>
          </cell>
          <cell r="HP329">
            <v>753</v>
          </cell>
          <cell r="HQ329">
            <v>722</v>
          </cell>
          <cell r="HR329">
            <v>0</v>
          </cell>
          <cell r="HS329">
            <v>722</v>
          </cell>
          <cell r="HT329">
            <v>755</v>
          </cell>
          <cell r="HU329">
            <v>0</v>
          </cell>
          <cell r="HV329">
            <v>755</v>
          </cell>
          <cell r="HW329">
            <v>701</v>
          </cell>
          <cell r="HX329">
            <v>0</v>
          </cell>
          <cell r="HY329">
            <v>701</v>
          </cell>
          <cell r="HZ329">
            <v>644</v>
          </cell>
          <cell r="IA329">
            <v>0</v>
          </cell>
          <cell r="IB329">
            <v>644</v>
          </cell>
          <cell r="IC329">
            <v>801</v>
          </cell>
          <cell r="ID329">
            <v>0</v>
          </cell>
          <cell r="IE329">
            <v>801</v>
          </cell>
          <cell r="IF329">
            <v>815</v>
          </cell>
          <cell r="IG329">
            <v>0</v>
          </cell>
          <cell r="IH329">
            <v>815</v>
          </cell>
          <cell r="II329">
            <v>782</v>
          </cell>
          <cell r="IJ329">
            <v>0</v>
          </cell>
          <cell r="IK329">
            <v>782</v>
          </cell>
          <cell r="IL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0</v>
          </cell>
          <cell r="LY329">
            <v>0</v>
          </cell>
          <cell r="LZ329">
            <v>0</v>
          </cell>
          <cell r="MA329">
            <v>0</v>
          </cell>
          <cell r="MB329">
            <v>0</v>
          </cell>
          <cell r="MC329">
            <v>0</v>
          </cell>
          <cell r="MD329">
            <v>0</v>
          </cell>
          <cell r="ME329">
            <v>0</v>
          </cell>
          <cell r="MF329">
            <v>0</v>
          </cell>
          <cell r="MG329">
            <v>0</v>
          </cell>
          <cell r="MH329">
            <v>0</v>
          </cell>
          <cell r="MI329">
            <v>0</v>
          </cell>
          <cell r="MJ329">
            <v>0</v>
          </cell>
          <cell r="MK329">
            <v>0</v>
          </cell>
          <cell r="ML329">
            <v>0</v>
          </cell>
          <cell r="MM329">
            <v>0</v>
          </cell>
          <cell r="MN329">
            <v>0</v>
          </cell>
          <cell r="MO329">
            <v>0</v>
          </cell>
          <cell r="MP329">
            <v>0</v>
          </cell>
          <cell r="MQ329">
            <v>0</v>
          </cell>
          <cell r="MR329">
            <v>0</v>
          </cell>
          <cell r="MS329">
            <v>0</v>
          </cell>
          <cell r="MT329">
            <v>0</v>
          </cell>
          <cell r="MU329">
            <v>0</v>
          </cell>
          <cell r="MV329">
            <v>0</v>
          </cell>
          <cell r="MW329">
            <v>0</v>
          </cell>
          <cell r="MX329">
            <v>0</v>
          </cell>
          <cell r="MY329">
            <v>0</v>
          </cell>
          <cell r="MZ329">
            <v>0</v>
          </cell>
          <cell r="NA329">
            <v>0</v>
          </cell>
          <cell r="NB329">
            <v>0</v>
          </cell>
          <cell r="NC329">
            <v>0</v>
          </cell>
          <cell r="ND329">
            <v>0</v>
          </cell>
          <cell r="NE329">
            <v>0</v>
          </cell>
          <cell r="NF329">
            <v>0</v>
          </cell>
          <cell r="NG329">
            <v>0</v>
          </cell>
          <cell r="NH329">
            <v>0</v>
          </cell>
          <cell r="NI329">
            <v>0</v>
          </cell>
          <cell r="NJ329">
            <v>0</v>
          </cell>
          <cell r="NK329">
            <v>0</v>
          </cell>
          <cell r="NL329">
            <v>0</v>
          </cell>
          <cell r="NM329">
            <v>0</v>
          </cell>
          <cell r="NN329">
            <v>0</v>
          </cell>
          <cell r="NO329">
            <v>0</v>
          </cell>
          <cell r="NP329">
            <v>0</v>
          </cell>
          <cell r="NQ329">
            <v>0</v>
          </cell>
          <cell r="NR329">
            <v>0</v>
          </cell>
          <cell r="NS329">
            <v>0</v>
          </cell>
          <cell r="NT329">
            <v>0</v>
          </cell>
          <cell r="NU329">
            <v>0</v>
          </cell>
          <cell r="NV329">
            <v>0</v>
          </cell>
          <cell r="NW329">
            <v>0</v>
          </cell>
          <cell r="NX329">
            <v>0</v>
          </cell>
          <cell r="NY329">
            <v>0</v>
          </cell>
          <cell r="NZ329">
            <v>0</v>
          </cell>
          <cell r="OA329">
            <v>0</v>
          </cell>
          <cell r="OB329">
            <v>0</v>
          </cell>
          <cell r="OC329">
            <v>0</v>
          </cell>
          <cell r="OD329">
            <v>0</v>
          </cell>
          <cell r="OE329">
            <v>0</v>
          </cell>
          <cell r="OF329">
            <v>3068</v>
          </cell>
          <cell r="OG329">
            <v>0</v>
          </cell>
          <cell r="OH329">
            <v>0</v>
          </cell>
          <cell r="OI329">
            <v>2306</v>
          </cell>
          <cell r="OJ329">
            <v>0</v>
          </cell>
          <cell r="OK329">
            <v>0</v>
          </cell>
          <cell r="OL329">
            <v>1527</v>
          </cell>
          <cell r="OM329">
            <v>0</v>
          </cell>
          <cell r="ON329">
            <v>0</v>
          </cell>
          <cell r="OO329">
            <v>773</v>
          </cell>
          <cell r="OP329">
            <v>0</v>
          </cell>
          <cell r="OQ329">
            <v>0</v>
          </cell>
          <cell r="OR329">
            <v>2975</v>
          </cell>
          <cell r="OS329">
            <v>0</v>
          </cell>
          <cell r="OT329">
            <v>0</v>
          </cell>
          <cell r="OU329">
            <v>2205</v>
          </cell>
          <cell r="OV329">
            <v>0</v>
          </cell>
          <cell r="OW329">
            <v>0</v>
          </cell>
          <cell r="OX329">
            <v>1458</v>
          </cell>
          <cell r="OY329">
            <v>0</v>
          </cell>
          <cell r="OZ329">
            <v>0</v>
          </cell>
          <cell r="PA329">
            <v>722</v>
          </cell>
          <cell r="PB329">
            <v>0</v>
          </cell>
          <cell r="PC329">
            <v>0</v>
          </cell>
          <cell r="PD329">
            <v>5973</v>
          </cell>
          <cell r="PE329">
            <v>0</v>
          </cell>
          <cell r="PF329">
            <v>0</v>
          </cell>
          <cell r="PG329">
            <v>5220</v>
          </cell>
          <cell r="PH329">
            <v>0</v>
          </cell>
          <cell r="PI329">
            <v>0</v>
          </cell>
          <cell r="PJ329">
            <v>4498</v>
          </cell>
          <cell r="PK329">
            <v>0</v>
          </cell>
          <cell r="PL329">
            <v>0</v>
          </cell>
          <cell r="PM329">
            <v>3743</v>
          </cell>
          <cell r="PN329">
            <v>0</v>
          </cell>
          <cell r="PO329">
            <v>0</v>
          </cell>
          <cell r="PP329">
            <v>3042</v>
          </cell>
          <cell r="PQ329">
            <v>0</v>
          </cell>
          <cell r="PR329">
            <v>0</v>
          </cell>
          <cell r="PS329">
            <v>2398</v>
          </cell>
          <cell r="PT329">
            <v>0</v>
          </cell>
          <cell r="PU329">
            <v>0</v>
          </cell>
          <cell r="PV329">
            <v>1597</v>
          </cell>
          <cell r="PW329">
            <v>0</v>
          </cell>
          <cell r="PX329">
            <v>0</v>
          </cell>
          <cell r="PY329">
            <v>782</v>
          </cell>
        </row>
        <row r="330">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0</v>
          </cell>
          <cell r="FP330">
            <v>0</v>
          </cell>
          <cell r="FQ330">
            <v>0</v>
          </cell>
          <cell r="FR330">
            <v>0</v>
          </cell>
          <cell r="FS330">
            <v>0</v>
          </cell>
          <cell r="FT330">
            <v>0</v>
          </cell>
          <cell r="FU330">
            <v>0</v>
          </cell>
          <cell r="FV330">
            <v>0</v>
          </cell>
          <cell r="FW330">
            <v>0</v>
          </cell>
          <cell r="FX330">
            <v>0</v>
          </cell>
          <cell r="FY330">
            <v>0</v>
          </cell>
          <cell r="FZ330">
            <v>0</v>
          </cell>
          <cell r="GA330">
            <v>0</v>
          </cell>
          <cell r="GB330">
            <v>0</v>
          </cell>
          <cell r="GC330">
            <v>0</v>
          </cell>
          <cell r="GD330">
            <v>0</v>
          </cell>
          <cell r="GE330">
            <v>0</v>
          </cell>
          <cell r="GF330">
            <v>0</v>
          </cell>
          <cell r="GG330">
            <v>0</v>
          </cell>
          <cell r="GH330">
            <v>0</v>
          </cell>
          <cell r="GI330">
            <v>0</v>
          </cell>
          <cell r="GJ330">
            <v>0</v>
          </cell>
          <cell r="GK330">
            <v>0</v>
          </cell>
          <cell r="GL330">
            <v>0</v>
          </cell>
          <cell r="GM330">
            <v>0</v>
          </cell>
          <cell r="GN330">
            <v>0</v>
          </cell>
          <cell r="GO330">
            <v>0</v>
          </cell>
          <cell r="GP330">
            <v>-585</v>
          </cell>
          <cell r="GQ330">
            <v>0</v>
          </cell>
          <cell r="GR330">
            <v>-585</v>
          </cell>
          <cell r="GS330">
            <v>-507</v>
          </cell>
          <cell r="GT330">
            <v>0</v>
          </cell>
          <cell r="GU330">
            <v>-507</v>
          </cell>
          <cell r="GV330">
            <v>-517</v>
          </cell>
          <cell r="GW330">
            <v>0</v>
          </cell>
          <cell r="GX330">
            <v>-517</v>
          </cell>
          <cell r="GY330">
            <v>-495</v>
          </cell>
          <cell r="GZ330">
            <v>0</v>
          </cell>
          <cell r="HA330">
            <v>-495</v>
          </cell>
          <cell r="HB330">
            <v>-489</v>
          </cell>
          <cell r="HC330">
            <v>0</v>
          </cell>
          <cell r="HD330">
            <v>-489</v>
          </cell>
          <cell r="HE330">
            <v>-467</v>
          </cell>
          <cell r="HF330">
            <v>0</v>
          </cell>
          <cell r="HG330">
            <v>-467</v>
          </cell>
          <cell r="HH330">
            <v>-517</v>
          </cell>
          <cell r="HI330">
            <v>0</v>
          </cell>
          <cell r="HJ330">
            <v>-517</v>
          </cell>
          <cell r="HK330">
            <v>-478</v>
          </cell>
          <cell r="HL330">
            <v>0</v>
          </cell>
          <cell r="HM330">
            <v>-478</v>
          </cell>
          <cell r="HN330">
            <v>-508</v>
          </cell>
          <cell r="HO330">
            <v>0</v>
          </cell>
          <cell r="HP330">
            <v>-508</v>
          </cell>
          <cell r="HQ330">
            <v>-482</v>
          </cell>
          <cell r="HR330">
            <v>0</v>
          </cell>
          <cell r="HS330">
            <v>-482</v>
          </cell>
          <cell r="HT330">
            <v>-508</v>
          </cell>
          <cell r="HU330">
            <v>0</v>
          </cell>
          <cell r="HV330">
            <v>-508</v>
          </cell>
          <cell r="HW330">
            <v>-489</v>
          </cell>
          <cell r="HX330">
            <v>0</v>
          </cell>
          <cell r="HY330">
            <v>-489</v>
          </cell>
          <cell r="HZ330">
            <v>-510</v>
          </cell>
          <cell r="IA330">
            <v>0</v>
          </cell>
          <cell r="IB330">
            <v>-510</v>
          </cell>
          <cell r="IC330">
            <v>-531</v>
          </cell>
          <cell r="ID330">
            <v>0</v>
          </cell>
          <cell r="IE330">
            <v>-531</v>
          </cell>
          <cell r="IF330">
            <v>-523</v>
          </cell>
          <cell r="IG330">
            <v>0</v>
          </cell>
          <cell r="IH330">
            <v>-523</v>
          </cell>
          <cell r="II330">
            <v>-521</v>
          </cell>
          <cell r="IJ330">
            <v>0</v>
          </cell>
          <cell r="IK330">
            <v>-521</v>
          </cell>
          <cell r="IL330">
            <v>0</v>
          </cell>
          <cell r="IP330">
            <v>0</v>
          </cell>
          <cell r="IQ330">
            <v>0</v>
          </cell>
          <cell r="IR330">
            <v>0</v>
          </cell>
          <cell r="IS330" t="e">
            <v>#VALUE!</v>
          </cell>
          <cell r="IT330">
            <v>0</v>
          </cell>
          <cell r="IU330" t="e">
            <v>#VALUE!</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0</v>
          </cell>
          <cell r="LY330">
            <v>0</v>
          </cell>
          <cell r="LZ330">
            <v>0</v>
          </cell>
          <cell r="MA330">
            <v>0</v>
          </cell>
          <cell r="MB330">
            <v>0</v>
          </cell>
          <cell r="MC330">
            <v>0</v>
          </cell>
          <cell r="MD330">
            <v>0</v>
          </cell>
          <cell r="ME330">
            <v>0</v>
          </cell>
          <cell r="MF330">
            <v>0</v>
          </cell>
          <cell r="MG330">
            <v>0</v>
          </cell>
          <cell r="MH330">
            <v>0</v>
          </cell>
          <cell r="MI330">
            <v>0</v>
          </cell>
          <cell r="MJ330">
            <v>0</v>
          </cell>
          <cell r="MK330">
            <v>0</v>
          </cell>
          <cell r="ML330">
            <v>0</v>
          </cell>
          <cell r="MM330">
            <v>0</v>
          </cell>
          <cell r="MN330">
            <v>0</v>
          </cell>
          <cell r="MO330">
            <v>0</v>
          </cell>
          <cell r="MP330">
            <v>0</v>
          </cell>
          <cell r="MQ330">
            <v>0</v>
          </cell>
          <cell r="MR330">
            <v>0</v>
          </cell>
          <cell r="MS330">
            <v>0</v>
          </cell>
          <cell r="MT330">
            <v>0</v>
          </cell>
          <cell r="MU330">
            <v>0</v>
          </cell>
          <cell r="MV330">
            <v>0</v>
          </cell>
          <cell r="MW330">
            <v>0</v>
          </cell>
          <cell r="MX330">
            <v>0</v>
          </cell>
          <cell r="MY330">
            <v>0</v>
          </cell>
          <cell r="MZ330">
            <v>0</v>
          </cell>
          <cell r="NA330">
            <v>0</v>
          </cell>
          <cell r="NB330">
            <v>0</v>
          </cell>
          <cell r="NC330">
            <v>0</v>
          </cell>
          <cell r="ND330">
            <v>0</v>
          </cell>
          <cell r="NE330">
            <v>0</v>
          </cell>
          <cell r="NF330">
            <v>0</v>
          </cell>
          <cell r="NG330">
            <v>0</v>
          </cell>
          <cell r="NH330">
            <v>0</v>
          </cell>
          <cell r="NI330">
            <v>0</v>
          </cell>
          <cell r="NJ330">
            <v>0</v>
          </cell>
          <cell r="NK330">
            <v>0</v>
          </cell>
          <cell r="NL330">
            <v>0</v>
          </cell>
          <cell r="NM330">
            <v>0</v>
          </cell>
          <cell r="NN330">
            <v>0</v>
          </cell>
          <cell r="NO330">
            <v>0</v>
          </cell>
          <cell r="NP330">
            <v>0</v>
          </cell>
          <cell r="NQ330">
            <v>0</v>
          </cell>
          <cell r="NR330">
            <v>0</v>
          </cell>
          <cell r="NS330">
            <v>0</v>
          </cell>
          <cell r="NT330">
            <v>0</v>
          </cell>
          <cell r="NU330">
            <v>0</v>
          </cell>
          <cell r="NV330">
            <v>0</v>
          </cell>
          <cell r="NW330">
            <v>0</v>
          </cell>
          <cell r="NX330">
            <v>0</v>
          </cell>
          <cell r="NY330">
            <v>0</v>
          </cell>
          <cell r="NZ330">
            <v>0</v>
          </cell>
          <cell r="OA330">
            <v>0</v>
          </cell>
          <cell r="OB330">
            <v>0</v>
          </cell>
          <cell r="OC330">
            <v>0</v>
          </cell>
          <cell r="OD330">
            <v>0</v>
          </cell>
          <cell r="OE330">
            <v>0</v>
          </cell>
          <cell r="OF330">
            <v>-2104</v>
          </cell>
          <cell r="OG330">
            <v>0</v>
          </cell>
          <cell r="OH330">
            <v>0</v>
          </cell>
          <cell r="OI330">
            <v>-1519</v>
          </cell>
          <cell r="OJ330">
            <v>0</v>
          </cell>
          <cell r="OK330">
            <v>0</v>
          </cell>
          <cell r="OL330">
            <v>-1012</v>
          </cell>
          <cell r="OM330">
            <v>0</v>
          </cell>
          <cell r="ON330">
            <v>0</v>
          </cell>
          <cell r="OO330">
            <v>-495</v>
          </cell>
          <cell r="OP330">
            <v>0</v>
          </cell>
          <cell r="OQ330">
            <v>0</v>
          </cell>
          <cell r="OR330">
            <v>-1951</v>
          </cell>
          <cell r="OS330">
            <v>0</v>
          </cell>
          <cell r="OT330">
            <v>0</v>
          </cell>
          <cell r="OU330">
            <v>-1462</v>
          </cell>
          <cell r="OV330">
            <v>0</v>
          </cell>
          <cell r="OW330">
            <v>0</v>
          </cell>
          <cell r="OX330">
            <v>-995</v>
          </cell>
          <cell r="OY330">
            <v>0</v>
          </cell>
          <cell r="OZ330">
            <v>0</v>
          </cell>
          <cell r="PA330">
            <v>-478</v>
          </cell>
          <cell r="PB330">
            <v>0</v>
          </cell>
          <cell r="PC330">
            <v>0</v>
          </cell>
          <cell r="PD330">
            <v>-4072</v>
          </cell>
          <cell r="PE330">
            <v>0</v>
          </cell>
          <cell r="PF330">
            <v>0</v>
          </cell>
          <cell r="PG330">
            <v>-3564</v>
          </cell>
          <cell r="PH330">
            <v>0</v>
          </cell>
          <cell r="PI330">
            <v>0</v>
          </cell>
          <cell r="PJ330">
            <v>-3082</v>
          </cell>
          <cell r="PK330">
            <v>0</v>
          </cell>
          <cell r="PL330">
            <v>0</v>
          </cell>
          <cell r="PM330">
            <v>-2574</v>
          </cell>
          <cell r="PN330">
            <v>0</v>
          </cell>
          <cell r="PO330">
            <v>0</v>
          </cell>
          <cell r="PP330">
            <v>-2085</v>
          </cell>
          <cell r="PQ330">
            <v>0</v>
          </cell>
          <cell r="PR330">
            <v>0</v>
          </cell>
          <cell r="PS330">
            <v>-1575</v>
          </cell>
          <cell r="PT330">
            <v>0</v>
          </cell>
          <cell r="PU330">
            <v>0</v>
          </cell>
          <cell r="PV330">
            <v>-1044</v>
          </cell>
          <cell r="PW330">
            <v>0</v>
          </cell>
          <cell r="PX330">
            <v>0</v>
          </cell>
          <cell r="PY330">
            <v>-521</v>
          </cell>
        </row>
        <row r="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I331">
            <v>0</v>
          </cell>
          <cell r="HJ331">
            <v>0</v>
          </cell>
          <cell r="HK331">
            <v>0</v>
          </cell>
          <cell r="HL331">
            <v>0</v>
          </cell>
          <cell r="HM331">
            <v>0</v>
          </cell>
          <cell r="HN331">
            <v>0</v>
          </cell>
          <cell r="HO331">
            <v>0</v>
          </cell>
          <cell r="HP331">
            <v>0</v>
          </cell>
          <cell r="HQ331">
            <v>0</v>
          </cell>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cell r="NR331">
            <v>0</v>
          </cell>
          <cell r="NS331">
            <v>0</v>
          </cell>
          <cell r="NT331">
            <v>0</v>
          </cell>
          <cell r="NU331">
            <v>0</v>
          </cell>
          <cell r="NV331">
            <v>0</v>
          </cell>
          <cell r="NW331">
            <v>0</v>
          </cell>
          <cell r="NX331">
            <v>0</v>
          </cell>
          <cell r="NY331">
            <v>0</v>
          </cell>
          <cell r="NZ331">
            <v>0</v>
          </cell>
          <cell r="OA331">
            <v>0</v>
          </cell>
          <cell r="OB331">
            <v>0</v>
          </cell>
          <cell r="OC331">
            <v>0</v>
          </cell>
          <cell r="OD331">
            <v>0</v>
          </cell>
          <cell r="OE331">
            <v>0</v>
          </cell>
          <cell r="OF331">
            <v>0</v>
          </cell>
          <cell r="OG331">
            <v>0</v>
          </cell>
          <cell r="OH331">
            <v>0</v>
          </cell>
          <cell r="OI331">
            <v>0</v>
          </cell>
          <cell r="OJ331">
            <v>0</v>
          </cell>
          <cell r="OK331">
            <v>0</v>
          </cell>
          <cell r="OL331">
            <v>0</v>
          </cell>
          <cell r="OM331">
            <v>0</v>
          </cell>
          <cell r="ON331">
            <v>0</v>
          </cell>
          <cell r="OO331">
            <v>0</v>
          </cell>
          <cell r="OP331">
            <v>0</v>
          </cell>
          <cell r="OQ331">
            <v>0</v>
          </cell>
          <cell r="OR331">
            <v>0</v>
          </cell>
          <cell r="OS331">
            <v>0</v>
          </cell>
          <cell r="OT331">
            <v>0</v>
          </cell>
          <cell r="OU331">
            <v>0</v>
          </cell>
          <cell r="OV331">
            <v>0</v>
          </cell>
          <cell r="OW331">
            <v>0</v>
          </cell>
          <cell r="OX331">
            <v>0</v>
          </cell>
          <cell r="OY331">
            <v>0</v>
          </cell>
          <cell r="OZ331">
            <v>0</v>
          </cell>
          <cell r="PA331">
            <v>0</v>
          </cell>
          <cell r="PB331">
            <v>0</v>
          </cell>
          <cell r="PC331">
            <v>0</v>
          </cell>
          <cell r="PD331">
            <v>0</v>
          </cell>
          <cell r="PE331">
            <v>0</v>
          </cell>
          <cell r="PF331">
            <v>0</v>
          </cell>
          <cell r="PG331">
            <v>0</v>
          </cell>
          <cell r="PH331">
            <v>0</v>
          </cell>
          <cell r="PI331">
            <v>0</v>
          </cell>
          <cell r="PJ331">
            <v>0</v>
          </cell>
          <cell r="PK331">
            <v>0</v>
          </cell>
          <cell r="PL331">
            <v>0</v>
          </cell>
          <cell r="PM331">
            <v>0</v>
          </cell>
          <cell r="PN331">
            <v>0</v>
          </cell>
          <cell r="PO331">
            <v>0</v>
          </cell>
          <cell r="PP331">
            <v>0</v>
          </cell>
          <cell r="PQ331">
            <v>0</v>
          </cell>
          <cell r="PR331">
            <v>0</v>
          </cell>
          <cell r="PS331">
            <v>0</v>
          </cell>
          <cell r="PT331">
            <v>0</v>
          </cell>
          <cell r="PU331">
            <v>0</v>
          </cell>
          <cell r="PV331">
            <v>0</v>
          </cell>
          <cell r="PW331">
            <v>0</v>
          </cell>
          <cell r="PX331">
            <v>0</v>
          </cell>
          <cell r="PY331">
            <v>0</v>
          </cell>
        </row>
        <row r="332">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0</v>
          </cell>
          <cell r="FP332">
            <v>0</v>
          </cell>
          <cell r="FQ332">
            <v>0</v>
          </cell>
          <cell r="FR332">
            <v>0</v>
          </cell>
          <cell r="FS332">
            <v>0</v>
          </cell>
          <cell r="FT332">
            <v>0</v>
          </cell>
          <cell r="FU332">
            <v>0</v>
          </cell>
          <cell r="FV332">
            <v>0</v>
          </cell>
          <cell r="FW332">
            <v>0</v>
          </cell>
          <cell r="FX332">
            <v>0</v>
          </cell>
          <cell r="FY332">
            <v>0</v>
          </cell>
          <cell r="FZ332">
            <v>0</v>
          </cell>
          <cell r="GA332">
            <v>0</v>
          </cell>
          <cell r="GB332">
            <v>0</v>
          </cell>
          <cell r="GC332">
            <v>0</v>
          </cell>
          <cell r="GD332">
            <v>0</v>
          </cell>
          <cell r="GE332">
            <v>0</v>
          </cell>
          <cell r="GF332">
            <v>0</v>
          </cell>
          <cell r="GG332">
            <v>0</v>
          </cell>
          <cell r="GH332">
            <v>0</v>
          </cell>
          <cell r="GI332">
            <v>0</v>
          </cell>
          <cell r="GJ332">
            <v>0</v>
          </cell>
          <cell r="GK332">
            <v>0</v>
          </cell>
          <cell r="GL332">
            <v>0</v>
          </cell>
          <cell r="GM332">
            <v>0</v>
          </cell>
          <cell r="GN332">
            <v>0</v>
          </cell>
          <cell r="GO332">
            <v>0</v>
          </cell>
          <cell r="GP332">
            <v>177</v>
          </cell>
          <cell r="GQ332">
            <v>0</v>
          </cell>
          <cell r="GR332">
            <v>177</v>
          </cell>
          <cell r="GS332">
            <v>272</v>
          </cell>
          <cell r="GT332">
            <v>0</v>
          </cell>
          <cell r="GU332">
            <v>272</v>
          </cell>
          <cell r="GV332">
            <v>237</v>
          </cell>
          <cell r="GW332">
            <v>0</v>
          </cell>
          <cell r="GX332">
            <v>237</v>
          </cell>
          <cell r="GY332">
            <v>278</v>
          </cell>
          <cell r="GZ332">
            <v>0</v>
          </cell>
          <cell r="HA332">
            <v>278</v>
          </cell>
          <cell r="HB332">
            <v>281</v>
          </cell>
          <cell r="HC332">
            <v>0</v>
          </cell>
          <cell r="HD332">
            <v>281</v>
          </cell>
          <cell r="HE332">
            <v>280</v>
          </cell>
          <cell r="HF332">
            <v>0</v>
          </cell>
          <cell r="HG332">
            <v>280</v>
          </cell>
          <cell r="HH332">
            <v>219</v>
          </cell>
          <cell r="HI332">
            <v>0</v>
          </cell>
          <cell r="HJ332">
            <v>219</v>
          </cell>
          <cell r="HK332">
            <v>244</v>
          </cell>
          <cell r="HL332">
            <v>0</v>
          </cell>
          <cell r="HM332">
            <v>244</v>
          </cell>
          <cell r="HN332">
            <v>245</v>
          </cell>
          <cell r="HO332">
            <v>0</v>
          </cell>
          <cell r="HP332">
            <v>245</v>
          </cell>
          <cell r="HQ332">
            <v>240</v>
          </cell>
          <cell r="HR332">
            <v>0</v>
          </cell>
          <cell r="HS332">
            <v>240</v>
          </cell>
          <cell r="HT332">
            <v>247</v>
          </cell>
          <cell r="HU332">
            <v>0</v>
          </cell>
          <cell r="HV332">
            <v>247</v>
          </cell>
          <cell r="HW332">
            <v>212</v>
          </cell>
          <cell r="HX332">
            <v>0</v>
          </cell>
          <cell r="HY332">
            <v>212</v>
          </cell>
          <cell r="HZ332">
            <v>134</v>
          </cell>
          <cell r="IA332">
            <v>0</v>
          </cell>
          <cell r="IB332">
            <v>134</v>
          </cell>
          <cell r="IC332">
            <v>270</v>
          </cell>
          <cell r="ID332">
            <v>0</v>
          </cell>
          <cell r="IE332">
            <v>270</v>
          </cell>
          <cell r="IF332">
            <v>292</v>
          </cell>
          <cell r="IG332">
            <v>0</v>
          </cell>
          <cell r="IH332">
            <v>292</v>
          </cell>
          <cell r="II332">
            <v>261</v>
          </cell>
          <cell r="IJ332">
            <v>0</v>
          </cell>
          <cell r="IK332">
            <v>261</v>
          </cell>
          <cell r="IL332">
            <v>0</v>
          </cell>
          <cell r="IP332">
            <v>0</v>
          </cell>
          <cell r="IQ332">
            <v>0</v>
          </cell>
          <cell r="IR332">
            <v>0</v>
          </cell>
          <cell r="IS332" t="e">
            <v>#VALUE!</v>
          </cell>
          <cell r="IT332">
            <v>0</v>
          </cell>
          <cell r="IU332" t="e">
            <v>#VALUE!</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0</v>
          </cell>
          <cell r="LY332">
            <v>0</v>
          </cell>
          <cell r="LZ332">
            <v>0</v>
          </cell>
          <cell r="MA332">
            <v>0</v>
          </cell>
          <cell r="MB332">
            <v>0</v>
          </cell>
          <cell r="MC332">
            <v>0</v>
          </cell>
          <cell r="MD332">
            <v>0</v>
          </cell>
          <cell r="ME332">
            <v>0</v>
          </cell>
          <cell r="MF332">
            <v>0</v>
          </cell>
          <cell r="MG332">
            <v>0</v>
          </cell>
          <cell r="MH332">
            <v>0</v>
          </cell>
          <cell r="MI332">
            <v>0</v>
          </cell>
          <cell r="MJ332">
            <v>0</v>
          </cell>
          <cell r="MK332">
            <v>0</v>
          </cell>
          <cell r="ML332">
            <v>0</v>
          </cell>
          <cell r="MM332">
            <v>0</v>
          </cell>
          <cell r="MN332">
            <v>0</v>
          </cell>
          <cell r="MO332">
            <v>0</v>
          </cell>
          <cell r="MP332">
            <v>0</v>
          </cell>
          <cell r="MQ332">
            <v>0</v>
          </cell>
          <cell r="MR332">
            <v>0</v>
          </cell>
          <cell r="MS332">
            <v>0</v>
          </cell>
          <cell r="MT332">
            <v>0</v>
          </cell>
          <cell r="MU332">
            <v>0</v>
          </cell>
          <cell r="MV332">
            <v>0</v>
          </cell>
          <cell r="MW332">
            <v>0</v>
          </cell>
          <cell r="MX332">
            <v>0</v>
          </cell>
          <cell r="MY332">
            <v>0</v>
          </cell>
          <cell r="MZ332">
            <v>0</v>
          </cell>
          <cell r="NA332">
            <v>0</v>
          </cell>
          <cell r="NB332">
            <v>0</v>
          </cell>
          <cell r="NC332">
            <v>0</v>
          </cell>
          <cell r="ND332">
            <v>0</v>
          </cell>
          <cell r="NE332">
            <v>0</v>
          </cell>
          <cell r="NF332">
            <v>0</v>
          </cell>
          <cell r="NG332">
            <v>0</v>
          </cell>
          <cell r="NH332">
            <v>0</v>
          </cell>
          <cell r="NI332">
            <v>0</v>
          </cell>
          <cell r="NJ332">
            <v>0</v>
          </cell>
          <cell r="NK332">
            <v>0</v>
          </cell>
          <cell r="NL332">
            <v>0</v>
          </cell>
          <cell r="NM332">
            <v>0</v>
          </cell>
          <cell r="NN332">
            <v>0</v>
          </cell>
          <cell r="NO332">
            <v>0</v>
          </cell>
          <cell r="NP332">
            <v>0</v>
          </cell>
          <cell r="NQ332">
            <v>0</v>
          </cell>
          <cell r="NR332">
            <v>0</v>
          </cell>
          <cell r="NS332">
            <v>0</v>
          </cell>
          <cell r="NT332">
            <v>0</v>
          </cell>
          <cell r="NU332">
            <v>0</v>
          </cell>
          <cell r="NV332">
            <v>0</v>
          </cell>
          <cell r="NW332">
            <v>0</v>
          </cell>
          <cell r="NX332">
            <v>0</v>
          </cell>
          <cell r="NY332">
            <v>0</v>
          </cell>
          <cell r="NZ332">
            <v>0</v>
          </cell>
          <cell r="OA332">
            <v>0</v>
          </cell>
          <cell r="OB332">
            <v>0</v>
          </cell>
          <cell r="OC332">
            <v>0</v>
          </cell>
          <cell r="OD332">
            <v>0</v>
          </cell>
          <cell r="OE332">
            <v>0</v>
          </cell>
          <cell r="OF332">
            <v>964</v>
          </cell>
          <cell r="OG332">
            <v>0</v>
          </cell>
          <cell r="OH332">
            <v>0</v>
          </cell>
          <cell r="OI332">
            <v>787</v>
          </cell>
          <cell r="OJ332">
            <v>0</v>
          </cell>
          <cell r="OK332">
            <v>0</v>
          </cell>
          <cell r="OL332">
            <v>515</v>
          </cell>
          <cell r="OM332">
            <v>0</v>
          </cell>
          <cell r="ON332">
            <v>0</v>
          </cell>
          <cell r="OO332">
            <v>278</v>
          </cell>
          <cell r="OP332">
            <v>0</v>
          </cell>
          <cell r="OQ332">
            <v>0</v>
          </cell>
          <cell r="OR332">
            <v>1024</v>
          </cell>
          <cell r="OS332">
            <v>0</v>
          </cell>
          <cell r="OT332">
            <v>0</v>
          </cell>
          <cell r="OU332">
            <v>743</v>
          </cell>
          <cell r="OV332">
            <v>0</v>
          </cell>
          <cell r="OW332">
            <v>0</v>
          </cell>
          <cell r="OX332">
            <v>463</v>
          </cell>
          <cell r="OY332">
            <v>0</v>
          </cell>
          <cell r="OZ332">
            <v>0</v>
          </cell>
          <cell r="PA332">
            <v>244</v>
          </cell>
          <cell r="PB332">
            <v>0</v>
          </cell>
          <cell r="PC332">
            <v>0</v>
          </cell>
          <cell r="PD332">
            <v>1901</v>
          </cell>
          <cell r="PE332">
            <v>0</v>
          </cell>
          <cell r="PF332">
            <v>0</v>
          </cell>
          <cell r="PG332">
            <v>1656</v>
          </cell>
          <cell r="PH332">
            <v>0</v>
          </cell>
          <cell r="PI332">
            <v>0</v>
          </cell>
          <cell r="PJ332">
            <v>1416</v>
          </cell>
          <cell r="PK332">
            <v>0</v>
          </cell>
          <cell r="PL332">
            <v>0</v>
          </cell>
          <cell r="PM332">
            <v>1169</v>
          </cell>
          <cell r="PN332">
            <v>0</v>
          </cell>
          <cell r="PO332">
            <v>0</v>
          </cell>
          <cell r="PP332">
            <v>957</v>
          </cell>
          <cell r="PQ332">
            <v>0</v>
          </cell>
          <cell r="PR332">
            <v>0</v>
          </cell>
          <cell r="PS332">
            <v>823</v>
          </cell>
          <cell r="PT332">
            <v>0</v>
          </cell>
          <cell r="PU332">
            <v>0</v>
          </cell>
          <cell r="PV332">
            <v>553</v>
          </cell>
          <cell r="PW332">
            <v>0</v>
          </cell>
          <cell r="PX332">
            <v>0</v>
          </cell>
          <cell r="PY332">
            <v>261</v>
          </cell>
        </row>
        <row r="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0</v>
          </cell>
          <cell r="FS333">
            <v>0</v>
          </cell>
          <cell r="FT333">
            <v>0</v>
          </cell>
          <cell r="FU333">
            <v>0</v>
          </cell>
          <cell r="FV333">
            <v>0</v>
          </cell>
          <cell r="FW333">
            <v>0</v>
          </cell>
          <cell r="FX333">
            <v>0</v>
          </cell>
          <cell r="FY333">
            <v>0</v>
          </cell>
          <cell r="FZ333">
            <v>0</v>
          </cell>
          <cell r="GA333">
            <v>0</v>
          </cell>
          <cell r="GB333">
            <v>0</v>
          </cell>
          <cell r="GC333">
            <v>0</v>
          </cell>
          <cell r="GD333">
            <v>0</v>
          </cell>
          <cell r="GE333">
            <v>0</v>
          </cell>
          <cell r="GF333">
            <v>0</v>
          </cell>
          <cell r="GG333">
            <v>0</v>
          </cell>
          <cell r="GH333">
            <v>0</v>
          </cell>
          <cell r="GI333">
            <v>0</v>
          </cell>
          <cell r="GJ333">
            <v>0</v>
          </cell>
          <cell r="GK333">
            <v>0</v>
          </cell>
          <cell r="GL333">
            <v>0</v>
          </cell>
          <cell r="GM333">
            <v>0</v>
          </cell>
          <cell r="GN333">
            <v>0</v>
          </cell>
          <cell r="GO333">
            <v>0</v>
          </cell>
          <cell r="GP333">
            <v>-513</v>
          </cell>
          <cell r="GQ333">
            <v>0</v>
          </cell>
          <cell r="GR333">
            <v>-513</v>
          </cell>
          <cell r="GS333">
            <v>-578</v>
          </cell>
          <cell r="GT333">
            <v>0</v>
          </cell>
          <cell r="GU333">
            <v>-578</v>
          </cell>
          <cell r="GV333">
            <v>-437</v>
          </cell>
          <cell r="GW333">
            <v>0</v>
          </cell>
          <cell r="GX333">
            <v>-437</v>
          </cell>
          <cell r="GY333">
            <v>-318</v>
          </cell>
          <cell r="GZ333">
            <v>0</v>
          </cell>
          <cell r="HA333">
            <v>-318</v>
          </cell>
          <cell r="HB333">
            <v>-309</v>
          </cell>
          <cell r="HC333">
            <v>0</v>
          </cell>
          <cell r="HD333">
            <v>-309</v>
          </cell>
          <cell r="HE333">
            <v>-362</v>
          </cell>
          <cell r="HF333">
            <v>0</v>
          </cell>
          <cell r="HG333">
            <v>-362</v>
          </cell>
          <cell r="HH333">
            <v>-423</v>
          </cell>
          <cell r="HI333">
            <v>0</v>
          </cell>
          <cell r="HJ333">
            <v>-423</v>
          </cell>
          <cell r="HK333">
            <v>-350</v>
          </cell>
          <cell r="HL333">
            <v>0</v>
          </cell>
          <cell r="HM333">
            <v>-350</v>
          </cell>
          <cell r="HN333">
            <v>-275</v>
          </cell>
          <cell r="HO333">
            <v>0</v>
          </cell>
          <cell r="HP333">
            <v>-275</v>
          </cell>
          <cell r="HQ333">
            <v>-274</v>
          </cell>
          <cell r="HR333">
            <v>0</v>
          </cell>
          <cell r="HS333">
            <v>-274</v>
          </cell>
          <cell r="HT333">
            <v>-273</v>
          </cell>
          <cell r="HU333">
            <v>0</v>
          </cell>
          <cell r="HV333">
            <v>-273</v>
          </cell>
          <cell r="HW333">
            <v>-267</v>
          </cell>
          <cell r="HX333">
            <v>0</v>
          </cell>
          <cell r="HY333">
            <v>-267</v>
          </cell>
          <cell r="HZ333">
            <v>-529</v>
          </cell>
          <cell r="IA333">
            <v>0</v>
          </cell>
          <cell r="IB333">
            <v>-529</v>
          </cell>
          <cell r="IC333">
            <v>-160</v>
          </cell>
          <cell r="ID333">
            <v>0</v>
          </cell>
          <cell r="IE333">
            <v>-160</v>
          </cell>
          <cell r="IF333">
            <v>-92</v>
          </cell>
          <cell r="IG333">
            <v>0</v>
          </cell>
          <cell r="IH333">
            <v>-92</v>
          </cell>
          <cell r="II333">
            <v>-99</v>
          </cell>
          <cell r="IJ333">
            <v>0</v>
          </cell>
          <cell r="IK333">
            <v>-99</v>
          </cell>
          <cell r="IL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0</v>
          </cell>
          <cell r="LY333">
            <v>0</v>
          </cell>
          <cell r="LZ333">
            <v>0</v>
          </cell>
          <cell r="MA333">
            <v>0</v>
          </cell>
          <cell r="MB333">
            <v>0</v>
          </cell>
          <cell r="MC333">
            <v>0</v>
          </cell>
          <cell r="MD333">
            <v>0</v>
          </cell>
          <cell r="ME333">
            <v>0</v>
          </cell>
          <cell r="MF333">
            <v>0</v>
          </cell>
          <cell r="MG333">
            <v>0</v>
          </cell>
          <cell r="MH333">
            <v>0</v>
          </cell>
          <cell r="MI333">
            <v>0</v>
          </cell>
          <cell r="MJ333">
            <v>0</v>
          </cell>
          <cell r="MK333">
            <v>0</v>
          </cell>
          <cell r="ML333">
            <v>0</v>
          </cell>
          <cell r="MM333">
            <v>0</v>
          </cell>
          <cell r="MN333">
            <v>0</v>
          </cell>
          <cell r="MO333">
            <v>0</v>
          </cell>
          <cell r="MP333">
            <v>0</v>
          </cell>
          <cell r="MQ333">
            <v>0</v>
          </cell>
          <cell r="MR333">
            <v>0</v>
          </cell>
          <cell r="MS333">
            <v>0</v>
          </cell>
          <cell r="MT333">
            <v>0</v>
          </cell>
          <cell r="MU333">
            <v>0</v>
          </cell>
          <cell r="MV333">
            <v>0</v>
          </cell>
          <cell r="MW333">
            <v>0</v>
          </cell>
          <cell r="MX333">
            <v>0</v>
          </cell>
          <cell r="MY333">
            <v>0</v>
          </cell>
          <cell r="MZ333">
            <v>0</v>
          </cell>
          <cell r="NA333">
            <v>0</v>
          </cell>
          <cell r="NB333">
            <v>0</v>
          </cell>
          <cell r="NC333">
            <v>0</v>
          </cell>
          <cell r="ND333">
            <v>0</v>
          </cell>
          <cell r="NE333">
            <v>0</v>
          </cell>
          <cell r="NF333">
            <v>0</v>
          </cell>
          <cell r="NG333">
            <v>0</v>
          </cell>
          <cell r="NH333">
            <v>0</v>
          </cell>
          <cell r="NI333">
            <v>0</v>
          </cell>
          <cell r="NJ333">
            <v>0</v>
          </cell>
          <cell r="NK333">
            <v>0</v>
          </cell>
          <cell r="NL333">
            <v>0</v>
          </cell>
          <cell r="NM333">
            <v>0</v>
          </cell>
          <cell r="NN333">
            <v>0</v>
          </cell>
          <cell r="NO333">
            <v>0</v>
          </cell>
          <cell r="NP333">
            <v>0</v>
          </cell>
          <cell r="NQ333">
            <v>0</v>
          </cell>
          <cell r="NR333">
            <v>0</v>
          </cell>
          <cell r="NS333">
            <v>0</v>
          </cell>
          <cell r="NT333">
            <v>0</v>
          </cell>
          <cell r="NU333">
            <v>0</v>
          </cell>
          <cell r="NV333">
            <v>0</v>
          </cell>
          <cell r="NW333">
            <v>0</v>
          </cell>
          <cell r="NX333">
            <v>0</v>
          </cell>
          <cell r="NY333">
            <v>0</v>
          </cell>
          <cell r="NZ333">
            <v>0</v>
          </cell>
          <cell r="OA333">
            <v>0</v>
          </cell>
          <cell r="OB333">
            <v>0</v>
          </cell>
          <cell r="OC333">
            <v>0</v>
          </cell>
          <cell r="OD333">
            <v>0</v>
          </cell>
          <cell r="OE333">
            <v>0</v>
          </cell>
          <cell r="OF333">
            <v>-1846</v>
          </cell>
          <cell r="OG333">
            <v>0</v>
          </cell>
          <cell r="OH333">
            <v>0</v>
          </cell>
          <cell r="OI333">
            <v>-1333</v>
          </cell>
          <cell r="OJ333">
            <v>0</v>
          </cell>
          <cell r="OK333">
            <v>0</v>
          </cell>
          <cell r="OL333">
            <v>-755</v>
          </cell>
          <cell r="OM333">
            <v>0</v>
          </cell>
          <cell r="ON333">
            <v>0</v>
          </cell>
          <cell r="OO333">
            <v>-318</v>
          </cell>
          <cell r="OP333">
            <v>0</v>
          </cell>
          <cell r="OQ333">
            <v>0</v>
          </cell>
          <cell r="OR333">
            <v>-1444</v>
          </cell>
          <cell r="OS333">
            <v>0</v>
          </cell>
          <cell r="OT333">
            <v>0</v>
          </cell>
          <cell r="OU333">
            <v>-1135</v>
          </cell>
          <cell r="OV333">
            <v>0</v>
          </cell>
          <cell r="OW333">
            <v>0</v>
          </cell>
          <cell r="OX333">
            <v>-773</v>
          </cell>
          <cell r="OY333">
            <v>0</v>
          </cell>
          <cell r="OZ333">
            <v>0</v>
          </cell>
          <cell r="PA333">
            <v>-350</v>
          </cell>
          <cell r="PB333">
            <v>0</v>
          </cell>
          <cell r="PC333">
            <v>0</v>
          </cell>
          <cell r="PD333">
            <v>-1969</v>
          </cell>
          <cell r="PE333">
            <v>0</v>
          </cell>
          <cell r="PF333">
            <v>0</v>
          </cell>
          <cell r="PG333">
            <v>-1694</v>
          </cell>
          <cell r="PH333">
            <v>0</v>
          </cell>
          <cell r="PI333">
            <v>0</v>
          </cell>
          <cell r="PJ333">
            <v>-1420</v>
          </cell>
          <cell r="PK333">
            <v>0</v>
          </cell>
          <cell r="PL333">
            <v>0</v>
          </cell>
          <cell r="PM333">
            <v>-1147</v>
          </cell>
          <cell r="PN333">
            <v>0</v>
          </cell>
          <cell r="PO333">
            <v>0</v>
          </cell>
          <cell r="PP333">
            <v>-880</v>
          </cell>
          <cell r="PQ333">
            <v>0</v>
          </cell>
          <cell r="PR333">
            <v>0</v>
          </cell>
          <cell r="PS333">
            <v>-351</v>
          </cell>
          <cell r="PT333">
            <v>0</v>
          </cell>
          <cell r="PU333">
            <v>0</v>
          </cell>
          <cell r="PV333">
            <v>-191</v>
          </cell>
          <cell r="PW333">
            <v>0</v>
          </cell>
          <cell r="PX333">
            <v>0</v>
          </cell>
          <cell r="PY333">
            <v>-99</v>
          </cell>
        </row>
        <row r="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L334">
            <v>0</v>
          </cell>
          <cell r="HM334">
            <v>0</v>
          </cell>
          <cell r="HN334">
            <v>0</v>
          </cell>
          <cell r="HO334">
            <v>0</v>
          </cell>
          <cell r="HP334">
            <v>0</v>
          </cell>
          <cell r="HQ334">
            <v>0</v>
          </cell>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cell r="NR334">
            <v>0</v>
          </cell>
          <cell r="NS334">
            <v>0</v>
          </cell>
          <cell r="NT334">
            <v>0</v>
          </cell>
          <cell r="NU334">
            <v>0</v>
          </cell>
          <cell r="NV334">
            <v>0</v>
          </cell>
          <cell r="NW334">
            <v>0</v>
          </cell>
          <cell r="NX334">
            <v>0</v>
          </cell>
          <cell r="NY334">
            <v>0</v>
          </cell>
          <cell r="NZ334">
            <v>0</v>
          </cell>
          <cell r="OA334">
            <v>0</v>
          </cell>
          <cell r="OB334">
            <v>0</v>
          </cell>
          <cell r="OC334">
            <v>0</v>
          </cell>
          <cell r="OD334">
            <v>0</v>
          </cell>
          <cell r="OE334">
            <v>0</v>
          </cell>
          <cell r="OF334">
            <v>0</v>
          </cell>
          <cell r="OG334">
            <v>0</v>
          </cell>
          <cell r="OH334">
            <v>0</v>
          </cell>
          <cell r="OI334">
            <v>0</v>
          </cell>
          <cell r="OJ334">
            <v>0</v>
          </cell>
          <cell r="OK334">
            <v>0</v>
          </cell>
          <cell r="OL334">
            <v>0</v>
          </cell>
          <cell r="OM334">
            <v>0</v>
          </cell>
          <cell r="ON334">
            <v>0</v>
          </cell>
          <cell r="OO334">
            <v>0</v>
          </cell>
          <cell r="OP334">
            <v>0</v>
          </cell>
          <cell r="OQ334">
            <v>0</v>
          </cell>
          <cell r="OR334">
            <v>0</v>
          </cell>
          <cell r="OS334">
            <v>0</v>
          </cell>
          <cell r="OT334">
            <v>0</v>
          </cell>
          <cell r="OU334">
            <v>0</v>
          </cell>
          <cell r="OV334">
            <v>0</v>
          </cell>
          <cell r="OW334">
            <v>0</v>
          </cell>
          <cell r="OX334">
            <v>0</v>
          </cell>
          <cell r="OY334">
            <v>0</v>
          </cell>
          <cell r="OZ334">
            <v>0</v>
          </cell>
          <cell r="PA334">
            <v>0</v>
          </cell>
          <cell r="PB334">
            <v>0</v>
          </cell>
          <cell r="PC334">
            <v>0</v>
          </cell>
          <cell r="PD334">
            <v>0</v>
          </cell>
          <cell r="PE334">
            <v>0</v>
          </cell>
          <cell r="PF334">
            <v>0</v>
          </cell>
          <cell r="PG334">
            <v>0</v>
          </cell>
          <cell r="PH334">
            <v>0</v>
          </cell>
          <cell r="PI334">
            <v>0</v>
          </cell>
          <cell r="PJ334">
            <v>0</v>
          </cell>
          <cell r="PK334">
            <v>0</v>
          </cell>
          <cell r="PL334">
            <v>0</v>
          </cell>
          <cell r="PM334">
            <v>0</v>
          </cell>
          <cell r="PN334">
            <v>0</v>
          </cell>
          <cell r="PO334">
            <v>0</v>
          </cell>
          <cell r="PP334">
            <v>0</v>
          </cell>
          <cell r="PQ334">
            <v>0</v>
          </cell>
          <cell r="PR334">
            <v>0</v>
          </cell>
          <cell r="PS334">
            <v>0</v>
          </cell>
          <cell r="PT334">
            <v>0</v>
          </cell>
          <cell r="PU334">
            <v>0</v>
          </cell>
          <cell r="PV334">
            <v>0</v>
          </cell>
          <cell r="PW334">
            <v>0</v>
          </cell>
          <cell r="PX334">
            <v>0</v>
          </cell>
          <cell r="PY334">
            <v>0</v>
          </cell>
        </row>
        <row r="335">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0</v>
          </cell>
          <cell r="FS335">
            <v>0</v>
          </cell>
          <cell r="FT335">
            <v>0</v>
          </cell>
          <cell r="FU335">
            <v>0</v>
          </cell>
          <cell r="FV335">
            <v>0</v>
          </cell>
          <cell r="FW335">
            <v>0</v>
          </cell>
          <cell r="FX335">
            <v>0</v>
          </cell>
          <cell r="FY335">
            <v>0</v>
          </cell>
          <cell r="FZ335">
            <v>0</v>
          </cell>
          <cell r="GA335">
            <v>0</v>
          </cell>
          <cell r="GB335">
            <v>0</v>
          </cell>
          <cell r="GC335">
            <v>0</v>
          </cell>
          <cell r="GD335">
            <v>0</v>
          </cell>
          <cell r="GE335">
            <v>0</v>
          </cell>
          <cell r="GF335">
            <v>0</v>
          </cell>
          <cell r="GG335">
            <v>0</v>
          </cell>
          <cell r="GH335">
            <v>0</v>
          </cell>
          <cell r="GI335">
            <v>0</v>
          </cell>
          <cell r="GJ335">
            <v>0</v>
          </cell>
          <cell r="GK335">
            <v>0</v>
          </cell>
          <cell r="GL335">
            <v>0</v>
          </cell>
          <cell r="GM335">
            <v>0</v>
          </cell>
          <cell r="GN335">
            <v>0</v>
          </cell>
          <cell r="GO335">
            <v>0</v>
          </cell>
          <cell r="GP335">
            <v>-336</v>
          </cell>
          <cell r="GQ335">
            <v>0</v>
          </cell>
          <cell r="GR335">
            <v>-336</v>
          </cell>
          <cell r="GS335">
            <v>-306</v>
          </cell>
          <cell r="GT335">
            <v>0</v>
          </cell>
          <cell r="GU335">
            <v>-306</v>
          </cell>
          <cell r="GV335">
            <v>-200</v>
          </cell>
          <cell r="GW335">
            <v>0</v>
          </cell>
          <cell r="GX335">
            <v>-200</v>
          </cell>
          <cell r="GY335">
            <v>-40</v>
          </cell>
          <cell r="GZ335">
            <v>0</v>
          </cell>
          <cell r="HA335">
            <v>-40</v>
          </cell>
          <cell r="HB335">
            <v>-28</v>
          </cell>
          <cell r="HC335">
            <v>0</v>
          </cell>
          <cell r="HD335">
            <v>-28</v>
          </cell>
          <cell r="HE335">
            <v>-82</v>
          </cell>
          <cell r="HF335">
            <v>0</v>
          </cell>
          <cell r="HG335">
            <v>-82</v>
          </cell>
          <cell r="HH335">
            <v>-204</v>
          </cell>
          <cell r="HI335">
            <v>0</v>
          </cell>
          <cell r="HJ335">
            <v>-204</v>
          </cell>
          <cell r="HK335">
            <v>-106</v>
          </cell>
          <cell r="HL335">
            <v>0</v>
          </cell>
          <cell r="HM335">
            <v>-106</v>
          </cell>
          <cell r="HN335">
            <v>-30</v>
          </cell>
          <cell r="HO335">
            <v>0</v>
          </cell>
          <cell r="HP335">
            <v>-30</v>
          </cell>
          <cell r="HQ335">
            <v>-34</v>
          </cell>
          <cell r="HR335">
            <v>0</v>
          </cell>
          <cell r="HS335">
            <v>-34</v>
          </cell>
          <cell r="HT335">
            <v>-26</v>
          </cell>
          <cell r="HU335">
            <v>0</v>
          </cell>
          <cell r="HV335">
            <v>-26</v>
          </cell>
          <cell r="HW335">
            <v>-55</v>
          </cell>
          <cell r="HX335">
            <v>0</v>
          </cell>
          <cell r="HY335">
            <v>-55</v>
          </cell>
          <cell r="HZ335">
            <v>-395</v>
          </cell>
          <cell r="IA335">
            <v>0</v>
          </cell>
          <cell r="IB335">
            <v>-395</v>
          </cell>
          <cell r="IC335">
            <v>110</v>
          </cell>
          <cell r="ID335">
            <v>0</v>
          </cell>
          <cell r="IE335">
            <v>110</v>
          </cell>
          <cell r="IF335">
            <v>200</v>
          </cell>
          <cell r="IG335">
            <v>0</v>
          </cell>
          <cell r="IH335">
            <v>200</v>
          </cell>
          <cell r="II335">
            <v>162</v>
          </cell>
          <cell r="IJ335">
            <v>0</v>
          </cell>
          <cell r="IK335">
            <v>162</v>
          </cell>
          <cell r="IL335">
            <v>0</v>
          </cell>
          <cell r="IP335">
            <v>0</v>
          </cell>
          <cell r="IQ335">
            <v>0</v>
          </cell>
          <cell r="IR335">
            <v>0</v>
          </cell>
          <cell r="IS335" t="e">
            <v>#VALUE!</v>
          </cell>
          <cell r="IT335">
            <v>0</v>
          </cell>
          <cell r="IU335" t="e">
            <v>#VALUE!</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0</v>
          </cell>
          <cell r="LY335">
            <v>0</v>
          </cell>
          <cell r="LZ335">
            <v>0</v>
          </cell>
          <cell r="MA335">
            <v>0</v>
          </cell>
          <cell r="MB335">
            <v>0</v>
          </cell>
          <cell r="MC335">
            <v>0</v>
          </cell>
          <cell r="MD335">
            <v>0</v>
          </cell>
          <cell r="ME335">
            <v>0</v>
          </cell>
          <cell r="MF335">
            <v>0</v>
          </cell>
          <cell r="MG335">
            <v>0</v>
          </cell>
          <cell r="MH335">
            <v>0</v>
          </cell>
          <cell r="MI335">
            <v>0</v>
          </cell>
          <cell r="MJ335">
            <v>0</v>
          </cell>
          <cell r="MK335">
            <v>0</v>
          </cell>
          <cell r="ML335">
            <v>0</v>
          </cell>
          <cell r="MM335">
            <v>0</v>
          </cell>
          <cell r="MN335">
            <v>0</v>
          </cell>
          <cell r="MO335">
            <v>0</v>
          </cell>
          <cell r="MP335">
            <v>0</v>
          </cell>
          <cell r="MQ335">
            <v>0</v>
          </cell>
          <cell r="MR335">
            <v>0</v>
          </cell>
          <cell r="MS335">
            <v>0</v>
          </cell>
          <cell r="MT335">
            <v>0</v>
          </cell>
          <cell r="MU335">
            <v>0</v>
          </cell>
          <cell r="MV335">
            <v>0</v>
          </cell>
          <cell r="MW335">
            <v>0</v>
          </cell>
          <cell r="MX335">
            <v>0</v>
          </cell>
          <cell r="MY335">
            <v>0</v>
          </cell>
          <cell r="MZ335">
            <v>0</v>
          </cell>
          <cell r="NA335">
            <v>0</v>
          </cell>
          <cell r="NB335">
            <v>0</v>
          </cell>
          <cell r="NC335">
            <v>0</v>
          </cell>
          <cell r="ND335">
            <v>0</v>
          </cell>
          <cell r="NE335">
            <v>0</v>
          </cell>
          <cell r="NF335">
            <v>0</v>
          </cell>
          <cell r="NG335">
            <v>0</v>
          </cell>
          <cell r="NH335">
            <v>0</v>
          </cell>
          <cell r="NI335">
            <v>0</v>
          </cell>
          <cell r="NJ335">
            <v>0</v>
          </cell>
          <cell r="NK335">
            <v>0</v>
          </cell>
          <cell r="NL335">
            <v>0</v>
          </cell>
          <cell r="NM335">
            <v>0</v>
          </cell>
          <cell r="NN335">
            <v>0</v>
          </cell>
          <cell r="NO335">
            <v>0</v>
          </cell>
          <cell r="NP335">
            <v>0</v>
          </cell>
          <cell r="NQ335">
            <v>0</v>
          </cell>
          <cell r="NR335">
            <v>0</v>
          </cell>
          <cell r="NS335">
            <v>0</v>
          </cell>
          <cell r="NT335">
            <v>0</v>
          </cell>
          <cell r="NU335">
            <v>0</v>
          </cell>
          <cell r="NV335">
            <v>0</v>
          </cell>
          <cell r="NW335">
            <v>0</v>
          </cell>
          <cell r="NX335">
            <v>0</v>
          </cell>
          <cell r="NY335">
            <v>0</v>
          </cell>
          <cell r="NZ335">
            <v>0</v>
          </cell>
          <cell r="OA335">
            <v>0</v>
          </cell>
          <cell r="OB335">
            <v>0</v>
          </cell>
          <cell r="OC335">
            <v>0</v>
          </cell>
          <cell r="OD335">
            <v>0</v>
          </cell>
          <cell r="OE335">
            <v>0</v>
          </cell>
          <cell r="OF335">
            <v>-882</v>
          </cell>
          <cell r="OG335">
            <v>0</v>
          </cell>
          <cell r="OH335">
            <v>0</v>
          </cell>
          <cell r="OI335">
            <v>-546</v>
          </cell>
          <cell r="OJ335">
            <v>0</v>
          </cell>
          <cell r="OK335">
            <v>0</v>
          </cell>
          <cell r="OL335">
            <v>-240</v>
          </cell>
          <cell r="OM335">
            <v>0</v>
          </cell>
          <cell r="ON335">
            <v>0</v>
          </cell>
          <cell r="OO335">
            <v>-40</v>
          </cell>
          <cell r="OP335">
            <v>0</v>
          </cell>
          <cell r="OQ335">
            <v>0</v>
          </cell>
          <cell r="OR335">
            <v>-420</v>
          </cell>
          <cell r="OS335">
            <v>0</v>
          </cell>
          <cell r="OT335">
            <v>0</v>
          </cell>
          <cell r="OU335">
            <v>-392</v>
          </cell>
          <cell r="OV335">
            <v>0</v>
          </cell>
          <cell r="OW335">
            <v>0</v>
          </cell>
          <cell r="OX335">
            <v>-310</v>
          </cell>
          <cell r="OY335">
            <v>0</v>
          </cell>
          <cell r="OZ335">
            <v>0</v>
          </cell>
          <cell r="PA335">
            <v>-106</v>
          </cell>
          <cell r="PB335">
            <v>0</v>
          </cell>
          <cell r="PC335">
            <v>0</v>
          </cell>
          <cell r="PD335">
            <v>-68</v>
          </cell>
          <cell r="PE335">
            <v>0</v>
          </cell>
          <cell r="PF335">
            <v>0</v>
          </cell>
          <cell r="PG335">
            <v>-38</v>
          </cell>
          <cell r="PH335">
            <v>0</v>
          </cell>
          <cell r="PI335">
            <v>0</v>
          </cell>
          <cell r="PJ335">
            <v>-4</v>
          </cell>
          <cell r="PK335">
            <v>0</v>
          </cell>
          <cell r="PL335">
            <v>0</v>
          </cell>
          <cell r="PM335">
            <v>22</v>
          </cell>
          <cell r="PN335">
            <v>0</v>
          </cell>
          <cell r="PO335">
            <v>0</v>
          </cell>
          <cell r="PP335">
            <v>77</v>
          </cell>
          <cell r="PQ335">
            <v>0</v>
          </cell>
          <cell r="PR335">
            <v>0</v>
          </cell>
          <cell r="PS335">
            <v>472</v>
          </cell>
          <cell r="PT335">
            <v>0</v>
          </cell>
          <cell r="PU335">
            <v>0</v>
          </cell>
          <cell r="PV335">
            <v>362</v>
          </cell>
          <cell r="PW335">
            <v>0</v>
          </cell>
          <cell r="PX335">
            <v>0</v>
          </cell>
          <cell r="PY335">
            <v>162</v>
          </cell>
        </row>
        <row r="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cell r="FQ336">
            <v>0</v>
          </cell>
          <cell r="FR336">
            <v>0</v>
          </cell>
          <cell r="FS336">
            <v>0</v>
          </cell>
          <cell r="FT336">
            <v>0</v>
          </cell>
          <cell r="FU336">
            <v>0</v>
          </cell>
          <cell r="FV336">
            <v>0</v>
          </cell>
          <cell r="FW336">
            <v>0</v>
          </cell>
          <cell r="FX336">
            <v>0</v>
          </cell>
          <cell r="FY336">
            <v>0</v>
          </cell>
          <cell r="FZ336">
            <v>0</v>
          </cell>
          <cell r="GA336">
            <v>0</v>
          </cell>
          <cell r="GB336">
            <v>0</v>
          </cell>
          <cell r="GC336">
            <v>0</v>
          </cell>
          <cell r="GD336">
            <v>0</v>
          </cell>
          <cell r="GE336">
            <v>0</v>
          </cell>
          <cell r="GF336">
            <v>0</v>
          </cell>
          <cell r="GG336">
            <v>0</v>
          </cell>
          <cell r="GH336">
            <v>0</v>
          </cell>
          <cell r="GI336">
            <v>0</v>
          </cell>
          <cell r="GJ336">
            <v>0</v>
          </cell>
          <cell r="GK336">
            <v>0</v>
          </cell>
          <cell r="GL336">
            <v>0</v>
          </cell>
          <cell r="GM336">
            <v>0</v>
          </cell>
          <cell r="GN336">
            <v>0</v>
          </cell>
          <cell r="GO336">
            <v>0</v>
          </cell>
          <cell r="GP336">
            <v>-976</v>
          </cell>
          <cell r="GQ336">
            <v>0</v>
          </cell>
          <cell r="GR336">
            <v>-976</v>
          </cell>
          <cell r="GS336">
            <v>10</v>
          </cell>
          <cell r="GT336">
            <v>0</v>
          </cell>
          <cell r="GU336">
            <v>10</v>
          </cell>
          <cell r="GV336">
            <v>27</v>
          </cell>
          <cell r="GW336">
            <v>0</v>
          </cell>
          <cell r="GX336">
            <v>27</v>
          </cell>
          <cell r="GY336">
            <v>28</v>
          </cell>
          <cell r="GZ336">
            <v>0</v>
          </cell>
          <cell r="HA336">
            <v>28</v>
          </cell>
          <cell r="HB336">
            <v>-4</v>
          </cell>
          <cell r="HC336">
            <v>0</v>
          </cell>
          <cell r="HD336">
            <v>-4</v>
          </cell>
          <cell r="HE336">
            <v>41</v>
          </cell>
          <cell r="HF336">
            <v>0</v>
          </cell>
          <cell r="HG336">
            <v>41</v>
          </cell>
          <cell r="HH336">
            <v>25</v>
          </cell>
          <cell r="HI336">
            <v>0</v>
          </cell>
          <cell r="HJ336">
            <v>25</v>
          </cell>
          <cell r="HK336">
            <v>47</v>
          </cell>
          <cell r="HL336">
            <v>0</v>
          </cell>
          <cell r="HM336">
            <v>47</v>
          </cell>
          <cell r="HN336">
            <v>21</v>
          </cell>
          <cell r="HO336">
            <v>0</v>
          </cell>
          <cell r="HP336">
            <v>21</v>
          </cell>
          <cell r="HQ336">
            <v>37</v>
          </cell>
          <cell r="HR336">
            <v>0</v>
          </cell>
          <cell r="HS336">
            <v>37</v>
          </cell>
          <cell r="HT336">
            <v>40</v>
          </cell>
          <cell r="HU336">
            <v>0</v>
          </cell>
          <cell r="HV336">
            <v>40</v>
          </cell>
          <cell r="HW336">
            <v>46</v>
          </cell>
          <cell r="HX336">
            <v>0</v>
          </cell>
          <cell r="HY336">
            <v>46</v>
          </cell>
          <cell r="HZ336">
            <v>-157</v>
          </cell>
          <cell r="IA336">
            <v>0</v>
          </cell>
          <cell r="IB336">
            <v>-157</v>
          </cell>
          <cell r="IC336">
            <v>19</v>
          </cell>
          <cell r="ID336">
            <v>0</v>
          </cell>
          <cell r="IE336">
            <v>19</v>
          </cell>
          <cell r="IF336">
            <v>1</v>
          </cell>
          <cell r="IG336">
            <v>0</v>
          </cell>
          <cell r="IH336">
            <v>1</v>
          </cell>
          <cell r="II336">
            <v>39</v>
          </cell>
          <cell r="IJ336">
            <v>0</v>
          </cell>
          <cell r="IK336">
            <v>39</v>
          </cell>
          <cell r="IL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0</v>
          </cell>
          <cell r="LY336">
            <v>0</v>
          </cell>
          <cell r="LZ336">
            <v>0</v>
          </cell>
          <cell r="MA336">
            <v>0</v>
          </cell>
          <cell r="MB336">
            <v>0</v>
          </cell>
          <cell r="MC336">
            <v>0</v>
          </cell>
          <cell r="MD336">
            <v>0</v>
          </cell>
          <cell r="ME336">
            <v>0</v>
          </cell>
          <cell r="MF336">
            <v>0</v>
          </cell>
          <cell r="MG336">
            <v>0</v>
          </cell>
          <cell r="MH336">
            <v>0</v>
          </cell>
          <cell r="MI336">
            <v>0</v>
          </cell>
          <cell r="MJ336">
            <v>0</v>
          </cell>
          <cell r="MK336">
            <v>0</v>
          </cell>
          <cell r="ML336">
            <v>0</v>
          </cell>
          <cell r="MM336">
            <v>0</v>
          </cell>
          <cell r="MN336">
            <v>0</v>
          </cell>
          <cell r="MO336">
            <v>0</v>
          </cell>
          <cell r="MP336">
            <v>0</v>
          </cell>
          <cell r="MQ336">
            <v>0</v>
          </cell>
          <cell r="MR336">
            <v>0</v>
          </cell>
          <cell r="MS336">
            <v>0</v>
          </cell>
          <cell r="MT336">
            <v>0</v>
          </cell>
          <cell r="MU336">
            <v>0</v>
          </cell>
          <cell r="MV336">
            <v>0</v>
          </cell>
          <cell r="MW336">
            <v>0</v>
          </cell>
          <cell r="MX336">
            <v>0</v>
          </cell>
          <cell r="MY336">
            <v>0</v>
          </cell>
          <cell r="MZ336">
            <v>0</v>
          </cell>
          <cell r="NA336">
            <v>0</v>
          </cell>
          <cell r="NB336">
            <v>0</v>
          </cell>
          <cell r="NC336">
            <v>0</v>
          </cell>
          <cell r="ND336">
            <v>0</v>
          </cell>
          <cell r="NE336">
            <v>0</v>
          </cell>
          <cell r="NF336">
            <v>0</v>
          </cell>
          <cell r="NG336">
            <v>0</v>
          </cell>
          <cell r="NH336">
            <v>0</v>
          </cell>
          <cell r="NI336">
            <v>0</v>
          </cell>
          <cell r="NJ336">
            <v>0</v>
          </cell>
          <cell r="NK336">
            <v>0</v>
          </cell>
          <cell r="NL336">
            <v>0</v>
          </cell>
          <cell r="NM336">
            <v>0</v>
          </cell>
          <cell r="NN336">
            <v>0</v>
          </cell>
          <cell r="NO336">
            <v>0</v>
          </cell>
          <cell r="NP336">
            <v>0</v>
          </cell>
          <cell r="NQ336">
            <v>0</v>
          </cell>
          <cell r="NR336">
            <v>0</v>
          </cell>
          <cell r="NS336">
            <v>0</v>
          </cell>
          <cell r="NT336">
            <v>0</v>
          </cell>
          <cell r="NU336">
            <v>0</v>
          </cell>
          <cell r="NV336">
            <v>0</v>
          </cell>
          <cell r="NW336">
            <v>0</v>
          </cell>
          <cell r="NX336">
            <v>0</v>
          </cell>
          <cell r="NY336">
            <v>0</v>
          </cell>
          <cell r="NZ336">
            <v>0</v>
          </cell>
          <cell r="OA336">
            <v>0</v>
          </cell>
          <cell r="OB336">
            <v>0</v>
          </cell>
          <cell r="OC336">
            <v>0</v>
          </cell>
          <cell r="OD336">
            <v>0</v>
          </cell>
          <cell r="OE336">
            <v>0</v>
          </cell>
          <cell r="OF336">
            <v>-911</v>
          </cell>
          <cell r="OG336">
            <v>0</v>
          </cell>
          <cell r="OH336">
            <v>0</v>
          </cell>
          <cell r="OI336">
            <v>65</v>
          </cell>
          <cell r="OJ336">
            <v>0</v>
          </cell>
          <cell r="OK336">
            <v>0</v>
          </cell>
          <cell r="OL336">
            <v>55</v>
          </cell>
          <cell r="OM336">
            <v>0</v>
          </cell>
          <cell r="ON336">
            <v>0</v>
          </cell>
          <cell r="OO336">
            <v>28</v>
          </cell>
          <cell r="OP336">
            <v>0</v>
          </cell>
          <cell r="OQ336">
            <v>0</v>
          </cell>
          <cell r="OR336">
            <v>109</v>
          </cell>
          <cell r="OS336">
            <v>0</v>
          </cell>
          <cell r="OT336">
            <v>0</v>
          </cell>
          <cell r="OU336">
            <v>113</v>
          </cell>
          <cell r="OV336">
            <v>0</v>
          </cell>
          <cell r="OW336">
            <v>0</v>
          </cell>
          <cell r="OX336">
            <v>72</v>
          </cell>
          <cell r="OY336">
            <v>0</v>
          </cell>
          <cell r="OZ336">
            <v>0</v>
          </cell>
          <cell r="PA336">
            <v>47</v>
          </cell>
          <cell r="PB336">
            <v>0</v>
          </cell>
          <cell r="PC336">
            <v>0</v>
          </cell>
          <cell r="PD336">
            <v>46</v>
          </cell>
          <cell r="PE336">
            <v>0</v>
          </cell>
          <cell r="PF336">
            <v>0</v>
          </cell>
          <cell r="PG336">
            <v>25</v>
          </cell>
          <cell r="PH336">
            <v>0</v>
          </cell>
          <cell r="PI336">
            <v>0</v>
          </cell>
          <cell r="PJ336">
            <v>-12</v>
          </cell>
          <cell r="PK336">
            <v>0</v>
          </cell>
          <cell r="PL336">
            <v>0</v>
          </cell>
          <cell r="PM336">
            <v>-52</v>
          </cell>
          <cell r="PN336">
            <v>0</v>
          </cell>
          <cell r="PO336">
            <v>0</v>
          </cell>
          <cell r="PP336">
            <v>-98</v>
          </cell>
          <cell r="PQ336">
            <v>0</v>
          </cell>
          <cell r="PR336">
            <v>0</v>
          </cell>
          <cell r="PS336">
            <v>59</v>
          </cell>
          <cell r="PT336">
            <v>0</v>
          </cell>
          <cell r="PU336">
            <v>0</v>
          </cell>
          <cell r="PV336">
            <v>40</v>
          </cell>
          <cell r="PW336">
            <v>0</v>
          </cell>
          <cell r="PX336">
            <v>0</v>
          </cell>
          <cell r="PY336">
            <v>39</v>
          </cell>
        </row>
        <row r="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cell r="FQ337">
            <v>0</v>
          </cell>
          <cell r="FR337">
            <v>0</v>
          </cell>
          <cell r="FS337">
            <v>0</v>
          </cell>
          <cell r="FT337">
            <v>0</v>
          </cell>
          <cell r="FU337">
            <v>0</v>
          </cell>
          <cell r="FV337">
            <v>0</v>
          </cell>
          <cell r="FW337">
            <v>0</v>
          </cell>
          <cell r="FX337">
            <v>0</v>
          </cell>
          <cell r="FY337">
            <v>0</v>
          </cell>
          <cell r="FZ337">
            <v>0</v>
          </cell>
          <cell r="GA337">
            <v>0</v>
          </cell>
          <cell r="GB337">
            <v>0</v>
          </cell>
          <cell r="GC337">
            <v>0</v>
          </cell>
          <cell r="GD337">
            <v>0</v>
          </cell>
          <cell r="GE337">
            <v>0</v>
          </cell>
          <cell r="GF337">
            <v>0</v>
          </cell>
          <cell r="GG337">
            <v>0</v>
          </cell>
          <cell r="GH337">
            <v>0</v>
          </cell>
          <cell r="GI337">
            <v>0</v>
          </cell>
          <cell r="GJ337">
            <v>0</v>
          </cell>
          <cell r="GK337">
            <v>0</v>
          </cell>
          <cell r="GL337">
            <v>0</v>
          </cell>
          <cell r="GM337">
            <v>0</v>
          </cell>
          <cell r="GN337">
            <v>0</v>
          </cell>
          <cell r="GO337">
            <v>0</v>
          </cell>
          <cell r="GP337">
            <v>7</v>
          </cell>
          <cell r="GQ337">
            <v>0</v>
          </cell>
          <cell r="GR337">
            <v>7</v>
          </cell>
          <cell r="GS337">
            <v>1</v>
          </cell>
          <cell r="GT337">
            <v>0</v>
          </cell>
          <cell r="GU337">
            <v>1</v>
          </cell>
          <cell r="GV337">
            <v>0</v>
          </cell>
          <cell r="GW337">
            <v>0</v>
          </cell>
          <cell r="GX337">
            <v>0</v>
          </cell>
          <cell r="GY337">
            <v>0</v>
          </cell>
          <cell r="GZ337">
            <v>0</v>
          </cell>
          <cell r="HA337">
            <v>0</v>
          </cell>
          <cell r="HB337">
            <v>8</v>
          </cell>
          <cell r="HC337">
            <v>0</v>
          </cell>
          <cell r="HD337">
            <v>8</v>
          </cell>
          <cell r="HE337">
            <v>0</v>
          </cell>
          <cell r="HF337">
            <v>0</v>
          </cell>
          <cell r="HG337">
            <v>0</v>
          </cell>
          <cell r="HH337">
            <v>0</v>
          </cell>
          <cell r="HI337">
            <v>0</v>
          </cell>
          <cell r="HJ337">
            <v>0</v>
          </cell>
          <cell r="HK337">
            <v>0</v>
          </cell>
          <cell r="HL337">
            <v>0</v>
          </cell>
          <cell r="HM337">
            <v>0</v>
          </cell>
          <cell r="HN337">
            <v>13</v>
          </cell>
          <cell r="HO337">
            <v>0</v>
          </cell>
          <cell r="HP337">
            <v>13</v>
          </cell>
          <cell r="HQ337">
            <v>32</v>
          </cell>
          <cell r="HR337">
            <v>0</v>
          </cell>
          <cell r="HS337">
            <v>32</v>
          </cell>
          <cell r="HT337">
            <v>0</v>
          </cell>
          <cell r="HU337">
            <v>0</v>
          </cell>
          <cell r="HV337">
            <v>0</v>
          </cell>
          <cell r="HW337">
            <v>0</v>
          </cell>
          <cell r="HX337">
            <v>0</v>
          </cell>
          <cell r="HY337">
            <v>0</v>
          </cell>
          <cell r="HZ337">
            <v>0</v>
          </cell>
          <cell r="IA337">
            <v>0</v>
          </cell>
          <cell r="IB337">
            <v>0</v>
          </cell>
          <cell r="IC337">
            <v>0</v>
          </cell>
          <cell r="ID337">
            <v>0</v>
          </cell>
          <cell r="IE337">
            <v>0</v>
          </cell>
          <cell r="IF337">
            <v>0</v>
          </cell>
          <cell r="IG337">
            <v>0</v>
          </cell>
          <cell r="IH337">
            <v>0</v>
          </cell>
          <cell r="II337">
            <v>0</v>
          </cell>
          <cell r="IJ337">
            <v>0</v>
          </cell>
          <cell r="IK337">
            <v>0</v>
          </cell>
          <cell r="IL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0</v>
          </cell>
          <cell r="LY337">
            <v>0</v>
          </cell>
          <cell r="LZ337">
            <v>0</v>
          </cell>
          <cell r="MA337">
            <v>0</v>
          </cell>
          <cell r="MB337">
            <v>0</v>
          </cell>
          <cell r="MC337">
            <v>0</v>
          </cell>
          <cell r="MD337">
            <v>0</v>
          </cell>
          <cell r="ME337">
            <v>0</v>
          </cell>
          <cell r="MF337">
            <v>0</v>
          </cell>
          <cell r="MG337">
            <v>0</v>
          </cell>
          <cell r="MH337">
            <v>0</v>
          </cell>
          <cell r="MI337">
            <v>0</v>
          </cell>
          <cell r="MJ337">
            <v>0</v>
          </cell>
          <cell r="MK337">
            <v>0</v>
          </cell>
          <cell r="ML337">
            <v>0</v>
          </cell>
          <cell r="MM337">
            <v>0</v>
          </cell>
          <cell r="MN337">
            <v>0</v>
          </cell>
          <cell r="MO337">
            <v>0</v>
          </cell>
          <cell r="MP337">
            <v>0</v>
          </cell>
          <cell r="MQ337">
            <v>0</v>
          </cell>
          <cell r="MR337">
            <v>0</v>
          </cell>
          <cell r="MS337">
            <v>0</v>
          </cell>
          <cell r="MT337">
            <v>0</v>
          </cell>
          <cell r="MU337">
            <v>0</v>
          </cell>
          <cell r="MV337">
            <v>0</v>
          </cell>
          <cell r="MW337">
            <v>0</v>
          </cell>
          <cell r="MX337">
            <v>0</v>
          </cell>
          <cell r="MY337">
            <v>0</v>
          </cell>
          <cell r="MZ337">
            <v>0</v>
          </cell>
          <cell r="NA337">
            <v>0</v>
          </cell>
          <cell r="NB337">
            <v>0</v>
          </cell>
          <cell r="NC337">
            <v>0</v>
          </cell>
          <cell r="ND337">
            <v>0</v>
          </cell>
          <cell r="NE337">
            <v>0</v>
          </cell>
          <cell r="NF337">
            <v>0</v>
          </cell>
          <cell r="NG337">
            <v>0</v>
          </cell>
          <cell r="NH337">
            <v>0</v>
          </cell>
          <cell r="NI337">
            <v>0</v>
          </cell>
          <cell r="NJ337">
            <v>0</v>
          </cell>
          <cell r="NK337">
            <v>0</v>
          </cell>
          <cell r="NL337">
            <v>0</v>
          </cell>
          <cell r="NM337">
            <v>0</v>
          </cell>
          <cell r="NN337">
            <v>0</v>
          </cell>
          <cell r="NO337">
            <v>0</v>
          </cell>
          <cell r="NP337">
            <v>0</v>
          </cell>
          <cell r="NQ337">
            <v>0</v>
          </cell>
          <cell r="NR337">
            <v>0</v>
          </cell>
          <cell r="NS337">
            <v>0</v>
          </cell>
          <cell r="NT337">
            <v>0</v>
          </cell>
          <cell r="NU337">
            <v>0</v>
          </cell>
          <cell r="NV337">
            <v>0</v>
          </cell>
          <cell r="NW337">
            <v>0</v>
          </cell>
          <cell r="NX337">
            <v>0</v>
          </cell>
          <cell r="NY337">
            <v>0</v>
          </cell>
          <cell r="NZ337">
            <v>0</v>
          </cell>
          <cell r="OA337">
            <v>0</v>
          </cell>
          <cell r="OB337">
            <v>0</v>
          </cell>
          <cell r="OC337">
            <v>0</v>
          </cell>
          <cell r="OD337">
            <v>0</v>
          </cell>
          <cell r="OE337">
            <v>0</v>
          </cell>
          <cell r="OF337">
            <v>8</v>
          </cell>
          <cell r="OG337">
            <v>0</v>
          </cell>
          <cell r="OH337">
            <v>0</v>
          </cell>
          <cell r="OI337">
            <v>1</v>
          </cell>
          <cell r="OJ337">
            <v>0</v>
          </cell>
          <cell r="OK337">
            <v>0</v>
          </cell>
          <cell r="OL337">
            <v>0</v>
          </cell>
          <cell r="OM337">
            <v>0</v>
          </cell>
          <cell r="ON337">
            <v>0</v>
          </cell>
          <cell r="OO337">
            <v>0</v>
          </cell>
          <cell r="OP337">
            <v>0</v>
          </cell>
          <cell r="OQ337">
            <v>0</v>
          </cell>
          <cell r="OR337">
            <v>8</v>
          </cell>
          <cell r="OS337">
            <v>0</v>
          </cell>
          <cell r="OT337">
            <v>0</v>
          </cell>
          <cell r="OU337">
            <v>0</v>
          </cell>
          <cell r="OV337">
            <v>0</v>
          </cell>
          <cell r="OW337">
            <v>0</v>
          </cell>
          <cell r="OX337">
            <v>0</v>
          </cell>
          <cell r="OY337">
            <v>0</v>
          </cell>
          <cell r="OZ337">
            <v>0</v>
          </cell>
          <cell r="PA337">
            <v>0</v>
          </cell>
          <cell r="PB337">
            <v>0</v>
          </cell>
          <cell r="PC337">
            <v>0</v>
          </cell>
          <cell r="PD337">
            <v>45</v>
          </cell>
          <cell r="PE337">
            <v>0</v>
          </cell>
          <cell r="PF337">
            <v>0</v>
          </cell>
          <cell r="PG337">
            <v>32</v>
          </cell>
          <cell r="PH337">
            <v>0</v>
          </cell>
          <cell r="PI337">
            <v>0</v>
          </cell>
          <cell r="PJ337">
            <v>0</v>
          </cell>
          <cell r="PK337">
            <v>0</v>
          </cell>
          <cell r="PL337">
            <v>0</v>
          </cell>
          <cell r="PM337">
            <v>0</v>
          </cell>
          <cell r="PN337">
            <v>0</v>
          </cell>
          <cell r="PO337">
            <v>0</v>
          </cell>
          <cell r="PP337">
            <v>0</v>
          </cell>
          <cell r="PQ337">
            <v>0</v>
          </cell>
          <cell r="PR337">
            <v>0</v>
          </cell>
          <cell r="PS337">
            <v>0</v>
          </cell>
          <cell r="PT337">
            <v>0</v>
          </cell>
          <cell r="PU337">
            <v>0</v>
          </cell>
          <cell r="PV337">
            <v>0</v>
          </cell>
          <cell r="PW337">
            <v>0</v>
          </cell>
          <cell r="PX337">
            <v>0</v>
          </cell>
          <cell r="PY337">
            <v>0</v>
          </cell>
        </row>
        <row r="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cell r="FQ338">
            <v>0</v>
          </cell>
          <cell r="FR338">
            <v>0</v>
          </cell>
          <cell r="FS338">
            <v>0</v>
          </cell>
          <cell r="FT338">
            <v>0</v>
          </cell>
          <cell r="FU338">
            <v>0</v>
          </cell>
          <cell r="FV338">
            <v>0</v>
          </cell>
          <cell r="FW338">
            <v>0</v>
          </cell>
          <cell r="FX338">
            <v>0</v>
          </cell>
          <cell r="FY338">
            <v>0</v>
          </cell>
          <cell r="FZ338">
            <v>0</v>
          </cell>
          <cell r="GA338">
            <v>0</v>
          </cell>
          <cell r="GB338">
            <v>0</v>
          </cell>
          <cell r="GC338">
            <v>0</v>
          </cell>
          <cell r="GD338">
            <v>0</v>
          </cell>
          <cell r="GE338">
            <v>0</v>
          </cell>
          <cell r="GF338">
            <v>0</v>
          </cell>
          <cell r="GG338">
            <v>0</v>
          </cell>
          <cell r="GH338">
            <v>0</v>
          </cell>
          <cell r="GI338">
            <v>0</v>
          </cell>
          <cell r="GJ338">
            <v>0</v>
          </cell>
          <cell r="GK338">
            <v>0</v>
          </cell>
          <cell r="GL338">
            <v>0</v>
          </cell>
          <cell r="GM338">
            <v>0</v>
          </cell>
          <cell r="GN338">
            <v>0</v>
          </cell>
          <cell r="GO338">
            <v>0</v>
          </cell>
          <cell r="GP338">
            <v>-275</v>
          </cell>
          <cell r="GQ338">
            <v>0</v>
          </cell>
          <cell r="GR338">
            <v>-275</v>
          </cell>
          <cell r="GS338">
            <v>0</v>
          </cell>
          <cell r="GT338">
            <v>0</v>
          </cell>
          <cell r="GU338">
            <v>0</v>
          </cell>
          <cell r="GV338">
            <v>-359</v>
          </cell>
          <cell r="GW338">
            <v>0</v>
          </cell>
          <cell r="GX338">
            <v>-359</v>
          </cell>
          <cell r="GY338">
            <v>0</v>
          </cell>
          <cell r="GZ338">
            <v>0</v>
          </cell>
          <cell r="HA338">
            <v>0</v>
          </cell>
          <cell r="HB338">
            <v>-28</v>
          </cell>
          <cell r="HC338">
            <v>0</v>
          </cell>
          <cell r="HD338">
            <v>-28</v>
          </cell>
          <cell r="HE338">
            <v>0</v>
          </cell>
          <cell r="HF338">
            <v>0</v>
          </cell>
          <cell r="HG338">
            <v>0</v>
          </cell>
          <cell r="HH338">
            <v>-418</v>
          </cell>
          <cell r="HI338">
            <v>0</v>
          </cell>
          <cell r="HJ338">
            <v>-418</v>
          </cell>
          <cell r="HK338">
            <v>0</v>
          </cell>
          <cell r="HL338">
            <v>0</v>
          </cell>
          <cell r="HM338">
            <v>0</v>
          </cell>
          <cell r="HN338">
            <v>0</v>
          </cell>
          <cell r="HO338">
            <v>0</v>
          </cell>
          <cell r="HP338">
            <v>0</v>
          </cell>
          <cell r="HQ338">
            <v>-485</v>
          </cell>
          <cell r="HR338">
            <v>0</v>
          </cell>
          <cell r="HS338">
            <v>-485</v>
          </cell>
          <cell r="HT338">
            <v>0</v>
          </cell>
          <cell r="HU338">
            <v>0</v>
          </cell>
          <cell r="HV338">
            <v>0</v>
          </cell>
          <cell r="HW338">
            <v>0</v>
          </cell>
          <cell r="HX338">
            <v>0</v>
          </cell>
          <cell r="HY338">
            <v>0</v>
          </cell>
          <cell r="HZ338">
            <v>-279</v>
          </cell>
          <cell r="IA338">
            <v>0</v>
          </cell>
          <cell r="IB338">
            <v>-279</v>
          </cell>
          <cell r="IC338">
            <v>0</v>
          </cell>
          <cell r="ID338">
            <v>0</v>
          </cell>
          <cell r="IE338">
            <v>0</v>
          </cell>
          <cell r="IF338">
            <v>0</v>
          </cell>
          <cell r="IG338">
            <v>0</v>
          </cell>
          <cell r="IH338">
            <v>0</v>
          </cell>
          <cell r="II338">
            <v>0</v>
          </cell>
          <cell r="IJ338">
            <v>0</v>
          </cell>
          <cell r="IK338">
            <v>0</v>
          </cell>
          <cell r="IL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0</v>
          </cell>
          <cell r="LY338">
            <v>0</v>
          </cell>
          <cell r="LZ338">
            <v>0</v>
          </cell>
          <cell r="MA338">
            <v>0</v>
          </cell>
          <cell r="MB338">
            <v>0</v>
          </cell>
          <cell r="MC338">
            <v>0</v>
          </cell>
          <cell r="MD338">
            <v>0</v>
          </cell>
          <cell r="ME338">
            <v>0</v>
          </cell>
          <cell r="MF338">
            <v>0</v>
          </cell>
          <cell r="MG338">
            <v>0</v>
          </cell>
          <cell r="MH338">
            <v>0</v>
          </cell>
          <cell r="MI338">
            <v>0</v>
          </cell>
          <cell r="MJ338">
            <v>0</v>
          </cell>
          <cell r="MK338">
            <v>0</v>
          </cell>
          <cell r="ML338">
            <v>0</v>
          </cell>
          <cell r="MM338">
            <v>0</v>
          </cell>
          <cell r="MN338">
            <v>0</v>
          </cell>
          <cell r="MO338">
            <v>0</v>
          </cell>
          <cell r="MP338">
            <v>0</v>
          </cell>
          <cell r="MQ338">
            <v>0</v>
          </cell>
          <cell r="MR338">
            <v>0</v>
          </cell>
          <cell r="MS338">
            <v>0</v>
          </cell>
          <cell r="MT338">
            <v>0</v>
          </cell>
          <cell r="MU338">
            <v>0</v>
          </cell>
          <cell r="MV338">
            <v>0</v>
          </cell>
          <cell r="MW338">
            <v>0</v>
          </cell>
          <cell r="MX338">
            <v>0</v>
          </cell>
          <cell r="MY338">
            <v>0</v>
          </cell>
          <cell r="MZ338">
            <v>0</v>
          </cell>
          <cell r="NA338">
            <v>0</v>
          </cell>
          <cell r="NB338">
            <v>0</v>
          </cell>
          <cell r="NC338">
            <v>0</v>
          </cell>
          <cell r="ND338">
            <v>0</v>
          </cell>
          <cell r="NE338">
            <v>0</v>
          </cell>
          <cell r="NF338">
            <v>0</v>
          </cell>
          <cell r="NG338">
            <v>0</v>
          </cell>
          <cell r="NH338">
            <v>0</v>
          </cell>
          <cell r="NI338">
            <v>0</v>
          </cell>
          <cell r="NJ338">
            <v>0</v>
          </cell>
          <cell r="NK338">
            <v>0</v>
          </cell>
          <cell r="NL338">
            <v>0</v>
          </cell>
          <cell r="NM338">
            <v>0</v>
          </cell>
          <cell r="NN338">
            <v>0</v>
          </cell>
          <cell r="NO338">
            <v>0</v>
          </cell>
          <cell r="NP338">
            <v>0</v>
          </cell>
          <cell r="NQ338">
            <v>0</v>
          </cell>
          <cell r="NR338">
            <v>0</v>
          </cell>
          <cell r="NS338">
            <v>0</v>
          </cell>
          <cell r="NT338">
            <v>0</v>
          </cell>
          <cell r="NU338">
            <v>0</v>
          </cell>
          <cell r="NV338">
            <v>0</v>
          </cell>
          <cell r="NW338">
            <v>0</v>
          </cell>
          <cell r="NX338">
            <v>0</v>
          </cell>
          <cell r="NY338">
            <v>0</v>
          </cell>
          <cell r="NZ338">
            <v>0</v>
          </cell>
          <cell r="OA338">
            <v>0</v>
          </cell>
          <cell r="OB338">
            <v>0</v>
          </cell>
          <cell r="OC338">
            <v>0</v>
          </cell>
          <cell r="OD338">
            <v>0</v>
          </cell>
          <cell r="OE338">
            <v>0</v>
          </cell>
          <cell r="OF338">
            <v>-634</v>
          </cell>
          <cell r="OG338">
            <v>0</v>
          </cell>
          <cell r="OH338">
            <v>0</v>
          </cell>
          <cell r="OI338">
            <v>-359</v>
          </cell>
          <cell r="OJ338">
            <v>0</v>
          </cell>
          <cell r="OK338">
            <v>0</v>
          </cell>
          <cell r="OL338">
            <v>-359</v>
          </cell>
          <cell r="OM338">
            <v>0</v>
          </cell>
          <cell r="ON338">
            <v>0</v>
          </cell>
          <cell r="OO338">
            <v>0</v>
          </cell>
          <cell r="OP338">
            <v>0</v>
          </cell>
          <cell r="OQ338">
            <v>0</v>
          </cell>
          <cell r="OR338">
            <v>-446</v>
          </cell>
          <cell r="OS338">
            <v>0</v>
          </cell>
          <cell r="OT338">
            <v>0</v>
          </cell>
          <cell r="OU338">
            <v>-418</v>
          </cell>
          <cell r="OV338">
            <v>0</v>
          </cell>
          <cell r="OW338">
            <v>0</v>
          </cell>
          <cell r="OX338">
            <v>-418</v>
          </cell>
          <cell r="OY338">
            <v>0</v>
          </cell>
          <cell r="OZ338">
            <v>0</v>
          </cell>
          <cell r="PA338">
            <v>0</v>
          </cell>
          <cell r="PB338">
            <v>0</v>
          </cell>
          <cell r="PC338">
            <v>0</v>
          </cell>
          <cell r="PD338">
            <v>-764</v>
          </cell>
          <cell r="PE338">
            <v>0</v>
          </cell>
          <cell r="PF338">
            <v>0</v>
          </cell>
          <cell r="PG338">
            <v>-764</v>
          </cell>
          <cell r="PH338">
            <v>0</v>
          </cell>
          <cell r="PI338">
            <v>0</v>
          </cell>
          <cell r="PJ338">
            <v>-279</v>
          </cell>
          <cell r="PK338">
            <v>0</v>
          </cell>
          <cell r="PL338">
            <v>0</v>
          </cell>
          <cell r="PM338">
            <v>-279</v>
          </cell>
          <cell r="PN338">
            <v>0</v>
          </cell>
          <cell r="PO338">
            <v>0</v>
          </cell>
          <cell r="PP338">
            <v>-279</v>
          </cell>
          <cell r="PQ338">
            <v>0</v>
          </cell>
          <cell r="PR338">
            <v>0</v>
          </cell>
          <cell r="PS338">
            <v>0</v>
          </cell>
          <cell r="PT338">
            <v>0</v>
          </cell>
          <cell r="PU338">
            <v>0</v>
          </cell>
          <cell r="PV338">
            <v>0</v>
          </cell>
          <cell r="PW338">
            <v>0</v>
          </cell>
          <cell r="PX338">
            <v>0</v>
          </cell>
          <cell r="PY338">
            <v>0</v>
          </cell>
        </row>
        <row r="339">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-2</v>
          </cell>
          <cell r="EU339">
            <v>0</v>
          </cell>
          <cell r="EV339">
            <v>-2</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0</v>
          </cell>
          <cell r="FM339">
            <v>0</v>
          </cell>
          <cell r="FN339">
            <v>0</v>
          </cell>
          <cell r="FO339">
            <v>0</v>
          </cell>
          <cell r="FP339">
            <v>0</v>
          </cell>
          <cell r="FQ339">
            <v>0</v>
          </cell>
          <cell r="FR339">
            <v>0</v>
          </cell>
          <cell r="FS339">
            <v>0</v>
          </cell>
          <cell r="FT339">
            <v>0</v>
          </cell>
          <cell r="FU339">
            <v>0</v>
          </cell>
          <cell r="FV339">
            <v>0</v>
          </cell>
          <cell r="FW339">
            <v>0</v>
          </cell>
          <cell r="FX339">
            <v>0</v>
          </cell>
          <cell r="FY339">
            <v>0</v>
          </cell>
          <cell r="FZ339">
            <v>0</v>
          </cell>
          <cell r="GA339">
            <v>0</v>
          </cell>
          <cell r="GB339">
            <v>0</v>
          </cell>
          <cell r="GC339">
            <v>0</v>
          </cell>
          <cell r="GD339">
            <v>0</v>
          </cell>
          <cell r="GE339">
            <v>0</v>
          </cell>
          <cell r="GF339">
            <v>0</v>
          </cell>
          <cell r="GG339">
            <v>0</v>
          </cell>
          <cell r="GH339">
            <v>0</v>
          </cell>
          <cell r="GI339">
            <v>0</v>
          </cell>
          <cell r="GJ339">
            <v>0</v>
          </cell>
          <cell r="GK339">
            <v>0</v>
          </cell>
          <cell r="GL339">
            <v>0</v>
          </cell>
          <cell r="GM339">
            <v>0</v>
          </cell>
          <cell r="GN339">
            <v>0</v>
          </cell>
          <cell r="GO339">
            <v>0</v>
          </cell>
          <cell r="GP339">
            <v>-1580</v>
          </cell>
          <cell r="GQ339">
            <v>0</v>
          </cell>
          <cell r="GR339">
            <v>-1580</v>
          </cell>
          <cell r="GS339">
            <v>-295</v>
          </cell>
          <cell r="GT339">
            <v>0</v>
          </cell>
          <cell r="GU339">
            <v>-295</v>
          </cell>
          <cell r="GV339">
            <v>-532</v>
          </cell>
          <cell r="GW339">
            <v>0</v>
          </cell>
          <cell r="GX339">
            <v>-532</v>
          </cell>
          <cell r="GY339">
            <v>-12</v>
          </cell>
          <cell r="GZ339">
            <v>0</v>
          </cell>
          <cell r="HA339">
            <v>-12</v>
          </cell>
          <cell r="HB339">
            <v>-52</v>
          </cell>
          <cell r="HC339">
            <v>0</v>
          </cell>
          <cell r="HD339">
            <v>-52</v>
          </cell>
          <cell r="HE339">
            <v>-41</v>
          </cell>
          <cell r="HF339">
            <v>0</v>
          </cell>
          <cell r="HG339">
            <v>-41</v>
          </cell>
          <cell r="HH339">
            <v>-597</v>
          </cell>
          <cell r="HI339">
            <v>0</v>
          </cell>
          <cell r="HJ339">
            <v>-597</v>
          </cell>
          <cell r="HK339">
            <v>-59</v>
          </cell>
          <cell r="HL339">
            <v>0</v>
          </cell>
          <cell r="HM339">
            <v>-59</v>
          </cell>
          <cell r="HN339">
            <v>4</v>
          </cell>
          <cell r="HO339">
            <v>0</v>
          </cell>
          <cell r="HP339">
            <v>4</v>
          </cell>
          <cell r="HQ339">
            <v>-450</v>
          </cell>
          <cell r="HR339">
            <v>0</v>
          </cell>
          <cell r="HS339">
            <v>-450</v>
          </cell>
          <cell r="HT339">
            <v>14</v>
          </cell>
          <cell r="HU339">
            <v>0</v>
          </cell>
          <cell r="HV339">
            <v>14</v>
          </cell>
          <cell r="HW339">
            <v>-9</v>
          </cell>
          <cell r="HX339">
            <v>0</v>
          </cell>
          <cell r="HY339">
            <v>-9</v>
          </cell>
          <cell r="HZ339">
            <v>-831</v>
          </cell>
          <cell r="IA339">
            <v>0</v>
          </cell>
          <cell r="IB339">
            <v>-831</v>
          </cell>
          <cell r="IC339">
            <v>129</v>
          </cell>
          <cell r="ID339">
            <v>0</v>
          </cell>
          <cell r="IE339">
            <v>129</v>
          </cell>
          <cell r="IF339">
            <v>201</v>
          </cell>
          <cell r="IG339">
            <v>0</v>
          </cell>
          <cell r="IH339">
            <v>201</v>
          </cell>
          <cell r="II339">
            <v>201</v>
          </cell>
          <cell r="IJ339">
            <v>0</v>
          </cell>
          <cell r="IK339">
            <v>201</v>
          </cell>
          <cell r="IL339">
            <v>0</v>
          </cell>
          <cell r="IP339">
            <v>0</v>
          </cell>
          <cell r="IQ339">
            <v>0</v>
          </cell>
          <cell r="IR339">
            <v>0</v>
          </cell>
          <cell r="IS339" t="e">
            <v>#VALUE!</v>
          </cell>
          <cell r="IT339">
            <v>0</v>
          </cell>
          <cell r="IU339" t="e">
            <v>#VALUE!</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0</v>
          </cell>
          <cell r="JW339">
            <v>0</v>
          </cell>
          <cell r="JX339">
            <v>0</v>
          </cell>
          <cell r="JY339">
            <v>0</v>
          </cell>
          <cell r="JZ339">
            <v>0</v>
          </cell>
          <cell r="KA339">
            <v>0</v>
          </cell>
          <cell r="KB339">
            <v>0</v>
          </cell>
          <cell r="KC339">
            <v>0</v>
          </cell>
          <cell r="KD339">
            <v>0</v>
          </cell>
          <cell r="KE339">
            <v>0</v>
          </cell>
          <cell r="KF339">
            <v>0</v>
          </cell>
          <cell r="KG339">
            <v>0</v>
          </cell>
          <cell r="KH339">
            <v>0</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0</v>
          </cell>
          <cell r="LY339">
            <v>0</v>
          </cell>
          <cell r="LZ339">
            <v>0</v>
          </cell>
          <cell r="MA339">
            <v>0</v>
          </cell>
          <cell r="MB339">
            <v>0</v>
          </cell>
          <cell r="MC339">
            <v>0</v>
          </cell>
          <cell r="MD339">
            <v>0</v>
          </cell>
          <cell r="ME339">
            <v>0</v>
          </cell>
          <cell r="MF339">
            <v>0</v>
          </cell>
          <cell r="MG339">
            <v>0</v>
          </cell>
          <cell r="MH339">
            <v>0</v>
          </cell>
          <cell r="MI339">
            <v>0</v>
          </cell>
          <cell r="MJ339">
            <v>-2</v>
          </cell>
          <cell r="MK339">
            <v>0</v>
          </cell>
          <cell r="ML339">
            <v>0</v>
          </cell>
          <cell r="MM339">
            <v>0</v>
          </cell>
          <cell r="MN339">
            <v>0</v>
          </cell>
          <cell r="MO339">
            <v>0</v>
          </cell>
          <cell r="MP339">
            <v>0</v>
          </cell>
          <cell r="MQ339">
            <v>0</v>
          </cell>
          <cell r="MR339">
            <v>0</v>
          </cell>
          <cell r="MS339">
            <v>0</v>
          </cell>
          <cell r="MT339">
            <v>0</v>
          </cell>
          <cell r="MU339">
            <v>0</v>
          </cell>
          <cell r="MV339">
            <v>0</v>
          </cell>
          <cell r="MW339">
            <v>0</v>
          </cell>
          <cell r="MX339">
            <v>0</v>
          </cell>
          <cell r="MY339">
            <v>0</v>
          </cell>
          <cell r="MZ339">
            <v>0</v>
          </cell>
          <cell r="NA339">
            <v>0</v>
          </cell>
          <cell r="NB339">
            <v>0</v>
          </cell>
          <cell r="NC339">
            <v>0</v>
          </cell>
          <cell r="ND339">
            <v>0</v>
          </cell>
          <cell r="NE339">
            <v>0</v>
          </cell>
          <cell r="NF339">
            <v>0</v>
          </cell>
          <cell r="NG339">
            <v>0</v>
          </cell>
          <cell r="NH339">
            <v>0</v>
          </cell>
          <cell r="NI339">
            <v>0</v>
          </cell>
          <cell r="NJ339">
            <v>0</v>
          </cell>
          <cell r="NK339">
            <v>0</v>
          </cell>
          <cell r="NL339">
            <v>0</v>
          </cell>
          <cell r="NM339">
            <v>0</v>
          </cell>
          <cell r="NN339">
            <v>0</v>
          </cell>
          <cell r="NO339">
            <v>0</v>
          </cell>
          <cell r="NP339">
            <v>0</v>
          </cell>
          <cell r="NQ339">
            <v>0</v>
          </cell>
          <cell r="NR339">
            <v>0</v>
          </cell>
          <cell r="NS339">
            <v>0</v>
          </cell>
          <cell r="NT339">
            <v>0</v>
          </cell>
          <cell r="NU339">
            <v>0</v>
          </cell>
          <cell r="NV339">
            <v>0</v>
          </cell>
          <cell r="NW339">
            <v>0</v>
          </cell>
          <cell r="NX339">
            <v>0</v>
          </cell>
          <cell r="NY339">
            <v>0</v>
          </cell>
          <cell r="NZ339">
            <v>0</v>
          </cell>
          <cell r="OA339">
            <v>0</v>
          </cell>
          <cell r="OB339">
            <v>0</v>
          </cell>
          <cell r="OC339">
            <v>0</v>
          </cell>
          <cell r="OD339">
            <v>0</v>
          </cell>
          <cell r="OE339">
            <v>0</v>
          </cell>
          <cell r="OF339">
            <v>-2419</v>
          </cell>
          <cell r="OG339">
            <v>0</v>
          </cell>
          <cell r="OH339">
            <v>0</v>
          </cell>
          <cell r="OI339">
            <v>-839</v>
          </cell>
          <cell r="OJ339">
            <v>0</v>
          </cell>
          <cell r="OK339">
            <v>0</v>
          </cell>
          <cell r="OL339">
            <v>-544</v>
          </cell>
          <cell r="OM339">
            <v>0</v>
          </cell>
          <cell r="ON339">
            <v>0</v>
          </cell>
          <cell r="OO339">
            <v>-12</v>
          </cell>
          <cell r="OP339">
            <v>0</v>
          </cell>
          <cell r="OQ339">
            <v>0</v>
          </cell>
          <cell r="OR339">
            <v>-749</v>
          </cell>
          <cell r="OS339">
            <v>0</v>
          </cell>
          <cell r="OT339">
            <v>0</v>
          </cell>
          <cell r="OU339">
            <v>-697</v>
          </cell>
          <cell r="OV339">
            <v>0</v>
          </cell>
          <cell r="OW339">
            <v>0</v>
          </cell>
          <cell r="OX339">
            <v>-656</v>
          </cell>
          <cell r="OY339">
            <v>0</v>
          </cell>
          <cell r="OZ339">
            <v>0</v>
          </cell>
          <cell r="PA339">
            <v>-59</v>
          </cell>
          <cell r="PB339">
            <v>0</v>
          </cell>
          <cell r="PC339">
            <v>0</v>
          </cell>
          <cell r="PD339">
            <v>-741</v>
          </cell>
          <cell r="PE339">
            <v>0</v>
          </cell>
          <cell r="PF339">
            <v>0</v>
          </cell>
          <cell r="PG339">
            <v>-745</v>
          </cell>
          <cell r="PH339">
            <v>0</v>
          </cell>
          <cell r="PI339">
            <v>0</v>
          </cell>
          <cell r="PJ339">
            <v>-295</v>
          </cell>
          <cell r="PK339">
            <v>0</v>
          </cell>
          <cell r="PL339">
            <v>0</v>
          </cell>
          <cell r="PM339">
            <v>-309</v>
          </cell>
          <cell r="PN339">
            <v>0</v>
          </cell>
          <cell r="PO339">
            <v>0</v>
          </cell>
          <cell r="PP339">
            <v>-300</v>
          </cell>
          <cell r="PQ339">
            <v>0</v>
          </cell>
          <cell r="PR339">
            <v>0</v>
          </cell>
          <cell r="PS339">
            <v>531</v>
          </cell>
          <cell r="PT339">
            <v>0</v>
          </cell>
          <cell r="PU339">
            <v>0</v>
          </cell>
          <cell r="PV339">
            <v>402</v>
          </cell>
          <cell r="PW339">
            <v>0</v>
          </cell>
          <cell r="PX339">
            <v>0</v>
          </cell>
          <cell r="PY339">
            <v>201</v>
          </cell>
        </row>
        <row r="340">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0</v>
          </cell>
          <cell r="FP340">
            <v>0</v>
          </cell>
          <cell r="FQ340">
            <v>0</v>
          </cell>
          <cell r="FR340">
            <v>0</v>
          </cell>
          <cell r="FS340">
            <v>0</v>
          </cell>
          <cell r="FT340">
            <v>0</v>
          </cell>
          <cell r="FU340">
            <v>0</v>
          </cell>
          <cell r="FV340">
            <v>0</v>
          </cell>
          <cell r="FW340">
            <v>0</v>
          </cell>
          <cell r="FX340">
            <v>0</v>
          </cell>
          <cell r="FY340">
            <v>0</v>
          </cell>
          <cell r="FZ340">
            <v>0</v>
          </cell>
          <cell r="GA340">
            <v>0</v>
          </cell>
          <cell r="GB340">
            <v>0</v>
          </cell>
          <cell r="GC340">
            <v>0</v>
          </cell>
          <cell r="GD340">
            <v>0</v>
          </cell>
          <cell r="GE340">
            <v>0</v>
          </cell>
          <cell r="GF340">
            <v>0</v>
          </cell>
          <cell r="GG340">
            <v>0</v>
          </cell>
          <cell r="GH340">
            <v>0</v>
          </cell>
          <cell r="GI340">
            <v>0</v>
          </cell>
          <cell r="GJ340">
            <v>0</v>
          </cell>
          <cell r="GK340">
            <v>0</v>
          </cell>
          <cell r="GL340">
            <v>0</v>
          </cell>
          <cell r="GM340">
            <v>0</v>
          </cell>
          <cell r="GN340">
            <v>0</v>
          </cell>
          <cell r="GO340">
            <v>0</v>
          </cell>
          <cell r="GP340">
            <v>36</v>
          </cell>
          <cell r="GQ340">
            <v>0</v>
          </cell>
          <cell r="GR340">
            <v>36</v>
          </cell>
          <cell r="GS340">
            <v>-37</v>
          </cell>
          <cell r="GT340">
            <v>0</v>
          </cell>
          <cell r="GU340">
            <v>-37</v>
          </cell>
          <cell r="GV340">
            <v>-197</v>
          </cell>
          <cell r="GW340">
            <v>0</v>
          </cell>
          <cell r="GX340">
            <v>-197</v>
          </cell>
          <cell r="GY340">
            <v>-49</v>
          </cell>
          <cell r="GZ340">
            <v>0</v>
          </cell>
          <cell r="HA340">
            <v>-49</v>
          </cell>
          <cell r="HB340">
            <v>-35</v>
          </cell>
          <cell r="HC340">
            <v>0</v>
          </cell>
          <cell r="HD340">
            <v>-35</v>
          </cell>
          <cell r="HE340">
            <v>-53</v>
          </cell>
          <cell r="HF340">
            <v>0</v>
          </cell>
          <cell r="HG340">
            <v>-53</v>
          </cell>
          <cell r="HH340">
            <v>-52</v>
          </cell>
          <cell r="HI340">
            <v>0</v>
          </cell>
          <cell r="HJ340">
            <v>-52</v>
          </cell>
          <cell r="HK340">
            <v>-44</v>
          </cell>
          <cell r="HL340">
            <v>0</v>
          </cell>
          <cell r="HM340">
            <v>-44</v>
          </cell>
          <cell r="HN340">
            <v>-24</v>
          </cell>
          <cell r="HO340">
            <v>0</v>
          </cell>
          <cell r="HP340">
            <v>-24</v>
          </cell>
          <cell r="HQ340">
            <v>-46</v>
          </cell>
          <cell r="HR340">
            <v>0</v>
          </cell>
          <cell r="HS340">
            <v>-46</v>
          </cell>
          <cell r="HT340">
            <v>-82</v>
          </cell>
          <cell r="HU340">
            <v>0</v>
          </cell>
          <cell r="HV340">
            <v>-82</v>
          </cell>
          <cell r="HW340">
            <v>-28</v>
          </cell>
          <cell r="HX340">
            <v>0</v>
          </cell>
          <cell r="HY340">
            <v>-28</v>
          </cell>
          <cell r="HZ340">
            <v>55</v>
          </cell>
          <cell r="IA340">
            <v>0</v>
          </cell>
          <cell r="IB340">
            <v>55</v>
          </cell>
          <cell r="IC340">
            <v>-80</v>
          </cell>
          <cell r="ID340">
            <v>0</v>
          </cell>
          <cell r="IE340">
            <v>-80</v>
          </cell>
          <cell r="IF340">
            <v>-66</v>
          </cell>
          <cell r="IG340">
            <v>0</v>
          </cell>
          <cell r="IH340">
            <v>-66</v>
          </cell>
          <cell r="II340">
            <v>-58</v>
          </cell>
          <cell r="IJ340">
            <v>0</v>
          </cell>
          <cell r="IK340">
            <v>-58</v>
          </cell>
          <cell r="IL340">
            <v>0</v>
          </cell>
          <cell r="IP340">
            <v>0</v>
          </cell>
          <cell r="IQ340">
            <v>0</v>
          </cell>
          <cell r="IR340">
            <v>0</v>
          </cell>
          <cell r="IS340" t="e">
            <v>#VALUE!</v>
          </cell>
          <cell r="IT340">
            <v>0</v>
          </cell>
          <cell r="IU340" t="e">
            <v>#VALUE!</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0</v>
          </cell>
          <cell r="LY340">
            <v>0</v>
          </cell>
          <cell r="LZ340">
            <v>0</v>
          </cell>
          <cell r="MA340">
            <v>0</v>
          </cell>
          <cell r="MB340">
            <v>0</v>
          </cell>
          <cell r="MC340">
            <v>0</v>
          </cell>
          <cell r="MD340">
            <v>0</v>
          </cell>
          <cell r="ME340">
            <v>0</v>
          </cell>
          <cell r="MF340">
            <v>0</v>
          </cell>
          <cell r="MG340">
            <v>0</v>
          </cell>
          <cell r="MH340">
            <v>0</v>
          </cell>
          <cell r="MI340">
            <v>0</v>
          </cell>
          <cell r="MJ340">
            <v>0</v>
          </cell>
          <cell r="MK340">
            <v>0</v>
          </cell>
          <cell r="ML340">
            <v>0</v>
          </cell>
          <cell r="MM340">
            <v>0</v>
          </cell>
          <cell r="MN340">
            <v>0</v>
          </cell>
          <cell r="MO340">
            <v>0</v>
          </cell>
          <cell r="MP340">
            <v>0</v>
          </cell>
          <cell r="MQ340">
            <v>0</v>
          </cell>
          <cell r="MR340">
            <v>0</v>
          </cell>
          <cell r="MS340">
            <v>0</v>
          </cell>
          <cell r="MT340">
            <v>0</v>
          </cell>
          <cell r="MU340">
            <v>0</v>
          </cell>
          <cell r="MV340">
            <v>0</v>
          </cell>
          <cell r="MW340">
            <v>0</v>
          </cell>
          <cell r="MX340">
            <v>0</v>
          </cell>
          <cell r="MY340">
            <v>0</v>
          </cell>
          <cell r="MZ340">
            <v>0</v>
          </cell>
          <cell r="NA340">
            <v>0</v>
          </cell>
          <cell r="NB340">
            <v>0</v>
          </cell>
          <cell r="NC340">
            <v>0</v>
          </cell>
          <cell r="ND340">
            <v>0</v>
          </cell>
          <cell r="NE340">
            <v>0</v>
          </cell>
          <cell r="NF340">
            <v>0</v>
          </cell>
          <cell r="NG340">
            <v>0</v>
          </cell>
          <cell r="NH340">
            <v>0</v>
          </cell>
          <cell r="NI340">
            <v>0</v>
          </cell>
          <cell r="NJ340">
            <v>0</v>
          </cell>
          <cell r="NK340">
            <v>0</v>
          </cell>
          <cell r="NL340">
            <v>0</v>
          </cell>
          <cell r="NM340">
            <v>0</v>
          </cell>
          <cell r="NN340">
            <v>0</v>
          </cell>
          <cell r="NO340">
            <v>0</v>
          </cell>
          <cell r="NP340">
            <v>0</v>
          </cell>
          <cell r="NQ340">
            <v>0</v>
          </cell>
          <cell r="NR340">
            <v>0</v>
          </cell>
          <cell r="NS340">
            <v>0</v>
          </cell>
          <cell r="NT340">
            <v>0</v>
          </cell>
          <cell r="NU340">
            <v>0</v>
          </cell>
          <cell r="NV340">
            <v>0</v>
          </cell>
          <cell r="NW340">
            <v>0</v>
          </cell>
          <cell r="NX340">
            <v>0</v>
          </cell>
          <cell r="NY340">
            <v>0</v>
          </cell>
          <cell r="NZ340">
            <v>0</v>
          </cell>
          <cell r="OA340">
            <v>0</v>
          </cell>
          <cell r="OB340">
            <v>0</v>
          </cell>
          <cell r="OC340">
            <v>0</v>
          </cell>
          <cell r="OD340">
            <v>0</v>
          </cell>
          <cell r="OE340">
            <v>0</v>
          </cell>
          <cell r="OF340">
            <v>-247</v>
          </cell>
          <cell r="OG340">
            <v>0</v>
          </cell>
          <cell r="OH340">
            <v>0</v>
          </cell>
          <cell r="OI340">
            <v>-283</v>
          </cell>
          <cell r="OJ340">
            <v>0</v>
          </cell>
          <cell r="OK340">
            <v>0</v>
          </cell>
          <cell r="OL340">
            <v>-246</v>
          </cell>
          <cell r="OM340">
            <v>0</v>
          </cell>
          <cell r="ON340">
            <v>0</v>
          </cell>
          <cell r="OO340">
            <v>-49</v>
          </cell>
          <cell r="OP340">
            <v>0</v>
          </cell>
          <cell r="OQ340">
            <v>0</v>
          </cell>
          <cell r="OR340">
            <v>-184</v>
          </cell>
          <cell r="OS340">
            <v>0</v>
          </cell>
          <cell r="OT340">
            <v>0</v>
          </cell>
          <cell r="OU340">
            <v>-149</v>
          </cell>
          <cell r="OV340">
            <v>0</v>
          </cell>
          <cell r="OW340">
            <v>0</v>
          </cell>
          <cell r="OX340">
            <v>-96</v>
          </cell>
          <cell r="OY340">
            <v>0</v>
          </cell>
          <cell r="OZ340">
            <v>0</v>
          </cell>
          <cell r="PA340">
            <v>-44</v>
          </cell>
          <cell r="PB340">
            <v>0</v>
          </cell>
          <cell r="PC340">
            <v>0</v>
          </cell>
          <cell r="PD340">
            <v>-329</v>
          </cell>
          <cell r="PE340">
            <v>0</v>
          </cell>
          <cell r="PF340">
            <v>0</v>
          </cell>
          <cell r="PG340">
            <v>-305</v>
          </cell>
          <cell r="PH340">
            <v>0</v>
          </cell>
          <cell r="PI340">
            <v>0</v>
          </cell>
          <cell r="PJ340">
            <v>-259</v>
          </cell>
          <cell r="PK340">
            <v>0</v>
          </cell>
          <cell r="PL340">
            <v>0</v>
          </cell>
          <cell r="PM340">
            <v>-177</v>
          </cell>
          <cell r="PN340">
            <v>0</v>
          </cell>
          <cell r="PO340">
            <v>0</v>
          </cell>
          <cell r="PP340">
            <v>-149</v>
          </cell>
          <cell r="PQ340">
            <v>0</v>
          </cell>
          <cell r="PR340">
            <v>0</v>
          </cell>
          <cell r="PS340">
            <v>-204</v>
          </cell>
          <cell r="PT340">
            <v>0</v>
          </cell>
          <cell r="PU340">
            <v>0</v>
          </cell>
          <cell r="PV340">
            <v>-124</v>
          </cell>
          <cell r="PW340">
            <v>0</v>
          </cell>
          <cell r="PX340">
            <v>0</v>
          </cell>
          <cell r="PY340">
            <v>-58</v>
          </cell>
        </row>
        <row r="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0</v>
          </cell>
          <cell r="FG341">
            <v>0</v>
          </cell>
          <cell r="FH341">
            <v>0</v>
          </cell>
          <cell r="FI341">
            <v>0</v>
          </cell>
          <cell r="FJ341">
            <v>0</v>
          </cell>
          <cell r="FK341">
            <v>0</v>
          </cell>
          <cell r="FL341">
            <v>0</v>
          </cell>
          <cell r="FM341">
            <v>0</v>
          </cell>
          <cell r="FN341">
            <v>0</v>
          </cell>
          <cell r="FO341">
            <v>0</v>
          </cell>
          <cell r="FP341">
            <v>0</v>
          </cell>
          <cell r="FQ341">
            <v>0</v>
          </cell>
          <cell r="FR341">
            <v>0</v>
          </cell>
          <cell r="FS341">
            <v>0</v>
          </cell>
          <cell r="FT341">
            <v>0</v>
          </cell>
          <cell r="FU341">
            <v>0</v>
          </cell>
          <cell r="FV341">
            <v>0</v>
          </cell>
          <cell r="FW341">
            <v>0</v>
          </cell>
          <cell r="FX341">
            <v>0</v>
          </cell>
          <cell r="FY341">
            <v>0</v>
          </cell>
          <cell r="FZ341">
            <v>0</v>
          </cell>
          <cell r="GA341">
            <v>0</v>
          </cell>
          <cell r="GB341">
            <v>0</v>
          </cell>
          <cell r="GC341">
            <v>0</v>
          </cell>
          <cell r="GD341">
            <v>-711</v>
          </cell>
          <cell r="GE341">
            <v>0</v>
          </cell>
          <cell r="GF341">
            <v>-711</v>
          </cell>
          <cell r="GG341">
            <v>-1765</v>
          </cell>
          <cell r="GH341">
            <v>0</v>
          </cell>
          <cell r="GI341">
            <v>-1765</v>
          </cell>
          <cell r="GJ341">
            <v>-368</v>
          </cell>
          <cell r="GK341">
            <v>0</v>
          </cell>
          <cell r="GL341">
            <v>-368</v>
          </cell>
          <cell r="GM341">
            <v>-905</v>
          </cell>
          <cell r="GN341">
            <v>0</v>
          </cell>
          <cell r="GO341">
            <v>-905</v>
          </cell>
          <cell r="GP341">
            <v>0</v>
          </cell>
          <cell r="GQ341">
            <v>0</v>
          </cell>
          <cell r="GR341">
            <v>0</v>
          </cell>
          <cell r="GS341">
            <v>0</v>
          </cell>
          <cell r="GT341">
            <v>0</v>
          </cell>
          <cell r="GU341">
            <v>0</v>
          </cell>
          <cell r="GV341">
            <v>13</v>
          </cell>
          <cell r="GW341">
            <v>0</v>
          </cell>
          <cell r="GX341">
            <v>13</v>
          </cell>
          <cell r="GY341">
            <v>1</v>
          </cell>
          <cell r="GZ341">
            <v>0</v>
          </cell>
          <cell r="HA341">
            <v>1</v>
          </cell>
          <cell r="HB341">
            <v>12</v>
          </cell>
          <cell r="HC341">
            <v>0</v>
          </cell>
          <cell r="HD341">
            <v>12</v>
          </cell>
          <cell r="HE341">
            <v>3</v>
          </cell>
          <cell r="HF341">
            <v>0</v>
          </cell>
          <cell r="HG341">
            <v>3</v>
          </cell>
          <cell r="HH341">
            <v>3</v>
          </cell>
          <cell r="HI341">
            <v>0</v>
          </cell>
          <cell r="HJ341">
            <v>3</v>
          </cell>
          <cell r="HK341">
            <v>4</v>
          </cell>
          <cell r="HL341">
            <v>0</v>
          </cell>
          <cell r="HM341">
            <v>4</v>
          </cell>
          <cell r="HN341">
            <v>58</v>
          </cell>
          <cell r="HO341">
            <v>0</v>
          </cell>
          <cell r="HP341">
            <v>58</v>
          </cell>
          <cell r="HQ341">
            <v>89</v>
          </cell>
          <cell r="HR341">
            <v>0</v>
          </cell>
          <cell r="HS341">
            <v>89</v>
          </cell>
          <cell r="HT341">
            <v>5</v>
          </cell>
          <cell r="HU341">
            <v>0</v>
          </cell>
          <cell r="HV341">
            <v>5</v>
          </cell>
          <cell r="HW341">
            <v>6</v>
          </cell>
          <cell r="HX341">
            <v>0</v>
          </cell>
          <cell r="HY341">
            <v>6</v>
          </cell>
          <cell r="HZ341">
            <v>28</v>
          </cell>
          <cell r="IA341">
            <v>0</v>
          </cell>
          <cell r="IB341">
            <v>28</v>
          </cell>
          <cell r="IC341">
            <v>2</v>
          </cell>
          <cell r="ID341">
            <v>0</v>
          </cell>
          <cell r="IE341">
            <v>2</v>
          </cell>
          <cell r="IF341">
            <v>-1</v>
          </cell>
          <cell r="IG341">
            <v>0</v>
          </cell>
          <cell r="IH341">
            <v>-1</v>
          </cell>
          <cell r="II341">
            <v>0</v>
          </cell>
          <cell r="IJ341">
            <v>0</v>
          </cell>
          <cell r="IK341">
            <v>0</v>
          </cell>
          <cell r="IL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0</v>
          </cell>
          <cell r="LM341">
            <v>0</v>
          </cell>
          <cell r="LN341">
            <v>0</v>
          </cell>
          <cell r="LO341">
            <v>0</v>
          </cell>
          <cell r="LP341">
            <v>0</v>
          </cell>
          <cell r="LQ341">
            <v>0</v>
          </cell>
          <cell r="LR341">
            <v>0</v>
          </cell>
          <cell r="LS341">
            <v>0</v>
          </cell>
          <cell r="LT341">
            <v>0</v>
          </cell>
          <cell r="LU341">
            <v>0</v>
          </cell>
          <cell r="LV341">
            <v>0</v>
          </cell>
          <cell r="LW341">
            <v>0</v>
          </cell>
          <cell r="LX341">
            <v>0</v>
          </cell>
          <cell r="LY341">
            <v>0</v>
          </cell>
          <cell r="LZ341">
            <v>0</v>
          </cell>
          <cell r="MA341">
            <v>0</v>
          </cell>
          <cell r="MB341">
            <v>0</v>
          </cell>
          <cell r="MC341">
            <v>0</v>
          </cell>
          <cell r="MD341">
            <v>0</v>
          </cell>
          <cell r="ME341">
            <v>0</v>
          </cell>
          <cell r="MF341">
            <v>0</v>
          </cell>
          <cell r="MG341">
            <v>0</v>
          </cell>
          <cell r="MH341">
            <v>0</v>
          </cell>
          <cell r="MI341">
            <v>0</v>
          </cell>
          <cell r="MJ341">
            <v>0</v>
          </cell>
          <cell r="MK341">
            <v>0</v>
          </cell>
          <cell r="ML341">
            <v>0</v>
          </cell>
          <cell r="MM341">
            <v>0</v>
          </cell>
          <cell r="MN341">
            <v>0</v>
          </cell>
          <cell r="MO341">
            <v>0</v>
          </cell>
          <cell r="MP341">
            <v>0</v>
          </cell>
          <cell r="MQ341">
            <v>0</v>
          </cell>
          <cell r="MR341">
            <v>0</v>
          </cell>
          <cell r="MS341">
            <v>0</v>
          </cell>
          <cell r="MT341">
            <v>0</v>
          </cell>
          <cell r="MU341">
            <v>0</v>
          </cell>
          <cell r="MV341">
            <v>0</v>
          </cell>
          <cell r="MW341">
            <v>0</v>
          </cell>
          <cell r="MX341">
            <v>0</v>
          </cell>
          <cell r="MY341">
            <v>0</v>
          </cell>
          <cell r="MZ341">
            <v>0</v>
          </cell>
          <cell r="NA341">
            <v>0</v>
          </cell>
          <cell r="NB341">
            <v>0</v>
          </cell>
          <cell r="NC341">
            <v>0</v>
          </cell>
          <cell r="ND341">
            <v>0</v>
          </cell>
          <cell r="NE341">
            <v>0</v>
          </cell>
          <cell r="NF341">
            <v>0</v>
          </cell>
          <cell r="NG341">
            <v>0</v>
          </cell>
          <cell r="NH341">
            <v>0</v>
          </cell>
          <cell r="NI341">
            <v>0</v>
          </cell>
          <cell r="NJ341">
            <v>0</v>
          </cell>
          <cell r="NK341">
            <v>0</v>
          </cell>
          <cell r="NL341">
            <v>0</v>
          </cell>
          <cell r="NM341">
            <v>0</v>
          </cell>
          <cell r="NN341">
            <v>0</v>
          </cell>
          <cell r="NO341">
            <v>0</v>
          </cell>
          <cell r="NP341">
            <v>0</v>
          </cell>
          <cell r="NQ341">
            <v>0</v>
          </cell>
          <cell r="NR341">
            <v>0</v>
          </cell>
          <cell r="NS341">
            <v>0</v>
          </cell>
          <cell r="NT341">
            <v>-3749</v>
          </cell>
          <cell r="NU341">
            <v>0</v>
          </cell>
          <cell r="NV341">
            <v>0</v>
          </cell>
          <cell r="NW341">
            <v>-3038</v>
          </cell>
          <cell r="NX341">
            <v>0</v>
          </cell>
          <cell r="NY341">
            <v>0</v>
          </cell>
          <cell r="NZ341">
            <v>-1273</v>
          </cell>
          <cell r="OA341">
            <v>0</v>
          </cell>
          <cell r="OB341">
            <v>0</v>
          </cell>
          <cell r="OC341">
            <v>-905</v>
          </cell>
          <cell r="OD341">
            <v>0</v>
          </cell>
          <cell r="OE341">
            <v>0</v>
          </cell>
          <cell r="OF341">
            <v>14</v>
          </cell>
          <cell r="OG341">
            <v>0</v>
          </cell>
          <cell r="OH341">
            <v>0</v>
          </cell>
          <cell r="OI341">
            <v>14</v>
          </cell>
          <cell r="OJ341">
            <v>0</v>
          </cell>
          <cell r="OK341">
            <v>0</v>
          </cell>
          <cell r="OL341">
            <v>14</v>
          </cell>
          <cell r="OM341">
            <v>0</v>
          </cell>
          <cell r="ON341">
            <v>0</v>
          </cell>
          <cell r="OO341">
            <v>1</v>
          </cell>
          <cell r="OP341">
            <v>0</v>
          </cell>
          <cell r="OQ341">
            <v>0</v>
          </cell>
          <cell r="OR341">
            <v>22</v>
          </cell>
          <cell r="OS341">
            <v>0</v>
          </cell>
          <cell r="OT341">
            <v>0</v>
          </cell>
          <cell r="OU341">
            <v>10</v>
          </cell>
          <cell r="OV341">
            <v>0</v>
          </cell>
          <cell r="OW341">
            <v>0</v>
          </cell>
          <cell r="OX341">
            <v>7</v>
          </cell>
          <cell r="OY341">
            <v>0</v>
          </cell>
          <cell r="OZ341">
            <v>0</v>
          </cell>
          <cell r="PA341">
            <v>4</v>
          </cell>
          <cell r="PB341">
            <v>0</v>
          </cell>
          <cell r="PC341">
            <v>0</v>
          </cell>
          <cell r="PD341">
            <v>187</v>
          </cell>
          <cell r="PE341">
            <v>0</v>
          </cell>
          <cell r="PF341">
            <v>0</v>
          </cell>
          <cell r="PG341">
            <v>129</v>
          </cell>
          <cell r="PH341">
            <v>0</v>
          </cell>
          <cell r="PI341">
            <v>0</v>
          </cell>
          <cell r="PJ341">
            <v>40</v>
          </cell>
          <cell r="PK341">
            <v>0</v>
          </cell>
          <cell r="PL341">
            <v>0</v>
          </cell>
          <cell r="PM341">
            <v>35</v>
          </cell>
          <cell r="PN341">
            <v>0</v>
          </cell>
          <cell r="PO341">
            <v>0</v>
          </cell>
          <cell r="PP341">
            <v>29</v>
          </cell>
          <cell r="PQ341">
            <v>0</v>
          </cell>
          <cell r="PR341">
            <v>0</v>
          </cell>
          <cell r="PS341">
            <v>1</v>
          </cell>
          <cell r="PT341">
            <v>0</v>
          </cell>
          <cell r="PU341">
            <v>0</v>
          </cell>
          <cell r="PV341">
            <v>-1</v>
          </cell>
          <cell r="PW341">
            <v>0</v>
          </cell>
          <cell r="PX341">
            <v>0</v>
          </cell>
          <cell r="PY341">
            <v>0</v>
          </cell>
        </row>
        <row r="342">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0</v>
          </cell>
          <cell r="FG342">
            <v>0</v>
          </cell>
          <cell r="FH342">
            <v>0</v>
          </cell>
          <cell r="FI342">
            <v>0</v>
          </cell>
          <cell r="FJ342">
            <v>0</v>
          </cell>
          <cell r="FK342">
            <v>0</v>
          </cell>
          <cell r="FL342">
            <v>0</v>
          </cell>
          <cell r="FM342">
            <v>0</v>
          </cell>
          <cell r="FN342">
            <v>0</v>
          </cell>
          <cell r="FO342">
            <v>0</v>
          </cell>
          <cell r="FP342">
            <v>0</v>
          </cell>
          <cell r="FQ342">
            <v>0</v>
          </cell>
          <cell r="FR342">
            <v>0</v>
          </cell>
          <cell r="FS342">
            <v>0</v>
          </cell>
          <cell r="FT342">
            <v>0</v>
          </cell>
          <cell r="FU342">
            <v>0</v>
          </cell>
          <cell r="FV342">
            <v>0</v>
          </cell>
          <cell r="FW342">
            <v>0</v>
          </cell>
          <cell r="FX342">
            <v>0</v>
          </cell>
          <cell r="FY342">
            <v>0</v>
          </cell>
          <cell r="FZ342">
            <v>0</v>
          </cell>
          <cell r="GA342">
            <v>0</v>
          </cell>
          <cell r="GB342">
            <v>0</v>
          </cell>
          <cell r="GC342">
            <v>0</v>
          </cell>
          <cell r="GD342">
            <v>-711</v>
          </cell>
          <cell r="GE342">
            <v>0</v>
          </cell>
          <cell r="GF342">
            <v>-711</v>
          </cell>
          <cell r="GG342">
            <v>-1765</v>
          </cell>
          <cell r="GH342">
            <v>0</v>
          </cell>
          <cell r="GI342">
            <v>-1765</v>
          </cell>
          <cell r="GJ342">
            <v>-368</v>
          </cell>
          <cell r="GK342">
            <v>0</v>
          </cell>
          <cell r="GL342">
            <v>-368</v>
          </cell>
          <cell r="GM342">
            <v>-905</v>
          </cell>
          <cell r="GN342">
            <v>0</v>
          </cell>
          <cell r="GO342">
            <v>-905</v>
          </cell>
          <cell r="GP342">
            <v>-1544</v>
          </cell>
          <cell r="GQ342">
            <v>0</v>
          </cell>
          <cell r="GR342">
            <v>-1544</v>
          </cell>
          <cell r="GS342">
            <v>-332</v>
          </cell>
          <cell r="GT342">
            <v>0</v>
          </cell>
          <cell r="GU342">
            <v>-332</v>
          </cell>
          <cell r="GV342">
            <v>-716</v>
          </cell>
          <cell r="GW342">
            <v>0</v>
          </cell>
          <cell r="GX342">
            <v>-716</v>
          </cell>
          <cell r="GY342">
            <v>-60</v>
          </cell>
          <cell r="GZ342">
            <v>0</v>
          </cell>
          <cell r="HA342">
            <v>-60</v>
          </cell>
          <cell r="HB342">
            <v>-75</v>
          </cell>
          <cell r="HC342">
            <v>0</v>
          </cell>
          <cell r="HD342">
            <v>-75</v>
          </cell>
          <cell r="HE342">
            <v>-91</v>
          </cell>
          <cell r="HF342">
            <v>0</v>
          </cell>
          <cell r="HG342">
            <v>-91</v>
          </cell>
          <cell r="HH342">
            <v>-646</v>
          </cell>
          <cell r="HI342">
            <v>0</v>
          </cell>
          <cell r="HJ342">
            <v>-646</v>
          </cell>
          <cell r="HK342">
            <v>-99</v>
          </cell>
          <cell r="HL342">
            <v>0</v>
          </cell>
          <cell r="HM342">
            <v>-99</v>
          </cell>
          <cell r="HN342">
            <v>38</v>
          </cell>
          <cell r="HO342">
            <v>0</v>
          </cell>
          <cell r="HP342">
            <v>38</v>
          </cell>
          <cell r="HQ342">
            <v>-407</v>
          </cell>
          <cell r="HR342">
            <v>0</v>
          </cell>
          <cell r="HS342">
            <v>-407</v>
          </cell>
          <cell r="HT342">
            <v>-63</v>
          </cell>
          <cell r="HU342">
            <v>0</v>
          </cell>
          <cell r="HV342">
            <v>-63</v>
          </cell>
          <cell r="HW342">
            <v>-31</v>
          </cell>
          <cell r="HX342">
            <v>0</v>
          </cell>
          <cell r="HY342">
            <v>-31</v>
          </cell>
          <cell r="HZ342">
            <v>-748</v>
          </cell>
          <cell r="IA342">
            <v>0</v>
          </cell>
          <cell r="IB342">
            <v>-748</v>
          </cell>
          <cell r="IC342">
            <v>51</v>
          </cell>
          <cell r="ID342">
            <v>0</v>
          </cell>
          <cell r="IE342">
            <v>51</v>
          </cell>
          <cell r="IF342">
            <v>134</v>
          </cell>
          <cell r="IG342">
            <v>0</v>
          </cell>
          <cell r="IH342">
            <v>134</v>
          </cell>
          <cell r="II342">
            <v>143</v>
          </cell>
          <cell r="IJ342">
            <v>0</v>
          </cell>
          <cell r="IK342">
            <v>143</v>
          </cell>
          <cell r="IL342">
            <v>0</v>
          </cell>
          <cell r="IP342">
            <v>0</v>
          </cell>
          <cell r="IQ342">
            <v>0</v>
          </cell>
          <cell r="IR342">
            <v>0</v>
          </cell>
          <cell r="IS342" t="e">
            <v>#VALUE!</v>
          </cell>
          <cell r="IT342">
            <v>0</v>
          </cell>
          <cell r="IU342" t="e">
            <v>#VALUE!</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0</v>
          </cell>
          <cell r="LM342">
            <v>0</v>
          </cell>
          <cell r="LN342">
            <v>0</v>
          </cell>
          <cell r="LO342">
            <v>0</v>
          </cell>
          <cell r="LP342">
            <v>0</v>
          </cell>
          <cell r="LQ342">
            <v>0</v>
          </cell>
          <cell r="LR342">
            <v>0</v>
          </cell>
          <cell r="LS342">
            <v>0</v>
          </cell>
          <cell r="LT342">
            <v>0</v>
          </cell>
          <cell r="LU342">
            <v>0</v>
          </cell>
          <cell r="LV342">
            <v>0</v>
          </cell>
          <cell r="LW342">
            <v>0</v>
          </cell>
          <cell r="LX342">
            <v>0</v>
          </cell>
          <cell r="LY342">
            <v>0</v>
          </cell>
          <cell r="LZ342">
            <v>0</v>
          </cell>
          <cell r="MA342">
            <v>0</v>
          </cell>
          <cell r="MB342">
            <v>0</v>
          </cell>
          <cell r="MC342">
            <v>0</v>
          </cell>
          <cell r="MD342">
            <v>0</v>
          </cell>
          <cell r="ME342">
            <v>0</v>
          </cell>
          <cell r="MF342">
            <v>0</v>
          </cell>
          <cell r="MG342">
            <v>0</v>
          </cell>
          <cell r="MH342">
            <v>0</v>
          </cell>
          <cell r="MI342">
            <v>0</v>
          </cell>
          <cell r="MJ342">
            <v>0</v>
          </cell>
          <cell r="MK342">
            <v>0</v>
          </cell>
          <cell r="ML342">
            <v>0</v>
          </cell>
          <cell r="MM342">
            <v>0</v>
          </cell>
          <cell r="MN342">
            <v>0</v>
          </cell>
          <cell r="MO342">
            <v>0</v>
          </cell>
          <cell r="MP342">
            <v>0</v>
          </cell>
          <cell r="MQ342">
            <v>0</v>
          </cell>
          <cell r="MR342">
            <v>0</v>
          </cell>
          <cell r="MS342">
            <v>0</v>
          </cell>
          <cell r="MT342">
            <v>0</v>
          </cell>
          <cell r="MU342">
            <v>0</v>
          </cell>
          <cell r="MV342">
            <v>0</v>
          </cell>
          <cell r="MW342">
            <v>0</v>
          </cell>
          <cell r="MX342">
            <v>0</v>
          </cell>
          <cell r="MY342">
            <v>0</v>
          </cell>
          <cell r="MZ342">
            <v>0</v>
          </cell>
          <cell r="NA342">
            <v>0</v>
          </cell>
          <cell r="NB342">
            <v>0</v>
          </cell>
          <cell r="NC342">
            <v>0</v>
          </cell>
          <cell r="ND342">
            <v>0</v>
          </cell>
          <cell r="NE342">
            <v>0</v>
          </cell>
          <cell r="NF342">
            <v>0</v>
          </cell>
          <cell r="NG342">
            <v>0</v>
          </cell>
          <cell r="NH342">
            <v>0</v>
          </cell>
          <cell r="NI342">
            <v>0</v>
          </cell>
          <cell r="NJ342">
            <v>0</v>
          </cell>
          <cell r="NK342">
            <v>0</v>
          </cell>
          <cell r="NL342">
            <v>0</v>
          </cell>
          <cell r="NM342">
            <v>0</v>
          </cell>
          <cell r="NN342">
            <v>0</v>
          </cell>
          <cell r="NO342">
            <v>0</v>
          </cell>
          <cell r="NP342">
            <v>0</v>
          </cell>
          <cell r="NQ342">
            <v>0</v>
          </cell>
          <cell r="NR342">
            <v>0</v>
          </cell>
          <cell r="NS342">
            <v>0</v>
          </cell>
          <cell r="NT342">
            <v>-3749</v>
          </cell>
          <cell r="NU342">
            <v>0</v>
          </cell>
          <cell r="NV342">
            <v>0</v>
          </cell>
          <cell r="NW342">
            <v>-3038</v>
          </cell>
          <cell r="NX342">
            <v>0</v>
          </cell>
          <cell r="NY342">
            <v>0</v>
          </cell>
          <cell r="NZ342">
            <v>-1273</v>
          </cell>
          <cell r="OA342">
            <v>0</v>
          </cell>
          <cell r="OB342">
            <v>0</v>
          </cell>
          <cell r="OC342">
            <v>-905</v>
          </cell>
          <cell r="OD342">
            <v>0</v>
          </cell>
          <cell r="OE342">
            <v>0</v>
          </cell>
          <cell r="OF342">
            <v>-2652</v>
          </cell>
          <cell r="OG342">
            <v>0</v>
          </cell>
          <cell r="OH342">
            <v>0</v>
          </cell>
          <cell r="OI342">
            <v>-1108</v>
          </cell>
          <cell r="OJ342">
            <v>0</v>
          </cell>
          <cell r="OK342">
            <v>0</v>
          </cell>
          <cell r="OL342">
            <v>-776</v>
          </cell>
          <cell r="OM342">
            <v>0</v>
          </cell>
          <cell r="ON342">
            <v>0</v>
          </cell>
          <cell r="OO342">
            <v>-60</v>
          </cell>
          <cell r="OP342">
            <v>0</v>
          </cell>
          <cell r="OQ342">
            <v>0</v>
          </cell>
          <cell r="OR342">
            <v>-911</v>
          </cell>
          <cell r="OS342">
            <v>0</v>
          </cell>
          <cell r="OT342">
            <v>0</v>
          </cell>
          <cell r="OU342">
            <v>-836</v>
          </cell>
          <cell r="OV342">
            <v>0</v>
          </cell>
          <cell r="OW342">
            <v>0</v>
          </cell>
          <cell r="OX342">
            <v>-745</v>
          </cell>
          <cell r="OY342">
            <v>0</v>
          </cell>
          <cell r="OZ342">
            <v>0</v>
          </cell>
          <cell r="PA342">
            <v>-99</v>
          </cell>
          <cell r="PB342">
            <v>0</v>
          </cell>
          <cell r="PC342">
            <v>0</v>
          </cell>
          <cell r="PD342">
            <v>-883</v>
          </cell>
          <cell r="PE342">
            <v>0</v>
          </cell>
          <cell r="PF342">
            <v>0</v>
          </cell>
          <cell r="PG342">
            <v>-921</v>
          </cell>
          <cell r="PH342">
            <v>0</v>
          </cell>
          <cell r="PI342">
            <v>0</v>
          </cell>
          <cell r="PJ342">
            <v>-514</v>
          </cell>
          <cell r="PK342">
            <v>0</v>
          </cell>
          <cell r="PL342">
            <v>0</v>
          </cell>
          <cell r="PM342">
            <v>-451</v>
          </cell>
          <cell r="PN342">
            <v>0</v>
          </cell>
          <cell r="PO342">
            <v>0</v>
          </cell>
          <cell r="PP342">
            <v>-420</v>
          </cell>
          <cell r="PQ342">
            <v>0</v>
          </cell>
          <cell r="PR342">
            <v>0</v>
          </cell>
          <cell r="PS342">
            <v>328</v>
          </cell>
          <cell r="PT342">
            <v>0</v>
          </cell>
          <cell r="PU342">
            <v>0</v>
          </cell>
          <cell r="PV342">
            <v>277</v>
          </cell>
          <cell r="PW342">
            <v>0</v>
          </cell>
          <cell r="PX342">
            <v>0</v>
          </cell>
          <cell r="PY342">
            <v>143</v>
          </cell>
        </row>
        <row r="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0</v>
          </cell>
          <cell r="FG343">
            <v>0</v>
          </cell>
          <cell r="FH343">
            <v>0</v>
          </cell>
          <cell r="FI343">
            <v>0</v>
          </cell>
          <cell r="FJ343">
            <v>0</v>
          </cell>
          <cell r="FK343">
            <v>0</v>
          </cell>
          <cell r="FL343">
            <v>0</v>
          </cell>
          <cell r="FM343">
            <v>0</v>
          </cell>
          <cell r="FN343">
            <v>0</v>
          </cell>
          <cell r="FO343">
            <v>0</v>
          </cell>
          <cell r="FP343">
            <v>0</v>
          </cell>
          <cell r="FQ343">
            <v>0</v>
          </cell>
          <cell r="FR343">
            <v>0</v>
          </cell>
          <cell r="FS343">
            <v>0</v>
          </cell>
          <cell r="FT343">
            <v>0</v>
          </cell>
          <cell r="FU343">
            <v>0</v>
          </cell>
          <cell r="FV343">
            <v>0</v>
          </cell>
          <cell r="FW343">
            <v>0</v>
          </cell>
          <cell r="FX343">
            <v>0</v>
          </cell>
          <cell r="FY343">
            <v>0</v>
          </cell>
          <cell r="FZ343">
            <v>0</v>
          </cell>
          <cell r="GA343">
            <v>0</v>
          </cell>
          <cell r="GB343">
            <v>0</v>
          </cell>
          <cell r="GC343">
            <v>0</v>
          </cell>
          <cell r="GD343">
            <v>-5</v>
          </cell>
          <cell r="GE343">
            <v>0</v>
          </cell>
          <cell r="GF343">
            <v>-5</v>
          </cell>
          <cell r="GG343">
            <v>-6</v>
          </cell>
          <cell r="GH343">
            <v>0</v>
          </cell>
          <cell r="GI343">
            <v>-6</v>
          </cell>
          <cell r="GJ343">
            <v>-16</v>
          </cell>
          <cell r="GK343">
            <v>0</v>
          </cell>
          <cell r="GL343">
            <v>-16</v>
          </cell>
          <cell r="GM343">
            <v>-20</v>
          </cell>
          <cell r="GN343">
            <v>0</v>
          </cell>
          <cell r="GO343">
            <v>-20</v>
          </cell>
          <cell r="GP343">
            <v>-20</v>
          </cell>
          <cell r="GQ343">
            <v>0</v>
          </cell>
          <cell r="GR343">
            <v>-20</v>
          </cell>
          <cell r="GS343">
            <v>-9</v>
          </cell>
          <cell r="GT343">
            <v>0</v>
          </cell>
          <cell r="GU343">
            <v>-9</v>
          </cell>
          <cell r="GV343">
            <v>-21</v>
          </cell>
          <cell r="GW343">
            <v>0</v>
          </cell>
          <cell r="GX343">
            <v>-21</v>
          </cell>
          <cell r="GY343">
            <v>-1</v>
          </cell>
          <cell r="GZ343">
            <v>0</v>
          </cell>
          <cell r="HA343">
            <v>-1</v>
          </cell>
          <cell r="HB343">
            <v>15</v>
          </cell>
          <cell r="HC343">
            <v>0</v>
          </cell>
          <cell r="HD343">
            <v>15</v>
          </cell>
          <cell r="HE343">
            <v>8</v>
          </cell>
          <cell r="HF343">
            <v>0</v>
          </cell>
          <cell r="HG343">
            <v>8</v>
          </cell>
          <cell r="HH343">
            <v>-3</v>
          </cell>
          <cell r="HI343">
            <v>0</v>
          </cell>
          <cell r="HJ343">
            <v>-3</v>
          </cell>
          <cell r="HK343">
            <v>-2</v>
          </cell>
          <cell r="HL343">
            <v>0</v>
          </cell>
          <cell r="HM343">
            <v>-2</v>
          </cell>
          <cell r="HN343">
            <v>7</v>
          </cell>
          <cell r="HO343">
            <v>0</v>
          </cell>
          <cell r="HP343">
            <v>7</v>
          </cell>
          <cell r="HQ343">
            <v>10</v>
          </cell>
          <cell r="HR343">
            <v>0</v>
          </cell>
          <cell r="HS343">
            <v>10</v>
          </cell>
          <cell r="HT343">
            <v>-12</v>
          </cell>
          <cell r="HU343">
            <v>0</v>
          </cell>
          <cell r="HV343">
            <v>-12</v>
          </cell>
          <cell r="HW343">
            <v>-10</v>
          </cell>
          <cell r="HX343">
            <v>0</v>
          </cell>
          <cell r="HY343">
            <v>-10</v>
          </cell>
          <cell r="HZ343">
            <v>-77</v>
          </cell>
          <cell r="IA343">
            <v>0</v>
          </cell>
          <cell r="IB343">
            <v>-77</v>
          </cell>
          <cell r="IC343">
            <v>4</v>
          </cell>
          <cell r="ID343">
            <v>0</v>
          </cell>
          <cell r="IE343">
            <v>4</v>
          </cell>
          <cell r="IF343">
            <v>38</v>
          </cell>
          <cell r="IG343">
            <v>0</v>
          </cell>
          <cell r="IH343">
            <v>38</v>
          </cell>
          <cell r="II343">
            <v>34</v>
          </cell>
          <cell r="IJ343">
            <v>0</v>
          </cell>
          <cell r="IK343">
            <v>34</v>
          </cell>
          <cell r="IL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0</v>
          </cell>
          <cell r="LM343">
            <v>0</v>
          </cell>
          <cell r="LN343">
            <v>0</v>
          </cell>
          <cell r="LO343">
            <v>0</v>
          </cell>
          <cell r="LP343">
            <v>0</v>
          </cell>
          <cell r="LQ343">
            <v>0</v>
          </cell>
          <cell r="LR343">
            <v>0</v>
          </cell>
          <cell r="LS343">
            <v>0</v>
          </cell>
          <cell r="LT343">
            <v>0</v>
          </cell>
          <cell r="LU343">
            <v>0</v>
          </cell>
          <cell r="LV343">
            <v>0</v>
          </cell>
          <cell r="LW343">
            <v>0</v>
          </cell>
          <cell r="LX343">
            <v>0</v>
          </cell>
          <cell r="LY343">
            <v>0</v>
          </cell>
          <cell r="LZ343">
            <v>0</v>
          </cell>
          <cell r="MA343">
            <v>0</v>
          </cell>
          <cell r="MB343">
            <v>0</v>
          </cell>
          <cell r="MC343">
            <v>0</v>
          </cell>
          <cell r="MD343">
            <v>0</v>
          </cell>
          <cell r="ME343">
            <v>0</v>
          </cell>
          <cell r="MF343">
            <v>0</v>
          </cell>
          <cell r="MG343">
            <v>0</v>
          </cell>
          <cell r="MH343">
            <v>0</v>
          </cell>
          <cell r="MI343">
            <v>0</v>
          </cell>
          <cell r="MJ343">
            <v>0</v>
          </cell>
          <cell r="MK343">
            <v>0</v>
          </cell>
          <cell r="ML343">
            <v>0</v>
          </cell>
          <cell r="MM343">
            <v>0</v>
          </cell>
          <cell r="MN343">
            <v>0</v>
          </cell>
          <cell r="MO343">
            <v>0</v>
          </cell>
          <cell r="MP343">
            <v>0</v>
          </cell>
          <cell r="MQ343">
            <v>0</v>
          </cell>
          <cell r="MR343">
            <v>0</v>
          </cell>
          <cell r="MS343">
            <v>0</v>
          </cell>
          <cell r="MT343">
            <v>0</v>
          </cell>
          <cell r="MU343">
            <v>0</v>
          </cell>
          <cell r="MV343">
            <v>0</v>
          </cell>
          <cell r="MW343">
            <v>0</v>
          </cell>
          <cell r="MX343">
            <v>0</v>
          </cell>
          <cell r="MY343">
            <v>0</v>
          </cell>
          <cell r="MZ343">
            <v>0</v>
          </cell>
          <cell r="NA343">
            <v>0</v>
          </cell>
          <cell r="NB343">
            <v>0</v>
          </cell>
          <cell r="NC343">
            <v>0</v>
          </cell>
          <cell r="ND343">
            <v>0</v>
          </cell>
          <cell r="NE343">
            <v>0</v>
          </cell>
          <cell r="NF343">
            <v>0</v>
          </cell>
          <cell r="NG343">
            <v>0</v>
          </cell>
          <cell r="NH343">
            <v>0</v>
          </cell>
          <cell r="NI343">
            <v>0</v>
          </cell>
          <cell r="NJ343">
            <v>0</v>
          </cell>
          <cell r="NK343">
            <v>0</v>
          </cell>
          <cell r="NL343">
            <v>0</v>
          </cell>
          <cell r="NM343">
            <v>0</v>
          </cell>
          <cell r="NN343">
            <v>0</v>
          </cell>
          <cell r="NO343">
            <v>0</v>
          </cell>
          <cell r="NP343">
            <v>0</v>
          </cell>
          <cell r="NQ343">
            <v>0</v>
          </cell>
          <cell r="NR343">
            <v>0</v>
          </cell>
          <cell r="NS343">
            <v>0</v>
          </cell>
          <cell r="NT343">
            <v>-47</v>
          </cell>
          <cell r="NU343">
            <v>0</v>
          </cell>
          <cell r="NV343">
            <v>0</v>
          </cell>
          <cell r="NW343">
            <v>-42</v>
          </cell>
          <cell r="NX343">
            <v>0</v>
          </cell>
          <cell r="NY343">
            <v>0</v>
          </cell>
          <cell r="NZ343">
            <v>-36</v>
          </cell>
          <cell r="OA343">
            <v>0</v>
          </cell>
          <cell r="OB343">
            <v>0</v>
          </cell>
          <cell r="OC343">
            <v>-20</v>
          </cell>
          <cell r="OD343">
            <v>0</v>
          </cell>
          <cell r="OE343">
            <v>0</v>
          </cell>
          <cell r="OF343">
            <v>-51</v>
          </cell>
          <cell r="OG343">
            <v>0</v>
          </cell>
          <cell r="OH343">
            <v>0</v>
          </cell>
          <cell r="OI343">
            <v>-31</v>
          </cell>
          <cell r="OJ343">
            <v>0</v>
          </cell>
          <cell r="OK343">
            <v>0</v>
          </cell>
          <cell r="OL343">
            <v>-22</v>
          </cell>
          <cell r="OM343">
            <v>0</v>
          </cell>
          <cell r="ON343">
            <v>0</v>
          </cell>
          <cell r="OO343">
            <v>-1</v>
          </cell>
          <cell r="OP343">
            <v>0</v>
          </cell>
          <cell r="OQ343">
            <v>0</v>
          </cell>
          <cell r="OR343">
            <v>18</v>
          </cell>
          <cell r="OS343">
            <v>0</v>
          </cell>
          <cell r="OT343">
            <v>0</v>
          </cell>
          <cell r="OU343">
            <v>3</v>
          </cell>
          <cell r="OV343">
            <v>0</v>
          </cell>
          <cell r="OW343">
            <v>0</v>
          </cell>
          <cell r="OX343">
            <v>-5</v>
          </cell>
          <cell r="OY343">
            <v>0</v>
          </cell>
          <cell r="OZ343">
            <v>0</v>
          </cell>
          <cell r="PA343">
            <v>-2</v>
          </cell>
          <cell r="PB343">
            <v>0</v>
          </cell>
          <cell r="PC343">
            <v>0</v>
          </cell>
          <cell r="PD343">
            <v>-6</v>
          </cell>
          <cell r="PE343">
            <v>0</v>
          </cell>
          <cell r="PF343">
            <v>0</v>
          </cell>
          <cell r="PG343">
            <v>-13</v>
          </cell>
          <cell r="PH343">
            <v>0</v>
          </cell>
          <cell r="PI343">
            <v>0</v>
          </cell>
          <cell r="PJ343">
            <v>-23</v>
          </cell>
          <cell r="PK343">
            <v>0</v>
          </cell>
          <cell r="PL343">
            <v>0</v>
          </cell>
          <cell r="PM343">
            <v>-11</v>
          </cell>
          <cell r="PN343">
            <v>0</v>
          </cell>
          <cell r="PO343">
            <v>0</v>
          </cell>
          <cell r="PP343">
            <v>-1</v>
          </cell>
          <cell r="PQ343">
            <v>0</v>
          </cell>
          <cell r="PR343">
            <v>0</v>
          </cell>
          <cell r="PS343">
            <v>76</v>
          </cell>
          <cell r="PT343">
            <v>0</v>
          </cell>
          <cell r="PU343">
            <v>0</v>
          </cell>
          <cell r="PV343">
            <v>72</v>
          </cell>
          <cell r="PW343">
            <v>0</v>
          </cell>
          <cell r="PX343">
            <v>0</v>
          </cell>
          <cell r="PY343">
            <v>34</v>
          </cell>
        </row>
        <row r="344">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0</v>
          </cell>
          <cell r="FP344">
            <v>0</v>
          </cell>
          <cell r="FQ344">
            <v>0</v>
          </cell>
          <cell r="FR344">
            <v>0</v>
          </cell>
          <cell r="FS344">
            <v>0</v>
          </cell>
          <cell r="FT344">
            <v>0</v>
          </cell>
          <cell r="FU344">
            <v>0</v>
          </cell>
          <cell r="FV344">
            <v>0</v>
          </cell>
          <cell r="FW344">
            <v>0</v>
          </cell>
          <cell r="FX344">
            <v>0</v>
          </cell>
          <cell r="FY344">
            <v>0</v>
          </cell>
          <cell r="FZ344">
            <v>0</v>
          </cell>
          <cell r="GA344">
            <v>0</v>
          </cell>
          <cell r="GB344">
            <v>0</v>
          </cell>
          <cell r="GC344">
            <v>0</v>
          </cell>
          <cell r="GD344">
            <v>-705.7</v>
          </cell>
          <cell r="GE344">
            <v>0</v>
          </cell>
          <cell r="GF344">
            <v>-705.7</v>
          </cell>
          <cell r="GG344">
            <v>-1759</v>
          </cell>
          <cell r="GH344">
            <v>0</v>
          </cell>
          <cell r="GI344">
            <v>-1759</v>
          </cell>
          <cell r="GJ344">
            <v>-352</v>
          </cell>
          <cell r="GK344">
            <v>0</v>
          </cell>
          <cell r="GL344">
            <v>-352</v>
          </cell>
          <cell r="GM344">
            <v>-885</v>
          </cell>
          <cell r="GN344">
            <v>0</v>
          </cell>
          <cell r="GO344">
            <v>-885</v>
          </cell>
          <cell r="GP344">
            <v>-1524</v>
          </cell>
          <cell r="GQ344">
            <v>0</v>
          </cell>
          <cell r="GR344">
            <v>-1524</v>
          </cell>
          <cell r="GS344">
            <v>-323</v>
          </cell>
          <cell r="GT344">
            <v>0</v>
          </cell>
          <cell r="GU344">
            <v>-323</v>
          </cell>
          <cell r="GV344">
            <v>-695</v>
          </cell>
          <cell r="GW344">
            <v>0</v>
          </cell>
          <cell r="GX344">
            <v>-695</v>
          </cell>
          <cell r="GY344">
            <v>-59</v>
          </cell>
          <cell r="GZ344">
            <v>0</v>
          </cell>
          <cell r="HA344">
            <v>-59</v>
          </cell>
          <cell r="HB344">
            <v>-90</v>
          </cell>
          <cell r="HC344">
            <v>0</v>
          </cell>
          <cell r="HD344">
            <v>-90</v>
          </cell>
          <cell r="HE344">
            <v>-99</v>
          </cell>
          <cell r="HF344">
            <v>0</v>
          </cell>
          <cell r="HG344">
            <v>-99</v>
          </cell>
          <cell r="HH344">
            <v>-643</v>
          </cell>
          <cell r="HI344">
            <v>0</v>
          </cell>
          <cell r="HJ344">
            <v>-643</v>
          </cell>
          <cell r="HK344">
            <v>-97</v>
          </cell>
          <cell r="HL344">
            <v>0</v>
          </cell>
          <cell r="HM344">
            <v>-97</v>
          </cell>
          <cell r="HN344">
            <v>31</v>
          </cell>
          <cell r="HO344">
            <v>0</v>
          </cell>
          <cell r="HP344">
            <v>31</v>
          </cell>
          <cell r="HQ344">
            <v>-417</v>
          </cell>
          <cell r="HR344">
            <v>0</v>
          </cell>
          <cell r="HS344">
            <v>-417</v>
          </cell>
          <cell r="HT344">
            <v>-51</v>
          </cell>
          <cell r="HU344">
            <v>0</v>
          </cell>
          <cell r="HV344">
            <v>-51</v>
          </cell>
          <cell r="HW344">
            <v>-21</v>
          </cell>
          <cell r="HX344">
            <v>0</v>
          </cell>
          <cell r="HY344">
            <v>-21</v>
          </cell>
          <cell r="HZ344">
            <v>-671</v>
          </cell>
          <cell r="IA344">
            <v>0</v>
          </cell>
          <cell r="IB344">
            <v>-671</v>
          </cell>
          <cell r="IC344">
            <v>47</v>
          </cell>
          <cell r="ID344">
            <v>0</v>
          </cell>
          <cell r="IE344">
            <v>47</v>
          </cell>
          <cell r="IF344">
            <v>96</v>
          </cell>
          <cell r="IG344">
            <v>0</v>
          </cell>
          <cell r="IH344">
            <v>96</v>
          </cell>
          <cell r="II344">
            <v>109</v>
          </cell>
          <cell r="IJ344">
            <v>0</v>
          </cell>
          <cell r="IK344">
            <v>109</v>
          </cell>
          <cell r="IL344">
            <v>0</v>
          </cell>
          <cell r="IP344">
            <v>0</v>
          </cell>
          <cell r="IQ344">
            <v>0</v>
          </cell>
          <cell r="IR344">
            <v>0</v>
          </cell>
          <cell r="IS344" t="e">
            <v>#VALUE!</v>
          </cell>
          <cell r="IT344">
            <v>0</v>
          </cell>
          <cell r="IU344" t="e">
            <v>#VALUE!</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0</v>
          </cell>
          <cell r="LM344">
            <v>0</v>
          </cell>
          <cell r="LN344">
            <v>0</v>
          </cell>
          <cell r="LO344">
            <v>0</v>
          </cell>
          <cell r="LP344">
            <v>0</v>
          </cell>
          <cell r="LQ344">
            <v>0</v>
          </cell>
          <cell r="LR344">
            <v>0</v>
          </cell>
          <cell r="LS344">
            <v>0</v>
          </cell>
          <cell r="LT344">
            <v>0</v>
          </cell>
          <cell r="LU344">
            <v>0</v>
          </cell>
          <cell r="LV344">
            <v>0</v>
          </cell>
          <cell r="LW344">
            <v>0</v>
          </cell>
          <cell r="LX344">
            <v>0</v>
          </cell>
          <cell r="LY344">
            <v>0</v>
          </cell>
          <cell r="LZ344">
            <v>0</v>
          </cell>
          <cell r="MA344">
            <v>0</v>
          </cell>
          <cell r="MB344">
            <v>0</v>
          </cell>
          <cell r="MC344">
            <v>0</v>
          </cell>
          <cell r="MD344">
            <v>0</v>
          </cell>
          <cell r="ME344">
            <v>0</v>
          </cell>
          <cell r="MF344">
            <v>0</v>
          </cell>
          <cell r="MG344">
            <v>0</v>
          </cell>
          <cell r="MH344">
            <v>0</v>
          </cell>
          <cell r="MI344">
            <v>0</v>
          </cell>
          <cell r="MJ344">
            <v>0</v>
          </cell>
          <cell r="MK344">
            <v>0</v>
          </cell>
          <cell r="ML344">
            <v>0</v>
          </cell>
          <cell r="MM344">
            <v>0</v>
          </cell>
          <cell r="MN344">
            <v>0</v>
          </cell>
          <cell r="MO344">
            <v>0</v>
          </cell>
          <cell r="MP344">
            <v>0</v>
          </cell>
          <cell r="MQ344">
            <v>0</v>
          </cell>
          <cell r="MR344">
            <v>0</v>
          </cell>
          <cell r="MS344">
            <v>0</v>
          </cell>
          <cell r="MT344">
            <v>0</v>
          </cell>
          <cell r="MU344">
            <v>0</v>
          </cell>
          <cell r="MV344">
            <v>0</v>
          </cell>
          <cell r="MW344">
            <v>0</v>
          </cell>
          <cell r="MX344">
            <v>0</v>
          </cell>
          <cell r="MY344">
            <v>0</v>
          </cell>
          <cell r="MZ344">
            <v>0</v>
          </cell>
          <cell r="NA344">
            <v>0</v>
          </cell>
          <cell r="NB344">
            <v>0</v>
          </cell>
          <cell r="NC344">
            <v>0</v>
          </cell>
          <cell r="ND344">
            <v>0</v>
          </cell>
          <cell r="NE344">
            <v>0</v>
          </cell>
          <cell r="NF344">
            <v>0</v>
          </cell>
          <cell r="NG344">
            <v>0</v>
          </cell>
          <cell r="NH344">
            <v>0</v>
          </cell>
          <cell r="NI344">
            <v>0</v>
          </cell>
          <cell r="NJ344">
            <v>0</v>
          </cell>
          <cell r="NK344">
            <v>0</v>
          </cell>
          <cell r="NL344">
            <v>0</v>
          </cell>
          <cell r="NM344">
            <v>0</v>
          </cell>
          <cell r="NN344">
            <v>0</v>
          </cell>
          <cell r="NO344">
            <v>0</v>
          </cell>
          <cell r="NP344">
            <v>0</v>
          </cell>
          <cell r="NQ344">
            <v>0</v>
          </cell>
          <cell r="NR344">
            <v>0</v>
          </cell>
          <cell r="NS344">
            <v>0</v>
          </cell>
          <cell r="NT344">
            <v>-3701.7</v>
          </cell>
          <cell r="NU344">
            <v>0</v>
          </cell>
          <cell r="NV344">
            <v>0</v>
          </cell>
          <cell r="NW344">
            <v>-2996</v>
          </cell>
          <cell r="NX344">
            <v>0</v>
          </cell>
          <cell r="NY344">
            <v>0</v>
          </cell>
          <cell r="NZ344">
            <v>-1237</v>
          </cell>
          <cell r="OA344">
            <v>0</v>
          </cell>
          <cell r="OB344">
            <v>0</v>
          </cell>
          <cell r="OC344">
            <v>-885</v>
          </cell>
          <cell r="OD344">
            <v>0</v>
          </cell>
          <cell r="OE344">
            <v>0</v>
          </cell>
          <cell r="OF344">
            <v>-2601</v>
          </cell>
          <cell r="OG344">
            <v>0</v>
          </cell>
          <cell r="OH344">
            <v>0</v>
          </cell>
          <cell r="OI344">
            <v>-1077</v>
          </cell>
          <cell r="OJ344">
            <v>0</v>
          </cell>
          <cell r="OK344">
            <v>0</v>
          </cell>
          <cell r="OL344">
            <v>-754</v>
          </cell>
          <cell r="OM344">
            <v>0</v>
          </cell>
          <cell r="ON344">
            <v>0</v>
          </cell>
          <cell r="OO344">
            <v>-59</v>
          </cell>
          <cell r="OP344">
            <v>0</v>
          </cell>
          <cell r="OQ344">
            <v>0</v>
          </cell>
          <cell r="OR344">
            <v>-929</v>
          </cell>
          <cell r="OS344">
            <v>0</v>
          </cell>
          <cell r="OT344">
            <v>0</v>
          </cell>
          <cell r="OU344">
            <v>-839</v>
          </cell>
          <cell r="OV344">
            <v>0</v>
          </cell>
          <cell r="OW344">
            <v>0</v>
          </cell>
          <cell r="OX344">
            <v>-740</v>
          </cell>
          <cell r="OY344">
            <v>0</v>
          </cell>
          <cell r="OZ344">
            <v>0</v>
          </cell>
          <cell r="PA344">
            <v>-97</v>
          </cell>
          <cell r="PB344">
            <v>0</v>
          </cell>
          <cell r="PC344">
            <v>0</v>
          </cell>
          <cell r="PD344">
            <v>-877</v>
          </cell>
          <cell r="PE344">
            <v>0</v>
          </cell>
          <cell r="PF344">
            <v>0</v>
          </cell>
          <cell r="PG344">
            <v>-908</v>
          </cell>
          <cell r="PH344">
            <v>0</v>
          </cell>
          <cell r="PI344">
            <v>0</v>
          </cell>
          <cell r="PJ344">
            <v>-491</v>
          </cell>
          <cell r="PK344">
            <v>0</v>
          </cell>
          <cell r="PL344">
            <v>0</v>
          </cell>
          <cell r="PM344">
            <v>-440</v>
          </cell>
          <cell r="PN344">
            <v>0</v>
          </cell>
          <cell r="PO344">
            <v>0</v>
          </cell>
          <cell r="PP344">
            <v>-419</v>
          </cell>
          <cell r="PQ344">
            <v>0</v>
          </cell>
          <cell r="PR344">
            <v>0</v>
          </cell>
          <cell r="PS344">
            <v>252</v>
          </cell>
          <cell r="PT344">
            <v>0</v>
          </cell>
          <cell r="PU344">
            <v>0</v>
          </cell>
          <cell r="PV344">
            <v>205</v>
          </cell>
          <cell r="PW344">
            <v>0</v>
          </cell>
          <cell r="PX344">
            <v>0</v>
          </cell>
          <cell r="PY344">
            <v>109</v>
          </cell>
        </row>
        <row r="346">
          <cell r="IP346" t="str">
            <v>Métier</v>
          </cell>
          <cell r="IQ346" t="str">
            <v>Trimestre</v>
          </cell>
          <cell r="IS346" t="str">
            <v>Métier</v>
          </cell>
          <cell r="IT346" t="str">
            <v>Trimestre</v>
          </cell>
          <cell r="IV346" t="str">
            <v>Métier</v>
          </cell>
          <cell r="IW346" t="str">
            <v>Trimestre</v>
          </cell>
          <cell r="IY346" t="str">
            <v>Métier</v>
          </cell>
          <cell r="IZ346" t="str">
            <v>Trimestre</v>
          </cell>
          <cell r="JB346" t="str">
            <v>Métier</v>
          </cell>
          <cell r="JC346" t="str">
            <v>Trimestre</v>
          </cell>
          <cell r="JE346" t="str">
            <v>Métier</v>
          </cell>
          <cell r="JF346" t="str">
            <v>Trimestre</v>
          </cell>
          <cell r="JH346" t="str">
            <v>Métier</v>
          </cell>
          <cell r="JI346" t="str">
            <v>Trimestre</v>
          </cell>
          <cell r="JK346" t="str">
            <v>Métier</v>
          </cell>
          <cell r="JL346" t="str">
            <v>Trimestre</v>
          </cell>
          <cell r="JN346" t="str">
            <v>Métier</v>
          </cell>
          <cell r="JO346" t="str">
            <v>Trimestre</v>
          </cell>
          <cell r="JQ346" t="str">
            <v>Métier</v>
          </cell>
          <cell r="JR346" t="str">
            <v>Trimestre</v>
          </cell>
          <cell r="JT346" t="str">
            <v>Métier</v>
          </cell>
          <cell r="JU346" t="str">
            <v>Trimestre</v>
          </cell>
          <cell r="JW346" t="str">
            <v>Métier</v>
          </cell>
          <cell r="JX346" t="str">
            <v>Trimestre</v>
          </cell>
          <cell r="JZ346" t="str">
            <v>Métier</v>
          </cell>
          <cell r="KA346" t="str">
            <v>Trimestre</v>
          </cell>
          <cell r="KC346" t="str">
            <v>Métier</v>
          </cell>
          <cell r="KD346" t="str">
            <v>Trimestre</v>
          </cell>
          <cell r="KF346" t="str">
            <v>Métier</v>
          </cell>
          <cell r="KG346" t="str">
            <v>Trimestre</v>
          </cell>
          <cell r="KI346" t="str">
            <v>Métier</v>
          </cell>
          <cell r="KJ346" t="str">
            <v>Trimestre</v>
          </cell>
          <cell r="KL346" t="str">
            <v>Métier</v>
          </cell>
          <cell r="KM346" t="str">
            <v>Trimestre</v>
          </cell>
          <cell r="KO346" t="str">
            <v>Métier</v>
          </cell>
          <cell r="KP346" t="str">
            <v>Trimestre</v>
          </cell>
          <cell r="KR346" t="str">
            <v>Métier</v>
          </cell>
          <cell r="KS346" t="str">
            <v>Trimestre</v>
          </cell>
          <cell r="KU346" t="str">
            <v>Métier</v>
          </cell>
          <cell r="KV346" t="str">
            <v>Trimestre</v>
          </cell>
          <cell r="KX346" t="str">
            <v>Métier</v>
          </cell>
          <cell r="KY346" t="str">
            <v>Trimestre</v>
          </cell>
          <cell r="LA346" t="str">
            <v>Métier</v>
          </cell>
          <cell r="LB346" t="str">
            <v>Trimestre</v>
          </cell>
          <cell r="LD346" t="str">
            <v>Métier</v>
          </cell>
          <cell r="LE346" t="str">
            <v>Trimestre</v>
          </cell>
          <cell r="LG346" t="str">
            <v>Métier</v>
          </cell>
          <cell r="LH346" t="str">
            <v>Trimestre</v>
          </cell>
          <cell r="LJ346" t="str">
            <v>Métier</v>
          </cell>
          <cell r="LK346" t="str">
            <v>Trimestre</v>
          </cell>
          <cell r="LM346" t="str">
            <v>Métier</v>
          </cell>
          <cell r="LN346" t="str">
            <v>Trimestre</v>
          </cell>
          <cell r="LP346" t="str">
            <v>Métier</v>
          </cell>
          <cell r="LQ346" t="str">
            <v>Trimestre</v>
          </cell>
          <cell r="LS346" t="str">
            <v>Métier</v>
          </cell>
          <cell r="LT346" t="str">
            <v>Trimestre</v>
          </cell>
          <cell r="LV346" t="str">
            <v>Métier</v>
          </cell>
          <cell r="LW346" t="str">
            <v>Trimestre</v>
          </cell>
          <cell r="LY346" t="str">
            <v>Métier</v>
          </cell>
          <cell r="LZ346" t="str">
            <v>Trimestre</v>
          </cell>
          <cell r="MB346" t="str">
            <v>Métier</v>
          </cell>
          <cell r="MC346" t="str">
            <v>Trimestre</v>
          </cell>
          <cell r="ME346" t="str">
            <v>Métier</v>
          </cell>
          <cell r="MF346" t="str">
            <v>Trimestre</v>
          </cell>
          <cell r="MH346" t="str">
            <v>Métier</v>
          </cell>
          <cell r="MI346" t="str">
            <v>Trimestre</v>
          </cell>
          <cell r="MK346" t="str">
            <v>Métier</v>
          </cell>
          <cell r="ML346" t="str">
            <v>Trimestre</v>
          </cell>
          <cell r="MN346" t="str">
            <v>Métier</v>
          </cell>
          <cell r="MO346" t="str">
            <v>Trimestre</v>
          </cell>
          <cell r="MQ346" t="str">
            <v>Métier</v>
          </cell>
          <cell r="MR346" t="str">
            <v>Trimestre</v>
          </cell>
          <cell r="MT346" t="str">
            <v>Métier</v>
          </cell>
          <cell r="MU346" t="str">
            <v>Trimestre</v>
          </cell>
          <cell r="MW346" t="str">
            <v>Métier</v>
          </cell>
          <cell r="MX346" t="str">
            <v>Trimestre</v>
          </cell>
          <cell r="MZ346" t="str">
            <v>Métier</v>
          </cell>
          <cell r="NA346" t="str">
            <v>Trimestre</v>
          </cell>
          <cell r="NC346" t="str">
            <v>Métier</v>
          </cell>
          <cell r="ND346" t="str">
            <v>Trimestre</v>
          </cell>
          <cell r="NF346" t="str">
            <v>Métier</v>
          </cell>
          <cell r="NG346" t="str">
            <v>Trimestre</v>
          </cell>
          <cell r="NI346" t="str">
            <v>Métier</v>
          </cell>
          <cell r="NJ346" t="str">
            <v>Trimestre</v>
          </cell>
          <cell r="NL346" t="str">
            <v>Métier</v>
          </cell>
          <cell r="NM346" t="str">
            <v>Trimestre</v>
          </cell>
          <cell r="NO346" t="str">
            <v>Métier</v>
          </cell>
          <cell r="NP346" t="str">
            <v>Trimestre</v>
          </cell>
          <cell r="NR346" t="str">
            <v>Métier</v>
          </cell>
          <cell r="NS346" t="str">
            <v>Trimestre</v>
          </cell>
          <cell r="NU346" t="str">
            <v>Métier</v>
          </cell>
          <cell r="NV346" t="str">
            <v>Trimestre</v>
          </cell>
          <cell r="NX346" t="str">
            <v>Métier</v>
          </cell>
          <cell r="NY346" t="str">
            <v>Trimestre</v>
          </cell>
          <cell r="OA346" t="str">
            <v>Métier</v>
          </cell>
          <cell r="OB346" t="str">
            <v>Trimestre</v>
          </cell>
          <cell r="OD346" t="str">
            <v>Métier</v>
          </cell>
          <cell r="OE346" t="str">
            <v>Trimestre</v>
          </cell>
          <cell r="OG346" t="str">
            <v>Métier</v>
          </cell>
          <cell r="OH346" t="str">
            <v>Trimestre</v>
          </cell>
          <cell r="OJ346" t="str">
            <v>Métier</v>
          </cell>
          <cell r="OK346" t="str">
            <v>Trimestre</v>
          </cell>
          <cell r="OM346" t="str">
            <v>Métier</v>
          </cell>
          <cell r="ON346" t="str">
            <v>Trimestre</v>
          </cell>
          <cell r="OP346" t="str">
            <v>Métier</v>
          </cell>
          <cell r="OQ346" t="str">
            <v>Trimestre</v>
          </cell>
          <cell r="OS346" t="str">
            <v>Métier</v>
          </cell>
          <cell r="OT346" t="str">
            <v>Trimestre</v>
          </cell>
          <cell r="OV346" t="str">
            <v>Métier</v>
          </cell>
          <cell r="OW346" t="str">
            <v>Trimestre</v>
          </cell>
          <cell r="OY346" t="str">
            <v>Métier</v>
          </cell>
          <cell r="OZ346" t="str">
            <v>Trimestre</v>
          </cell>
          <cell r="PB346" t="str">
            <v>Métier</v>
          </cell>
          <cell r="PC346" t="str">
            <v>Trimestre</v>
          </cell>
          <cell r="PE346" t="str">
            <v>Métier</v>
          </cell>
          <cell r="PF346" t="str">
            <v>Trimestre</v>
          </cell>
          <cell r="PH346" t="str">
            <v>Métier</v>
          </cell>
          <cell r="PI346" t="str">
            <v>Trimestre</v>
          </cell>
          <cell r="PK346" t="str">
            <v>Métier</v>
          </cell>
          <cell r="PL346" t="str">
            <v>Trimestre</v>
          </cell>
          <cell r="PN346" t="str">
            <v>Métier</v>
          </cell>
          <cell r="PO346" t="str">
            <v>Trimestre</v>
          </cell>
          <cell r="PQ346" t="str">
            <v>Métier</v>
          </cell>
          <cell r="PR346" t="str">
            <v>Trimestre</v>
          </cell>
          <cell r="PT346" t="str">
            <v>Métier</v>
          </cell>
          <cell r="PU346" t="str">
            <v>Trimestre</v>
          </cell>
          <cell r="PW346" t="str">
            <v>Métier</v>
          </cell>
          <cell r="PX346" t="str">
            <v>Trimestre</v>
          </cell>
        </row>
        <row r="347">
          <cell r="IP347" t="str">
            <v>BPI Italie</v>
          </cell>
          <cell r="IQ347" t="str">
            <v>2023-T1</v>
          </cell>
          <cell r="IS347" t="str">
            <v>BPI Italie</v>
          </cell>
          <cell r="IT347" t="str">
            <v>XXXX-XX</v>
          </cell>
          <cell r="IV347" t="str">
            <v>BPI Italie</v>
          </cell>
          <cell r="IW347" t="str">
            <v>XXXX-XX</v>
          </cell>
          <cell r="IY347" t="str">
            <v>BPI Italie</v>
          </cell>
          <cell r="IZ347" t="str">
            <v>XXXX-XX</v>
          </cell>
          <cell r="JB347" t="str">
            <v>BPI Italie</v>
          </cell>
          <cell r="JC347" t="str">
            <v>2022-T1</v>
          </cell>
          <cell r="JE347" t="str">
            <v>BPI Italie</v>
          </cell>
          <cell r="JF347" t="str">
            <v>XXXX-XX</v>
          </cell>
          <cell r="JH347" t="str">
            <v>BPI Italie</v>
          </cell>
          <cell r="JI347" t="str">
            <v>XXXX-XX</v>
          </cell>
          <cell r="JK347" t="str">
            <v>BPI Italie</v>
          </cell>
          <cell r="JL347" t="str">
            <v>XXXX-XX</v>
          </cell>
          <cell r="JN347" t="str">
            <v>BPI Italie</v>
          </cell>
          <cell r="JO347" t="str">
            <v>2021-T1</v>
          </cell>
          <cell r="JQ347" t="str">
            <v>BPI Italie</v>
          </cell>
          <cell r="JR347" t="str">
            <v>XXXX-XX</v>
          </cell>
          <cell r="JT347" t="str">
            <v>BPI Italie</v>
          </cell>
          <cell r="JU347" t="str">
            <v>XXXX-XX</v>
          </cell>
          <cell r="JW347" t="str">
            <v>BPI Italie</v>
          </cell>
          <cell r="JX347" t="str">
            <v>XXXX-XX</v>
          </cell>
          <cell r="JZ347" t="str">
            <v>BPI Italie</v>
          </cell>
          <cell r="KA347" t="str">
            <v>2020-T1</v>
          </cell>
          <cell r="KC347" t="str">
            <v>BPI Italie</v>
          </cell>
          <cell r="KD347" t="str">
            <v>XXXX-XX</v>
          </cell>
          <cell r="KF347" t="str">
            <v>BPI Italie</v>
          </cell>
          <cell r="KG347" t="str">
            <v>XXXX-XX</v>
          </cell>
          <cell r="KI347" t="str">
            <v>BPI Italie</v>
          </cell>
          <cell r="KJ347" t="str">
            <v>XXXX-XX</v>
          </cell>
          <cell r="KL347" t="str">
            <v>BPI Italie</v>
          </cell>
          <cell r="KM347" t="str">
            <v>2019-T1</v>
          </cell>
          <cell r="KO347" t="str">
            <v>BPI Italie</v>
          </cell>
          <cell r="KP347" t="str">
            <v>XXXX-XX</v>
          </cell>
          <cell r="KR347" t="str">
            <v>BPI Italie</v>
          </cell>
          <cell r="KS347" t="str">
            <v>XXXX-XX</v>
          </cell>
          <cell r="KU347" t="str">
            <v>BPI Italie</v>
          </cell>
          <cell r="KV347" t="str">
            <v>XXXX-XX</v>
          </cell>
          <cell r="KX347" t="str">
            <v>BPI Italie</v>
          </cell>
          <cell r="KY347" t="str">
            <v>2018-T1</v>
          </cell>
          <cell r="LA347" t="str">
            <v>BPI Italie</v>
          </cell>
          <cell r="LB347" t="str">
            <v>XXXX-XX</v>
          </cell>
          <cell r="LD347" t="str">
            <v>BPI Italie</v>
          </cell>
          <cell r="LE347" t="str">
            <v>XXXX-XX</v>
          </cell>
          <cell r="LG347" t="str">
            <v>BPI Italie</v>
          </cell>
          <cell r="LH347" t="str">
            <v>XXXX-XX</v>
          </cell>
          <cell r="LJ347" t="str">
            <v>BPI Italie</v>
          </cell>
          <cell r="LK347" t="str">
            <v>2017-T1</v>
          </cell>
          <cell r="LM347" t="str">
            <v>BPI Italie</v>
          </cell>
          <cell r="LN347" t="str">
            <v>XXXX-XX</v>
          </cell>
          <cell r="LP347" t="str">
            <v>BPI Italie</v>
          </cell>
          <cell r="LQ347" t="str">
            <v>XXXX-XX</v>
          </cell>
          <cell r="LS347" t="str">
            <v>BPI Italie</v>
          </cell>
          <cell r="LT347" t="str">
            <v>XXXX-XX</v>
          </cell>
          <cell r="LV347" t="str">
            <v>BPI Italie</v>
          </cell>
          <cell r="LW347" t="str">
            <v>2016-T1</v>
          </cell>
          <cell r="LY347" t="str">
            <v>BPI Italie</v>
          </cell>
          <cell r="LZ347" t="str">
            <v>XXXX-XX</v>
          </cell>
          <cell r="MB347" t="str">
            <v>BPI Italie</v>
          </cell>
          <cell r="MC347" t="str">
            <v>XXXX-XX</v>
          </cell>
          <cell r="ME347" t="str">
            <v>BPI Italie</v>
          </cell>
          <cell r="MF347" t="str">
            <v>XXXX-XX</v>
          </cell>
          <cell r="MH347" t="str">
            <v>BPI Italie</v>
          </cell>
          <cell r="MI347" t="str">
            <v>2015-T1</v>
          </cell>
          <cell r="MK347" t="str">
            <v>BPI Italie</v>
          </cell>
          <cell r="ML347" t="str">
            <v>XXXX-XX</v>
          </cell>
          <cell r="MN347" t="str">
            <v>BPI Italie</v>
          </cell>
          <cell r="MO347" t="str">
            <v>XXXX-XX</v>
          </cell>
          <cell r="MQ347" t="str">
            <v>BPI Italie</v>
          </cell>
          <cell r="MR347" t="str">
            <v>XXXX-XX</v>
          </cell>
          <cell r="MT347" t="str">
            <v>BPI Italie</v>
          </cell>
          <cell r="MU347" t="str">
            <v>2014-T1</v>
          </cell>
          <cell r="MW347" t="str">
            <v>BPI Italie</v>
          </cell>
          <cell r="MX347" t="str">
            <v>XXXX-XX</v>
          </cell>
          <cell r="MZ347" t="str">
            <v>BPI Italie</v>
          </cell>
          <cell r="NA347" t="str">
            <v>XXXX-XX</v>
          </cell>
          <cell r="NC347" t="str">
            <v>BPI Italie</v>
          </cell>
          <cell r="ND347" t="str">
            <v>XXXX-XX</v>
          </cell>
          <cell r="NF347" t="str">
            <v>BPI Italie</v>
          </cell>
          <cell r="NG347" t="str">
            <v>2013-T1</v>
          </cell>
          <cell r="NI347" t="str">
            <v>BPI Italie</v>
          </cell>
          <cell r="NJ347" t="str">
            <v>XXXX-XX</v>
          </cell>
          <cell r="NL347" t="str">
            <v>BPI Italie</v>
          </cell>
          <cell r="NM347" t="str">
            <v>XXXX-XX</v>
          </cell>
          <cell r="NO347" t="str">
            <v>BPI Italie</v>
          </cell>
          <cell r="NP347" t="str">
            <v>XXXX-XX</v>
          </cell>
          <cell r="NR347" t="str">
            <v>BPI Italie</v>
          </cell>
          <cell r="NS347" t="str">
            <v>2012-T1</v>
          </cell>
          <cell r="NU347" t="str">
            <v>BPI Italie</v>
          </cell>
          <cell r="NV347" t="str">
            <v>XXXX-XX</v>
          </cell>
          <cell r="NX347" t="str">
            <v>BPI Italie</v>
          </cell>
          <cell r="NY347" t="str">
            <v>XXXX-XX</v>
          </cell>
          <cell r="OA347" t="str">
            <v>BPI Italie</v>
          </cell>
          <cell r="OB347" t="str">
            <v>XXXX-XX</v>
          </cell>
          <cell r="OD347" t="str">
            <v>BPI Italie</v>
          </cell>
          <cell r="OE347" t="str">
            <v>2011-T1</v>
          </cell>
          <cell r="OG347" t="str">
            <v>BPI Italie</v>
          </cell>
          <cell r="OH347" t="str">
            <v>XXXX-XX</v>
          </cell>
          <cell r="OJ347" t="str">
            <v>BPI Italie</v>
          </cell>
          <cell r="OK347" t="str">
            <v>XXXX-XX</v>
          </cell>
          <cell r="OM347" t="str">
            <v>BPI Italie</v>
          </cell>
          <cell r="ON347" t="str">
            <v>XXXX-XX</v>
          </cell>
          <cell r="OP347" t="str">
            <v>BPI Italie</v>
          </cell>
          <cell r="OQ347" t="str">
            <v>2010-T1</v>
          </cell>
          <cell r="OS347" t="str">
            <v>BPI Italie</v>
          </cell>
          <cell r="OT347" t="str">
            <v>XXXX-XX</v>
          </cell>
          <cell r="OV347" t="str">
            <v>BPI Italie</v>
          </cell>
          <cell r="OW347" t="str">
            <v>XXXX-XX</v>
          </cell>
          <cell r="OY347" t="str">
            <v>BPI Italie</v>
          </cell>
          <cell r="OZ347" t="str">
            <v>XXXX-XX</v>
          </cell>
          <cell r="PB347" t="str">
            <v>BPI Italie</v>
          </cell>
          <cell r="PC347" t="str">
            <v>2009-T1</v>
          </cell>
          <cell r="PE347" t="str">
            <v>BPI Italie</v>
          </cell>
          <cell r="PF347" t="str">
            <v>XXXX-XX</v>
          </cell>
          <cell r="PH347" t="str">
            <v>BPI Italie</v>
          </cell>
          <cell r="PI347" t="str">
            <v>XXXX-XX</v>
          </cell>
          <cell r="PK347" t="str">
            <v>BPI Italie</v>
          </cell>
          <cell r="PL347" t="str">
            <v>XXXX-XX</v>
          </cell>
          <cell r="PN347" t="str">
            <v>BPI Italie</v>
          </cell>
          <cell r="PO347" t="str">
            <v>2008-T1</v>
          </cell>
          <cell r="PQ347" t="str">
            <v>BPI Italie</v>
          </cell>
          <cell r="PR347" t="str">
            <v>XXXX-XX</v>
          </cell>
          <cell r="PT347" t="str">
            <v>BPI Italie</v>
          </cell>
          <cell r="PU347" t="str">
            <v>XXXX-XX</v>
          </cell>
          <cell r="PW347" t="str">
            <v>BPI Italie</v>
          </cell>
          <cell r="PX347" t="str">
            <v>XXXX-XX</v>
          </cell>
        </row>
        <row r="348">
          <cell r="IP348" t="str">
            <v>Métier</v>
          </cell>
          <cell r="IQ348" t="str">
            <v>Trimestre</v>
          </cell>
          <cell r="IS348" t="str">
            <v>Métier</v>
          </cell>
          <cell r="IT348" t="str">
            <v>Trimestre</v>
          </cell>
          <cell r="IV348" t="str">
            <v>Métier</v>
          </cell>
          <cell r="IW348" t="str">
            <v>Trimestre</v>
          </cell>
          <cell r="IY348" t="str">
            <v>Métier</v>
          </cell>
          <cell r="IZ348" t="str">
            <v>Trimestre</v>
          </cell>
          <cell r="JB348" t="str">
            <v>Métier</v>
          </cell>
          <cell r="JC348" t="str">
            <v>Trimestre</v>
          </cell>
          <cell r="JE348" t="str">
            <v>Métier</v>
          </cell>
          <cell r="JF348" t="str">
            <v>Trimestre</v>
          </cell>
          <cell r="JH348" t="str">
            <v>Métier</v>
          </cell>
          <cell r="JI348" t="str">
            <v>Trimestre</v>
          </cell>
          <cell r="JK348" t="str">
            <v>Métier</v>
          </cell>
          <cell r="JL348" t="str">
            <v>Trimestre</v>
          </cell>
          <cell r="JN348" t="str">
            <v>Métier</v>
          </cell>
          <cell r="JO348" t="str">
            <v>Trimestre</v>
          </cell>
          <cell r="JQ348" t="str">
            <v>Métier</v>
          </cell>
          <cell r="JR348" t="str">
            <v>Trimestre</v>
          </cell>
          <cell r="JT348" t="str">
            <v>Métier</v>
          </cell>
          <cell r="JU348" t="str">
            <v>Trimestre</v>
          </cell>
          <cell r="JW348" t="str">
            <v>Métier</v>
          </cell>
          <cell r="JX348" t="str">
            <v>Trimestre</v>
          </cell>
          <cell r="JZ348" t="str">
            <v>Métier</v>
          </cell>
          <cell r="KA348" t="str">
            <v>Trimestre</v>
          </cell>
          <cell r="KC348" t="str">
            <v>Métier</v>
          </cell>
          <cell r="KD348" t="str">
            <v>Trimestre</v>
          </cell>
          <cell r="KF348" t="str">
            <v>Métier</v>
          </cell>
          <cell r="KG348" t="str">
            <v>Trimestre</v>
          </cell>
          <cell r="KI348" t="str">
            <v>Métier</v>
          </cell>
          <cell r="KJ348" t="str">
            <v>Trimestre</v>
          </cell>
          <cell r="KL348" t="str">
            <v>Métier</v>
          </cell>
          <cell r="KM348" t="str">
            <v>Trimestre</v>
          </cell>
          <cell r="KO348" t="str">
            <v>Métier</v>
          </cell>
          <cell r="KP348" t="str">
            <v>Trimestre</v>
          </cell>
          <cell r="KR348" t="str">
            <v>Métier</v>
          </cell>
          <cell r="KS348" t="str">
            <v>Trimestre</v>
          </cell>
          <cell r="KU348" t="str">
            <v>Métier</v>
          </cell>
          <cell r="KV348" t="str">
            <v>Trimestre</v>
          </cell>
          <cell r="KX348" t="str">
            <v>Métier</v>
          </cell>
          <cell r="KY348" t="str">
            <v>Trimestre</v>
          </cell>
          <cell r="LA348" t="str">
            <v>Métier</v>
          </cell>
          <cell r="LB348" t="str">
            <v>Trimestre</v>
          </cell>
          <cell r="LD348" t="str">
            <v>Métier</v>
          </cell>
          <cell r="LE348" t="str">
            <v>Trimestre</v>
          </cell>
          <cell r="LG348" t="str">
            <v>Métier</v>
          </cell>
          <cell r="LH348" t="str">
            <v>Trimestre</v>
          </cell>
          <cell r="LJ348" t="str">
            <v>Métier</v>
          </cell>
          <cell r="LK348" t="str">
            <v>Trimestre</v>
          </cell>
          <cell r="LM348" t="str">
            <v>Métier</v>
          </cell>
          <cell r="LN348" t="str">
            <v>Trimestre</v>
          </cell>
          <cell r="LP348" t="str">
            <v>Métier</v>
          </cell>
          <cell r="LQ348" t="str">
            <v>Trimestre</v>
          </cell>
          <cell r="LS348" t="str">
            <v>Métier</v>
          </cell>
          <cell r="LT348" t="str">
            <v>Trimestre</v>
          </cell>
          <cell r="LV348" t="str">
            <v>Métier</v>
          </cell>
          <cell r="LW348" t="str">
            <v>Trimestre</v>
          </cell>
          <cell r="LY348" t="str">
            <v>Métier</v>
          </cell>
          <cell r="LZ348" t="str">
            <v>Trimestre</v>
          </cell>
          <cell r="MB348" t="str">
            <v>Métier</v>
          </cell>
          <cell r="MC348" t="str">
            <v>Trimestre</v>
          </cell>
          <cell r="ME348" t="str">
            <v>Métier</v>
          </cell>
          <cell r="MF348" t="str">
            <v>Trimestre</v>
          </cell>
          <cell r="MH348" t="str">
            <v>Métier</v>
          </cell>
          <cell r="MI348" t="str">
            <v>Trimestre</v>
          </cell>
          <cell r="MK348" t="str">
            <v>Métier</v>
          </cell>
          <cell r="ML348" t="str">
            <v>Trimestre</v>
          </cell>
          <cell r="MN348" t="str">
            <v>Métier</v>
          </cell>
          <cell r="MO348" t="str">
            <v>Trimestre</v>
          </cell>
          <cell r="MQ348" t="str">
            <v>Métier</v>
          </cell>
          <cell r="MR348" t="str">
            <v>Trimestre</v>
          </cell>
          <cell r="MT348" t="str">
            <v>Métier</v>
          </cell>
          <cell r="MU348" t="str">
            <v>Trimestre</v>
          </cell>
          <cell r="MW348" t="str">
            <v>Métier</v>
          </cell>
          <cell r="MX348" t="str">
            <v>Trimestre</v>
          </cell>
          <cell r="MZ348" t="str">
            <v>Métier</v>
          </cell>
          <cell r="NA348" t="str">
            <v>Trimestre</v>
          </cell>
          <cell r="NC348" t="str">
            <v>Métier</v>
          </cell>
          <cell r="ND348" t="str">
            <v>Trimestre</v>
          </cell>
          <cell r="NF348" t="str">
            <v>Métier</v>
          </cell>
          <cell r="NG348" t="str">
            <v>Trimestre</v>
          </cell>
          <cell r="NI348" t="str">
            <v>Métier</v>
          </cell>
          <cell r="NJ348" t="str">
            <v>Trimestre</v>
          </cell>
          <cell r="NL348" t="str">
            <v>Métier</v>
          </cell>
          <cell r="NM348" t="str">
            <v>Trimestre</v>
          </cell>
          <cell r="NO348" t="str">
            <v>Métier</v>
          </cell>
          <cell r="NP348" t="str">
            <v>Trimestre</v>
          </cell>
          <cell r="NR348" t="str">
            <v>Métier</v>
          </cell>
          <cell r="NS348" t="str">
            <v>Trimestre</v>
          </cell>
          <cell r="NU348" t="str">
            <v>Métier</v>
          </cell>
          <cell r="NV348" t="str">
            <v>Trimestre</v>
          </cell>
          <cell r="NX348" t="str">
            <v>Métier</v>
          </cell>
          <cell r="NY348" t="str">
            <v>Trimestre</v>
          </cell>
          <cell r="OA348" t="str">
            <v>Métier</v>
          </cell>
          <cell r="OB348" t="str">
            <v>Trimestre</v>
          </cell>
          <cell r="OD348" t="str">
            <v>Métier</v>
          </cell>
          <cell r="OE348" t="str">
            <v>Trimestre</v>
          </cell>
          <cell r="OG348" t="str">
            <v>Métier</v>
          </cell>
          <cell r="OH348" t="str">
            <v>Trimestre</v>
          </cell>
          <cell r="OJ348" t="str">
            <v>Métier</v>
          </cell>
          <cell r="OK348" t="str">
            <v>Trimestre</v>
          </cell>
          <cell r="OM348" t="str">
            <v>Métier</v>
          </cell>
          <cell r="ON348" t="str">
            <v>Trimestre</v>
          </cell>
          <cell r="OP348" t="str">
            <v>Métier</v>
          </cell>
          <cell r="OQ348" t="str">
            <v>Trimestre</v>
          </cell>
          <cell r="OS348" t="str">
            <v>Métier</v>
          </cell>
          <cell r="OT348" t="str">
            <v>Trimestre</v>
          </cell>
          <cell r="OV348" t="str">
            <v>Métier</v>
          </cell>
          <cell r="OW348" t="str">
            <v>Trimestre</v>
          </cell>
          <cell r="OY348" t="str">
            <v>Métier</v>
          </cell>
          <cell r="OZ348" t="str">
            <v>Trimestre</v>
          </cell>
          <cell r="PB348" t="str">
            <v>Métier</v>
          </cell>
          <cell r="PC348" t="str">
            <v>Trimestre</v>
          </cell>
          <cell r="PE348" t="str">
            <v>Métier</v>
          </cell>
          <cell r="PF348" t="str">
            <v>Trimestre</v>
          </cell>
          <cell r="PH348" t="str">
            <v>Métier</v>
          </cell>
          <cell r="PI348" t="str">
            <v>Trimestre</v>
          </cell>
          <cell r="PK348" t="str">
            <v>Métier</v>
          </cell>
          <cell r="PL348" t="str">
            <v>Trimestre</v>
          </cell>
          <cell r="PN348" t="str">
            <v>Métier</v>
          </cell>
          <cell r="PO348" t="str">
            <v>Trimestre</v>
          </cell>
          <cell r="PQ348" t="str">
            <v>Métier</v>
          </cell>
          <cell r="PR348" t="str">
            <v>Trimestre</v>
          </cell>
          <cell r="PT348" t="str">
            <v>Métier</v>
          </cell>
          <cell r="PU348" t="str">
            <v>Trimestre</v>
          </cell>
          <cell r="PW348" t="str">
            <v>Métier</v>
          </cell>
          <cell r="PX348" t="str">
            <v>Trimestre</v>
          </cell>
        </row>
        <row r="349">
          <cell r="IP349" t="str">
            <v>BPI Italie</v>
          </cell>
          <cell r="IQ349" t="str">
            <v>2023-T2</v>
          </cell>
          <cell r="IS349" t="str">
            <v>BPI Italie</v>
          </cell>
          <cell r="IT349" t="str">
            <v>2023-T1</v>
          </cell>
          <cell r="IV349" t="str">
            <v>BPI Italie</v>
          </cell>
          <cell r="IW349" t="str">
            <v>XXXX-XX</v>
          </cell>
          <cell r="IY349" t="str">
            <v>BPI Italie</v>
          </cell>
          <cell r="IZ349" t="str">
            <v>XXXX-XX</v>
          </cell>
          <cell r="JB349" t="str">
            <v>BPI Italie</v>
          </cell>
          <cell r="JC349" t="str">
            <v>2022-T2</v>
          </cell>
          <cell r="JE349" t="str">
            <v>BPI Italie</v>
          </cell>
          <cell r="JF349" t="str">
            <v>2022-T1</v>
          </cell>
          <cell r="JH349" t="str">
            <v>BPI Italie</v>
          </cell>
          <cell r="JI349" t="str">
            <v>XXXX-XX</v>
          </cell>
          <cell r="JK349" t="str">
            <v>BPI Italie</v>
          </cell>
          <cell r="JL349" t="str">
            <v>XXXX-XX</v>
          </cell>
          <cell r="JN349" t="str">
            <v>BPI Italie</v>
          </cell>
          <cell r="JO349" t="str">
            <v>2021-T2</v>
          </cell>
          <cell r="JQ349" t="str">
            <v>BPI Italie</v>
          </cell>
          <cell r="JR349" t="str">
            <v>2021-T1</v>
          </cell>
          <cell r="JT349" t="str">
            <v>BPI Italie</v>
          </cell>
          <cell r="JU349" t="str">
            <v>XXXX-XX</v>
          </cell>
          <cell r="JW349" t="str">
            <v>BPI Italie</v>
          </cell>
          <cell r="JX349" t="str">
            <v>XXXX-XX</v>
          </cell>
          <cell r="JZ349" t="str">
            <v>BPI Italie</v>
          </cell>
          <cell r="KA349" t="str">
            <v>2020-T2</v>
          </cell>
          <cell r="KC349" t="str">
            <v>BPI Italie</v>
          </cell>
          <cell r="KD349" t="str">
            <v>2020-T1</v>
          </cell>
          <cell r="KF349" t="str">
            <v>BPI Italie</v>
          </cell>
          <cell r="KG349" t="str">
            <v>XXXX-XX</v>
          </cell>
          <cell r="KI349" t="str">
            <v>BPI Italie</v>
          </cell>
          <cell r="KJ349" t="str">
            <v>XXXX-XX</v>
          </cell>
          <cell r="KL349" t="str">
            <v>BPI Italie</v>
          </cell>
          <cell r="KM349" t="str">
            <v>2019-T2</v>
          </cell>
          <cell r="KO349" t="str">
            <v>BPI Italie</v>
          </cell>
          <cell r="KP349" t="str">
            <v>2019-T1</v>
          </cell>
          <cell r="KR349" t="str">
            <v>BPI Italie</v>
          </cell>
          <cell r="KS349" t="str">
            <v>XXXX-XX</v>
          </cell>
          <cell r="KU349" t="str">
            <v>BPI Italie</v>
          </cell>
          <cell r="KV349" t="str">
            <v>XXXX-XX</v>
          </cell>
          <cell r="KX349" t="str">
            <v>BPI Italie</v>
          </cell>
          <cell r="KY349" t="str">
            <v>2018-T2</v>
          </cell>
          <cell r="LA349" t="str">
            <v>BPI Italie</v>
          </cell>
          <cell r="LB349" t="str">
            <v>2018-T1</v>
          </cell>
          <cell r="LD349" t="str">
            <v>BPI Italie</v>
          </cell>
          <cell r="LE349" t="str">
            <v>XXXX-XX</v>
          </cell>
          <cell r="LG349" t="str">
            <v>BPI Italie</v>
          </cell>
          <cell r="LH349" t="str">
            <v>XXXX-XX</v>
          </cell>
          <cell r="LJ349" t="str">
            <v>BPI Italie</v>
          </cell>
          <cell r="LK349" t="str">
            <v>2017-T2</v>
          </cell>
          <cell r="LM349" t="str">
            <v>BPI Italie</v>
          </cell>
          <cell r="LN349" t="str">
            <v>2017-T1</v>
          </cell>
          <cell r="LP349" t="str">
            <v>BPI Italie</v>
          </cell>
          <cell r="LQ349" t="str">
            <v>XXXX-XX</v>
          </cell>
          <cell r="LS349" t="str">
            <v>BPI Italie</v>
          </cell>
          <cell r="LT349" t="str">
            <v>XXXX-XX</v>
          </cell>
          <cell r="LV349" t="str">
            <v>BPI Italie</v>
          </cell>
          <cell r="LW349" t="str">
            <v>2016-T2</v>
          </cell>
          <cell r="LY349" t="str">
            <v>BPI Italie</v>
          </cell>
          <cell r="LZ349" t="str">
            <v>2016-T1</v>
          </cell>
          <cell r="MB349" t="str">
            <v>BPI Italie</v>
          </cell>
          <cell r="MC349" t="str">
            <v>XXXX-XX</v>
          </cell>
          <cell r="ME349" t="str">
            <v>BPI Italie</v>
          </cell>
          <cell r="MF349" t="str">
            <v>XXXX-XX</v>
          </cell>
          <cell r="MH349" t="str">
            <v>BPI Italie</v>
          </cell>
          <cell r="MI349" t="str">
            <v>2015-T2</v>
          </cell>
          <cell r="MK349" t="str">
            <v>BPI Italie</v>
          </cell>
          <cell r="ML349" t="str">
            <v>2015-T1</v>
          </cell>
          <cell r="MN349" t="str">
            <v>BPI Italie</v>
          </cell>
          <cell r="MO349" t="str">
            <v>XXXX-XX</v>
          </cell>
          <cell r="MQ349" t="str">
            <v>BPI Italie</v>
          </cell>
          <cell r="MR349" t="str">
            <v>XXXX-XX</v>
          </cell>
          <cell r="MT349" t="str">
            <v>BPI Italie</v>
          </cell>
          <cell r="MU349" t="str">
            <v>2014-T2</v>
          </cell>
          <cell r="MW349" t="str">
            <v>BPI Italie</v>
          </cell>
          <cell r="MX349" t="str">
            <v>2014-T1</v>
          </cell>
          <cell r="MZ349" t="str">
            <v>BPI Italie</v>
          </cell>
          <cell r="NA349" t="str">
            <v>XXXX-XX</v>
          </cell>
          <cell r="NC349" t="str">
            <v>BPI Italie</v>
          </cell>
          <cell r="ND349" t="str">
            <v>XXXX-XX</v>
          </cell>
          <cell r="NF349" t="str">
            <v>BPI Italie</v>
          </cell>
          <cell r="NG349" t="str">
            <v>2013-T2</v>
          </cell>
          <cell r="NI349" t="str">
            <v>BPI Italie</v>
          </cell>
          <cell r="NJ349" t="str">
            <v>2013-T1</v>
          </cell>
          <cell r="NL349" t="str">
            <v>BPI Italie</v>
          </cell>
          <cell r="NM349" t="str">
            <v>XXXX-XX</v>
          </cell>
          <cell r="NO349" t="str">
            <v>BPI Italie</v>
          </cell>
          <cell r="NP349" t="str">
            <v>XXXX-XX</v>
          </cell>
          <cell r="NR349" t="str">
            <v>BPI Italie</v>
          </cell>
          <cell r="NS349" t="str">
            <v>2012-T2</v>
          </cell>
          <cell r="NU349" t="str">
            <v>BPI Italie</v>
          </cell>
          <cell r="NV349" t="str">
            <v>2012-T1</v>
          </cell>
          <cell r="NX349" t="str">
            <v>BPI Italie</v>
          </cell>
          <cell r="NY349" t="str">
            <v>XXXX-XX</v>
          </cell>
          <cell r="OA349" t="str">
            <v>BPI Italie</v>
          </cell>
          <cell r="OB349" t="str">
            <v>XXXX-XX</v>
          </cell>
          <cell r="OD349" t="str">
            <v>BPI Italie</v>
          </cell>
          <cell r="OE349" t="str">
            <v>2011-T2</v>
          </cell>
          <cell r="OG349" t="str">
            <v>BPI Italie</v>
          </cell>
          <cell r="OH349" t="str">
            <v>2011-T1</v>
          </cell>
          <cell r="OJ349" t="str">
            <v>BPI Italie</v>
          </cell>
          <cell r="OK349" t="str">
            <v>XXXX-XX</v>
          </cell>
          <cell r="OM349" t="str">
            <v>BPI Italie</v>
          </cell>
          <cell r="ON349" t="str">
            <v>XXXX-XX</v>
          </cell>
          <cell r="OP349" t="str">
            <v>BPI Italie</v>
          </cell>
          <cell r="OQ349" t="str">
            <v>2010-T2</v>
          </cell>
          <cell r="OS349" t="str">
            <v>BPI Italie</v>
          </cell>
          <cell r="OT349" t="str">
            <v>2010-T1</v>
          </cell>
          <cell r="OV349" t="str">
            <v>BPI Italie</v>
          </cell>
          <cell r="OW349" t="str">
            <v>XXXX-XX</v>
          </cell>
          <cell r="OY349" t="str">
            <v>BPI Italie</v>
          </cell>
          <cell r="OZ349" t="str">
            <v>XXXX-XX</v>
          </cell>
          <cell r="PB349" t="str">
            <v>BPI Italie</v>
          </cell>
          <cell r="PC349" t="str">
            <v>2009-T2</v>
          </cell>
          <cell r="PE349" t="str">
            <v>BPI Italie</v>
          </cell>
          <cell r="PF349" t="str">
            <v>2009-T1</v>
          </cell>
          <cell r="PH349" t="str">
            <v>BPI Italie</v>
          </cell>
          <cell r="PI349" t="str">
            <v>XXXX-XX</v>
          </cell>
          <cell r="PK349" t="str">
            <v>BPI Italie</v>
          </cell>
          <cell r="PL349" t="str">
            <v>XXXX-XX</v>
          </cell>
          <cell r="PN349" t="str">
            <v>BPI Italie</v>
          </cell>
          <cell r="PO349" t="str">
            <v>2008-T2</v>
          </cell>
          <cell r="PQ349" t="str">
            <v>BPI Italie</v>
          </cell>
          <cell r="PR349" t="str">
            <v>2008-T1</v>
          </cell>
          <cell r="PT349" t="str">
            <v>BPI Italie</v>
          </cell>
          <cell r="PU349" t="str">
            <v>XXXX-XX</v>
          </cell>
          <cell r="PW349" t="str">
            <v>BPI Italie</v>
          </cell>
          <cell r="PX349" t="str">
            <v>XXXX-XX</v>
          </cell>
        </row>
        <row r="350">
          <cell r="IP350" t="str">
            <v>Métier</v>
          </cell>
          <cell r="IQ350" t="str">
            <v>Trimestre</v>
          </cell>
          <cell r="IS350" t="str">
            <v>Métier</v>
          </cell>
          <cell r="IT350" t="str">
            <v>Trimestre</v>
          </cell>
          <cell r="IV350" t="str">
            <v>Métier</v>
          </cell>
          <cell r="IW350" t="str">
            <v>Trimestre</v>
          </cell>
          <cell r="IY350" t="str">
            <v>Métier</v>
          </cell>
          <cell r="IZ350" t="str">
            <v>Trimestre</v>
          </cell>
          <cell r="JB350" t="str">
            <v>Métier</v>
          </cell>
          <cell r="JC350" t="str">
            <v>Trimestre</v>
          </cell>
          <cell r="JE350" t="str">
            <v>Métier</v>
          </cell>
          <cell r="JF350" t="str">
            <v>Trimestre</v>
          </cell>
          <cell r="JH350" t="str">
            <v>Métier</v>
          </cell>
          <cell r="JI350" t="str">
            <v>Trimestre</v>
          </cell>
          <cell r="JK350" t="str">
            <v>Métier</v>
          </cell>
          <cell r="JL350" t="str">
            <v>Trimestre</v>
          </cell>
          <cell r="JN350" t="str">
            <v>Métier</v>
          </cell>
          <cell r="JO350" t="str">
            <v>Trimestre</v>
          </cell>
          <cell r="JQ350" t="str">
            <v>Métier</v>
          </cell>
          <cell r="JR350" t="str">
            <v>Trimestre</v>
          </cell>
          <cell r="JT350" t="str">
            <v>Métier</v>
          </cell>
          <cell r="JU350" t="str">
            <v>Trimestre</v>
          </cell>
          <cell r="JW350" t="str">
            <v>Métier</v>
          </cell>
          <cell r="JX350" t="str">
            <v>Trimestre</v>
          </cell>
          <cell r="JZ350" t="str">
            <v>Métier</v>
          </cell>
          <cell r="KA350" t="str">
            <v>Trimestre</v>
          </cell>
          <cell r="KC350" t="str">
            <v>Métier</v>
          </cell>
          <cell r="KD350" t="str">
            <v>Trimestre</v>
          </cell>
          <cell r="KF350" t="str">
            <v>Métier</v>
          </cell>
          <cell r="KG350" t="str">
            <v>Trimestre</v>
          </cell>
          <cell r="KI350" t="str">
            <v>Métier</v>
          </cell>
          <cell r="KJ350" t="str">
            <v>Trimestre</v>
          </cell>
          <cell r="KL350" t="str">
            <v>Métier</v>
          </cell>
          <cell r="KM350" t="str">
            <v>Trimestre</v>
          </cell>
          <cell r="KO350" t="str">
            <v>Métier</v>
          </cell>
          <cell r="KP350" t="str">
            <v>Trimestre</v>
          </cell>
          <cell r="KR350" t="str">
            <v>Métier</v>
          </cell>
          <cell r="KS350" t="str">
            <v>Trimestre</v>
          </cell>
          <cell r="KU350" t="str">
            <v>Métier</v>
          </cell>
          <cell r="KV350" t="str">
            <v>Trimestre</v>
          </cell>
          <cell r="KX350" t="str">
            <v>Métier</v>
          </cell>
          <cell r="KY350" t="str">
            <v>Trimestre</v>
          </cell>
          <cell r="LA350" t="str">
            <v>Métier</v>
          </cell>
          <cell r="LB350" t="str">
            <v>Trimestre</v>
          </cell>
          <cell r="LD350" t="str">
            <v>Métier</v>
          </cell>
          <cell r="LE350" t="str">
            <v>Trimestre</v>
          </cell>
          <cell r="LG350" t="str">
            <v>Métier</v>
          </cell>
          <cell r="LH350" t="str">
            <v>Trimestre</v>
          </cell>
          <cell r="LJ350" t="str">
            <v>Métier</v>
          </cell>
          <cell r="LK350" t="str">
            <v>Trimestre</v>
          </cell>
          <cell r="LM350" t="str">
            <v>Métier</v>
          </cell>
          <cell r="LN350" t="str">
            <v>Trimestre</v>
          </cell>
          <cell r="LP350" t="str">
            <v>Métier</v>
          </cell>
          <cell r="LQ350" t="str">
            <v>Trimestre</v>
          </cell>
          <cell r="LS350" t="str">
            <v>Métier</v>
          </cell>
          <cell r="LT350" t="str">
            <v>Trimestre</v>
          </cell>
          <cell r="LV350" t="str">
            <v>Métier</v>
          </cell>
          <cell r="LW350" t="str">
            <v>Trimestre</v>
          </cell>
          <cell r="LY350" t="str">
            <v>Métier</v>
          </cell>
          <cell r="LZ350" t="str">
            <v>Trimestre</v>
          </cell>
          <cell r="MB350" t="str">
            <v>Métier</v>
          </cell>
          <cell r="MC350" t="str">
            <v>Trimestre</v>
          </cell>
          <cell r="ME350" t="str">
            <v>Métier</v>
          </cell>
          <cell r="MF350" t="str">
            <v>Trimestre</v>
          </cell>
          <cell r="MH350" t="str">
            <v>Métier</v>
          </cell>
          <cell r="MI350" t="str">
            <v>Trimestre</v>
          </cell>
          <cell r="MK350" t="str">
            <v>Métier</v>
          </cell>
          <cell r="ML350" t="str">
            <v>Trimestre</v>
          </cell>
          <cell r="MN350" t="str">
            <v>Métier</v>
          </cell>
          <cell r="MO350" t="str">
            <v>Trimestre</v>
          </cell>
          <cell r="MQ350" t="str">
            <v>Métier</v>
          </cell>
          <cell r="MR350" t="str">
            <v>Trimestre</v>
          </cell>
          <cell r="MT350" t="str">
            <v>Métier</v>
          </cell>
          <cell r="MU350" t="str">
            <v>Trimestre</v>
          </cell>
          <cell r="MW350" t="str">
            <v>Métier</v>
          </cell>
          <cell r="MX350" t="str">
            <v>Trimestre</v>
          </cell>
          <cell r="MZ350" t="str">
            <v>Métier</v>
          </cell>
          <cell r="NA350" t="str">
            <v>Trimestre</v>
          </cell>
          <cell r="NC350" t="str">
            <v>Métier</v>
          </cell>
          <cell r="ND350" t="str">
            <v>Trimestre</v>
          </cell>
          <cell r="NF350" t="str">
            <v>Métier</v>
          </cell>
          <cell r="NG350" t="str">
            <v>Trimestre</v>
          </cell>
          <cell r="NI350" t="str">
            <v>Métier</v>
          </cell>
          <cell r="NJ350" t="str">
            <v>Trimestre</v>
          </cell>
          <cell r="NL350" t="str">
            <v>Métier</v>
          </cell>
          <cell r="NM350" t="str">
            <v>Trimestre</v>
          </cell>
          <cell r="NO350" t="str">
            <v>Métier</v>
          </cell>
          <cell r="NP350" t="str">
            <v>Trimestre</v>
          </cell>
          <cell r="NR350" t="str">
            <v>Métier</v>
          </cell>
          <cell r="NS350" t="str">
            <v>Trimestre</v>
          </cell>
          <cell r="NU350" t="str">
            <v>Métier</v>
          </cell>
          <cell r="NV350" t="str">
            <v>Trimestre</v>
          </cell>
          <cell r="NX350" t="str">
            <v>Métier</v>
          </cell>
          <cell r="NY350" t="str">
            <v>Trimestre</v>
          </cell>
          <cell r="OA350" t="str">
            <v>Métier</v>
          </cell>
          <cell r="OB350" t="str">
            <v>Trimestre</v>
          </cell>
          <cell r="OD350" t="str">
            <v>Métier</v>
          </cell>
          <cell r="OE350" t="str">
            <v>Trimestre</v>
          </cell>
          <cell r="OG350" t="str">
            <v>Métier</v>
          </cell>
          <cell r="OH350" t="str">
            <v>Trimestre</v>
          </cell>
          <cell r="OJ350" t="str">
            <v>Métier</v>
          </cell>
          <cell r="OK350" t="str">
            <v>Trimestre</v>
          </cell>
          <cell r="OM350" t="str">
            <v>Métier</v>
          </cell>
          <cell r="ON350" t="str">
            <v>Trimestre</v>
          </cell>
          <cell r="OP350" t="str">
            <v>Métier</v>
          </cell>
          <cell r="OQ350" t="str">
            <v>Trimestre</v>
          </cell>
          <cell r="OS350" t="str">
            <v>Métier</v>
          </cell>
          <cell r="OT350" t="str">
            <v>Trimestre</v>
          </cell>
          <cell r="OV350" t="str">
            <v>Métier</v>
          </cell>
          <cell r="OW350" t="str">
            <v>Trimestre</v>
          </cell>
          <cell r="OY350" t="str">
            <v>Métier</v>
          </cell>
          <cell r="OZ350" t="str">
            <v>Trimestre</v>
          </cell>
          <cell r="PB350" t="str">
            <v>Métier</v>
          </cell>
          <cell r="PC350" t="str">
            <v>Trimestre</v>
          </cell>
          <cell r="PE350" t="str">
            <v>Métier</v>
          </cell>
          <cell r="PF350" t="str">
            <v>Trimestre</v>
          </cell>
          <cell r="PH350" t="str">
            <v>Métier</v>
          </cell>
          <cell r="PI350" t="str">
            <v>Trimestre</v>
          </cell>
          <cell r="PK350" t="str">
            <v>Métier</v>
          </cell>
          <cell r="PL350" t="str">
            <v>Trimestre</v>
          </cell>
          <cell r="PN350" t="str">
            <v>Métier</v>
          </cell>
          <cell r="PO350" t="str">
            <v>Trimestre</v>
          </cell>
          <cell r="PQ350" t="str">
            <v>Métier</v>
          </cell>
          <cell r="PR350" t="str">
            <v>Trimestre</v>
          </cell>
          <cell r="PT350" t="str">
            <v>Métier</v>
          </cell>
          <cell r="PU350" t="str">
            <v>Trimestre</v>
          </cell>
          <cell r="PW350" t="str">
            <v>Métier</v>
          </cell>
          <cell r="PX350" t="str">
            <v>Trimestre</v>
          </cell>
        </row>
        <row r="351">
          <cell r="CQ351">
            <v>0.30292726368504463</v>
          </cell>
          <cell r="IP351" t="str">
            <v>BPI Italie</v>
          </cell>
          <cell r="IQ351" t="str">
            <v>2023-T3</v>
          </cell>
          <cell r="IS351" t="str">
            <v>BPI Italie</v>
          </cell>
          <cell r="IT351" t="str">
            <v>2023-T2</v>
          </cell>
          <cell r="IV351" t="str">
            <v>BPI Italie</v>
          </cell>
          <cell r="IW351" t="str">
            <v>2023-T1</v>
          </cell>
          <cell r="IY351" t="str">
            <v>BPI Italie</v>
          </cell>
          <cell r="IZ351" t="str">
            <v>XXXX-XX</v>
          </cell>
          <cell r="JB351" t="str">
            <v>BPI Italie</v>
          </cell>
          <cell r="JC351" t="str">
            <v>2022-T3</v>
          </cell>
          <cell r="JE351" t="str">
            <v>BPI Italie</v>
          </cell>
          <cell r="JF351" t="str">
            <v>2022-T2</v>
          </cell>
          <cell r="JH351" t="str">
            <v>BPI Italie</v>
          </cell>
          <cell r="JI351" t="str">
            <v>2022-T1</v>
          </cell>
          <cell r="JK351" t="str">
            <v>BPI Italie</v>
          </cell>
          <cell r="JL351" t="str">
            <v>XXXX-XX</v>
          </cell>
          <cell r="JN351" t="str">
            <v>BPI Italie</v>
          </cell>
          <cell r="JO351" t="str">
            <v>2021-T3</v>
          </cell>
          <cell r="JQ351" t="str">
            <v>BPI Italie</v>
          </cell>
          <cell r="JR351" t="str">
            <v>2021-T2</v>
          </cell>
          <cell r="JT351" t="str">
            <v>BPI Italie</v>
          </cell>
          <cell r="JU351" t="str">
            <v>2021-T1</v>
          </cell>
          <cell r="JW351" t="str">
            <v>BPI Italie</v>
          </cell>
          <cell r="JX351" t="str">
            <v>XXXX-XX</v>
          </cell>
          <cell r="JZ351" t="str">
            <v>BPI Italie</v>
          </cell>
          <cell r="KA351" t="str">
            <v>2020-T3</v>
          </cell>
          <cell r="KC351" t="str">
            <v>BPI Italie</v>
          </cell>
          <cell r="KD351" t="str">
            <v>2020-T2</v>
          </cell>
          <cell r="KF351" t="str">
            <v>BPI Italie</v>
          </cell>
          <cell r="KG351" t="str">
            <v>2020-T1</v>
          </cell>
          <cell r="KI351" t="str">
            <v>BPI Italie</v>
          </cell>
          <cell r="KJ351" t="str">
            <v>XXXX-XX</v>
          </cell>
          <cell r="KL351" t="str">
            <v>BPI Italie</v>
          </cell>
          <cell r="KM351" t="str">
            <v>2019-T3</v>
          </cell>
          <cell r="KO351" t="str">
            <v>BPI Italie</v>
          </cell>
          <cell r="KP351" t="str">
            <v>2019-T2</v>
          </cell>
          <cell r="KR351" t="str">
            <v>BPI Italie</v>
          </cell>
          <cell r="KS351" t="str">
            <v>2019-T1</v>
          </cell>
          <cell r="KU351" t="str">
            <v>BPI Italie</v>
          </cell>
          <cell r="KV351" t="str">
            <v>XXXX-XX</v>
          </cell>
          <cell r="KX351" t="str">
            <v>BPI Italie</v>
          </cell>
          <cell r="KY351" t="str">
            <v>2018-T3</v>
          </cell>
          <cell r="LA351" t="str">
            <v>BPI Italie</v>
          </cell>
          <cell r="LB351" t="str">
            <v>2018-T2</v>
          </cell>
          <cell r="LD351" t="str">
            <v>BPI Italie</v>
          </cell>
          <cell r="LE351" t="str">
            <v>2018-T1</v>
          </cell>
          <cell r="LG351" t="str">
            <v>BPI Italie</v>
          </cell>
          <cell r="LH351" t="str">
            <v>XXXX-XX</v>
          </cell>
          <cell r="LJ351" t="str">
            <v>BPI Italie</v>
          </cell>
          <cell r="LK351" t="str">
            <v>2017-T3</v>
          </cell>
          <cell r="LM351" t="str">
            <v>BPI Italie</v>
          </cell>
          <cell r="LN351" t="str">
            <v>2017-T2</v>
          </cell>
          <cell r="LP351" t="str">
            <v>BPI Italie</v>
          </cell>
          <cell r="LQ351" t="str">
            <v>2017-T1</v>
          </cell>
          <cell r="LS351" t="str">
            <v>BPI Italie</v>
          </cell>
          <cell r="LT351" t="str">
            <v>XXXX-XX</v>
          </cell>
          <cell r="LV351" t="str">
            <v>BPI Italie</v>
          </cell>
          <cell r="LW351" t="str">
            <v>2016-T3</v>
          </cell>
          <cell r="LY351" t="str">
            <v>BPI Italie</v>
          </cell>
          <cell r="LZ351" t="str">
            <v>2016-T2</v>
          </cell>
          <cell r="MB351" t="str">
            <v>BPI Italie</v>
          </cell>
          <cell r="MC351" t="str">
            <v>2016-T1</v>
          </cell>
          <cell r="ME351" t="str">
            <v>BPI Italie</v>
          </cell>
          <cell r="MF351" t="str">
            <v>XXXX-XX</v>
          </cell>
          <cell r="MH351" t="str">
            <v>BPI Italie</v>
          </cell>
          <cell r="MI351" t="str">
            <v>2015-T3</v>
          </cell>
          <cell r="MK351" t="str">
            <v>BPI Italie</v>
          </cell>
          <cell r="ML351" t="str">
            <v>2015-T2</v>
          </cell>
          <cell r="MN351" t="str">
            <v>BPI Italie</v>
          </cell>
          <cell r="MO351" t="str">
            <v>2015-T1</v>
          </cell>
          <cell r="MQ351" t="str">
            <v>BPI Italie</v>
          </cell>
          <cell r="MR351" t="str">
            <v>XXXX-XX</v>
          </cell>
          <cell r="MT351" t="str">
            <v>BPI Italie</v>
          </cell>
          <cell r="MU351" t="str">
            <v>2014-T3</v>
          </cell>
          <cell r="MW351" t="str">
            <v>BPI Italie</v>
          </cell>
          <cell r="MX351" t="str">
            <v>2014-T2</v>
          </cell>
          <cell r="MZ351" t="str">
            <v>BPI Italie</v>
          </cell>
          <cell r="NA351" t="str">
            <v>2014-T1</v>
          </cell>
          <cell r="NC351" t="str">
            <v>BPI Italie</v>
          </cell>
          <cell r="ND351" t="str">
            <v>XXXX-XX</v>
          </cell>
          <cell r="NF351" t="str">
            <v>BPI Italie</v>
          </cell>
          <cell r="NG351" t="str">
            <v>2013-T3</v>
          </cell>
          <cell r="NI351" t="str">
            <v>BPI Italie</v>
          </cell>
          <cell r="NJ351" t="str">
            <v>2013-T2</v>
          </cell>
          <cell r="NL351" t="str">
            <v>BPI Italie</v>
          </cell>
          <cell r="NM351" t="str">
            <v>2013-T1</v>
          </cell>
          <cell r="NO351" t="str">
            <v>BPI Italie</v>
          </cell>
          <cell r="NP351" t="str">
            <v>XXXX-XX</v>
          </cell>
          <cell r="NR351" t="str">
            <v>BPI Italie</v>
          </cell>
          <cell r="NS351" t="str">
            <v>2012-T3</v>
          </cell>
          <cell r="NU351" t="str">
            <v>BPI Italie</v>
          </cell>
          <cell r="NV351" t="str">
            <v>2012-T2</v>
          </cell>
          <cell r="NX351" t="str">
            <v>BPI Italie</v>
          </cell>
          <cell r="NY351" t="str">
            <v>2012-T1</v>
          </cell>
          <cell r="OA351" t="str">
            <v>BPI Italie</v>
          </cell>
          <cell r="OB351" t="str">
            <v>XXXX-XX</v>
          </cell>
          <cell r="OD351" t="str">
            <v>BPI Italie</v>
          </cell>
          <cell r="OE351" t="str">
            <v>2011-T3</v>
          </cell>
          <cell r="OG351" t="str">
            <v>BPI Italie</v>
          </cell>
          <cell r="OH351" t="str">
            <v>2011-T2</v>
          </cell>
          <cell r="OJ351" t="str">
            <v>BPI Italie</v>
          </cell>
          <cell r="OK351" t="str">
            <v>2011-T1</v>
          </cell>
          <cell r="OM351" t="str">
            <v>BPI Italie</v>
          </cell>
          <cell r="ON351" t="str">
            <v>XXXX-XX</v>
          </cell>
          <cell r="OP351" t="str">
            <v>BPI Italie</v>
          </cell>
          <cell r="OQ351" t="str">
            <v>2010-T3</v>
          </cell>
          <cell r="OS351" t="str">
            <v>BPI Italie</v>
          </cell>
          <cell r="OT351" t="str">
            <v>2010-T2</v>
          </cell>
          <cell r="OV351" t="str">
            <v>BPI Italie</v>
          </cell>
          <cell r="OW351" t="str">
            <v>2010-T1</v>
          </cell>
          <cell r="OY351" t="str">
            <v>BPI Italie</v>
          </cell>
          <cell r="OZ351" t="str">
            <v>XXXX-XX</v>
          </cell>
          <cell r="PB351" t="str">
            <v>BPI Italie</v>
          </cell>
          <cell r="PC351" t="str">
            <v>2009-T3</v>
          </cell>
          <cell r="PE351" t="str">
            <v>BPI Italie</v>
          </cell>
          <cell r="PF351" t="str">
            <v>2009-T2</v>
          </cell>
          <cell r="PH351" t="str">
            <v>BPI Italie</v>
          </cell>
          <cell r="PI351" t="str">
            <v>2009-T1</v>
          </cell>
          <cell r="PK351" t="str">
            <v>BPI Italie</v>
          </cell>
          <cell r="PL351" t="str">
            <v>XXXX-XX</v>
          </cell>
          <cell r="PN351" t="str">
            <v>BPI Italie</v>
          </cell>
          <cell r="PO351" t="str">
            <v>2008-T3</v>
          </cell>
          <cell r="PQ351" t="str">
            <v>BPI Italie</v>
          </cell>
          <cell r="PR351" t="str">
            <v>2008-T2</v>
          </cell>
          <cell r="PT351" t="str">
            <v>BPI Italie</v>
          </cell>
          <cell r="PU351" t="str">
            <v>2008-T1</v>
          </cell>
          <cell r="PW351" t="str">
            <v>BPI Italie</v>
          </cell>
          <cell r="PX351" t="str">
            <v>XXXX-XX</v>
          </cell>
        </row>
        <row r="352">
          <cell r="BB352" t="str">
            <v>Métier</v>
          </cell>
          <cell r="BC352" t="str">
            <v>Trimestre</v>
          </cell>
          <cell r="BE352" t="str">
            <v>Métier</v>
          </cell>
          <cell r="BF352" t="str">
            <v>Trimestre</v>
          </cell>
          <cell r="BH352" t="str">
            <v>Métier</v>
          </cell>
          <cell r="BI352" t="str">
            <v>Trimestre</v>
          </cell>
          <cell r="BK352" t="str">
            <v>Métier</v>
          </cell>
          <cell r="BL352" t="str">
            <v>Trimestre</v>
          </cell>
          <cell r="BN352" t="str">
            <v>Métier</v>
          </cell>
          <cell r="BO352" t="str">
            <v>Trimestre</v>
          </cell>
          <cell r="BQ352" t="str">
            <v>Métier</v>
          </cell>
          <cell r="BR352" t="str">
            <v>Trimestre</v>
          </cell>
          <cell r="BT352" t="str">
            <v>Métier</v>
          </cell>
          <cell r="BU352" t="str">
            <v>Trimestre</v>
          </cell>
          <cell r="BW352" t="str">
            <v>Métier</v>
          </cell>
          <cell r="BX352" t="str">
            <v>Trimestre</v>
          </cell>
          <cell r="BZ352" t="str">
            <v>Métier</v>
          </cell>
          <cell r="CA352" t="str">
            <v>Trimestre</v>
          </cell>
          <cell r="CC352" t="str">
            <v>Métier</v>
          </cell>
          <cell r="CD352" t="str">
            <v>Trimestre</v>
          </cell>
          <cell r="CF352" t="str">
            <v>Métier</v>
          </cell>
          <cell r="CG352" t="str">
            <v>Trimestre</v>
          </cell>
          <cell r="CI352" t="str">
            <v>Métier</v>
          </cell>
          <cell r="CJ352" t="str">
            <v>Trimestre</v>
          </cell>
          <cell r="CL352" t="str">
            <v>Métier</v>
          </cell>
          <cell r="CM352" t="str">
            <v>Trimestre</v>
          </cell>
          <cell r="CO352" t="str">
            <v>Métier</v>
          </cell>
          <cell r="CP352" t="str">
            <v>Trimestre</v>
          </cell>
          <cell r="CR352" t="str">
            <v>Métier</v>
          </cell>
          <cell r="CS352" t="str">
            <v>Trimestre</v>
          </cell>
          <cell r="CU352" t="str">
            <v>Métier</v>
          </cell>
          <cell r="CV352" t="str">
            <v>Trimestre</v>
          </cell>
          <cell r="CX352" t="str">
            <v>Métier</v>
          </cell>
          <cell r="CY352" t="str">
            <v>Trimestre</v>
          </cell>
          <cell r="DA352" t="str">
            <v>Métier</v>
          </cell>
          <cell r="DB352" t="str">
            <v>Trimestre</v>
          </cell>
          <cell r="DD352" t="str">
            <v>Métier</v>
          </cell>
          <cell r="DE352" t="str">
            <v>Trimestre</v>
          </cell>
          <cell r="DG352" t="str">
            <v>Métier</v>
          </cell>
          <cell r="DH352" t="str">
            <v>Trimestre</v>
          </cell>
          <cell r="DJ352" t="str">
            <v>Métier</v>
          </cell>
          <cell r="DK352" t="str">
            <v>Trimestre</v>
          </cell>
          <cell r="DM352" t="str">
            <v>Métier</v>
          </cell>
          <cell r="DN352" t="str">
            <v>Trimestre</v>
          </cell>
          <cell r="DP352" t="str">
            <v>Métier</v>
          </cell>
          <cell r="DQ352" t="str">
            <v>Trimestre</v>
          </cell>
          <cell r="DS352" t="str">
            <v>Métier</v>
          </cell>
          <cell r="DT352" t="str">
            <v>Trimestre</v>
          </cell>
          <cell r="DV352" t="str">
            <v>Métier</v>
          </cell>
          <cell r="DW352" t="str">
            <v>Trimestre</v>
          </cell>
          <cell r="DY352" t="str">
            <v>Métier</v>
          </cell>
          <cell r="DZ352" t="str">
            <v>Trimestre</v>
          </cell>
          <cell r="EB352" t="str">
            <v>Métier</v>
          </cell>
          <cell r="EC352" t="str">
            <v>Trimestre</v>
          </cell>
          <cell r="EE352" t="str">
            <v>Métier</v>
          </cell>
          <cell r="EF352" t="str">
            <v>Trimestre</v>
          </cell>
          <cell r="EH352" t="str">
            <v>Métier</v>
          </cell>
          <cell r="EI352" t="str">
            <v>Trimestre</v>
          </cell>
          <cell r="EK352" t="str">
            <v>Métier</v>
          </cell>
          <cell r="EL352" t="str">
            <v>Trimestre</v>
          </cell>
          <cell r="EN352" t="str">
            <v>Métier</v>
          </cell>
          <cell r="EO352" t="str">
            <v>Trimestre</v>
          </cell>
          <cell r="EQ352" t="str">
            <v>Métier</v>
          </cell>
          <cell r="ER352" t="str">
            <v>Trimestre</v>
          </cell>
          <cell r="ET352" t="str">
            <v>Métier</v>
          </cell>
          <cell r="EU352" t="str">
            <v>Trimestre</v>
          </cell>
          <cell r="EW352" t="str">
            <v>Métier</v>
          </cell>
          <cell r="EX352" t="str">
            <v>Trimestre</v>
          </cell>
          <cell r="EZ352" t="str">
            <v>Métier</v>
          </cell>
          <cell r="FA352" t="str">
            <v>Trimestre</v>
          </cell>
          <cell r="FC352" t="str">
            <v>Métier</v>
          </cell>
          <cell r="FD352" t="str">
            <v>Trimestre</v>
          </cell>
          <cell r="FF352" t="str">
            <v>Métier</v>
          </cell>
          <cell r="FG352" t="str">
            <v>Trimestre</v>
          </cell>
          <cell r="FI352" t="str">
            <v>Métier</v>
          </cell>
          <cell r="FJ352" t="str">
            <v>Trimestre</v>
          </cell>
          <cell r="FL352" t="str">
            <v>Métier</v>
          </cell>
          <cell r="FM352" t="str">
            <v>Trimestre</v>
          </cell>
          <cell r="FO352" t="str">
            <v>Métier</v>
          </cell>
          <cell r="FP352" t="str">
            <v>Trimestre</v>
          </cell>
          <cell r="FR352" t="str">
            <v>Métier</v>
          </cell>
          <cell r="FS352" t="str">
            <v>Trimestre</v>
          </cell>
          <cell r="FU352" t="str">
            <v>Métier</v>
          </cell>
          <cell r="FV352" t="str">
            <v>Trimestre</v>
          </cell>
          <cell r="FX352" t="str">
            <v>Métier</v>
          </cell>
          <cell r="FY352" t="str">
            <v>Trimestre</v>
          </cell>
          <cell r="GA352" t="str">
            <v>Métier</v>
          </cell>
          <cell r="GB352" t="str">
            <v>Trimestre</v>
          </cell>
          <cell r="GD352" t="str">
            <v>Métier</v>
          </cell>
          <cell r="GE352" t="str">
            <v>Trimestre</v>
          </cell>
          <cell r="GG352" t="str">
            <v>Métier</v>
          </cell>
          <cell r="GH352" t="str">
            <v>Trimestre</v>
          </cell>
          <cell r="GJ352" t="str">
            <v>Métier</v>
          </cell>
          <cell r="GK352" t="str">
            <v>Trimestre</v>
          </cell>
          <cell r="GM352" t="str">
            <v>Métier</v>
          </cell>
          <cell r="GN352" t="str">
            <v>Trimestre</v>
          </cell>
          <cell r="GP352" t="str">
            <v>Métier</v>
          </cell>
          <cell r="GQ352" t="str">
            <v>Trimestre</v>
          </cell>
          <cell r="GS352" t="str">
            <v>Métier</v>
          </cell>
          <cell r="GT352" t="str">
            <v>Trimestre</v>
          </cell>
          <cell r="GV352" t="str">
            <v>Métier</v>
          </cell>
          <cell r="GW352" t="str">
            <v>Trimestre</v>
          </cell>
          <cell r="GY352" t="str">
            <v>Métier</v>
          </cell>
          <cell r="GZ352" t="str">
            <v>Trimestre</v>
          </cell>
          <cell r="HB352" t="str">
            <v>Métier</v>
          </cell>
          <cell r="HC352" t="str">
            <v>Trimestre</v>
          </cell>
          <cell r="HE352" t="str">
            <v>Métier</v>
          </cell>
          <cell r="HF352" t="str">
            <v>Trimestre</v>
          </cell>
          <cell r="HH352" t="str">
            <v>Métier</v>
          </cell>
          <cell r="HI352" t="str">
            <v>Trimestre</v>
          </cell>
          <cell r="HK352" t="str">
            <v>Métier</v>
          </cell>
          <cell r="HL352" t="str">
            <v>Trimestre</v>
          </cell>
          <cell r="HN352" t="str">
            <v>Métier</v>
          </cell>
          <cell r="HO352" t="str">
            <v>Trimestre</v>
          </cell>
          <cell r="HQ352" t="str">
            <v>Métier</v>
          </cell>
          <cell r="HR352" t="str">
            <v>Trimestre</v>
          </cell>
          <cell r="HT352" t="str">
            <v>Métier</v>
          </cell>
          <cell r="HU352" t="str">
            <v>Trimestre</v>
          </cell>
          <cell r="HW352" t="str">
            <v>Métier</v>
          </cell>
          <cell r="HX352" t="str">
            <v>Trimestre</v>
          </cell>
          <cell r="HZ352" t="str">
            <v>Métier</v>
          </cell>
          <cell r="IA352" t="str">
            <v>Trimestre</v>
          </cell>
          <cell r="IC352" t="str">
            <v>Métier</v>
          </cell>
          <cell r="ID352" t="str">
            <v>Trimestre</v>
          </cell>
          <cell r="IF352" t="str">
            <v>Métier</v>
          </cell>
          <cell r="IG352" t="str">
            <v>Trimestre</v>
          </cell>
          <cell r="II352" t="str">
            <v>Métier</v>
          </cell>
          <cell r="IJ352" t="str">
            <v>Trimestre</v>
          </cell>
          <cell r="IP352" t="str">
            <v>Métier</v>
          </cell>
          <cell r="IQ352" t="str">
            <v>Trimestre</v>
          </cell>
          <cell r="IS352" t="str">
            <v>Métier</v>
          </cell>
          <cell r="IT352" t="str">
            <v>Trimestre</v>
          </cell>
          <cell r="IV352" t="str">
            <v>Métier</v>
          </cell>
          <cell r="IW352" t="str">
            <v>Trimestre</v>
          </cell>
          <cell r="IY352" t="str">
            <v>Métier</v>
          </cell>
          <cell r="IZ352" t="str">
            <v>Trimestre</v>
          </cell>
          <cell r="JB352" t="str">
            <v>Métier</v>
          </cell>
          <cell r="JC352" t="str">
            <v>Trimestre</v>
          </cell>
          <cell r="JE352" t="str">
            <v>Métier</v>
          </cell>
          <cell r="JF352" t="str">
            <v>Trimestre</v>
          </cell>
          <cell r="JH352" t="str">
            <v>Métier</v>
          </cell>
          <cell r="JI352" t="str">
            <v>Trimestre</v>
          </cell>
          <cell r="JK352" t="str">
            <v>Métier</v>
          </cell>
          <cell r="JL352" t="str">
            <v>Trimestre</v>
          </cell>
          <cell r="JN352" t="str">
            <v>Métier</v>
          </cell>
          <cell r="JO352" t="str">
            <v>Trimestre</v>
          </cell>
          <cell r="JQ352" t="str">
            <v>Métier</v>
          </cell>
          <cell r="JR352" t="str">
            <v>Trimestre</v>
          </cell>
          <cell r="JT352" t="str">
            <v>Métier</v>
          </cell>
          <cell r="JU352" t="str">
            <v>Trimestre</v>
          </cell>
          <cell r="JW352" t="str">
            <v>Métier</v>
          </cell>
          <cell r="JX352" t="str">
            <v>Trimestre</v>
          </cell>
          <cell r="JZ352" t="str">
            <v>Métier</v>
          </cell>
          <cell r="KA352" t="str">
            <v>Trimestre</v>
          </cell>
          <cell r="KC352" t="str">
            <v>Métier</v>
          </cell>
          <cell r="KD352" t="str">
            <v>Trimestre</v>
          </cell>
          <cell r="KF352" t="str">
            <v>Métier</v>
          </cell>
          <cell r="KG352" t="str">
            <v>Trimestre</v>
          </cell>
          <cell r="KI352" t="str">
            <v>Métier</v>
          </cell>
          <cell r="KJ352" t="str">
            <v>Trimestre</v>
          </cell>
          <cell r="KL352" t="str">
            <v>Métier</v>
          </cell>
          <cell r="KM352" t="str">
            <v>Trimestre</v>
          </cell>
          <cell r="KO352" t="str">
            <v>Métier</v>
          </cell>
          <cell r="KP352" t="str">
            <v>Trimestre</v>
          </cell>
          <cell r="KR352" t="str">
            <v>Métier</v>
          </cell>
          <cell r="KS352" t="str">
            <v>Trimestre</v>
          </cell>
          <cell r="KU352" t="str">
            <v>Métier</v>
          </cell>
          <cell r="KV352" t="str">
            <v>Trimestre</v>
          </cell>
          <cell r="KX352" t="str">
            <v>Métier</v>
          </cell>
          <cell r="KY352" t="str">
            <v>Trimestre</v>
          </cell>
          <cell r="LA352" t="str">
            <v>Métier</v>
          </cell>
          <cell r="LB352" t="str">
            <v>Trimestre</v>
          </cell>
          <cell r="LD352" t="str">
            <v>Métier</v>
          </cell>
          <cell r="LE352" t="str">
            <v>Trimestre</v>
          </cell>
          <cell r="LG352" t="str">
            <v>Métier</v>
          </cell>
          <cell r="LH352" t="str">
            <v>Trimestre</v>
          </cell>
          <cell r="LJ352" t="str">
            <v>Métier</v>
          </cell>
          <cell r="LK352" t="str">
            <v>Trimestre</v>
          </cell>
          <cell r="LM352" t="str">
            <v>Métier</v>
          </cell>
          <cell r="LN352" t="str">
            <v>Trimestre</v>
          </cell>
          <cell r="LP352" t="str">
            <v>Métier</v>
          </cell>
          <cell r="LQ352" t="str">
            <v>Trimestre</v>
          </cell>
          <cell r="LS352" t="str">
            <v>Métier</v>
          </cell>
          <cell r="LT352" t="str">
            <v>Trimestre</v>
          </cell>
          <cell r="LV352" t="str">
            <v>Métier</v>
          </cell>
          <cell r="LW352" t="str">
            <v>Trimestre</v>
          </cell>
          <cell r="LY352" t="str">
            <v>Métier</v>
          </cell>
          <cell r="LZ352" t="str">
            <v>Trimestre</v>
          </cell>
          <cell r="MB352" t="str">
            <v>Métier</v>
          </cell>
          <cell r="MC352" t="str">
            <v>Trimestre</v>
          </cell>
          <cell r="ME352" t="str">
            <v>Métier</v>
          </cell>
          <cell r="MF352" t="str">
            <v>Trimestre</v>
          </cell>
          <cell r="MH352" t="str">
            <v>Métier</v>
          </cell>
          <cell r="MI352" t="str">
            <v>Trimestre</v>
          </cell>
          <cell r="MK352" t="str">
            <v>Métier</v>
          </cell>
          <cell r="ML352" t="str">
            <v>Trimestre</v>
          </cell>
          <cell r="MN352" t="str">
            <v>Métier</v>
          </cell>
          <cell r="MO352" t="str">
            <v>Trimestre</v>
          </cell>
          <cell r="MQ352" t="str">
            <v>Métier</v>
          </cell>
          <cell r="MR352" t="str">
            <v>Trimestre</v>
          </cell>
          <cell r="MT352" t="str">
            <v>Métier</v>
          </cell>
          <cell r="MU352" t="str">
            <v>Trimestre</v>
          </cell>
          <cell r="MW352" t="str">
            <v>Métier</v>
          </cell>
          <cell r="MX352" t="str">
            <v>Trimestre</v>
          </cell>
          <cell r="MZ352" t="str">
            <v>Métier</v>
          </cell>
          <cell r="NA352" t="str">
            <v>Trimestre</v>
          </cell>
          <cell r="NC352" t="str">
            <v>Métier</v>
          </cell>
          <cell r="ND352" t="str">
            <v>Trimestre</v>
          </cell>
          <cell r="NF352" t="str">
            <v>Métier</v>
          </cell>
          <cell r="NG352" t="str">
            <v>Trimestre</v>
          </cell>
          <cell r="NI352" t="str">
            <v>Métier</v>
          </cell>
          <cell r="NJ352" t="str">
            <v>Trimestre</v>
          </cell>
          <cell r="NL352" t="str">
            <v>Métier</v>
          </cell>
          <cell r="NM352" t="str">
            <v>Trimestre</v>
          </cell>
          <cell r="NO352" t="str">
            <v>Métier</v>
          </cell>
          <cell r="NP352" t="str">
            <v>Trimestre</v>
          </cell>
          <cell r="NR352" t="str">
            <v>Métier</v>
          </cell>
          <cell r="NS352" t="str">
            <v>Trimestre</v>
          </cell>
          <cell r="NU352" t="str">
            <v>Métier</v>
          </cell>
          <cell r="NV352" t="str">
            <v>Trimestre</v>
          </cell>
          <cell r="NX352" t="str">
            <v>Métier</v>
          </cell>
          <cell r="NY352" t="str">
            <v>Trimestre</v>
          </cell>
          <cell r="OA352" t="str">
            <v>Métier</v>
          </cell>
          <cell r="OB352" t="str">
            <v>Trimestre</v>
          </cell>
          <cell r="OD352" t="str">
            <v>Métier</v>
          </cell>
          <cell r="OE352" t="str">
            <v>Trimestre</v>
          </cell>
          <cell r="OG352" t="str">
            <v>Métier</v>
          </cell>
          <cell r="OH352" t="str">
            <v>Trimestre</v>
          </cell>
          <cell r="OJ352" t="str">
            <v>Métier</v>
          </cell>
          <cell r="OK352" t="str">
            <v>Trimestre</v>
          </cell>
          <cell r="OM352" t="str">
            <v>Métier</v>
          </cell>
          <cell r="ON352" t="str">
            <v>Trimestre</v>
          </cell>
          <cell r="OP352" t="str">
            <v>Métier</v>
          </cell>
          <cell r="OQ352" t="str">
            <v>Trimestre</v>
          </cell>
          <cell r="OS352" t="str">
            <v>Métier</v>
          </cell>
          <cell r="OT352" t="str">
            <v>Trimestre</v>
          </cell>
          <cell r="OV352" t="str">
            <v>Métier</v>
          </cell>
          <cell r="OW352" t="str">
            <v>Trimestre</v>
          </cell>
          <cell r="OY352" t="str">
            <v>Métier</v>
          </cell>
          <cell r="OZ352" t="str">
            <v>Trimestre</v>
          </cell>
          <cell r="PB352" t="str">
            <v>Métier</v>
          </cell>
          <cell r="PC352" t="str">
            <v>Trimestre</v>
          </cell>
          <cell r="PE352" t="str">
            <v>Métier</v>
          </cell>
          <cell r="PF352" t="str">
            <v>Trimestre</v>
          </cell>
          <cell r="PH352" t="str">
            <v>Métier</v>
          </cell>
          <cell r="PI352" t="str">
            <v>Trimestre</v>
          </cell>
          <cell r="PK352" t="str">
            <v>Métier</v>
          </cell>
          <cell r="PL352" t="str">
            <v>Trimestre</v>
          </cell>
          <cell r="PN352" t="str">
            <v>Métier</v>
          </cell>
          <cell r="PO352" t="str">
            <v>Trimestre</v>
          </cell>
          <cell r="PQ352" t="str">
            <v>Métier</v>
          </cell>
          <cell r="PR352" t="str">
            <v>Trimestre</v>
          </cell>
          <cell r="PT352" t="str">
            <v>Métier</v>
          </cell>
          <cell r="PU352" t="str">
            <v>Trimestre</v>
          </cell>
          <cell r="PW352" t="str">
            <v>Métier</v>
          </cell>
          <cell r="PX352" t="str">
            <v>Trimestre</v>
          </cell>
        </row>
        <row r="353">
          <cell r="BB353" t="str">
            <v>BPI Italie</v>
          </cell>
          <cell r="BC353" t="str">
            <v>2023-T4</v>
          </cell>
          <cell r="BE353" t="str">
            <v>BPI Italie</v>
          </cell>
          <cell r="BF353" t="str">
            <v>2023-T3</v>
          </cell>
          <cell r="BH353" t="str">
            <v>BPI Italie</v>
          </cell>
          <cell r="BI353" t="str">
            <v>2023-T2</v>
          </cell>
          <cell r="BK353" t="str">
            <v>BPI Italie</v>
          </cell>
          <cell r="BL353" t="str">
            <v>2023-T1</v>
          </cell>
          <cell r="BN353" t="str">
            <v>BPI Italie</v>
          </cell>
          <cell r="BO353" t="str">
            <v>2022-T4</v>
          </cell>
          <cell r="BQ353" t="str">
            <v>BPI Italie</v>
          </cell>
          <cell r="BR353" t="str">
            <v>2022-T3</v>
          </cell>
          <cell r="BT353" t="str">
            <v>BPI Italie</v>
          </cell>
          <cell r="BU353" t="str">
            <v>2022-T2</v>
          </cell>
          <cell r="BW353" t="str">
            <v>BPI Italie</v>
          </cell>
          <cell r="BX353" t="str">
            <v>2022-T1</v>
          </cell>
          <cell r="BZ353" t="str">
            <v>BPI Italie</v>
          </cell>
          <cell r="CA353" t="str">
            <v>2021-T4</v>
          </cell>
          <cell r="CC353" t="str">
            <v>BPI Italie</v>
          </cell>
          <cell r="CD353" t="str">
            <v>2021-T3</v>
          </cell>
          <cell r="CF353" t="str">
            <v>BPI Italie</v>
          </cell>
          <cell r="CG353" t="str">
            <v>2021-T2</v>
          </cell>
          <cell r="CI353" t="str">
            <v>BPI Italie</v>
          </cell>
          <cell r="CJ353" t="str">
            <v>2021-T1</v>
          </cell>
          <cell r="CL353" t="str">
            <v>BPI Italie</v>
          </cell>
          <cell r="CM353" t="str">
            <v>2020-T4</v>
          </cell>
          <cell r="CO353" t="str">
            <v>BPI Italie</v>
          </cell>
          <cell r="CP353" t="str">
            <v>2020-T3</v>
          </cell>
          <cell r="CR353" t="str">
            <v>BPI Italie</v>
          </cell>
          <cell r="CS353" t="str">
            <v>2020-T2</v>
          </cell>
          <cell r="CU353" t="str">
            <v>BPI Italie</v>
          </cell>
          <cell r="CV353" t="str">
            <v>2020-T1</v>
          </cell>
          <cell r="CX353" t="str">
            <v>BPI Italie</v>
          </cell>
          <cell r="CY353" t="str">
            <v>2019-T4</v>
          </cell>
          <cell r="DA353" t="str">
            <v>BPI Italie</v>
          </cell>
          <cell r="DB353" t="str">
            <v>2019-T3</v>
          </cell>
          <cell r="DD353" t="str">
            <v>BPI Italie</v>
          </cell>
          <cell r="DE353" t="str">
            <v>2019-T2</v>
          </cell>
          <cell r="DG353" t="str">
            <v>BPI Italie</v>
          </cell>
          <cell r="DH353" t="str">
            <v>2019-T1</v>
          </cell>
          <cell r="DJ353" t="str">
            <v>BPI Italie</v>
          </cell>
          <cell r="DK353" t="str">
            <v>2018-T4</v>
          </cell>
          <cell r="DM353" t="str">
            <v>BPI Italie</v>
          </cell>
          <cell r="DN353" t="str">
            <v>2018-T3</v>
          </cell>
          <cell r="DP353" t="str">
            <v>BPI Italie</v>
          </cell>
          <cell r="DQ353" t="str">
            <v>2018-T2</v>
          </cell>
          <cell r="DS353" t="str">
            <v>BPI Italie</v>
          </cell>
          <cell r="DT353" t="str">
            <v>2018-T1</v>
          </cell>
          <cell r="DV353" t="str">
            <v>BPI Italie</v>
          </cell>
          <cell r="DW353" t="str">
            <v>2017-T4</v>
          </cell>
          <cell r="DY353" t="str">
            <v>BPI Italie</v>
          </cell>
          <cell r="DZ353" t="str">
            <v>2017-T3</v>
          </cell>
          <cell r="EB353" t="str">
            <v>BPI Italie</v>
          </cell>
          <cell r="EC353" t="str">
            <v>2017-T2</v>
          </cell>
          <cell r="EE353" t="str">
            <v>BPI Italie</v>
          </cell>
          <cell r="EF353" t="str">
            <v>2017-T1</v>
          </cell>
          <cell r="EH353" t="str">
            <v>BPI Italie</v>
          </cell>
          <cell r="EI353" t="str">
            <v>2016-T4</v>
          </cell>
          <cell r="EK353" t="str">
            <v>BPI Italie</v>
          </cell>
          <cell r="EL353" t="str">
            <v>2016-T3</v>
          </cell>
          <cell r="EN353" t="str">
            <v>BPI Italie</v>
          </cell>
          <cell r="EO353" t="str">
            <v>2016-T2</v>
          </cell>
          <cell r="EQ353" t="str">
            <v>BPI Italie</v>
          </cell>
          <cell r="ER353" t="str">
            <v>2016-T1</v>
          </cell>
          <cell r="ET353" t="str">
            <v>BPI Italie</v>
          </cell>
          <cell r="EU353" t="str">
            <v>2015-T4</v>
          </cell>
          <cell r="EW353" t="str">
            <v>BPI Italie</v>
          </cell>
          <cell r="EX353" t="str">
            <v>2015-T3</v>
          </cell>
          <cell r="EZ353" t="str">
            <v>BPI Italie</v>
          </cell>
          <cell r="FA353" t="str">
            <v>2015-T2</v>
          </cell>
          <cell r="FC353" t="str">
            <v>BPI Italie</v>
          </cell>
          <cell r="FD353" t="str">
            <v>2015-T1</v>
          </cell>
          <cell r="FF353" t="str">
            <v>BPI Italie</v>
          </cell>
          <cell r="FG353" t="str">
            <v>2014-T4</v>
          </cell>
          <cell r="FI353" t="str">
            <v>BPI Italie</v>
          </cell>
          <cell r="FJ353" t="str">
            <v>2014-T3</v>
          </cell>
          <cell r="FL353" t="str">
            <v>BPI Italie</v>
          </cell>
          <cell r="FM353" t="str">
            <v>2014-T2</v>
          </cell>
          <cell r="FO353" t="str">
            <v>BPI Italie</v>
          </cell>
          <cell r="FP353" t="str">
            <v>2014-T1</v>
          </cell>
          <cell r="FR353" t="str">
            <v>BPI Italie</v>
          </cell>
          <cell r="FS353" t="str">
            <v>2013-T4</v>
          </cell>
          <cell r="FU353" t="str">
            <v>BPI Italie</v>
          </cell>
          <cell r="FV353" t="str">
            <v>2013-T3</v>
          </cell>
          <cell r="FX353" t="str">
            <v>BPI Italie</v>
          </cell>
          <cell r="FY353" t="str">
            <v>2013-T2</v>
          </cell>
          <cell r="GA353" t="str">
            <v>BPI Italie</v>
          </cell>
          <cell r="GB353" t="str">
            <v>2013-T1</v>
          </cell>
          <cell r="GD353" t="str">
            <v>BPI Italie</v>
          </cell>
          <cell r="GE353" t="str">
            <v>2012-T4</v>
          </cell>
          <cell r="GG353" t="str">
            <v>BPI Italie</v>
          </cell>
          <cell r="GH353" t="str">
            <v>2012-T3</v>
          </cell>
          <cell r="GJ353" t="str">
            <v>BPI Italie</v>
          </cell>
          <cell r="GK353" t="str">
            <v>2012-T2</v>
          </cell>
          <cell r="GM353" t="str">
            <v>BPI Italie</v>
          </cell>
          <cell r="GN353" t="str">
            <v>2012-T1</v>
          </cell>
          <cell r="GP353" t="str">
            <v>BPI Italie</v>
          </cell>
          <cell r="GQ353" t="str">
            <v>2011-T4</v>
          </cell>
          <cell r="GS353" t="str">
            <v>BPI Italie</v>
          </cell>
          <cell r="GT353" t="str">
            <v>2011-T3</v>
          </cell>
          <cell r="GV353" t="str">
            <v>BPI Italie</v>
          </cell>
          <cell r="GW353" t="str">
            <v>2011-T2</v>
          </cell>
          <cell r="GY353" t="str">
            <v>BPI Italie</v>
          </cell>
          <cell r="GZ353" t="str">
            <v>2011-T1</v>
          </cell>
          <cell r="HB353" t="str">
            <v>BPI Italie</v>
          </cell>
          <cell r="HC353" t="str">
            <v>2010-T4</v>
          </cell>
          <cell r="HE353" t="str">
            <v>BPI Italie</v>
          </cell>
          <cell r="HF353" t="str">
            <v>2010-T3</v>
          </cell>
          <cell r="HH353" t="str">
            <v>BPI Italie</v>
          </cell>
          <cell r="HI353" t="str">
            <v>2010-T2</v>
          </cell>
          <cell r="HK353" t="str">
            <v>BPI Italie</v>
          </cell>
          <cell r="HL353" t="str">
            <v>2010-T1</v>
          </cell>
          <cell r="HN353" t="str">
            <v>BPI Italie</v>
          </cell>
          <cell r="HO353" t="str">
            <v>2009-T4</v>
          </cell>
          <cell r="HQ353" t="str">
            <v>BPI Italie</v>
          </cell>
          <cell r="HR353" t="str">
            <v>2009-T3</v>
          </cell>
          <cell r="HT353" t="str">
            <v>BPI Italie</v>
          </cell>
          <cell r="HU353" t="str">
            <v>2009-T2</v>
          </cell>
          <cell r="HW353" t="str">
            <v>BPI Italie</v>
          </cell>
          <cell r="HX353" t="str">
            <v>2009-T1</v>
          </cell>
          <cell r="HZ353" t="str">
            <v>BPI Italie</v>
          </cell>
          <cell r="IA353" t="str">
            <v>2008-T4</v>
          </cell>
          <cell r="IC353" t="str">
            <v>BPI Italie</v>
          </cell>
          <cell r="ID353" t="str">
            <v>2008-T3</v>
          </cell>
          <cell r="IF353" t="str">
            <v>BPI Italie</v>
          </cell>
          <cell r="IG353" t="str">
            <v>2008-T2</v>
          </cell>
          <cell r="II353" t="str">
            <v>BPI Italie</v>
          </cell>
          <cell r="IJ353" t="str">
            <v>2008-T1</v>
          </cell>
          <cell r="IP353" t="str">
            <v>BPI Italie</v>
          </cell>
          <cell r="IQ353" t="str">
            <v>2023-T4</v>
          </cell>
          <cell r="IS353" t="str">
            <v>BPI Italie</v>
          </cell>
          <cell r="IT353" t="str">
            <v>2023-T3</v>
          </cell>
          <cell r="IV353" t="str">
            <v>BPI Italie</v>
          </cell>
          <cell r="IW353" t="str">
            <v>2023-T2</v>
          </cell>
          <cell r="IY353" t="str">
            <v>BPI Italie</v>
          </cell>
          <cell r="IZ353" t="str">
            <v>2023-T1</v>
          </cell>
          <cell r="JB353" t="str">
            <v>BPI Italie</v>
          </cell>
          <cell r="JC353" t="str">
            <v>2022-T4</v>
          </cell>
          <cell r="JE353" t="str">
            <v>BPI Italie</v>
          </cell>
          <cell r="JF353" t="str">
            <v>2022-T3</v>
          </cell>
          <cell r="JH353" t="str">
            <v>BPI Italie</v>
          </cell>
          <cell r="JI353" t="str">
            <v>2022-T2</v>
          </cell>
          <cell r="JK353" t="str">
            <v>BPI Italie</v>
          </cell>
          <cell r="JL353" t="str">
            <v>2022-T1</v>
          </cell>
          <cell r="JN353" t="str">
            <v>BPI Italie</v>
          </cell>
          <cell r="JO353" t="str">
            <v>2021-T4</v>
          </cell>
          <cell r="JQ353" t="str">
            <v>BPI Italie</v>
          </cell>
          <cell r="JR353" t="str">
            <v>2021-T3</v>
          </cell>
          <cell r="JT353" t="str">
            <v>BPI Italie</v>
          </cell>
          <cell r="JU353" t="str">
            <v>2021-T2</v>
          </cell>
          <cell r="JW353" t="str">
            <v>BPI Italie</v>
          </cell>
          <cell r="JX353" t="str">
            <v>2021-T1</v>
          </cell>
          <cell r="JZ353" t="str">
            <v>BPI Italie</v>
          </cell>
          <cell r="KA353" t="str">
            <v>2020-T4</v>
          </cell>
          <cell r="KC353" t="str">
            <v>BPI Italie</v>
          </cell>
          <cell r="KD353" t="str">
            <v>2020-T3</v>
          </cell>
          <cell r="KF353" t="str">
            <v>BPI Italie</v>
          </cell>
          <cell r="KG353" t="str">
            <v>2020-T2</v>
          </cell>
          <cell r="KI353" t="str">
            <v>BPI Italie</v>
          </cell>
          <cell r="KJ353" t="str">
            <v>2020-T1</v>
          </cell>
          <cell r="KL353" t="str">
            <v>BPI Italie</v>
          </cell>
          <cell r="KM353" t="str">
            <v>2019-T4</v>
          </cell>
          <cell r="KO353" t="str">
            <v>BPI Italie</v>
          </cell>
          <cell r="KP353" t="str">
            <v>2019-T3</v>
          </cell>
          <cell r="KR353" t="str">
            <v>BPI Italie</v>
          </cell>
          <cell r="KS353" t="str">
            <v>2019-T2</v>
          </cell>
          <cell r="KU353" t="str">
            <v>BPI Italie</v>
          </cell>
          <cell r="KV353" t="str">
            <v>2019-T1</v>
          </cell>
          <cell r="KX353" t="str">
            <v>BPI Italie</v>
          </cell>
          <cell r="KY353" t="str">
            <v>2018-T4</v>
          </cell>
          <cell r="LA353" t="str">
            <v>BPI Italie</v>
          </cell>
          <cell r="LB353" t="str">
            <v>2018-T3</v>
          </cell>
          <cell r="LD353" t="str">
            <v>BPI Italie</v>
          </cell>
          <cell r="LE353" t="str">
            <v>2018-T2</v>
          </cell>
          <cell r="LG353" t="str">
            <v>BPI Italie</v>
          </cell>
          <cell r="LH353" t="str">
            <v>2018-T1</v>
          </cell>
          <cell r="LJ353" t="str">
            <v>BPI Italie</v>
          </cell>
          <cell r="LK353" t="str">
            <v>2017-T4</v>
          </cell>
          <cell r="LM353" t="str">
            <v>BPI Italie</v>
          </cell>
          <cell r="LN353" t="str">
            <v>2017-T3</v>
          </cell>
          <cell r="LP353" t="str">
            <v>BPI Italie</v>
          </cell>
          <cell r="LQ353" t="str">
            <v>2017-T2</v>
          </cell>
          <cell r="LS353" t="str">
            <v>BPI Italie</v>
          </cell>
          <cell r="LT353" t="str">
            <v>2017-T1</v>
          </cell>
          <cell r="LV353" t="str">
            <v>BPI Italie</v>
          </cell>
          <cell r="LW353" t="str">
            <v>2016-T4</v>
          </cell>
          <cell r="LY353" t="str">
            <v>BPI Italie</v>
          </cell>
          <cell r="LZ353" t="str">
            <v>2016-T3</v>
          </cell>
          <cell r="MB353" t="str">
            <v>BPI Italie</v>
          </cell>
          <cell r="MC353" t="str">
            <v>2016-T2</v>
          </cell>
          <cell r="ME353" t="str">
            <v>BPI Italie</v>
          </cell>
          <cell r="MF353" t="str">
            <v>2016-T1</v>
          </cell>
          <cell r="MH353" t="str">
            <v>BPI Italie</v>
          </cell>
          <cell r="MI353" t="str">
            <v>2015-T4</v>
          </cell>
          <cell r="MK353" t="str">
            <v>BPI Italie</v>
          </cell>
          <cell r="ML353" t="str">
            <v>2015-T3</v>
          </cell>
          <cell r="MN353" t="str">
            <v>BPI Italie</v>
          </cell>
          <cell r="MO353" t="str">
            <v>2015-T2</v>
          </cell>
          <cell r="MQ353" t="str">
            <v>BPI Italie</v>
          </cell>
          <cell r="MR353" t="str">
            <v>2015-T1</v>
          </cell>
          <cell r="MT353" t="str">
            <v>BPI Italie</v>
          </cell>
          <cell r="MU353" t="str">
            <v>2014-T4</v>
          </cell>
          <cell r="MW353" t="str">
            <v>BPI Italie</v>
          </cell>
          <cell r="MX353" t="str">
            <v>2014-T3</v>
          </cell>
          <cell r="MZ353" t="str">
            <v>BPI Italie</v>
          </cell>
          <cell r="NA353" t="str">
            <v>2014-T2</v>
          </cell>
          <cell r="NC353" t="str">
            <v>BPI Italie</v>
          </cell>
          <cell r="ND353" t="str">
            <v>2014-T1</v>
          </cell>
          <cell r="NF353" t="str">
            <v>BPI Italie</v>
          </cell>
          <cell r="NG353" t="str">
            <v>2013-T4</v>
          </cell>
          <cell r="NI353" t="str">
            <v>BPI Italie</v>
          </cell>
          <cell r="NJ353" t="str">
            <v>2013-T3</v>
          </cell>
          <cell r="NL353" t="str">
            <v>BPI Italie</v>
          </cell>
          <cell r="NM353" t="str">
            <v>2013-T2</v>
          </cell>
          <cell r="NO353" t="str">
            <v>BPI Italie</v>
          </cell>
          <cell r="NP353" t="str">
            <v>2013-T1</v>
          </cell>
          <cell r="NR353" t="str">
            <v>BPI Italie</v>
          </cell>
          <cell r="NS353" t="str">
            <v>2012-T4</v>
          </cell>
          <cell r="NU353" t="str">
            <v>BPI Italie</v>
          </cell>
          <cell r="NV353" t="str">
            <v>2012-T3</v>
          </cell>
          <cell r="NX353" t="str">
            <v>BPI Italie</v>
          </cell>
          <cell r="NY353" t="str">
            <v>2012-T2</v>
          </cell>
          <cell r="OA353" t="str">
            <v>BPI Italie</v>
          </cell>
          <cell r="OB353" t="str">
            <v>2012-T1</v>
          </cell>
          <cell r="OD353" t="str">
            <v>BPI Italie</v>
          </cell>
          <cell r="OE353" t="str">
            <v>2011-T4</v>
          </cell>
          <cell r="OG353" t="str">
            <v>BPI Italie</v>
          </cell>
          <cell r="OH353" t="str">
            <v>2011-T3</v>
          </cell>
          <cell r="OJ353" t="str">
            <v>BPI Italie</v>
          </cell>
          <cell r="OK353" t="str">
            <v>2011-T2</v>
          </cell>
          <cell r="OM353" t="str">
            <v>BPI Italie</v>
          </cell>
          <cell r="ON353" t="str">
            <v>2011-T1</v>
          </cell>
          <cell r="OP353" t="str">
            <v>BPI Italie</v>
          </cell>
          <cell r="OQ353" t="str">
            <v>2010-T4</v>
          </cell>
          <cell r="OS353" t="str">
            <v>BPI Italie</v>
          </cell>
          <cell r="OT353" t="str">
            <v>2010-T3</v>
          </cell>
          <cell r="OV353" t="str">
            <v>BPI Italie</v>
          </cell>
          <cell r="OW353" t="str">
            <v>2010-T2</v>
          </cell>
          <cell r="OY353" t="str">
            <v>BPI Italie</v>
          </cell>
          <cell r="OZ353" t="str">
            <v>2010-T1</v>
          </cell>
          <cell r="PB353" t="str">
            <v>BPI Italie</v>
          </cell>
          <cell r="PC353" t="str">
            <v>2009-T4</v>
          </cell>
          <cell r="PE353" t="str">
            <v>BPI Italie</v>
          </cell>
          <cell r="PF353" t="str">
            <v>2009-T3</v>
          </cell>
          <cell r="PH353" t="str">
            <v>BPI Italie</v>
          </cell>
          <cell r="PI353" t="str">
            <v>2009-T2</v>
          </cell>
          <cell r="PK353" t="str">
            <v>BPI Italie</v>
          </cell>
          <cell r="PL353" t="str">
            <v>2009-T1</v>
          </cell>
          <cell r="PN353" t="str">
            <v>BPI Italie</v>
          </cell>
          <cell r="PO353" t="str">
            <v>2008-T4</v>
          </cell>
          <cell r="PQ353" t="str">
            <v>BPI Italie</v>
          </cell>
          <cell r="PR353" t="str">
            <v>2008-T3</v>
          </cell>
          <cell r="PT353" t="str">
            <v>BPI Italie</v>
          </cell>
          <cell r="PU353" t="str">
            <v>2008-T2</v>
          </cell>
          <cell r="PW353" t="str">
            <v>BPI Italie</v>
          </cell>
          <cell r="PX353" t="str">
            <v>2008-T1</v>
          </cell>
        </row>
        <row r="354">
          <cell r="BB354" t="str">
            <v>T4-23</v>
          </cell>
          <cell r="BC354" t="str">
            <v>T4-23</v>
          </cell>
          <cell r="BD354" t="str">
            <v>T4-23</v>
          </cell>
          <cell r="BE354" t="str">
            <v>T3-23</v>
          </cell>
          <cell r="BF354" t="str">
            <v>T3-23</v>
          </cell>
          <cell r="BG354" t="str">
            <v>T3-23</v>
          </cell>
          <cell r="BH354" t="str">
            <v>T2-23</v>
          </cell>
          <cell r="BI354" t="str">
            <v>T2-23</v>
          </cell>
          <cell r="BJ354" t="str">
            <v>T2-23</v>
          </cell>
          <cell r="BK354" t="str">
            <v>T1-23</v>
          </cell>
          <cell r="BL354" t="str">
            <v>T1-23</v>
          </cell>
          <cell r="BM354" t="str">
            <v>T1-23</v>
          </cell>
          <cell r="BN354" t="str">
            <v>T4-22</v>
          </cell>
          <cell r="BO354" t="str">
            <v>T4-22</v>
          </cell>
          <cell r="BP354" t="str">
            <v>T4-22</v>
          </cell>
          <cell r="BQ354" t="str">
            <v>T3-22</v>
          </cell>
          <cell r="BR354" t="str">
            <v>T3-22</v>
          </cell>
          <cell r="BS354" t="str">
            <v>T3-22</v>
          </cell>
          <cell r="BT354" t="str">
            <v>T2-22</v>
          </cell>
          <cell r="BU354" t="str">
            <v>T2-22</v>
          </cell>
          <cell r="BV354" t="str">
            <v>T2-22</v>
          </cell>
          <cell r="BW354" t="str">
            <v>T1-22</v>
          </cell>
          <cell r="BX354" t="str">
            <v>T1-22</v>
          </cell>
          <cell r="BY354" t="str">
            <v>T1-22</v>
          </cell>
          <cell r="BZ354" t="str">
            <v>T4-21</v>
          </cell>
          <cell r="CA354" t="str">
            <v>T4-21</v>
          </cell>
          <cell r="CB354" t="str">
            <v>T4-21</v>
          </cell>
          <cell r="CC354" t="str">
            <v>T3-21</v>
          </cell>
          <cell r="CD354" t="str">
            <v>T3-21</v>
          </cell>
          <cell r="CE354" t="str">
            <v>T3-21</v>
          </cell>
          <cell r="CF354" t="str">
            <v>T2-21</v>
          </cell>
          <cell r="CG354" t="str">
            <v>T2-21</v>
          </cell>
          <cell r="CH354" t="str">
            <v>T2-21</v>
          </cell>
          <cell r="CI354" t="str">
            <v>T1-21</v>
          </cell>
          <cell r="CJ354" t="str">
            <v>T1-21</v>
          </cell>
          <cell r="CK354" t="str">
            <v>T1-21</v>
          </cell>
          <cell r="CL354" t="str">
            <v>T4-20</v>
          </cell>
          <cell r="CM354" t="str">
            <v>T4-20</v>
          </cell>
          <cell r="CN354" t="str">
            <v>T4-20</v>
          </cell>
          <cell r="CO354" t="str">
            <v>T3-20</v>
          </cell>
          <cell r="CP354" t="str">
            <v>T3-20</v>
          </cell>
          <cell r="CQ354" t="str">
            <v>T3-20</v>
          </cell>
          <cell r="CR354" t="str">
            <v>T2-20</v>
          </cell>
          <cell r="CS354" t="str">
            <v>T2-20</v>
          </cell>
          <cell r="CT354" t="str">
            <v>T2-20</v>
          </cell>
          <cell r="CU354" t="str">
            <v>T1-20</v>
          </cell>
          <cell r="CV354" t="str">
            <v>T1-20</v>
          </cell>
          <cell r="CW354" t="str">
            <v>T1-20</v>
          </cell>
          <cell r="CX354" t="str">
            <v>T4-19</v>
          </cell>
          <cell r="CY354" t="str">
            <v>T4-19</v>
          </cell>
          <cell r="CZ354" t="str">
            <v>T4-19</v>
          </cell>
          <cell r="DA354" t="str">
            <v>T3-19</v>
          </cell>
          <cell r="DB354" t="str">
            <v>T3-19</v>
          </cell>
          <cell r="DC354" t="str">
            <v>T3-19</v>
          </cell>
          <cell r="DD354" t="str">
            <v>T2-19</v>
          </cell>
          <cell r="DE354" t="str">
            <v>T2-19</v>
          </cell>
          <cell r="DF354" t="str">
            <v>T2-19</v>
          </cell>
          <cell r="DG354" t="str">
            <v>T1-19</v>
          </cell>
          <cell r="DH354" t="str">
            <v>T1-19</v>
          </cell>
          <cell r="DI354" t="str">
            <v>T1-19</v>
          </cell>
          <cell r="DJ354" t="str">
            <v>T4-18</v>
          </cell>
          <cell r="DK354" t="str">
            <v>T4-18</v>
          </cell>
          <cell r="DL354" t="str">
            <v>T4-18</v>
          </cell>
          <cell r="DM354" t="str">
            <v>T3-18</v>
          </cell>
          <cell r="DN354" t="str">
            <v>T3-18</v>
          </cell>
          <cell r="DO354" t="str">
            <v>T3-18</v>
          </cell>
          <cell r="DP354" t="str">
            <v>T2-18</v>
          </cell>
          <cell r="DQ354" t="str">
            <v>T2-18</v>
          </cell>
          <cell r="DR354" t="str">
            <v>T2-18</v>
          </cell>
          <cell r="DS354" t="str">
            <v>T1-18</v>
          </cell>
          <cell r="DT354" t="str">
            <v>T1-18</v>
          </cell>
          <cell r="DU354" t="str">
            <v>T1-18</v>
          </cell>
          <cell r="DV354" t="str">
            <v>T4-17</v>
          </cell>
          <cell r="DW354" t="str">
            <v>T4-17</v>
          </cell>
          <cell r="DX354" t="str">
            <v>T4-17</v>
          </cell>
          <cell r="DY354" t="str">
            <v>T3-17</v>
          </cell>
          <cell r="DZ354" t="str">
            <v>T3-17</v>
          </cell>
          <cell r="EA354" t="str">
            <v>T3-17</v>
          </cell>
          <cell r="EB354" t="str">
            <v>T2-17</v>
          </cell>
          <cell r="EC354" t="str">
            <v>T2-17</v>
          </cell>
          <cell r="ED354" t="str">
            <v>T2-17</v>
          </cell>
          <cell r="EE354" t="str">
            <v>T1-17</v>
          </cell>
          <cell r="EF354" t="str">
            <v>T1-17</v>
          </cell>
          <cell r="EG354" t="str">
            <v>T1-17</v>
          </cell>
          <cell r="EH354" t="str">
            <v>T4-16</v>
          </cell>
          <cell r="EI354" t="str">
            <v>T4-16</v>
          </cell>
          <cell r="EJ354" t="str">
            <v>T4-16</v>
          </cell>
          <cell r="EK354" t="str">
            <v>T3-16</v>
          </cell>
          <cell r="EL354" t="str">
            <v>T3-16</v>
          </cell>
          <cell r="EM354" t="str">
            <v>T3-16</v>
          </cell>
          <cell r="EN354" t="str">
            <v>T2-16</v>
          </cell>
          <cell r="EO354" t="str">
            <v>T2-16</v>
          </cell>
          <cell r="EP354" t="str">
            <v>T2-16</v>
          </cell>
          <cell r="EQ354" t="str">
            <v>T1-16</v>
          </cell>
          <cell r="ER354" t="str">
            <v>T1-16</v>
          </cell>
          <cell r="ES354" t="str">
            <v>T1-16</v>
          </cell>
          <cell r="ET354" t="str">
            <v>T4-15</v>
          </cell>
          <cell r="EU354" t="str">
            <v>T4-15</v>
          </cell>
          <cell r="EV354" t="str">
            <v>T4-15</v>
          </cell>
          <cell r="EW354" t="str">
            <v>T3-15</v>
          </cell>
          <cell r="EX354" t="str">
            <v>T3-15</v>
          </cell>
          <cell r="EY354" t="str">
            <v>T3-15</v>
          </cell>
          <cell r="EZ354" t="str">
            <v>T2-15</v>
          </cell>
          <cell r="FA354" t="str">
            <v>T2-15</v>
          </cell>
          <cell r="FB354" t="str">
            <v>T2-15</v>
          </cell>
          <cell r="FC354" t="str">
            <v>T1-15</v>
          </cell>
          <cell r="FD354" t="str">
            <v>T1-15</v>
          </cell>
          <cell r="FE354" t="str">
            <v>T1-15</v>
          </cell>
          <cell r="FF354" t="str">
            <v>T4-14</v>
          </cell>
          <cell r="FG354" t="str">
            <v>T4-14</v>
          </cell>
          <cell r="FH354" t="str">
            <v>T4-14</v>
          </cell>
          <cell r="FI354" t="str">
            <v>T3-14</v>
          </cell>
          <cell r="FJ354" t="str">
            <v>T3-14</v>
          </cell>
          <cell r="FK354" t="str">
            <v>T3-14</v>
          </cell>
          <cell r="FL354" t="str">
            <v>T2-14</v>
          </cell>
          <cell r="FM354" t="str">
            <v>T2-14</v>
          </cell>
          <cell r="FN354" t="str">
            <v>T2-14</v>
          </cell>
          <cell r="FO354" t="str">
            <v>T1-14</v>
          </cell>
          <cell r="FP354" t="str">
            <v>T1-14</v>
          </cell>
          <cell r="FQ354" t="str">
            <v>T1-14</v>
          </cell>
          <cell r="FR354" t="str">
            <v>T4-13</v>
          </cell>
          <cell r="FS354" t="str">
            <v>T4-13</v>
          </cell>
          <cell r="FT354" t="str">
            <v>T4-13</v>
          </cell>
          <cell r="FU354" t="str">
            <v>T3-13</v>
          </cell>
          <cell r="FV354" t="str">
            <v>T3-13</v>
          </cell>
          <cell r="FW354" t="str">
            <v>T3-13</v>
          </cell>
          <cell r="FX354" t="str">
            <v>T2-13</v>
          </cell>
          <cell r="FY354" t="str">
            <v>T2-13</v>
          </cell>
          <cell r="FZ354" t="str">
            <v>T2-13</v>
          </cell>
          <cell r="GA354" t="str">
            <v>T1-13</v>
          </cell>
          <cell r="GB354" t="str">
            <v>T1-13</v>
          </cell>
          <cell r="GC354" t="str">
            <v>T1-13</v>
          </cell>
          <cell r="GD354" t="str">
            <v>T4-12</v>
          </cell>
          <cell r="GE354" t="str">
            <v>T4-12</v>
          </cell>
          <cell r="GF354" t="str">
            <v>T4-12</v>
          </cell>
          <cell r="GG354" t="str">
            <v>T3-12</v>
          </cell>
          <cell r="GH354" t="str">
            <v>T3-12</v>
          </cell>
          <cell r="GI354" t="str">
            <v>T3-12</v>
          </cell>
          <cell r="GJ354" t="str">
            <v>T2-12</v>
          </cell>
          <cell r="GK354" t="str">
            <v>T2-12</v>
          </cell>
          <cell r="GL354" t="str">
            <v>T2-12</v>
          </cell>
          <cell r="GM354" t="str">
            <v>T1-12</v>
          </cell>
          <cell r="GN354" t="str">
            <v>T1-12</v>
          </cell>
          <cell r="GO354" t="str">
            <v>T1-12</v>
          </cell>
          <cell r="GP354" t="str">
            <v>T4-11</v>
          </cell>
          <cell r="GQ354" t="str">
            <v>T4-11</v>
          </cell>
          <cell r="GR354" t="str">
            <v>T4-11</v>
          </cell>
          <cell r="GS354" t="str">
            <v>T3-11</v>
          </cell>
          <cell r="GT354" t="str">
            <v>T3-11</v>
          </cell>
          <cell r="GU354" t="str">
            <v>T3-11</v>
          </cell>
          <cell r="GV354" t="str">
            <v>T2-11</v>
          </cell>
          <cell r="GW354" t="str">
            <v>T2-11</v>
          </cell>
          <cell r="GX354" t="str">
            <v>T2-11</v>
          </cell>
          <cell r="GY354" t="str">
            <v>T1-11</v>
          </cell>
          <cell r="GZ354" t="str">
            <v>T1-11</v>
          </cell>
          <cell r="HA354" t="str">
            <v>T1-11</v>
          </cell>
          <cell r="HB354" t="str">
            <v>T4-10</v>
          </cell>
          <cell r="HC354" t="str">
            <v>T4-10</v>
          </cell>
          <cell r="HD354" t="str">
            <v>T4-10</v>
          </cell>
          <cell r="HE354" t="str">
            <v>T3-10</v>
          </cell>
          <cell r="HF354" t="str">
            <v>T3-10</v>
          </cell>
          <cell r="HG354" t="str">
            <v>T3-10</v>
          </cell>
          <cell r="HH354" t="str">
            <v>T2-10</v>
          </cell>
          <cell r="HI354" t="str">
            <v>T2-10</v>
          </cell>
          <cell r="HJ354" t="str">
            <v>T2-10</v>
          </cell>
          <cell r="HK354" t="str">
            <v>T1-10</v>
          </cell>
          <cell r="HL354" t="str">
            <v>T1-10</v>
          </cell>
          <cell r="HM354" t="str">
            <v>T1-10</v>
          </cell>
          <cell r="HN354" t="str">
            <v>T4-09</v>
          </cell>
          <cell r="HO354" t="str">
            <v>T4-09</v>
          </cell>
          <cell r="HP354" t="str">
            <v>T4-09</v>
          </cell>
          <cell r="HQ354" t="str">
            <v>T3-09</v>
          </cell>
          <cell r="HR354" t="str">
            <v>T3-09</v>
          </cell>
          <cell r="HS354" t="str">
            <v>T3-09</v>
          </cell>
          <cell r="HT354" t="str">
            <v>T2-09</v>
          </cell>
          <cell r="HU354" t="str">
            <v>T2-09</v>
          </cell>
          <cell r="HV354" t="str">
            <v>T2-09</v>
          </cell>
          <cell r="HW354" t="str">
            <v>T1-09</v>
          </cell>
          <cell r="HX354" t="str">
            <v>T1-09</v>
          </cell>
          <cell r="HY354" t="str">
            <v>T1-09</v>
          </cell>
          <cell r="HZ354" t="str">
            <v>T4-08</v>
          </cell>
          <cell r="IA354" t="str">
            <v>T4-08</v>
          </cell>
          <cell r="IB354" t="str">
            <v>T4-08</v>
          </cell>
          <cell r="IC354" t="str">
            <v>T3-08</v>
          </cell>
          <cell r="ID354" t="str">
            <v>T3-08</v>
          </cell>
          <cell r="IE354" t="str">
            <v>T3-08</v>
          </cell>
          <cell r="IF354" t="str">
            <v>T2-08</v>
          </cell>
          <cell r="IG354" t="str">
            <v>T2-08</v>
          </cell>
          <cell r="IH354" t="str">
            <v>T2-08</v>
          </cell>
          <cell r="II354" t="str">
            <v>T1-08</v>
          </cell>
          <cell r="IJ354" t="str">
            <v>T1-08</v>
          </cell>
          <cell r="IK354" t="str">
            <v>T1-08</v>
          </cell>
          <cell r="IP354" t="str">
            <v>2023</v>
          </cell>
          <cell r="IQ354" t="str">
            <v>2023</v>
          </cell>
          <cell r="IR354" t="str">
            <v>2023</v>
          </cell>
          <cell r="IS354" t="str">
            <v>9M-23</v>
          </cell>
          <cell r="IT354" t="str">
            <v>9M-23</v>
          </cell>
          <cell r="IU354" t="str">
            <v>9M-23</v>
          </cell>
          <cell r="IV354" t="str">
            <v>S1-23</v>
          </cell>
          <cell r="IW354" t="str">
            <v>S1-23</v>
          </cell>
          <cell r="IX354" t="str">
            <v>S1-23</v>
          </cell>
          <cell r="IY354" t="str">
            <v>T1-23</v>
          </cell>
          <cell r="IZ354" t="str">
            <v>T1-23</v>
          </cell>
          <cell r="JA354" t="str">
            <v>T1-23</v>
          </cell>
          <cell r="JB354" t="str">
            <v>2022</v>
          </cell>
          <cell r="JC354" t="str">
            <v>2022</v>
          </cell>
          <cell r="JD354" t="str">
            <v>2022</v>
          </cell>
          <cell r="JE354" t="str">
            <v>9M-22</v>
          </cell>
          <cell r="JF354" t="str">
            <v>9M-22</v>
          </cell>
          <cell r="JG354" t="str">
            <v>9M-22</v>
          </cell>
          <cell r="JH354" t="str">
            <v>S1-22</v>
          </cell>
          <cell r="JI354" t="str">
            <v>S1-22</v>
          </cell>
          <cell r="JJ354" t="str">
            <v>S1-22</v>
          </cell>
          <cell r="JK354" t="str">
            <v>T1-22</v>
          </cell>
          <cell r="JL354" t="str">
            <v>T1-22</v>
          </cell>
          <cell r="JM354" t="str">
            <v>T1-22</v>
          </cell>
          <cell r="JN354" t="str">
            <v>2021</v>
          </cell>
          <cell r="JO354" t="str">
            <v>2021</v>
          </cell>
          <cell r="JP354" t="str">
            <v>2021</v>
          </cell>
          <cell r="JQ354" t="str">
            <v>9M-21</v>
          </cell>
          <cell r="JR354" t="str">
            <v>9M-21</v>
          </cell>
          <cell r="JS354" t="str">
            <v>9M-21</v>
          </cell>
          <cell r="JT354" t="str">
            <v>S1-21</v>
          </cell>
          <cell r="JU354" t="str">
            <v>S1-21</v>
          </cell>
          <cell r="JV354" t="str">
            <v>S1-21</v>
          </cell>
          <cell r="JW354" t="str">
            <v>T1-21</v>
          </cell>
          <cell r="JX354" t="str">
            <v>T1-21</v>
          </cell>
          <cell r="JY354" t="str">
            <v>T1-21</v>
          </cell>
          <cell r="JZ354" t="str">
            <v>2020</v>
          </cell>
          <cell r="KA354" t="str">
            <v>2020</v>
          </cell>
          <cell r="KB354" t="str">
            <v>2020</v>
          </cell>
          <cell r="KC354" t="str">
            <v>9M-20</v>
          </cell>
          <cell r="KD354" t="str">
            <v>9M-20</v>
          </cell>
          <cell r="KE354" t="str">
            <v>9M-20</v>
          </cell>
          <cell r="KF354" t="str">
            <v>S1-20</v>
          </cell>
          <cell r="KG354" t="str">
            <v>S1-20</v>
          </cell>
          <cell r="KH354" t="str">
            <v>S1-20</v>
          </cell>
          <cell r="KI354" t="str">
            <v>T1-20</v>
          </cell>
          <cell r="KJ354" t="str">
            <v>T1-20</v>
          </cell>
          <cell r="KK354" t="str">
            <v>T1-20</v>
          </cell>
          <cell r="KL354" t="str">
            <v>2019</v>
          </cell>
          <cell r="KM354" t="str">
            <v>2019</v>
          </cell>
          <cell r="KN354" t="str">
            <v>2019</v>
          </cell>
          <cell r="KO354" t="str">
            <v>9M-19</v>
          </cell>
          <cell r="KP354" t="str">
            <v>9M-19</v>
          </cell>
          <cell r="KQ354" t="str">
            <v>9M-19</v>
          </cell>
          <cell r="KR354" t="str">
            <v>S1-19</v>
          </cell>
          <cell r="KS354" t="str">
            <v>S1-19</v>
          </cell>
          <cell r="KT354" t="str">
            <v>S1-19</v>
          </cell>
          <cell r="KU354" t="str">
            <v>T1-19</v>
          </cell>
          <cell r="KV354" t="str">
            <v>T1-19</v>
          </cell>
          <cell r="KW354" t="str">
            <v>T1-19</v>
          </cell>
          <cell r="KX354" t="str">
            <v>2018</v>
          </cell>
          <cell r="KY354" t="str">
            <v>2018</v>
          </cell>
          <cell r="KZ354" t="str">
            <v>2018</v>
          </cell>
          <cell r="LA354" t="str">
            <v>9M-18</v>
          </cell>
          <cell r="LB354" t="str">
            <v>9M-18</v>
          </cell>
          <cell r="LC354" t="str">
            <v>9M-18</v>
          </cell>
          <cell r="LD354" t="str">
            <v>S1-18</v>
          </cell>
          <cell r="LE354" t="str">
            <v>S1-18</v>
          </cell>
          <cell r="LF354" t="str">
            <v>S1-18</v>
          </cell>
          <cell r="LG354" t="str">
            <v>T1-18</v>
          </cell>
          <cell r="LH354" t="str">
            <v>T1-18</v>
          </cell>
          <cell r="LI354" t="str">
            <v>T1-18</v>
          </cell>
          <cell r="LJ354" t="str">
            <v>2017</v>
          </cell>
          <cell r="LK354" t="str">
            <v>2017</v>
          </cell>
          <cell r="LL354" t="str">
            <v>2017</v>
          </cell>
          <cell r="LM354" t="str">
            <v>9M-17</v>
          </cell>
          <cell r="LN354" t="str">
            <v>9M-17</v>
          </cell>
          <cell r="LO354" t="str">
            <v>9M-17</v>
          </cell>
          <cell r="LP354" t="str">
            <v>S1-17</v>
          </cell>
          <cell r="LQ354" t="str">
            <v>S1-17</v>
          </cell>
          <cell r="LR354" t="str">
            <v>S1-17</v>
          </cell>
          <cell r="LS354" t="str">
            <v>T1-17</v>
          </cell>
          <cell r="LT354" t="str">
            <v>T1-17</v>
          </cell>
          <cell r="LU354" t="str">
            <v>T1-17</v>
          </cell>
          <cell r="LV354" t="str">
            <v>2016</v>
          </cell>
          <cell r="LW354" t="str">
            <v>2016</v>
          </cell>
          <cell r="LX354" t="str">
            <v>2016</v>
          </cell>
          <cell r="LY354" t="str">
            <v>9M-16</v>
          </cell>
          <cell r="LZ354" t="str">
            <v>9M-16</v>
          </cell>
          <cell r="MA354" t="str">
            <v>9M-16</v>
          </cell>
          <cell r="MB354" t="str">
            <v>S1-16</v>
          </cell>
          <cell r="MC354" t="str">
            <v>S1-16</v>
          </cell>
          <cell r="MD354" t="str">
            <v>S1-16</v>
          </cell>
          <cell r="ME354" t="str">
            <v>T1-16</v>
          </cell>
          <cell r="MF354" t="str">
            <v>T1-16</v>
          </cell>
          <cell r="MG354" t="str">
            <v>T1-16</v>
          </cell>
          <cell r="MH354" t="str">
            <v>2015</v>
          </cell>
          <cell r="MI354" t="str">
            <v>2015</v>
          </cell>
          <cell r="MJ354" t="str">
            <v>2015</v>
          </cell>
          <cell r="MK354" t="str">
            <v>9M-15</v>
          </cell>
          <cell r="ML354" t="str">
            <v>9M-15</v>
          </cell>
          <cell r="MM354" t="str">
            <v>9M-15</v>
          </cell>
          <cell r="MN354" t="str">
            <v>S1-15</v>
          </cell>
          <cell r="MO354" t="str">
            <v>S1-15</v>
          </cell>
          <cell r="MP354" t="str">
            <v>S1-15</v>
          </cell>
          <cell r="MQ354" t="str">
            <v>T1-15</v>
          </cell>
          <cell r="MR354" t="str">
            <v>T1-15</v>
          </cell>
          <cell r="MS354" t="str">
            <v>T1-15</v>
          </cell>
          <cell r="MT354" t="str">
            <v>2014</v>
          </cell>
          <cell r="MU354" t="str">
            <v>2014</v>
          </cell>
          <cell r="MV354" t="str">
            <v>2014</v>
          </cell>
          <cell r="MW354" t="str">
            <v>9M-14</v>
          </cell>
          <cell r="MX354" t="str">
            <v>9M-14</v>
          </cell>
          <cell r="MY354" t="str">
            <v>9M-14</v>
          </cell>
          <cell r="MZ354" t="str">
            <v>S1-14</v>
          </cell>
          <cell r="NA354" t="str">
            <v>S1-14</v>
          </cell>
          <cell r="NB354" t="str">
            <v>S1-14</v>
          </cell>
          <cell r="NC354" t="str">
            <v>T1-14</v>
          </cell>
          <cell r="ND354" t="str">
            <v>T1-14</v>
          </cell>
          <cell r="NE354" t="str">
            <v>T1-14</v>
          </cell>
          <cell r="NF354" t="str">
            <v>2013</v>
          </cell>
          <cell r="NG354" t="str">
            <v>2013</v>
          </cell>
          <cell r="NH354" t="str">
            <v>2013</v>
          </cell>
          <cell r="NI354" t="str">
            <v>9M-13</v>
          </cell>
          <cell r="NJ354" t="str">
            <v>9M-13</v>
          </cell>
          <cell r="NK354" t="str">
            <v>9M-13</v>
          </cell>
          <cell r="NL354" t="str">
            <v>S1-13</v>
          </cell>
          <cell r="NM354" t="str">
            <v>S1-13</v>
          </cell>
          <cell r="NN354" t="str">
            <v>S1-13</v>
          </cell>
          <cell r="NO354" t="str">
            <v>T1-13</v>
          </cell>
          <cell r="NP354" t="str">
            <v>T1-13</v>
          </cell>
          <cell r="NQ354" t="str">
            <v>T1-13</v>
          </cell>
          <cell r="NR354" t="str">
            <v>2012</v>
          </cell>
          <cell r="NS354" t="str">
            <v>2012</v>
          </cell>
          <cell r="NT354" t="str">
            <v>2012</v>
          </cell>
          <cell r="NU354" t="str">
            <v>9M-12</v>
          </cell>
          <cell r="NV354" t="str">
            <v>9M-12</v>
          </cell>
          <cell r="NW354" t="str">
            <v>9M-12</v>
          </cell>
          <cell r="NX354" t="str">
            <v>S1-12</v>
          </cell>
          <cell r="NY354" t="str">
            <v>S1-12</v>
          </cell>
          <cell r="NZ354" t="str">
            <v>S1-12</v>
          </cell>
          <cell r="OA354" t="str">
            <v>T1-12</v>
          </cell>
          <cell r="OB354" t="str">
            <v>T1-12</v>
          </cell>
          <cell r="OC354" t="str">
            <v>T1-12</v>
          </cell>
          <cell r="OD354" t="str">
            <v>2011</v>
          </cell>
          <cell r="OE354" t="str">
            <v>2011</v>
          </cell>
          <cell r="OF354" t="str">
            <v>2011</v>
          </cell>
          <cell r="OG354" t="str">
            <v>9M-11</v>
          </cell>
          <cell r="OH354" t="str">
            <v>9M-11</v>
          </cell>
          <cell r="OI354" t="str">
            <v>9M-11</v>
          </cell>
          <cell r="OJ354" t="str">
            <v>S1-11</v>
          </cell>
          <cell r="OK354" t="str">
            <v>S1-11</v>
          </cell>
          <cell r="OL354" t="str">
            <v>S1-11</v>
          </cell>
          <cell r="OM354" t="str">
            <v>T1-11</v>
          </cell>
          <cell r="ON354" t="str">
            <v>T1-11</v>
          </cell>
          <cell r="OO354" t="str">
            <v>T1-11</v>
          </cell>
          <cell r="OP354" t="str">
            <v>2010</v>
          </cell>
          <cell r="OQ354" t="str">
            <v>2010</v>
          </cell>
          <cell r="OR354" t="str">
            <v>2010</v>
          </cell>
          <cell r="OS354" t="str">
            <v>9M-10</v>
          </cell>
          <cell r="OT354" t="str">
            <v>9M-10</v>
          </cell>
          <cell r="OU354" t="str">
            <v>9M-10</v>
          </cell>
          <cell r="OV354" t="str">
            <v>S1-10</v>
          </cell>
          <cell r="OW354" t="str">
            <v>S1-10</v>
          </cell>
          <cell r="OX354" t="str">
            <v>S1-10</v>
          </cell>
          <cell r="OY354" t="str">
            <v>T1-10</v>
          </cell>
          <cell r="OZ354" t="str">
            <v>T1-10</v>
          </cell>
          <cell r="PA354" t="str">
            <v>T1-10</v>
          </cell>
          <cell r="PB354" t="str">
            <v>2009</v>
          </cell>
          <cell r="PC354" t="str">
            <v>2009</v>
          </cell>
          <cell r="PD354" t="str">
            <v>2009</v>
          </cell>
          <cell r="PE354" t="str">
            <v>9M-09</v>
          </cell>
          <cell r="PF354" t="str">
            <v>9M-09</v>
          </cell>
          <cell r="PG354" t="str">
            <v>9M-09</v>
          </cell>
          <cell r="PH354" t="str">
            <v>S1-09</v>
          </cell>
          <cell r="PI354" t="str">
            <v>S1-09</v>
          </cell>
          <cell r="PJ354" t="str">
            <v>S1-09</v>
          </cell>
          <cell r="PK354" t="str">
            <v>T1-09</v>
          </cell>
          <cell r="PL354" t="str">
            <v>T1-09</v>
          </cell>
          <cell r="PM354" t="str">
            <v>T1-09</v>
          </cell>
          <cell r="PN354" t="str">
            <v>2008</v>
          </cell>
          <cell r="PO354" t="str">
            <v>2008</v>
          </cell>
          <cell r="PP354" t="str">
            <v>2008</v>
          </cell>
          <cell r="PQ354" t="str">
            <v>9M-08</v>
          </cell>
          <cell r="PR354" t="str">
            <v>9M-08</v>
          </cell>
          <cell r="PS354" t="str">
            <v>9M-08</v>
          </cell>
          <cell r="PT354" t="str">
            <v>S1-08</v>
          </cell>
          <cell r="PU354" t="str">
            <v>S1-08</v>
          </cell>
          <cell r="PV354" t="str">
            <v>S1-08</v>
          </cell>
          <cell r="PW354" t="str">
            <v>T1-08</v>
          </cell>
          <cell r="PX354" t="str">
            <v>T1-08</v>
          </cell>
          <cell r="PY354" t="str">
            <v>T1-08</v>
          </cell>
        </row>
        <row r="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H355" t="str">
            <v>Stated</v>
          </cell>
          <cell r="HI355" t="str">
            <v>Spec Items</v>
          </cell>
          <cell r="HJ355" t="str">
            <v>Underlying</v>
          </cell>
          <cell r="HK355" t="str">
            <v>Stated</v>
          </cell>
          <cell r="HL355" t="str">
            <v>Spec Items</v>
          </cell>
          <cell r="HM355" t="str">
            <v>Underlying</v>
          </cell>
          <cell r="HN355" t="str">
            <v>Stated</v>
          </cell>
          <cell r="HO355" t="str">
            <v>Spec Items</v>
          </cell>
          <cell r="HP355" t="str">
            <v>Underlying</v>
          </cell>
          <cell r="HQ355" t="str">
            <v>Stated</v>
          </cell>
          <cell r="HR355" t="str">
            <v>Spec Items</v>
          </cell>
          <cell r="HS355" t="str">
            <v>Underlying</v>
          </cell>
          <cell r="HT355" t="str">
            <v>Stated</v>
          </cell>
          <cell r="HU355" t="str">
            <v>Spec Items</v>
          </cell>
          <cell r="HV355" t="str">
            <v>Underlying</v>
          </cell>
          <cell r="HW355" t="str">
            <v>Stated</v>
          </cell>
          <cell r="HX355" t="str">
            <v>Spec Items</v>
          </cell>
          <cell r="HY355" t="str">
            <v>Underlying</v>
          </cell>
          <cell r="HZ355" t="str">
            <v>Stated</v>
          </cell>
          <cell r="IA355" t="str">
            <v>Spec Items</v>
          </cell>
          <cell r="IB355" t="str">
            <v>Underlying</v>
          </cell>
          <cell r="IC355" t="str">
            <v>Stated</v>
          </cell>
          <cell r="ID355" t="str">
            <v>Spec Items</v>
          </cell>
          <cell r="IE355" t="str">
            <v>Underlying</v>
          </cell>
          <cell r="IF355" t="str">
            <v>Stated</v>
          </cell>
          <cell r="IG355" t="str">
            <v>Spec Items</v>
          </cell>
          <cell r="IH355" t="str">
            <v>Underlying</v>
          </cell>
          <cell r="II355" t="str">
            <v>Stated</v>
          </cell>
          <cell r="IJ355" t="str">
            <v>Spec Items</v>
          </cell>
          <cell r="IK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cell r="NR355" t="str">
            <v>Stated</v>
          </cell>
          <cell r="NS355" t="str">
            <v>Spec Items</v>
          </cell>
          <cell r="NT355" t="str">
            <v>Underlying</v>
          </cell>
          <cell r="NU355" t="str">
            <v>Stated</v>
          </cell>
          <cell r="NV355" t="str">
            <v>Spec Items</v>
          </cell>
          <cell r="NW355" t="str">
            <v>Underlying</v>
          </cell>
          <cell r="NX355" t="str">
            <v>Stated</v>
          </cell>
          <cell r="NY355" t="str">
            <v>Spec Items</v>
          </cell>
          <cell r="NZ355" t="str">
            <v>Underlying</v>
          </cell>
          <cell r="OA355" t="str">
            <v>Stated</v>
          </cell>
          <cell r="OB355" t="str">
            <v>Spec Items</v>
          </cell>
          <cell r="OC355" t="str">
            <v>Underlying</v>
          </cell>
          <cell r="OD355" t="str">
            <v>Stated</v>
          </cell>
          <cell r="OE355" t="str">
            <v>Spec Items</v>
          </cell>
          <cell r="OF355" t="str">
            <v>Underlying</v>
          </cell>
          <cell r="OG355" t="str">
            <v>Stated</v>
          </cell>
          <cell r="OH355" t="str">
            <v>Spec Items</v>
          </cell>
          <cell r="OI355" t="str">
            <v>Underlying</v>
          </cell>
          <cell r="OJ355" t="str">
            <v>Stated</v>
          </cell>
          <cell r="OK355" t="str">
            <v>Spec Items</v>
          </cell>
          <cell r="OL355" t="str">
            <v>Underlying</v>
          </cell>
          <cell r="OM355" t="str">
            <v>Stated</v>
          </cell>
          <cell r="ON355" t="str">
            <v>Spec Items</v>
          </cell>
          <cell r="OO355" t="str">
            <v>Underlying</v>
          </cell>
          <cell r="OP355" t="str">
            <v>Stated</v>
          </cell>
          <cell r="OQ355" t="str">
            <v>Spec Items</v>
          </cell>
          <cell r="OR355" t="str">
            <v>Underlying</v>
          </cell>
          <cell r="OS355" t="str">
            <v>Stated</v>
          </cell>
          <cell r="OT355" t="str">
            <v>Spec Items</v>
          </cell>
          <cell r="OU355" t="str">
            <v>Underlying</v>
          </cell>
          <cell r="OV355" t="str">
            <v>Stated</v>
          </cell>
          <cell r="OW355" t="str">
            <v>Spec Items</v>
          </cell>
          <cell r="OX355" t="str">
            <v>Underlying</v>
          </cell>
          <cell r="OY355" t="str">
            <v>Stated</v>
          </cell>
          <cell r="OZ355" t="str">
            <v>Spec Items</v>
          </cell>
          <cell r="PA355" t="str">
            <v>Underlying</v>
          </cell>
          <cell r="PB355" t="str">
            <v>Stated</v>
          </cell>
          <cell r="PC355" t="str">
            <v>Spec Items</v>
          </cell>
          <cell r="PD355" t="str">
            <v>Underlying</v>
          </cell>
          <cell r="PE355" t="str">
            <v>Stated</v>
          </cell>
          <cell r="PF355" t="str">
            <v>Spec Items</v>
          </cell>
          <cell r="PG355" t="str">
            <v>Underlying</v>
          </cell>
          <cell r="PH355" t="str">
            <v>Stated</v>
          </cell>
          <cell r="PI355" t="str">
            <v>Spec Items</v>
          </cell>
          <cell r="PJ355" t="str">
            <v>Underlying</v>
          </cell>
          <cell r="PK355" t="str">
            <v>Stated</v>
          </cell>
          <cell r="PL355" t="str">
            <v>Spec Items</v>
          </cell>
          <cell r="PM355" t="str">
            <v>Underlying</v>
          </cell>
          <cell r="PN355" t="str">
            <v>Stated</v>
          </cell>
          <cell r="PO355" t="str">
            <v>Spec Items</v>
          </cell>
          <cell r="PP355" t="str">
            <v>Underlying</v>
          </cell>
          <cell r="PQ355" t="str">
            <v>Stated</v>
          </cell>
          <cell r="PR355" t="str">
            <v>Spec Items</v>
          </cell>
          <cell r="PS355" t="str">
            <v>Underlying</v>
          </cell>
          <cell r="PT355" t="str">
            <v>Stated</v>
          </cell>
          <cell r="PU355" t="str">
            <v>Spec Items</v>
          </cell>
          <cell r="PV355" t="str">
            <v>Underlying</v>
          </cell>
          <cell r="PW355" t="str">
            <v>Stated</v>
          </cell>
          <cell r="PX355" t="str">
            <v>Spec Items</v>
          </cell>
          <cell r="PY355" t="str">
            <v>Underlying</v>
          </cell>
        </row>
        <row r="356">
          <cell r="BB356">
            <v>713.86199999999997</v>
          </cell>
          <cell r="BC356">
            <v>0</v>
          </cell>
          <cell r="BD356">
            <v>713.86199999999997</v>
          </cell>
          <cell r="BE356">
            <v>783.33</v>
          </cell>
          <cell r="BF356">
            <v>0</v>
          </cell>
          <cell r="BG356">
            <v>783.33</v>
          </cell>
          <cell r="BH356">
            <v>759.74599999999998</v>
          </cell>
          <cell r="BI356">
            <v>0</v>
          </cell>
          <cell r="BJ356">
            <v>759.74599999999998</v>
          </cell>
          <cell r="BK356">
            <v>760.74900000000002</v>
          </cell>
          <cell r="BL356">
            <v>0</v>
          </cell>
          <cell r="BM356">
            <v>760.74900000000002</v>
          </cell>
          <cell r="BN356">
            <v>683.67899999999986</v>
          </cell>
          <cell r="BO356">
            <v>0</v>
          </cell>
          <cell r="BP356">
            <v>683.67899999999986</v>
          </cell>
          <cell r="BQ356">
            <v>618.00299999999993</v>
          </cell>
          <cell r="BR356">
            <v>0</v>
          </cell>
          <cell r="BS356">
            <v>618.00299999999993</v>
          </cell>
          <cell r="BT356">
            <v>621.96699999999998</v>
          </cell>
          <cell r="BU356">
            <v>0</v>
          </cell>
          <cell r="BV356">
            <v>621.96699999999998</v>
          </cell>
          <cell r="BW356">
            <v>618.92600000000004</v>
          </cell>
          <cell r="BX356">
            <v>0</v>
          </cell>
          <cell r="BY356">
            <v>618.92600000000004</v>
          </cell>
          <cell r="BZ356">
            <v>596.99300000000005</v>
          </cell>
          <cell r="CA356">
            <v>0</v>
          </cell>
          <cell r="CB356">
            <v>596.99300000000005</v>
          </cell>
          <cell r="CC356">
            <v>612.21</v>
          </cell>
          <cell r="CD356">
            <v>0</v>
          </cell>
          <cell r="CE356">
            <v>612.21</v>
          </cell>
          <cell r="CF356">
            <v>582.45299999999997</v>
          </cell>
          <cell r="CG356">
            <v>0</v>
          </cell>
          <cell r="CH356">
            <v>582.45299999999997</v>
          </cell>
          <cell r="CI356">
            <v>487.83300000000003</v>
          </cell>
          <cell r="CJ356">
            <v>0</v>
          </cell>
          <cell r="CK356">
            <v>487.83300000000003</v>
          </cell>
          <cell r="CL356">
            <v>490.00299999999999</v>
          </cell>
          <cell r="CM356">
            <v>0</v>
          </cell>
          <cell r="CN356">
            <v>490.00299999999999</v>
          </cell>
          <cell r="CO356">
            <v>461.71100000000001</v>
          </cell>
          <cell r="CP356">
            <v>0</v>
          </cell>
          <cell r="CQ356">
            <v>461.71100000000001</v>
          </cell>
          <cell r="CR356">
            <v>430.57900000000001</v>
          </cell>
          <cell r="CS356">
            <v>0</v>
          </cell>
          <cell r="CT356">
            <v>430.57900000000001</v>
          </cell>
          <cell r="CU356">
            <v>444.23500000000001</v>
          </cell>
          <cell r="CV356">
            <v>0</v>
          </cell>
          <cell r="CW356">
            <v>444.23500000000001</v>
          </cell>
          <cell r="CX356">
            <v>485.41500000000002</v>
          </cell>
          <cell r="CY356">
            <v>0</v>
          </cell>
          <cell r="CZ356">
            <v>485.41500000000002</v>
          </cell>
          <cell r="DA356">
            <v>462.15800000000002</v>
          </cell>
          <cell r="DB356">
            <v>0</v>
          </cell>
          <cell r="DC356">
            <v>462.15800000000002</v>
          </cell>
          <cell r="DD356">
            <v>482.63</v>
          </cell>
          <cell r="DE356">
            <v>0</v>
          </cell>
          <cell r="DF356">
            <v>482.63</v>
          </cell>
          <cell r="DG356">
            <v>452.34300000000002</v>
          </cell>
          <cell r="DH356">
            <v>0</v>
          </cell>
          <cell r="DI356">
            <v>452.34300000000002</v>
          </cell>
          <cell r="DJ356">
            <v>484.55200000000002</v>
          </cell>
          <cell r="DK356">
            <v>0</v>
          </cell>
          <cell r="DL356">
            <v>484.55200000000002</v>
          </cell>
          <cell r="DM356">
            <v>452.601</v>
          </cell>
          <cell r="DN356">
            <v>0</v>
          </cell>
          <cell r="DO356">
            <v>452.601</v>
          </cell>
          <cell r="DP356">
            <v>476.649</v>
          </cell>
          <cell r="DQ356">
            <v>0</v>
          </cell>
          <cell r="DR356">
            <v>476.649</v>
          </cell>
          <cell r="DS356">
            <v>470.78199999999998</v>
          </cell>
          <cell r="DT356">
            <v>0</v>
          </cell>
          <cell r="DU356">
            <v>470.78199999999998</v>
          </cell>
          <cell r="DV356">
            <v>412.49400000000003</v>
          </cell>
          <cell r="DW356">
            <v>0</v>
          </cell>
          <cell r="DX356">
            <v>412.49400000000003</v>
          </cell>
          <cell r="DY356">
            <v>412.48500000000001</v>
          </cell>
          <cell r="DZ356">
            <v>0</v>
          </cell>
          <cell r="EA356">
            <v>412.48500000000001</v>
          </cell>
          <cell r="EB356">
            <v>436.18400000000003</v>
          </cell>
          <cell r="EC356">
            <v>0</v>
          </cell>
          <cell r="ED356">
            <v>436.18400000000003</v>
          </cell>
          <cell r="EE356">
            <v>400.43200000000002</v>
          </cell>
          <cell r="EF356">
            <v>0</v>
          </cell>
          <cell r="EG356">
            <v>400.43200000000002</v>
          </cell>
          <cell r="EH356">
            <v>408.94400000000002</v>
          </cell>
          <cell r="EI356">
            <v>0</v>
          </cell>
          <cell r="EJ356">
            <v>408.94400000000002</v>
          </cell>
          <cell r="EK356">
            <v>405.56799999999998</v>
          </cell>
          <cell r="EL356">
            <v>0</v>
          </cell>
          <cell r="EM356">
            <v>405.56799999999998</v>
          </cell>
          <cell r="EN356">
            <v>413.238</v>
          </cell>
          <cell r="EO356">
            <v>0</v>
          </cell>
          <cell r="EP356">
            <v>413.238</v>
          </cell>
          <cell r="EQ356">
            <v>398.029</v>
          </cell>
          <cell r="ER356">
            <v>0</v>
          </cell>
          <cell r="ES356">
            <v>398.029</v>
          </cell>
          <cell r="ET356">
            <v>416</v>
          </cell>
          <cell r="EU356">
            <v>0</v>
          </cell>
          <cell r="EV356">
            <v>416</v>
          </cell>
          <cell r="EW356">
            <v>406</v>
          </cell>
          <cell r="EX356">
            <v>0</v>
          </cell>
          <cell r="EY356">
            <v>406</v>
          </cell>
          <cell r="EZ356">
            <v>449</v>
          </cell>
          <cell r="FA356">
            <v>0</v>
          </cell>
          <cell r="FB356">
            <v>449</v>
          </cell>
          <cell r="FC356">
            <v>418</v>
          </cell>
          <cell r="FD356">
            <v>0</v>
          </cell>
          <cell r="FE356">
            <v>418</v>
          </cell>
          <cell r="FF356">
            <v>439</v>
          </cell>
          <cell r="FG356">
            <v>0</v>
          </cell>
          <cell r="FH356">
            <v>439</v>
          </cell>
          <cell r="FI356">
            <v>410</v>
          </cell>
          <cell r="FJ356">
            <v>0</v>
          </cell>
          <cell r="FK356">
            <v>410</v>
          </cell>
          <cell r="FL356">
            <v>416</v>
          </cell>
          <cell r="FM356">
            <v>0</v>
          </cell>
          <cell r="FN356">
            <v>416</v>
          </cell>
          <cell r="FO356">
            <v>473</v>
          </cell>
          <cell r="FP356">
            <v>0</v>
          </cell>
          <cell r="FQ356">
            <v>473</v>
          </cell>
          <cell r="FR356">
            <v>413</v>
          </cell>
          <cell r="FS356">
            <v>0</v>
          </cell>
          <cell r="FT356">
            <v>413</v>
          </cell>
          <cell r="FU356">
            <v>395</v>
          </cell>
          <cell r="FV356">
            <v>0</v>
          </cell>
          <cell r="FW356">
            <v>395</v>
          </cell>
          <cell r="FX356">
            <v>393</v>
          </cell>
          <cell r="FY356">
            <v>0</v>
          </cell>
          <cell r="FZ356">
            <v>393</v>
          </cell>
          <cell r="GA356">
            <v>386.6</v>
          </cell>
          <cell r="GB356">
            <v>0</v>
          </cell>
          <cell r="GC356">
            <v>386.6</v>
          </cell>
          <cell r="GD356">
            <v>404</v>
          </cell>
          <cell r="GE356">
            <v>0</v>
          </cell>
          <cell r="GF356">
            <v>404</v>
          </cell>
          <cell r="GG356">
            <v>401</v>
          </cell>
          <cell r="GH356">
            <v>0</v>
          </cell>
          <cell r="GI356">
            <v>401</v>
          </cell>
          <cell r="GJ356">
            <v>429</v>
          </cell>
          <cell r="GK356">
            <v>0</v>
          </cell>
          <cell r="GL356">
            <v>429</v>
          </cell>
          <cell r="GM356">
            <v>400</v>
          </cell>
          <cell r="GN356">
            <v>0</v>
          </cell>
          <cell r="GO356">
            <v>400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v>0</v>
          </cell>
          <cell r="HF356">
            <v>0</v>
          </cell>
          <cell r="HG356">
            <v>0</v>
          </cell>
          <cell r="HH356">
            <v>0</v>
          </cell>
          <cell r="HI356">
            <v>0</v>
          </cell>
          <cell r="HJ356">
            <v>0</v>
          </cell>
          <cell r="HK356">
            <v>0</v>
          </cell>
          <cell r="HL356">
            <v>0</v>
          </cell>
          <cell r="HM356">
            <v>0</v>
          </cell>
          <cell r="HN356">
            <v>0</v>
          </cell>
          <cell r="HO356">
            <v>0</v>
          </cell>
          <cell r="HP356">
            <v>0</v>
          </cell>
          <cell r="HQ356">
            <v>0</v>
          </cell>
          <cell r="HR356">
            <v>0</v>
          </cell>
          <cell r="HS356">
            <v>0</v>
          </cell>
          <cell r="HT356">
            <v>0</v>
          </cell>
          <cell r="HU356">
            <v>0</v>
          </cell>
          <cell r="HV356">
            <v>0</v>
          </cell>
          <cell r="HW356">
            <v>0</v>
          </cell>
          <cell r="HX356">
            <v>0</v>
          </cell>
          <cell r="HY356">
            <v>0</v>
          </cell>
          <cell r="HZ356">
            <v>0</v>
          </cell>
          <cell r="IA356">
            <v>0</v>
          </cell>
          <cell r="IB356">
            <v>0</v>
          </cell>
          <cell r="IC356">
            <v>0</v>
          </cell>
          <cell r="ID356">
            <v>0</v>
          </cell>
          <cell r="IE356">
            <v>0</v>
          </cell>
          <cell r="IF356">
            <v>0</v>
          </cell>
          <cell r="IG356">
            <v>0</v>
          </cell>
          <cell r="IH356">
            <v>0</v>
          </cell>
          <cell r="II356">
            <v>0</v>
          </cell>
          <cell r="IJ356">
            <v>0</v>
          </cell>
          <cell r="IK356">
            <v>0</v>
          </cell>
          <cell r="IP356">
            <v>3017.6869999999999</v>
          </cell>
          <cell r="IQ356">
            <v>0</v>
          </cell>
          <cell r="IR356">
            <v>3017.6869999999999</v>
          </cell>
          <cell r="IS356">
            <v>2303.8249999999998</v>
          </cell>
          <cell r="IT356">
            <v>0</v>
          </cell>
          <cell r="IU356">
            <v>2303.8249999999998</v>
          </cell>
          <cell r="IV356">
            <v>1520.4949999999999</v>
          </cell>
          <cell r="IW356">
            <v>0</v>
          </cell>
          <cell r="IX356">
            <v>1520.4949999999999</v>
          </cell>
          <cell r="IY356">
            <v>760.74900000000002</v>
          </cell>
          <cell r="IZ356">
            <v>0</v>
          </cell>
          <cell r="JA356">
            <v>760.74900000000002</v>
          </cell>
          <cell r="JB356">
            <v>2542.5749999999998</v>
          </cell>
          <cell r="JC356">
            <v>0</v>
          </cell>
          <cell r="JD356">
            <v>2542.5749999999998</v>
          </cell>
          <cell r="JE356">
            <v>1858.896</v>
          </cell>
          <cell r="JF356">
            <v>0</v>
          </cell>
          <cell r="JG356">
            <v>1858.896</v>
          </cell>
          <cell r="JH356">
            <v>1240.893</v>
          </cell>
          <cell r="JI356">
            <v>0</v>
          </cell>
          <cell r="JJ356">
            <v>1240.893</v>
          </cell>
          <cell r="JK356">
            <v>618.92600000000004</v>
          </cell>
          <cell r="JL356">
            <v>0</v>
          </cell>
          <cell r="JM356">
            <v>618.92600000000004</v>
          </cell>
          <cell r="JN356">
            <v>2279.489</v>
          </cell>
          <cell r="JO356">
            <v>0</v>
          </cell>
          <cell r="JP356">
            <v>2279.489</v>
          </cell>
          <cell r="JQ356">
            <v>1682.4960000000001</v>
          </cell>
          <cell r="JR356">
            <v>0</v>
          </cell>
          <cell r="JS356">
            <v>1682.4960000000001</v>
          </cell>
          <cell r="JT356">
            <v>1070.2860000000001</v>
          </cell>
          <cell r="JU356">
            <v>0</v>
          </cell>
          <cell r="JV356">
            <v>1070.2860000000001</v>
          </cell>
          <cell r="JW356">
            <v>487.83300000000003</v>
          </cell>
          <cell r="JX356">
            <v>0</v>
          </cell>
          <cell r="JY356">
            <v>487.83300000000003</v>
          </cell>
          <cell r="JZ356">
            <v>1826.528</v>
          </cell>
          <cell r="KA356">
            <v>0</v>
          </cell>
          <cell r="KB356">
            <v>1826.528</v>
          </cell>
          <cell r="KC356">
            <v>1336.5250000000001</v>
          </cell>
          <cell r="KD356">
            <v>0</v>
          </cell>
          <cell r="KE356">
            <v>1336.5250000000001</v>
          </cell>
          <cell r="KF356">
            <v>874.81399999999996</v>
          </cell>
          <cell r="KG356">
            <v>0</v>
          </cell>
          <cell r="KH356">
            <v>874.81399999999996</v>
          </cell>
          <cell r="KI356">
            <v>444.23500000000001</v>
          </cell>
          <cell r="KJ356">
            <v>0</v>
          </cell>
          <cell r="KK356">
            <v>444.23500000000001</v>
          </cell>
          <cell r="KL356">
            <v>1882.546</v>
          </cell>
          <cell r="KM356">
            <v>0</v>
          </cell>
          <cell r="KN356">
            <v>1882.546</v>
          </cell>
          <cell r="KO356">
            <v>1397.1310000000001</v>
          </cell>
          <cell r="KP356">
            <v>0</v>
          </cell>
          <cell r="KQ356">
            <v>1397.1310000000001</v>
          </cell>
          <cell r="KR356">
            <v>934.97299999999996</v>
          </cell>
          <cell r="KS356">
            <v>0</v>
          </cell>
          <cell r="KT356">
            <v>934.97299999999996</v>
          </cell>
          <cell r="KU356">
            <v>452.34300000000002</v>
          </cell>
          <cell r="KV356">
            <v>0</v>
          </cell>
          <cell r="KW356">
            <v>452.34300000000002</v>
          </cell>
          <cell r="KX356">
            <v>1884.5840000000001</v>
          </cell>
          <cell r="KY356">
            <v>0</v>
          </cell>
          <cell r="KZ356">
            <v>1884.5840000000001</v>
          </cell>
          <cell r="LA356">
            <v>1400.0319999999999</v>
          </cell>
          <cell r="LB356">
            <v>0</v>
          </cell>
          <cell r="LC356">
            <v>1400.0319999999999</v>
          </cell>
          <cell r="LD356">
            <v>947.43100000000004</v>
          </cell>
          <cell r="LE356">
            <v>0</v>
          </cell>
          <cell r="LF356">
            <v>947.43100000000004</v>
          </cell>
          <cell r="LG356">
            <v>470.78199999999998</v>
          </cell>
          <cell r="LH356">
            <v>0</v>
          </cell>
          <cell r="LI356">
            <v>470.78199999999998</v>
          </cell>
          <cell r="LJ356">
            <v>1661.595</v>
          </cell>
          <cell r="LK356">
            <v>0</v>
          </cell>
          <cell r="LL356">
            <v>1661.595</v>
          </cell>
          <cell r="LM356">
            <v>1249.1010000000001</v>
          </cell>
          <cell r="LN356">
            <v>0</v>
          </cell>
          <cell r="LO356">
            <v>1249.1010000000001</v>
          </cell>
          <cell r="LP356">
            <v>836.61599999999999</v>
          </cell>
          <cell r="LQ356">
            <v>0</v>
          </cell>
          <cell r="LR356">
            <v>836.61599999999999</v>
          </cell>
          <cell r="LS356">
            <v>400.43200000000002</v>
          </cell>
          <cell r="LT356">
            <v>0</v>
          </cell>
          <cell r="LU356">
            <v>400.43200000000002</v>
          </cell>
          <cell r="LV356">
            <v>1625.779</v>
          </cell>
          <cell r="LW356">
            <v>0</v>
          </cell>
          <cell r="LX356">
            <v>1625.779</v>
          </cell>
          <cell r="LY356">
            <v>1216.835</v>
          </cell>
          <cell r="LZ356">
            <v>0</v>
          </cell>
          <cell r="MA356">
            <v>1216.835</v>
          </cell>
          <cell r="MB356">
            <v>811.26700000000005</v>
          </cell>
          <cell r="MC356">
            <v>0</v>
          </cell>
          <cell r="MD356">
            <v>811.26700000000005</v>
          </cell>
          <cell r="ME356">
            <v>398.029</v>
          </cell>
          <cell r="MF356">
            <v>0</v>
          </cell>
          <cell r="MG356">
            <v>398.029</v>
          </cell>
          <cell r="MH356">
            <v>1689</v>
          </cell>
          <cell r="MI356">
            <v>0</v>
          </cell>
          <cell r="MJ356">
            <v>1689</v>
          </cell>
          <cell r="MK356">
            <v>1273</v>
          </cell>
          <cell r="ML356">
            <v>0</v>
          </cell>
          <cell r="MM356">
            <v>1273</v>
          </cell>
          <cell r="MN356">
            <v>867</v>
          </cell>
          <cell r="MO356">
            <v>0</v>
          </cell>
          <cell r="MP356">
            <v>867</v>
          </cell>
          <cell r="MQ356">
            <v>418</v>
          </cell>
          <cell r="MR356">
            <v>0</v>
          </cell>
          <cell r="MS356">
            <v>418</v>
          </cell>
          <cell r="MT356">
            <v>1738</v>
          </cell>
          <cell r="MU356">
            <v>0</v>
          </cell>
          <cell r="MV356">
            <v>1738</v>
          </cell>
          <cell r="MW356">
            <v>1299</v>
          </cell>
          <cell r="MX356">
            <v>0</v>
          </cell>
          <cell r="MY356">
            <v>1299</v>
          </cell>
          <cell r="MZ356">
            <v>889</v>
          </cell>
          <cell r="NA356">
            <v>0</v>
          </cell>
          <cell r="NB356">
            <v>889</v>
          </cell>
          <cell r="NC356">
            <v>473</v>
          </cell>
          <cell r="ND356">
            <v>0</v>
          </cell>
          <cell r="NE356">
            <v>473</v>
          </cell>
          <cell r="NF356">
            <v>1587.6</v>
          </cell>
          <cell r="NG356">
            <v>0</v>
          </cell>
          <cell r="NH356">
            <v>1587.6</v>
          </cell>
          <cell r="NI356">
            <v>1174.5999999999999</v>
          </cell>
          <cell r="NJ356">
            <v>0</v>
          </cell>
          <cell r="NK356">
            <v>1174.5999999999999</v>
          </cell>
          <cell r="NL356">
            <v>779.6</v>
          </cell>
          <cell r="NM356">
            <v>0</v>
          </cell>
          <cell r="NN356">
            <v>779.6</v>
          </cell>
          <cell r="NO356">
            <v>386.6</v>
          </cell>
          <cell r="NP356">
            <v>0</v>
          </cell>
          <cell r="NQ356">
            <v>386.6</v>
          </cell>
          <cell r="NR356">
            <v>1634</v>
          </cell>
          <cell r="NS356">
            <v>0</v>
          </cell>
          <cell r="NT356">
            <v>1634</v>
          </cell>
          <cell r="NU356">
            <v>1230</v>
          </cell>
          <cell r="NV356">
            <v>0</v>
          </cell>
          <cell r="NW356">
            <v>1230</v>
          </cell>
          <cell r="NX356">
            <v>829</v>
          </cell>
          <cell r="NY356">
            <v>0</v>
          </cell>
          <cell r="NZ356">
            <v>829</v>
          </cell>
          <cell r="OA356">
            <v>400</v>
          </cell>
          <cell r="OB356">
            <v>0</v>
          </cell>
          <cell r="OC356">
            <v>400</v>
          </cell>
        </row>
        <row r="357">
          <cell r="BB357">
            <v>-499.375</v>
          </cell>
          <cell r="BC357">
            <v>0</v>
          </cell>
          <cell r="BD357">
            <v>-499.375</v>
          </cell>
          <cell r="BE357">
            <v>-393.964</v>
          </cell>
          <cell r="BF357">
            <v>0</v>
          </cell>
          <cell r="BG357">
            <v>-393.964</v>
          </cell>
          <cell r="BH357">
            <v>-396.97070000000002</v>
          </cell>
          <cell r="BI357">
            <v>0</v>
          </cell>
          <cell r="BJ357">
            <v>-396.97070000000002</v>
          </cell>
          <cell r="BK357">
            <v>-371.6</v>
          </cell>
          <cell r="BL357">
            <v>0</v>
          </cell>
          <cell r="BM357">
            <v>-371.6</v>
          </cell>
          <cell r="BN357">
            <v>-483.34699999999998</v>
          </cell>
          <cell r="BO357">
            <v>0</v>
          </cell>
          <cell r="BP357">
            <v>-483.34699999999975</v>
          </cell>
          <cell r="BQ357">
            <v>-375.98799999999994</v>
          </cell>
          <cell r="BR357">
            <v>0</v>
          </cell>
          <cell r="BS357">
            <v>-375.98800000000006</v>
          </cell>
          <cell r="BT357">
            <v>-394.4958163</v>
          </cell>
          <cell r="BU357">
            <v>-22.353313510000003</v>
          </cell>
          <cell r="BV357">
            <v>-372.14250278999998</v>
          </cell>
          <cell r="BW357">
            <v>-375.82702900000004</v>
          </cell>
          <cell r="BX357">
            <v>-7.9351844899999993</v>
          </cell>
          <cell r="BY357">
            <v>-367.89184451000006</v>
          </cell>
          <cell r="BZ357">
            <v>-708.524</v>
          </cell>
          <cell r="CA357">
            <v>-257.09258174999991</v>
          </cell>
          <cell r="CB357">
            <v>-451.43141825000009</v>
          </cell>
          <cell r="CC357">
            <v>-382.54500000000002</v>
          </cell>
          <cell r="CD357">
            <v>-8.6258206899999994</v>
          </cell>
          <cell r="CE357">
            <v>-373.91917931</v>
          </cell>
          <cell r="CF357">
            <v>-348.93423955000009</v>
          </cell>
          <cell r="CG357">
            <v>0</v>
          </cell>
          <cell r="CH357">
            <v>-348.93423955000009</v>
          </cell>
          <cell r="CI357">
            <v>-279.69287236999998</v>
          </cell>
          <cell r="CJ357">
            <v>0</v>
          </cell>
          <cell r="CK357">
            <v>-279.69287236999998</v>
          </cell>
          <cell r="CL357">
            <v>-332.21600000000001</v>
          </cell>
          <cell r="CM357">
            <v>-11.4</v>
          </cell>
          <cell r="CN357">
            <v>-320.81600000000003</v>
          </cell>
          <cell r="CO357">
            <v>-281.78399999999999</v>
          </cell>
          <cell r="CP357">
            <v>0</v>
          </cell>
          <cell r="CQ357">
            <v>-281.78399999999999</v>
          </cell>
          <cell r="CR357">
            <v>-288.42707247000004</v>
          </cell>
          <cell r="CS357">
            <v>0</v>
          </cell>
          <cell r="CT357">
            <v>-288.42707247000004</v>
          </cell>
          <cell r="CU357">
            <v>-278.63637</v>
          </cell>
          <cell r="CV357">
            <v>0</v>
          </cell>
          <cell r="CW357">
            <v>-278.63637</v>
          </cell>
          <cell r="CX357">
            <v>-317.3088573</v>
          </cell>
          <cell r="CY357">
            <v>0</v>
          </cell>
          <cell r="CZ357">
            <v>-317.3088573</v>
          </cell>
          <cell r="DA357">
            <v>-283.31299999999999</v>
          </cell>
          <cell r="DB357">
            <v>0</v>
          </cell>
          <cell r="DC357">
            <v>-283.31299999999999</v>
          </cell>
          <cell r="DD357">
            <v>-295.07437624000005</v>
          </cell>
          <cell r="DE357">
            <v>0</v>
          </cell>
          <cell r="DF357">
            <v>-295.07437624000005</v>
          </cell>
          <cell r="DG357">
            <v>-284.142</v>
          </cell>
          <cell r="DH357">
            <v>0</v>
          </cell>
          <cell r="DI357">
            <v>-284.142</v>
          </cell>
          <cell r="DJ357">
            <v>-331.536</v>
          </cell>
          <cell r="DK357">
            <v>-11.201000000000001</v>
          </cell>
          <cell r="DL357">
            <v>-320.33499999999998</v>
          </cell>
          <cell r="DM357">
            <v>-290.25</v>
          </cell>
          <cell r="DN357">
            <v>-7.3</v>
          </cell>
          <cell r="DO357">
            <v>-282.95</v>
          </cell>
          <cell r="DP357">
            <v>-281.70849999999996</v>
          </cell>
          <cell r="DQ357">
            <v>16.164000000000001</v>
          </cell>
          <cell r="DR357">
            <v>-297.87249999999995</v>
          </cell>
          <cell r="DS357">
            <v>-288.60149999999999</v>
          </cell>
          <cell r="DT357">
            <v>0</v>
          </cell>
          <cell r="DU357">
            <v>-288.60149999999999</v>
          </cell>
          <cell r="DV357">
            <v>-315.18400000000003</v>
          </cell>
          <cell r="DW357">
            <v>-40.5</v>
          </cell>
          <cell r="DX357">
            <v>-274.68400000000003</v>
          </cell>
          <cell r="DY357">
            <v>-242.92500000000001</v>
          </cell>
          <cell r="DZ357">
            <v>0</v>
          </cell>
          <cell r="EA357">
            <v>-242.92500000000001</v>
          </cell>
          <cell r="EB357">
            <v>-250.91900000000001</v>
          </cell>
          <cell r="EC357">
            <v>0</v>
          </cell>
          <cell r="ED357">
            <v>-250.91900000000001</v>
          </cell>
          <cell r="EE357">
            <v>-229.81900000000002</v>
          </cell>
          <cell r="EF357">
            <v>0</v>
          </cell>
          <cell r="EG357">
            <v>-229.81900000000002</v>
          </cell>
          <cell r="EH357">
            <v>-323.12700000000001</v>
          </cell>
          <cell r="EI357">
            <v>-51</v>
          </cell>
          <cell r="EJ357">
            <v>-272.12700000000001</v>
          </cell>
          <cell r="EK357">
            <v>-231.947</v>
          </cell>
          <cell r="EL357">
            <v>0</v>
          </cell>
          <cell r="EM357">
            <v>-231.947</v>
          </cell>
          <cell r="EN357">
            <v>-235.79600000000002</v>
          </cell>
          <cell r="EO357">
            <v>0</v>
          </cell>
          <cell r="EP357">
            <v>-235.79600000000002</v>
          </cell>
          <cell r="EQ357">
            <v>-225.17699999999999</v>
          </cell>
          <cell r="ER357">
            <v>0</v>
          </cell>
          <cell r="ES357">
            <v>-225.17699999999999</v>
          </cell>
          <cell r="ET357">
            <v>-279</v>
          </cell>
          <cell r="EU357">
            <v>0</v>
          </cell>
          <cell r="EV357">
            <v>-279</v>
          </cell>
          <cell r="EW357">
            <v>-230</v>
          </cell>
          <cell r="EX357">
            <v>0</v>
          </cell>
          <cell r="EY357">
            <v>-230</v>
          </cell>
          <cell r="EZ357">
            <v>-235</v>
          </cell>
          <cell r="FA357">
            <v>0</v>
          </cell>
          <cell r="FB357">
            <v>-235</v>
          </cell>
          <cell r="FC357">
            <v>-231</v>
          </cell>
          <cell r="FD357">
            <v>0</v>
          </cell>
          <cell r="FE357">
            <v>-231</v>
          </cell>
          <cell r="FF357">
            <v>-235</v>
          </cell>
          <cell r="FG357">
            <v>0</v>
          </cell>
          <cell r="FH357">
            <v>-235</v>
          </cell>
          <cell r="FI357">
            <v>-230</v>
          </cell>
          <cell r="FJ357">
            <v>0</v>
          </cell>
          <cell r="FK357">
            <v>-230</v>
          </cell>
          <cell r="FL357">
            <v>-232</v>
          </cell>
          <cell r="FM357">
            <v>0</v>
          </cell>
          <cell r="FN357">
            <v>-232</v>
          </cell>
          <cell r="FO357">
            <v>-230</v>
          </cell>
          <cell r="FP357">
            <v>0</v>
          </cell>
          <cell r="FQ357">
            <v>-230</v>
          </cell>
          <cell r="FR357">
            <v>-245</v>
          </cell>
          <cell r="FS357">
            <v>0</v>
          </cell>
          <cell r="FT357">
            <v>-245</v>
          </cell>
          <cell r="FU357">
            <v>-225</v>
          </cell>
          <cell r="FV357">
            <v>0</v>
          </cell>
          <cell r="FW357">
            <v>-225</v>
          </cell>
          <cell r="FX357">
            <v>-243</v>
          </cell>
          <cell r="FY357">
            <v>0</v>
          </cell>
          <cell r="FZ357">
            <v>-243</v>
          </cell>
          <cell r="GA357">
            <v>-244</v>
          </cell>
          <cell r="GB357">
            <v>0</v>
          </cell>
          <cell r="GC357">
            <v>-244</v>
          </cell>
          <cell r="GD357">
            <v>-324</v>
          </cell>
          <cell r="GE357">
            <v>0</v>
          </cell>
          <cell r="GF357">
            <v>-324</v>
          </cell>
          <cell r="GG357">
            <v>-240</v>
          </cell>
          <cell r="GH357">
            <v>0</v>
          </cell>
          <cell r="GI357">
            <v>-240</v>
          </cell>
          <cell r="GJ357">
            <v>-309</v>
          </cell>
          <cell r="GK357">
            <v>0</v>
          </cell>
          <cell r="GL357">
            <v>-309</v>
          </cell>
          <cell r="GM357">
            <v>-251</v>
          </cell>
          <cell r="GN357">
            <v>0</v>
          </cell>
          <cell r="GO357">
            <v>-251</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v>0</v>
          </cell>
          <cell r="HF357">
            <v>0</v>
          </cell>
          <cell r="HG357">
            <v>0</v>
          </cell>
          <cell r="HH357">
            <v>0</v>
          </cell>
          <cell r="HI357">
            <v>0</v>
          </cell>
          <cell r="HJ357">
            <v>0</v>
          </cell>
          <cell r="HK357">
            <v>0</v>
          </cell>
          <cell r="HL357">
            <v>0</v>
          </cell>
          <cell r="HM357">
            <v>0</v>
          </cell>
          <cell r="HN357">
            <v>0</v>
          </cell>
          <cell r="HO357">
            <v>0</v>
          </cell>
          <cell r="HP357">
            <v>0</v>
          </cell>
          <cell r="HQ357">
            <v>0</v>
          </cell>
          <cell r="HR357">
            <v>0</v>
          </cell>
          <cell r="HS357">
            <v>0</v>
          </cell>
          <cell r="HT357">
            <v>0</v>
          </cell>
          <cell r="HU357">
            <v>0</v>
          </cell>
          <cell r="HV357">
            <v>0</v>
          </cell>
          <cell r="HW357">
            <v>0</v>
          </cell>
          <cell r="HX357">
            <v>0</v>
          </cell>
          <cell r="HY357">
            <v>0</v>
          </cell>
          <cell r="HZ357">
            <v>0</v>
          </cell>
          <cell r="IA357">
            <v>0</v>
          </cell>
          <cell r="IB357">
            <v>0</v>
          </cell>
          <cell r="IC357">
            <v>0</v>
          </cell>
          <cell r="ID357">
            <v>0</v>
          </cell>
          <cell r="IE357">
            <v>0</v>
          </cell>
          <cell r="IF357">
            <v>0</v>
          </cell>
          <cell r="IG357">
            <v>0</v>
          </cell>
          <cell r="IH357">
            <v>0</v>
          </cell>
          <cell r="II357">
            <v>0</v>
          </cell>
          <cell r="IJ357">
            <v>0</v>
          </cell>
          <cell r="IK357">
            <v>0</v>
          </cell>
          <cell r="IP357">
            <v>-1661.9096999999999</v>
          </cell>
          <cell r="IQ357">
            <v>0</v>
          </cell>
          <cell r="IR357">
            <v>-1661.9096999999999</v>
          </cell>
          <cell r="IS357" t="e">
            <v>#VALUE!</v>
          </cell>
          <cell r="IT357">
            <v>0</v>
          </cell>
          <cell r="IU357" t="e">
            <v>#VALUE!</v>
          </cell>
          <cell r="IV357">
            <v>-768.57069999999999</v>
          </cell>
          <cell r="IW357">
            <v>0</v>
          </cell>
          <cell r="IX357">
            <v>-768.57069999999999</v>
          </cell>
          <cell r="IY357">
            <v>-371.6</v>
          </cell>
          <cell r="IZ357">
            <v>0</v>
          </cell>
          <cell r="JA357">
            <v>-371.6</v>
          </cell>
          <cell r="JB357">
            <v>-1629.6578453</v>
          </cell>
          <cell r="JC357">
            <v>-30.288498000000004</v>
          </cell>
          <cell r="JD357">
            <v>-1599.3693472999998</v>
          </cell>
          <cell r="JE357">
            <v>-1146.3108453</v>
          </cell>
          <cell r="JF357">
            <v>-30.288498000000004</v>
          </cell>
          <cell r="JG357">
            <v>-1116.0223473000001</v>
          </cell>
          <cell r="JH357">
            <v>-770.32284530000004</v>
          </cell>
          <cell r="JI357">
            <v>-30.288498000000004</v>
          </cell>
          <cell r="JJ357">
            <v>-740.03434730000004</v>
          </cell>
          <cell r="JK357">
            <v>-375.82702900000004</v>
          </cell>
          <cell r="JL357">
            <v>-7.9351844899999993</v>
          </cell>
          <cell r="JM357">
            <v>-367.89184451000006</v>
          </cell>
          <cell r="JN357">
            <v>-1719.69611192</v>
          </cell>
          <cell r="JO357">
            <v>-265.71840243999992</v>
          </cell>
          <cell r="JP357">
            <v>-1453.9777094800002</v>
          </cell>
          <cell r="JQ357">
            <v>-1011.1721119200002</v>
          </cell>
          <cell r="JR357">
            <v>-8.6258206899999994</v>
          </cell>
          <cell r="JS357">
            <v>-1002.5462912300003</v>
          </cell>
          <cell r="JT357">
            <v>-628.62711192000017</v>
          </cell>
          <cell r="JU357">
            <v>0</v>
          </cell>
          <cell r="JV357">
            <v>-628.62711192000017</v>
          </cell>
          <cell r="JW357">
            <v>-279.69287236999998</v>
          </cell>
          <cell r="JX357">
            <v>0</v>
          </cell>
          <cell r="JY357">
            <v>-279.69287236999998</v>
          </cell>
          <cell r="JZ357">
            <v>-1181.0634424699999</v>
          </cell>
          <cell r="KA357">
            <v>-11.4</v>
          </cell>
          <cell r="KB357">
            <v>-1169.6634424699998</v>
          </cell>
          <cell r="KC357">
            <v>-848.84744246999992</v>
          </cell>
          <cell r="KD357">
            <v>0</v>
          </cell>
          <cell r="KE357">
            <v>-848.84744246999992</v>
          </cell>
          <cell r="KF357">
            <v>-567.06344246999993</v>
          </cell>
          <cell r="KG357">
            <v>0</v>
          </cell>
          <cell r="KH357">
            <v>-567.06344246999993</v>
          </cell>
          <cell r="KI357">
            <v>-278.63637</v>
          </cell>
          <cell r="KJ357">
            <v>0</v>
          </cell>
          <cell r="KK357">
            <v>-278.63637</v>
          </cell>
          <cell r="KL357">
            <v>-1179.8382335399999</v>
          </cell>
          <cell r="KM357">
            <v>0</v>
          </cell>
          <cell r="KN357">
            <v>-1179.8382335399999</v>
          </cell>
          <cell r="KO357">
            <v>-862.52937624000003</v>
          </cell>
          <cell r="KP357">
            <v>0</v>
          </cell>
          <cell r="KQ357">
            <v>-862.52937624000003</v>
          </cell>
          <cell r="KR357">
            <v>-579.21637624000005</v>
          </cell>
          <cell r="KS357">
            <v>0</v>
          </cell>
          <cell r="KT357">
            <v>-579.21637624000005</v>
          </cell>
          <cell r="KU357">
            <v>-284.142</v>
          </cell>
          <cell r="KV357">
            <v>0</v>
          </cell>
          <cell r="KW357">
            <v>-284.142</v>
          </cell>
          <cell r="KX357">
            <v>-1192.096</v>
          </cell>
          <cell r="KY357">
            <v>-2.3369999999999997</v>
          </cell>
          <cell r="KZ357">
            <v>-1189.759</v>
          </cell>
          <cell r="LA357">
            <v>-860.56000000000006</v>
          </cell>
          <cell r="LB357">
            <v>8.8640000000000008</v>
          </cell>
          <cell r="LC357">
            <v>-869.42400000000009</v>
          </cell>
          <cell r="LD357">
            <v>-570.31000000000006</v>
          </cell>
          <cell r="LE357">
            <v>16.164000000000001</v>
          </cell>
          <cell r="LF357">
            <v>-586.47400000000005</v>
          </cell>
          <cell r="LG357">
            <v>-288.60149999999999</v>
          </cell>
          <cell r="LH357">
            <v>0</v>
          </cell>
          <cell r="LI357">
            <v>-288.60149999999999</v>
          </cell>
          <cell r="LJ357">
            <v>-1038.847</v>
          </cell>
          <cell r="LK357">
            <v>-40.5</v>
          </cell>
          <cell r="LL357">
            <v>-998.34699999999998</v>
          </cell>
          <cell r="LM357">
            <v>-723.66300000000001</v>
          </cell>
          <cell r="LN357">
            <v>0</v>
          </cell>
          <cell r="LO357">
            <v>-723.66300000000001</v>
          </cell>
          <cell r="LP357">
            <v>-480.738</v>
          </cell>
          <cell r="LQ357">
            <v>0</v>
          </cell>
          <cell r="LR357">
            <v>-480.738</v>
          </cell>
          <cell r="LS357">
            <v>-229.81900000000002</v>
          </cell>
          <cell r="LT357">
            <v>0</v>
          </cell>
          <cell r="LU357">
            <v>-229.81900000000002</v>
          </cell>
          <cell r="LV357">
            <v>-1016.047</v>
          </cell>
          <cell r="LW357">
            <v>-51</v>
          </cell>
          <cell r="LX357">
            <v>-965.04700000000003</v>
          </cell>
          <cell r="LY357">
            <v>-692.92</v>
          </cell>
          <cell r="LZ357">
            <v>0</v>
          </cell>
          <cell r="MA357">
            <v>-692.92</v>
          </cell>
          <cell r="MB357">
            <v>-460.97300000000001</v>
          </cell>
          <cell r="MC357">
            <v>0</v>
          </cell>
          <cell r="MD357">
            <v>-460.97300000000001</v>
          </cell>
          <cell r="ME357">
            <v>-225.17699999999999</v>
          </cell>
          <cell r="MF357">
            <v>0</v>
          </cell>
          <cell r="MG357">
            <v>-225.17699999999999</v>
          </cell>
          <cell r="MH357">
            <v>-975</v>
          </cell>
          <cell r="MI357">
            <v>0</v>
          </cell>
          <cell r="MJ357">
            <v>-975</v>
          </cell>
          <cell r="MK357">
            <v>-696</v>
          </cell>
          <cell r="ML357">
            <v>0</v>
          </cell>
          <cell r="MM357">
            <v>-696</v>
          </cell>
          <cell r="MN357">
            <v>-466</v>
          </cell>
          <cell r="MO357">
            <v>0</v>
          </cell>
          <cell r="MP357">
            <v>-466</v>
          </cell>
          <cell r="MQ357">
            <v>-231</v>
          </cell>
          <cell r="MR357">
            <v>0</v>
          </cell>
          <cell r="MS357">
            <v>-231</v>
          </cell>
          <cell r="MT357">
            <v>-927</v>
          </cell>
          <cell r="MU357">
            <v>0</v>
          </cell>
          <cell r="MV357">
            <v>-927</v>
          </cell>
          <cell r="MW357">
            <v>-692</v>
          </cell>
          <cell r="MX357">
            <v>0</v>
          </cell>
          <cell r="MY357">
            <v>-692</v>
          </cell>
          <cell r="MZ357">
            <v>-462</v>
          </cell>
          <cell r="NA357">
            <v>0</v>
          </cell>
          <cell r="NB357">
            <v>-462</v>
          </cell>
          <cell r="NC357">
            <v>-230</v>
          </cell>
          <cell r="ND357">
            <v>0</v>
          </cell>
          <cell r="NE357">
            <v>-230</v>
          </cell>
          <cell r="NF357">
            <v>-957</v>
          </cell>
          <cell r="NG357">
            <v>0</v>
          </cell>
          <cell r="NH357">
            <v>-957</v>
          </cell>
          <cell r="NI357">
            <v>-712</v>
          </cell>
          <cell r="NJ357">
            <v>0</v>
          </cell>
          <cell r="NK357">
            <v>-712</v>
          </cell>
          <cell r="NL357">
            <v>-487</v>
          </cell>
          <cell r="NM357">
            <v>0</v>
          </cell>
          <cell r="NN357">
            <v>-487</v>
          </cell>
          <cell r="NO357">
            <v>-244</v>
          </cell>
          <cell r="NP357">
            <v>0</v>
          </cell>
          <cell r="NQ357">
            <v>-244</v>
          </cell>
          <cell r="NR357">
            <v>-1124</v>
          </cell>
          <cell r="NS357">
            <v>0</v>
          </cell>
          <cell r="NT357">
            <v>-1124</v>
          </cell>
          <cell r="NU357">
            <v>-800</v>
          </cell>
          <cell r="NV357">
            <v>0</v>
          </cell>
          <cell r="NW357">
            <v>-800</v>
          </cell>
          <cell r="NX357">
            <v>-560</v>
          </cell>
          <cell r="NY357">
            <v>0</v>
          </cell>
          <cell r="NZ357">
            <v>-560</v>
          </cell>
          <cell r="OA357">
            <v>-251</v>
          </cell>
          <cell r="OB357">
            <v>0</v>
          </cell>
          <cell r="OC357">
            <v>-251</v>
          </cell>
        </row>
        <row r="358">
          <cell r="BB358">
            <v>0</v>
          </cell>
          <cell r="BC358">
            <v>0</v>
          </cell>
          <cell r="BD358">
            <v>0</v>
          </cell>
          <cell r="BE358">
            <v>0</v>
          </cell>
          <cell r="BF358">
            <v>0</v>
          </cell>
          <cell r="BG358">
            <v>0</v>
          </cell>
          <cell r="BH358">
            <v>-3.0000000000285354E-4</v>
          </cell>
          <cell r="BI358">
            <v>0</v>
          </cell>
          <cell r="BJ358">
            <v>-3.0000000000285354E-4</v>
          </cell>
          <cell r="BK358">
            <v>-39.948</v>
          </cell>
          <cell r="BL358">
            <v>0</v>
          </cell>
          <cell r="BM358">
            <v>-39.948</v>
          </cell>
          <cell r="BN358">
            <v>0</v>
          </cell>
          <cell r="BO358">
            <v>0</v>
          </cell>
          <cell r="BP358">
            <v>0</v>
          </cell>
          <cell r="BQ358">
            <v>0</v>
          </cell>
          <cell r="BR358">
            <v>0</v>
          </cell>
          <cell r="BS358">
            <v>0</v>
          </cell>
          <cell r="BT358">
            <v>-8.4381836999999962</v>
          </cell>
          <cell r="BU358">
            <v>0</v>
          </cell>
          <cell r="BV358">
            <v>-8.4381836999999962</v>
          </cell>
          <cell r="BW358">
            <v>-29.652971000000001</v>
          </cell>
          <cell r="BX358">
            <v>0</v>
          </cell>
          <cell r="BY358">
            <v>-29.652971000000001</v>
          </cell>
          <cell r="BZ358">
            <v>0</v>
          </cell>
          <cell r="CA358">
            <v>0</v>
          </cell>
          <cell r="CB358">
            <v>0</v>
          </cell>
          <cell r="CC358">
            <v>0</v>
          </cell>
          <cell r="CD358">
            <v>0</v>
          </cell>
          <cell r="CE358">
            <v>0</v>
          </cell>
          <cell r="CF358">
            <v>-12.486760449999899</v>
          </cell>
          <cell r="CG358">
            <v>0</v>
          </cell>
          <cell r="CH358">
            <v>-12.486760449999899</v>
          </cell>
          <cell r="CI358">
            <v>-20.433127630000001</v>
          </cell>
          <cell r="CJ358">
            <v>0</v>
          </cell>
          <cell r="CK358">
            <v>-20.433127630000001</v>
          </cell>
          <cell r="CL358">
            <v>0</v>
          </cell>
          <cell r="CM358">
            <v>0</v>
          </cell>
          <cell r="CN358">
            <v>0</v>
          </cell>
          <cell r="CO358">
            <v>0</v>
          </cell>
          <cell r="CP358">
            <v>0</v>
          </cell>
          <cell r="CQ358">
            <v>0</v>
          </cell>
          <cell r="CR358">
            <v>-9.4279275299999998</v>
          </cell>
          <cell r="CS358">
            <v>0</v>
          </cell>
          <cell r="CT358">
            <v>-9.4279275299999998</v>
          </cell>
          <cell r="CU358">
            <v>-15.85563</v>
          </cell>
          <cell r="CV358">
            <v>0</v>
          </cell>
          <cell r="CW358">
            <v>-15.85563</v>
          </cell>
          <cell r="CX358">
            <v>-1.4269999999783067E-4</v>
          </cell>
          <cell r="CY358">
            <v>0</v>
          </cell>
          <cell r="CZ358">
            <v>-1.4269999999783067E-4</v>
          </cell>
          <cell r="DA358">
            <v>0</v>
          </cell>
          <cell r="DB358">
            <v>0</v>
          </cell>
          <cell r="DC358">
            <v>0</v>
          </cell>
          <cell r="DD358">
            <v>-6.9726237600000012</v>
          </cell>
          <cell r="DE358">
            <v>0</v>
          </cell>
          <cell r="DF358">
            <v>-6.9726237600000012</v>
          </cell>
          <cell r="DG358">
            <v>-15.16</v>
          </cell>
          <cell r="DH358">
            <v>0</v>
          </cell>
          <cell r="DI358">
            <v>-15.16</v>
          </cell>
          <cell r="DJ358">
            <v>0</v>
          </cell>
          <cell r="DK358">
            <v>0</v>
          </cell>
          <cell r="DL358">
            <v>0</v>
          </cell>
          <cell r="DM358">
            <v>0</v>
          </cell>
          <cell r="DN358">
            <v>0</v>
          </cell>
          <cell r="DO358">
            <v>0</v>
          </cell>
          <cell r="DP358">
            <v>-5.0904999999999996</v>
          </cell>
          <cell r="DQ358">
            <v>0</v>
          </cell>
          <cell r="DR358">
            <v>-5.0904999999999996</v>
          </cell>
          <cell r="DS358">
            <v>-16.709499999999998</v>
          </cell>
          <cell r="DT358">
            <v>0</v>
          </cell>
          <cell r="DU358">
            <v>-16.709499999999998</v>
          </cell>
          <cell r="DV358">
            <v>0</v>
          </cell>
          <cell r="DW358">
            <v>0</v>
          </cell>
          <cell r="DX358">
            <v>0</v>
          </cell>
          <cell r="DY358">
            <v>0</v>
          </cell>
          <cell r="DZ358">
            <v>0</v>
          </cell>
          <cell r="EA358">
            <v>0</v>
          </cell>
          <cell r="EB358">
            <v>-0.29000000000000092</v>
          </cell>
          <cell r="EC358">
            <v>0</v>
          </cell>
          <cell r="ED358">
            <v>-0.29000000000000092</v>
          </cell>
          <cell r="EE358">
            <v>-10.199999999999999</v>
          </cell>
          <cell r="EF358">
            <v>0</v>
          </cell>
          <cell r="EG358">
            <v>-10.199999999999999</v>
          </cell>
          <cell r="EH358">
            <v>0</v>
          </cell>
          <cell r="EI358">
            <v>0</v>
          </cell>
          <cell r="EJ358">
            <v>0</v>
          </cell>
          <cell r="EK358">
            <v>0</v>
          </cell>
          <cell r="EL358">
            <v>0</v>
          </cell>
          <cell r="EM358">
            <v>0</v>
          </cell>
          <cell r="EN358">
            <v>-2.1399999999999988</v>
          </cell>
          <cell r="EO358">
            <v>0</v>
          </cell>
          <cell r="EP358">
            <v>-2.1399999999999988</v>
          </cell>
          <cell r="EQ358">
            <v>-8.06</v>
          </cell>
          <cell r="ER358">
            <v>0</v>
          </cell>
          <cell r="ES358">
            <v>-8.06</v>
          </cell>
          <cell r="IP358">
            <v>-39.948300000000003</v>
          </cell>
          <cell r="IQ358">
            <v>0</v>
          </cell>
          <cell r="IR358">
            <v>-39.948300000000003</v>
          </cell>
          <cell r="IS358">
            <v>-39.948300000000003</v>
          </cell>
          <cell r="IT358">
            <v>0</v>
          </cell>
          <cell r="IU358">
            <v>-39.948300000000003</v>
          </cell>
          <cell r="IV358">
            <v>-39.948300000000003</v>
          </cell>
          <cell r="IW358">
            <v>0</v>
          </cell>
          <cell r="IX358">
            <v>-39.948300000000003</v>
          </cell>
          <cell r="IY358">
            <v>-39.948</v>
          </cell>
          <cell r="IZ358">
            <v>0</v>
          </cell>
          <cell r="JA358">
            <v>-39.948</v>
          </cell>
          <cell r="JB358">
            <v>-38.091154699999997</v>
          </cell>
          <cell r="JC358">
            <v>0</v>
          </cell>
          <cell r="JD358">
            <v>-38.091154699999997</v>
          </cell>
          <cell r="JE358">
            <v>-38.091154699999997</v>
          </cell>
          <cell r="JF358">
            <v>0</v>
          </cell>
          <cell r="JG358">
            <v>-38.091154699999997</v>
          </cell>
          <cell r="JH358">
            <v>-38.091154699999997</v>
          </cell>
          <cell r="JI358">
            <v>0</v>
          </cell>
          <cell r="JJ358">
            <v>-38.091154699999997</v>
          </cell>
          <cell r="JK358">
            <v>-29.652971000000001</v>
          </cell>
          <cell r="JL358">
            <v>0</v>
          </cell>
          <cell r="JM358">
            <v>-29.652971000000001</v>
          </cell>
          <cell r="JN358">
            <v>-32.9198880799999</v>
          </cell>
          <cell r="JO358">
            <v>0</v>
          </cell>
          <cell r="JP358">
            <v>-32.9198880799999</v>
          </cell>
          <cell r="JQ358">
            <v>-32.9198880799999</v>
          </cell>
          <cell r="JR358">
            <v>0</v>
          </cell>
          <cell r="JS358">
            <v>-32.9198880799999</v>
          </cell>
          <cell r="JT358">
            <v>-32.9198880799999</v>
          </cell>
          <cell r="JU358">
            <v>0</v>
          </cell>
          <cell r="JV358">
            <v>-32.9198880799999</v>
          </cell>
          <cell r="JW358">
            <v>-20.433127630000001</v>
          </cell>
          <cell r="JX358">
            <v>0</v>
          </cell>
          <cell r="JY358">
            <v>-20.433127630000001</v>
          </cell>
          <cell r="JZ358">
            <v>-25.28355753</v>
          </cell>
          <cell r="KA358">
            <v>0</v>
          </cell>
          <cell r="KB358">
            <v>-25.28355753</v>
          </cell>
          <cell r="KC358">
            <v>-25.28355753</v>
          </cell>
          <cell r="KD358">
            <v>0</v>
          </cell>
          <cell r="KE358">
            <v>-25.28355753</v>
          </cell>
          <cell r="KF358">
            <v>-25.28355753</v>
          </cell>
          <cell r="KG358">
            <v>0</v>
          </cell>
          <cell r="KH358">
            <v>-25.28355753</v>
          </cell>
          <cell r="KI358">
            <v>-15.85563</v>
          </cell>
          <cell r="KJ358">
            <v>0</v>
          </cell>
          <cell r="KK358">
            <v>-15.85563</v>
          </cell>
          <cell r="KL358">
            <v>-22.132766459999999</v>
          </cell>
          <cell r="KM358">
            <v>0</v>
          </cell>
          <cell r="KN358">
            <v>-22.132766459999999</v>
          </cell>
          <cell r="KO358">
            <v>-22.132623760000001</v>
          </cell>
          <cell r="KP358">
            <v>0</v>
          </cell>
          <cell r="KQ358">
            <v>-22.132623760000001</v>
          </cell>
          <cell r="KR358">
            <v>-22.132623760000001</v>
          </cell>
          <cell r="KS358">
            <v>0</v>
          </cell>
          <cell r="KT358">
            <v>-22.132623760000001</v>
          </cell>
          <cell r="KU358">
            <v>-15.16</v>
          </cell>
          <cell r="KV358">
            <v>0</v>
          </cell>
          <cell r="KW358">
            <v>-15.16</v>
          </cell>
          <cell r="KX358">
            <v>-21.799999999999997</v>
          </cell>
          <cell r="KY358">
            <v>0</v>
          </cell>
          <cell r="KZ358">
            <v>-21.799999999999997</v>
          </cell>
          <cell r="LA358">
            <v>-21.799999999999997</v>
          </cell>
          <cell r="LB358">
            <v>0</v>
          </cell>
          <cell r="LC358">
            <v>-21.799999999999997</v>
          </cell>
          <cell r="LD358">
            <v>-21.799999999999997</v>
          </cell>
          <cell r="LE358">
            <v>0</v>
          </cell>
          <cell r="LF358">
            <v>-21.799999999999997</v>
          </cell>
          <cell r="LG358">
            <v>-16.709499999999998</v>
          </cell>
          <cell r="LH358">
            <v>0</v>
          </cell>
          <cell r="LI358">
            <v>-16.709499999999998</v>
          </cell>
          <cell r="LJ358">
            <v>-10.49</v>
          </cell>
          <cell r="LK358">
            <v>0</v>
          </cell>
          <cell r="LL358">
            <v>-10.49</v>
          </cell>
          <cell r="LM358">
            <v>-10.49</v>
          </cell>
          <cell r="LN358">
            <v>0</v>
          </cell>
          <cell r="LO358">
            <v>-10.49</v>
          </cell>
          <cell r="LP358">
            <v>-10.49</v>
          </cell>
          <cell r="LQ358">
            <v>0</v>
          </cell>
          <cell r="LR358">
            <v>-10.49</v>
          </cell>
          <cell r="LS358">
            <v>-10.199999999999999</v>
          </cell>
          <cell r="LT358">
            <v>0</v>
          </cell>
          <cell r="LU358">
            <v>-10.199999999999999</v>
          </cell>
          <cell r="LV358">
            <v>-10.199999999999999</v>
          </cell>
          <cell r="LW358">
            <v>0</v>
          </cell>
          <cell r="LX358">
            <v>-10.199999999999999</v>
          </cell>
          <cell r="LY358">
            <v>-10.199999999999999</v>
          </cell>
          <cell r="LZ358">
            <v>0</v>
          </cell>
          <cell r="MA358">
            <v>-10.199999999999999</v>
          </cell>
          <cell r="MB358">
            <v>-10.199999999999999</v>
          </cell>
          <cell r="MC358">
            <v>0</v>
          </cell>
          <cell r="MD358">
            <v>-10.199999999999999</v>
          </cell>
          <cell r="ME358">
            <v>-8.06</v>
          </cell>
          <cell r="MF358">
            <v>0</v>
          </cell>
          <cell r="MG358">
            <v>-8.06</v>
          </cell>
          <cell r="MH358">
            <v>0</v>
          </cell>
          <cell r="MI358">
            <v>0</v>
          </cell>
          <cell r="MJ358">
            <v>0</v>
          </cell>
          <cell r="MK358">
            <v>0</v>
          </cell>
          <cell r="ML358">
            <v>0</v>
          </cell>
          <cell r="MM358">
            <v>0</v>
          </cell>
          <cell r="MN358">
            <v>0</v>
          </cell>
          <cell r="MO358">
            <v>0</v>
          </cell>
          <cell r="MP358">
            <v>0</v>
          </cell>
          <cell r="MQ358">
            <v>0</v>
          </cell>
          <cell r="MR358">
            <v>0</v>
          </cell>
          <cell r="MS358">
            <v>0</v>
          </cell>
          <cell r="MT358">
            <v>0</v>
          </cell>
          <cell r="MU358">
            <v>0</v>
          </cell>
          <cell r="MV358">
            <v>0</v>
          </cell>
          <cell r="MW358">
            <v>0</v>
          </cell>
          <cell r="MX358">
            <v>0</v>
          </cell>
          <cell r="MY358">
            <v>0</v>
          </cell>
          <cell r="MZ358">
            <v>0</v>
          </cell>
          <cell r="NA358">
            <v>0</v>
          </cell>
          <cell r="NB358">
            <v>0</v>
          </cell>
          <cell r="NC358">
            <v>0</v>
          </cell>
          <cell r="ND358">
            <v>0</v>
          </cell>
          <cell r="NE358">
            <v>0</v>
          </cell>
          <cell r="NF358">
            <v>0</v>
          </cell>
          <cell r="NG358">
            <v>0</v>
          </cell>
          <cell r="NH358">
            <v>0</v>
          </cell>
          <cell r="NI358">
            <v>0</v>
          </cell>
          <cell r="NJ358">
            <v>0</v>
          </cell>
          <cell r="NK358">
            <v>0</v>
          </cell>
          <cell r="NL358">
            <v>0</v>
          </cell>
          <cell r="NM358">
            <v>0</v>
          </cell>
          <cell r="NN358">
            <v>0</v>
          </cell>
          <cell r="NO358">
            <v>0</v>
          </cell>
          <cell r="NP358">
            <v>0</v>
          </cell>
          <cell r="NQ358">
            <v>0</v>
          </cell>
          <cell r="NR358">
            <v>0</v>
          </cell>
          <cell r="NS358">
            <v>0</v>
          </cell>
          <cell r="NT358">
            <v>0</v>
          </cell>
          <cell r="NU358">
            <v>0</v>
          </cell>
          <cell r="NV358">
            <v>0</v>
          </cell>
          <cell r="NW358">
            <v>0</v>
          </cell>
          <cell r="NX358">
            <v>0</v>
          </cell>
          <cell r="NY358">
            <v>0</v>
          </cell>
          <cell r="NZ358">
            <v>0</v>
          </cell>
          <cell r="OA358">
            <v>0</v>
          </cell>
          <cell r="OB358">
            <v>0</v>
          </cell>
          <cell r="OC358">
            <v>0</v>
          </cell>
        </row>
        <row r="359">
          <cell r="BB359">
            <v>214.48700000000002</v>
          </cell>
          <cell r="BC359">
            <v>0</v>
          </cell>
          <cell r="BD359">
            <v>214.48700000000002</v>
          </cell>
          <cell r="BE359">
            <v>389.36599999999999</v>
          </cell>
          <cell r="BF359">
            <v>0</v>
          </cell>
          <cell r="BG359">
            <v>389.36599999999999</v>
          </cell>
          <cell r="BH359">
            <v>362.77500000000003</v>
          </cell>
          <cell r="BI359">
            <v>0</v>
          </cell>
          <cell r="BJ359">
            <v>362.77500000000003</v>
          </cell>
          <cell r="BK359">
            <v>349.20099999999996</v>
          </cell>
          <cell r="BL359">
            <v>0</v>
          </cell>
          <cell r="BM359">
            <v>349.20099999999996</v>
          </cell>
          <cell r="BN359">
            <v>200.33199999999988</v>
          </cell>
          <cell r="BO359">
            <v>0</v>
          </cell>
          <cell r="BP359">
            <v>200.33199999999988</v>
          </cell>
          <cell r="BQ359">
            <v>242.01500000000004</v>
          </cell>
          <cell r="BR359">
            <v>0</v>
          </cell>
          <cell r="BS359">
            <v>242.01500000000004</v>
          </cell>
          <cell r="BT359">
            <v>219.03299999999999</v>
          </cell>
          <cell r="BU359">
            <v>-22.353313510000003</v>
          </cell>
          <cell r="BV359">
            <v>241.38631350999998</v>
          </cell>
          <cell r="BW359">
            <v>213.446</v>
          </cell>
          <cell r="BX359">
            <v>-7.9351844899999993</v>
          </cell>
          <cell r="BY359">
            <v>221.38118449000001</v>
          </cell>
          <cell r="BZ359">
            <v>-111.53100000000001</v>
          </cell>
          <cell r="CA359">
            <v>-257.09258174999991</v>
          </cell>
          <cell r="CB359">
            <v>145.5615817499999</v>
          </cell>
          <cell r="CC359">
            <v>229.66499999999999</v>
          </cell>
          <cell r="CD359">
            <v>-8.6258206899999994</v>
          </cell>
          <cell r="CE359">
            <v>238.29082069</v>
          </cell>
          <cell r="CF359">
            <v>221.03200000000001</v>
          </cell>
          <cell r="CG359">
            <v>0</v>
          </cell>
          <cell r="CH359">
            <v>221.03200000000001</v>
          </cell>
          <cell r="CI359">
            <v>187.70699999999999</v>
          </cell>
          <cell r="CJ359">
            <v>0</v>
          </cell>
          <cell r="CK359">
            <v>187.70699999999999</v>
          </cell>
          <cell r="CL359">
            <v>157.78700000000001</v>
          </cell>
          <cell r="CM359">
            <v>-11.4</v>
          </cell>
          <cell r="CN359">
            <v>169.18700000000001</v>
          </cell>
          <cell r="CO359">
            <v>179.92699999999999</v>
          </cell>
          <cell r="CP359">
            <v>0</v>
          </cell>
          <cell r="CQ359">
            <v>179.92699999999999</v>
          </cell>
          <cell r="CR359">
            <v>132.72399999999999</v>
          </cell>
          <cell r="CS359">
            <v>0</v>
          </cell>
          <cell r="CT359">
            <v>132.72399999999999</v>
          </cell>
          <cell r="CU359">
            <v>149.74299999999999</v>
          </cell>
          <cell r="CV359">
            <v>0</v>
          </cell>
          <cell r="CW359">
            <v>149.74299999999999</v>
          </cell>
          <cell r="CX359">
            <v>168.10599999999999</v>
          </cell>
          <cell r="CY359">
            <v>0</v>
          </cell>
          <cell r="CZ359">
            <v>168.10599999999999</v>
          </cell>
          <cell r="DA359">
            <v>178.845</v>
          </cell>
          <cell r="DB359">
            <v>0</v>
          </cell>
          <cell r="DC359">
            <v>178.845</v>
          </cell>
          <cell r="DD359">
            <v>180.583</v>
          </cell>
          <cell r="DE359">
            <v>0</v>
          </cell>
          <cell r="DF359">
            <v>180.583</v>
          </cell>
          <cell r="DG359">
            <v>153.041</v>
          </cell>
          <cell r="DH359">
            <v>0</v>
          </cell>
          <cell r="DI359">
            <v>153.041</v>
          </cell>
          <cell r="DJ359">
            <v>153.01599999999999</v>
          </cell>
          <cell r="DK359">
            <v>-11.201000000000001</v>
          </cell>
          <cell r="DL359">
            <v>164.21699999999998</v>
          </cell>
          <cell r="DM359">
            <v>162.351</v>
          </cell>
          <cell r="DN359">
            <v>-7.3</v>
          </cell>
          <cell r="DO359">
            <v>169.65100000000001</v>
          </cell>
          <cell r="DP359">
            <v>189.85</v>
          </cell>
          <cell r="DQ359">
            <v>16.164000000000001</v>
          </cell>
          <cell r="DR359">
            <v>173.68599999999998</v>
          </cell>
          <cell r="DS359">
            <v>165.471</v>
          </cell>
          <cell r="DT359">
            <v>0</v>
          </cell>
          <cell r="DU359">
            <v>165.471</v>
          </cell>
          <cell r="DV359">
            <v>97.31</v>
          </cell>
          <cell r="DW359">
            <v>-40.5</v>
          </cell>
          <cell r="DX359">
            <v>137.81</v>
          </cell>
          <cell r="DY359">
            <v>169.56</v>
          </cell>
          <cell r="DZ359">
            <v>0</v>
          </cell>
          <cell r="EA359">
            <v>169.56</v>
          </cell>
          <cell r="EB359">
            <v>184.97499999999999</v>
          </cell>
          <cell r="EC359">
            <v>0</v>
          </cell>
          <cell r="ED359">
            <v>184.97499999999999</v>
          </cell>
          <cell r="EE359">
            <v>160.41300000000001</v>
          </cell>
          <cell r="EF359">
            <v>0</v>
          </cell>
          <cell r="EG359">
            <v>160.41300000000001</v>
          </cell>
          <cell r="EH359">
            <v>85.816999999999993</v>
          </cell>
          <cell r="EI359">
            <v>-51</v>
          </cell>
          <cell r="EJ359">
            <v>136.81700000000001</v>
          </cell>
          <cell r="EK359">
            <v>173.62100000000001</v>
          </cell>
          <cell r="EL359">
            <v>0</v>
          </cell>
          <cell r="EM359">
            <v>173.62100000000001</v>
          </cell>
          <cell r="EN359">
            <v>175.30199999999999</v>
          </cell>
          <cell r="EO359">
            <v>0</v>
          </cell>
          <cell r="EP359">
            <v>175.30199999999999</v>
          </cell>
          <cell r="EQ359">
            <v>164.792</v>
          </cell>
          <cell r="ER359">
            <v>0</v>
          </cell>
          <cell r="ES359">
            <v>164.792</v>
          </cell>
          <cell r="ET359">
            <v>137</v>
          </cell>
          <cell r="EU359">
            <v>0</v>
          </cell>
          <cell r="EV359">
            <v>137</v>
          </cell>
          <cell r="EW359">
            <v>176</v>
          </cell>
          <cell r="EX359">
            <v>0</v>
          </cell>
          <cell r="EY359">
            <v>176</v>
          </cell>
          <cell r="EZ359">
            <v>214</v>
          </cell>
          <cell r="FA359">
            <v>0</v>
          </cell>
          <cell r="FB359">
            <v>214</v>
          </cell>
          <cell r="FC359">
            <v>187</v>
          </cell>
          <cell r="FD359">
            <v>0</v>
          </cell>
          <cell r="FE359">
            <v>187</v>
          </cell>
          <cell r="FF359">
            <v>204</v>
          </cell>
          <cell r="FG359">
            <v>0</v>
          </cell>
          <cell r="FH359">
            <v>204</v>
          </cell>
          <cell r="FI359">
            <v>180</v>
          </cell>
          <cell r="FJ359">
            <v>0</v>
          </cell>
          <cell r="FK359">
            <v>180</v>
          </cell>
          <cell r="FL359">
            <v>184</v>
          </cell>
          <cell r="FM359">
            <v>0</v>
          </cell>
          <cell r="FN359">
            <v>184</v>
          </cell>
          <cell r="FO359">
            <v>243</v>
          </cell>
          <cell r="FP359">
            <v>0</v>
          </cell>
          <cell r="FQ359">
            <v>243</v>
          </cell>
          <cell r="FR359">
            <v>168</v>
          </cell>
          <cell r="FS359">
            <v>0</v>
          </cell>
          <cell r="FT359">
            <v>168</v>
          </cell>
          <cell r="FU359">
            <v>170</v>
          </cell>
          <cell r="FV359">
            <v>0</v>
          </cell>
          <cell r="FW359">
            <v>170</v>
          </cell>
          <cell r="FX359">
            <v>150</v>
          </cell>
          <cell r="FY359">
            <v>0</v>
          </cell>
          <cell r="FZ359">
            <v>150</v>
          </cell>
          <cell r="GA359">
            <v>142.6</v>
          </cell>
          <cell r="GB359">
            <v>0</v>
          </cell>
          <cell r="GC359">
            <v>142.6</v>
          </cell>
          <cell r="GD359">
            <v>80</v>
          </cell>
          <cell r="GE359">
            <v>0</v>
          </cell>
          <cell r="GF359">
            <v>80</v>
          </cell>
          <cell r="GG359">
            <v>161</v>
          </cell>
          <cell r="GH359">
            <v>0</v>
          </cell>
          <cell r="GI359">
            <v>161</v>
          </cell>
          <cell r="GJ359">
            <v>120</v>
          </cell>
          <cell r="GK359">
            <v>0</v>
          </cell>
          <cell r="GL359">
            <v>120</v>
          </cell>
          <cell r="GM359">
            <v>149</v>
          </cell>
          <cell r="GN359">
            <v>0</v>
          </cell>
          <cell r="GO359">
            <v>149</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v>0</v>
          </cell>
          <cell r="HF359">
            <v>0</v>
          </cell>
          <cell r="HG359">
            <v>0</v>
          </cell>
          <cell r="HH359">
            <v>0</v>
          </cell>
          <cell r="HI359">
            <v>0</v>
          </cell>
          <cell r="HJ359">
            <v>0</v>
          </cell>
          <cell r="HK359">
            <v>0</v>
          </cell>
          <cell r="HL359">
            <v>0</v>
          </cell>
          <cell r="HM359">
            <v>0</v>
          </cell>
          <cell r="HN359">
            <v>0</v>
          </cell>
          <cell r="HO359">
            <v>0</v>
          </cell>
          <cell r="HP359">
            <v>0</v>
          </cell>
          <cell r="HQ359">
            <v>0</v>
          </cell>
          <cell r="HR359">
            <v>0</v>
          </cell>
          <cell r="HS359">
            <v>0</v>
          </cell>
          <cell r="HT359">
            <v>0</v>
          </cell>
          <cell r="HU359">
            <v>0</v>
          </cell>
          <cell r="HV359">
            <v>0</v>
          </cell>
          <cell r="HW359">
            <v>0</v>
          </cell>
          <cell r="HX359">
            <v>0</v>
          </cell>
          <cell r="HY359">
            <v>0</v>
          </cell>
          <cell r="HZ359">
            <v>0</v>
          </cell>
          <cell r="IA359">
            <v>0</v>
          </cell>
          <cell r="IB359">
            <v>0</v>
          </cell>
          <cell r="IC359">
            <v>0</v>
          </cell>
          <cell r="ID359">
            <v>0</v>
          </cell>
          <cell r="IE359">
            <v>0</v>
          </cell>
          <cell r="IF359">
            <v>0</v>
          </cell>
          <cell r="IG359">
            <v>0</v>
          </cell>
          <cell r="IH359">
            <v>0</v>
          </cell>
          <cell r="II359">
            <v>0</v>
          </cell>
          <cell r="IJ359">
            <v>0</v>
          </cell>
          <cell r="IK359">
            <v>0</v>
          </cell>
          <cell r="IP359">
            <v>1315.829</v>
          </cell>
          <cell r="IQ359">
            <v>0</v>
          </cell>
          <cell r="IR359">
            <v>1315.829</v>
          </cell>
          <cell r="IS359" t="e">
            <v>#VALUE!</v>
          </cell>
          <cell r="IT359">
            <v>0</v>
          </cell>
          <cell r="IU359" t="e">
            <v>#VALUE!</v>
          </cell>
          <cell r="IV359">
            <v>711.976</v>
          </cell>
          <cell r="IW359">
            <v>0</v>
          </cell>
          <cell r="IX359">
            <v>711.976</v>
          </cell>
          <cell r="IY359">
            <v>349.20099999999996</v>
          </cell>
          <cell r="IZ359">
            <v>0</v>
          </cell>
          <cell r="JA359">
            <v>349.20099999999996</v>
          </cell>
          <cell r="JB359">
            <v>874.82599999999991</v>
          </cell>
          <cell r="JC359">
            <v>-30.288498000000004</v>
          </cell>
          <cell r="JD359">
            <v>905.11449799999991</v>
          </cell>
          <cell r="JE359">
            <v>674.49400000000003</v>
          </cell>
          <cell r="JF359">
            <v>-30.288498000000004</v>
          </cell>
          <cell r="JG359">
            <v>704.78249800000003</v>
          </cell>
          <cell r="JH359">
            <v>432.47899999999998</v>
          </cell>
          <cell r="JI359">
            <v>-30.288498000000004</v>
          </cell>
          <cell r="JJ359">
            <v>462.76749799999999</v>
          </cell>
          <cell r="JK359">
            <v>213.446</v>
          </cell>
          <cell r="JL359">
            <v>-7.9351844899999993</v>
          </cell>
          <cell r="JM359">
            <v>221.38118449000001</v>
          </cell>
          <cell r="JN359">
            <v>526.87300000000005</v>
          </cell>
          <cell r="JO359">
            <v>-265.71840243999992</v>
          </cell>
          <cell r="JP359">
            <v>792.59140243999991</v>
          </cell>
          <cell r="JQ359">
            <v>638.404</v>
          </cell>
          <cell r="JR359">
            <v>-8.6258206899999994</v>
          </cell>
          <cell r="JS359">
            <v>647.02982068999995</v>
          </cell>
          <cell r="JT359">
            <v>408.73899999999998</v>
          </cell>
          <cell r="JU359">
            <v>0</v>
          </cell>
          <cell r="JV359">
            <v>408.73899999999998</v>
          </cell>
          <cell r="JW359">
            <v>187.70699999999999</v>
          </cell>
          <cell r="JX359">
            <v>0</v>
          </cell>
          <cell r="JY359">
            <v>187.70699999999999</v>
          </cell>
          <cell r="JZ359">
            <v>620.18100000000004</v>
          </cell>
          <cell r="KA359">
            <v>-11.4</v>
          </cell>
          <cell r="KB359">
            <v>631.58100000000002</v>
          </cell>
          <cell r="KC359">
            <v>462.39400000000001</v>
          </cell>
          <cell r="KD359">
            <v>0</v>
          </cell>
          <cell r="KE359">
            <v>462.39400000000001</v>
          </cell>
          <cell r="KF359">
            <v>282.46699999999998</v>
          </cell>
          <cell r="KG359">
            <v>0</v>
          </cell>
          <cell r="KH359">
            <v>282.46699999999998</v>
          </cell>
          <cell r="KI359">
            <v>149.74299999999999</v>
          </cell>
          <cell r="KJ359">
            <v>0</v>
          </cell>
          <cell r="KK359">
            <v>149.74299999999999</v>
          </cell>
          <cell r="KL359">
            <v>680.57500000000005</v>
          </cell>
          <cell r="KM359">
            <v>0</v>
          </cell>
          <cell r="KN359">
            <v>680.57500000000005</v>
          </cell>
          <cell r="KO359">
            <v>512.46900000000005</v>
          </cell>
          <cell r="KP359">
            <v>0</v>
          </cell>
          <cell r="KQ359">
            <v>512.46900000000005</v>
          </cell>
          <cell r="KR359">
            <v>333.62400000000002</v>
          </cell>
          <cell r="KS359">
            <v>0</v>
          </cell>
          <cell r="KT359">
            <v>333.62400000000002</v>
          </cell>
          <cell r="KU359">
            <v>153.041</v>
          </cell>
          <cell r="KV359">
            <v>0</v>
          </cell>
          <cell r="KW359">
            <v>153.041</v>
          </cell>
          <cell r="KX359">
            <v>670.68799999999999</v>
          </cell>
          <cell r="KY359">
            <v>-2.3369999999999997</v>
          </cell>
          <cell r="KZ359">
            <v>673.02499999999998</v>
          </cell>
          <cell r="LA359">
            <v>517.67200000000003</v>
          </cell>
          <cell r="LB359">
            <v>8.8640000000000008</v>
          </cell>
          <cell r="LC359">
            <v>508.80800000000005</v>
          </cell>
          <cell r="LD359">
            <v>355.32100000000003</v>
          </cell>
          <cell r="LE359">
            <v>16.164000000000001</v>
          </cell>
          <cell r="LF359">
            <v>339.15700000000004</v>
          </cell>
          <cell r="LG359">
            <v>165.471</v>
          </cell>
          <cell r="LH359">
            <v>0</v>
          </cell>
          <cell r="LI359">
            <v>165.471</v>
          </cell>
          <cell r="LJ359">
            <v>612.25800000000004</v>
          </cell>
          <cell r="LK359">
            <v>-40.5</v>
          </cell>
          <cell r="LL359">
            <v>652.75800000000004</v>
          </cell>
          <cell r="LM359">
            <v>514.94799999999998</v>
          </cell>
          <cell r="LN359">
            <v>0</v>
          </cell>
          <cell r="LO359">
            <v>514.94799999999998</v>
          </cell>
          <cell r="LP359">
            <v>345.38799999999998</v>
          </cell>
          <cell r="LQ359">
            <v>0</v>
          </cell>
          <cell r="LR359">
            <v>345.38799999999998</v>
          </cell>
          <cell r="LS359">
            <v>160.41300000000001</v>
          </cell>
          <cell r="LT359">
            <v>0</v>
          </cell>
          <cell r="LU359">
            <v>160.41300000000001</v>
          </cell>
          <cell r="LV359">
            <v>599.53200000000004</v>
          </cell>
          <cell r="LW359">
            <v>-51</v>
          </cell>
          <cell r="LX359">
            <v>650.53200000000004</v>
          </cell>
          <cell r="LY359">
            <v>513.71500000000003</v>
          </cell>
          <cell r="LZ359">
            <v>0</v>
          </cell>
          <cell r="MA359">
            <v>513.71500000000003</v>
          </cell>
          <cell r="MB359">
            <v>340.09399999999999</v>
          </cell>
          <cell r="MC359">
            <v>0</v>
          </cell>
          <cell r="MD359">
            <v>340.09399999999999</v>
          </cell>
          <cell r="ME359">
            <v>164.792</v>
          </cell>
          <cell r="MF359">
            <v>0</v>
          </cell>
          <cell r="MG359">
            <v>164.792</v>
          </cell>
          <cell r="MH359">
            <v>714</v>
          </cell>
          <cell r="MI359">
            <v>0</v>
          </cell>
          <cell r="MJ359">
            <v>714</v>
          </cell>
          <cell r="MK359">
            <v>577</v>
          </cell>
          <cell r="ML359">
            <v>0</v>
          </cell>
          <cell r="MM359">
            <v>577</v>
          </cell>
          <cell r="MN359">
            <v>401</v>
          </cell>
          <cell r="MO359">
            <v>0</v>
          </cell>
          <cell r="MP359">
            <v>401</v>
          </cell>
          <cell r="MQ359">
            <v>187</v>
          </cell>
          <cell r="MR359">
            <v>0</v>
          </cell>
          <cell r="MS359">
            <v>187</v>
          </cell>
          <cell r="MT359">
            <v>811</v>
          </cell>
          <cell r="MU359">
            <v>0</v>
          </cell>
          <cell r="MV359">
            <v>811</v>
          </cell>
          <cell r="MW359">
            <v>607</v>
          </cell>
          <cell r="MX359">
            <v>0</v>
          </cell>
          <cell r="MY359">
            <v>607</v>
          </cell>
          <cell r="MZ359">
            <v>427</v>
          </cell>
          <cell r="NA359">
            <v>0</v>
          </cell>
          <cell r="NB359">
            <v>427</v>
          </cell>
          <cell r="NC359">
            <v>243</v>
          </cell>
          <cell r="ND359">
            <v>0</v>
          </cell>
          <cell r="NE359">
            <v>243</v>
          </cell>
          <cell r="NF359">
            <v>630.6</v>
          </cell>
          <cell r="NG359">
            <v>0</v>
          </cell>
          <cell r="NH359">
            <v>630.6</v>
          </cell>
          <cell r="NI359">
            <v>462.6</v>
          </cell>
          <cell r="NJ359">
            <v>0</v>
          </cell>
          <cell r="NK359">
            <v>462.6</v>
          </cell>
          <cell r="NL359">
            <v>292.60000000000002</v>
          </cell>
          <cell r="NM359">
            <v>0</v>
          </cell>
          <cell r="NN359">
            <v>292.60000000000002</v>
          </cell>
          <cell r="NO359">
            <v>142.6</v>
          </cell>
          <cell r="NP359">
            <v>0</v>
          </cell>
          <cell r="NQ359">
            <v>142.6</v>
          </cell>
          <cell r="NR359">
            <v>510</v>
          </cell>
          <cell r="NS359">
            <v>0</v>
          </cell>
          <cell r="NT359">
            <v>510</v>
          </cell>
          <cell r="NU359">
            <v>430</v>
          </cell>
          <cell r="NV359">
            <v>0</v>
          </cell>
          <cell r="NW359">
            <v>430</v>
          </cell>
          <cell r="NX359">
            <v>269</v>
          </cell>
          <cell r="NY359">
            <v>0</v>
          </cell>
          <cell r="NZ359">
            <v>269</v>
          </cell>
          <cell r="OA359">
            <v>149</v>
          </cell>
          <cell r="OB359">
            <v>0</v>
          </cell>
          <cell r="OC359">
            <v>149</v>
          </cell>
        </row>
        <row r="360">
          <cell r="BB360">
            <v>-95.986999999999995</v>
          </cell>
          <cell r="BC360">
            <v>0</v>
          </cell>
          <cell r="BD360">
            <v>-95.986999999999995</v>
          </cell>
          <cell r="BE360">
            <v>-84.41</v>
          </cell>
          <cell r="BF360">
            <v>0</v>
          </cell>
          <cell r="BG360">
            <v>-84.41</v>
          </cell>
          <cell r="BH360">
            <v>-88.756</v>
          </cell>
          <cell r="BI360">
            <v>0</v>
          </cell>
          <cell r="BJ360">
            <v>-88.756</v>
          </cell>
          <cell r="BK360">
            <v>-60.872999999999998</v>
          </cell>
          <cell r="BL360">
            <v>0</v>
          </cell>
          <cell r="BM360">
            <v>-60.872999999999998</v>
          </cell>
          <cell r="BN360">
            <v>-130.65800000000002</v>
          </cell>
          <cell r="BO360">
            <v>0</v>
          </cell>
          <cell r="BP360">
            <v>-130.65800000000002</v>
          </cell>
          <cell r="BQ360">
            <v>-62.210000000000008</v>
          </cell>
          <cell r="BR360">
            <v>0</v>
          </cell>
          <cell r="BS360">
            <v>-62.210000000000008</v>
          </cell>
          <cell r="BT360">
            <v>-73.693999999999988</v>
          </cell>
          <cell r="BU360">
            <v>0</v>
          </cell>
          <cell r="BV360">
            <v>-73.693999999999988</v>
          </cell>
          <cell r="BW360">
            <v>-45.292999999999999</v>
          </cell>
          <cell r="BX360">
            <v>0</v>
          </cell>
          <cell r="BY360">
            <v>-45.292999999999999</v>
          </cell>
          <cell r="BZ360">
            <v>-436.51499999999999</v>
          </cell>
          <cell r="CA360">
            <v>-319</v>
          </cell>
          <cell r="CB360">
            <v>-117.51499999999999</v>
          </cell>
          <cell r="CC360">
            <v>-79.36</v>
          </cell>
          <cell r="CD360">
            <v>0</v>
          </cell>
          <cell r="CE360">
            <v>-79.36</v>
          </cell>
          <cell r="CF360">
            <v>-103.905</v>
          </cell>
          <cell r="CG360">
            <v>-25</v>
          </cell>
          <cell r="CH360">
            <v>-78.905000000000001</v>
          </cell>
          <cell r="CI360">
            <v>-71.233000000000004</v>
          </cell>
          <cell r="CJ360">
            <v>0</v>
          </cell>
          <cell r="CK360">
            <v>-71.233000000000004</v>
          </cell>
          <cell r="CL360">
            <v>-112.655</v>
          </cell>
          <cell r="CM360">
            <v>0</v>
          </cell>
          <cell r="CN360">
            <v>-112.655</v>
          </cell>
          <cell r="CO360">
            <v>-86.462999999999994</v>
          </cell>
          <cell r="CP360">
            <v>0</v>
          </cell>
          <cell r="CQ360">
            <v>-86.462999999999994</v>
          </cell>
          <cell r="CR360">
            <v>-146.364</v>
          </cell>
          <cell r="CS360">
            <v>0</v>
          </cell>
          <cell r="CT360">
            <v>-146.364</v>
          </cell>
          <cell r="CU360">
            <v>-82.436999999999998</v>
          </cell>
          <cell r="CV360">
            <v>0</v>
          </cell>
          <cell r="CW360">
            <v>-82.436999999999998</v>
          </cell>
          <cell r="CX360">
            <v>-61.921999999999997</v>
          </cell>
          <cell r="CY360">
            <v>0</v>
          </cell>
          <cell r="CZ360">
            <v>-61.921999999999997</v>
          </cell>
          <cell r="DA360">
            <v>-61.512999999999998</v>
          </cell>
          <cell r="DB360">
            <v>0</v>
          </cell>
          <cell r="DC360">
            <v>-61.512999999999998</v>
          </cell>
          <cell r="DD360">
            <v>-60.984000000000002</v>
          </cell>
          <cell r="DE360">
            <v>0</v>
          </cell>
          <cell r="DF360">
            <v>-60.984000000000002</v>
          </cell>
          <cell r="DG360">
            <v>-66.762</v>
          </cell>
          <cell r="DH360">
            <v>0</v>
          </cell>
          <cell r="DI360">
            <v>-66.762</v>
          </cell>
          <cell r="DJ360">
            <v>-64.480999999999995</v>
          </cell>
          <cell r="DK360">
            <v>0</v>
          </cell>
          <cell r="DL360">
            <v>-64.480999999999995</v>
          </cell>
          <cell r="DM360">
            <v>-69.930000000000007</v>
          </cell>
          <cell r="DN360">
            <v>0</v>
          </cell>
          <cell r="DO360">
            <v>-69.930000000000007</v>
          </cell>
          <cell r="DP360">
            <v>-62.15</v>
          </cell>
          <cell r="DQ360">
            <v>0</v>
          </cell>
          <cell r="DR360">
            <v>-62.15</v>
          </cell>
          <cell r="DS360">
            <v>-78.665999999999997</v>
          </cell>
          <cell r="DT360">
            <v>0</v>
          </cell>
          <cell r="DU360">
            <v>-78.665999999999997</v>
          </cell>
          <cell r="DV360">
            <v>-74.988</v>
          </cell>
          <cell r="DW360">
            <v>0</v>
          </cell>
          <cell r="DX360">
            <v>-74.988</v>
          </cell>
          <cell r="DY360">
            <v>-79.796999999999997</v>
          </cell>
          <cell r="DZ360">
            <v>0</v>
          </cell>
          <cell r="EA360">
            <v>-79.796999999999997</v>
          </cell>
          <cell r="EB360">
            <v>-83.379000000000005</v>
          </cell>
          <cell r="EC360">
            <v>0</v>
          </cell>
          <cell r="ED360">
            <v>-83.379000000000005</v>
          </cell>
          <cell r="EE360">
            <v>-75.805999999999997</v>
          </cell>
          <cell r="EF360">
            <v>0</v>
          </cell>
          <cell r="EG360">
            <v>-75.805999999999997</v>
          </cell>
          <cell r="EH360">
            <v>-64.691000000000003</v>
          </cell>
          <cell r="EI360">
            <v>0</v>
          </cell>
          <cell r="EJ360">
            <v>-64.691000000000003</v>
          </cell>
          <cell r="EK360">
            <v>-70.537999999999997</v>
          </cell>
          <cell r="EL360">
            <v>0</v>
          </cell>
          <cell r="EM360">
            <v>-70.537999999999997</v>
          </cell>
          <cell r="EN360">
            <v>-82.180999999999997</v>
          </cell>
          <cell r="EO360">
            <v>0</v>
          </cell>
          <cell r="EP360">
            <v>-82.180999999999997</v>
          </cell>
          <cell r="EQ360">
            <v>-85.305999999999997</v>
          </cell>
          <cell r="ER360">
            <v>0</v>
          </cell>
          <cell r="ES360">
            <v>-85.305999999999997</v>
          </cell>
          <cell r="ET360">
            <v>-96</v>
          </cell>
          <cell r="EU360">
            <v>0</v>
          </cell>
          <cell r="EV360">
            <v>-96</v>
          </cell>
          <cell r="EW360">
            <v>-95</v>
          </cell>
          <cell r="EX360">
            <v>0</v>
          </cell>
          <cell r="EY360">
            <v>-95</v>
          </cell>
          <cell r="EZ360">
            <v>-99</v>
          </cell>
          <cell r="FA360">
            <v>0</v>
          </cell>
          <cell r="FB360">
            <v>-99</v>
          </cell>
          <cell r="FC360">
            <v>-99</v>
          </cell>
          <cell r="FD360">
            <v>0</v>
          </cell>
          <cell r="FE360">
            <v>-99</v>
          </cell>
          <cell r="FF360">
            <v>-141</v>
          </cell>
          <cell r="FG360">
            <v>0</v>
          </cell>
          <cell r="FH360">
            <v>-141</v>
          </cell>
          <cell r="FI360">
            <v>-109</v>
          </cell>
          <cell r="FJ360">
            <v>0</v>
          </cell>
          <cell r="FK360">
            <v>-109</v>
          </cell>
          <cell r="FL360">
            <v>-103</v>
          </cell>
          <cell r="FM360">
            <v>0</v>
          </cell>
          <cell r="FN360">
            <v>-103</v>
          </cell>
          <cell r="FO360">
            <v>-216</v>
          </cell>
          <cell r="FP360">
            <v>0</v>
          </cell>
          <cell r="FQ360">
            <v>-216</v>
          </cell>
          <cell r="FR360">
            <v>-129</v>
          </cell>
          <cell r="FS360">
            <v>0</v>
          </cell>
          <cell r="FT360">
            <v>-129</v>
          </cell>
          <cell r="FU360">
            <v>-92</v>
          </cell>
          <cell r="FV360">
            <v>0</v>
          </cell>
          <cell r="FW360">
            <v>-92</v>
          </cell>
          <cell r="FX360">
            <v>-98</v>
          </cell>
          <cell r="FY360">
            <v>0</v>
          </cell>
          <cell r="FZ360">
            <v>-98</v>
          </cell>
          <cell r="GA360">
            <v>-143.5</v>
          </cell>
          <cell r="GB360">
            <v>0</v>
          </cell>
          <cell r="GC360">
            <v>-143.5</v>
          </cell>
          <cell r="GD360">
            <v>-124</v>
          </cell>
          <cell r="GE360">
            <v>0</v>
          </cell>
          <cell r="GF360">
            <v>-124</v>
          </cell>
          <cell r="GG360">
            <v>-87</v>
          </cell>
          <cell r="GH360">
            <v>0</v>
          </cell>
          <cell r="GI360">
            <v>-87</v>
          </cell>
          <cell r="GJ360">
            <v>-89</v>
          </cell>
          <cell r="GK360">
            <v>0</v>
          </cell>
          <cell r="GL360">
            <v>-89</v>
          </cell>
          <cell r="GM360">
            <v>-73</v>
          </cell>
          <cell r="GN360">
            <v>0</v>
          </cell>
          <cell r="GO360">
            <v>-73</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v>0</v>
          </cell>
          <cell r="HF360">
            <v>0</v>
          </cell>
          <cell r="HG360">
            <v>0</v>
          </cell>
          <cell r="HH360">
            <v>0</v>
          </cell>
          <cell r="HI360">
            <v>0</v>
          </cell>
          <cell r="HJ360">
            <v>0</v>
          </cell>
          <cell r="HK360">
            <v>0</v>
          </cell>
          <cell r="HL360">
            <v>0</v>
          </cell>
          <cell r="HM360">
            <v>0</v>
          </cell>
          <cell r="HN360">
            <v>0</v>
          </cell>
          <cell r="HO360">
            <v>0</v>
          </cell>
          <cell r="HP360">
            <v>0</v>
          </cell>
          <cell r="HQ360">
            <v>0</v>
          </cell>
          <cell r="HR360">
            <v>0</v>
          </cell>
          <cell r="HS360">
            <v>0</v>
          </cell>
          <cell r="HT360">
            <v>0</v>
          </cell>
          <cell r="HU360">
            <v>0</v>
          </cell>
          <cell r="HV360">
            <v>0</v>
          </cell>
          <cell r="HW360">
            <v>0</v>
          </cell>
          <cell r="HX360">
            <v>0</v>
          </cell>
          <cell r="HY360">
            <v>0</v>
          </cell>
          <cell r="HZ360">
            <v>0</v>
          </cell>
          <cell r="IA360">
            <v>0</v>
          </cell>
          <cell r="IB360">
            <v>0</v>
          </cell>
          <cell r="IC360">
            <v>0</v>
          </cell>
          <cell r="ID360">
            <v>0</v>
          </cell>
          <cell r="IE360">
            <v>0</v>
          </cell>
          <cell r="IF360">
            <v>0</v>
          </cell>
          <cell r="IG360">
            <v>0</v>
          </cell>
          <cell r="IH360">
            <v>0</v>
          </cell>
          <cell r="II360">
            <v>0</v>
          </cell>
          <cell r="IJ360">
            <v>0</v>
          </cell>
          <cell r="IK360">
            <v>0</v>
          </cell>
          <cell r="IP360">
            <v>-330.02600000000001</v>
          </cell>
          <cell r="IQ360">
            <v>0</v>
          </cell>
          <cell r="IR360">
            <v>-330.02600000000001</v>
          </cell>
          <cell r="IS360">
            <v>-234.03899999999999</v>
          </cell>
          <cell r="IT360">
            <v>0</v>
          </cell>
          <cell r="IU360">
            <v>-234.03899999999999</v>
          </cell>
          <cell r="IV360">
            <v>-149.62899999999999</v>
          </cell>
          <cell r="IW360">
            <v>0</v>
          </cell>
          <cell r="IX360">
            <v>-149.62899999999999</v>
          </cell>
          <cell r="IY360">
            <v>-60.872999999999998</v>
          </cell>
          <cell r="IZ360">
            <v>0</v>
          </cell>
          <cell r="JA360">
            <v>-60.872999999999998</v>
          </cell>
          <cell r="JB360">
            <v>-311.85500000000002</v>
          </cell>
          <cell r="JC360">
            <v>0</v>
          </cell>
          <cell r="JD360">
            <v>-311.85500000000002</v>
          </cell>
          <cell r="JE360">
            <v>-181.197</v>
          </cell>
          <cell r="JF360">
            <v>0</v>
          </cell>
          <cell r="JG360">
            <v>-181.197</v>
          </cell>
          <cell r="JH360">
            <v>-118.98699999999999</v>
          </cell>
          <cell r="JI360">
            <v>0</v>
          </cell>
          <cell r="JJ360">
            <v>-118.98699999999999</v>
          </cell>
          <cell r="JK360">
            <v>-45.292999999999999</v>
          </cell>
          <cell r="JL360">
            <v>0</v>
          </cell>
          <cell r="JM360">
            <v>-45.292999999999999</v>
          </cell>
          <cell r="JN360">
            <v>-691.01300000000003</v>
          </cell>
          <cell r="JO360">
            <v>-344</v>
          </cell>
          <cell r="JP360">
            <v>-347.01300000000003</v>
          </cell>
          <cell r="JQ360">
            <v>-254.49799999999999</v>
          </cell>
          <cell r="JR360">
            <v>-25</v>
          </cell>
          <cell r="JS360">
            <v>-229.49799999999999</v>
          </cell>
          <cell r="JT360">
            <v>-175.13800000000001</v>
          </cell>
          <cell r="JU360">
            <v>-25</v>
          </cell>
          <cell r="JV360">
            <v>-150.13800000000001</v>
          </cell>
          <cell r="JW360">
            <v>-71.233000000000004</v>
          </cell>
          <cell r="JX360">
            <v>0</v>
          </cell>
          <cell r="JY360">
            <v>-71.233000000000004</v>
          </cell>
          <cell r="JZ360">
            <v>-427.91899999999998</v>
          </cell>
          <cell r="KA360">
            <v>0</v>
          </cell>
          <cell r="KB360">
            <v>-427.91899999999998</v>
          </cell>
          <cell r="KC360">
            <v>-315.26400000000001</v>
          </cell>
          <cell r="KD360">
            <v>0</v>
          </cell>
          <cell r="KE360">
            <v>-315.26400000000001</v>
          </cell>
          <cell r="KF360">
            <v>-228.80099999999999</v>
          </cell>
          <cell r="KG360">
            <v>0</v>
          </cell>
          <cell r="KH360">
            <v>-228.80099999999999</v>
          </cell>
          <cell r="KI360">
            <v>-82.436999999999998</v>
          </cell>
          <cell r="KJ360">
            <v>0</v>
          </cell>
          <cell r="KK360">
            <v>-82.436999999999998</v>
          </cell>
          <cell r="KL360">
            <v>-251.18100000000001</v>
          </cell>
          <cell r="KM360">
            <v>0</v>
          </cell>
          <cell r="KN360">
            <v>-251.18100000000001</v>
          </cell>
          <cell r="KO360">
            <v>-189.25899999999999</v>
          </cell>
          <cell r="KP360">
            <v>0</v>
          </cell>
          <cell r="KQ360">
            <v>-189.25899999999999</v>
          </cell>
          <cell r="KR360">
            <v>-127.746</v>
          </cell>
          <cell r="KS360">
            <v>0</v>
          </cell>
          <cell r="KT360">
            <v>-127.746</v>
          </cell>
          <cell r="KU360">
            <v>-66.762</v>
          </cell>
          <cell r="KV360">
            <v>0</v>
          </cell>
          <cell r="KW360">
            <v>-66.762</v>
          </cell>
          <cell r="KX360">
            <v>-275.22699999999998</v>
          </cell>
          <cell r="KY360">
            <v>0</v>
          </cell>
          <cell r="KZ360">
            <v>-275.22699999999998</v>
          </cell>
          <cell r="LA360">
            <v>-210.74600000000001</v>
          </cell>
          <cell r="LB360">
            <v>0</v>
          </cell>
          <cell r="LC360">
            <v>-210.74600000000001</v>
          </cell>
          <cell r="LD360">
            <v>-140.816</v>
          </cell>
          <cell r="LE360">
            <v>0</v>
          </cell>
          <cell r="LF360">
            <v>-140.816</v>
          </cell>
          <cell r="LG360">
            <v>-78.665999999999997</v>
          </cell>
          <cell r="LH360">
            <v>0</v>
          </cell>
          <cell r="LI360">
            <v>-78.665999999999997</v>
          </cell>
          <cell r="LJ360">
            <v>-313.97000000000003</v>
          </cell>
          <cell r="LK360">
            <v>0</v>
          </cell>
          <cell r="LL360">
            <v>-313.97000000000003</v>
          </cell>
          <cell r="LM360">
            <v>-238.982</v>
          </cell>
          <cell r="LN360">
            <v>0</v>
          </cell>
          <cell r="LO360">
            <v>-238.982</v>
          </cell>
          <cell r="LP360">
            <v>-159.185</v>
          </cell>
          <cell r="LQ360">
            <v>0</v>
          </cell>
          <cell r="LR360">
            <v>-159.185</v>
          </cell>
          <cell r="LS360">
            <v>-75.805999999999997</v>
          </cell>
          <cell r="LT360">
            <v>0</v>
          </cell>
          <cell r="LU360">
            <v>-75.805999999999997</v>
          </cell>
          <cell r="LV360">
            <v>-302.71600000000001</v>
          </cell>
          <cell r="LW360">
            <v>0</v>
          </cell>
          <cell r="LX360">
            <v>-302.71600000000001</v>
          </cell>
          <cell r="LY360">
            <v>-238.02500000000001</v>
          </cell>
          <cell r="LZ360">
            <v>0</v>
          </cell>
          <cell r="MA360">
            <v>-238.02500000000001</v>
          </cell>
          <cell r="MB360">
            <v>-167.48699999999999</v>
          </cell>
          <cell r="MC360">
            <v>0</v>
          </cell>
          <cell r="MD360">
            <v>-167.48699999999999</v>
          </cell>
          <cell r="ME360">
            <v>-85.305999999999997</v>
          </cell>
          <cell r="MF360">
            <v>0</v>
          </cell>
          <cell r="MG360">
            <v>-85.305999999999997</v>
          </cell>
          <cell r="MH360">
            <v>-389</v>
          </cell>
          <cell r="MI360">
            <v>0</v>
          </cell>
          <cell r="MJ360">
            <v>-389</v>
          </cell>
          <cell r="MK360">
            <v>-293</v>
          </cell>
          <cell r="ML360">
            <v>0</v>
          </cell>
          <cell r="MM360">
            <v>-293</v>
          </cell>
          <cell r="MN360">
            <v>-198</v>
          </cell>
          <cell r="MO360">
            <v>0</v>
          </cell>
          <cell r="MP360">
            <v>-198</v>
          </cell>
          <cell r="MQ360">
            <v>-99</v>
          </cell>
          <cell r="MR360">
            <v>0</v>
          </cell>
          <cell r="MS360">
            <v>-99</v>
          </cell>
          <cell r="MT360">
            <v>-569</v>
          </cell>
          <cell r="MU360">
            <v>0</v>
          </cell>
          <cell r="MV360">
            <v>-569</v>
          </cell>
          <cell r="MW360">
            <v>-428</v>
          </cell>
          <cell r="MX360">
            <v>0</v>
          </cell>
          <cell r="MY360">
            <v>-428</v>
          </cell>
          <cell r="MZ360">
            <v>-319</v>
          </cell>
          <cell r="NA360">
            <v>0</v>
          </cell>
          <cell r="NB360">
            <v>-319</v>
          </cell>
          <cell r="NC360">
            <v>-216</v>
          </cell>
          <cell r="ND360">
            <v>0</v>
          </cell>
          <cell r="NE360">
            <v>-216</v>
          </cell>
          <cell r="NF360">
            <v>-462.5</v>
          </cell>
          <cell r="NG360">
            <v>0</v>
          </cell>
          <cell r="NH360">
            <v>-462.5</v>
          </cell>
          <cell r="NI360">
            <v>-333.5</v>
          </cell>
          <cell r="NJ360">
            <v>0</v>
          </cell>
          <cell r="NK360">
            <v>-333.5</v>
          </cell>
          <cell r="NL360">
            <v>-241.5</v>
          </cell>
          <cell r="NM360">
            <v>0</v>
          </cell>
          <cell r="NN360">
            <v>-241.5</v>
          </cell>
          <cell r="NO360">
            <v>-143.5</v>
          </cell>
          <cell r="NP360">
            <v>0</v>
          </cell>
          <cell r="NQ360">
            <v>-143.5</v>
          </cell>
          <cell r="NR360">
            <v>-373</v>
          </cell>
          <cell r="NS360">
            <v>0</v>
          </cell>
          <cell r="NT360">
            <v>-373</v>
          </cell>
          <cell r="NU360">
            <v>-249</v>
          </cell>
          <cell r="NV360">
            <v>0</v>
          </cell>
          <cell r="NW360">
            <v>-249</v>
          </cell>
          <cell r="NX360">
            <v>-162</v>
          </cell>
          <cell r="NY360">
            <v>0</v>
          </cell>
          <cell r="NZ360">
            <v>-162</v>
          </cell>
          <cell r="OA360">
            <v>-73</v>
          </cell>
          <cell r="OB360">
            <v>0</v>
          </cell>
          <cell r="OC360">
            <v>-73</v>
          </cell>
        </row>
        <row r="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H361">
            <v>0</v>
          </cell>
          <cell r="HI361">
            <v>0</v>
          </cell>
          <cell r="HJ361">
            <v>0</v>
          </cell>
          <cell r="HK361">
            <v>0</v>
          </cell>
          <cell r="HL361">
            <v>0</v>
          </cell>
          <cell r="HM361">
            <v>0</v>
          </cell>
          <cell r="HN361">
            <v>0</v>
          </cell>
          <cell r="HO361">
            <v>0</v>
          </cell>
          <cell r="HP361">
            <v>0</v>
          </cell>
          <cell r="HQ361">
            <v>0</v>
          </cell>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cell r="LV361">
            <v>0</v>
          </cell>
          <cell r="LW361">
            <v>0</v>
          </cell>
          <cell r="LX361">
            <v>0</v>
          </cell>
          <cell r="LY361">
            <v>0</v>
          </cell>
          <cell r="LZ361">
            <v>0</v>
          </cell>
          <cell r="MA361">
            <v>0</v>
          </cell>
          <cell r="MB361">
            <v>0</v>
          </cell>
          <cell r="MC361">
            <v>0</v>
          </cell>
          <cell r="MD361">
            <v>0</v>
          </cell>
          <cell r="ME361">
            <v>0</v>
          </cell>
          <cell r="MF361">
            <v>0</v>
          </cell>
          <cell r="MG361">
            <v>0</v>
          </cell>
          <cell r="MH361">
            <v>0</v>
          </cell>
          <cell r="MI361">
            <v>0</v>
          </cell>
          <cell r="MJ361">
            <v>0</v>
          </cell>
          <cell r="MK361">
            <v>0</v>
          </cell>
          <cell r="ML361">
            <v>0</v>
          </cell>
          <cell r="MM361">
            <v>0</v>
          </cell>
          <cell r="MN361">
            <v>0</v>
          </cell>
          <cell r="MO361">
            <v>0</v>
          </cell>
          <cell r="MP361">
            <v>0</v>
          </cell>
          <cell r="MQ361">
            <v>0</v>
          </cell>
          <cell r="MR361">
            <v>0</v>
          </cell>
          <cell r="MS361">
            <v>0</v>
          </cell>
          <cell r="MT361">
            <v>0</v>
          </cell>
          <cell r="MU361">
            <v>0</v>
          </cell>
          <cell r="MV361">
            <v>0</v>
          </cell>
          <cell r="MW361">
            <v>0</v>
          </cell>
          <cell r="MX361">
            <v>0</v>
          </cell>
          <cell r="MY361">
            <v>0</v>
          </cell>
          <cell r="MZ361">
            <v>0</v>
          </cell>
          <cell r="NA361">
            <v>0</v>
          </cell>
          <cell r="NB361">
            <v>0</v>
          </cell>
          <cell r="NC361">
            <v>0</v>
          </cell>
          <cell r="ND361">
            <v>0</v>
          </cell>
          <cell r="NE361">
            <v>0</v>
          </cell>
          <cell r="NF361">
            <v>0</v>
          </cell>
          <cell r="NG361">
            <v>0</v>
          </cell>
          <cell r="NH361">
            <v>0</v>
          </cell>
          <cell r="NI361">
            <v>0</v>
          </cell>
          <cell r="NJ361">
            <v>0</v>
          </cell>
          <cell r="NK361">
            <v>0</v>
          </cell>
          <cell r="NL361">
            <v>0</v>
          </cell>
          <cell r="NM361">
            <v>0</v>
          </cell>
          <cell r="NN361">
            <v>0</v>
          </cell>
          <cell r="NO361">
            <v>0</v>
          </cell>
          <cell r="NP361">
            <v>0</v>
          </cell>
          <cell r="NQ361">
            <v>0</v>
          </cell>
          <cell r="NR361">
            <v>0</v>
          </cell>
          <cell r="NS361">
            <v>0</v>
          </cell>
          <cell r="NT361">
            <v>0</v>
          </cell>
          <cell r="NU361">
            <v>0</v>
          </cell>
          <cell r="NV361">
            <v>0</v>
          </cell>
          <cell r="NW361">
            <v>0</v>
          </cell>
          <cell r="NX361">
            <v>0</v>
          </cell>
          <cell r="NY361">
            <v>0</v>
          </cell>
          <cell r="NZ361">
            <v>0</v>
          </cell>
          <cell r="OA361">
            <v>0</v>
          </cell>
          <cell r="OB361">
            <v>0</v>
          </cell>
          <cell r="OC361">
            <v>0</v>
          </cell>
        </row>
        <row r="362">
          <cell r="BB362">
            <v>118.5</v>
          </cell>
          <cell r="BC362">
            <v>0</v>
          </cell>
          <cell r="BD362">
            <v>118.5</v>
          </cell>
          <cell r="BE362">
            <v>304.95600000000002</v>
          </cell>
          <cell r="BF362">
            <v>0</v>
          </cell>
          <cell r="BG362">
            <v>304.95600000000002</v>
          </cell>
          <cell r="BH362">
            <v>274.01900000000001</v>
          </cell>
          <cell r="BI362">
            <v>0</v>
          </cell>
          <cell r="BJ362">
            <v>274.01900000000001</v>
          </cell>
          <cell r="BK362">
            <v>288.32799999999997</v>
          </cell>
          <cell r="BL362">
            <v>0</v>
          </cell>
          <cell r="BM362">
            <v>288.32799999999997</v>
          </cell>
          <cell r="BN362">
            <v>69.673999999999978</v>
          </cell>
          <cell r="BO362">
            <v>0</v>
          </cell>
          <cell r="BP362">
            <v>69.673999999999978</v>
          </cell>
          <cell r="BQ362">
            <v>179.80500000000006</v>
          </cell>
          <cell r="BR362">
            <v>0</v>
          </cell>
          <cell r="BS362">
            <v>179.80500000000006</v>
          </cell>
          <cell r="BT362">
            <v>145.33899999999997</v>
          </cell>
          <cell r="BU362">
            <v>-22.353313510000003</v>
          </cell>
          <cell r="BV362">
            <v>167.69231350999996</v>
          </cell>
          <cell r="BW362">
            <v>168.15299999999999</v>
          </cell>
          <cell r="BX362">
            <v>-7.9351844899999993</v>
          </cell>
          <cell r="BY362">
            <v>176.08818449</v>
          </cell>
          <cell r="BZ362">
            <v>-548.04600000000005</v>
          </cell>
          <cell r="CA362">
            <v>-576.09258174999991</v>
          </cell>
          <cell r="CB362">
            <v>28.046581749999859</v>
          </cell>
          <cell r="CC362">
            <v>150.30500000000001</v>
          </cell>
          <cell r="CD362">
            <v>-8.6258206899999994</v>
          </cell>
          <cell r="CE362">
            <v>158.93082069000002</v>
          </cell>
          <cell r="CF362">
            <v>117.127</v>
          </cell>
          <cell r="CG362">
            <v>-25</v>
          </cell>
          <cell r="CH362">
            <v>142.12700000000001</v>
          </cell>
          <cell r="CI362">
            <v>116.474</v>
          </cell>
          <cell r="CJ362">
            <v>0</v>
          </cell>
          <cell r="CK362">
            <v>116.474</v>
          </cell>
          <cell r="CL362">
            <v>45.131999999999998</v>
          </cell>
          <cell r="CM362">
            <v>-11.4</v>
          </cell>
          <cell r="CN362">
            <v>56.531999999999996</v>
          </cell>
          <cell r="CO362">
            <v>93.463999999999999</v>
          </cell>
          <cell r="CP362">
            <v>0</v>
          </cell>
          <cell r="CQ362">
            <v>93.463999999999999</v>
          </cell>
          <cell r="CR362">
            <v>-13.64</v>
          </cell>
          <cell r="CS362">
            <v>0</v>
          </cell>
          <cell r="CT362">
            <v>-13.64</v>
          </cell>
          <cell r="CU362">
            <v>67.305999999999997</v>
          </cell>
          <cell r="CV362">
            <v>0</v>
          </cell>
          <cell r="CW362">
            <v>67.305999999999997</v>
          </cell>
          <cell r="CX362">
            <v>106.184</v>
          </cell>
          <cell r="CY362">
            <v>0</v>
          </cell>
          <cell r="CZ362">
            <v>106.184</v>
          </cell>
          <cell r="DA362">
            <v>117.33199999999999</v>
          </cell>
          <cell r="DB362">
            <v>0</v>
          </cell>
          <cell r="DC362">
            <v>117.33199999999999</v>
          </cell>
          <cell r="DD362">
            <v>119.599</v>
          </cell>
          <cell r="DE362">
            <v>0</v>
          </cell>
          <cell r="DF362">
            <v>119.599</v>
          </cell>
          <cell r="DG362">
            <v>86.278999999999996</v>
          </cell>
          <cell r="DH362">
            <v>0</v>
          </cell>
          <cell r="DI362">
            <v>86.278999999999996</v>
          </cell>
          <cell r="DJ362">
            <v>88.534999999999997</v>
          </cell>
          <cell r="DK362">
            <v>-11.201000000000001</v>
          </cell>
          <cell r="DL362">
            <v>99.73599999999999</v>
          </cell>
          <cell r="DM362">
            <v>92.421000000000006</v>
          </cell>
          <cell r="DN362">
            <v>-7.3</v>
          </cell>
          <cell r="DO362">
            <v>99.721000000000004</v>
          </cell>
          <cell r="DP362">
            <v>127.7</v>
          </cell>
          <cell r="DQ362">
            <v>16.164000000000001</v>
          </cell>
          <cell r="DR362">
            <v>111.536</v>
          </cell>
          <cell r="DS362">
            <v>86.805000000000007</v>
          </cell>
          <cell r="DT362">
            <v>0</v>
          </cell>
          <cell r="DU362">
            <v>86.805000000000007</v>
          </cell>
          <cell r="DV362">
            <v>22.321999999999999</v>
          </cell>
          <cell r="DW362">
            <v>-40.5</v>
          </cell>
          <cell r="DX362">
            <v>62.822000000000003</v>
          </cell>
          <cell r="DY362">
            <v>89.763000000000005</v>
          </cell>
          <cell r="DZ362">
            <v>0</v>
          </cell>
          <cell r="EA362">
            <v>89.763000000000005</v>
          </cell>
          <cell r="EB362">
            <v>101.596</v>
          </cell>
          <cell r="EC362">
            <v>0</v>
          </cell>
          <cell r="ED362">
            <v>101.596</v>
          </cell>
          <cell r="EE362">
            <v>84.606999999999999</v>
          </cell>
          <cell r="EF362">
            <v>0</v>
          </cell>
          <cell r="EG362">
            <v>84.606999999999999</v>
          </cell>
          <cell r="EH362">
            <v>21.126000000000001</v>
          </cell>
          <cell r="EI362">
            <v>-51</v>
          </cell>
          <cell r="EJ362">
            <v>72.126000000000005</v>
          </cell>
          <cell r="EK362">
            <v>103.083</v>
          </cell>
          <cell r="EL362">
            <v>0</v>
          </cell>
          <cell r="EM362">
            <v>103.083</v>
          </cell>
          <cell r="EN362">
            <v>93.120999999999995</v>
          </cell>
          <cell r="EO362">
            <v>0</v>
          </cell>
          <cell r="EP362">
            <v>93.120999999999995</v>
          </cell>
          <cell r="EQ362">
            <v>79.486000000000004</v>
          </cell>
          <cell r="ER362">
            <v>0</v>
          </cell>
          <cell r="ES362">
            <v>79.486000000000004</v>
          </cell>
          <cell r="ET362">
            <v>41</v>
          </cell>
          <cell r="EU362">
            <v>0</v>
          </cell>
          <cell r="EV362">
            <v>41</v>
          </cell>
          <cell r="EW362">
            <v>81</v>
          </cell>
          <cell r="EX362">
            <v>0</v>
          </cell>
          <cell r="EY362">
            <v>81</v>
          </cell>
          <cell r="EZ362">
            <v>115</v>
          </cell>
          <cell r="FA362">
            <v>0</v>
          </cell>
          <cell r="FB362">
            <v>115</v>
          </cell>
          <cell r="FC362">
            <v>88</v>
          </cell>
          <cell r="FD362">
            <v>0</v>
          </cell>
          <cell r="FE362">
            <v>88</v>
          </cell>
          <cell r="FF362">
            <v>63</v>
          </cell>
          <cell r="FG362">
            <v>0</v>
          </cell>
          <cell r="FH362">
            <v>63</v>
          </cell>
          <cell r="FI362">
            <v>71</v>
          </cell>
          <cell r="FJ362">
            <v>0</v>
          </cell>
          <cell r="FK362">
            <v>71</v>
          </cell>
          <cell r="FL362">
            <v>81</v>
          </cell>
          <cell r="FM362">
            <v>0</v>
          </cell>
          <cell r="FN362">
            <v>81</v>
          </cell>
          <cell r="FO362">
            <v>27</v>
          </cell>
          <cell r="FP362">
            <v>0</v>
          </cell>
          <cell r="FQ362">
            <v>27</v>
          </cell>
          <cell r="FR362">
            <v>39</v>
          </cell>
          <cell r="FS362">
            <v>0</v>
          </cell>
          <cell r="FT362">
            <v>39</v>
          </cell>
          <cell r="FU362">
            <v>78</v>
          </cell>
          <cell r="FV362">
            <v>0</v>
          </cell>
          <cell r="FW362">
            <v>78</v>
          </cell>
          <cell r="FX362">
            <v>52</v>
          </cell>
          <cell r="FY362">
            <v>0</v>
          </cell>
          <cell r="FZ362">
            <v>52</v>
          </cell>
          <cell r="GA362">
            <v>-0.90000000000000568</v>
          </cell>
          <cell r="GB362">
            <v>0</v>
          </cell>
          <cell r="GC362">
            <v>-0.90000000000000568</v>
          </cell>
          <cell r="GD362">
            <v>-44</v>
          </cell>
          <cell r="GE362">
            <v>0</v>
          </cell>
          <cell r="GF362">
            <v>-44</v>
          </cell>
          <cell r="GG362">
            <v>74</v>
          </cell>
          <cell r="GH362">
            <v>0</v>
          </cell>
          <cell r="GI362">
            <v>74</v>
          </cell>
          <cell r="GJ362">
            <v>31</v>
          </cell>
          <cell r="GK362">
            <v>0</v>
          </cell>
          <cell r="GL362">
            <v>31</v>
          </cell>
          <cell r="GM362">
            <v>76</v>
          </cell>
          <cell r="GN362">
            <v>0</v>
          </cell>
          <cell r="GO362">
            <v>76</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v>0</v>
          </cell>
          <cell r="HF362">
            <v>0</v>
          </cell>
          <cell r="HG362">
            <v>0</v>
          </cell>
          <cell r="HH362">
            <v>0</v>
          </cell>
          <cell r="HI362">
            <v>0</v>
          </cell>
          <cell r="HJ362">
            <v>0</v>
          </cell>
          <cell r="HK362">
            <v>0</v>
          </cell>
          <cell r="HL362">
            <v>0</v>
          </cell>
          <cell r="HM362">
            <v>0</v>
          </cell>
          <cell r="HN362">
            <v>0</v>
          </cell>
          <cell r="HO362">
            <v>0</v>
          </cell>
          <cell r="HP362">
            <v>0</v>
          </cell>
          <cell r="HQ362">
            <v>0</v>
          </cell>
          <cell r="HR362">
            <v>0</v>
          </cell>
          <cell r="HS362">
            <v>0</v>
          </cell>
          <cell r="HT362">
            <v>0</v>
          </cell>
          <cell r="HU362">
            <v>0</v>
          </cell>
          <cell r="HV362">
            <v>0</v>
          </cell>
          <cell r="HW362">
            <v>0</v>
          </cell>
          <cell r="HX362">
            <v>0</v>
          </cell>
          <cell r="HY362">
            <v>0</v>
          </cell>
          <cell r="HZ362">
            <v>0</v>
          </cell>
          <cell r="IA362">
            <v>0</v>
          </cell>
          <cell r="IB362">
            <v>0</v>
          </cell>
          <cell r="IC362">
            <v>0</v>
          </cell>
          <cell r="ID362">
            <v>0</v>
          </cell>
          <cell r="IE362">
            <v>0</v>
          </cell>
          <cell r="IF362">
            <v>0</v>
          </cell>
          <cell r="IG362">
            <v>0</v>
          </cell>
          <cell r="IH362">
            <v>0</v>
          </cell>
          <cell r="II362">
            <v>0</v>
          </cell>
          <cell r="IJ362">
            <v>0</v>
          </cell>
          <cell r="IK362">
            <v>0</v>
          </cell>
          <cell r="IP362">
            <v>985.803</v>
          </cell>
          <cell r="IQ362">
            <v>0</v>
          </cell>
          <cell r="IR362">
            <v>985.803</v>
          </cell>
          <cell r="IS362" t="e">
            <v>#VALUE!</v>
          </cell>
          <cell r="IT362">
            <v>0</v>
          </cell>
          <cell r="IU362" t="e">
            <v>#VALUE!</v>
          </cell>
          <cell r="IV362">
            <v>562.34699999999998</v>
          </cell>
          <cell r="IW362">
            <v>0</v>
          </cell>
          <cell r="IX362">
            <v>562.34699999999998</v>
          </cell>
          <cell r="IY362">
            <v>288.32799999999997</v>
          </cell>
          <cell r="IZ362">
            <v>0</v>
          </cell>
          <cell r="JA362">
            <v>288.32799999999997</v>
          </cell>
          <cell r="JB362">
            <v>562.971</v>
          </cell>
          <cell r="JC362">
            <v>-30.288498000000004</v>
          </cell>
          <cell r="JD362">
            <v>593.25949800000001</v>
          </cell>
          <cell r="JE362">
            <v>493.29700000000003</v>
          </cell>
          <cell r="JF362">
            <v>-30.288498000000004</v>
          </cell>
          <cell r="JG362">
            <v>523.58549800000003</v>
          </cell>
          <cell r="JH362">
            <v>313.49199999999996</v>
          </cell>
          <cell r="JI362">
            <v>-30.288498000000004</v>
          </cell>
          <cell r="JJ362">
            <v>343.78049799999997</v>
          </cell>
          <cell r="JK362">
            <v>168.15299999999999</v>
          </cell>
          <cell r="JL362">
            <v>-7.9351844899999993</v>
          </cell>
          <cell r="JM362">
            <v>176.08818449</v>
          </cell>
          <cell r="JN362">
            <v>-164.14</v>
          </cell>
          <cell r="JO362">
            <v>-609.71840243999986</v>
          </cell>
          <cell r="JP362">
            <v>445.57840243999988</v>
          </cell>
          <cell r="JQ362">
            <v>383.90600000000001</v>
          </cell>
          <cell r="JR362">
            <v>-33.625820689999998</v>
          </cell>
          <cell r="JS362">
            <v>417.53182069000002</v>
          </cell>
          <cell r="JT362">
            <v>233.601</v>
          </cell>
          <cell r="JU362">
            <v>-25</v>
          </cell>
          <cell r="JV362">
            <v>258.601</v>
          </cell>
          <cell r="JW362">
            <v>116.474</v>
          </cell>
          <cell r="JX362">
            <v>0</v>
          </cell>
          <cell r="JY362">
            <v>116.474</v>
          </cell>
          <cell r="JZ362">
            <v>192.262</v>
          </cell>
          <cell r="KA362">
            <v>-11.4</v>
          </cell>
          <cell r="KB362">
            <v>203.66200000000001</v>
          </cell>
          <cell r="KC362">
            <v>147.13</v>
          </cell>
          <cell r="KD362">
            <v>0</v>
          </cell>
          <cell r="KE362">
            <v>147.13</v>
          </cell>
          <cell r="KF362">
            <v>53.665999999999997</v>
          </cell>
          <cell r="KG362">
            <v>0</v>
          </cell>
          <cell r="KH362">
            <v>53.665999999999997</v>
          </cell>
          <cell r="KI362">
            <v>67.305999999999997</v>
          </cell>
          <cell r="KJ362">
            <v>0</v>
          </cell>
          <cell r="KK362">
            <v>67.305999999999997</v>
          </cell>
          <cell r="KL362">
            <v>429.39400000000001</v>
          </cell>
          <cell r="KM362">
            <v>0</v>
          </cell>
          <cell r="KN362">
            <v>429.39400000000001</v>
          </cell>
          <cell r="KO362">
            <v>323.20999999999998</v>
          </cell>
          <cell r="KP362">
            <v>0</v>
          </cell>
          <cell r="KQ362">
            <v>323.20999999999998</v>
          </cell>
          <cell r="KR362">
            <v>205.87799999999999</v>
          </cell>
          <cell r="KS362">
            <v>0</v>
          </cell>
          <cell r="KT362">
            <v>205.87799999999999</v>
          </cell>
          <cell r="KU362">
            <v>86.278999999999996</v>
          </cell>
          <cell r="KV362">
            <v>0</v>
          </cell>
          <cell r="KW362">
            <v>86.278999999999996</v>
          </cell>
          <cell r="KX362">
            <v>395.46100000000001</v>
          </cell>
          <cell r="KY362">
            <v>-2.3369999999999997</v>
          </cell>
          <cell r="KZ362">
            <v>397.798</v>
          </cell>
          <cell r="LA362">
            <v>306.92599999999999</v>
          </cell>
          <cell r="LB362">
            <v>8.8640000000000008</v>
          </cell>
          <cell r="LC362">
            <v>298.06200000000001</v>
          </cell>
          <cell r="LD362">
            <v>214.505</v>
          </cell>
          <cell r="LE362">
            <v>16.164000000000001</v>
          </cell>
          <cell r="LF362">
            <v>198.34100000000001</v>
          </cell>
          <cell r="LG362">
            <v>86.805000000000007</v>
          </cell>
          <cell r="LH362">
            <v>0</v>
          </cell>
          <cell r="LI362">
            <v>86.805000000000007</v>
          </cell>
          <cell r="LJ362">
            <v>298.28800000000001</v>
          </cell>
          <cell r="LK362">
            <v>-40.5</v>
          </cell>
          <cell r="LL362">
            <v>338.78800000000001</v>
          </cell>
          <cell r="LM362">
            <v>275.96600000000001</v>
          </cell>
          <cell r="LN362">
            <v>0</v>
          </cell>
          <cell r="LO362">
            <v>275.96600000000001</v>
          </cell>
          <cell r="LP362">
            <v>186.203</v>
          </cell>
          <cell r="LQ362">
            <v>0</v>
          </cell>
          <cell r="LR362">
            <v>186.203</v>
          </cell>
          <cell r="LS362">
            <v>84.606999999999999</v>
          </cell>
          <cell r="LT362">
            <v>0</v>
          </cell>
          <cell r="LU362">
            <v>84.606999999999999</v>
          </cell>
          <cell r="LV362">
            <v>296.81599999999997</v>
          </cell>
          <cell r="LW362">
            <v>-51</v>
          </cell>
          <cell r="LX362">
            <v>347.81599999999997</v>
          </cell>
          <cell r="LY362">
            <v>275.69</v>
          </cell>
          <cell r="LZ362">
            <v>0</v>
          </cell>
          <cell r="MA362">
            <v>275.69</v>
          </cell>
          <cell r="MB362">
            <v>172.607</v>
          </cell>
          <cell r="MC362">
            <v>0</v>
          </cell>
          <cell r="MD362">
            <v>172.607</v>
          </cell>
          <cell r="ME362">
            <v>79.486000000000004</v>
          </cell>
          <cell r="MF362">
            <v>0</v>
          </cell>
          <cell r="MG362">
            <v>79.486000000000004</v>
          </cell>
          <cell r="MH362">
            <v>325</v>
          </cell>
          <cell r="MI362">
            <v>0</v>
          </cell>
          <cell r="MJ362">
            <v>325</v>
          </cell>
          <cell r="MK362">
            <v>284</v>
          </cell>
          <cell r="ML362">
            <v>0</v>
          </cell>
          <cell r="MM362">
            <v>284</v>
          </cell>
          <cell r="MN362">
            <v>203</v>
          </cell>
          <cell r="MO362">
            <v>0</v>
          </cell>
          <cell r="MP362">
            <v>203</v>
          </cell>
          <cell r="MQ362">
            <v>88</v>
          </cell>
          <cell r="MR362">
            <v>0</v>
          </cell>
          <cell r="MS362">
            <v>88</v>
          </cell>
          <cell r="MT362">
            <v>242</v>
          </cell>
          <cell r="MU362">
            <v>0</v>
          </cell>
          <cell r="MV362">
            <v>242</v>
          </cell>
          <cell r="MW362">
            <v>179</v>
          </cell>
          <cell r="MX362">
            <v>0</v>
          </cell>
          <cell r="MY362">
            <v>179</v>
          </cell>
          <cell r="MZ362">
            <v>108</v>
          </cell>
          <cell r="NA362">
            <v>0</v>
          </cell>
          <cell r="NB362">
            <v>108</v>
          </cell>
          <cell r="NC362">
            <v>27</v>
          </cell>
          <cell r="ND362">
            <v>0</v>
          </cell>
          <cell r="NE362">
            <v>27</v>
          </cell>
          <cell r="NF362">
            <v>168.1</v>
          </cell>
          <cell r="NG362">
            <v>0</v>
          </cell>
          <cell r="NH362">
            <v>168.1</v>
          </cell>
          <cell r="NI362">
            <v>129.1</v>
          </cell>
          <cell r="NJ362">
            <v>0</v>
          </cell>
          <cell r="NK362">
            <v>129.1</v>
          </cell>
          <cell r="NL362">
            <v>51.099999999999994</v>
          </cell>
          <cell r="NM362">
            <v>0</v>
          </cell>
          <cell r="NN362">
            <v>51.099999999999994</v>
          </cell>
          <cell r="NO362">
            <v>-0.90000000000000568</v>
          </cell>
          <cell r="NP362">
            <v>0</v>
          </cell>
          <cell r="NQ362">
            <v>-0.90000000000000568</v>
          </cell>
          <cell r="NR362">
            <v>137</v>
          </cell>
          <cell r="NS362">
            <v>0</v>
          </cell>
          <cell r="NT362">
            <v>137</v>
          </cell>
          <cell r="NU362">
            <v>181</v>
          </cell>
          <cell r="NV362">
            <v>0</v>
          </cell>
          <cell r="NW362">
            <v>181</v>
          </cell>
          <cell r="NX362">
            <v>107</v>
          </cell>
          <cell r="NY362">
            <v>0</v>
          </cell>
          <cell r="NZ362">
            <v>107</v>
          </cell>
          <cell r="OA362">
            <v>76</v>
          </cell>
          <cell r="OB362">
            <v>0</v>
          </cell>
          <cell r="OC362">
            <v>76</v>
          </cell>
        </row>
        <row r="363">
          <cell r="BB363">
            <v>3.4477714639558098E-4</v>
          </cell>
          <cell r="BC363">
            <v>0</v>
          </cell>
          <cell r="BD363">
            <v>3.4477714639558098E-4</v>
          </cell>
          <cell r="BE363">
            <v>0.611520622052944</v>
          </cell>
          <cell r="BF363">
            <v>0</v>
          </cell>
          <cell r="BG363">
            <v>0.611520622052944</v>
          </cell>
          <cell r="BH363">
            <v>0.47781664583311301</v>
          </cell>
          <cell r="BI363">
            <v>0</v>
          </cell>
          <cell r="BJ363">
            <v>0.47781664583311301</v>
          </cell>
          <cell r="BK363">
            <v>0.39997194347857001</v>
          </cell>
          <cell r="BL363">
            <v>0</v>
          </cell>
          <cell r="BM363">
            <v>0.39997194347857001</v>
          </cell>
          <cell r="BN363">
            <v>0.56811741102104008</v>
          </cell>
          <cell r="BO363">
            <v>0</v>
          </cell>
          <cell r="BP363">
            <v>0.56811741102104008</v>
          </cell>
          <cell r="BQ363">
            <v>0.4971347558035899</v>
          </cell>
          <cell r="BR363">
            <v>0</v>
          </cell>
          <cell r="BS363">
            <v>0.4971347558035899</v>
          </cell>
          <cell r="BT363">
            <v>4.7997223245830112E-2</v>
          </cell>
          <cell r="BU363">
            <v>0</v>
          </cell>
          <cell r="BV363">
            <v>4.7997223245830112E-2</v>
          </cell>
          <cell r="BW363">
            <v>1.1259999999999999</v>
          </cell>
          <cell r="BX363">
            <v>0</v>
          </cell>
          <cell r="BY363">
            <v>1.1259999999999999</v>
          </cell>
          <cell r="BZ363">
            <v>1.5780000000000001</v>
          </cell>
          <cell r="CA363">
            <v>0</v>
          </cell>
          <cell r="CB363">
            <v>1.5780000000000001</v>
          </cell>
          <cell r="CC363">
            <v>0.94</v>
          </cell>
          <cell r="CD363">
            <v>0</v>
          </cell>
          <cell r="CE363">
            <v>0.94</v>
          </cell>
          <cell r="CF363">
            <v>0.39900000000000002</v>
          </cell>
          <cell r="CG363">
            <v>0</v>
          </cell>
          <cell r="CH363">
            <v>0.39900000000000002</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H363">
            <v>0</v>
          </cell>
          <cell r="HI363">
            <v>0</v>
          </cell>
          <cell r="HJ363">
            <v>0</v>
          </cell>
          <cell r="HK363">
            <v>0</v>
          </cell>
          <cell r="HL363">
            <v>0</v>
          </cell>
          <cell r="HM363">
            <v>0</v>
          </cell>
          <cell r="HN363">
            <v>0</v>
          </cell>
          <cell r="HO363">
            <v>0</v>
          </cell>
          <cell r="HP363">
            <v>0</v>
          </cell>
          <cell r="HQ363">
            <v>0</v>
          </cell>
          <cell r="HR363">
            <v>0</v>
          </cell>
          <cell r="HS363">
            <v>0</v>
          </cell>
          <cell r="HT363">
            <v>0</v>
          </cell>
          <cell r="HU363">
            <v>0</v>
          </cell>
          <cell r="HV363">
            <v>0</v>
          </cell>
          <cell r="HW363">
            <v>0</v>
          </cell>
          <cell r="HX363">
            <v>0</v>
          </cell>
          <cell r="HY363">
            <v>0</v>
          </cell>
          <cell r="HZ363">
            <v>0</v>
          </cell>
          <cell r="IA363">
            <v>0</v>
          </cell>
          <cell r="IB363">
            <v>0</v>
          </cell>
          <cell r="IC363">
            <v>0</v>
          </cell>
          <cell r="ID363">
            <v>0</v>
          </cell>
          <cell r="IE363">
            <v>0</v>
          </cell>
          <cell r="IF363">
            <v>0</v>
          </cell>
          <cell r="IG363">
            <v>0</v>
          </cell>
          <cell r="IH363">
            <v>0</v>
          </cell>
          <cell r="II363">
            <v>0</v>
          </cell>
          <cell r="IJ363">
            <v>0</v>
          </cell>
          <cell r="IK363">
            <v>0</v>
          </cell>
          <cell r="IP363">
            <v>1.48965398851102</v>
          </cell>
          <cell r="IQ363">
            <v>0</v>
          </cell>
          <cell r="IR363">
            <v>1.48965398851102</v>
          </cell>
          <cell r="IS363">
            <v>1.48930921136463</v>
          </cell>
          <cell r="IT363">
            <v>0</v>
          </cell>
          <cell r="IU363">
            <v>1.48930921136463</v>
          </cell>
          <cell r="IV363">
            <v>0.87778858931168202</v>
          </cell>
          <cell r="IW363">
            <v>0</v>
          </cell>
          <cell r="IX363">
            <v>0.87778858931168202</v>
          </cell>
          <cell r="IY363">
            <v>0.39997194347857001</v>
          </cell>
          <cell r="IZ363">
            <v>0</v>
          </cell>
          <cell r="JA363">
            <v>0.39997194347857001</v>
          </cell>
          <cell r="JB363">
            <v>2.23924939007046</v>
          </cell>
          <cell r="JC363">
            <v>0</v>
          </cell>
          <cell r="JD363">
            <v>2.23924939007046</v>
          </cell>
          <cell r="JE363">
            <v>1.6711319790494199</v>
          </cell>
          <cell r="JF363">
            <v>0</v>
          </cell>
          <cell r="JG363">
            <v>1.6711319790494199</v>
          </cell>
          <cell r="JH363">
            <v>1.17399722324583</v>
          </cell>
          <cell r="JI363">
            <v>0</v>
          </cell>
          <cell r="JJ363">
            <v>1.17399722324583</v>
          </cell>
          <cell r="JK363">
            <v>1.1259999999999999</v>
          </cell>
          <cell r="JL363">
            <v>0</v>
          </cell>
          <cell r="JM363">
            <v>1.1259999999999999</v>
          </cell>
          <cell r="JN363">
            <v>2.9169999999999998</v>
          </cell>
          <cell r="JO363">
            <v>0</v>
          </cell>
          <cell r="JP363">
            <v>2.9169999999999998</v>
          </cell>
          <cell r="JQ363">
            <v>1.339</v>
          </cell>
          <cell r="JR363">
            <v>0</v>
          </cell>
          <cell r="JS363">
            <v>1.339</v>
          </cell>
          <cell r="JT363">
            <v>0.39900000000000002</v>
          </cell>
          <cell r="JU363">
            <v>0</v>
          </cell>
          <cell r="JV363">
            <v>0.39900000000000002</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cell r="LV363">
            <v>0</v>
          </cell>
          <cell r="LW363">
            <v>0</v>
          </cell>
          <cell r="LX363">
            <v>0</v>
          </cell>
          <cell r="LY363">
            <v>0</v>
          </cell>
          <cell r="LZ363">
            <v>0</v>
          </cell>
          <cell r="MA363">
            <v>0</v>
          </cell>
          <cell r="MB363">
            <v>0</v>
          </cell>
          <cell r="MC363">
            <v>0</v>
          </cell>
          <cell r="MD363">
            <v>0</v>
          </cell>
          <cell r="ME363">
            <v>0</v>
          </cell>
          <cell r="MF363">
            <v>0</v>
          </cell>
          <cell r="MG363">
            <v>0</v>
          </cell>
          <cell r="MH363">
            <v>0</v>
          </cell>
          <cell r="MI363">
            <v>0</v>
          </cell>
          <cell r="MJ363">
            <v>0</v>
          </cell>
          <cell r="MK363">
            <v>0</v>
          </cell>
          <cell r="ML363">
            <v>0</v>
          </cell>
          <cell r="MM363">
            <v>0</v>
          </cell>
          <cell r="MN363">
            <v>0</v>
          </cell>
          <cell r="MO363">
            <v>0</v>
          </cell>
          <cell r="MP363">
            <v>0</v>
          </cell>
          <cell r="MQ363">
            <v>0</v>
          </cell>
          <cell r="MR363">
            <v>0</v>
          </cell>
          <cell r="MS363">
            <v>0</v>
          </cell>
          <cell r="MT363">
            <v>0</v>
          </cell>
          <cell r="MU363">
            <v>0</v>
          </cell>
          <cell r="MV363">
            <v>0</v>
          </cell>
          <cell r="MW363">
            <v>0</v>
          </cell>
          <cell r="MX363">
            <v>0</v>
          </cell>
          <cell r="MY363">
            <v>0</v>
          </cell>
          <cell r="MZ363">
            <v>0</v>
          </cell>
          <cell r="NA363">
            <v>0</v>
          </cell>
          <cell r="NB363">
            <v>0</v>
          </cell>
          <cell r="NC363">
            <v>0</v>
          </cell>
          <cell r="ND363">
            <v>0</v>
          </cell>
          <cell r="NE363">
            <v>0</v>
          </cell>
          <cell r="NF363">
            <v>0</v>
          </cell>
          <cell r="NG363">
            <v>0</v>
          </cell>
          <cell r="NH363">
            <v>0</v>
          </cell>
          <cell r="NI363">
            <v>0</v>
          </cell>
          <cell r="NJ363">
            <v>0</v>
          </cell>
          <cell r="NK363">
            <v>0</v>
          </cell>
          <cell r="NL363">
            <v>0</v>
          </cell>
          <cell r="NM363">
            <v>0</v>
          </cell>
          <cell r="NN363">
            <v>0</v>
          </cell>
          <cell r="NO363">
            <v>0</v>
          </cell>
          <cell r="NP363">
            <v>0</v>
          </cell>
          <cell r="NQ363">
            <v>0</v>
          </cell>
          <cell r="NR363">
            <v>0</v>
          </cell>
          <cell r="NS363">
            <v>0</v>
          </cell>
          <cell r="NT363">
            <v>0</v>
          </cell>
          <cell r="NU363">
            <v>0</v>
          </cell>
          <cell r="NV363">
            <v>0</v>
          </cell>
          <cell r="NW363">
            <v>0</v>
          </cell>
          <cell r="NX363">
            <v>0</v>
          </cell>
          <cell r="NY363">
            <v>0</v>
          </cell>
          <cell r="NZ363">
            <v>0</v>
          </cell>
          <cell r="OA363">
            <v>0</v>
          </cell>
          <cell r="OB363">
            <v>0</v>
          </cell>
          <cell r="OC363">
            <v>0</v>
          </cell>
        </row>
        <row r="364">
          <cell r="BB364">
            <v>2.0009999999999999</v>
          </cell>
          <cell r="BC364">
            <v>0</v>
          </cell>
          <cell r="BD364">
            <v>2.0009999999999999</v>
          </cell>
          <cell r="BE364">
            <v>0.79</v>
          </cell>
          <cell r="BF364">
            <v>0</v>
          </cell>
          <cell r="BG364">
            <v>0.79</v>
          </cell>
          <cell r="BH364">
            <v>0.23200000000000001</v>
          </cell>
          <cell r="BI364">
            <v>0</v>
          </cell>
          <cell r="BJ364">
            <v>0.23200000000000001</v>
          </cell>
          <cell r="BK364">
            <v>7.3999999999999996E-2</v>
          </cell>
          <cell r="BL364">
            <v>0</v>
          </cell>
          <cell r="BM364">
            <v>7.3999999999999996E-2</v>
          </cell>
          <cell r="BN364">
            <v>1.1129999999999995</v>
          </cell>
          <cell r="BO364">
            <v>0</v>
          </cell>
          <cell r="BP364">
            <v>1.1129999999999995</v>
          </cell>
          <cell r="BQ364">
            <v>0.17300000000000004</v>
          </cell>
          <cell r="BR364">
            <v>0</v>
          </cell>
          <cell r="BS364">
            <v>0.17300000000000004</v>
          </cell>
          <cell r="BT364">
            <v>6.3780000000000001</v>
          </cell>
          <cell r="BU364">
            <v>0</v>
          </cell>
          <cell r="BV364">
            <v>6.3780000000000001</v>
          </cell>
          <cell r="BW364">
            <v>-0.23400000000000001</v>
          </cell>
          <cell r="BX364">
            <v>0</v>
          </cell>
          <cell r="BY364">
            <v>-0.23400000000000001</v>
          </cell>
          <cell r="BZ364">
            <v>0.32600000000000001</v>
          </cell>
          <cell r="CA364">
            <v>0</v>
          </cell>
          <cell r="CB364">
            <v>0.32600000000000001</v>
          </cell>
          <cell r="CC364">
            <v>1.4410000000000001</v>
          </cell>
          <cell r="CD364">
            <v>1.216</v>
          </cell>
          <cell r="CE364">
            <v>0.22500000000000009</v>
          </cell>
          <cell r="CF364">
            <v>-16.123999999999999</v>
          </cell>
          <cell r="CG364">
            <v>-16.036999999999999</v>
          </cell>
          <cell r="CH364">
            <v>-8.6999999999999744E-2</v>
          </cell>
          <cell r="CI364">
            <v>0</v>
          </cell>
          <cell r="CJ364">
            <v>0</v>
          </cell>
          <cell r="CK364">
            <v>0</v>
          </cell>
          <cell r="CL364">
            <v>-0.124</v>
          </cell>
          <cell r="CM364">
            <v>0</v>
          </cell>
          <cell r="CN364">
            <v>-0.124</v>
          </cell>
          <cell r="CO364">
            <v>-0.28999999999999998</v>
          </cell>
          <cell r="CP364">
            <v>0</v>
          </cell>
          <cell r="CQ364">
            <v>-0.28999999999999998</v>
          </cell>
          <cell r="CR364">
            <v>64.781000000000006</v>
          </cell>
          <cell r="CS364">
            <v>0</v>
          </cell>
          <cell r="CT364">
            <v>64.781000000000006</v>
          </cell>
          <cell r="CU364">
            <v>1.1890000000000001</v>
          </cell>
          <cell r="CV364">
            <v>0</v>
          </cell>
          <cell r="CW364">
            <v>1.1890000000000001</v>
          </cell>
          <cell r="CX364">
            <v>-2.3E-2</v>
          </cell>
          <cell r="CY364">
            <v>0</v>
          </cell>
          <cell r="CZ364">
            <v>-2.3E-2</v>
          </cell>
          <cell r="DA364">
            <v>0</v>
          </cell>
          <cell r="DB364">
            <v>0</v>
          </cell>
          <cell r="DC364">
            <v>0</v>
          </cell>
          <cell r="DD364">
            <v>0</v>
          </cell>
          <cell r="DE364">
            <v>0</v>
          </cell>
          <cell r="DF364">
            <v>0</v>
          </cell>
          <cell r="DG364">
            <v>0</v>
          </cell>
          <cell r="DH364">
            <v>0</v>
          </cell>
          <cell r="DI364">
            <v>0</v>
          </cell>
          <cell r="DJ364">
            <v>6.0000000000000001E-3</v>
          </cell>
          <cell r="DK364">
            <v>0</v>
          </cell>
          <cell r="DL364">
            <v>6.0000000000000001E-3</v>
          </cell>
          <cell r="DM364">
            <v>-3.0000000000000001E-3</v>
          </cell>
          <cell r="DN364">
            <v>0</v>
          </cell>
          <cell r="DO364">
            <v>-3.0000000000000001E-3</v>
          </cell>
          <cell r="DP364">
            <v>-2.3E-2</v>
          </cell>
          <cell r="DQ364">
            <v>0</v>
          </cell>
          <cell r="DR364">
            <v>-2.3E-2</v>
          </cell>
          <cell r="DS364">
            <v>8.4000000000000005E-2</v>
          </cell>
          <cell r="DT364">
            <v>0</v>
          </cell>
          <cell r="DU364">
            <v>8.4000000000000005E-2</v>
          </cell>
          <cell r="DV364">
            <v>-3.0489999999999999</v>
          </cell>
          <cell r="DW364">
            <v>-3</v>
          </cell>
          <cell r="DX364">
            <v>-4.8999999999999932E-2</v>
          </cell>
          <cell r="DY364">
            <v>-7.6</v>
          </cell>
          <cell r="DZ364">
            <v>-5</v>
          </cell>
          <cell r="EA364">
            <v>-2.5999999999999996</v>
          </cell>
          <cell r="EB364">
            <v>-2.7E-2</v>
          </cell>
          <cell r="EC364">
            <v>0</v>
          </cell>
          <cell r="ED364">
            <v>-2.7E-2</v>
          </cell>
          <cell r="EE364">
            <v>-2E-3</v>
          </cell>
          <cell r="EF364">
            <v>0</v>
          </cell>
          <cell r="EG364">
            <v>-2E-3</v>
          </cell>
          <cell r="EH364">
            <v>-0.32900000000000001</v>
          </cell>
          <cell r="EI364">
            <v>0</v>
          </cell>
          <cell r="EJ364">
            <v>-0.32900000000000001</v>
          </cell>
          <cell r="EK364">
            <v>0</v>
          </cell>
          <cell r="EL364">
            <v>0</v>
          </cell>
          <cell r="EM364">
            <v>0</v>
          </cell>
          <cell r="EN364">
            <v>3.7999999999999999E-2</v>
          </cell>
          <cell r="EO364">
            <v>0</v>
          </cell>
          <cell r="EP364">
            <v>3.7999999999999999E-2</v>
          </cell>
          <cell r="EQ364">
            <v>2.4E-2</v>
          </cell>
          <cell r="ER364">
            <v>0</v>
          </cell>
          <cell r="ES364">
            <v>2.4E-2</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H364">
            <v>0</v>
          </cell>
          <cell r="HI364">
            <v>0</v>
          </cell>
          <cell r="HJ364">
            <v>0</v>
          </cell>
          <cell r="HK364">
            <v>0</v>
          </cell>
          <cell r="HL364">
            <v>0</v>
          </cell>
          <cell r="HM364">
            <v>0</v>
          </cell>
          <cell r="HN364">
            <v>0</v>
          </cell>
          <cell r="HO364">
            <v>0</v>
          </cell>
          <cell r="HP364">
            <v>0</v>
          </cell>
          <cell r="HQ364">
            <v>0</v>
          </cell>
          <cell r="HR364">
            <v>0</v>
          </cell>
          <cell r="HS364">
            <v>0</v>
          </cell>
          <cell r="HT364">
            <v>0</v>
          </cell>
          <cell r="HU364">
            <v>0</v>
          </cell>
          <cell r="HV364">
            <v>0</v>
          </cell>
          <cell r="HW364">
            <v>0</v>
          </cell>
          <cell r="HX364">
            <v>0</v>
          </cell>
          <cell r="HY364">
            <v>0</v>
          </cell>
          <cell r="HZ364">
            <v>0</v>
          </cell>
          <cell r="IA364">
            <v>0</v>
          </cell>
          <cell r="IB364">
            <v>0</v>
          </cell>
          <cell r="IC364">
            <v>0</v>
          </cell>
          <cell r="ID364">
            <v>0</v>
          </cell>
          <cell r="IE364">
            <v>0</v>
          </cell>
          <cell r="IF364">
            <v>0</v>
          </cell>
          <cell r="IG364">
            <v>0</v>
          </cell>
          <cell r="IH364">
            <v>0</v>
          </cell>
          <cell r="II364">
            <v>0</v>
          </cell>
          <cell r="IJ364">
            <v>0</v>
          </cell>
          <cell r="IK364">
            <v>0</v>
          </cell>
          <cell r="IP364">
            <v>3.097</v>
          </cell>
          <cell r="IQ364">
            <v>0</v>
          </cell>
          <cell r="IR364">
            <v>3.097</v>
          </cell>
          <cell r="IS364">
            <v>1.0960000000000001</v>
          </cell>
          <cell r="IT364">
            <v>0</v>
          </cell>
          <cell r="IU364">
            <v>1.0960000000000001</v>
          </cell>
          <cell r="IV364">
            <v>0.30599999999999999</v>
          </cell>
          <cell r="IW364">
            <v>0</v>
          </cell>
          <cell r="IX364">
            <v>0.30599999999999999</v>
          </cell>
          <cell r="IY364">
            <v>7.3999999999999996E-2</v>
          </cell>
          <cell r="IZ364">
            <v>0</v>
          </cell>
          <cell r="JA364">
            <v>7.3999999999999996E-2</v>
          </cell>
          <cell r="JB364">
            <v>7.43</v>
          </cell>
          <cell r="JC364">
            <v>0</v>
          </cell>
          <cell r="JD364">
            <v>7.43</v>
          </cell>
          <cell r="JE364">
            <v>6.3170000000000002</v>
          </cell>
          <cell r="JF364">
            <v>0</v>
          </cell>
          <cell r="JG364">
            <v>6.3170000000000002</v>
          </cell>
          <cell r="JH364">
            <v>6.1440000000000001</v>
          </cell>
          <cell r="JI364">
            <v>0</v>
          </cell>
          <cell r="JJ364">
            <v>6.1440000000000001</v>
          </cell>
          <cell r="JK364">
            <v>-0.23400000000000001</v>
          </cell>
          <cell r="JL364">
            <v>0</v>
          </cell>
          <cell r="JM364">
            <v>-0.23400000000000001</v>
          </cell>
          <cell r="JN364">
            <v>-14.356999999999999</v>
          </cell>
          <cell r="JO364">
            <v>-14.821</v>
          </cell>
          <cell r="JP364">
            <v>0.46400000000000041</v>
          </cell>
          <cell r="JQ364">
            <v>-14.683</v>
          </cell>
          <cell r="JR364">
            <v>-14.821</v>
          </cell>
          <cell r="JS364">
            <v>0.1379999999999999</v>
          </cell>
          <cell r="JT364">
            <v>-16.123999999999999</v>
          </cell>
          <cell r="JU364">
            <v>-16.036999999999999</v>
          </cell>
          <cell r="JV364">
            <v>-8.6999999999999744E-2</v>
          </cell>
          <cell r="JW364">
            <v>0</v>
          </cell>
          <cell r="JX364">
            <v>0</v>
          </cell>
          <cell r="JY364">
            <v>0</v>
          </cell>
          <cell r="JZ364">
            <v>65.555999999999997</v>
          </cell>
          <cell r="KA364">
            <v>0</v>
          </cell>
          <cell r="KB364">
            <v>65.555999999999997</v>
          </cell>
          <cell r="KC364">
            <v>65.680000000000007</v>
          </cell>
          <cell r="KD364">
            <v>0</v>
          </cell>
          <cell r="KE364">
            <v>65.680000000000007</v>
          </cell>
          <cell r="KF364">
            <v>65.97</v>
          </cell>
          <cell r="KG364">
            <v>0</v>
          </cell>
          <cell r="KH364">
            <v>65.97</v>
          </cell>
          <cell r="KI364">
            <v>1.1890000000000001</v>
          </cell>
          <cell r="KJ364">
            <v>0</v>
          </cell>
          <cell r="KK364">
            <v>1.1890000000000001</v>
          </cell>
          <cell r="KL364">
            <v>-2.3E-2</v>
          </cell>
          <cell r="KM364">
            <v>0</v>
          </cell>
          <cell r="KN364">
            <v>-2.3E-2</v>
          </cell>
          <cell r="KO364">
            <v>0</v>
          </cell>
          <cell r="KP364">
            <v>0</v>
          </cell>
          <cell r="KQ364">
            <v>0</v>
          </cell>
          <cell r="KR364">
            <v>0</v>
          </cell>
          <cell r="KS364">
            <v>0</v>
          </cell>
          <cell r="KT364">
            <v>0</v>
          </cell>
          <cell r="KU364">
            <v>0</v>
          </cell>
          <cell r="KV364">
            <v>0</v>
          </cell>
          <cell r="KW364">
            <v>0</v>
          </cell>
          <cell r="KX364">
            <v>6.4000000000000001E-2</v>
          </cell>
          <cell r="KY364">
            <v>0</v>
          </cell>
          <cell r="KZ364">
            <v>6.4000000000000001E-2</v>
          </cell>
          <cell r="LA364">
            <v>5.8000000000000003E-2</v>
          </cell>
          <cell r="LB364">
            <v>0</v>
          </cell>
          <cell r="LC364">
            <v>5.8000000000000003E-2</v>
          </cell>
          <cell r="LD364">
            <v>6.0999999999999999E-2</v>
          </cell>
          <cell r="LE364">
            <v>0</v>
          </cell>
          <cell r="LF364">
            <v>6.0999999999999999E-2</v>
          </cell>
          <cell r="LG364">
            <v>8.4000000000000005E-2</v>
          </cell>
          <cell r="LH364">
            <v>0</v>
          </cell>
          <cell r="LI364">
            <v>8.4000000000000005E-2</v>
          </cell>
          <cell r="LJ364">
            <v>-10.678000000000001</v>
          </cell>
          <cell r="LK364">
            <v>-8</v>
          </cell>
          <cell r="LL364">
            <v>-2.6780000000000008</v>
          </cell>
          <cell r="LM364">
            <v>-7.6289999999999996</v>
          </cell>
          <cell r="LN364">
            <v>-5</v>
          </cell>
          <cell r="LO364">
            <v>-2.6289999999999996</v>
          </cell>
          <cell r="LP364">
            <v>-2.9000000000000001E-2</v>
          </cell>
          <cell r="LQ364">
            <v>0</v>
          </cell>
          <cell r="LR364">
            <v>-2.9000000000000001E-2</v>
          </cell>
          <cell r="LS364">
            <v>-2E-3</v>
          </cell>
          <cell r="LT364">
            <v>0</v>
          </cell>
          <cell r="LU364">
            <v>-2E-3</v>
          </cell>
          <cell r="LV364">
            <v>-0.26700000000000002</v>
          </cell>
          <cell r="LW364">
            <v>0</v>
          </cell>
          <cell r="LX364">
            <v>-0.26700000000000002</v>
          </cell>
          <cell r="LY364">
            <v>6.2E-2</v>
          </cell>
          <cell r="LZ364">
            <v>0</v>
          </cell>
          <cell r="MA364">
            <v>6.2E-2</v>
          </cell>
          <cell r="MB364">
            <v>6.2E-2</v>
          </cell>
          <cell r="MC364">
            <v>0</v>
          </cell>
          <cell r="MD364">
            <v>6.2E-2</v>
          </cell>
          <cell r="ME364">
            <v>2.4E-2</v>
          </cell>
          <cell r="MF364">
            <v>0</v>
          </cell>
          <cell r="MG364">
            <v>2.4E-2</v>
          </cell>
          <cell r="MH364">
            <v>0</v>
          </cell>
          <cell r="MI364">
            <v>0</v>
          </cell>
          <cell r="MJ364">
            <v>0</v>
          </cell>
          <cell r="MK364">
            <v>0</v>
          </cell>
          <cell r="ML364">
            <v>0</v>
          </cell>
          <cell r="MM364">
            <v>0</v>
          </cell>
          <cell r="MN364">
            <v>0</v>
          </cell>
          <cell r="MO364">
            <v>0</v>
          </cell>
          <cell r="MP364">
            <v>0</v>
          </cell>
          <cell r="MQ364">
            <v>0</v>
          </cell>
          <cell r="MR364">
            <v>0</v>
          </cell>
          <cell r="MS364">
            <v>0</v>
          </cell>
          <cell r="MT364">
            <v>0</v>
          </cell>
          <cell r="MU364">
            <v>0</v>
          </cell>
          <cell r="MV364">
            <v>0</v>
          </cell>
          <cell r="MW364">
            <v>0</v>
          </cell>
          <cell r="MX364">
            <v>0</v>
          </cell>
          <cell r="MY364">
            <v>0</v>
          </cell>
          <cell r="MZ364">
            <v>0</v>
          </cell>
          <cell r="NA364">
            <v>0</v>
          </cell>
          <cell r="NB364">
            <v>0</v>
          </cell>
          <cell r="NC364">
            <v>0</v>
          </cell>
          <cell r="ND364">
            <v>0</v>
          </cell>
          <cell r="NE364">
            <v>0</v>
          </cell>
          <cell r="NF364">
            <v>0</v>
          </cell>
          <cell r="NG364">
            <v>0</v>
          </cell>
          <cell r="NH364">
            <v>0</v>
          </cell>
          <cell r="NI364">
            <v>0</v>
          </cell>
          <cell r="NJ364">
            <v>0</v>
          </cell>
          <cell r="NK364">
            <v>0</v>
          </cell>
          <cell r="NL364">
            <v>0</v>
          </cell>
          <cell r="NM364">
            <v>0</v>
          </cell>
          <cell r="NN364">
            <v>0</v>
          </cell>
          <cell r="NO364">
            <v>0</v>
          </cell>
          <cell r="NP364">
            <v>0</v>
          </cell>
          <cell r="NQ364">
            <v>0</v>
          </cell>
          <cell r="NR364">
            <v>0</v>
          </cell>
          <cell r="NS364">
            <v>0</v>
          </cell>
          <cell r="NT364">
            <v>0</v>
          </cell>
          <cell r="NU364">
            <v>0</v>
          </cell>
          <cell r="NV364">
            <v>0</v>
          </cell>
          <cell r="NW364">
            <v>0</v>
          </cell>
          <cell r="NX364">
            <v>0</v>
          </cell>
          <cell r="NY364">
            <v>0</v>
          </cell>
          <cell r="NZ364">
            <v>0</v>
          </cell>
          <cell r="OA364">
            <v>0</v>
          </cell>
          <cell r="OB364">
            <v>0</v>
          </cell>
          <cell r="OC364">
            <v>0</v>
          </cell>
        </row>
        <row r="365">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119.233</v>
          </cell>
          <cell r="CA365">
            <v>119.2326695</v>
          </cell>
          <cell r="CB365">
            <v>3.3050000000400814E-4</v>
          </cell>
          <cell r="CC365">
            <v>0</v>
          </cell>
          <cell r="CD365">
            <v>0</v>
          </cell>
          <cell r="CE365">
            <v>0</v>
          </cell>
          <cell r="CF365">
            <v>377.63200000000001</v>
          </cell>
          <cell r="CG365">
            <v>377.63200000000001</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-997</v>
          </cell>
          <cell r="GE365">
            <v>0</v>
          </cell>
          <cell r="GF365">
            <v>-997</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v>0</v>
          </cell>
          <cell r="HF365">
            <v>0</v>
          </cell>
          <cell r="HG365">
            <v>0</v>
          </cell>
          <cell r="HH365">
            <v>0</v>
          </cell>
          <cell r="HI365">
            <v>0</v>
          </cell>
          <cell r="HJ365">
            <v>0</v>
          </cell>
          <cell r="HK365">
            <v>0</v>
          </cell>
          <cell r="HL365">
            <v>0</v>
          </cell>
          <cell r="HM365">
            <v>0</v>
          </cell>
          <cell r="HN365">
            <v>0</v>
          </cell>
          <cell r="HO365">
            <v>0</v>
          </cell>
          <cell r="HP365">
            <v>0</v>
          </cell>
          <cell r="HQ365">
            <v>0</v>
          </cell>
          <cell r="HR365">
            <v>0</v>
          </cell>
          <cell r="HS365">
            <v>0</v>
          </cell>
          <cell r="HT365">
            <v>0</v>
          </cell>
          <cell r="HU365">
            <v>0</v>
          </cell>
          <cell r="HV365">
            <v>0</v>
          </cell>
          <cell r="HW365">
            <v>0</v>
          </cell>
          <cell r="HX365">
            <v>0</v>
          </cell>
          <cell r="HY365">
            <v>0</v>
          </cell>
          <cell r="HZ365">
            <v>0</v>
          </cell>
          <cell r="IA365">
            <v>0</v>
          </cell>
          <cell r="IB365">
            <v>0</v>
          </cell>
          <cell r="IC365">
            <v>0</v>
          </cell>
          <cell r="ID365">
            <v>0</v>
          </cell>
          <cell r="IE365">
            <v>0</v>
          </cell>
          <cell r="IF365">
            <v>0</v>
          </cell>
          <cell r="IG365">
            <v>0</v>
          </cell>
          <cell r="IH365">
            <v>0</v>
          </cell>
          <cell r="II365">
            <v>0</v>
          </cell>
          <cell r="IJ365">
            <v>0</v>
          </cell>
          <cell r="IK365">
            <v>0</v>
          </cell>
          <cell r="IP365">
            <v>0</v>
          </cell>
          <cell r="IQ365">
            <v>0</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496.86500000000001</v>
          </cell>
          <cell r="JO365">
            <v>496.86466949999999</v>
          </cell>
          <cell r="JP365">
            <v>3.30500000018219E-4</v>
          </cell>
          <cell r="JQ365">
            <v>377.63200000000001</v>
          </cell>
          <cell r="JR365">
            <v>377.63200000000001</v>
          </cell>
          <cell r="JS365">
            <v>0</v>
          </cell>
          <cell r="JT365">
            <v>377.63200000000001</v>
          </cell>
          <cell r="JU365">
            <v>377.63200000000001</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0</v>
          </cell>
          <cell r="LE365">
            <v>0</v>
          </cell>
          <cell r="LF365">
            <v>0</v>
          </cell>
          <cell r="LG365">
            <v>0</v>
          </cell>
          <cell r="LH365">
            <v>0</v>
          </cell>
          <cell r="LI365">
            <v>0</v>
          </cell>
          <cell r="LJ365">
            <v>0</v>
          </cell>
          <cell r="LK365">
            <v>0</v>
          </cell>
          <cell r="LL365">
            <v>0</v>
          </cell>
          <cell r="LM365">
            <v>0</v>
          </cell>
          <cell r="LN365">
            <v>0</v>
          </cell>
          <cell r="LO365">
            <v>0</v>
          </cell>
          <cell r="LP365">
            <v>0</v>
          </cell>
          <cell r="LQ365">
            <v>0</v>
          </cell>
          <cell r="LR365">
            <v>0</v>
          </cell>
          <cell r="LS365">
            <v>0</v>
          </cell>
          <cell r="LT365">
            <v>0</v>
          </cell>
          <cell r="LU365">
            <v>0</v>
          </cell>
          <cell r="LV365">
            <v>0</v>
          </cell>
          <cell r="LW365">
            <v>0</v>
          </cell>
          <cell r="LX365">
            <v>0</v>
          </cell>
          <cell r="LY365">
            <v>0</v>
          </cell>
          <cell r="LZ365">
            <v>0</v>
          </cell>
          <cell r="MA365">
            <v>0</v>
          </cell>
          <cell r="MB365">
            <v>0</v>
          </cell>
          <cell r="MC365">
            <v>0</v>
          </cell>
          <cell r="MD365">
            <v>0</v>
          </cell>
          <cell r="ME365">
            <v>0</v>
          </cell>
          <cell r="MF365">
            <v>0</v>
          </cell>
          <cell r="MG365">
            <v>0</v>
          </cell>
          <cell r="MH365">
            <v>0</v>
          </cell>
          <cell r="MI365">
            <v>0</v>
          </cell>
          <cell r="MJ365">
            <v>0</v>
          </cell>
          <cell r="MK365">
            <v>0</v>
          </cell>
          <cell r="ML365">
            <v>0</v>
          </cell>
          <cell r="MM365">
            <v>0</v>
          </cell>
          <cell r="MN365">
            <v>0</v>
          </cell>
          <cell r="MO365">
            <v>0</v>
          </cell>
          <cell r="MP365">
            <v>0</v>
          </cell>
          <cell r="MQ365">
            <v>0</v>
          </cell>
          <cell r="MR365">
            <v>0</v>
          </cell>
          <cell r="MS365">
            <v>0</v>
          </cell>
          <cell r="MT365">
            <v>0</v>
          </cell>
          <cell r="MU365">
            <v>0</v>
          </cell>
          <cell r="MV365">
            <v>0</v>
          </cell>
          <cell r="MW365">
            <v>0</v>
          </cell>
          <cell r="MX365">
            <v>0</v>
          </cell>
          <cell r="MY365">
            <v>0</v>
          </cell>
          <cell r="MZ365">
            <v>0</v>
          </cell>
          <cell r="NA365">
            <v>0</v>
          </cell>
          <cell r="NB365">
            <v>0</v>
          </cell>
          <cell r="NC365">
            <v>0</v>
          </cell>
          <cell r="ND365">
            <v>0</v>
          </cell>
          <cell r="NE365">
            <v>0</v>
          </cell>
          <cell r="NF365">
            <v>0</v>
          </cell>
          <cell r="NG365">
            <v>0</v>
          </cell>
          <cell r="NH365">
            <v>0</v>
          </cell>
          <cell r="NI365">
            <v>0</v>
          </cell>
          <cell r="NJ365">
            <v>0</v>
          </cell>
          <cell r="NK365">
            <v>0</v>
          </cell>
          <cell r="NL365">
            <v>0</v>
          </cell>
          <cell r="NM365">
            <v>0</v>
          </cell>
          <cell r="NN365">
            <v>0</v>
          </cell>
          <cell r="NO365">
            <v>0</v>
          </cell>
          <cell r="NP365">
            <v>0</v>
          </cell>
          <cell r="NQ365">
            <v>0</v>
          </cell>
          <cell r="NR365">
            <v>-997</v>
          </cell>
          <cell r="NS365">
            <v>0</v>
          </cell>
          <cell r="NT365">
            <v>-997</v>
          </cell>
          <cell r="NU365">
            <v>0</v>
          </cell>
          <cell r="NV365">
            <v>0</v>
          </cell>
          <cell r="NW365">
            <v>0</v>
          </cell>
          <cell r="NX365">
            <v>0</v>
          </cell>
          <cell r="NY365">
            <v>0</v>
          </cell>
          <cell r="NZ365">
            <v>0</v>
          </cell>
          <cell r="OA365">
            <v>0</v>
          </cell>
          <cell r="OB365">
            <v>0</v>
          </cell>
          <cell r="OC365">
            <v>0</v>
          </cell>
        </row>
        <row r="366">
          <cell r="BB366">
            <v>120.501344777146</v>
          </cell>
          <cell r="BC366">
            <v>0</v>
          </cell>
          <cell r="BD366">
            <v>120.501344777146</v>
          </cell>
          <cell r="BE366">
            <v>306.35752062205302</v>
          </cell>
          <cell r="BF366">
            <v>0</v>
          </cell>
          <cell r="BG366">
            <v>306.35752062205302</v>
          </cell>
          <cell r="BH366">
            <v>274.72881664583304</v>
          </cell>
          <cell r="BI366">
            <v>0</v>
          </cell>
          <cell r="BJ366">
            <v>274.72881664583304</v>
          </cell>
          <cell r="BK366">
            <v>288.80197194347897</v>
          </cell>
          <cell r="BL366">
            <v>0</v>
          </cell>
          <cell r="BM366">
            <v>288.80197194347897</v>
          </cell>
          <cell r="BN366">
            <v>71.355117411021922</v>
          </cell>
          <cell r="BO366">
            <v>0</v>
          </cell>
          <cell r="BP366">
            <v>71.355117411021979</v>
          </cell>
          <cell r="BQ366">
            <v>180.47513475580303</v>
          </cell>
          <cell r="BR366">
            <v>0</v>
          </cell>
          <cell r="BS366">
            <v>180.47513475580297</v>
          </cell>
          <cell r="BT366">
            <v>151.76499722324601</v>
          </cell>
          <cell r="BU366">
            <v>-22.353313510000003</v>
          </cell>
          <cell r="BV366">
            <v>174.11831073324601</v>
          </cell>
          <cell r="BW366">
            <v>169.04499999999999</v>
          </cell>
          <cell r="BX366">
            <v>-7.9351844899999993</v>
          </cell>
          <cell r="BY366">
            <v>176.98018449</v>
          </cell>
          <cell r="BZ366">
            <v>-426.90899999999999</v>
          </cell>
          <cell r="CA366">
            <v>-456.85991224999992</v>
          </cell>
          <cell r="CB366">
            <v>29.950912249999931</v>
          </cell>
          <cell r="CC366">
            <v>152.68600000000001</v>
          </cell>
          <cell r="CD366">
            <v>-7.4098206899999992</v>
          </cell>
          <cell r="CE366">
            <v>160.09582069000001</v>
          </cell>
          <cell r="CF366">
            <v>479.03399999999999</v>
          </cell>
          <cell r="CG366">
            <v>336.59500000000003</v>
          </cell>
          <cell r="CH366">
            <v>142.43899999999996</v>
          </cell>
          <cell r="CI366">
            <v>116.474</v>
          </cell>
          <cell r="CJ366">
            <v>0</v>
          </cell>
          <cell r="CK366">
            <v>116.474</v>
          </cell>
          <cell r="CL366">
            <v>45.008000000000003</v>
          </cell>
          <cell r="CM366">
            <v>-11.4</v>
          </cell>
          <cell r="CN366">
            <v>56.408000000000001</v>
          </cell>
          <cell r="CO366">
            <v>93.174000000000007</v>
          </cell>
          <cell r="CP366">
            <v>0</v>
          </cell>
          <cell r="CQ366">
            <v>93.174000000000007</v>
          </cell>
          <cell r="CR366">
            <v>51.140999999999998</v>
          </cell>
          <cell r="CS366">
            <v>0</v>
          </cell>
          <cell r="CT366">
            <v>51.140999999999998</v>
          </cell>
          <cell r="CU366">
            <v>68.495000000000005</v>
          </cell>
          <cell r="CV366">
            <v>0</v>
          </cell>
          <cell r="CW366">
            <v>68.495000000000005</v>
          </cell>
          <cell r="CX366">
            <v>106.161</v>
          </cell>
          <cell r="CY366">
            <v>0</v>
          </cell>
          <cell r="CZ366">
            <v>106.161</v>
          </cell>
          <cell r="DA366">
            <v>117.33199999999999</v>
          </cell>
          <cell r="DB366">
            <v>0</v>
          </cell>
          <cell r="DC366">
            <v>117.33199999999999</v>
          </cell>
          <cell r="DD366">
            <v>119.599</v>
          </cell>
          <cell r="DE366">
            <v>0</v>
          </cell>
          <cell r="DF366">
            <v>119.599</v>
          </cell>
          <cell r="DG366">
            <v>86.278999999999996</v>
          </cell>
          <cell r="DH366">
            <v>0</v>
          </cell>
          <cell r="DI366">
            <v>86.278999999999996</v>
          </cell>
          <cell r="DJ366">
            <v>88.540999999999997</v>
          </cell>
          <cell r="DK366">
            <v>-11.201000000000001</v>
          </cell>
          <cell r="DL366">
            <v>99.74199999999999</v>
          </cell>
          <cell r="DM366">
            <v>92.418000000000006</v>
          </cell>
          <cell r="DN366">
            <v>-7.3</v>
          </cell>
          <cell r="DO366">
            <v>99.718000000000004</v>
          </cell>
          <cell r="DP366">
            <v>127.67700000000001</v>
          </cell>
          <cell r="DQ366">
            <v>16.164000000000001</v>
          </cell>
          <cell r="DR366">
            <v>111.51300000000001</v>
          </cell>
          <cell r="DS366">
            <v>86.888999999999996</v>
          </cell>
          <cell r="DT366">
            <v>0</v>
          </cell>
          <cell r="DU366">
            <v>86.888999999999996</v>
          </cell>
          <cell r="DV366">
            <v>19.273</v>
          </cell>
          <cell r="DW366">
            <v>-43.5</v>
          </cell>
          <cell r="DX366">
            <v>62.772999999999996</v>
          </cell>
          <cell r="DY366">
            <v>82.162999999999997</v>
          </cell>
          <cell r="DZ366">
            <v>-5</v>
          </cell>
          <cell r="EA366">
            <v>87.162999999999997</v>
          </cell>
          <cell r="EB366">
            <v>101.569</v>
          </cell>
          <cell r="EC366">
            <v>0</v>
          </cell>
          <cell r="ED366">
            <v>101.569</v>
          </cell>
          <cell r="EE366">
            <v>84.605000000000004</v>
          </cell>
          <cell r="EF366">
            <v>0</v>
          </cell>
          <cell r="EG366">
            <v>84.605000000000004</v>
          </cell>
          <cell r="EH366">
            <v>20.797000000000001</v>
          </cell>
          <cell r="EI366">
            <v>-51</v>
          </cell>
          <cell r="EJ366">
            <v>71.796999999999997</v>
          </cell>
          <cell r="EK366">
            <v>103.083</v>
          </cell>
          <cell r="EL366">
            <v>0</v>
          </cell>
          <cell r="EM366">
            <v>103.083</v>
          </cell>
          <cell r="EN366">
            <v>93.159000000000006</v>
          </cell>
          <cell r="EO366">
            <v>0</v>
          </cell>
          <cell r="EP366">
            <v>93.159000000000006</v>
          </cell>
          <cell r="EQ366">
            <v>79.510000000000005</v>
          </cell>
          <cell r="ER366">
            <v>0</v>
          </cell>
          <cell r="ES366">
            <v>79.510000000000005</v>
          </cell>
          <cell r="ET366">
            <v>41</v>
          </cell>
          <cell r="EU366">
            <v>0</v>
          </cell>
          <cell r="EV366">
            <v>41</v>
          </cell>
          <cell r="EW366">
            <v>81</v>
          </cell>
          <cell r="EX366">
            <v>0</v>
          </cell>
          <cell r="EY366">
            <v>81</v>
          </cell>
          <cell r="EZ366">
            <v>115</v>
          </cell>
          <cell r="FA366">
            <v>0</v>
          </cell>
          <cell r="FB366">
            <v>115</v>
          </cell>
          <cell r="FC366">
            <v>88</v>
          </cell>
          <cell r="FD366">
            <v>0</v>
          </cell>
          <cell r="FE366">
            <v>88</v>
          </cell>
          <cell r="FF366">
            <v>63</v>
          </cell>
          <cell r="FG366">
            <v>0</v>
          </cell>
          <cell r="FH366">
            <v>63</v>
          </cell>
          <cell r="FI366">
            <v>71</v>
          </cell>
          <cell r="FJ366">
            <v>0</v>
          </cell>
          <cell r="FK366">
            <v>71</v>
          </cell>
          <cell r="FL366">
            <v>81</v>
          </cell>
          <cell r="FM366">
            <v>0</v>
          </cell>
          <cell r="FN366">
            <v>81</v>
          </cell>
          <cell r="FO366">
            <v>27</v>
          </cell>
          <cell r="FP366">
            <v>0</v>
          </cell>
          <cell r="FQ366">
            <v>27</v>
          </cell>
          <cell r="FR366">
            <v>39</v>
          </cell>
          <cell r="FS366">
            <v>0</v>
          </cell>
          <cell r="FT366">
            <v>39</v>
          </cell>
          <cell r="FU366">
            <v>78</v>
          </cell>
          <cell r="FV366">
            <v>0</v>
          </cell>
          <cell r="FW366">
            <v>78</v>
          </cell>
          <cell r="FX366">
            <v>52</v>
          </cell>
          <cell r="FY366">
            <v>0</v>
          </cell>
          <cell r="FZ366">
            <v>52</v>
          </cell>
          <cell r="GA366">
            <v>-0.9</v>
          </cell>
          <cell r="GB366">
            <v>0</v>
          </cell>
          <cell r="GC366">
            <v>-0.9</v>
          </cell>
          <cell r="GD366">
            <v>-1041</v>
          </cell>
          <cell r="GE366">
            <v>0</v>
          </cell>
          <cell r="GF366">
            <v>-1041</v>
          </cell>
          <cell r="GG366">
            <v>74</v>
          </cell>
          <cell r="GH366">
            <v>0</v>
          </cell>
          <cell r="GI366">
            <v>74</v>
          </cell>
          <cell r="GJ366">
            <v>31</v>
          </cell>
          <cell r="GK366">
            <v>0</v>
          </cell>
          <cell r="GL366">
            <v>31</v>
          </cell>
          <cell r="GM366">
            <v>76</v>
          </cell>
          <cell r="GN366">
            <v>0</v>
          </cell>
          <cell r="GO366">
            <v>76</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v>0</v>
          </cell>
          <cell r="HF366">
            <v>0</v>
          </cell>
          <cell r="HG366">
            <v>0</v>
          </cell>
          <cell r="HH366">
            <v>0</v>
          </cell>
          <cell r="HI366">
            <v>0</v>
          </cell>
          <cell r="HJ366">
            <v>0</v>
          </cell>
          <cell r="HK366">
            <v>0</v>
          </cell>
          <cell r="HL366">
            <v>0</v>
          </cell>
          <cell r="HM366">
            <v>0</v>
          </cell>
          <cell r="HN366">
            <v>0</v>
          </cell>
          <cell r="HO366">
            <v>0</v>
          </cell>
          <cell r="HP366">
            <v>0</v>
          </cell>
          <cell r="HQ366">
            <v>0</v>
          </cell>
          <cell r="HR366">
            <v>0</v>
          </cell>
          <cell r="HS366">
            <v>0</v>
          </cell>
          <cell r="HT366">
            <v>0</v>
          </cell>
          <cell r="HU366">
            <v>0</v>
          </cell>
          <cell r="HV366">
            <v>0</v>
          </cell>
          <cell r="HW366">
            <v>0</v>
          </cell>
          <cell r="HX366">
            <v>0</v>
          </cell>
          <cell r="HY366">
            <v>0</v>
          </cell>
          <cell r="HZ366">
            <v>0</v>
          </cell>
          <cell r="IA366">
            <v>0</v>
          </cell>
          <cell r="IB366">
            <v>0</v>
          </cell>
          <cell r="IC366">
            <v>0</v>
          </cell>
          <cell r="ID366">
            <v>0</v>
          </cell>
          <cell r="IE366">
            <v>0</v>
          </cell>
          <cell r="IF366">
            <v>0</v>
          </cell>
          <cell r="IG366">
            <v>0</v>
          </cell>
          <cell r="IH366">
            <v>0</v>
          </cell>
          <cell r="II366">
            <v>0</v>
          </cell>
          <cell r="IJ366">
            <v>0</v>
          </cell>
          <cell r="IK366">
            <v>0</v>
          </cell>
          <cell r="IP366">
            <v>990.38965398850996</v>
          </cell>
          <cell r="IQ366">
            <v>0</v>
          </cell>
          <cell r="IR366">
            <v>990.38965398850996</v>
          </cell>
          <cell r="IS366" t="e">
            <v>#VALUE!</v>
          </cell>
          <cell r="IT366">
            <v>0</v>
          </cell>
          <cell r="IU366" t="e">
            <v>#VALUE!</v>
          </cell>
          <cell r="IV366">
            <v>563.53078858931201</v>
          </cell>
          <cell r="IW366">
            <v>0</v>
          </cell>
          <cell r="IX366">
            <v>563.53078858931201</v>
          </cell>
          <cell r="IY366">
            <v>288.80197194347897</v>
          </cell>
          <cell r="IZ366">
            <v>0</v>
          </cell>
          <cell r="JA366">
            <v>288.80197194347897</v>
          </cell>
          <cell r="JB366">
            <v>572.64024939007095</v>
          </cell>
          <cell r="JC366">
            <v>-30.288498000000004</v>
          </cell>
          <cell r="JD366">
            <v>602.92874739007095</v>
          </cell>
          <cell r="JE366">
            <v>501.28513197904903</v>
          </cell>
          <cell r="JF366">
            <v>-30.288498000000004</v>
          </cell>
          <cell r="JG366">
            <v>531.57362997904897</v>
          </cell>
          <cell r="JH366">
            <v>320.809997223246</v>
          </cell>
          <cell r="JI366">
            <v>-30.288498000000004</v>
          </cell>
          <cell r="JJ366">
            <v>351.098495223246</v>
          </cell>
          <cell r="JK366">
            <v>169.04499999999999</v>
          </cell>
          <cell r="JL366">
            <v>-7.9351844899999993</v>
          </cell>
          <cell r="JM366">
            <v>176.98018449</v>
          </cell>
          <cell r="JN366">
            <v>321.28500000000003</v>
          </cell>
          <cell r="JO366">
            <v>-127.6747329399999</v>
          </cell>
          <cell r="JP366">
            <v>448.95973293999992</v>
          </cell>
          <cell r="JQ366">
            <v>748.19399999999996</v>
          </cell>
          <cell r="JR366">
            <v>329.18517931000002</v>
          </cell>
          <cell r="JS366">
            <v>419.00882068999994</v>
          </cell>
          <cell r="JT366">
            <v>595.50800000000004</v>
          </cell>
          <cell r="JU366">
            <v>336.59500000000003</v>
          </cell>
          <cell r="JV366">
            <v>258.91300000000001</v>
          </cell>
          <cell r="JW366">
            <v>116.474</v>
          </cell>
          <cell r="JX366">
            <v>0</v>
          </cell>
          <cell r="JY366">
            <v>116.474</v>
          </cell>
          <cell r="JZ366">
            <v>257.81799999999998</v>
          </cell>
          <cell r="KA366">
            <v>-11.4</v>
          </cell>
          <cell r="KB366">
            <v>269.21799999999996</v>
          </cell>
          <cell r="KC366">
            <v>212.81</v>
          </cell>
          <cell r="KD366">
            <v>0</v>
          </cell>
          <cell r="KE366">
            <v>212.81</v>
          </cell>
          <cell r="KF366">
            <v>119.636</v>
          </cell>
          <cell r="KG366">
            <v>0</v>
          </cell>
          <cell r="KH366">
            <v>119.636</v>
          </cell>
          <cell r="KI366">
            <v>68.495000000000005</v>
          </cell>
          <cell r="KJ366">
            <v>0</v>
          </cell>
          <cell r="KK366">
            <v>68.495000000000005</v>
          </cell>
          <cell r="KL366">
            <v>429.37099999999998</v>
          </cell>
          <cell r="KM366">
            <v>0</v>
          </cell>
          <cell r="KN366">
            <v>429.37099999999998</v>
          </cell>
          <cell r="KO366">
            <v>323.20999999999998</v>
          </cell>
          <cell r="KP366">
            <v>0</v>
          </cell>
          <cell r="KQ366">
            <v>323.20999999999998</v>
          </cell>
          <cell r="KR366">
            <v>205.87799999999999</v>
          </cell>
          <cell r="KS366">
            <v>0</v>
          </cell>
          <cell r="KT366">
            <v>205.87799999999999</v>
          </cell>
          <cell r="KU366">
            <v>86.278999999999996</v>
          </cell>
          <cell r="KV366">
            <v>0</v>
          </cell>
          <cell r="KW366">
            <v>86.278999999999996</v>
          </cell>
          <cell r="KX366">
            <v>395.52499999999998</v>
          </cell>
          <cell r="KY366">
            <v>-2.3369999999999997</v>
          </cell>
          <cell r="KZ366">
            <v>397.86199999999997</v>
          </cell>
          <cell r="LA366">
            <v>306.98399999999998</v>
          </cell>
          <cell r="LB366">
            <v>8.8640000000000008</v>
          </cell>
          <cell r="LC366">
            <v>298.12</v>
          </cell>
          <cell r="LD366">
            <v>214.566</v>
          </cell>
          <cell r="LE366">
            <v>16.164000000000001</v>
          </cell>
          <cell r="LF366">
            <v>198.40199999999999</v>
          </cell>
          <cell r="LG366">
            <v>86.888999999999996</v>
          </cell>
          <cell r="LH366">
            <v>0</v>
          </cell>
          <cell r="LI366">
            <v>86.888999999999996</v>
          </cell>
          <cell r="LJ366">
            <v>287.61</v>
          </cell>
          <cell r="LK366">
            <v>-48.5</v>
          </cell>
          <cell r="LL366">
            <v>336.11</v>
          </cell>
          <cell r="LM366">
            <v>268.33699999999999</v>
          </cell>
          <cell r="LN366">
            <v>-5</v>
          </cell>
          <cell r="LO366">
            <v>273.33699999999999</v>
          </cell>
          <cell r="LP366">
            <v>186.17400000000001</v>
          </cell>
          <cell r="LQ366">
            <v>0</v>
          </cell>
          <cell r="LR366">
            <v>186.17400000000001</v>
          </cell>
          <cell r="LS366">
            <v>84.605000000000004</v>
          </cell>
          <cell r="LT366">
            <v>0</v>
          </cell>
          <cell r="LU366">
            <v>84.605000000000004</v>
          </cell>
          <cell r="LV366">
            <v>296.54899999999998</v>
          </cell>
          <cell r="LW366">
            <v>-51</v>
          </cell>
          <cell r="LX366">
            <v>347.54899999999998</v>
          </cell>
          <cell r="LY366">
            <v>275.75200000000001</v>
          </cell>
          <cell r="LZ366">
            <v>0</v>
          </cell>
          <cell r="MA366">
            <v>275.75200000000001</v>
          </cell>
          <cell r="MB366">
            <v>172.66900000000001</v>
          </cell>
          <cell r="MC366">
            <v>0</v>
          </cell>
          <cell r="MD366">
            <v>172.66900000000001</v>
          </cell>
          <cell r="ME366">
            <v>79.510000000000005</v>
          </cell>
          <cell r="MF366">
            <v>0</v>
          </cell>
          <cell r="MG366">
            <v>79.510000000000005</v>
          </cell>
          <cell r="MH366">
            <v>325</v>
          </cell>
          <cell r="MI366">
            <v>0</v>
          </cell>
          <cell r="MJ366">
            <v>325</v>
          </cell>
          <cell r="MK366">
            <v>284</v>
          </cell>
          <cell r="ML366">
            <v>0</v>
          </cell>
          <cell r="MM366">
            <v>284</v>
          </cell>
          <cell r="MN366">
            <v>203</v>
          </cell>
          <cell r="MO366">
            <v>0</v>
          </cell>
          <cell r="MP366">
            <v>203</v>
          </cell>
          <cell r="MQ366">
            <v>88</v>
          </cell>
          <cell r="MR366">
            <v>0</v>
          </cell>
          <cell r="MS366">
            <v>88</v>
          </cell>
          <cell r="MT366">
            <v>242</v>
          </cell>
          <cell r="MU366">
            <v>0</v>
          </cell>
          <cell r="MV366">
            <v>242</v>
          </cell>
          <cell r="MW366">
            <v>179</v>
          </cell>
          <cell r="MX366">
            <v>0</v>
          </cell>
          <cell r="MY366">
            <v>179</v>
          </cell>
          <cell r="MZ366">
            <v>108</v>
          </cell>
          <cell r="NA366">
            <v>0</v>
          </cell>
          <cell r="NB366">
            <v>108</v>
          </cell>
          <cell r="NC366">
            <v>27</v>
          </cell>
          <cell r="ND366">
            <v>0</v>
          </cell>
          <cell r="NE366">
            <v>27</v>
          </cell>
          <cell r="NF366">
            <v>168.1</v>
          </cell>
          <cell r="NG366">
            <v>0</v>
          </cell>
          <cell r="NH366">
            <v>168.1</v>
          </cell>
          <cell r="NI366">
            <v>129.1</v>
          </cell>
          <cell r="NJ366">
            <v>0</v>
          </cell>
          <cell r="NK366">
            <v>129.1</v>
          </cell>
          <cell r="NL366">
            <v>51.1</v>
          </cell>
          <cell r="NM366">
            <v>0</v>
          </cell>
          <cell r="NN366">
            <v>51.1</v>
          </cell>
          <cell r="NO366">
            <v>-0.9</v>
          </cell>
          <cell r="NP366">
            <v>0</v>
          </cell>
          <cell r="NQ366">
            <v>-0.9</v>
          </cell>
          <cell r="NR366">
            <v>-860</v>
          </cell>
          <cell r="NS366">
            <v>0</v>
          </cell>
          <cell r="NT366">
            <v>-860</v>
          </cell>
          <cell r="NU366">
            <v>181</v>
          </cell>
          <cell r="NV366">
            <v>0</v>
          </cell>
          <cell r="NW366">
            <v>181</v>
          </cell>
          <cell r="NX366">
            <v>107</v>
          </cell>
          <cell r="NY366">
            <v>0</v>
          </cell>
          <cell r="NZ366">
            <v>107</v>
          </cell>
          <cell r="OA366">
            <v>76</v>
          </cell>
          <cell r="OB366">
            <v>0</v>
          </cell>
          <cell r="OC366">
            <v>76</v>
          </cell>
        </row>
        <row r="367">
          <cell r="BB367">
            <v>-37.594000000000001</v>
          </cell>
          <cell r="BC367">
            <v>0</v>
          </cell>
          <cell r="BD367">
            <v>-37.594000000000001</v>
          </cell>
          <cell r="BE367">
            <v>-93.198000000000008</v>
          </cell>
          <cell r="BF367">
            <v>0</v>
          </cell>
          <cell r="BG367">
            <v>-93.198000000000008</v>
          </cell>
          <cell r="BH367">
            <v>-81.861000000000004</v>
          </cell>
          <cell r="BI367">
            <v>0</v>
          </cell>
          <cell r="BJ367">
            <v>-81.861000000000004</v>
          </cell>
          <cell r="BK367">
            <v>-83.426000000000002</v>
          </cell>
          <cell r="BL367">
            <v>0</v>
          </cell>
          <cell r="BM367">
            <v>-83.426000000000002</v>
          </cell>
          <cell r="BN367">
            <v>121.31400000000001</v>
          </cell>
          <cell r="BO367">
            <v>146.30000000000004</v>
          </cell>
          <cell r="BP367">
            <v>-24.986000000000018</v>
          </cell>
          <cell r="BQ367">
            <v>-51.547000000000011</v>
          </cell>
          <cell r="BR367">
            <v>0</v>
          </cell>
          <cell r="BS367">
            <v>-51.546999999999997</v>
          </cell>
          <cell r="BT367">
            <v>-39.690999999999995</v>
          </cell>
          <cell r="BU367">
            <v>7.3944759800000002</v>
          </cell>
          <cell r="BV367">
            <v>-47.085475979999998</v>
          </cell>
          <cell r="BW367">
            <v>-48.085000000000001</v>
          </cell>
          <cell r="BX367">
            <v>2.6249590199999999</v>
          </cell>
          <cell r="BY367">
            <v>-50.709959019999999</v>
          </cell>
          <cell r="BZ367">
            <v>351.20600000000002</v>
          </cell>
          <cell r="CA367">
            <v>353.11345096999992</v>
          </cell>
          <cell r="CB367">
            <v>-1.9074509699998998</v>
          </cell>
          <cell r="CC367">
            <v>-45.365000000000002</v>
          </cell>
          <cell r="CD367">
            <v>2.4511686700000008</v>
          </cell>
          <cell r="CE367">
            <v>-47.816168670000003</v>
          </cell>
          <cell r="CF367">
            <v>-0.14499999999999999</v>
          </cell>
          <cell r="CG367">
            <v>43.255039600000003</v>
          </cell>
          <cell r="CH367">
            <v>-43.400039600000007</v>
          </cell>
          <cell r="CI367">
            <v>-33.896999999999998</v>
          </cell>
          <cell r="CJ367">
            <v>0</v>
          </cell>
          <cell r="CK367">
            <v>-33.896999999999998</v>
          </cell>
          <cell r="CL367">
            <v>-7.8970000000000002</v>
          </cell>
          <cell r="CM367">
            <v>3</v>
          </cell>
          <cell r="CN367">
            <v>-10.897</v>
          </cell>
          <cell r="CO367">
            <v>-22.634</v>
          </cell>
          <cell r="CP367">
            <v>0</v>
          </cell>
          <cell r="CQ367">
            <v>-22.634</v>
          </cell>
          <cell r="CR367">
            <v>-16.643000000000001</v>
          </cell>
          <cell r="CS367">
            <v>0</v>
          </cell>
          <cell r="CT367">
            <v>-16.643000000000001</v>
          </cell>
          <cell r="CU367">
            <v>-20.876000000000001</v>
          </cell>
          <cell r="CV367">
            <v>0</v>
          </cell>
          <cell r="CW367">
            <v>-20.876000000000001</v>
          </cell>
          <cell r="CX367">
            <v>-32.951999999999998</v>
          </cell>
          <cell r="CY367">
            <v>0</v>
          </cell>
          <cell r="CZ367">
            <v>-32.951999999999998</v>
          </cell>
          <cell r="DA367">
            <v>-34.911999999999999</v>
          </cell>
          <cell r="DB367">
            <v>0</v>
          </cell>
          <cell r="DC367">
            <v>-34.911999999999999</v>
          </cell>
          <cell r="DD367">
            <v>-38.131</v>
          </cell>
          <cell r="DE367">
            <v>0</v>
          </cell>
          <cell r="DF367">
            <v>-38.131</v>
          </cell>
          <cell r="DG367">
            <v>-27.6</v>
          </cell>
          <cell r="DH367">
            <v>0</v>
          </cell>
          <cell r="DI367">
            <v>-27.6</v>
          </cell>
          <cell r="DJ367">
            <v>-24.553999999999998</v>
          </cell>
          <cell r="DK367">
            <v>3.6379999999999999</v>
          </cell>
          <cell r="DL367">
            <v>-28.192</v>
          </cell>
          <cell r="DM367">
            <v>-30.195</v>
          </cell>
          <cell r="DN367">
            <v>2.4039999999999999</v>
          </cell>
          <cell r="DO367">
            <v>-32.599000000000004</v>
          </cell>
          <cell r="DP367">
            <v>-39.265999999999998</v>
          </cell>
          <cell r="DQ367">
            <v>-5.3289999999999997</v>
          </cell>
          <cell r="DR367">
            <v>-33.936999999999998</v>
          </cell>
          <cell r="DS367">
            <v>-32.097000000000001</v>
          </cell>
          <cell r="DT367">
            <v>0</v>
          </cell>
          <cell r="DU367">
            <v>-32.097000000000001</v>
          </cell>
          <cell r="DV367">
            <v>-8.907</v>
          </cell>
          <cell r="DW367">
            <v>12.129000000000001</v>
          </cell>
          <cell r="DX367">
            <v>-21.036000000000001</v>
          </cell>
          <cell r="DY367">
            <v>-28.14</v>
          </cell>
          <cell r="DZ367">
            <v>1.6539000000000001</v>
          </cell>
          <cell r="EA367">
            <v>-29.793900000000001</v>
          </cell>
          <cell r="EB367">
            <v>-32.874000000000002</v>
          </cell>
          <cell r="EC367">
            <v>0</v>
          </cell>
          <cell r="ED367">
            <v>-32.874000000000002</v>
          </cell>
          <cell r="EE367">
            <v>-29.39</v>
          </cell>
          <cell r="EF367">
            <v>0</v>
          </cell>
          <cell r="EG367">
            <v>-29.39</v>
          </cell>
          <cell r="EH367">
            <v>-3.2629999999999999</v>
          </cell>
          <cell r="EI367">
            <v>16.829999999999998</v>
          </cell>
          <cell r="EJ367">
            <v>-20.092999999999996</v>
          </cell>
          <cell r="EK367">
            <v>-37.134</v>
          </cell>
          <cell r="EL367">
            <v>0</v>
          </cell>
          <cell r="EM367">
            <v>-37.134</v>
          </cell>
          <cell r="EN367">
            <v>-33.661000000000001</v>
          </cell>
          <cell r="EO367">
            <v>0</v>
          </cell>
          <cell r="EP367">
            <v>-33.661000000000001</v>
          </cell>
          <cell r="EQ367">
            <v>-28.582999999999998</v>
          </cell>
          <cell r="ER367">
            <v>0</v>
          </cell>
          <cell r="ES367">
            <v>-28.582999999999998</v>
          </cell>
          <cell r="ET367">
            <v>-11</v>
          </cell>
          <cell r="EU367">
            <v>0</v>
          </cell>
          <cell r="EV367">
            <v>-11</v>
          </cell>
          <cell r="EW367">
            <v>-29</v>
          </cell>
          <cell r="EX367">
            <v>0</v>
          </cell>
          <cell r="EY367">
            <v>-29</v>
          </cell>
          <cell r="EZ367">
            <v>-41</v>
          </cell>
          <cell r="FA367">
            <v>0</v>
          </cell>
          <cell r="FB367">
            <v>-41</v>
          </cell>
          <cell r="FC367">
            <v>-34</v>
          </cell>
          <cell r="FD367">
            <v>0</v>
          </cell>
          <cell r="FE367">
            <v>-34</v>
          </cell>
          <cell r="FF367">
            <v>-19</v>
          </cell>
          <cell r="FG367">
            <v>0</v>
          </cell>
          <cell r="FH367">
            <v>-19</v>
          </cell>
          <cell r="FI367">
            <v>-28</v>
          </cell>
          <cell r="FJ367">
            <v>0</v>
          </cell>
          <cell r="FK367">
            <v>-28</v>
          </cell>
          <cell r="FL367">
            <v>-25</v>
          </cell>
          <cell r="FM367">
            <v>0</v>
          </cell>
          <cell r="FN367">
            <v>-25</v>
          </cell>
          <cell r="FO367">
            <v>-15</v>
          </cell>
          <cell r="FP367">
            <v>0</v>
          </cell>
          <cell r="FQ367">
            <v>-15</v>
          </cell>
          <cell r="FR367">
            <v>-11</v>
          </cell>
          <cell r="FS367">
            <v>0</v>
          </cell>
          <cell r="FT367">
            <v>-11</v>
          </cell>
          <cell r="FU367">
            <v>-43</v>
          </cell>
          <cell r="FV367">
            <v>0</v>
          </cell>
          <cell r="FW367">
            <v>-43</v>
          </cell>
          <cell r="FX367">
            <v>-9</v>
          </cell>
          <cell r="FY367">
            <v>0</v>
          </cell>
          <cell r="FZ367">
            <v>-9</v>
          </cell>
          <cell r="GA367">
            <v>10.4</v>
          </cell>
          <cell r="GB367">
            <v>0</v>
          </cell>
          <cell r="GC367">
            <v>10.4</v>
          </cell>
          <cell r="GD367">
            <v>31</v>
          </cell>
          <cell r="GE367">
            <v>0</v>
          </cell>
          <cell r="GF367">
            <v>31</v>
          </cell>
          <cell r="GG367">
            <v>-35</v>
          </cell>
          <cell r="GH367">
            <v>0</v>
          </cell>
          <cell r="GI367">
            <v>-35</v>
          </cell>
          <cell r="GJ367">
            <v>26</v>
          </cell>
          <cell r="GK367">
            <v>0</v>
          </cell>
          <cell r="GL367">
            <v>26</v>
          </cell>
          <cell r="GM367">
            <v>-33</v>
          </cell>
          <cell r="GN367">
            <v>0</v>
          </cell>
          <cell r="GO367">
            <v>-33</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v>0</v>
          </cell>
          <cell r="HF367">
            <v>0</v>
          </cell>
          <cell r="HG367">
            <v>0</v>
          </cell>
          <cell r="HH367">
            <v>0</v>
          </cell>
          <cell r="HI367">
            <v>0</v>
          </cell>
          <cell r="HJ367">
            <v>0</v>
          </cell>
          <cell r="HK367">
            <v>0</v>
          </cell>
          <cell r="HL367">
            <v>0</v>
          </cell>
          <cell r="HM367">
            <v>0</v>
          </cell>
          <cell r="HN367">
            <v>0</v>
          </cell>
          <cell r="HO367">
            <v>0</v>
          </cell>
          <cell r="HP367">
            <v>0</v>
          </cell>
          <cell r="HQ367">
            <v>0</v>
          </cell>
          <cell r="HR367">
            <v>0</v>
          </cell>
          <cell r="HS367">
            <v>0</v>
          </cell>
          <cell r="HT367">
            <v>0</v>
          </cell>
          <cell r="HU367">
            <v>0</v>
          </cell>
          <cell r="HV367">
            <v>0</v>
          </cell>
          <cell r="HW367">
            <v>0</v>
          </cell>
          <cell r="HX367">
            <v>0</v>
          </cell>
          <cell r="HY367">
            <v>0</v>
          </cell>
          <cell r="HZ367">
            <v>0</v>
          </cell>
          <cell r="IA367">
            <v>0</v>
          </cell>
          <cell r="IB367">
            <v>0</v>
          </cell>
          <cell r="IC367">
            <v>0</v>
          </cell>
          <cell r="ID367">
            <v>0</v>
          </cell>
          <cell r="IE367">
            <v>0</v>
          </cell>
          <cell r="IF367">
            <v>0</v>
          </cell>
          <cell r="IG367">
            <v>0</v>
          </cell>
          <cell r="IH367">
            <v>0</v>
          </cell>
          <cell r="II367">
            <v>0</v>
          </cell>
          <cell r="IJ367">
            <v>0</v>
          </cell>
          <cell r="IK367">
            <v>0</v>
          </cell>
          <cell r="IP367">
            <v>-296.07900000000001</v>
          </cell>
          <cell r="IQ367">
            <v>0</v>
          </cell>
          <cell r="IR367">
            <v>-296.07900000000001</v>
          </cell>
          <cell r="IS367" t="e">
            <v>#VALUE!</v>
          </cell>
          <cell r="IT367">
            <v>0</v>
          </cell>
          <cell r="IU367" t="e">
            <v>#VALUE!</v>
          </cell>
          <cell r="IV367">
            <v>-165.28700000000001</v>
          </cell>
          <cell r="IW367">
            <v>0</v>
          </cell>
          <cell r="IX367">
            <v>-165.28700000000001</v>
          </cell>
          <cell r="IY367">
            <v>-83.426000000000002</v>
          </cell>
          <cell r="IZ367">
            <v>0</v>
          </cell>
          <cell r="JA367">
            <v>-83.426000000000002</v>
          </cell>
          <cell r="JB367">
            <v>-18.009</v>
          </cell>
          <cell r="JC367">
            <v>156.31943500000003</v>
          </cell>
          <cell r="JD367">
            <v>-174.32843500000001</v>
          </cell>
          <cell r="JE367">
            <v>-139.32300000000001</v>
          </cell>
          <cell r="JF367">
            <v>10.019435</v>
          </cell>
          <cell r="JG367">
            <v>-149.34243499999999</v>
          </cell>
          <cell r="JH367">
            <v>-87.775999999999996</v>
          </cell>
          <cell r="JI367">
            <v>10.019435</v>
          </cell>
          <cell r="JJ367">
            <v>-97.795434999999998</v>
          </cell>
          <cell r="JK367">
            <v>-48.085000000000001</v>
          </cell>
          <cell r="JL367">
            <v>2.6249590199999999</v>
          </cell>
          <cell r="JM367">
            <v>-50.709959019999999</v>
          </cell>
          <cell r="JN367">
            <v>271.79899999999998</v>
          </cell>
          <cell r="JO367">
            <v>398.81965923999991</v>
          </cell>
          <cell r="JP367">
            <v>-127.02065923999993</v>
          </cell>
          <cell r="JQ367">
            <v>-79.406999999999996</v>
          </cell>
          <cell r="JR367">
            <v>45.706208270000005</v>
          </cell>
          <cell r="JS367">
            <v>-125.11320827</v>
          </cell>
          <cell r="JT367">
            <v>-34.042000000000002</v>
          </cell>
          <cell r="JU367">
            <v>43.255039600000003</v>
          </cell>
          <cell r="JV367">
            <v>-77.297039600000005</v>
          </cell>
          <cell r="JW367">
            <v>-33.896999999999998</v>
          </cell>
          <cell r="JX367">
            <v>0</v>
          </cell>
          <cell r="JY367">
            <v>-33.896999999999998</v>
          </cell>
          <cell r="JZ367">
            <v>-68.05</v>
          </cell>
          <cell r="KA367">
            <v>3</v>
          </cell>
          <cell r="KB367">
            <v>-71.05</v>
          </cell>
          <cell r="KC367">
            <v>-60.152999999999999</v>
          </cell>
          <cell r="KD367">
            <v>0</v>
          </cell>
          <cell r="KE367">
            <v>-60.152999999999999</v>
          </cell>
          <cell r="KF367">
            <v>-37.518999999999998</v>
          </cell>
          <cell r="KG367">
            <v>0</v>
          </cell>
          <cell r="KH367">
            <v>-37.518999999999998</v>
          </cell>
          <cell r="KI367">
            <v>-20.876000000000001</v>
          </cell>
          <cell r="KJ367">
            <v>0</v>
          </cell>
          <cell r="KK367">
            <v>-20.876000000000001</v>
          </cell>
          <cell r="KL367">
            <v>-133.595</v>
          </cell>
          <cell r="KM367">
            <v>0</v>
          </cell>
          <cell r="KN367">
            <v>-133.595</v>
          </cell>
          <cell r="KO367">
            <v>-100.643</v>
          </cell>
          <cell r="KP367">
            <v>0</v>
          </cell>
          <cell r="KQ367">
            <v>-100.643</v>
          </cell>
          <cell r="KR367">
            <v>-65.730999999999995</v>
          </cell>
          <cell r="KS367">
            <v>0</v>
          </cell>
          <cell r="KT367">
            <v>-65.730999999999995</v>
          </cell>
          <cell r="KU367">
            <v>-27.6</v>
          </cell>
          <cell r="KV367">
            <v>0</v>
          </cell>
          <cell r="KW367">
            <v>-27.6</v>
          </cell>
          <cell r="KX367">
            <v>-126.11199999999999</v>
          </cell>
          <cell r="KY367">
            <v>0.71300000000000008</v>
          </cell>
          <cell r="KZ367">
            <v>-126.82499999999999</v>
          </cell>
          <cell r="LA367">
            <v>-101.55800000000001</v>
          </cell>
          <cell r="LB367">
            <v>-2.9249999999999998</v>
          </cell>
          <cell r="LC367">
            <v>-98.63300000000001</v>
          </cell>
          <cell r="LD367">
            <v>-71.363</v>
          </cell>
          <cell r="LE367">
            <v>-5.3289999999999997</v>
          </cell>
          <cell r="LF367">
            <v>-66.034000000000006</v>
          </cell>
          <cell r="LG367">
            <v>-32.097000000000001</v>
          </cell>
          <cell r="LH367">
            <v>0</v>
          </cell>
          <cell r="LI367">
            <v>-32.097000000000001</v>
          </cell>
          <cell r="LJ367">
            <v>-99.311000000000007</v>
          </cell>
          <cell r="LK367">
            <v>13.782900000000001</v>
          </cell>
          <cell r="LL367">
            <v>-113.0939</v>
          </cell>
          <cell r="LM367">
            <v>-90.403999999999996</v>
          </cell>
          <cell r="LN367">
            <v>1.6539000000000001</v>
          </cell>
          <cell r="LO367">
            <v>-92.057899999999989</v>
          </cell>
          <cell r="LP367">
            <v>-62.264000000000003</v>
          </cell>
          <cell r="LQ367">
            <v>0</v>
          </cell>
          <cell r="LR367">
            <v>-62.264000000000003</v>
          </cell>
          <cell r="LS367">
            <v>-29.39</v>
          </cell>
          <cell r="LT367">
            <v>0</v>
          </cell>
          <cell r="LU367">
            <v>-29.39</v>
          </cell>
          <cell r="LV367">
            <v>-102.64100000000001</v>
          </cell>
          <cell r="LW367">
            <v>16.829999999999998</v>
          </cell>
          <cell r="LX367">
            <v>-119.471</v>
          </cell>
          <cell r="LY367">
            <v>-99.378</v>
          </cell>
          <cell r="LZ367">
            <v>0</v>
          </cell>
          <cell r="MA367">
            <v>-99.378</v>
          </cell>
          <cell r="MB367">
            <v>-62.244</v>
          </cell>
          <cell r="MC367">
            <v>0</v>
          </cell>
          <cell r="MD367">
            <v>-62.244</v>
          </cell>
          <cell r="ME367">
            <v>-28.582999999999998</v>
          </cell>
          <cell r="MF367">
            <v>0</v>
          </cell>
          <cell r="MG367">
            <v>-28.582999999999998</v>
          </cell>
          <cell r="MH367">
            <v>-115</v>
          </cell>
          <cell r="MI367">
            <v>0</v>
          </cell>
          <cell r="MJ367">
            <v>-115</v>
          </cell>
          <cell r="MK367">
            <v>-104</v>
          </cell>
          <cell r="ML367">
            <v>0</v>
          </cell>
          <cell r="MM367">
            <v>-104</v>
          </cell>
          <cell r="MN367">
            <v>-75</v>
          </cell>
          <cell r="MO367">
            <v>0</v>
          </cell>
          <cell r="MP367">
            <v>-75</v>
          </cell>
          <cell r="MQ367">
            <v>-34</v>
          </cell>
          <cell r="MR367">
            <v>0</v>
          </cell>
          <cell r="MS367">
            <v>-34</v>
          </cell>
          <cell r="MT367">
            <v>-87</v>
          </cell>
          <cell r="MU367">
            <v>0</v>
          </cell>
          <cell r="MV367">
            <v>-87</v>
          </cell>
          <cell r="MW367">
            <v>-68</v>
          </cell>
          <cell r="MX367">
            <v>0</v>
          </cell>
          <cell r="MY367">
            <v>-68</v>
          </cell>
          <cell r="MZ367">
            <v>-40</v>
          </cell>
          <cell r="NA367">
            <v>0</v>
          </cell>
          <cell r="NB367">
            <v>-40</v>
          </cell>
          <cell r="NC367">
            <v>-15</v>
          </cell>
          <cell r="ND367">
            <v>0</v>
          </cell>
          <cell r="NE367">
            <v>-15</v>
          </cell>
          <cell r="NF367">
            <v>-52.6</v>
          </cell>
          <cell r="NG367">
            <v>0</v>
          </cell>
          <cell r="NH367">
            <v>-52.6</v>
          </cell>
          <cell r="NI367">
            <v>-41.6</v>
          </cell>
          <cell r="NJ367">
            <v>0</v>
          </cell>
          <cell r="NK367">
            <v>-41.6</v>
          </cell>
          <cell r="NL367">
            <v>1.4000000000000004</v>
          </cell>
          <cell r="NM367">
            <v>0</v>
          </cell>
          <cell r="NN367">
            <v>1.4000000000000004</v>
          </cell>
          <cell r="NO367">
            <v>10.4</v>
          </cell>
          <cell r="NP367">
            <v>0</v>
          </cell>
          <cell r="NQ367">
            <v>10.4</v>
          </cell>
          <cell r="NR367">
            <v>-11</v>
          </cell>
          <cell r="NS367">
            <v>0</v>
          </cell>
          <cell r="NT367">
            <v>-11</v>
          </cell>
          <cell r="NU367">
            <v>-42</v>
          </cell>
          <cell r="NV367">
            <v>0</v>
          </cell>
          <cell r="NW367">
            <v>-42</v>
          </cell>
          <cell r="NX367">
            <v>-7</v>
          </cell>
          <cell r="NY367">
            <v>0</v>
          </cell>
          <cell r="NZ367">
            <v>-7</v>
          </cell>
          <cell r="OA367">
            <v>-33</v>
          </cell>
          <cell r="OB367">
            <v>0</v>
          </cell>
          <cell r="OC367">
            <v>-33</v>
          </cell>
        </row>
        <row r="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H368">
            <v>0</v>
          </cell>
          <cell r="HI368">
            <v>0</v>
          </cell>
          <cell r="HJ368">
            <v>0</v>
          </cell>
          <cell r="HK368">
            <v>0</v>
          </cell>
          <cell r="HL368">
            <v>0</v>
          </cell>
          <cell r="HM368">
            <v>0</v>
          </cell>
          <cell r="HN368">
            <v>0</v>
          </cell>
          <cell r="HO368">
            <v>0</v>
          </cell>
          <cell r="HP368">
            <v>0</v>
          </cell>
          <cell r="HQ368">
            <v>0</v>
          </cell>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cell r="LV368">
            <v>0</v>
          </cell>
          <cell r="LW368">
            <v>0</v>
          </cell>
          <cell r="LX368">
            <v>0</v>
          </cell>
          <cell r="LY368">
            <v>0</v>
          </cell>
          <cell r="LZ368">
            <v>0</v>
          </cell>
          <cell r="MA368">
            <v>0</v>
          </cell>
          <cell r="MB368">
            <v>0</v>
          </cell>
          <cell r="MC368">
            <v>0</v>
          </cell>
          <cell r="MD368">
            <v>0</v>
          </cell>
          <cell r="ME368">
            <v>0</v>
          </cell>
          <cell r="MF368">
            <v>0</v>
          </cell>
          <cell r="MG368">
            <v>0</v>
          </cell>
          <cell r="MH368">
            <v>0</v>
          </cell>
          <cell r="MI368">
            <v>0</v>
          </cell>
          <cell r="MJ368">
            <v>0</v>
          </cell>
          <cell r="MK368">
            <v>0</v>
          </cell>
          <cell r="ML368">
            <v>0</v>
          </cell>
          <cell r="MM368">
            <v>0</v>
          </cell>
          <cell r="MN368">
            <v>0</v>
          </cell>
          <cell r="MO368">
            <v>0</v>
          </cell>
          <cell r="MP368">
            <v>0</v>
          </cell>
          <cell r="MQ368">
            <v>0</v>
          </cell>
          <cell r="MR368">
            <v>0</v>
          </cell>
          <cell r="MS368">
            <v>0</v>
          </cell>
          <cell r="MT368">
            <v>0</v>
          </cell>
          <cell r="MU368">
            <v>0</v>
          </cell>
          <cell r="MV368">
            <v>0</v>
          </cell>
          <cell r="MW368">
            <v>0</v>
          </cell>
          <cell r="MX368">
            <v>0</v>
          </cell>
          <cell r="MY368">
            <v>0</v>
          </cell>
          <cell r="MZ368">
            <v>0</v>
          </cell>
          <cell r="NA368">
            <v>0</v>
          </cell>
          <cell r="NB368">
            <v>0</v>
          </cell>
          <cell r="NC368">
            <v>0</v>
          </cell>
          <cell r="ND368">
            <v>0</v>
          </cell>
          <cell r="NE368">
            <v>0</v>
          </cell>
          <cell r="NF368">
            <v>0</v>
          </cell>
          <cell r="NG368">
            <v>0</v>
          </cell>
          <cell r="NH368">
            <v>0</v>
          </cell>
          <cell r="NI368">
            <v>0</v>
          </cell>
          <cell r="NJ368">
            <v>0</v>
          </cell>
          <cell r="NK368">
            <v>0</v>
          </cell>
          <cell r="NL368">
            <v>0</v>
          </cell>
          <cell r="NM368">
            <v>0</v>
          </cell>
          <cell r="NN368">
            <v>0</v>
          </cell>
          <cell r="NO368">
            <v>0</v>
          </cell>
          <cell r="NP368">
            <v>0</v>
          </cell>
          <cell r="NQ368">
            <v>0</v>
          </cell>
          <cell r="NR368">
            <v>0</v>
          </cell>
          <cell r="NS368">
            <v>0</v>
          </cell>
          <cell r="NT368">
            <v>0</v>
          </cell>
          <cell r="NU368">
            <v>0</v>
          </cell>
          <cell r="NV368">
            <v>0</v>
          </cell>
          <cell r="NW368">
            <v>0</v>
          </cell>
          <cell r="NX368">
            <v>0</v>
          </cell>
          <cell r="NY368">
            <v>0</v>
          </cell>
          <cell r="NZ368">
            <v>0</v>
          </cell>
          <cell r="OA368">
            <v>0</v>
          </cell>
          <cell r="OB368">
            <v>0</v>
          </cell>
          <cell r="OC368">
            <v>0</v>
          </cell>
        </row>
        <row r="369">
          <cell r="BB369">
            <v>82.907344777146392</v>
          </cell>
          <cell r="BC369">
            <v>0</v>
          </cell>
          <cell r="BD369">
            <v>82.907344777146392</v>
          </cell>
          <cell r="BE369">
            <v>213.15952062205301</v>
          </cell>
          <cell r="BF369">
            <v>0</v>
          </cell>
          <cell r="BG369">
            <v>213.15952062205301</v>
          </cell>
          <cell r="BH369">
            <v>192.86781664583299</v>
          </cell>
          <cell r="BI369">
            <v>0</v>
          </cell>
          <cell r="BJ369">
            <v>192.86781664583299</v>
          </cell>
          <cell r="BK369">
            <v>205.37597194347899</v>
          </cell>
          <cell r="BL369">
            <v>0</v>
          </cell>
          <cell r="BM369">
            <v>205.37597194347899</v>
          </cell>
          <cell r="BN369">
            <v>192.66911741102194</v>
          </cell>
          <cell r="BO369">
            <v>146.30000000000001</v>
          </cell>
          <cell r="BP369">
            <v>46.369117411021932</v>
          </cell>
          <cell r="BQ369">
            <v>128.928134755803</v>
          </cell>
          <cell r="BR369">
            <v>0</v>
          </cell>
          <cell r="BS369">
            <v>128.928134755803</v>
          </cell>
          <cell r="BT369">
            <v>112.073997223246</v>
          </cell>
          <cell r="BU369">
            <v>-14.958837530000004</v>
          </cell>
          <cell r="BV369">
            <v>127.03283475324599</v>
          </cell>
          <cell r="BW369">
            <v>120.96</v>
          </cell>
          <cell r="BX369">
            <v>-5.3102254699999989</v>
          </cell>
          <cell r="BY369">
            <v>126.27022546999999</v>
          </cell>
          <cell r="BZ369">
            <v>-75.703000000000003</v>
          </cell>
          <cell r="CA369">
            <v>-103.74646128000001</v>
          </cell>
          <cell r="CB369">
            <v>28.043461280000002</v>
          </cell>
          <cell r="CC369">
            <v>107.321</v>
          </cell>
          <cell r="CD369">
            <v>-4.9586520199999988</v>
          </cell>
          <cell r="CE369">
            <v>112.27965202</v>
          </cell>
          <cell r="CF369">
            <v>478.88900000000001</v>
          </cell>
          <cell r="CG369">
            <v>379.85003960000006</v>
          </cell>
          <cell r="CH369">
            <v>99.038960399999951</v>
          </cell>
          <cell r="CI369">
            <v>82.576999999999998</v>
          </cell>
          <cell r="CJ369">
            <v>0</v>
          </cell>
          <cell r="CK369">
            <v>82.576999999999998</v>
          </cell>
          <cell r="CL369">
            <v>37.110999999999997</v>
          </cell>
          <cell r="CM369">
            <v>-8.4</v>
          </cell>
          <cell r="CN369">
            <v>45.510999999999996</v>
          </cell>
          <cell r="CO369">
            <v>70.540000000000006</v>
          </cell>
          <cell r="CP369">
            <v>0</v>
          </cell>
          <cell r="CQ369">
            <v>70.540000000000006</v>
          </cell>
          <cell r="CR369">
            <v>34.497999999999998</v>
          </cell>
          <cell r="CS369">
            <v>0</v>
          </cell>
          <cell r="CT369">
            <v>34.497999999999998</v>
          </cell>
          <cell r="CU369">
            <v>47.619</v>
          </cell>
          <cell r="CV369">
            <v>0</v>
          </cell>
          <cell r="CW369">
            <v>47.619</v>
          </cell>
          <cell r="CX369">
            <v>73.209000000000003</v>
          </cell>
          <cell r="CY369">
            <v>0</v>
          </cell>
          <cell r="CZ369">
            <v>73.209000000000003</v>
          </cell>
          <cell r="DA369">
            <v>82.42</v>
          </cell>
          <cell r="DB369">
            <v>0</v>
          </cell>
          <cell r="DC369">
            <v>82.42</v>
          </cell>
          <cell r="DD369">
            <v>81.468000000000004</v>
          </cell>
          <cell r="DE369">
            <v>0</v>
          </cell>
          <cell r="DF369">
            <v>81.468000000000004</v>
          </cell>
          <cell r="DG369">
            <v>58.679000000000002</v>
          </cell>
          <cell r="DH369">
            <v>0</v>
          </cell>
          <cell r="DI369">
            <v>58.679000000000002</v>
          </cell>
          <cell r="DJ369">
            <v>63.987000000000002</v>
          </cell>
          <cell r="DK369">
            <v>-7.5630000000000006</v>
          </cell>
          <cell r="DL369">
            <v>71.55</v>
          </cell>
          <cell r="DM369">
            <v>62.222999999999999</v>
          </cell>
          <cell r="DN369">
            <v>-4.8959999999999999</v>
          </cell>
          <cell r="DO369">
            <v>67.119</v>
          </cell>
          <cell r="DP369">
            <v>88.411000000000001</v>
          </cell>
          <cell r="DQ369">
            <v>10.835000000000001</v>
          </cell>
          <cell r="DR369">
            <v>77.575999999999993</v>
          </cell>
          <cell r="DS369">
            <v>54.792000000000002</v>
          </cell>
          <cell r="DT369">
            <v>0</v>
          </cell>
          <cell r="DU369">
            <v>54.792000000000002</v>
          </cell>
          <cell r="DV369">
            <v>10.366</v>
          </cell>
          <cell r="DW369">
            <v>-31.370999999999999</v>
          </cell>
          <cell r="DX369">
            <v>41.736999999999995</v>
          </cell>
          <cell r="DY369">
            <v>54.023000000000003</v>
          </cell>
          <cell r="DZ369">
            <v>-3.3460999999999999</v>
          </cell>
          <cell r="EA369">
            <v>57.369100000000003</v>
          </cell>
          <cell r="EB369">
            <v>68.694999999999993</v>
          </cell>
          <cell r="EC369">
            <v>0</v>
          </cell>
          <cell r="ED369">
            <v>68.694999999999993</v>
          </cell>
          <cell r="EE369">
            <v>55.215000000000003</v>
          </cell>
          <cell r="EF369">
            <v>0</v>
          </cell>
          <cell r="EG369">
            <v>55.215000000000003</v>
          </cell>
          <cell r="EH369">
            <v>17.533999999999999</v>
          </cell>
          <cell r="EI369">
            <v>-34.17</v>
          </cell>
          <cell r="EJ369">
            <v>51.704000000000001</v>
          </cell>
          <cell r="EK369">
            <v>65.948999999999998</v>
          </cell>
          <cell r="EL369">
            <v>0</v>
          </cell>
          <cell r="EM369">
            <v>65.948999999999998</v>
          </cell>
          <cell r="EN369">
            <v>59.497999999999998</v>
          </cell>
          <cell r="EO369">
            <v>0</v>
          </cell>
          <cell r="EP369">
            <v>59.497999999999998</v>
          </cell>
          <cell r="EQ369">
            <v>50.927</v>
          </cell>
          <cell r="ER369">
            <v>0</v>
          </cell>
          <cell r="ES369">
            <v>50.927</v>
          </cell>
          <cell r="ET369">
            <v>30</v>
          </cell>
          <cell r="EU369">
            <v>0</v>
          </cell>
          <cell r="EV369">
            <v>30</v>
          </cell>
          <cell r="EW369">
            <v>52</v>
          </cell>
          <cell r="EX369">
            <v>0</v>
          </cell>
          <cell r="EY369">
            <v>52</v>
          </cell>
          <cell r="EZ369">
            <v>74</v>
          </cell>
          <cell r="FA369">
            <v>0</v>
          </cell>
          <cell r="FB369">
            <v>74</v>
          </cell>
          <cell r="FC369">
            <v>54</v>
          </cell>
          <cell r="FD369">
            <v>0</v>
          </cell>
          <cell r="FE369">
            <v>54</v>
          </cell>
          <cell r="FF369">
            <v>44</v>
          </cell>
          <cell r="FG369">
            <v>0</v>
          </cell>
          <cell r="FH369">
            <v>44</v>
          </cell>
          <cell r="FI369">
            <v>43</v>
          </cell>
          <cell r="FJ369">
            <v>0</v>
          </cell>
          <cell r="FK369">
            <v>43</v>
          </cell>
          <cell r="FL369">
            <v>57</v>
          </cell>
          <cell r="FM369">
            <v>0</v>
          </cell>
          <cell r="FN369">
            <v>57</v>
          </cell>
          <cell r="FO369">
            <v>12</v>
          </cell>
          <cell r="FP369">
            <v>0</v>
          </cell>
          <cell r="FQ369">
            <v>12</v>
          </cell>
          <cell r="FR369">
            <v>28</v>
          </cell>
          <cell r="FS369">
            <v>0</v>
          </cell>
          <cell r="FT369">
            <v>28</v>
          </cell>
          <cell r="FU369">
            <v>35</v>
          </cell>
          <cell r="FV369">
            <v>0</v>
          </cell>
          <cell r="FW369">
            <v>35</v>
          </cell>
          <cell r="FX369">
            <v>43</v>
          </cell>
          <cell r="FY369">
            <v>0</v>
          </cell>
          <cell r="FZ369">
            <v>43</v>
          </cell>
          <cell r="GA369">
            <v>9</v>
          </cell>
          <cell r="GB369">
            <v>0</v>
          </cell>
          <cell r="GC369">
            <v>9</v>
          </cell>
          <cell r="GD369">
            <v>-1010</v>
          </cell>
          <cell r="GE369">
            <v>0</v>
          </cell>
          <cell r="GF369">
            <v>-1010</v>
          </cell>
          <cell r="GG369">
            <v>39</v>
          </cell>
          <cell r="GH369">
            <v>0</v>
          </cell>
          <cell r="GI369">
            <v>39</v>
          </cell>
          <cell r="GJ369">
            <v>57</v>
          </cell>
          <cell r="GK369">
            <v>0</v>
          </cell>
          <cell r="GL369">
            <v>57</v>
          </cell>
          <cell r="GM369">
            <v>43</v>
          </cell>
          <cell r="GN369">
            <v>0</v>
          </cell>
          <cell r="GO369">
            <v>43</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v>0</v>
          </cell>
          <cell r="HF369">
            <v>0</v>
          </cell>
          <cell r="HG369">
            <v>0</v>
          </cell>
          <cell r="HH369">
            <v>0</v>
          </cell>
          <cell r="HI369">
            <v>0</v>
          </cell>
          <cell r="HJ369">
            <v>0</v>
          </cell>
          <cell r="HK369">
            <v>0</v>
          </cell>
          <cell r="HL369">
            <v>0</v>
          </cell>
          <cell r="HM369">
            <v>0</v>
          </cell>
          <cell r="HN369">
            <v>0</v>
          </cell>
          <cell r="HO369">
            <v>0</v>
          </cell>
          <cell r="HP369">
            <v>0</v>
          </cell>
          <cell r="HQ369">
            <v>0</v>
          </cell>
          <cell r="HR369">
            <v>0</v>
          </cell>
          <cell r="HS369">
            <v>0</v>
          </cell>
          <cell r="HT369">
            <v>0</v>
          </cell>
          <cell r="HU369">
            <v>0</v>
          </cell>
          <cell r="HV369">
            <v>0</v>
          </cell>
          <cell r="HW369">
            <v>0</v>
          </cell>
          <cell r="HX369">
            <v>0</v>
          </cell>
          <cell r="HY369">
            <v>0</v>
          </cell>
          <cell r="HZ369">
            <v>0</v>
          </cell>
          <cell r="IA369">
            <v>0</v>
          </cell>
          <cell r="IB369">
            <v>0</v>
          </cell>
          <cell r="IC369">
            <v>0</v>
          </cell>
          <cell r="ID369">
            <v>0</v>
          </cell>
          <cell r="IE369">
            <v>0</v>
          </cell>
          <cell r="IF369">
            <v>0</v>
          </cell>
          <cell r="IG369">
            <v>0</v>
          </cell>
          <cell r="IH369">
            <v>0</v>
          </cell>
          <cell r="II369">
            <v>0</v>
          </cell>
          <cell r="IJ369">
            <v>0</v>
          </cell>
          <cell r="IK369">
            <v>0</v>
          </cell>
          <cell r="IP369">
            <v>694.31065398851104</v>
          </cell>
          <cell r="IQ369">
            <v>0</v>
          </cell>
          <cell r="IR369">
            <v>694.31065398851104</v>
          </cell>
          <cell r="IS369" t="e">
            <v>#VALUE!</v>
          </cell>
          <cell r="IT369">
            <v>0</v>
          </cell>
          <cell r="IU369" t="e">
            <v>#VALUE!</v>
          </cell>
          <cell r="IV369">
            <v>398.24378858931203</v>
          </cell>
          <cell r="IW369">
            <v>0</v>
          </cell>
          <cell r="IX369">
            <v>398.24378858931203</v>
          </cell>
          <cell r="IY369">
            <v>205.37597194347899</v>
          </cell>
          <cell r="IZ369">
            <v>0</v>
          </cell>
          <cell r="JA369">
            <v>205.37597194347899</v>
          </cell>
          <cell r="JB369">
            <v>554.63124939007093</v>
          </cell>
          <cell r="JC369">
            <v>126.03093700000002</v>
          </cell>
          <cell r="JD369">
            <v>428.60031239007094</v>
          </cell>
          <cell r="JE369">
            <v>361.96213197904899</v>
          </cell>
          <cell r="JF369">
            <v>-20.269063000000003</v>
          </cell>
          <cell r="JG369">
            <v>382.23119497904901</v>
          </cell>
          <cell r="JH369">
            <v>233.03399722324599</v>
          </cell>
          <cell r="JI369">
            <v>-20.269063000000003</v>
          </cell>
          <cell r="JJ369">
            <v>253.30306022324601</v>
          </cell>
          <cell r="JK369">
            <v>120.96</v>
          </cell>
          <cell r="JL369">
            <v>-5.3102254699999989</v>
          </cell>
          <cell r="JM369">
            <v>126.27022546999999</v>
          </cell>
          <cell r="JN369">
            <v>593.08399999999995</v>
          </cell>
          <cell r="JO369">
            <v>271.14492630000001</v>
          </cell>
          <cell r="JP369">
            <v>321.93907369999994</v>
          </cell>
          <cell r="JQ369">
            <v>668.78700000000003</v>
          </cell>
          <cell r="JR369">
            <v>374.89138758000001</v>
          </cell>
          <cell r="JS369">
            <v>293.89561242000002</v>
          </cell>
          <cell r="JT369">
            <v>561.46600000000001</v>
          </cell>
          <cell r="JU369">
            <v>379.85003960000006</v>
          </cell>
          <cell r="JV369">
            <v>181.61596039999995</v>
          </cell>
          <cell r="JW369">
            <v>82.576999999999998</v>
          </cell>
          <cell r="JX369">
            <v>0</v>
          </cell>
          <cell r="JY369">
            <v>82.576999999999998</v>
          </cell>
          <cell r="JZ369">
            <v>189.768</v>
          </cell>
          <cell r="KA369">
            <v>-8.4</v>
          </cell>
          <cell r="KB369">
            <v>198.16800000000001</v>
          </cell>
          <cell r="KC369">
            <v>152.65700000000001</v>
          </cell>
          <cell r="KD369">
            <v>0</v>
          </cell>
          <cell r="KE369">
            <v>152.65700000000001</v>
          </cell>
          <cell r="KF369">
            <v>82.117000000000004</v>
          </cell>
          <cell r="KG369">
            <v>0</v>
          </cell>
          <cell r="KH369">
            <v>82.117000000000004</v>
          </cell>
          <cell r="KI369">
            <v>47.619</v>
          </cell>
          <cell r="KJ369">
            <v>0</v>
          </cell>
          <cell r="KK369">
            <v>47.619</v>
          </cell>
          <cell r="KL369">
            <v>295.77600000000001</v>
          </cell>
          <cell r="KM369">
            <v>0</v>
          </cell>
          <cell r="KN369">
            <v>295.77600000000001</v>
          </cell>
          <cell r="KO369">
            <v>222.56700000000001</v>
          </cell>
          <cell r="KP369">
            <v>0</v>
          </cell>
          <cell r="KQ369">
            <v>222.56700000000001</v>
          </cell>
          <cell r="KR369">
            <v>140.14699999999999</v>
          </cell>
          <cell r="KS369">
            <v>0</v>
          </cell>
          <cell r="KT369">
            <v>140.14699999999999</v>
          </cell>
          <cell r="KU369">
            <v>58.679000000000002</v>
          </cell>
          <cell r="KV369">
            <v>0</v>
          </cell>
          <cell r="KW369">
            <v>58.679000000000002</v>
          </cell>
          <cell r="KX369">
            <v>269.41300000000001</v>
          </cell>
          <cell r="KY369">
            <v>-1.6239999999999997</v>
          </cell>
          <cell r="KZ369">
            <v>271.03700000000003</v>
          </cell>
          <cell r="LA369">
            <v>205.42599999999999</v>
          </cell>
          <cell r="LB369">
            <v>5.9390000000000009</v>
          </cell>
          <cell r="LC369">
            <v>199.48699999999999</v>
          </cell>
          <cell r="LD369">
            <v>143.203</v>
          </cell>
          <cell r="LE369">
            <v>10.835000000000001</v>
          </cell>
          <cell r="LF369">
            <v>132.36799999999999</v>
          </cell>
          <cell r="LG369">
            <v>54.792000000000002</v>
          </cell>
          <cell r="LH369">
            <v>0</v>
          </cell>
          <cell r="LI369">
            <v>54.792000000000002</v>
          </cell>
          <cell r="LJ369">
            <v>188.29900000000001</v>
          </cell>
          <cell r="LK369">
            <v>-34.717100000000002</v>
          </cell>
          <cell r="LL369">
            <v>223.01609999999999</v>
          </cell>
          <cell r="LM369">
            <v>177.93299999999999</v>
          </cell>
          <cell r="LN369">
            <v>-3.3460999999999999</v>
          </cell>
          <cell r="LO369">
            <v>181.2791</v>
          </cell>
          <cell r="LP369">
            <v>123.91</v>
          </cell>
          <cell r="LQ369">
            <v>0</v>
          </cell>
          <cell r="LR369">
            <v>123.91</v>
          </cell>
          <cell r="LS369">
            <v>55.215000000000003</v>
          </cell>
          <cell r="LT369">
            <v>0</v>
          </cell>
          <cell r="LU369">
            <v>55.215000000000003</v>
          </cell>
          <cell r="LV369">
            <v>193.90799999999999</v>
          </cell>
          <cell r="LW369">
            <v>-34.17</v>
          </cell>
          <cell r="LX369">
            <v>228.07799999999997</v>
          </cell>
          <cell r="LY369">
            <v>176.374</v>
          </cell>
          <cell r="LZ369">
            <v>0</v>
          </cell>
          <cell r="MA369">
            <v>176.374</v>
          </cell>
          <cell r="MB369">
            <v>110.425</v>
          </cell>
          <cell r="MC369">
            <v>0</v>
          </cell>
          <cell r="MD369">
            <v>110.425</v>
          </cell>
          <cell r="ME369">
            <v>50.927</v>
          </cell>
          <cell r="MF369">
            <v>0</v>
          </cell>
          <cell r="MG369">
            <v>50.927</v>
          </cell>
          <cell r="MH369">
            <v>210</v>
          </cell>
          <cell r="MI369">
            <v>0</v>
          </cell>
          <cell r="MJ369">
            <v>210</v>
          </cell>
          <cell r="MK369">
            <v>180</v>
          </cell>
          <cell r="ML369">
            <v>0</v>
          </cell>
          <cell r="MM369">
            <v>180</v>
          </cell>
          <cell r="MN369">
            <v>128</v>
          </cell>
          <cell r="MO369">
            <v>0</v>
          </cell>
          <cell r="MP369">
            <v>128</v>
          </cell>
          <cell r="MQ369">
            <v>54</v>
          </cell>
          <cell r="MR369">
            <v>0</v>
          </cell>
          <cell r="MS369">
            <v>54</v>
          </cell>
          <cell r="MT369">
            <v>156</v>
          </cell>
          <cell r="MU369">
            <v>0</v>
          </cell>
          <cell r="MV369">
            <v>156</v>
          </cell>
          <cell r="MW369">
            <v>112</v>
          </cell>
          <cell r="MX369">
            <v>0</v>
          </cell>
          <cell r="MY369">
            <v>112</v>
          </cell>
          <cell r="MZ369">
            <v>69</v>
          </cell>
          <cell r="NA369">
            <v>0</v>
          </cell>
          <cell r="NB369">
            <v>69</v>
          </cell>
          <cell r="NC369">
            <v>12</v>
          </cell>
          <cell r="ND369">
            <v>0</v>
          </cell>
          <cell r="NE369">
            <v>12</v>
          </cell>
          <cell r="NF369">
            <v>115</v>
          </cell>
          <cell r="NG369">
            <v>0</v>
          </cell>
          <cell r="NH369">
            <v>115</v>
          </cell>
          <cell r="NI369">
            <v>87</v>
          </cell>
          <cell r="NJ369">
            <v>0</v>
          </cell>
          <cell r="NK369">
            <v>87</v>
          </cell>
          <cell r="NL369">
            <v>52</v>
          </cell>
          <cell r="NM369">
            <v>0</v>
          </cell>
          <cell r="NN369">
            <v>52</v>
          </cell>
          <cell r="NO369">
            <v>9</v>
          </cell>
          <cell r="NP369">
            <v>0</v>
          </cell>
          <cell r="NQ369">
            <v>9</v>
          </cell>
          <cell r="NR369">
            <v>-871</v>
          </cell>
          <cell r="NS369">
            <v>0</v>
          </cell>
          <cell r="NT369">
            <v>-871</v>
          </cell>
          <cell r="NU369">
            <v>139</v>
          </cell>
          <cell r="NV369">
            <v>0</v>
          </cell>
          <cell r="NW369">
            <v>139</v>
          </cell>
          <cell r="NX369">
            <v>100</v>
          </cell>
          <cell r="NY369">
            <v>0</v>
          </cell>
          <cell r="NZ369">
            <v>100</v>
          </cell>
          <cell r="OA369">
            <v>43</v>
          </cell>
          <cell r="OB369">
            <v>0</v>
          </cell>
          <cell r="OC369">
            <v>43</v>
          </cell>
        </row>
        <row r="370">
          <cell r="BB370">
            <v>-18.852483622411</v>
          </cell>
          <cell r="BC370">
            <v>0</v>
          </cell>
          <cell r="BD370">
            <v>-18.852483622411</v>
          </cell>
          <cell r="BE370">
            <v>-47.433579924436799</v>
          </cell>
          <cell r="BF370">
            <v>0</v>
          </cell>
          <cell r="BG370">
            <v>-47.433579924436799</v>
          </cell>
          <cell r="BH370">
            <v>-42.853664108457302</v>
          </cell>
          <cell r="BI370">
            <v>0</v>
          </cell>
          <cell r="BJ370">
            <v>-42.853664108457302</v>
          </cell>
          <cell r="BK370">
            <v>-45.5919305247605</v>
          </cell>
          <cell r="BL370">
            <v>0</v>
          </cell>
          <cell r="BM370">
            <v>-45.5919305247605</v>
          </cell>
          <cell r="BN370">
            <v>-42.410928744709707</v>
          </cell>
          <cell r="BO370">
            <v>-32.084173657998001</v>
          </cell>
          <cell r="BP370">
            <v>-10.3267550867117</v>
          </cell>
          <cell r="BQ370">
            <v>-28.376037159767193</v>
          </cell>
          <cell r="BR370">
            <v>0</v>
          </cell>
          <cell r="BS370">
            <v>-28.376037159767193</v>
          </cell>
          <cell r="BT370">
            <v>-21.591318048342202</v>
          </cell>
          <cell r="BU370">
            <v>3.1372326399999997</v>
          </cell>
          <cell r="BV370">
            <v>-24.728550688342203</v>
          </cell>
          <cell r="BW370">
            <v>-29.678574180197899</v>
          </cell>
          <cell r="BX370">
            <v>1.2956113600000001</v>
          </cell>
          <cell r="BY370">
            <v>-30.974185540197897</v>
          </cell>
          <cell r="BZ370">
            <v>18.6090235196545</v>
          </cell>
          <cell r="CA370">
            <v>25.463904547241921</v>
          </cell>
          <cell r="CB370">
            <v>-6.854881027587421</v>
          </cell>
          <cell r="CC370">
            <v>-21.3253436212606</v>
          </cell>
          <cell r="CD370">
            <v>1.20977126200399</v>
          </cell>
          <cell r="CE370">
            <v>-22.53511488326459</v>
          </cell>
          <cell r="CF370">
            <v>-119.567780629975</v>
          </cell>
          <cell r="CG370">
            <v>-93.060836776003995</v>
          </cell>
          <cell r="CH370">
            <v>-26.506943853971009</v>
          </cell>
          <cell r="CI370">
            <v>-21.846483832435801</v>
          </cell>
          <cell r="CJ370">
            <v>0</v>
          </cell>
          <cell r="CK370">
            <v>-21.846483832435801</v>
          </cell>
          <cell r="CL370">
            <v>-10.446743430259399</v>
          </cell>
          <cell r="CM370">
            <v>2.0495999999999999</v>
          </cell>
          <cell r="CN370">
            <v>-12.496343430259399</v>
          </cell>
          <cell r="CO370">
            <v>-18.7262536340134</v>
          </cell>
          <cell r="CP370">
            <v>0</v>
          </cell>
          <cell r="CQ370">
            <v>-18.7262536340134</v>
          </cell>
          <cell r="CR370">
            <v>-9.5107403837745501</v>
          </cell>
          <cell r="CS370">
            <v>0</v>
          </cell>
          <cell r="CT370">
            <v>-9.5107403837745501</v>
          </cell>
          <cell r="CU370">
            <v>-13.238234856172101</v>
          </cell>
          <cell r="CV370">
            <v>0</v>
          </cell>
          <cell r="CW370">
            <v>-13.238234856172101</v>
          </cell>
          <cell r="CX370">
            <v>-19.552893329461199</v>
          </cell>
          <cell r="CY370">
            <v>0</v>
          </cell>
          <cell r="CZ370">
            <v>-19.552893329461199</v>
          </cell>
          <cell r="DA370">
            <v>-21.952775170194201</v>
          </cell>
          <cell r="DB370">
            <v>0</v>
          </cell>
          <cell r="DC370">
            <v>-21.952775170194201</v>
          </cell>
          <cell r="DD370">
            <v>-22.132253434965101</v>
          </cell>
          <cell r="DE370">
            <v>0</v>
          </cell>
          <cell r="DF370">
            <v>-22.132253434965101</v>
          </cell>
          <cell r="DG370">
            <v>-16.020144910032499</v>
          </cell>
          <cell r="DH370">
            <v>0</v>
          </cell>
          <cell r="DI370">
            <v>-16.020144910032499</v>
          </cell>
          <cell r="DJ370">
            <v>-17.4230941342012</v>
          </cell>
          <cell r="DK370">
            <v>1.7531439999999998</v>
          </cell>
          <cell r="DL370">
            <v>-19.176238134201199</v>
          </cell>
          <cell r="DM370">
            <v>-17.3357747384117</v>
          </cell>
          <cell r="DN370">
            <v>1.1319999999999999</v>
          </cell>
          <cell r="DO370">
            <v>-18.467774738411702</v>
          </cell>
          <cell r="DP370">
            <v>-24.629903931989301</v>
          </cell>
          <cell r="DQ370">
            <v>-2.5099999999999998</v>
          </cell>
          <cell r="DR370">
            <v>-22.119903931989299</v>
          </cell>
          <cell r="DS370">
            <v>-15.3163885907012</v>
          </cell>
          <cell r="DT370">
            <v>0</v>
          </cell>
          <cell r="DU370">
            <v>-15.3163885907012</v>
          </cell>
          <cell r="DV370">
            <v>-3.7778193997184202</v>
          </cell>
          <cell r="DW370">
            <v>8.3070000000000004</v>
          </cell>
          <cell r="DX370">
            <v>-12.08481939971842</v>
          </cell>
          <cell r="DY370">
            <v>-15.696063545781399</v>
          </cell>
          <cell r="DZ370">
            <v>0.78633349999999991</v>
          </cell>
          <cell r="EA370">
            <v>-16.482397045781401</v>
          </cell>
          <cell r="EB370">
            <v>-18.891425122376202</v>
          </cell>
          <cell r="EC370">
            <v>0</v>
          </cell>
          <cell r="ED370">
            <v>-18.891425122376202</v>
          </cell>
          <cell r="EE370">
            <v>-14.983352194575501</v>
          </cell>
          <cell r="EF370">
            <v>0</v>
          </cell>
          <cell r="EG370">
            <v>-14.983352194575501</v>
          </cell>
          <cell r="EH370">
            <v>-5.5053760705783796</v>
          </cell>
          <cell r="EI370">
            <v>9</v>
          </cell>
          <cell r="EJ370">
            <v>-14.505376070578379</v>
          </cell>
          <cell r="EK370">
            <v>-17.779990032488801</v>
          </cell>
          <cell r="EL370">
            <v>0</v>
          </cell>
          <cell r="EM370">
            <v>-17.779990032488801</v>
          </cell>
          <cell r="EN370">
            <v>-16.2409922091779</v>
          </cell>
          <cell r="EO370">
            <v>0</v>
          </cell>
          <cell r="EP370">
            <v>-16.2409922091779</v>
          </cell>
          <cell r="EQ370">
            <v>-13.4331982446975</v>
          </cell>
          <cell r="ER370">
            <v>0</v>
          </cell>
          <cell r="ES370">
            <v>-13.4331982446975</v>
          </cell>
          <cell r="ET370">
            <v>-8</v>
          </cell>
          <cell r="EU370">
            <v>0</v>
          </cell>
          <cell r="EV370">
            <v>-8</v>
          </cell>
          <cell r="EW370">
            <v>-14</v>
          </cell>
          <cell r="EX370">
            <v>0</v>
          </cell>
          <cell r="EY370">
            <v>-14</v>
          </cell>
          <cell r="EZ370">
            <v>-20</v>
          </cell>
          <cell r="FA370">
            <v>0</v>
          </cell>
          <cell r="FB370">
            <v>-20</v>
          </cell>
          <cell r="FC370">
            <v>-15</v>
          </cell>
          <cell r="FD370">
            <v>0</v>
          </cell>
          <cell r="FE370">
            <v>-15</v>
          </cell>
          <cell r="FF370">
            <v>12</v>
          </cell>
          <cell r="FG370">
            <v>0</v>
          </cell>
          <cell r="FH370">
            <v>12</v>
          </cell>
          <cell r="FI370">
            <v>11</v>
          </cell>
          <cell r="FJ370">
            <v>0</v>
          </cell>
          <cell r="FK370">
            <v>11</v>
          </cell>
          <cell r="FL370">
            <v>16</v>
          </cell>
          <cell r="FM370">
            <v>0</v>
          </cell>
          <cell r="FN370">
            <v>16</v>
          </cell>
          <cell r="FO370">
            <v>4</v>
          </cell>
          <cell r="FP370">
            <v>0</v>
          </cell>
          <cell r="FQ370">
            <v>4</v>
          </cell>
          <cell r="FR370">
            <v>8</v>
          </cell>
          <cell r="FS370">
            <v>0</v>
          </cell>
          <cell r="FT370">
            <v>8</v>
          </cell>
          <cell r="FU370">
            <v>10</v>
          </cell>
          <cell r="FV370">
            <v>0</v>
          </cell>
          <cell r="FW370">
            <v>10</v>
          </cell>
          <cell r="FX370">
            <v>12</v>
          </cell>
          <cell r="FY370">
            <v>0</v>
          </cell>
          <cell r="FZ370">
            <v>12</v>
          </cell>
          <cell r="GA370">
            <v>2</v>
          </cell>
          <cell r="GB370">
            <v>0</v>
          </cell>
          <cell r="GC370">
            <v>2</v>
          </cell>
          <cell r="GD370">
            <v>-149</v>
          </cell>
          <cell r="GE370">
            <v>0</v>
          </cell>
          <cell r="GF370">
            <v>-149</v>
          </cell>
          <cell r="GG370">
            <v>12</v>
          </cell>
          <cell r="GH370">
            <v>0</v>
          </cell>
          <cell r="GI370">
            <v>12</v>
          </cell>
          <cell r="GJ370">
            <v>16</v>
          </cell>
          <cell r="GK370">
            <v>0</v>
          </cell>
          <cell r="GL370">
            <v>16</v>
          </cell>
          <cell r="GM370">
            <v>12</v>
          </cell>
          <cell r="GN370">
            <v>0</v>
          </cell>
          <cell r="GO370">
            <v>12</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H370">
            <v>0</v>
          </cell>
          <cell r="HI370">
            <v>0</v>
          </cell>
          <cell r="HJ370">
            <v>0</v>
          </cell>
          <cell r="HK370">
            <v>0</v>
          </cell>
          <cell r="HL370">
            <v>0</v>
          </cell>
          <cell r="HM370">
            <v>0</v>
          </cell>
          <cell r="HN370">
            <v>0</v>
          </cell>
          <cell r="HO370">
            <v>0</v>
          </cell>
          <cell r="HP370">
            <v>0</v>
          </cell>
          <cell r="HQ370">
            <v>0</v>
          </cell>
          <cell r="HR370">
            <v>0</v>
          </cell>
          <cell r="HS370">
            <v>0</v>
          </cell>
          <cell r="HT370">
            <v>0</v>
          </cell>
          <cell r="HU370">
            <v>0</v>
          </cell>
          <cell r="HV370">
            <v>0</v>
          </cell>
          <cell r="HW370">
            <v>0</v>
          </cell>
          <cell r="HX370">
            <v>0</v>
          </cell>
          <cell r="HY370">
            <v>0</v>
          </cell>
          <cell r="HZ370">
            <v>0</v>
          </cell>
          <cell r="IA370">
            <v>0</v>
          </cell>
          <cell r="IB370">
            <v>0</v>
          </cell>
          <cell r="IC370">
            <v>0</v>
          </cell>
          <cell r="ID370">
            <v>0</v>
          </cell>
          <cell r="IE370">
            <v>0</v>
          </cell>
          <cell r="IF370">
            <v>0</v>
          </cell>
          <cell r="IG370">
            <v>0</v>
          </cell>
          <cell r="IH370">
            <v>0</v>
          </cell>
          <cell r="II370">
            <v>0</v>
          </cell>
          <cell r="IJ370">
            <v>0</v>
          </cell>
          <cell r="IK370">
            <v>0</v>
          </cell>
          <cell r="IP370">
            <v>-154.73165818006601</v>
          </cell>
          <cell r="IQ370">
            <v>0</v>
          </cell>
          <cell r="IR370">
            <v>-154.73165818006601</v>
          </cell>
          <cell r="IS370">
            <v>-135.87917455765501</v>
          </cell>
          <cell r="IT370">
            <v>0</v>
          </cell>
          <cell r="IU370">
            <v>-135.87917455765501</v>
          </cell>
          <cell r="IV370">
            <v>-88.445594633217695</v>
          </cell>
          <cell r="IW370">
            <v>0</v>
          </cell>
          <cell r="IX370">
            <v>-88.445594633217695</v>
          </cell>
          <cell r="IY370">
            <v>-45.5919305247605</v>
          </cell>
          <cell r="IZ370">
            <v>0</v>
          </cell>
          <cell r="JA370">
            <v>-45.5919305247605</v>
          </cell>
          <cell r="JB370">
            <v>-122.056858133017</v>
          </cell>
          <cell r="JC370">
            <v>-27.651329657998001</v>
          </cell>
          <cell r="JD370">
            <v>-94.405528475018997</v>
          </cell>
          <cell r="JE370">
            <v>-79.645929388307295</v>
          </cell>
          <cell r="JF370">
            <v>4.4328439999999993</v>
          </cell>
          <cell r="JG370">
            <v>-84.078773388307297</v>
          </cell>
          <cell r="JH370">
            <v>-51.269892228540101</v>
          </cell>
          <cell r="JI370">
            <v>4.4328439999999993</v>
          </cell>
          <cell r="JJ370">
            <v>-55.702736228540104</v>
          </cell>
          <cell r="JK370">
            <v>-29.678574180197899</v>
          </cell>
          <cell r="JL370">
            <v>1.2956113600000001</v>
          </cell>
          <cell r="JM370">
            <v>-30.974185540197897</v>
          </cell>
          <cell r="JN370">
            <v>-144.130584564017</v>
          </cell>
          <cell r="JO370">
            <v>-66.387160966758088</v>
          </cell>
          <cell r="JP370">
            <v>-77.743423597258911</v>
          </cell>
          <cell r="JQ370">
            <v>-162.73960808367099</v>
          </cell>
          <cell r="JR370">
            <v>-91.851065514000013</v>
          </cell>
          <cell r="JS370">
            <v>-70.888542569670975</v>
          </cell>
          <cell r="JT370">
            <v>-141.41426446241101</v>
          </cell>
          <cell r="JU370">
            <v>-93.060836776003995</v>
          </cell>
          <cell r="JV370">
            <v>-48.353427686407016</v>
          </cell>
          <cell r="JW370">
            <v>-21.846483832435801</v>
          </cell>
          <cell r="JX370">
            <v>0</v>
          </cell>
          <cell r="JY370">
            <v>-21.846483832435801</v>
          </cell>
          <cell r="JZ370">
            <v>-51.921972304219501</v>
          </cell>
          <cell r="KA370">
            <v>2.0495999999999999</v>
          </cell>
          <cell r="KB370">
            <v>-53.971572304219499</v>
          </cell>
          <cell r="KC370">
            <v>-41.475228873960098</v>
          </cell>
          <cell r="KD370">
            <v>0</v>
          </cell>
          <cell r="KE370">
            <v>-41.475228873960098</v>
          </cell>
          <cell r="KF370">
            <v>-22.748975239946699</v>
          </cell>
          <cell r="KG370">
            <v>0</v>
          </cell>
          <cell r="KH370">
            <v>-22.748975239946699</v>
          </cell>
          <cell r="KI370">
            <v>-13.238234856172101</v>
          </cell>
          <cell r="KJ370">
            <v>0</v>
          </cell>
          <cell r="KK370">
            <v>-13.238234856172101</v>
          </cell>
          <cell r="KL370">
            <v>-79.658066844653007</v>
          </cell>
          <cell r="KM370">
            <v>0</v>
          </cell>
          <cell r="KN370">
            <v>-79.658066844653007</v>
          </cell>
          <cell r="KO370">
            <v>-60.105173515191701</v>
          </cell>
          <cell r="KP370">
            <v>0</v>
          </cell>
          <cell r="KQ370">
            <v>-60.105173515191701</v>
          </cell>
          <cell r="KR370">
            <v>-38.1523983449976</v>
          </cell>
          <cell r="KS370">
            <v>0</v>
          </cell>
          <cell r="KT370">
            <v>-38.1523983449976</v>
          </cell>
          <cell r="KU370">
            <v>-16.020144910032499</v>
          </cell>
          <cell r="KV370">
            <v>0</v>
          </cell>
          <cell r="KW370">
            <v>-16.020144910032499</v>
          </cell>
          <cell r="KX370">
            <v>-74.705161395303406</v>
          </cell>
          <cell r="KY370">
            <v>0.3751439999999997</v>
          </cell>
          <cell r="KZ370">
            <v>-75.080305395303412</v>
          </cell>
          <cell r="LA370">
            <v>-57.282067261102199</v>
          </cell>
          <cell r="LB370">
            <v>-1.3779999999999999</v>
          </cell>
          <cell r="LC370">
            <v>-55.904067261102199</v>
          </cell>
          <cell r="LD370">
            <v>-39.946292522690499</v>
          </cell>
          <cell r="LE370">
            <v>-2.5099999999999998</v>
          </cell>
          <cell r="LF370">
            <v>-37.436292522690501</v>
          </cell>
          <cell r="LG370">
            <v>-15.3163885907012</v>
          </cell>
          <cell r="LH370">
            <v>0</v>
          </cell>
          <cell r="LI370">
            <v>-15.3163885907012</v>
          </cell>
          <cell r="LJ370">
            <v>-53.348660262451503</v>
          </cell>
          <cell r="LK370">
            <v>9.0933335</v>
          </cell>
          <cell r="LL370">
            <v>-62.441993762451503</v>
          </cell>
          <cell r="LM370">
            <v>-49.5708408627331</v>
          </cell>
          <cell r="LN370">
            <v>0.78633349999999991</v>
          </cell>
          <cell r="LO370">
            <v>-50.357174362733097</v>
          </cell>
          <cell r="LP370">
            <v>-33.8747773169518</v>
          </cell>
          <cell r="LQ370">
            <v>0</v>
          </cell>
          <cell r="LR370">
            <v>-33.8747773169518</v>
          </cell>
          <cell r="LS370">
            <v>-14.983352194575501</v>
          </cell>
          <cell r="LT370">
            <v>0</v>
          </cell>
          <cell r="LU370">
            <v>-14.983352194575501</v>
          </cell>
          <cell r="LV370">
            <v>-52.959556556942502</v>
          </cell>
          <cell r="LW370">
            <v>9</v>
          </cell>
          <cell r="LX370">
            <v>-61.959556556942502</v>
          </cell>
          <cell r="LY370">
            <v>-47.454180486364102</v>
          </cell>
          <cell r="LZ370">
            <v>0</v>
          </cell>
          <cell r="MA370">
            <v>-47.454180486364102</v>
          </cell>
          <cell r="MB370">
            <v>-29.674190453875301</v>
          </cell>
          <cell r="MC370">
            <v>0</v>
          </cell>
          <cell r="MD370">
            <v>-29.674190453875301</v>
          </cell>
          <cell r="ME370">
            <v>-13.4331982446975</v>
          </cell>
          <cell r="MF370">
            <v>0</v>
          </cell>
          <cell r="MG370">
            <v>-13.4331982446975</v>
          </cell>
          <cell r="MH370">
            <v>-57</v>
          </cell>
          <cell r="MI370">
            <v>0</v>
          </cell>
          <cell r="MJ370">
            <v>-57</v>
          </cell>
          <cell r="MK370">
            <v>-49</v>
          </cell>
          <cell r="ML370">
            <v>0</v>
          </cell>
          <cell r="MM370">
            <v>-49</v>
          </cell>
          <cell r="MN370">
            <v>-35</v>
          </cell>
          <cell r="MO370">
            <v>0</v>
          </cell>
          <cell r="MP370">
            <v>-35</v>
          </cell>
          <cell r="MQ370">
            <v>-15</v>
          </cell>
          <cell r="MR370">
            <v>0</v>
          </cell>
          <cell r="MS370">
            <v>-15</v>
          </cell>
          <cell r="MT370">
            <v>43</v>
          </cell>
          <cell r="MU370">
            <v>0</v>
          </cell>
          <cell r="MV370">
            <v>43</v>
          </cell>
          <cell r="MW370">
            <v>31</v>
          </cell>
          <cell r="MX370">
            <v>0</v>
          </cell>
          <cell r="MY370">
            <v>31</v>
          </cell>
          <cell r="MZ370">
            <v>20</v>
          </cell>
          <cell r="NA370">
            <v>0</v>
          </cell>
          <cell r="NB370">
            <v>20</v>
          </cell>
          <cell r="NC370">
            <v>4</v>
          </cell>
          <cell r="ND370">
            <v>0</v>
          </cell>
          <cell r="NE370">
            <v>4</v>
          </cell>
          <cell r="NF370">
            <v>32</v>
          </cell>
          <cell r="NG370">
            <v>0</v>
          </cell>
          <cell r="NH370">
            <v>32</v>
          </cell>
          <cell r="NI370">
            <v>24</v>
          </cell>
          <cell r="NJ370">
            <v>0</v>
          </cell>
          <cell r="NK370">
            <v>24</v>
          </cell>
          <cell r="NL370">
            <v>14</v>
          </cell>
          <cell r="NM370">
            <v>0</v>
          </cell>
          <cell r="NN370">
            <v>14</v>
          </cell>
          <cell r="NO370">
            <v>2</v>
          </cell>
          <cell r="NP370">
            <v>0</v>
          </cell>
          <cell r="NQ370">
            <v>2</v>
          </cell>
          <cell r="NR370">
            <v>-109</v>
          </cell>
          <cell r="NS370">
            <v>0</v>
          </cell>
          <cell r="NT370">
            <v>-109</v>
          </cell>
          <cell r="NU370">
            <v>40</v>
          </cell>
          <cell r="NV370">
            <v>0</v>
          </cell>
          <cell r="NW370">
            <v>40</v>
          </cell>
          <cell r="NX370">
            <v>28</v>
          </cell>
          <cell r="NY370">
            <v>0</v>
          </cell>
          <cell r="NZ370">
            <v>28</v>
          </cell>
          <cell r="OA370">
            <v>12</v>
          </cell>
          <cell r="OB370">
            <v>0</v>
          </cell>
          <cell r="OC370">
            <v>12</v>
          </cell>
        </row>
        <row r="371">
          <cell r="BB371">
            <v>64.054861154735391</v>
          </cell>
          <cell r="BC371">
            <v>0</v>
          </cell>
          <cell r="BD371">
            <v>64.054861154735391</v>
          </cell>
          <cell r="BE371">
            <v>165.72594069761601</v>
          </cell>
          <cell r="BF371">
            <v>0</v>
          </cell>
          <cell r="BG371">
            <v>165.72594069761601</v>
          </cell>
          <cell r="BH371">
            <v>150.01415253737599</v>
          </cell>
          <cell r="BI371">
            <v>0</v>
          </cell>
          <cell r="BJ371">
            <v>150.01415253737599</v>
          </cell>
          <cell r="BK371">
            <v>159.784041418718</v>
          </cell>
          <cell r="BL371">
            <v>0</v>
          </cell>
          <cell r="BM371">
            <v>159.784041418718</v>
          </cell>
          <cell r="BN371">
            <v>150.25818866631107</v>
          </cell>
          <cell r="BO371">
            <v>114.21582634200202</v>
          </cell>
          <cell r="BP371">
            <v>36.042362324309011</v>
          </cell>
          <cell r="BQ371">
            <v>100.55209759603596</v>
          </cell>
          <cell r="BR371">
            <v>0</v>
          </cell>
          <cell r="BS371">
            <v>100.55209759603599</v>
          </cell>
          <cell r="BT371">
            <v>90.482679174903907</v>
          </cell>
          <cell r="BU371">
            <v>-11.821604890000003</v>
          </cell>
          <cell r="BV371">
            <v>102.30428406490391</v>
          </cell>
          <cell r="BW371">
            <v>91.281425819802095</v>
          </cell>
          <cell r="BX371">
            <v>-4.0146141099999983</v>
          </cell>
          <cell r="BY371">
            <v>95.296039929802092</v>
          </cell>
          <cell r="BZ371">
            <v>-57.093976480345503</v>
          </cell>
          <cell r="CA371">
            <v>-78.282556732758081</v>
          </cell>
          <cell r="CB371">
            <v>21.188580252412578</v>
          </cell>
          <cell r="CC371">
            <v>85.995656378739397</v>
          </cell>
          <cell r="CD371">
            <v>-3.7488807579960088</v>
          </cell>
          <cell r="CE371">
            <v>89.744537136735403</v>
          </cell>
          <cell r="CF371">
            <v>359.32121937002501</v>
          </cell>
          <cell r="CG371">
            <v>286.78920282399605</v>
          </cell>
          <cell r="CH371">
            <v>72.532016546028956</v>
          </cell>
          <cell r="CI371">
            <v>60.730516167564303</v>
          </cell>
          <cell r="CJ371">
            <v>0</v>
          </cell>
          <cell r="CK371">
            <v>60.730516167564303</v>
          </cell>
          <cell r="CL371">
            <v>26.664256569740601</v>
          </cell>
          <cell r="CM371">
            <v>-6.3504000000000005</v>
          </cell>
          <cell r="CN371">
            <v>33.014656569740602</v>
          </cell>
          <cell r="CO371">
            <v>51.813746365986603</v>
          </cell>
          <cell r="CP371">
            <v>0</v>
          </cell>
          <cell r="CQ371">
            <v>51.813746365986603</v>
          </cell>
          <cell r="CR371">
            <v>24.987259616225501</v>
          </cell>
          <cell r="CS371">
            <v>0</v>
          </cell>
          <cell r="CT371">
            <v>24.987259616225501</v>
          </cell>
          <cell r="CU371">
            <v>34.380765143827901</v>
          </cell>
          <cell r="CV371">
            <v>0</v>
          </cell>
          <cell r="CW371">
            <v>34.380765143827901</v>
          </cell>
          <cell r="CX371">
            <v>53.656106670538797</v>
          </cell>
          <cell r="CY371">
            <v>0</v>
          </cell>
          <cell r="CZ371">
            <v>53.656106670538797</v>
          </cell>
          <cell r="DA371">
            <v>60.467224829805801</v>
          </cell>
          <cell r="DB371">
            <v>0</v>
          </cell>
          <cell r="DC371">
            <v>60.467224829805801</v>
          </cell>
          <cell r="DD371">
            <v>59.335746565034903</v>
          </cell>
          <cell r="DE371">
            <v>0</v>
          </cell>
          <cell r="DF371">
            <v>59.335746565034903</v>
          </cell>
          <cell r="DG371">
            <v>42.658855089967503</v>
          </cell>
          <cell r="DH371">
            <v>0</v>
          </cell>
          <cell r="DI371">
            <v>42.658855089967503</v>
          </cell>
          <cell r="DJ371">
            <v>46.563905865798802</v>
          </cell>
          <cell r="DK371">
            <v>-5.8098560000000008</v>
          </cell>
          <cell r="DL371">
            <v>52.373761865798805</v>
          </cell>
          <cell r="DM371">
            <v>44.887225261588299</v>
          </cell>
          <cell r="DN371">
            <v>-3.7640000000000002</v>
          </cell>
          <cell r="DO371">
            <v>48.651225261588301</v>
          </cell>
          <cell r="DP371">
            <v>63.781096068010598</v>
          </cell>
          <cell r="DQ371">
            <v>8.3250000000000011</v>
          </cell>
          <cell r="DR371">
            <v>55.456096068010595</v>
          </cell>
          <cell r="DS371">
            <v>39.4756114092988</v>
          </cell>
          <cell r="DT371">
            <v>0</v>
          </cell>
          <cell r="DU371">
            <v>39.4756114092988</v>
          </cell>
          <cell r="DV371">
            <v>6.5881806002815999</v>
          </cell>
          <cell r="DW371">
            <v>-23.064</v>
          </cell>
          <cell r="DX371">
            <v>29.6521806002816</v>
          </cell>
          <cell r="DY371">
            <v>38.326936454218597</v>
          </cell>
          <cell r="DZ371">
            <v>-2.5597664999999998</v>
          </cell>
          <cell r="EA371">
            <v>40.886702954218599</v>
          </cell>
          <cell r="EB371">
            <v>49.803574877623802</v>
          </cell>
          <cell r="EC371">
            <v>0</v>
          </cell>
          <cell r="ED371">
            <v>49.803574877623802</v>
          </cell>
          <cell r="EE371">
            <v>40.231647805424501</v>
          </cell>
          <cell r="EF371">
            <v>0</v>
          </cell>
          <cell r="EG371">
            <v>40.231647805424501</v>
          </cell>
          <cell r="EH371">
            <v>12.028623929421601</v>
          </cell>
          <cell r="EI371">
            <v>-25.17</v>
          </cell>
          <cell r="EJ371">
            <v>37.198623929421601</v>
          </cell>
          <cell r="EK371">
            <v>48.169009967511201</v>
          </cell>
          <cell r="EL371">
            <v>0</v>
          </cell>
          <cell r="EM371">
            <v>48.169009967511201</v>
          </cell>
          <cell r="EN371">
            <v>43.257007790822101</v>
          </cell>
          <cell r="EO371">
            <v>0</v>
          </cell>
          <cell r="EP371">
            <v>43.257007790822101</v>
          </cell>
          <cell r="EQ371">
            <v>37.493801755302499</v>
          </cell>
          <cell r="ER371">
            <v>0</v>
          </cell>
          <cell r="ES371">
            <v>37.493801755302499</v>
          </cell>
          <cell r="ET371">
            <v>22</v>
          </cell>
          <cell r="EU371">
            <v>0</v>
          </cell>
          <cell r="EV371">
            <v>22</v>
          </cell>
          <cell r="EW371">
            <v>38</v>
          </cell>
          <cell r="EX371">
            <v>0</v>
          </cell>
          <cell r="EY371">
            <v>38</v>
          </cell>
          <cell r="EZ371">
            <v>54</v>
          </cell>
          <cell r="FA371">
            <v>0</v>
          </cell>
          <cell r="FB371">
            <v>54</v>
          </cell>
          <cell r="FC371">
            <v>39</v>
          </cell>
          <cell r="FD371">
            <v>0</v>
          </cell>
          <cell r="FE371">
            <v>39</v>
          </cell>
          <cell r="FF371">
            <v>32</v>
          </cell>
          <cell r="FG371">
            <v>0</v>
          </cell>
          <cell r="FH371">
            <v>32</v>
          </cell>
          <cell r="FI371">
            <v>32</v>
          </cell>
          <cell r="FJ371">
            <v>0</v>
          </cell>
          <cell r="FK371">
            <v>32</v>
          </cell>
          <cell r="FL371">
            <v>41</v>
          </cell>
          <cell r="FM371">
            <v>0</v>
          </cell>
          <cell r="FN371">
            <v>41</v>
          </cell>
          <cell r="FO371">
            <v>8</v>
          </cell>
          <cell r="FP371">
            <v>0</v>
          </cell>
          <cell r="FQ371">
            <v>8</v>
          </cell>
          <cell r="FR371">
            <v>20</v>
          </cell>
          <cell r="FS371">
            <v>0</v>
          </cell>
          <cell r="FT371">
            <v>20</v>
          </cell>
          <cell r="FU371">
            <v>25</v>
          </cell>
          <cell r="FV371">
            <v>0</v>
          </cell>
          <cell r="FW371">
            <v>25</v>
          </cell>
          <cell r="FX371">
            <v>31</v>
          </cell>
          <cell r="FY371">
            <v>0</v>
          </cell>
          <cell r="FZ371">
            <v>31</v>
          </cell>
          <cell r="GA371">
            <v>7</v>
          </cell>
          <cell r="GB371">
            <v>0</v>
          </cell>
          <cell r="GC371">
            <v>7</v>
          </cell>
          <cell r="GD371">
            <v>-862</v>
          </cell>
          <cell r="GE371">
            <v>0</v>
          </cell>
          <cell r="GF371">
            <v>-862</v>
          </cell>
          <cell r="GG371">
            <v>27</v>
          </cell>
          <cell r="GH371">
            <v>0</v>
          </cell>
          <cell r="GI371">
            <v>27</v>
          </cell>
          <cell r="GJ371">
            <v>41</v>
          </cell>
          <cell r="GK371">
            <v>0</v>
          </cell>
          <cell r="GL371">
            <v>41</v>
          </cell>
          <cell r="GM371">
            <v>31</v>
          </cell>
          <cell r="GN371">
            <v>0</v>
          </cell>
          <cell r="GO371">
            <v>31</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H371">
            <v>0</v>
          </cell>
          <cell r="HI371">
            <v>0</v>
          </cell>
          <cell r="HJ371">
            <v>0</v>
          </cell>
          <cell r="HK371">
            <v>0</v>
          </cell>
          <cell r="HL371">
            <v>0</v>
          </cell>
          <cell r="HM371">
            <v>0</v>
          </cell>
          <cell r="HN371">
            <v>0</v>
          </cell>
          <cell r="HO371">
            <v>0</v>
          </cell>
          <cell r="HP371">
            <v>0</v>
          </cell>
          <cell r="HQ371">
            <v>0</v>
          </cell>
          <cell r="HR371">
            <v>0</v>
          </cell>
          <cell r="HS371">
            <v>0</v>
          </cell>
          <cell r="HT371">
            <v>0</v>
          </cell>
          <cell r="HU371">
            <v>0</v>
          </cell>
          <cell r="HV371">
            <v>0</v>
          </cell>
          <cell r="HW371">
            <v>0</v>
          </cell>
          <cell r="HX371">
            <v>0</v>
          </cell>
          <cell r="HY371">
            <v>0</v>
          </cell>
          <cell r="HZ371">
            <v>0</v>
          </cell>
          <cell r="IA371">
            <v>0</v>
          </cell>
          <cell r="IB371">
            <v>0</v>
          </cell>
          <cell r="IC371">
            <v>0</v>
          </cell>
          <cell r="ID371">
            <v>0</v>
          </cell>
          <cell r="IE371">
            <v>0</v>
          </cell>
          <cell r="IF371">
            <v>0</v>
          </cell>
          <cell r="IG371">
            <v>0</v>
          </cell>
          <cell r="IH371">
            <v>0</v>
          </cell>
          <cell r="II371">
            <v>0</v>
          </cell>
          <cell r="IJ371">
            <v>0</v>
          </cell>
          <cell r="IK371">
            <v>0</v>
          </cell>
          <cell r="IP371">
            <v>539.57899580844503</v>
          </cell>
          <cell r="IQ371">
            <v>0</v>
          </cell>
          <cell r="IR371">
            <v>539.57899580844503</v>
          </cell>
          <cell r="IS371" t="e">
            <v>#VALUE!</v>
          </cell>
          <cell r="IT371">
            <v>0</v>
          </cell>
          <cell r="IU371" t="e">
            <v>#VALUE!</v>
          </cell>
          <cell r="IV371">
            <v>309.79819395609405</v>
          </cell>
          <cell r="IW371">
            <v>0</v>
          </cell>
          <cell r="IX371">
            <v>309.79819395609405</v>
          </cell>
          <cell r="IY371">
            <v>159.784041418718</v>
          </cell>
          <cell r="IZ371">
            <v>0</v>
          </cell>
          <cell r="JA371">
            <v>159.784041418718</v>
          </cell>
          <cell r="JB371">
            <v>432.57439125705304</v>
          </cell>
          <cell r="JC371">
            <v>98.379607342002018</v>
          </cell>
          <cell r="JD371">
            <v>334.194783915051</v>
          </cell>
          <cell r="JE371">
            <v>282.31620259074197</v>
          </cell>
          <cell r="JF371">
            <v>-15.836219000000003</v>
          </cell>
          <cell r="JG371">
            <v>298.15242159074199</v>
          </cell>
          <cell r="JH371">
            <v>181.764104994706</v>
          </cell>
          <cell r="JI371">
            <v>-15.836219000000003</v>
          </cell>
          <cell r="JJ371">
            <v>197.600323994706</v>
          </cell>
          <cell r="JK371">
            <v>91.281425819802095</v>
          </cell>
          <cell r="JL371">
            <v>-4.0146141099999983</v>
          </cell>
          <cell r="JM371">
            <v>95.296039929802092</v>
          </cell>
          <cell r="JN371">
            <v>448.953415435983</v>
          </cell>
          <cell r="JO371">
            <v>204.75776533324193</v>
          </cell>
          <cell r="JP371">
            <v>244.19565010274107</v>
          </cell>
          <cell r="JQ371">
            <v>506.04739191632802</v>
          </cell>
          <cell r="JR371">
            <v>283.04032206599999</v>
          </cell>
          <cell r="JS371">
            <v>223.00706985032804</v>
          </cell>
          <cell r="JT371">
            <v>420.05173553758902</v>
          </cell>
          <cell r="JU371">
            <v>286.78920282399605</v>
          </cell>
          <cell r="JV371">
            <v>133.26253271359298</v>
          </cell>
          <cell r="JW371">
            <v>60.730516167564303</v>
          </cell>
          <cell r="JX371">
            <v>0</v>
          </cell>
          <cell r="JY371">
            <v>60.730516167564303</v>
          </cell>
          <cell r="JZ371">
            <v>137.846027695781</v>
          </cell>
          <cell r="KA371">
            <v>-6.3504000000000005</v>
          </cell>
          <cell r="KB371">
            <v>144.19642769578101</v>
          </cell>
          <cell r="KC371">
            <v>111.18177112604</v>
          </cell>
          <cell r="KD371">
            <v>0</v>
          </cell>
          <cell r="KE371">
            <v>111.18177112604</v>
          </cell>
          <cell r="KF371">
            <v>59.368024760053302</v>
          </cell>
          <cell r="KG371">
            <v>0</v>
          </cell>
          <cell r="KH371">
            <v>59.368024760053302</v>
          </cell>
          <cell r="KI371">
            <v>34.380765143827901</v>
          </cell>
          <cell r="KJ371">
            <v>0</v>
          </cell>
          <cell r="KK371">
            <v>34.380765143827901</v>
          </cell>
          <cell r="KL371">
            <v>216.117933155347</v>
          </cell>
          <cell r="KM371">
            <v>0</v>
          </cell>
          <cell r="KN371">
            <v>216.117933155347</v>
          </cell>
          <cell r="KO371">
            <v>162.461826484808</v>
          </cell>
          <cell r="KP371">
            <v>0</v>
          </cell>
          <cell r="KQ371">
            <v>162.461826484808</v>
          </cell>
          <cell r="KR371">
            <v>101.994601655002</v>
          </cell>
          <cell r="KS371">
            <v>0</v>
          </cell>
          <cell r="KT371">
            <v>101.994601655002</v>
          </cell>
          <cell r="KU371">
            <v>42.658855089967503</v>
          </cell>
          <cell r="KV371">
            <v>0</v>
          </cell>
          <cell r="KW371">
            <v>42.658855089967503</v>
          </cell>
          <cell r="KX371">
            <v>194.707838604697</v>
          </cell>
          <cell r="KY371">
            <v>-1.248856</v>
          </cell>
          <cell r="KZ371">
            <v>195.95669460469699</v>
          </cell>
          <cell r="LA371">
            <v>148.143932738898</v>
          </cell>
          <cell r="LB371">
            <v>4.5610000000000008</v>
          </cell>
          <cell r="LC371">
            <v>143.58293273889799</v>
          </cell>
          <cell r="LD371">
            <v>103.25670747730901</v>
          </cell>
          <cell r="LE371">
            <v>8.3250000000000011</v>
          </cell>
          <cell r="LF371">
            <v>94.931707477309004</v>
          </cell>
          <cell r="LG371">
            <v>39.4756114092988</v>
          </cell>
          <cell r="LH371">
            <v>0</v>
          </cell>
          <cell r="LI371">
            <v>39.4756114092988</v>
          </cell>
          <cell r="LJ371">
            <v>134.95033973754801</v>
          </cell>
          <cell r="LK371">
            <v>-25.623766500000002</v>
          </cell>
          <cell r="LL371">
            <v>160.57410623754799</v>
          </cell>
          <cell r="LM371">
            <v>128.36215913726701</v>
          </cell>
          <cell r="LN371">
            <v>-2.5597664999999998</v>
          </cell>
          <cell r="LO371">
            <v>130.92192563726701</v>
          </cell>
          <cell r="LP371">
            <v>90.035222683048303</v>
          </cell>
          <cell r="LQ371">
            <v>0</v>
          </cell>
          <cell r="LR371">
            <v>90.035222683048303</v>
          </cell>
          <cell r="LS371">
            <v>40.231647805424501</v>
          </cell>
          <cell r="LT371">
            <v>0</v>
          </cell>
          <cell r="LU371">
            <v>40.231647805424501</v>
          </cell>
          <cell r="LV371">
            <v>140.94844344305699</v>
          </cell>
          <cell r="LW371">
            <v>-25.17</v>
          </cell>
          <cell r="LX371">
            <v>166.118443443057</v>
          </cell>
          <cell r="LY371">
            <v>128.91981951363601</v>
          </cell>
          <cell r="LZ371">
            <v>0</v>
          </cell>
          <cell r="MA371">
            <v>128.91981951363601</v>
          </cell>
          <cell r="MB371">
            <v>80.7508095461247</v>
          </cell>
          <cell r="MC371">
            <v>0</v>
          </cell>
          <cell r="MD371">
            <v>80.7508095461247</v>
          </cell>
          <cell r="ME371">
            <v>37.493801755302499</v>
          </cell>
          <cell r="MF371">
            <v>0</v>
          </cell>
          <cell r="MG371">
            <v>37.493801755302499</v>
          </cell>
          <cell r="MH371">
            <v>153</v>
          </cell>
          <cell r="MI371">
            <v>0</v>
          </cell>
          <cell r="MJ371">
            <v>153</v>
          </cell>
          <cell r="MK371">
            <v>131</v>
          </cell>
          <cell r="ML371">
            <v>0</v>
          </cell>
          <cell r="MM371">
            <v>131</v>
          </cell>
          <cell r="MN371">
            <v>93</v>
          </cell>
          <cell r="MO371">
            <v>0</v>
          </cell>
          <cell r="MP371">
            <v>93</v>
          </cell>
          <cell r="MQ371">
            <v>39</v>
          </cell>
          <cell r="MR371">
            <v>0</v>
          </cell>
          <cell r="MS371">
            <v>39</v>
          </cell>
          <cell r="MT371">
            <v>113</v>
          </cell>
          <cell r="MU371">
            <v>0</v>
          </cell>
          <cell r="MV371">
            <v>113</v>
          </cell>
          <cell r="MW371">
            <v>81</v>
          </cell>
          <cell r="MX371">
            <v>0</v>
          </cell>
          <cell r="MY371">
            <v>81</v>
          </cell>
          <cell r="MZ371">
            <v>49</v>
          </cell>
          <cell r="NA371">
            <v>0</v>
          </cell>
          <cell r="NB371">
            <v>49</v>
          </cell>
          <cell r="NC371">
            <v>8</v>
          </cell>
          <cell r="ND371">
            <v>0</v>
          </cell>
          <cell r="NE371">
            <v>8</v>
          </cell>
          <cell r="NF371">
            <v>83</v>
          </cell>
          <cell r="NG371">
            <v>0</v>
          </cell>
          <cell r="NH371">
            <v>83</v>
          </cell>
          <cell r="NI371">
            <v>63</v>
          </cell>
          <cell r="NJ371">
            <v>0</v>
          </cell>
          <cell r="NK371">
            <v>63</v>
          </cell>
          <cell r="NL371">
            <v>38</v>
          </cell>
          <cell r="NM371">
            <v>0</v>
          </cell>
          <cell r="NN371">
            <v>38</v>
          </cell>
          <cell r="NO371">
            <v>7</v>
          </cell>
          <cell r="NP371">
            <v>0</v>
          </cell>
          <cell r="NQ371">
            <v>7</v>
          </cell>
          <cell r="NR371">
            <v>-763</v>
          </cell>
          <cell r="NS371">
            <v>0</v>
          </cell>
          <cell r="NT371">
            <v>-763</v>
          </cell>
          <cell r="NU371">
            <v>99</v>
          </cell>
          <cell r="NV371">
            <v>0</v>
          </cell>
          <cell r="NW371">
            <v>99</v>
          </cell>
          <cell r="NX371">
            <v>72</v>
          </cell>
          <cell r="NY371">
            <v>0</v>
          </cell>
          <cell r="NZ371">
            <v>72</v>
          </cell>
          <cell r="OA371">
            <v>31</v>
          </cell>
          <cell r="OB371">
            <v>0</v>
          </cell>
          <cell r="OC371">
            <v>31</v>
          </cell>
        </row>
        <row r="372">
          <cell r="BB372">
            <v>0.69953996710848876</v>
          </cell>
          <cell r="BD372">
            <v>0.69953996710848876</v>
          </cell>
          <cell r="BE372">
            <v>0.50293490610598335</v>
          </cell>
          <cell r="BG372">
            <v>0.50293490610598335</v>
          </cell>
          <cell r="BH372">
            <v>0.52250449492330331</v>
          </cell>
          <cell r="BJ372">
            <v>0.52250449492330331</v>
          </cell>
          <cell r="BK372">
            <v>0.48846597235093309</v>
          </cell>
          <cell r="BM372">
            <v>0.48846597235093309</v>
          </cell>
          <cell r="BN372">
            <v>0.7069794450319522</v>
          </cell>
          <cell r="BP372">
            <v>0.70697944503195187</v>
          </cell>
          <cell r="BQ372">
            <v>0.60839186864788675</v>
          </cell>
          <cell r="BS372">
            <v>0.60839186864788697</v>
          </cell>
          <cell r="BT372">
            <v>0.6342712978341295</v>
          </cell>
          <cell r="BV372">
            <v>0.59833158799421837</v>
          </cell>
          <cell r="BW372">
            <v>0.60722449695117031</v>
          </cell>
          <cell r="BY372">
            <v>0.59440360319327357</v>
          </cell>
          <cell r="BZ372">
            <v>1.1868212860117286</v>
          </cell>
          <cell r="CB372">
            <v>0.75617539611017226</v>
          </cell>
          <cell r="CC372">
            <v>0.62485911696966723</v>
          </cell>
          <cell r="CE372">
            <v>0.61076947339965038</v>
          </cell>
          <cell r="CF372">
            <v>0.59907707497428997</v>
          </cell>
          <cell r="CH372">
            <v>0.59907707497428997</v>
          </cell>
          <cell r="CI372">
            <v>0.57333733546111054</v>
          </cell>
          <cell r="CK372">
            <v>0.57333733546111054</v>
          </cell>
          <cell r="CL372">
            <v>0.67798768578967883</v>
          </cell>
          <cell r="CN372">
            <v>0.65472252210700754</v>
          </cell>
          <cell r="CO372">
            <v>0.61030384807812676</v>
          </cell>
          <cell r="CQ372">
            <v>0.61030384807812676</v>
          </cell>
          <cell r="CR372">
            <v>0.66985866117483672</v>
          </cell>
          <cell r="CT372">
            <v>0.66985866117483672</v>
          </cell>
          <cell r="CU372">
            <v>0.62722741341857347</v>
          </cell>
          <cell r="CW372">
            <v>0.62722741341857347</v>
          </cell>
          <cell r="CX372">
            <v>0.65368572726429963</v>
          </cell>
          <cell r="CZ372">
            <v>0.65368572726429963</v>
          </cell>
          <cell r="DA372">
            <v>0.6130219535310435</v>
          </cell>
          <cell r="DC372">
            <v>0.6130219535310435</v>
          </cell>
          <cell r="DD372">
            <v>0.61138838497399672</v>
          </cell>
          <cell r="DF372">
            <v>0.61138838497399672</v>
          </cell>
          <cell r="DG372">
            <v>0.62815606740902363</v>
          </cell>
          <cell r="DI372">
            <v>0.62815606740902363</v>
          </cell>
          <cell r="DJ372">
            <v>0.68421139526820651</v>
          </cell>
          <cell r="DL372">
            <v>0.66109519721309573</v>
          </cell>
          <cell r="DM372">
            <v>0.64129332458390498</v>
          </cell>
          <cell r="DO372">
            <v>0.62516432796215649</v>
          </cell>
          <cell r="DP372">
            <v>0.59101875803788528</v>
          </cell>
          <cell r="DR372">
            <v>0.62493050441729647</v>
          </cell>
          <cell r="DS372">
            <v>0.61302577413749892</v>
          </cell>
          <cell r="DU372">
            <v>0.61302577413749892</v>
          </cell>
          <cell r="DV372">
            <v>0.76409353833025451</v>
          </cell>
          <cell r="DX372">
            <v>0.66591029202849017</v>
          </cell>
          <cell r="DY372">
            <v>0.58893050656387502</v>
          </cell>
          <cell r="EA372">
            <v>0.58893050656387502</v>
          </cell>
          <cell r="EB372">
            <v>0.57525952350384235</v>
          </cell>
          <cell r="ED372">
            <v>0.57525952350384235</v>
          </cell>
          <cell r="EE372">
            <v>0.57392765812922042</v>
          </cell>
          <cell r="EG372">
            <v>0.57392765812922042</v>
          </cell>
          <cell r="EH372">
            <v>0.79014975155522515</v>
          </cell>
          <cell r="EJ372">
            <v>0.66543829962048595</v>
          </cell>
          <cell r="EK372">
            <v>0.57190656067539847</v>
          </cell>
          <cell r="EM372">
            <v>0.57190656067539847</v>
          </cell>
          <cell r="EN372">
            <v>0.57060580101539549</v>
          </cell>
          <cell r="EP372">
            <v>0.57060580101539549</v>
          </cell>
          <cell r="EQ372">
            <v>0.56573013524140203</v>
          </cell>
          <cell r="ES372">
            <v>0.56573013524140203</v>
          </cell>
          <cell r="ET372">
            <v>0.67067307692307687</v>
          </cell>
          <cell r="EV372">
            <v>0.67067307692307687</v>
          </cell>
          <cell r="EW372">
            <v>0.56650246305418717</v>
          </cell>
          <cell r="EY372">
            <v>0.56650246305418717</v>
          </cell>
          <cell r="EZ372">
            <v>0.52338530066815148</v>
          </cell>
          <cell r="FB372">
            <v>0.52338530066815148</v>
          </cell>
          <cell r="FC372">
            <v>0.55263157894736847</v>
          </cell>
          <cell r="FE372">
            <v>0.55263157894736847</v>
          </cell>
          <cell r="FF372">
            <v>0.53530751708428248</v>
          </cell>
          <cell r="FH372">
            <v>0.53530751708428248</v>
          </cell>
          <cell r="FI372">
            <v>0.56097560975609762</v>
          </cell>
          <cell r="FK372">
            <v>0.56097560975609762</v>
          </cell>
          <cell r="FL372">
            <v>0.55769230769230771</v>
          </cell>
          <cell r="FN372">
            <v>0.55769230769230771</v>
          </cell>
          <cell r="FO372">
            <v>0.48625792811839325</v>
          </cell>
          <cell r="FQ372">
            <v>0.48625792811839325</v>
          </cell>
          <cell r="FR372">
            <v>0.59322033898305082</v>
          </cell>
          <cell r="FT372">
            <v>0.59322033898305082</v>
          </cell>
          <cell r="FU372">
            <v>0.569620253164557</v>
          </cell>
          <cell r="FW372">
            <v>0.569620253164557</v>
          </cell>
          <cell r="FX372">
            <v>0.61832061068702293</v>
          </cell>
          <cell r="FZ372">
            <v>0.61832061068702293</v>
          </cell>
          <cell r="GA372">
            <v>0.63114330056906365</v>
          </cell>
          <cell r="GC372">
            <v>0.63114330056906365</v>
          </cell>
          <cell r="GD372">
            <v>0.80198019801980203</v>
          </cell>
          <cell r="GF372">
            <v>0.80198019801980203</v>
          </cell>
          <cell r="GG372">
            <v>0.59850374064837908</v>
          </cell>
          <cell r="GI372">
            <v>0.59850374064837908</v>
          </cell>
          <cell r="GJ372">
            <v>0.72027972027972031</v>
          </cell>
          <cell r="GL372">
            <v>0.72027972027972031</v>
          </cell>
          <cell r="GM372">
            <v>0.62749999999999995</v>
          </cell>
          <cell r="GO372">
            <v>0.62749999999999995</v>
          </cell>
          <cell r="GP372" t="e">
            <v>#DIV/0!</v>
          </cell>
          <cell r="GR372" t="e">
            <v>#DIV/0!</v>
          </cell>
          <cell r="GS372" t="e">
            <v>#DIV/0!</v>
          </cell>
          <cell r="GU372" t="e">
            <v>#DIV/0!</v>
          </cell>
          <cell r="GV372" t="e">
            <v>#DIV/0!</v>
          </cell>
          <cell r="GX372" t="e">
            <v>#DIV/0!</v>
          </cell>
          <cell r="GY372" t="e">
            <v>#DIV/0!</v>
          </cell>
          <cell r="HA372" t="e">
            <v>#DIV/0!</v>
          </cell>
          <cell r="HB372" t="e">
            <v>#DIV/0!</v>
          </cell>
          <cell r="HD372" t="e">
            <v>#DIV/0!</v>
          </cell>
          <cell r="HE372" t="e">
            <v>#DIV/0!</v>
          </cell>
          <cell r="HG372" t="e">
            <v>#DIV/0!</v>
          </cell>
          <cell r="HH372" t="e">
            <v>#DIV/0!</v>
          </cell>
          <cell r="HJ372" t="e">
            <v>#DIV/0!</v>
          </cell>
          <cell r="HK372" t="e">
            <v>#DIV/0!</v>
          </cell>
          <cell r="HM372" t="e">
            <v>#DIV/0!</v>
          </cell>
          <cell r="HN372" t="e">
            <v>#DIV/0!</v>
          </cell>
          <cell r="HP372" t="e">
            <v>#DIV/0!</v>
          </cell>
          <cell r="HQ372" t="e">
            <v>#DIV/0!</v>
          </cell>
          <cell r="HS372" t="e">
            <v>#DIV/0!</v>
          </cell>
          <cell r="HT372" t="e">
            <v>#DIV/0!</v>
          </cell>
          <cell r="HV372" t="e">
            <v>#DIV/0!</v>
          </cell>
          <cell r="HW372" t="e">
            <v>#DIV/0!</v>
          </cell>
          <cell r="HY372" t="e">
            <v>#DIV/0!</v>
          </cell>
          <cell r="HZ372" t="e">
            <v>#DIV/0!</v>
          </cell>
          <cell r="IB372" t="e">
            <v>#DIV/0!</v>
          </cell>
          <cell r="IC372" t="e">
            <v>#DIV/0!</v>
          </cell>
          <cell r="IE372" t="e">
            <v>#DIV/0!</v>
          </cell>
          <cell r="IF372" t="e">
            <v>#DIV/0!</v>
          </cell>
          <cell r="IH372" t="e">
            <v>#DIV/0!</v>
          </cell>
          <cell r="II372" t="e">
            <v>#DIV/0!</v>
          </cell>
          <cell r="IK372" t="e">
            <v>#DIV/0!</v>
          </cell>
          <cell r="IP372">
            <v>0.55072302064461953</v>
          </cell>
          <cell r="IQ372" t="e">
            <v>#DIV/0!</v>
          </cell>
          <cell r="IR372">
            <v>0.55072302064461953</v>
          </cell>
          <cell r="IS372" t="e">
            <v>#VALUE!</v>
          </cell>
          <cell r="IT372" t="e">
            <v>#DIV/0!</v>
          </cell>
          <cell r="IU372" t="e">
            <v>#VALUE!</v>
          </cell>
          <cell r="IV372">
            <v>0.50547400682014743</v>
          </cell>
          <cell r="IX372">
            <v>0.50547400682014743</v>
          </cell>
          <cell r="IY372">
            <v>0.48846597235093309</v>
          </cell>
          <cell r="JA372">
            <v>0.48846597235093309</v>
          </cell>
          <cell r="JB372">
            <v>0.64094779713479444</v>
          </cell>
          <cell r="JD372">
            <v>0.62903526830083678</v>
          </cell>
          <cell r="JE372">
            <v>0.61666217222480435</v>
          </cell>
          <cell r="JG372">
            <v>0.60036836235055657</v>
          </cell>
          <cell r="JH372">
            <v>0.6207810385746394</v>
          </cell>
          <cell r="JJ372">
            <v>0.5963724086605372</v>
          </cell>
          <cell r="JK372">
            <v>0.60722449695117031</v>
          </cell>
          <cell r="JM372">
            <v>0.59440360319327357</v>
          </cell>
          <cell r="JN372">
            <v>0.75442176379004244</v>
          </cell>
          <cell r="JP372">
            <v>0.63785247898980879</v>
          </cell>
          <cell r="JQ372">
            <v>0.600995254621705</v>
          </cell>
          <cell r="JS372">
            <v>0.59586845450449821</v>
          </cell>
          <cell r="JT372">
            <v>0.58734498248131817</v>
          </cell>
          <cell r="JU372" t="e">
            <v>#DIV/0!</v>
          </cell>
          <cell r="JV372">
            <v>0.58734498248131817</v>
          </cell>
          <cell r="JW372">
            <v>0.57333733546111054</v>
          </cell>
          <cell r="JX372" t="e">
            <v>#DIV/0!</v>
          </cell>
          <cell r="JY372">
            <v>0.57333733546111054</v>
          </cell>
          <cell r="JZ372">
            <v>0.64661666422305042</v>
          </cell>
          <cell r="KA372" t="e">
            <v>#DIV/0!</v>
          </cell>
          <cell r="KB372">
            <v>0.64037531451475138</v>
          </cell>
          <cell r="KC372">
            <v>0.63511527466377349</v>
          </cell>
          <cell r="KD372" t="e">
            <v>#DIV/0!</v>
          </cell>
          <cell r="KE372">
            <v>0.63511527466377349</v>
          </cell>
          <cell r="KF372">
            <v>0.6482102966687775</v>
          </cell>
          <cell r="KG372" t="e">
            <v>#DIV/0!</v>
          </cell>
          <cell r="KH372">
            <v>0.6482102966687775</v>
          </cell>
          <cell r="KI372">
            <v>0.62722741341857347</v>
          </cell>
          <cell r="KJ372" t="e">
            <v>#DIV/0!</v>
          </cell>
          <cell r="KK372">
            <v>0.62722741341857347</v>
          </cell>
          <cell r="KL372">
            <v>0.62672478310755753</v>
          </cell>
          <cell r="KM372" t="e">
            <v>#DIV/0!</v>
          </cell>
          <cell r="KN372">
            <v>0.62672478310755753</v>
          </cell>
          <cell r="KO372">
            <v>0.61735755361523004</v>
          </cell>
          <cell r="KP372" t="e">
            <v>#DIV/0!</v>
          </cell>
          <cell r="KQ372">
            <v>0.61735755361523004</v>
          </cell>
          <cell r="KR372">
            <v>0.61950064466032717</v>
          </cell>
          <cell r="KS372" t="e">
            <v>#DIV/0!</v>
          </cell>
          <cell r="KT372">
            <v>0.61950064466032717</v>
          </cell>
          <cell r="KU372">
            <v>0.62815606740902363</v>
          </cell>
          <cell r="KV372" t="e">
            <v>#DIV/0!</v>
          </cell>
          <cell r="KW372">
            <v>0.62815606740902363</v>
          </cell>
          <cell r="KX372">
            <v>0.63255126860888133</v>
          </cell>
          <cell r="KY372" t="e">
            <v>#DIV/0!</v>
          </cell>
          <cell r="KZ372">
            <v>0.63131120714173528</v>
          </cell>
          <cell r="LA372">
            <v>0.61467166464766532</v>
          </cell>
          <cell r="LB372" t="e">
            <v>#DIV/0!</v>
          </cell>
          <cell r="LC372">
            <v>0.62100294850403426</v>
          </cell>
          <cell r="LD372">
            <v>0.60195412647464563</v>
          </cell>
          <cell r="LE372" t="e">
            <v>#DIV/0!</v>
          </cell>
          <cell r="LF372">
            <v>0.61901499950919914</v>
          </cell>
          <cell r="LG372">
            <v>0.61302577413749892</v>
          </cell>
          <cell r="LH372" t="e">
            <v>#DIV/0!</v>
          </cell>
          <cell r="LI372">
            <v>0.61302577413749892</v>
          </cell>
          <cell r="LJ372">
            <v>0.62521071620942525</v>
          </cell>
          <cell r="LK372" t="e">
            <v>#DIV/0!</v>
          </cell>
          <cell r="LL372">
            <v>0.60083654560828603</v>
          </cell>
          <cell r="LM372">
            <v>0.57934706641016209</v>
          </cell>
          <cell r="LN372" t="e">
            <v>#DIV/0!</v>
          </cell>
          <cell r="LO372">
            <v>0.57934706641016209</v>
          </cell>
          <cell r="LP372">
            <v>0.57462204882526746</v>
          </cell>
          <cell r="LQ372" t="e">
            <v>#DIV/0!</v>
          </cell>
          <cell r="LR372">
            <v>0.57462204882526746</v>
          </cell>
          <cell r="LS372">
            <v>0.57392765812922042</v>
          </cell>
          <cell r="LT372" t="e">
            <v>#DIV/0!</v>
          </cell>
          <cell r="LU372">
            <v>0.57392765812922042</v>
          </cell>
          <cell r="LV372">
            <v>0.62496009605241554</v>
          </cell>
          <cell r="LW372" t="e">
            <v>#DIV/0!</v>
          </cell>
          <cell r="LX372">
            <v>0.59359051876054492</v>
          </cell>
          <cell r="LY372">
            <v>0.56944450151417403</v>
          </cell>
          <cell r="LZ372" t="e">
            <v>#DIV/0!</v>
          </cell>
          <cell r="MA372">
            <v>0.56944450151417403</v>
          </cell>
          <cell r="MB372">
            <v>0.56821367071506668</v>
          </cell>
          <cell r="MC372" t="e">
            <v>#DIV/0!</v>
          </cell>
          <cell r="MD372">
            <v>0.56821367071506668</v>
          </cell>
          <cell r="ME372">
            <v>0.56573013524140203</v>
          </cell>
          <cell r="MF372" t="e">
            <v>#DIV/0!</v>
          </cell>
          <cell r="MG372">
            <v>0.56573013524140203</v>
          </cell>
          <cell r="MH372">
            <v>0.57726465364120783</v>
          </cell>
          <cell r="MI372" t="e">
            <v>#DIV/0!</v>
          </cell>
          <cell r="MJ372">
            <v>0.57726465364120783</v>
          </cell>
          <cell r="MK372">
            <v>0.54673998428908088</v>
          </cell>
          <cell r="ML372" t="e">
            <v>#DIV/0!</v>
          </cell>
          <cell r="MM372">
            <v>0.54673998428908088</v>
          </cell>
          <cell r="MN372">
            <v>0.53748558246828138</v>
          </cell>
          <cell r="MO372" t="e">
            <v>#DIV/0!</v>
          </cell>
          <cell r="MP372">
            <v>0.53748558246828138</v>
          </cell>
          <cell r="MQ372">
            <v>0.55263157894736847</v>
          </cell>
          <cell r="MR372" t="e">
            <v>#DIV/0!</v>
          </cell>
          <cell r="MS372">
            <v>0.55263157894736847</v>
          </cell>
          <cell r="MT372">
            <v>0.53337169159953968</v>
          </cell>
          <cell r="MU372" t="e">
            <v>#DIV/0!</v>
          </cell>
          <cell r="MV372">
            <v>0.53337169159953968</v>
          </cell>
          <cell r="MW372">
            <v>0.53271747498075439</v>
          </cell>
          <cell r="MX372" t="e">
            <v>#DIV/0!</v>
          </cell>
          <cell r="MY372">
            <v>0.53271747498075439</v>
          </cell>
          <cell r="MZ372">
            <v>0.51968503937007871</v>
          </cell>
          <cell r="NA372" t="e">
            <v>#DIV/0!</v>
          </cell>
          <cell r="NB372">
            <v>0.51968503937007871</v>
          </cell>
          <cell r="NC372">
            <v>0.48625792811839325</v>
          </cell>
          <cell r="ND372" t="e">
            <v>#DIV/0!</v>
          </cell>
          <cell r="NE372">
            <v>0.48625792811839325</v>
          </cell>
          <cell r="NF372">
            <v>0.60279667422524574</v>
          </cell>
          <cell r="NG372" t="e">
            <v>#DIV/0!</v>
          </cell>
          <cell r="NH372">
            <v>0.60279667422524574</v>
          </cell>
          <cell r="NI372">
            <v>0.6061638004427039</v>
          </cell>
          <cell r="NJ372" t="e">
            <v>#DIV/0!</v>
          </cell>
          <cell r="NK372">
            <v>0.6061638004427039</v>
          </cell>
          <cell r="NL372">
            <v>0.62467932272960491</v>
          </cell>
          <cell r="NM372" t="e">
            <v>#DIV/0!</v>
          </cell>
          <cell r="NN372">
            <v>0.62467932272960491</v>
          </cell>
          <cell r="NO372">
            <v>0.63114330056906365</v>
          </cell>
          <cell r="NP372" t="e">
            <v>#DIV/0!</v>
          </cell>
          <cell r="NQ372">
            <v>0.63114330056906365</v>
          </cell>
          <cell r="NR372">
            <v>0.68788249694002446</v>
          </cell>
          <cell r="NS372" t="e">
            <v>#DIV/0!</v>
          </cell>
          <cell r="NT372">
            <v>0.68788249694002446</v>
          </cell>
          <cell r="NU372">
            <v>0.65040650406504064</v>
          </cell>
          <cell r="NV372" t="e">
            <v>#DIV/0!</v>
          </cell>
          <cell r="NW372">
            <v>0.65040650406504064</v>
          </cell>
          <cell r="NX372">
            <v>0.67551266586248493</v>
          </cell>
          <cell r="NY372" t="e">
            <v>#DIV/0!</v>
          </cell>
          <cell r="NZ372">
            <v>0.67551266586248493</v>
          </cell>
          <cell r="OA372">
            <v>0.62749999999999995</v>
          </cell>
          <cell r="OB372" t="e">
            <v>#DIV/0!</v>
          </cell>
          <cell r="OC372">
            <v>0.62749999999999995</v>
          </cell>
        </row>
        <row r="373">
          <cell r="BB373">
            <v>0.31198081343723394</v>
          </cell>
          <cell r="BD373">
            <v>0.31198081343723394</v>
          </cell>
          <cell r="BE373">
            <v>0.30482164934291855</v>
          </cell>
          <cell r="BG373">
            <v>0.30482164934291855</v>
          </cell>
          <cell r="BH373">
            <v>0.29848934005710109</v>
          </cell>
          <cell r="BJ373">
            <v>0.29848934005710109</v>
          </cell>
          <cell r="BK373">
            <v>0.2892698386280258</v>
          </cell>
          <cell r="BM373">
            <v>0.2892698386280258</v>
          </cell>
          <cell r="BN373">
            <v>-1.71378925508919</v>
          </cell>
          <cell r="BP373">
            <v>0.35297441620636111</v>
          </cell>
          <cell r="BQ373">
            <v>0.28640722755003484</v>
          </cell>
          <cell r="BS373">
            <v>0.28640722755003484</v>
          </cell>
          <cell r="BT373">
            <v>0.26161208038650874</v>
          </cell>
          <cell r="BV373">
            <v>0.27049687583457466</v>
          </cell>
          <cell r="BW373">
            <v>0.2863583037059535</v>
          </cell>
          <cell r="BY373">
            <v>0.2883636756615458</v>
          </cell>
          <cell r="BZ373">
            <v>0.64121448915504276</v>
          </cell>
          <cell r="CB373">
            <v>6.7228671215297658E-2</v>
          </cell>
          <cell r="CC373">
            <v>0.2989535144254214</v>
          </cell>
          <cell r="CE373">
            <v>0.30043619179429965</v>
          </cell>
          <cell r="CF373">
            <v>1.435600922744869E-3</v>
          </cell>
          <cell r="CH373">
            <v>0.30554801182765429</v>
          </cell>
          <cell r="CI373">
            <v>0.29102632347133262</v>
          </cell>
          <cell r="CK373">
            <v>0.29102632347133262</v>
          </cell>
          <cell r="CL373">
            <v>0.17545769640952719</v>
          </cell>
          <cell r="CN373">
            <v>0.19318181818181818</v>
          </cell>
          <cell r="CO373">
            <v>0.24292184514993451</v>
          </cell>
          <cell r="CQ373">
            <v>0.24292184514993451</v>
          </cell>
          <cell r="CR373">
            <v>0.32543360513091257</v>
          </cell>
          <cell r="CT373">
            <v>0.32543360513091257</v>
          </cell>
          <cell r="CU373">
            <v>0.30478137090298563</v>
          </cell>
          <cell r="CW373">
            <v>0.30478137090298563</v>
          </cell>
          <cell r="CX373">
            <v>0.31039647328114844</v>
          </cell>
          <cell r="CZ373">
            <v>0.31039647328114844</v>
          </cell>
          <cell r="DA373">
            <v>0.2975488357822248</v>
          </cell>
          <cell r="DC373">
            <v>0.2975488357822248</v>
          </cell>
          <cell r="DD373">
            <v>0.3188237359844146</v>
          </cell>
          <cell r="DF373">
            <v>0.3188237359844146</v>
          </cell>
          <cell r="DG373">
            <v>0.31989244196154337</v>
          </cell>
          <cell r="DI373">
            <v>0.31989244196154337</v>
          </cell>
          <cell r="DJ373">
            <v>0.27731785274618537</v>
          </cell>
          <cell r="DL373">
            <v>0.28264923502636807</v>
          </cell>
          <cell r="DM373">
            <v>0.32672206712977991</v>
          </cell>
          <cell r="DO373">
            <v>0.32691189153412625</v>
          </cell>
          <cell r="DP373">
            <v>0.30754168722636022</v>
          </cell>
          <cell r="DR373">
            <v>0.30433223032292195</v>
          </cell>
          <cell r="DS373">
            <v>0.36940234091772267</v>
          </cell>
          <cell r="DU373">
            <v>0.36940234091772267</v>
          </cell>
          <cell r="DV373">
            <v>0.46214912053131324</v>
          </cell>
          <cell r="DX373">
            <v>0.33511222978031963</v>
          </cell>
          <cell r="DY373">
            <v>0.34248992855664961</v>
          </cell>
          <cell r="EA373">
            <v>0.34181820267774171</v>
          </cell>
          <cell r="EB373">
            <v>0.32366174718664159</v>
          </cell>
          <cell r="ED373">
            <v>0.32366174718664159</v>
          </cell>
          <cell r="EE373">
            <v>0.34737899651320842</v>
          </cell>
          <cell r="EG373">
            <v>0.34737899651320842</v>
          </cell>
          <cell r="EH373">
            <v>0.15689762946578834</v>
          </cell>
          <cell r="EJ373">
            <v>0.2798584899090491</v>
          </cell>
          <cell r="EK373">
            <v>0.3602339862052909</v>
          </cell>
          <cell r="EM373">
            <v>0.3602339862052909</v>
          </cell>
          <cell r="EN373">
            <v>0.36132848141349733</v>
          </cell>
          <cell r="EP373">
            <v>0.36132848141349733</v>
          </cell>
          <cell r="EQ373">
            <v>0.35948937240598661</v>
          </cell>
          <cell r="ES373">
            <v>0.35948937240598661</v>
          </cell>
          <cell r="ET373">
            <v>0.35948937240598661</v>
          </cell>
          <cell r="EV373">
            <v>0.26829268292682928</v>
          </cell>
          <cell r="EW373">
            <v>0.35948937240598661</v>
          </cell>
          <cell r="EY373">
            <v>0.35802469135802467</v>
          </cell>
          <cell r="EZ373">
            <v>0.35948937240598661</v>
          </cell>
          <cell r="FB373">
            <v>0.35652173913043478</v>
          </cell>
          <cell r="FC373">
            <v>0.35948937240598661</v>
          </cell>
          <cell r="FE373">
            <v>0.38636363636363635</v>
          </cell>
          <cell r="FF373">
            <v>0.35948937240598661</v>
          </cell>
          <cell r="FH373">
            <v>0.30158730158730157</v>
          </cell>
          <cell r="FI373">
            <v>0.35948937240598661</v>
          </cell>
          <cell r="FK373">
            <v>0.39436619718309857</v>
          </cell>
          <cell r="FL373">
            <v>0.35948937240598661</v>
          </cell>
          <cell r="FN373">
            <v>0.30864197530864196</v>
          </cell>
          <cell r="FO373">
            <v>0.35948937240598661</v>
          </cell>
          <cell r="FQ373">
            <v>0.55555555555555558</v>
          </cell>
          <cell r="FR373">
            <v>0.35948937240598661</v>
          </cell>
          <cell r="FT373">
            <v>0.28205128205128205</v>
          </cell>
          <cell r="FU373">
            <v>0.35948937240598661</v>
          </cell>
          <cell r="FW373">
            <v>0.55128205128205132</v>
          </cell>
          <cell r="FX373">
            <v>0.35948937240598661</v>
          </cell>
          <cell r="FZ373">
            <v>0.17307692307692307</v>
          </cell>
          <cell r="GA373">
            <v>0.35948937240598661</v>
          </cell>
          <cell r="GC373">
            <v>11.555555555555555</v>
          </cell>
          <cell r="GD373">
            <v>0.35948937240598661</v>
          </cell>
          <cell r="GF373">
            <v>0.70454545454545459</v>
          </cell>
          <cell r="GG373">
            <v>0.35948937240598661</v>
          </cell>
          <cell r="GI373">
            <v>0.47297297297297297</v>
          </cell>
          <cell r="GJ373">
            <v>0.35948937240598661</v>
          </cell>
          <cell r="GL373">
            <v>-0.83870967741935487</v>
          </cell>
          <cell r="GM373">
            <v>0.35948937240598661</v>
          </cell>
          <cell r="GO373">
            <v>0.43421052631578949</v>
          </cell>
          <cell r="GP373">
            <v>0.35948937240598661</v>
          </cell>
          <cell r="GR373" t="e">
            <v>#DIV/0!</v>
          </cell>
          <cell r="GS373">
            <v>0.35948937240598661</v>
          </cell>
          <cell r="GU373" t="e">
            <v>#DIV/0!</v>
          </cell>
          <cell r="GV373">
            <v>0.35948937240598661</v>
          </cell>
          <cell r="GX373" t="e">
            <v>#DIV/0!</v>
          </cell>
          <cell r="GY373">
            <v>0.35948937240598661</v>
          </cell>
          <cell r="HA373" t="e">
            <v>#DIV/0!</v>
          </cell>
          <cell r="HB373">
            <v>0.35948937240598661</v>
          </cell>
          <cell r="HD373" t="e">
            <v>#DIV/0!</v>
          </cell>
          <cell r="HE373">
            <v>0.35948937240598661</v>
          </cell>
          <cell r="HG373" t="e">
            <v>#DIV/0!</v>
          </cell>
          <cell r="HH373">
            <v>0.35948937240598661</v>
          </cell>
          <cell r="HJ373" t="e">
            <v>#DIV/0!</v>
          </cell>
          <cell r="HK373">
            <v>0.35948937240598661</v>
          </cell>
          <cell r="HM373" t="e">
            <v>#DIV/0!</v>
          </cell>
          <cell r="HN373">
            <v>0.35948937240598661</v>
          </cell>
          <cell r="HP373" t="e">
            <v>#DIV/0!</v>
          </cell>
          <cell r="HQ373">
            <v>0.35948937240598661</v>
          </cell>
          <cell r="HS373" t="e">
            <v>#DIV/0!</v>
          </cell>
          <cell r="HT373">
            <v>0.35948937240598661</v>
          </cell>
          <cell r="HV373" t="e">
            <v>#DIV/0!</v>
          </cell>
          <cell r="HW373">
            <v>0.35948937240598661</v>
          </cell>
          <cell r="HY373" t="e">
            <v>#DIV/0!</v>
          </cell>
          <cell r="HZ373">
            <v>0.35948937240598661</v>
          </cell>
          <cell r="IB373" t="e">
            <v>#DIV/0!</v>
          </cell>
          <cell r="IC373">
            <v>0.35948937240598661</v>
          </cell>
          <cell r="IE373" t="e">
            <v>#DIV/0!</v>
          </cell>
          <cell r="IF373">
            <v>0.35948937240598661</v>
          </cell>
          <cell r="IH373" t="e">
            <v>#DIV/0!</v>
          </cell>
          <cell r="II373">
            <v>0.35948937240598661</v>
          </cell>
          <cell r="IK373" t="e">
            <v>#DIV/0!</v>
          </cell>
          <cell r="IP373">
            <v>0.29940236626554789</v>
          </cell>
          <cell r="IR373">
            <v>0.29940236626554789</v>
          </cell>
          <cell r="IS373" t="e">
            <v>#VALUE!</v>
          </cell>
          <cell r="IU373" t="e">
            <v>#VALUE!</v>
          </cell>
          <cell r="IV373">
            <v>0.29376365184225428</v>
          </cell>
          <cell r="IX373">
            <v>0.29376365184225428</v>
          </cell>
          <cell r="IY373">
            <v>0.2892698386280258</v>
          </cell>
          <cell r="JA373">
            <v>0.2892698386280258</v>
          </cell>
          <cell r="JB373">
            <v>3.1572525293609204E-2</v>
          </cell>
          <cell r="JD373">
            <v>0.29021388850716989</v>
          </cell>
          <cell r="JE373">
            <v>0.27886128090886186</v>
          </cell>
          <cell r="JG373">
            <v>0.28183002639855476</v>
          </cell>
          <cell r="JH373">
            <v>0.27461237157266372</v>
          </cell>
          <cell r="JJ373">
            <v>0.27947581709469205</v>
          </cell>
          <cell r="JK373">
            <v>0.2863583037059535</v>
          </cell>
          <cell r="JM373">
            <v>0.2883636756615458</v>
          </cell>
          <cell r="JN373">
            <v>1.5227090651383497</v>
          </cell>
          <cell r="JP373">
            <v>0.28477261028358464</v>
          </cell>
          <cell r="JQ373">
            <v>0.21506515032920487</v>
          </cell>
          <cell r="JS373">
            <v>0.29955051112697145</v>
          </cell>
          <cell r="JT373">
            <v>0.15653149528455881</v>
          </cell>
          <cell r="JV373">
            <v>0.29900523608005758</v>
          </cell>
          <cell r="JW373">
            <v>0.29102632347133262</v>
          </cell>
          <cell r="JY373">
            <v>0.29102632347133262</v>
          </cell>
          <cell r="JZ373">
            <v>0.26394588430598331</v>
          </cell>
          <cell r="KB373">
            <v>0.26391251699366314</v>
          </cell>
          <cell r="KC373">
            <v>0.28266058925802356</v>
          </cell>
          <cell r="KE373">
            <v>0.28266058925802356</v>
          </cell>
          <cell r="KF373">
            <v>0.3136096158346986</v>
          </cell>
          <cell r="KH373">
            <v>0.3136096158346986</v>
          </cell>
          <cell r="KI373">
            <v>0.30478137090298563</v>
          </cell>
          <cell r="KK373">
            <v>0.30478137090298563</v>
          </cell>
          <cell r="KL373">
            <v>0.31114118093676563</v>
          </cell>
          <cell r="KN373">
            <v>0.31114118093676563</v>
          </cell>
          <cell r="KO373">
            <v>0.3113857863308685</v>
          </cell>
          <cell r="KQ373">
            <v>0.3113857863308685</v>
          </cell>
          <cell r="KR373">
            <v>0.31927160745684335</v>
          </cell>
          <cell r="KT373">
            <v>0.31927160745684335</v>
          </cell>
          <cell r="KU373">
            <v>0.31989244196154337</v>
          </cell>
          <cell r="KW373">
            <v>0.31989244196154337</v>
          </cell>
          <cell r="KX373">
            <v>0.31884710195310034</v>
          </cell>
          <cell r="KZ373">
            <v>0.31876630590506255</v>
          </cell>
          <cell r="LA373">
            <v>0.33082505928647754</v>
          </cell>
          <cell r="LC373">
            <v>0.33084999329129211</v>
          </cell>
          <cell r="LD373">
            <v>0.3325923026015305</v>
          </cell>
          <cell r="LF373">
            <v>0.332829306156188</v>
          </cell>
          <cell r="LG373">
            <v>0.36940234091772267</v>
          </cell>
          <cell r="LI373">
            <v>0.36940234091772267</v>
          </cell>
          <cell r="LJ373">
            <v>0.34529745140989537</v>
          </cell>
          <cell r="LL373">
            <v>0.33647883133497963</v>
          </cell>
          <cell r="LM373">
            <v>0.33690471310329922</v>
          </cell>
          <cell r="LO373">
            <v>0.33679267717140376</v>
          </cell>
          <cell r="LP373">
            <v>0.33443982510984349</v>
          </cell>
          <cell r="LR373">
            <v>0.33443982510984349</v>
          </cell>
          <cell r="LS373">
            <v>0.34737899651320842</v>
          </cell>
          <cell r="LU373">
            <v>0.34737899651320842</v>
          </cell>
          <cell r="LV373">
            <v>0.34611817945769507</v>
          </cell>
          <cell r="LX373">
            <v>0.3437529672075017</v>
          </cell>
          <cell r="LY373">
            <v>0.36038904522904636</v>
          </cell>
          <cell r="MA373">
            <v>0.36038904522904636</v>
          </cell>
          <cell r="MB373">
            <v>0.36048161511330923</v>
          </cell>
          <cell r="MD373">
            <v>0.36048161511330923</v>
          </cell>
          <cell r="ME373">
            <v>0.35948937240598661</v>
          </cell>
          <cell r="MG373">
            <v>0.35948937240598661</v>
          </cell>
          <cell r="MH373">
            <v>0.35384615384615387</v>
          </cell>
          <cell r="MJ373">
            <v>0.35384615384615387</v>
          </cell>
          <cell r="MK373">
            <v>0.36619718309859156</v>
          </cell>
          <cell r="MM373">
            <v>0.36619718309859156</v>
          </cell>
          <cell r="MN373">
            <v>0.36945812807881773</v>
          </cell>
          <cell r="MP373">
            <v>0.36945812807881773</v>
          </cell>
          <cell r="MQ373">
            <v>0.38636363636363635</v>
          </cell>
          <cell r="MS373">
            <v>0.38636363636363635</v>
          </cell>
          <cell r="MT373">
            <v>0.35950413223140498</v>
          </cell>
          <cell r="MV373">
            <v>0.35950413223140498</v>
          </cell>
          <cell r="MW373">
            <v>0.37988826815642457</v>
          </cell>
          <cell r="MY373">
            <v>0.37988826815642457</v>
          </cell>
          <cell r="MZ373">
            <v>0.37037037037037035</v>
          </cell>
          <cell r="NB373">
            <v>0.37037037037037035</v>
          </cell>
          <cell r="NC373">
            <v>0.55555555555555558</v>
          </cell>
          <cell r="NE373">
            <v>0.55555555555555558</v>
          </cell>
          <cell r="NF373">
            <v>0.3129089827483641</v>
          </cell>
          <cell r="NH373">
            <v>0.3129089827483641</v>
          </cell>
          <cell r="NI373">
            <v>0.32223082881487219</v>
          </cell>
          <cell r="NK373">
            <v>0.32223082881487219</v>
          </cell>
          <cell r="NL373">
            <v>-2.7397260273972608E-2</v>
          </cell>
          <cell r="NN373">
            <v>-2.7397260273972608E-2</v>
          </cell>
          <cell r="NO373">
            <v>11.555555555555555</v>
          </cell>
          <cell r="NQ373">
            <v>11.555555555555555</v>
          </cell>
          <cell r="NR373">
            <v>8.0291970802919707E-2</v>
          </cell>
          <cell r="NT373">
            <v>8.0291970802919707E-2</v>
          </cell>
          <cell r="NU373">
            <v>0.23204419889502761</v>
          </cell>
          <cell r="NW373">
            <v>0.23204419889502761</v>
          </cell>
          <cell r="NX373">
            <v>6.5420560747663545E-2</v>
          </cell>
          <cell r="NZ373">
            <v>6.5420560747663545E-2</v>
          </cell>
          <cell r="OA373">
            <v>0.43421052631578949</v>
          </cell>
          <cell r="OC373">
            <v>0.43421052631578949</v>
          </cell>
        </row>
        <row r="377">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H377">
            <v>0</v>
          </cell>
          <cell r="HI377">
            <v>0</v>
          </cell>
          <cell r="HJ377">
            <v>0</v>
          </cell>
          <cell r="HK377">
            <v>0</v>
          </cell>
          <cell r="HL377">
            <v>0</v>
          </cell>
          <cell r="HM377">
            <v>0</v>
          </cell>
          <cell r="HN377">
            <v>0</v>
          </cell>
          <cell r="HO377">
            <v>0</v>
          </cell>
          <cell r="HP377">
            <v>0</v>
          </cell>
          <cell r="HQ377">
            <v>0</v>
          </cell>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P377">
            <v>0</v>
          </cell>
          <cell r="IQ377">
            <v>0</v>
          </cell>
          <cell r="IR377">
            <v>0</v>
          </cell>
          <cell r="IS377" t="e">
            <v>#VALUE!</v>
          </cell>
          <cell r="IT377">
            <v>0</v>
          </cell>
          <cell r="IU377" t="e">
            <v>#VALUE!</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cell r="NR377">
            <v>0</v>
          </cell>
          <cell r="NS377">
            <v>0</v>
          </cell>
          <cell r="NT377">
            <v>0</v>
          </cell>
          <cell r="NU377">
            <v>0</v>
          </cell>
          <cell r="NV377">
            <v>0</v>
          </cell>
          <cell r="NW377">
            <v>0</v>
          </cell>
          <cell r="NX377">
            <v>0</v>
          </cell>
          <cell r="NY377">
            <v>0</v>
          </cell>
          <cell r="NZ377">
            <v>0</v>
          </cell>
          <cell r="OA377">
            <v>0</v>
          </cell>
          <cell r="OB377">
            <v>0</v>
          </cell>
          <cell r="OC377">
            <v>0</v>
          </cell>
          <cell r="OD377">
            <v>0</v>
          </cell>
          <cell r="OE377">
            <v>0</v>
          </cell>
          <cell r="OF377">
            <v>0</v>
          </cell>
          <cell r="OG377">
            <v>0</v>
          </cell>
          <cell r="OH377">
            <v>0</v>
          </cell>
          <cell r="OI377">
            <v>0</v>
          </cell>
          <cell r="OJ377">
            <v>0</v>
          </cell>
          <cell r="OK377">
            <v>0</v>
          </cell>
          <cell r="OL377">
            <v>0</v>
          </cell>
          <cell r="OM377">
            <v>0</v>
          </cell>
          <cell r="ON377">
            <v>0</v>
          </cell>
          <cell r="OO377">
            <v>0</v>
          </cell>
          <cell r="OP377">
            <v>0</v>
          </cell>
          <cell r="OQ377">
            <v>0</v>
          </cell>
          <cell r="OR377">
            <v>0</v>
          </cell>
          <cell r="OS377">
            <v>0</v>
          </cell>
          <cell r="OT377">
            <v>0</v>
          </cell>
          <cell r="OU377">
            <v>0</v>
          </cell>
          <cell r="OV377">
            <v>0</v>
          </cell>
          <cell r="OW377">
            <v>0</v>
          </cell>
          <cell r="OX377">
            <v>0</v>
          </cell>
          <cell r="OY377">
            <v>0</v>
          </cell>
          <cell r="OZ377">
            <v>0</v>
          </cell>
          <cell r="PA377">
            <v>0</v>
          </cell>
          <cell r="PB377">
            <v>0</v>
          </cell>
          <cell r="PC377">
            <v>0</v>
          </cell>
          <cell r="PD377">
            <v>0</v>
          </cell>
          <cell r="PE377">
            <v>0</v>
          </cell>
          <cell r="PF377">
            <v>0</v>
          </cell>
          <cell r="PG377">
            <v>0</v>
          </cell>
          <cell r="PH377">
            <v>0</v>
          </cell>
          <cell r="PI377">
            <v>0</v>
          </cell>
          <cell r="PJ377">
            <v>0</v>
          </cell>
          <cell r="PK377">
            <v>0</v>
          </cell>
          <cell r="PL377">
            <v>0</v>
          </cell>
          <cell r="PM377">
            <v>0</v>
          </cell>
          <cell r="PN377">
            <v>0</v>
          </cell>
          <cell r="PO377">
            <v>0</v>
          </cell>
          <cell r="PP377">
            <v>0</v>
          </cell>
          <cell r="PQ377">
            <v>0</v>
          </cell>
          <cell r="PR377">
            <v>0</v>
          </cell>
          <cell r="PS377">
            <v>0</v>
          </cell>
          <cell r="PT377">
            <v>0</v>
          </cell>
          <cell r="PU377">
            <v>0</v>
          </cell>
          <cell r="PV377">
            <v>0</v>
          </cell>
          <cell r="PW377">
            <v>0</v>
          </cell>
          <cell r="PX377">
            <v>0</v>
          </cell>
          <cell r="PY377">
            <v>0</v>
          </cell>
        </row>
        <row r="378">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H378">
            <v>0</v>
          </cell>
          <cell r="HI378">
            <v>0</v>
          </cell>
          <cell r="HJ378">
            <v>0</v>
          </cell>
          <cell r="HK378">
            <v>0</v>
          </cell>
          <cell r="HL378">
            <v>0</v>
          </cell>
          <cell r="HM378">
            <v>0</v>
          </cell>
          <cell r="HN378">
            <v>0</v>
          </cell>
          <cell r="HO378">
            <v>0</v>
          </cell>
          <cell r="HP378">
            <v>0</v>
          </cell>
          <cell r="HQ378">
            <v>0</v>
          </cell>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P378">
            <v>0</v>
          </cell>
          <cell r="IQ378">
            <v>0</v>
          </cell>
          <cell r="IR378">
            <v>0</v>
          </cell>
          <cell r="IS378" t="e">
            <v>#VALUE!</v>
          </cell>
          <cell r="IT378">
            <v>0</v>
          </cell>
          <cell r="IU378" t="e">
            <v>#VALUE!</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cell r="NR378">
            <v>0</v>
          </cell>
          <cell r="NS378">
            <v>0</v>
          </cell>
          <cell r="NT378">
            <v>0</v>
          </cell>
          <cell r="NU378">
            <v>0</v>
          </cell>
          <cell r="NV378">
            <v>0</v>
          </cell>
          <cell r="NW378">
            <v>0</v>
          </cell>
          <cell r="NX378">
            <v>0</v>
          </cell>
          <cell r="NY378">
            <v>0</v>
          </cell>
          <cell r="NZ378">
            <v>0</v>
          </cell>
          <cell r="OA378">
            <v>0</v>
          </cell>
          <cell r="OB378">
            <v>0</v>
          </cell>
          <cell r="OC378">
            <v>0</v>
          </cell>
          <cell r="OD378">
            <v>0</v>
          </cell>
          <cell r="OE378">
            <v>0</v>
          </cell>
          <cell r="OF378">
            <v>0</v>
          </cell>
          <cell r="OG378">
            <v>0</v>
          </cell>
          <cell r="OH378">
            <v>0</v>
          </cell>
          <cell r="OI378">
            <v>0</v>
          </cell>
          <cell r="OJ378">
            <v>0</v>
          </cell>
          <cell r="OK378">
            <v>0</v>
          </cell>
          <cell r="OL378">
            <v>0</v>
          </cell>
          <cell r="OM378">
            <v>0</v>
          </cell>
          <cell r="ON378">
            <v>0</v>
          </cell>
          <cell r="OO378">
            <v>0</v>
          </cell>
          <cell r="OP378">
            <v>0</v>
          </cell>
          <cell r="OQ378">
            <v>0</v>
          </cell>
          <cell r="OR378">
            <v>0</v>
          </cell>
          <cell r="OS378">
            <v>0</v>
          </cell>
          <cell r="OT378">
            <v>0</v>
          </cell>
          <cell r="OU378">
            <v>0</v>
          </cell>
          <cell r="OV378">
            <v>0</v>
          </cell>
          <cell r="OW378">
            <v>0</v>
          </cell>
          <cell r="OX378">
            <v>0</v>
          </cell>
          <cell r="OY378">
            <v>0</v>
          </cell>
          <cell r="OZ378">
            <v>0</v>
          </cell>
          <cell r="PA378">
            <v>0</v>
          </cell>
          <cell r="PB378">
            <v>0</v>
          </cell>
          <cell r="PC378">
            <v>0</v>
          </cell>
          <cell r="PD378">
            <v>0</v>
          </cell>
          <cell r="PE378">
            <v>0</v>
          </cell>
          <cell r="PF378">
            <v>0</v>
          </cell>
          <cell r="PG378">
            <v>0</v>
          </cell>
          <cell r="PH378">
            <v>0</v>
          </cell>
          <cell r="PI378">
            <v>0</v>
          </cell>
          <cell r="PJ378">
            <v>0</v>
          </cell>
          <cell r="PK378">
            <v>0</v>
          </cell>
          <cell r="PL378">
            <v>0</v>
          </cell>
          <cell r="PM378">
            <v>0</v>
          </cell>
          <cell r="PN378">
            <v>0</v>
          </cell>
          <cell r="PO378">
            <v>0</v>
          </cell>
          <cell r="PP378">
            <v>0</v>
          </cell>
          <cell r="PQ378">
            <v>0</v>
          </cell>
          <cell r="PR378">
            <v>0</v>
          </cell>
          <cell r="PS378">
            <v>0</v>
          </cell>
          <cell r="PT378">
            <v>0</v>
          </cell>
          <cell r="PU378">
            <v>0</v>
          </cell>
          <cell r="PV378">
            <v>0</v>
          </cell>
          <cell r="PW378">
            <v>0</v>
          </cell>
          <cell r="PX378">
            <v>0</v>
          </cell>
          <cell r="PY378">
            <v>0</v>
          </cell>
        </row>
        <row r="379">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H379">
            <v>0</v>
          </cell>
          <cell r="HI379">
            <v>0</v>
          </cell>
          <cell r="HJ379">
            <v>0</v>
          </cell>
          <cell r="HK379">
            <v>0</v>
          </cell>
          <cell r="HL379">
            <v>0</v>
          </cell>
          <cell r="HM379">
            <v>0</v>
          </cell>
          <cell r="HN379">
            <v>0</v>
          </cell>
          <cell r="HO379">
            <v>0</v>
          </cell>
          <cell r="HP379">
            <v>0</v>
          </cell>
          <cell r="HQ379">
            <v>0</v>
          </cell>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P379">
            <v>0</v>
          </cell>
          <cell r="IQ379">
            <v>0</v>
          </cell>
          <cell r="IR379">
            <v>0</v>
          </cell>
          <cell r="IS379" t="e">
            <v>#VALUE!</v>
          </cell>
          <cell r="IT379">
            <v>0</v>
          </cell>
          <cell r="IU379" t="e">
            <v>#VALUE!</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cell r="NR379">
            <v>0</v>
          </cell>
          <cell r="NS379">
            <v>0</v>
          </cell>
          <cell r="NT379">
            <v>0</v>
          </cell>
          <cell r="NU379">
            <v>0</v>
          </cell>
          <cell r="NV379">
            <v>0</v>
          </cell>
          <cell r="NW379">
            <v>0</v>
          </cell>
          <cell r="NX379">
            <v>0</v>
          </cell>
          <cell r="NY379">
            <v>0</v>
          </cell>
          <cell r="NZ379">
            <v>0</v>
          </cell>
          <cell r="OA379">
            <v>0</v>
          </cell>
          <cell r="OB379">
            <v>0</v>
          </cell>
          <cell r="OC379">
            <v>0</v>
          </cell>
          <cell r="OD379">
            <v>0</v>
          </cell>
          <cell r="OE379">
            <v>0</v>
          </cell>
          <cell r="OF379">
            <v>0</v>
          </cell>
          <cell r="OG379">
            <v>0</v>
          </cell>
          <cell r="OH379">
            <v>0</v>
          </cell>
          <cell r="OI379">
            <v>0</v>
          </cell>
          <cell r="OJ379">
            <v>0</v>
          </cell>
          <cell r="OK379">
            <v>0</v>
          </cell>
          <cell r="OL379">
            <v>0</v>
          </cell>
          <cell r="OM379">
            <v>0</v>
          </cell>
          <cell r="ON379">
            <v>0</v>
          </cell>
          <cell r="OO379">
            <v>0</v>
          </cell>
          <cell r="OP379">
            <v>0</v>
          </cell>
          <cell r="OQ379">
            <v>0</v>
          </cell>
          <cell r="OR379">
            <v>0</v>
          </cell>
          <cell r="OS379">
            <v>0</v>
          </cell>
          <cell r="OT379">
            <v>0</v>
          </cell>
          <cell r="OU379">
            <v>0</v>
          </cell>
          <cell r="OV379">
            <v>0</v>
          </cell>
          <cell r="OW379">
            <v>0</v>
          </cell>
          <cell r="OX379">
            <v>0</v>
          </cell>
          <cell r="OY379">
            <v>0</v>
          </cell>
          <cell r="OZ379">
            <v>0</v>
          </cell>
          <cell r="PA379">
            <v>0</v>
          </cell>
          <cell r="PB379">
            <v>0</v>
          </cell>
          <cell r="PC379">
            <v>0</v>
          </cell>
          <cell r="PD379">
            <v>0</v>
          </cell>
          <cell r="PE379">
            <v>0</v>
          </cell>
          <cell r="PF379">
            <v>0</v>
          </cell>
          <cell r="PG379">
            <v>0</v>
          </cell>
          <cell r="PH379">
            <v>0</v>
          </cell>
          <cell r="PI379">
            <v>0</v>
          </cell>
          <cell r="PJ379">
            <v>0</v>
          </cell>
          <cell r="PK379">
            <v>0</v>
          </cell>
          <cell r="PL379">
            <v>0</v>
          </cell>
          <cell r="PM379">
            <v>0</v>
          </cell>
          <cell r="PN379">
            <v>0</v>
          </cell>
          <cell r="PO379">
            <v>0</v>
          </cell>
          <cell r="PP379">
            <v>0</v>
          </cell>
          <cell r="PQ379">
            <v>0</v>
          </cell>
          <cell r="PR379">
            <v>0</v>
          </cell>
          <cell r="PS379">
            <v>0</v>
          </cell>
          <cell r="PT379">
            <v>0</v>
          </cell>
          <cell r="PU379">
            <v>0</v>
          </cell>
          <cell r="PV379">
            <v>0</v>
          </cell>
          <cell r="PW379">
            <v>0</v>
          </cell>
          <cell r="PX379">
            <v>0</v>
          </cell>
          <cell r="PY379">
            <v>0</v>
          </cell>
        </row>
        <row r="380">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cell r="ET380">
            <v>0</v>
          </cell>
          <cell r="EU380">
            <v>0</v>
          </cell>
          <cell r="EV380">
            <v>0</v>
          </cell>
          <cell r="EW380">
            <v>0</v>
          </cell>
          <cell r="EX380">
            <v>0</v>
          </cell>
          <cell r="EY380">
            <v>0</v>
          </cell>
          <cell r="EZ380">
            <v>0</v>
          </cell>
          <cell r="FA380">
            <v>0</v>
          </cell>
          <cell r="FB380">
            <v>0</v>
          </cell>
          <cell r="FC380">
            <v>0</v>
          </cell>
          <cell r="FD380">
            <v>0</v>
          </cell>
          <cell r="FE380">
            <v>0</v>
          </cell>
          <cell r="FF380">
            <v>0</v>
          </cell>
          <cell r="FG380">
            <v>0</v>
          </cell>
          <cell r="FH380">
            <v>0</v>
          </cell>
          <cell r="FI380">
            <v>0</v>
          </cell>
          <cell r="FJ380">
            <v>0</v>
          </cell>
          <cell r="FK380">
            <v>0</v>
          </cell>
          <cell r="FL380">
            <v>1</v>
          </cell>
          <cell r="FM380">
            <v>0</v>
          </cell>
          <cell r="FN380">
            <v>1</v>
          </cell>
          <cell r="FO380">
            <v>0</v>
          </cell>
          <cell r="FP380">
            <v>0</v>
          </cell>
          <cell r="FQ380">
            <v>0</v>
          </cell>
          <cell r="FR380">
            <v>0</v>
          </cell>
          <cell r="FS380">
            <v>0</v>
          </cell>
          <cell r="FT380">
            <v>0</v>
          </cell>
          <cell r="FU380">
            <v>0</v>
          </cell>
          <cell r="FV380">
            <v>0</v>
          </cell>
          <cell r="FW380">
            <v>0</v>
          </cell>
          <cell r="FX380">
            <v>0</v>
          </cell>
          <cell r="FY380">
            <v>0</v>
          </cell>
          <cell r="FZ380">
            <v>0</v>
          </cell>
          <cell r="GA380">
            <v>-0.5</v>
          </cell>
          <cell r="GB380">
            <v>0</v>
          </cell>
          <cell r="GC380">
            <v>-0.5</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H380">
            <v>0</v>
          </cell>
          <cell r="HI380">
            <v>0</v>
          </cell>
          <cell r="HJ380">
            <v>0</v>
          </cell>
          <cell r="HK380">
            <v>0</v>
          </cell>
          <cell r="HL380">
            <v>0</v>
          </cell>
          <cell r="HM380">
            <v>0</v>
          </cell>
          <cell r="HN380">
            <v>0</v>
          </cell>
          <cell r="HO380">
            <v>0</v>
          </cell>
          <cell r="HP380">
            <v>0</v>
          </cell>
          <cell r="HQ380">
            <v>0</v>
          </cell>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P380">
            <v>0</v>
          </cell>
          <cell r="IQ380">
            <v>0</v>
          </cell>
          <cell r="IR380">
            <v>0</v>
          </cell>
          <cell r="IS380" t="e">
            <v>#VALUE!</v>
          </cell>
          <cell r="IT380">
            <v>0</v>
          </cell>
          <cell r="IU380" t="e">
            <v>#VALUE!</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0</v>
          </cell>
          <cell r="KO380">
            <v>0</v>
          </cell>
          <cell r="KP380">
            <v>0</v>
          </cell>
          <cell r="KQ380">
            <v>0</v>
          </cell>
          <cell r="KR380">
            <v>0</v>
          </cell>
          <cell r="KS380">
            <v>0</v>
          </cell>
          <cell r="KT380">
            <v>0</v>
          </cell>
          <cell r="KU380">
            <v>0</v>
          </cell>
          <cell r="KV380">
            <v>0</v>
          </cell>
          <cell r="KW380">
            <v>0</v>
          </cell>
          <cell r="KX380">
            <v>0</v>
          </cell>
          <cell r="KY380">
            <v>0</v>
          </cell>
          <cell r="KZ380">
            <v>0</v>
          </cell>
          <cell r="LA380">
            <v>0</v>
          </cell>
          <cell r="LB380">
            <v>0</v>
          </cell>
          <cell r="LC380">
            <v>0</v>
          </cell>
          <cell r="LD380">
            <v>0</v>
          </cell>
          <cell r="LE380">
            <v>0</v>
          </cell>
          <cell r="LF380">
            <v>0</v>
          </cell>
          <cell r="LG380">
            <v>0</v>
          </cell>
          <cell r="LH380">
            <v>0</v>
          </cell>
          <cell r="LI380">
            <v>0</v>
          </cell>
          <cell r="LJ380">
            <v>0</v>
          </cell>
          <cell r="LK380">
            <v>0</v>
          </cell>
          <cell r="LL380">
            <v>0</v>
          </cell>
          <cell r="LM380">
            <v>0</v>
          </cell>
          <cell r="LN380">
            <v>0</v>
          </cell>
          <cell r="LO380">
            <v>0</v>
          </cell>
          <cell r="LP380">
            <v>0</v>
          </cell>
          <cell r="LQ380">
            <v>0</v>
          </cell>
          <cell r="LR380">
            <v>0</v>
          </cell>
          <cell r="LS380">
            <v>0</v>
          </cell>
          <cell r="LT380">
            <v>0</v>
          </cell>
          <cell r="LU380">
            <v>0</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1</v>
          </cell>
          <cell r="MW380">
            <v>0</v>
          </cell>
          <cell r="MX380">
            <v>0</v>
          </cell>
          <cell r="MY380">
            <v>1</v>
          </cell>
          <cell r="MZ380">
            <v>0</v>
          </cell>
          <cell r="NA380">
            <v>0</v>
          </cell>
          <cell r="NB380">
            <v>1</v>
          </cell>
          <cell r="NC380">
            <v>0</v>
          </cell>
          <cell r="ND380">
            <v>0</v>
          </cell>
          <cell r="NE380">
            <v>0</v>
          </cell>
          <cell r="NF380">
            <v>0</v>
          </cell>
          <cell r="NG380">
            <v>0</v>
          </cell>
          <cell r="NH380">
            <v>-0.5</v>
          </cell>
          <cell r="NI380">
            <v>0</v>
          </cell>
          <cell r="NJ380">
            <v>0</v>
          </cell>
          <cell r="NK380">
            <v>-0.5</v>
          </cell>
          <cell r="NL380">
            <v>0</v>
          </cell>
          <cell r="NM380">
            <v>0</v>
          </cell>
          <cell r="NN380">
            <v>-0.5</v>
          </cell>
          <cell r="NO380">
            <v>0</v>
          </cell>
          <cell r="NP380">
            <v>0</v>
          </cell>
          <cell r="NQ380">
            <v>-0.5</v>
          </cell>
          <cell r="NR380">
            <v>0</v>
          </cell>
          <cell r="NS380">
            <v>0</v>
          </cell>
          <cell r="NT380">
            <v>0</v>
          </cell>
          <cell r="NU380">
            <v>0</v>
          </cell>
          <cell r="NV380">
            <v>0</v>
          </cell>
          <cell r="NW380">
            <v>0</v>
          </cell>
          <cell r="NX380">
            <v>0</v>
          </cell>
          <cell r="NY380">
            <v>0</v>
          </cell>
          <cell r="NZ380">
            <v>0</v>
          </cell>
          <cell r="OA380">
            <v>0</v>
          </cell>
          <cell r="OB380">
            <v>0</v>
          </cell>
          <cell r="OC380">
            <v>0</v>
          </cell>
          <cell r="OD380">
            <v>0</v>
          </cell>
          <cell r="OE380">
            <v>0</v>
          </cell>
          <cell r="OF380">
            <v>0</v>
          </cell>
          <cell r="OG380">
            <v>0</v>
          </cell>
          <cell r="OH380">
            <v>0</v>
          </cell>
          <cell r="OI380">
            <v>0</v>
          </cell>
          <cell r="OJ380">
            <v>0</v>
          </cell>
          <cell r="OK380">
            <v>0</v>
          </cell>
          <cell r="OL380">
            <v>0</v>
          </cell>
          <cell r="OM380">
            <v>0</v>
          </cell>
          <cell r="ON380">
            <v>0</v>
          </cell>
          <cell r="OO380">
            <v>0</v>
          </cell>
          <cell r="OP380">
            <v>0</v>
          </cell>
          <cell r="OQ380">
            <v>0</v>
          </cell>
          <cell r="OR380">
            <v>0</v>
          </cell>
          <cell r="OS380">
            <v>0</v>
          </cell>
          <cell r="OT380">
            <v>0</v>
          </cell>
          <cell r="OU380">
            <v>0</v>
          </cell>
          <cell r="OV380">
            <v>0</v>
          </cell>
          <cell r="OW380">
            <v>0</v>
          </cell>
          <cell r="OX380">
            <v>0</v>
          </cell>
          <cell r="OY380">
            <v>0</v>
          </cell>
          <cell r="OZ380">
            <v>0</v>
          </cell>
          <cell r="PA380">
            <v>0</v>
          </cell>
          <cell r="PB380">
            <v>0</v>
          </cell>
          <cell r="PC380">
            <v>0</v>
          </cell>
          <cell r="PD380">
            <v>0</v>
          </cell>
          <cell r="PE380">
            <v>0</v>
          </cell>
          <cell r="PF380">
            <v>0</v>
          </cell>
          <cell r="PG380">
            <v>0</v>
          </cell>
          <cell r="PH380">
            <v>0</v>
          </cell>
          <cell r="PI380">
            <v>0</v>
          </cell>
          <cell r="PJ380">
            <v>0</v>
          </cell>
          <cell r="PK380">
            <v>0</v>
          </cell>
          <cell r="PL380">
            <v>0</v>
          </cell>
          <cell r="PM380">
            <v>0</v>
          </cell>
          <cell r="PN380">
            <v>0</v>
          </cell>
          <cell r="PO380">
            <v>0</v>
          </cell>
          <cell r="PP380">
            <v>0</v>
          </cell>
          <cell r="PQ380">
            <v>0</v>
          </cell>
          <cell r="PR380">
            <v>0</v>
          </cell>
          <cell r="PS380">
            <v>0</v>
          </cell>
          <cell r="PT380">
            <v>0</v>
          </cell>
          <cell r="PU380">
            <v>0</v>
          </cell>
          <cell r="PV380">
            <v>0</v>
          </cell>
          <cell r="PW380">
            <v>0</v>
          </cell>
          <cell r="PX380">
            <v>0</v>
          </cell>
          <cell r="PY380">
            <v>0</v>
          </cell>
        </row>
        <row r="381">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cell r="ET381">
            <v>0</v>
          </cell>
          <cell r="EU381">
            <v>0</v>
          </cell>
          <cell r="EV381">
            <v>0</v>
          </cell>
          <cell r="EW381">
            <v>0</v>
          </cell>
          <cell r="EX381">
            <v>0</v>
          </cell>
          <cell r="EY381">
            <v>0</v>
          </cell>
          <cell r="EZ381">
            <v>0</v>
          </cell>
          <cell r="FA381">
            <v>0</v>
          </cell>
          <cell r="FB381">
            <v>0</v>
          </cell>
          <cell r="FC381">
            <v>0</v>
          </cell>
          <cell r="FD381">
            <v>0</v>
          </cell>
          <cell r="FE381">
            <v>0</v>
          </cell>
          <cell r="FF381">
            <v>-24</v>
          </cell>
          <cell r="FG381">
            <v>0</v>
          </cell>
          <cell r="FH381">
            <v>-24</v>
          </cell>
          <cell r="FI381">
            <v>-22</v>
          </cell>
          <cell r="FJ381">
            <v>0</v>
          </cell>
          <cell r="FK381">
            <v>-22</v>
          </cell>
          <cell r="FL381">
            <v>-32</v>
          </cell>
          <cell r="FM381">
            <v>0</v>
          </cell>
          <cell r="FN381">
            <v>-32</v>
          </cell>
          <cell r="FO381">
            <v>-8</v>
          </cell>
          <cell r="FP381">
            <v>0</v>
          </cell>
          <cell r="FQ381">
            <v>-8</v>
          </cell>
          <cell r="FR381">
            <v>-16</v>
          </cell>
          <cell r="FS381">
            <v>0</v>
          </cell>
          <cell r="FT381">
            <v>-16</v>
          </cell>
          <cell r="FU381">
            <v>-20</v>
          </cell>
          <cell r="FV381">
            <v>0</v>
          </cell>
          <cell r="FW381">
            <v>-20</v>
          </cell>
          <cell r="FX381">
            <v>-24</v>
          </cell>
          <cell r="FY381">
            <v>0</v>
          </cell>
          <cell r="FZ381">
            <v>-24</v>
          </cell>
          <cell r="GA381">
            <v>-4</v>
          </cell>
          <cell r="GB381">
            <v>0</v>
          </cell>
          <cell r="GC381">
            <v>-4</v>
          </cell>
          <cell r="GD381">
            <v>297</v>
          </cell>
          <cell r="GE381">
            <v>0</v>
          </cell>
          <cell r="GF381">
            <v>297</v>
          </cell>
          <cell r="GG381">
            <v>-24</v>
          </cell>
          <cell r="GH381">
            <v>0</v>
          </cell>
          <cell r="GI381">
            <v>-24</v>
          </cell>
          <cell r="GJ381">
            <v>-32</v>
          </cell>
          <cell r="GK381">
            <v>0</v>
          </cell>
          <cell r="GL381">
            <v>-32</v>
          </cell>
          <cell r="GM381">
            <v>-24</v>
          </cell>
          <cell r="GN381">
            <v>0</v>
          </cell>
          <cell r="GO381">
            <v>-24</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v>0</v>
          </cell>
          <cell r="HF381">
            <v>0</v>
          </cell>
          <cell r="HG381">
            <v>0</v>
          </cell>
          <cell r="HH381">
            <v>0</v>
          </cell>
          <cell r="HI381">
            <v>0</v>
          </cell>
          <cell r="HJ381">
            <v>0</v>
          </cell>
          <cell r="HK381">
            <v>0</v>
          </cell>
          <cell r="HL381">
            <v>0</v>
          </cell>
          <cell r="HM381">
            <v>0</v>
          </cell>
          <cell r="HN381">
            <v>0</v>
          </cell>
          <cell r="HO381">
            <v>0</v>
          </cell>
          <cell r="HP381">
            <v>0</v>
          </cell>
          <cell r="HQ381">
            <v>0</v>
          </cell>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P381">
            <v>0</v>
          </cell>
          <cell r="IQ381">
            <v>0</v>
          </cell>
          <cell r="IR381">
            <v>0</v>
          </cell>
          <cell r="IS381" t="e">
            <v>#VALUE!</v>
          </cell>
          <cell r="IT381">
            <v>0</v>
          </cell>
          <cell r="IU381" t="e">
            <v>#VALUE!</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0</v>
          </cell>
          <cell r="KO381">
            <v>0</v>
          </cell>
          <cell r="KP381">
            <v>0</v>
          </cell>
          <cell r="KQ381">
            <v>0</v>
          </cell>
          <cell r="KR381">
            <v>0</v>
          </cell>
          <cell r="KS381">
            <v>0</v>
          </cell>
          <cell r="KT381">
            <v>0</v>
          </cell>
          <cell r="KU381">
            <v>0</v>
          </cell>
          <cell r="KV381">
            <v>0</v>
          </cell>
          <cell r="KW381">
            <v>0</v>
          </cell>
          <cell r="KX381">
            <v>0</v>
          </cell>
          <cell r="KY381">
            <v>0</v>
          </cell>
          <cell r="KZ381">
            <v>0</v>
          </cell>
          <cell r="LA381">
            <v>0</v>
          </cell>
          <cell r="LB381">
            <v>0</v>
          </cell>
          <cell r="LC381">
            <v>0</v>
          </cell>
          <cell r="LD381">
            <v>0</v>
          </cell>
          <cell r="LE381">
            <v>0</v>
          </cell>
          <cell r="LF381">
            <v>0</v>
          </cell>
          <cell r="LG381">
            <v>0</v>
          </cell>
          <cell r="LH381">
            <v>0</v>
          </cell>
          <cell r="LI381">
            <v>0</v>
          </cell>
          <cell r="LJ381">
            <v>0</v>
          </cell>
          <cell r="LK381">
            <v>0</v>
          </cell>
          <cell r="LL381">
            <v>0</v>
          </cell>
          <cell r="LM381">
            <v>0</v>
          </cell>
          <cell r="LN381">
            <v>0</v>
          </cell>
          <cell r="LO381">
            <v>0</v>
          </cell>
          <cell r="LP381">
            <v>0</v>
          </cell>
          <cell r="LQ381">
            <v>0</v>
          </cell>
          <cell r="LR381">
            <v>0</v>
          </cell>
          <cell r="LS381">
            <v>0</v>
          </cell>
          <cell r="LT381">
            <v>0</v>
          </cell>
          <cell r="LU381">
            <v>0</v>
          </cell>
          <cell r="LV381">
            <v>0</v>
          </cell>
          <cell r="LW381">
            <v>0</v>
          </cell>
          <cell r="LX381">
            <v>0</v>
          </cell>
          <cell r="LY381">
            <v>0</v>
          </cell>
          <cell r="LZ381">
            <v>0</v>
          </cell>
          <cell r="MA381">
            <v>0</v>
          </cell>
          <cell r="MB381">
            <v>0</v>
          </cell>
          <cell r="MC381">
            <v>0</v>
          </cell>
          <cell r="MD381">
            <v>0</v>
          </cell>
          <cell r="ME381">
            <v>0</v>
          </cell>
          <cell r="MF381">
            <v>0</v>
          </cell>
          <cell r="MG381">
            <v>0</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-86</v>
          </cell>
          <cell r="MW381">
            <v>0</v>
          </cell>
          <cell r="MX381">
            <v>0</v>
          </cell>
          <cell r="MY381">
            <v>-62</v>
          </cell>
          <cell r="MZ381">
            <v>0</v>
          </cell>
          <cell r="NA381">
            <v>0</v>
          </cell>
          <cell r="NB381">
            <v>-40</v>
          </cell>
          <cell r="NC381">
            <v>0</v>
          </cell>
          <cell r="ND381">
            <v>0</v>
          </cell>
          <cell r="NE381">
            <v>-8</v>
          </cell>
          <cell r="NF381">
            <v>0</v>
          </cell>
          <cell r="NG381">
            <v>0</v>
          </cell>
          <cell r="NH381">
            <v>-64</v>
          </cell>
          <cell r="NI381">
            <v>0</v>
          </cell>
          <cell r="NJ381">
            <v>0</v>
          </cell>
          <cell r="NK381">
            <v>-48</v>
          </cell>
          <cell r="NL381">
            <v>0</v>
          </cell>
          <cell r="NM381">
            <v>0</v>
          </cell>
          <cell r="NN381">
            <v>-28</v>
          </cell>
          <cell r="NO381">
            <v>0</v>
          </cell>
          <cell r="NP381">
            <v>0</v>
          </cell>
          <cell r="NQ381">
            <v>-4</v>
          </cell>
          <cell r="NR381">
            <v>0</v>
          </cell>
          <cell r="NS381">
            <v>0</v>
          </cell>
          <cell r="NT381">
            <v>217</v>
          </cell>
          <cell r="NU381">
            <v>0</v>
          </cell>
          <cell r="NV381">
            <v>0</v>
          </cell>
          <cell r="NW381">
            <v>-80</v>
          </cell>
          <cell r="NX381">
            <v>0</v>
          </cell>
          <cell r="NY381">
            <v>0</v>
          </cell>
          <cell r="NZ381">
            <v>-56</v>
          </cell>
          <cell r="OA381">
            <v>0</v>
          </cell>
          <cell r="OB381">
            <v>0</v>
          </cell>
          <cell r="OC381">
            <v>-24</v>
          </cell>
          <cell r="OD381">
            <v>0</v>
          </cell>
          <cell r="OE381">
            <v>0</v>
          </cell>
          <cell r="OF381">
            <v>0</v>
          </cell>
          <cell r="OG381">
            <v>0</v>
          </cell>
          <cell r="OH381">
            <v>0</v>
          </cell>
          <cell r="OI381">
            <v>0</v>
          </cell>
          <cell r="OJ381">
            <v>0</v>
          </cell>
          <cell r="OK381">
            <v>0</v>
          </cell>
          <cell r="OL381">
            <v>0</v>
          </cell>
          <cell r="OM381">
            <v>0</v>
          </cell>
          <cell r="ON381">
            <v>0</v>
          </cell>
          <cell r="OO381">
            <v>0</v>
          </cell>
          <cell r="OP381">
            <v>0</v>
          </cell>
          <cell r="OQ381">
            <v>0</v>
          </cell>
          <cell r="OR381">
            <v>0</v>
          </cell>
          <cell r="OS381">
            <v>0</v>
          </cell>
          <cell r="OT381">
            <v>0</v>
          </cell>
          <cell r="OU381">
            <v>0</v>
          </cell>
          <cell r="OV381">
            <v>0</v>
          </cell>
          <cell r="OW381">
            <v>0</v>
          </cell>
          <cell r="OX381">
            <v>0</v>
          </cell>
          <cell r="OY381">
            <v>0</v>
          </cell>
          <cell r="OZ381">
            <v>0</v>
          </cell>
          <cell r="PA381">
            <v>0</v>
          </cell>
          <cell r="PB381">
            <v>0</v>
          </cell>
          <cell r="PC381">
            <v>0</v>
          </cell>
          <cell r="PD381">
            <v>0</v>
          </cell>
          <cell r="PE381">
            <v>0</v>
          </cell>
          <cell r="PF381">
            <v>0</v>
          </cell>
          <cell r="PG381">
            <v>0</v>
          </cell>
          <cell r="PH381">
            <v>0</v>
          </cell>
          <cell r="PI381">
            <v>0</v>
          </cell>
          <cell r="PJ381">
            <v>0</v>
          </cell>
          <cell r="PK381">
            <v>0</v>
          </cell>
          <cell r="PL381">
            <v>0</v>
          </cell>
          <cell r="PM381">
            <v>0</v>
          </cell>
          <cell r="PN381">
            <v>0</v>
          </cell>
          <cell r="PO381">
            <v>0</v>
          </cell>
          <cell r="PP381">
            <v>0</v>
          </cell>
          <cell r="PQ381">
            <v>0</v>
          </cell>
          <cell r="PR381">
            <v>0</v>
          </cell>
          <cell r="PS381">
            <v>0</v>
          </cell>
          <cell r="PT381">
            <v>0</v>
          </cell>
          <cell r="PU381">
            <v>0</v>
          </cell>
          <cell r="PV381">
            <v>0</v>
          </cell>
          <cell r="PW381">
            <v>0</v>
          </cell>
          <cell r="PX381">
            <v>0</v>
          </cell>
          <cell r="PY381">
            <v>0</v>
          </cell>
        </row>
        <row r="383">
          <cell r="IP383" t="str">
            <v>Métier</v>
          </cell>
          <cell r="IQ383" t="str">
            <v>Trimestre</v>
          </cell>
          <cell r="IS383" t="str">
            <v>Métier</v>
          </cell>
          <cell r="IT383" t="str">
            <v>Trimestre</v>
          </cell>
          <cell r="IV383" t="str">
            <v>Métier</v>
          </cell>
          <cell r="IW383" t="str">
            <v>Trimestre</v>
          </cell>
          <cell r="IY383" t="str">
            <v>Métier</v>
          </cell>
          <cell r="IZ383" t="str">
            <v>Trimestre</v>
          </cell>
          <cell r="JB383" t="str">
            <v>Métier</v>
          </cell>
          <cell r="JC383" t="str">
            <v>Trimestre</v>
          </cell>
          <cell r="JE383" t="str">
            <v>Métier</v>
          </cell>
          <cell r="JF383" t="str">
            <v>Trimestre</v>
          </cell>
          <cell r="JH383" t="str">
            <v>Métier</v>
          </cell>
          <cell r="JI383" t="str">
            <v>Trimestre</v>
          </cell>
          <cell r="JK383" t="str">
            <v>Métier</v>
          </cell>
          <cell r="JL383" t="str">
            <v>Trimestre</v>
          </cell>
          <cell r="JN383" t="str">
            <v>Métier</v>
          </cell>
          <cell r="JO383" t="str">
            <v>Trimestre</v>
          </cell>
          <cell r="JQ383" t="str">
            <v>Métier</v>
          </cell>
          <cell r="JR383" t="str">
            <v>Trimestre</v>
          </cell>
          <cell r="JT383" t="str">
            <v>Métier</v>
          </cell>
          <cell r="JU383" t="str">
            <v>Trimestre</v>
          </cell>
          <cell r="JW383" t="str">
            <v>Métier</v>
          </cell>
          <cell r="JX383" t="str">
            <v>Trimestre</v>
          </cell>
          <cell r="JZ383" t="str">
            <v>Métier</v>
          </cell>
          <cell r="KA383" t="str">
            <v>Trimestre</v>
          </cell>
          <cell r="KC383" t="str">
            <v>Métier</v>
          </cell>
          <cell r="KD383" t="str">
            <v>Trimestre</v>
          </cell>
          <cell r="KF383" t="str">
            <v>Métier</v>
          </cell>
          <cell r="KG383" t="str">
            <v>Trimestre</v>
          </cell>
          <cell r="KI383" t="str">
            <v>Métier</v>
          </cell>
          <cell r="KJ383" t="str">
            <v>Trimestre</v>
          </cell>
          <cell r="KL383" t="str">
            <v>Métier</v>
          </cell>
          <cell r="KM383" t="str">
            <v>Trimestre</v>
          </cell>
          <cell r="KO383" t="str">
            <v>Métier</v>
          </cell>
          <cell r="KP383" t="str">
            <v>Trimestre</v>
          </cell>
          <cell r="KR383" t="str">
            <v>Métier</v>
          </cell>
          <cell r="KS383" t="str">
            <v>Trimestre</v>
          </cell>
          <cell r="KU383" t="str">
            <v>Métier</v>
          </cell>
          <cell r="KV383" t="str">
            <v>Trimestre</v>
          </cell>
          <cell r="KX383" t="str">
            <v>Métier</v>
          </cell>
          <cell r="KY383" t="str">
            <v>Trimestre</v>
          </cell>
          <cell r="LA383" t="str">
            <v>Métier</v>
          </cell>
          <cell r="LB383" t="str">
            <v>Trimestre</v>
          </cell>
          <cell r="LD383" t="str">
            <v>Métier</v>
          </cell>
          <cell r="LE383" t="str">
            <v>Trimestre</v>
          </cell>
          <cell r="LG383" t="str">
            <v>Métier</v>
          </cell>
          <cell r="LH383" t="str">
            <v>Trimestre</v>
          </cell>
          <cell r="LJ383" t="str">
            <v>Métier</v>
          </cell>
          <cell r="LK383" t="str">
            <v>Trimestre</v>
          </cell>
          <cell r="LM383" t="str">
            <v>Métier</v>
          </cell>
          <cell r="LN383" t="str">
            <v>Trimestre</v>
          </cell>
          <cell r="LP383" t="str">
            <v>Métier</v>
          </cell>
          <cell r="LQ383" t="str">
            <v>Trimestre</v>
          </cell>
          <cell r="LS383" t="str">
            <v>Métier</v>
          </cell>
          <cell r="LT383" t="str">
            <v>Trimestre</v>
          </cell>
          <cell r="LV383" t="str">
            <v>Métier</v>
          </cell>
          <cell r="LW383" t="str">
            <v>Trimestre</v>
          </cell>
          <cell r="LY383" t="str">
            <v>Métier</v>
          </cell>
          <cell r="LZ383" t="str">
            <v>Trimestre</v>
          </cell>
          <cell r="MB383" t="str">
            <v>Métier</v>
          </cell>
          <cell r="MC383" t="str">
            <v>Trimestre</v>
          </cell>
          <cell r="ME383" t="str">
            <v>Métier</v>
          </cell>
          <cell r="MF383" t="str">
            <v>Trimestre</v>
          </cell>
          <cell r="MH383" t="str">
            <v>Métier</v>
          </cell>
          <cell r="MI383" t="str">
            <v>Trimestre</v>
          </cell>
          <cell r="MK383" t="str">
            <v>Métier</v>
          </cell>
          <cell r="ML383" t="str">
            <v>Trimestre</v>
          </cell>
          <cell r="MN383" t="str">
            <v>Métier</v>
          </cell>
          <cell r="MO383" t="str">
            <v>Trimestre</v>
          </cell>
          <cell r="MQ383" t="str">
            <v>Métier</v>
          </cell>
          <cell r="MR383" t="str">
            <v>Trimestre</v>
          </cell>
          <cell r="MT383" t="str">
            <v>Métier</v>
          </cell>
          <cell r="MU383" t="str">
            <v>Trimestre</v>
          </cell>
          <cell r="MW383" t="str">
            <v>Métier</v>
          </cell>
          <cell r="MX383" t="str">
            <v>Trimestre</v>
          </cell>
          <cell r="MZ383" t="str">
            <v>Métier</v>
          </cell>
          <cell r="NA383" t="str">
            <v>Trimestre</v>
          </cell>
          <cell r="NC383" t="str">
            <v>Métier</v>
          </cell>
          <cell r="ND383" t="str">
            <v>Trimestre</v>
          </cell>
          <cell r="NF383" t="str">
            <v>Métier</v>
          </cell>
          <cell r="NG383" t="str">
            <v>Trimestre</v>
          </cell>
          <cell r="NI383" t="str">
            <v>Métier</v>
          </cell>
          <cell r="NJ383" t="str">
            <v>Trimestre</v>
          </cell>
          <cell r="NL383" t="str">
            <v>Métier</v>
          </cell>
          <cell r="NM383" t="str">
            <v>Trimestre</v>
          </cell>
          <cell r="NO383" t="str">
            <v>Métier</v>
          </cell>
          <cell r="NP383" t="str">
            <v>Trimestre</v>
          </cell>
          <cell r="NR383" t="str">
            <v>Métier</v>
          </cell>
          <cell r="NS383" t="str">
            <v>Trimestre</v>
          </cell>
          <cell r="NU383" t="str">
            <v>Métier</v>
          </cell>
          <cell r="NV383" t="str">
            <v>Trimestre</v>
          </cell>
          <cell r="NX383" t="str">
            <v>Métier</v>
          </cell>
          <cell r="NY383" t="str">
            <v>Trimestre</v>
          </cell>
          <cell r="OA383" t="str">
            <v>Métier</v>
          </cell>
          <cell r="OB383" t="str">
            <v>Trimestre</v>
          </cell>
          <cell r="OD383" t="str">
            <v>Métier</v>
          </cell>
          <cell r="OE383" t="str">
            <v>Trimestre</v>
          </cell>
          <cell r="OG383" t="str">
            <v>Métier</v>
          </cell>
          <cell r="OH383" t="str">
            <v>Trimestre</v>
          </cell>
          <cell r="OJ383" t="str">
            <v>Métier</v>
          </cell>
          <cell r="OK383" t="str">
            <v>Trimestre</v>
          </cell>
          <cell r="OM383" t="str">
            <v>Métier</v>
          </cell>
          <cell r="ON383" t="str">
            <v>Trimestre</v>
          </cell>
          <cell r="OP383" t="str">
            <v>Métier</v>
          </cell>
          <cell r="OQ383" t="str">
            <v>Trimestre</v>
          </cell>
          <cell r="OS383" t="str">
            <v>Métier</v>
          </cell>
          <cell r="OT383" t="str">
            <v>Trimestre</v>
          </cell>
          <cell r="OV383" t="str">
            <v>Métier</v>
          </cell>
          <cell r="OW383" t="str">
            <v>Trimestre</v>
          </cell>
          <cell r="OY383" t="str">
            <v>Métier</v>
          </cell>
          <cell r="OZ383" t="str">
            <v>Trimestre</v>
          </cell>
          <cell r="PB383" t="str">
            <v>Métier</v>
          </cell>
          <cell r="PC383" t="str">
            <v>Trimestre</v>
          </cell>
          <cell r="PE383" t="str">
            <v>Métier</v>
          </cell>
          <cell r="PF383" t="str">
            <v>Trimestre</v>
          </cell>
          <cell r="PH383" t="str">
            <v>Métier</v>
          </cell>
          <cell r="PI383" t="str">
            <v>Trimestre</v>
          </cell>
          <cell r="PK383" t="str">
            <v>Métier</v>
          </cell>
          <cell r="PL383" t="str">
            <v>Trimestre</v>
          </cell>
          <cell r="PN383" t="str">
            <v>Métier</v>
          </cell>
          <cell r="PO383" t="str">
            <v>Trimestre</v>
          </cell>
          <cell r="PQ383" t="str">
            <v>Métier</v>
          </cell>
          <cell r="PR383" t="str">
            <v>Trimestre</v>
          </cell>
          <cell r="PT383" t="str">
            <v>Métier</v>
          </cell>
          <cell r="PU383" t="str">
            <v>Trimestre</v>
          </cell>
          <cell r="PW383" t="str">
            <v>Métier</v>
          </cell>
          <cell r="PX383" t="str">
            <v>Trimestre</v>
          </cell>
        </row>
        <row r="384">
          <cell r="IP384" t="str">
            <v>BPI Autres</v>
          </cell>
          <cell r="IQ384" t="str">
            <v>2023-T1</v>
          </cell>
          <cell r="IS384" t="str">
            <v>BPI Autres</v>
          </cell>
          <cell r="IT384" t="str">
            <v>XXXX-XX</v>
          </cell>
          <cell r="IV384" t="str">
            <v>BPI Autres</v>
          </cell>
          <cell r="IW384" t="str">
            <v>XXXX-XX</v>
          </cell>
          <cell r="IY384" t="str">
            <v>BPI Autres</v>
          </cell>
          <cell r="IZ384" t="str">
            <v>XXXX-XX</v>
          </cell>
          <cell r="JB384" t="str">
            <v>BPI Autres</v>
          </cell>
          <cell r="JC384" t="str">
            <v>2022-T1</v>
          </cell>
          <cell r="JE384" t="str">
            <v>BPI Autres</v>
          </cell>
          <cell r="JF384" t="str">
            <v>XXXX-XX</v>
          </cell>
          <cell r="JH384" t="str">
            <v>BPI Autres</v>
          </cell>
          <cell r="JI384" t="str">
            <v>XXXX-XX</v>
          </cell>
          <cell r="JK384" t="str">
            <v>BPI Autres</v>
          </cell>
          <cell r="JL384" t="str">
            <v>XXXX-XX</v>
          </cell>
          <cell r="JN384" t="str">
            <v>BPI Autres</v>
          </cell>
          <cell r="JO384" t="str">
            <v>2021-T1</v>
          </cell>
          <cell r="JQ384" t="str">
            <v>BPI Autres</v>
          </cell>
          <cell r="JR384" t="str">
            <v>XXXX-XX</v>
          </cell>
          <cell r="JT384" t="str">
            <v>BPI Autres</v>
          </cell>
          <cell r="JU384" t="str">
            <v>XXXX-XX</v>
          </cell>
          <cell r="JW384" t="str">
            <v>BPI Autres</v>
          </cell>
          <cell r="JX384" t="str">
            <v>XXXX-XX</v>
          </cell>
          <cell r="JZ384" t="str">
            <v>BPI Autres</v>
          </cell>
          <cell r="KA384" t="str">
            <v>2020-T1</v>
          </cell>
          <cell r="KC384" t="str">
            <v>BPI Autres</v>
          </cell>
          <cell r="KD384" t="str">
            <v>XXXX-XX</v>
          </cell>
          <cell r="KF384" t="str">
            <v>BPI Autres</v>
          </cell>
          <cell r="KG384" t="str">
            <v>XXXX-XX</v>
          </cell>
          <cell r="KI384" t="str">
            <v>BPI Autres</v>
          </cell>
          <cell r="KJ384" t="str">
            <v>XXXX-XX</v>
          </cell>
          <cell r="KL384" t="str">
            <v>BPI Autres</v>
          </cell>
          <cell r="KM384" t="str">
            <v>2019-T1</v>
          </cell>
          <cell r="KO384" t="str">
            <v>BPI Autres</v>
          </cell>
          <cell r="KP384" t="str">
            <v>XXXX-XX</v>
          </cell>
          <cell r="KR384" t="str">
            <v>BPI Autres</v>
          </cell>
          <cell r="KS384" t="str">
            <v>XXXX-XX</v>
          </cell>
          <cell r="KU384" t="str">
            <v>BPI Autres</v>
          </cell>
          <cell r="KV384" t="str">
            <v>XXXX-XX</v>
          </cell>
          <cell r="KX384" t="str">
            <v>BPI Autres</v>
          </cell>
          <cell r="KY384" t="str">
            <v>2018-T1</v>
          </cell>
          <cell r="LA384" t="str">
            <v>BPI Autres</v>
          </cell>
          <cell r="LB384" t="str">
            <v>XXXX-XX</v>
          </cell>
          <cell r="LD384" t="str">
            <v>BPI Autres</v>
          </cell>
          <cell r="LE384" t="str">
            <v>XXXX-XX</v>
          </cell>
          <cell r="LG384" t="str">
            <v>BPI Autres</v>
          </cell>
          <cell r="LH384" t="str">
            <v>XXXX-XX</v>
          </cell>
          <cell r="LJ384" t="str">
            <v>BPI Autres</v>
          </cell>
          <cell r="LK384" t="str">
            <v>2017-T1</v>
          </cell>
          <cell r="LM384" t="str">
            <v>BPI Autres</v>
          </cell>
          <cell r="LN384" t="str">
            <v>XXXX-XX</v>
          </cell>
          <cell r="LP384" t="str">
            <v>BPI Autres</v>
          </cell>
          <cell r="LQ384" t="str">
            <v>XXXX-XX</v>
          </cell>
          <cell r="LS384" t="str">
            <v>BPI Autres</v>
          </cell>
          <cell r="LT384" t="str">
            <v>XXXX-XX</v>
          </cell>
          <cell r="LV384" t="str">
            <v>BPI Autres</v>
          </cell>
          <cell r="LW384" t="str">
            <v>2016-T1</v>
          </cell>
          <cell r="LY384" t="str">
            <v>BPI Autres</v>
          </cell>
          <cell r="LZ384" t="str">
            <v>XXXX-XX</v>
          </cell>
          <cell r="MB384" t="str">
            <v>BPI Autres</v>
          </cell>
          <cell r="MC384" t="str">
            <v>XXXX-XX</v>
          </cell>
          <cell r="ME384" t="str">
            <v>BPI Autres</v>
          </cell>
          <cell r="MF384" t="str">
            <v>XXXX-XX</v>
          </cell>
          <cell r="MH384" t="str">
            <v>BPI Autres</v>
          </cell>
          <cell r="MI384" t="str">
            <v>2015-T1</v>
          </cell>
          <cell r="MK384" t="str">
            <v>BPI Autres</v>
          </cell>
          <cell r="ML384" t="str">
            <v>XXXX-XX</v>
          </cell>
          <cell r="MN384" t="str">
            <v>BPI Autres</v>
          </cell>
          <cell r="MO384" t="str">
            <v>XXXX-XX</v>
          </cell>
          <cell r="MQ384" t="str">
            <v>BPI Autres</v>
          </cell>
          <cell r="MR384" t="str">
            <v>XXXX-XX</v>
          </cell>
          <cell r="MT384" t="str">
            <v>BPI Autres</v>
          </cell>
          <cell r="MU384" t="str">
            <v>2014-T1</v>
          </cell>
          <cell r="MW384" t="str">
            <v>BPI Autres</v>
          </cell>
          <cell r="MX384" t="str">
            <v>XXXX-XX</v>
          </cell>
          <cell r="MZ384" t="str">
            <v>BPI Autres</v>
          </cell>
          <cell r="NA384" t="str">
            <v>XXXX-XX</v>
          </cell>
          <cell r="NC384" t="str">
            <v>BPI Autres</v>
          </cell>
          <cell r="ND384" t="str">
            <v>XXXX-XX</v>
          </cell>
          <cell r="NF384" t="str">
            <v>BPI Autres</v>
          </cell>
          <cell r="NG384" t="str">
            <v>2013-T1</v>
          </cell>
          <cell r="NI384" t="str">
            <v>BPI Autres</v>
          </cell>
          <cell r="NJ384" t="str">
            <v>XXXX-XX</v>
          </cell>
          <cell r="NL384" t="str">
            <v>BPI Autres</v>
          </cell>
          <cell r="NM384" t="str">
            <v>XXXX-XX</v>
          </cell>
          <cell r="NO384" t="str">
            <v>BPI Autres</v>
          </cell>
          <cell r="NP384" t="str">
            <v>XXXX-XX</v>
          </cell>
          <cell r="NR384" t="str">
            <v>BPI Autres</v>
          </cell>
          <cell r="NS384" t="str">
            <v>2012-T1</v>
          </cell>
          <cell r="NU384" t="str">
            <v>BPI Autres</v>
          </cell>
          <cell r="NV384" t="str">
            <v>XXXX-XX</v>
          </cell>
          <cell r="NX384" t="str">
            <v>BPI Autres</v>
          </cell>
          <cell r="NY384" t="str">
            <v>XXXX-XX</v>
          </cell>
          <cell r="OA384" t="str">
            <v>BPI Autres</v>
          </cell>
          <cell r="OB384" t="str">
            <v>XXXX-XX</v>
          </cell>
          <cell r="OD384" t="str">
            <v>BPI Autres</v>
          </cell>
          <cell r="OE384" t="str">
            <v>2011-T1</v>
          </cell>
          <cell r="OG384" t="str">
            <v>BPI Autres</v>
          </cell>
          <cell r="OH384" t="str">
            <v>XXXX-XX</v>
          </cell>
          <cell r="OJ384" t="str">
            <v>BPI Autres</v>
          </cell>
          <cell r="OK384" t="str">
            <v>XXXX-XX</v>
          </cell>
          <cell r="OM384" t="str">
            <v>BPI Autres</v>
          </cell>
          <cell r="ON384" t="str">
            <v>XXXX-XX</v>
          </cell>
          <cell r="OP384" t="str">
            <v>BPI Autres</v>
          </cell>
          <cell r="OQ384" t="str">
            <v>2010-T1</v>
          </cell>
          <cell r="OS384" t="str">
            <v>BPI Autres</v>
          </cell>
          <cell r="OT384" t="str">
            <v>XXXX-XX</v>
          </cell>
          <cell r="OV384" t="str">
            <v>BPI Autres</v>
          </cell>
          <cell r="OW384" t="str">
            <v>XXXX-XX</v>
          </cell>
          <cell r="OY384" t="str">
            <v>BPI Autres</v>
          </cell>
          <cell r="OZ384" t="str">
            <v>XXXX-XX</v>
          </cell>
          <cell r="PB384" t="str">
            <v>BPI Autres</v>
          </cell>
          <cell r="PC384" t="str">
            <v>2009-T1</v>
          </cell>
          <cell r="PE384" t="str">
            <v>BPI Autres</v>
          </cell>
          <cell r="PF384" t="str">
            <v>XXXX-XX</v>
          </cell>
          <cell r="PH384" t="str">
            <v>BPI Autres</v>
          </cell>
          <cell r="PI384" t="str">
            <v>XXXX-XX</v>
          </cell>
          <cell r="PK384" t="str">
            <v>BPI Autres</v>
          </cell>
          <cell r="PL384" t="str">
            <v>XXXX-XX</v>
          </cell>
          <cell r="PN384" t="str">
            <v>BPI Autres</v>
          </cell>
          <cell r="PO384" t="str">
            <v>2008-T1</v>
          </cell>
          <cell r="PQ384" t="str">
            <v>BPI Autres</v>
          </cell>
          <cell r="PR384" t="str">
            <v>XXXX-XX</v>
          </cell>
          <cell r="PT384" t="str">
            <v>BPI Autres</v>
          </cell>
          <cell r="PU384" t="str">
            <v>XXXX-XX</v>
          </cell>
          <cell r="PW384" t="str">
            <v>BPI Autres</v>
          </cell>
          <cell r="PX384" t="str">
            <v>XXXX-XX</v>
          </cell>
        </row>
        <row r="385">
          <cell r="IP385" t="str">
            <v>Métier</v>
          </cell>
          <cell r="IQ385" t="str">
            <v>Trimestre</v>
          </cell>
          <cell r="IS385" t="str">
            <v>Métier</v>
          </cell>
          <cell r="IT385" t="str">
            <v>Trimestre</v>
          </cell>
          <cell r="IV385" t="str">
            <v>Métier</v>
          </cell>
          <cell r="IW385" t="str">
            <v>Trimestre</v>
          </cell>
          <cell r="IY385" t="str">
            <v>Métier</v>
          </cell>
          <cell r="IZ385" t="str">
            <v>Trimestre</v>
          </cell>
          <cell r="JB385" t="str">
            <v>Métier</v>
          </cell>
          <cell r="JC385" t="str">
            <v>Trimestre</v>
          </cell>
          <cell r="JE385" t="str">
            <v>Métier</v>
          </cell>
          <cell r="JF385" t="str">
            <v>Trimestre</v>
          </cell>
          <cell r="JH385" t="str">
            <v>Métier</v>
          </cell>
          <cell r="JI385" t="str">
            <v>Trimestre</v>
          </cell>
          <cell r="JK385" t="str">
            <v>Métier</v>
          </cell>
          <cell r="JL385" t="str">
            <v>Trimestre</v>
          </cell>
          <cell r="JN385" t="str">
            <v>Métier</v>
          </cell>
          <cell r="JO385" t="str">
            <v>Trimestre</v>
          </cell>
          <cell r="JQ385" t="str">
            <v>Métier</v>
          </cell>
          <cell r="JR385" t="str">
            <v>Trimestre</v>
          </cell>
          <cell r="JT385" t="str">
            <v>Métier</v>
          </cell>
          <cell r="JU385" t="str">
            <v>Trimestre</v>
          </cell>
          <cell r="JW385" t="str">
            <v>Métier</v>
          </cell>
          <cell r="JX385" t="str">
            <v>Trimestre</v>
          </cell>
          <cell r="JZ385" t="str">
            <v>Métier</v>
          </cell>
          <cell r="KA385" t="str">
            <v>Trimestre</v>
          </cell>
          <cell r="KC385" t="str">
            <v>Métier</v>
          </cell>
          <cell r="KD385" t="str">
            <v>Trimestre</v>
          </cell>
          <cell r="KF385" t="str">
            <v>Métier</v>
          </cell>
          <cell r="KG385" t="str">
            <v>Trimestre</v>
          </cell>
          <cell r="KI385" t="str">
            <v>Métier</v>
          </cell>
          <cell r="KJ385" t="str">
            <v>Trimestre</v>
          </cell>
          <cell r="KL385" t="str">
            <v>Métier</v>
          </cell>
          <cell r="KM385" t="str">
            <v>Trimestre</v>
          </cell>
          <cell r="KO385" t="str">
            <v>Métier</v>
          </cell>
          <cell r="KP385" t="str">
            <v>Trimestre</v>
          </cell>
          <cell r="KR385" t="str">
            <v>Métier</v>
          </cell>
          <cell r="KS385" t="str">
            <v>Trimestre</v>
          </cell>
          <cell r="KU385" t="str">
            <v>Métier</v>
          </cell>
          <cell r="KV385" t="str">
            <v>Trimestre</v>
          </cell>
          <cell r="KX385" t="str">
            <v>Métier</v>
          </cell>
          <cell r="KY385" t="str">
            <v>Trimestre</v>
          </cell>
          <cell r="LA385" t="str">
            <v>Métier</v>
          </cell>
          <cell r="LB385" t="str">
            <v>Trimestre</v>
          </cell>
          <cell r="LD385" t="str">
            <v>Métier</v>
          </cell>
          <cell r="LE385" t="str">
            <v>Trimestre</v>
          </cell>
          <cell r="LG385" t="str">
            <v>Métier</v>
          </cell>
          <cell r="LH385" t="str">
            <v>Trimestre</v>
          </cell>
          <cell r="LJ385" t="str">
            <v>Métier</v>
          </cell>
          <cell r="LK385" t="str">
            <v>Trimestre</v>
          </cell>
          <cell r="LM385" t="str">
            <v>Métier</v>
          </cell>
          <cell r="LN385" t="str">
            <v>Trimestre</v>
          </cell>
          <cell r="LP385" t="str">
            <v>Métier</v>
          </cell>
          <cell r="LQ385" t="str">
            <v>Trimestre</v>
          </cell>
          <cell r="LS385" t="str">
            <v>Métier</v>
          </cell>
          <cell r="LT385" t="str">
            <v>Trimestre</v>
          </cell>
          <cell r="LV385" t="str">
            <v>Métier</v>
          </cell>
          <cell r="LW385" t="str">
            <v>Trimestre</v>
          </cell>
          <cell r="LY385" t="str">
            <v>Métier</v>
          </cell>
          <cell r="LZ385" t="str">
            <v>Trimestre</v>
          </cell>
          <cell r="MB385" t="str">
            <v>Métier</v>
          </cell>
          <cell r="MC385" t="str">
            <v>Trimestre</v>
          </cell>
          <cell r="ME385" t="str">
            <v>Métier</v>
          </cell>
          <cell r="MF385" t="str">
            <v>Trimestre</v>
          </cell>
          <cell r="MH385" t="str">
            <v>Métier</v>
          </cell>
          <cell r="MI385" t="str">
            <v>Trimestre</v>
          </cell>
          <cell r="MK385" t="str">
            <v>Métier</v>
          </cell>
          <cell r="ML385" t="str">
            <v>Trimestre</v>
          </cell>
          <cell r="MN385" t="str">
            <v>Métier</v>
          </cell>
          <cell r="MO385" t="str">
            <v>Trimestre</v>
          </cell>
          <cell r="MQ385" t="str">
            <v>Métier</v>
          </cell>
          <cell r="MR385" t="str">
            <v>Trimestre</v>
          </cell>
          <cell r="MT385" t="str">
            <v>Métier</v>
          </cell>
          <cell r="MU385" t="str">
            <v>Trimestre</v>
          </cell>
          <cell r="MW385" t="str">
            <v>Métier</v>
          </cell>
          <cell r="MX385" t="str">
            <v>Trimestre</v>
          </cell>
          <cell r="MZ385" t="str">
            <v>Métier</v>
          </cell>
          <cell r="NA385" t="str">
            <v>Trimestre</v>
          </cell>
          <cell r="NC385" t="str">
            <v>Métier</v>
          </cell>
          <cell r="ND385" t="str">
            <v>Trimestre</v>
          </cell>
          <cell r="NF385" t="str">
            <v>Métier</v>
          </cell>
          <cell r="NG385" t="str">
            <v>Trimestre</v>
          </cell>
          <cell r="NI385" t="str">
            <v>Métier</v>
          </cell>
          <cell r="NJ385" t="str">
            <v>Trimestre</v>
          </cell>
          <cell r="NL385" t="str">
            <v>Métier</v>
          </cell>
          <cell r="NM385" t="str">
            <v>Trimestre</v>
          </cell>
          <cell r="NO385" t="str">
            <v>Métier</v>
          </cell>
          <cell r="NP385" t="str">
            <v>Trimestre</v>
          </cell>
          <cell r="NR385" t="str">
            <v>Métier</v>
          </cell>
          <cell r="NS385" t="str">
            <v>Trimestre</v>
          </cell>
          <cell r="NU385" t="str">
            <v>Métier</v>
          </cell>
          <cell r="NV385" t="str">
            <v>Trimestre</v>
          </cell>
          <cell r="NX385" t="str">
            <v>Métier</v>
          </cell>
          <cell r="NY385" t="str">
            <v>Trimestre</v>
          </cell>
          <cell r="OA385" t="str">
            <v>Métier</v>
          </cell>
          <cell r="OB385" t="str">
            <v>Trimestre</v>
          </cell>
          <cell r="OD385" t="str">
            <v>Métier</v>
          </cell>
          <cell r="OE385" t="str">
            <v>Trimestre</v>
          </cell>
          <cell r="OG385" t="str">
            <v>Métier</v>
          </cell>
          <cell r="OH385" t="str">
            <v>Trimestre</v>
          </cell>
          <cell r="OJ385" t="str">
            <v>Métier</v>
          </cell>
          <cell r="OK385" t="str">
            <v>Trimestre</v>
          </cell>
          <cell r="OM385" t="str">
            <v>Métier</v>
          </cell>
          <cell r="ON385" t="str">
            <v>Trimestre</v>
          </cell>
          <cell r="OP385" t="str">
            <v>Métier</v>
          </cell>
          <cell r="OQ385" t="str">
            <v>Trimestre</v>
          </cell>
          <cell r="OS385" t="str">
            <v>Métier</v>
          </cell>
          <cell r="OT385" t="str">
            <v>Trimestre</v>
          </cell>
          <cell r="OV385" t="str">
            <v>Métier</v>
          </cell>
          <cell r="OW385" t="str">
            <v>Trimestre</v>
          </cell>
          <cell r="OY385" t="str">
            <v>Métier</v>
          </cell>
          <cell r="OZ385" t="str">
            <v>Trimestre</v>
          </cell>
          <cell r="PB385" t="str">
            <v>Métier</v>
          </cell>
          <cell r="PC385" t="str">
            <v>Trimestre</v>
          </cell>
          <cell r="PE385" t="str">
            <v>Métier</v>
          </cell>
          <cell r="PF385" t="str">
            <v>Trimestre</v>
          </cell>
          <cell r="PH385" t="str">
            <v>Métier</v>
          </cell>
          <cell r="PI385" t="str">
            <v>Trimestre</v>
          </cell>
          <cell r="PK385" t="str">
            <v>Métier</v>
          </cell>
          <cell r="PL385" t="str">
            <v>Trimestre</v>
          </cell>
          <cell r="PN385" t="str">
            <v>Métier</v>
          </cell>
          <cell r="PO385" t="str">
            <v>Trimestre</v>
          </cell>
          <cell r="PQ385" t="str">
            <v>Métier</v>
          </cell>
          <cell r="PR385" t="str">
            <v>Trimestre</v>
          </cell>
          <cell r="PT385" t="str">
            <v>Métier</v>
          </cell>
          <cell r="PU385" t="str">
            <v>Trimestre</v>
          </cell>
          <cell r="PW385" t="str">
            <v>Métier</v>
          </cell>
          <cell r="PX385" t="str">
            <v>Trimestre</v>
          </cell>
        </row>
        <row r="386">
          <cell r="IP386" t="str">
            <v>BPI Autres</v>
          </cell>
          <cell r="IQ386" t="str">
            <v>2023-T2</v>
          </cell>
          <cell r="IS386" t="str">
            <v>BPI Autres</v>
          </cell>
          <cell r="IT386" t="str">
            <v>2023-T1</v>
          </cell>
          <cell r="IV386" t="str">
            <v>BPI Autres</v>
          </cell>
          <cell r="IW386" t="str">
            <v>XXXX-XX</v>
          </cell>
          <cell r="IY386" t="str">
            <v>BPI Autres</v>
          </cell>
          <cell r="IZ386" t="str">
            <v>XXXX-XX</v>
          </cell>
          <cell r="JB386" t="str">
            <v>BPI Autres</v>
          </cell>
          <cell r="JC386" t="str">
            <v>2022-T2</v>
          </cell>
          <cell r="JE386" t="str">
            <v>BPI Autres</v>
          </cell>
          <cell r="JF386" t="str">
            <v>2022-T1</v>
          </cell>
          <cell r="JH386" t="str">
            <v>BPI Autres</v>
          </cell>
          <cell r="JI386" t="str">
            <v>XXXX-XX</v>
          </cell>
          <cell r="JK386" t="str">
            <v>BPI Autres</v>
          </cell>
          <cell r="JL386" t="str">
            <v>XXXX-XX</v>
          </cell>
          <cell r="JN386" t="str">
            <v>BPI Autres</v>
          </cell>
          <cell r="JO386" t="str">
            <v>2021-T2</v>
          </cell>
          <cell r="JQ386" t="str">
            <v>BPI Autres</v>
          </cell>
          <cell r="JR386" t="str">
            <v>2021-T1</v>
          </cell>
          <cell r="JT386" t="str">
            <v>BPI Autres</v>
          </cell>
          <cell r="JU386" t="str">
            <v>XXXX-XX</v>
          </cell>
          <cell r="JW386" t="str">
            <v>BPI Autres</v>
          </cell>
          <cell r="JX386" t="str">
            <v>XXXX-XX</v>
          </cell>
          <cell r="JZ386" t="str">
            <v>BPI Autres</v>
          </cell>
          <cell r="KA386" t="str">
            <v>2020-T2</v>
          </cell>
          <cell r="KC386" t="str">
            <v>BPI Autres</v>
          </cell>
          <cell r="KD386" t="str">
            <v>2020-T1</v>
          </cell>
          <cell r="KF386" t="str">
            <v>BPI Autres</v>
          </cell>
          <cell r="KG386" t="str">
            <v>XXXX-XX</v>
          </cell>
          <cell r="KI386" t="str">
            <v>BPI Autres</v>
          </cell>
          <cell r="KJ386" t="str">
            <v>XXXX-XX</v>
          </cell>
          <cell r="KL386" t="str">
            <v>BPI Autres</v>
          </cell>
          <cell r="KM386" t="str">
            <v>2019-T2</v>
          </cell>
          <cell r="KO386" t="str">
            <v>BPI Autres</v>
          </cell>
          <cell r="KP386" t="str">
            <v>2019-T1</v>
          </cell>
          <cell r="KR386" t="str">
            <v>BPI Autres</v>
          </cell>
          <cell r="KS386" t="str">
            <v>XXXX-XX</v>
          </cell>
          <cell r="KU386" t="str">
            <v>BPI Autres</v>
          </cell>
          <cell r="KV386" t="str">
            <v>XXXX-XX</v>
          </cell>
          <cell r="KX386" t="str">
            <v>BPI Autres</v>
          </cell>
          <cell r="KY386" t="str">
            <v>2018-T2</v>
          </cell>
          <cell r="LA386" t="str">
            <v>BPI Autres</v>
          </cell>
          <cell r="LB386" t="str">
            <v>2018-T1</v>
          </cell>
          <cell r="LD386" t="str">
            <v>BPI Autres</v>
          </cell>
          <cell r="LE386" t="str">
            <v>XXXX-XX</v>
          </cell>
          <cell r="LG386" t="str">
            <v>BPI Autres</v>
          </cell>
          <cell r="LH386" t="str">
            <v>XXXX-XX</v>
          </cell>
          <cell r="LJ386" t="str">
            <v>BPI Autres</v>
          </cell>
          <cell r="LK386" t="str">
            <v>2017-T2</v>
          </cell>
          <cell r="LM386" t="str">
            <v>BPI Autres</v>
          </cell>
          <cell r="LN386" t="str">
            <v>2017-T1</v>
          </cell>
          <cell r="LP386" t="str">
            <v>BPI Autres</v>
          </cell>
          <cell r="LQ386" t="str">
            <v>XXXX-XX</v>
          </cell>
          <cell r="LS386" t="str">
            <v>BPI Autres</v>
          </cell>
          <cell r="LT386" t="str">
            <v>XXXX-XX</v>
          </cell>
          <cell r="LV386" t="str">
            <v>BPI Autres</v>
          </cell>
          <cell r="LW386" t="str">
            <v>2016-T2</v>
          </cell>
          <cell r="LY386" t="str">
            <v>BPI Autres</v>
          </cell>
          <cell r="LZ386" t="str">
            <v>2016-T1</v>
          </cell>
          <cell r="MB386" t="str">
            <v>BPI Autres</v>
          </cell>
          <cell r="MC386" t="str">
            <v>XXXX-XX</v>
          </cell>
          <cell r="ME386" t="str">
            <v>BPI Autres</v>
          </cell>
          <cell r="MF386" t="str">
            <v>XXXX-XX</v>
          </cell>
          <cell r="MH386" t="str">
            <v>BPI Autres</v>
          </cell>
          <cell r="MI386" t="str">
            <v>2015-T2</v>
          </cell>
          <cell r="MK386" t="str">
            <v>BPI Autres</v>
          </cell>
          <cell r="ML386" t="str">
            <v>2015-T1</v>
          </cell>
          <cell r="MN386" t="str">
            <v>BPI Autres</v>
          </cell>
          <cell r="MO386" t="str">
            <v>XXXX-XX</v>
          </cell>
          <cell r="MQ386" t="str">
            <v>BPI Autres</v>
          </cell>
          <cell r="MR386" t="str">
            <v>XXXX-XX</v>
          </cell>
          <cell r="MT386" t="str">
            <v>BPI Autres</v>
          </cell>
          <cell r="MU386" t="str">
            <v>2014-T2</v>
          </cell>
          <cell r="MW386" t="str">
            <v>BPI Autres</v>
          </cell>
          <cell r="MX386" t="str">
            <v>2014-T1</v>
          </cell>
          <cell r="MZ386" t="str">
            <v>BPI Autres</v>
          </cell>
          <cell r="NA386" t="str">
            <v>XXXX-XX</v>
          </cell>
          <cell r="NC386" t="str">
            <v>BPI Autres</v>
          </cell>
          <cell r="ND386" t="str">
            <v>XXXX-XX</v>
          </cell>
          <cell r="NF386" t="str">
            <v>BPI Autres</v>
          </cell>
          <cell r="NG386" t="str">
            <v>2013-T2</v>
          </cell>
          <cell r="NI386" t="str">
            <v>BPI Autres</v>
          </cell>
          <cell r="NJ386" t="str">
            <v>2013-T1</v>
          </cell>
          <cell r="NL386" t="str">
            <v>BPI Autres</v>
          </cell>
          <cell r="NM386" t="str">
            <v>XXXX-XX</v>
          </cell>
          <cell r="NO386" t="str">
            <v>BPI Autres</v>
          </cell>
          <cell r="NP386" t="str">
            <v>XXXX-XX</v>
          </cell>
          <cell r="NR386" t="str">
            <v>BPI Autres</v>
          </cell>
          <cell r="NS386" t="str">
            <v>2012-T2</v>
          </cell>
          <cell r="NU386" t="str">
            <v>BPI Autres</v>
          </cell>
          <cell r="NV386" t="str">
            <v>2012-T1</v>
          </cell>
          <cell r="NX386" t="str">
            <v>BPI Autres</v>
          </cell>
          <cell r="NY386" t="str">
            <v>XXXX-XX</v>
          </cell>
          <cell r="OA386" t="str">
            <v>BPI Autres</v>
          </cell>
          <cell r="OB386" t="str">
            <v>XXXX-XX</v>
          </cell>
          <cell r="OD386" t="str">
            <v>BPI Autres</v>
          </cell>
          <cell r="OE386" t="str">
            <v>2011-T2</v>
          </cell>
          <cell r="OG386" t="str">
            <v>BPI Autres</v>
          </cell>
          <cell r="OH386" t="str">
            <v>2011-T1</v>
          </cell>
          <cell r="OJ386" t="str">
            <v>BPI Autres</v>
          </cell>
          <cell r="OK386" t="str">
            <v>XXXX-XX</v>
          </cell>
          <cell r="OM386" t="str">
            <v>BPI Autres</v>
          </cell>
          <cell r="ON386" t="str">
            <v>XXXX-XX</v>
          </cell>
          <cell r="OP386" t="str">
            <v>BPI Autres</v>
          </cell>
          <cell r="OQ386" t="str">
            <v>2010-T2</v>
          </cell>
          <cell r="OS386" t="str">
            <v>BPI Autres</v>
          </cell>
          <cell r="OT386" t="str">
            <v>2010-T1</v>
          </cell>
          <cell r="OV386" t="str">
            <v>BPI Autres</v>
          </cell>
          <cell r="OW386" t="str">
            <v>XXXX-XX</v>
          </cell>
          <cell r="OY386" t="str">
            <v>BPI Autres</v>
          </cell>
          <cell r="OZ386" t="str">
            <v>XXXX-XX</v>
          </cell>
          <cell r="PB386" t="str">
            <v>BPI Autres</v>
          </cell>
          <cell r="PC386" t="str">
            <v>2009-T2</v>
          </cell>
          <cell r="PE386" t="str">
            <v>BPI Autres</v>
          </cell>
          <cell r="PF386" t="str">
            <v>2009-T1</v>
          </cell>
          <cell r="PH386" t="str">
            <v>BPI Autres</v>
          </cell>
          <cell r="PI386" t="str">
            <v>XXXX-XX</v>
          </cell>
          <cell r="PK386" t="str">
            <v>BPI Autres</v>
          </cell>
          <cell r="PL386" t="str">
            <v>XXXX-XX</v>
          </cell>
          <cell r="PN386" t="str">
            <v>BPI Autres</v>
          </cell>
          <cell r="PO386" t="str">
            <v>2008-T2</v>
          </cell>
          <cell r="PQ386" t="str">
            <v>BPI Autres</v>
          </cell>
          <cell r="PR386" t="str">
            <v>2008-T1</v>
          </cell>
          <cell r="PT386" t="str">
            <v>BPI Autres</v>
          </cell>
          <cell r="PU386" t="str">
            <v>XXXX-XX</v>
          </cell>
          <cell r="PW386" t="str">
            <v>BPI Autres</v>
          </cell>
          <cell r="PX386" t="str">
            <v>XXXX-XX</v>
          </cell>
        </row>
        <row r="387">
          <cell r="IP387" t="str">
            <v>Métier</v>
          </cell>
          <cell r="IQ387" t="str">
            <v>Trimestre</v>
          </cell>
          <cell r="IS387" t="str">
            <v>Métier</v>
          </cell>
          <cell r="IT387" t="str">
            <v>Trimestre</v>
          </cell>
          <cell r="IV387" t="str">
            <v>Métier</v>
          </cell>
          <cell r="IW387" t="str">
            <v>Trimestre</v>
          </cell>
          <cell r="IY387" t="str">
            <v>Métier</v>
          </cell>
          <cell r="IZ387" t="str">
            <v>Trimestre</v>
          </cell>
          <cell r="JB387" t="str">
            <v>Métier</v>
          </cell>
          <cell r="JC387" t="str">
            <v>Trimestre</v>
          </cell>
          <cell r="JE387" t="str">
            <v>Métier</v>
          </cell>
          <cell r="JF387" t="str">
            <v>Trimestre</v>
          </cell>
          <cell r="JH387" t="str">
            <v>Métier</v>
          </cell>
          <cell r="JI387" t="str">
            <v>Trimestre</v>
          </cell>
          <cell r="JK387" t="str">
            <v>Métier</v>
          </cell>
          <cell r="JL387" t="str">
            <v>Trimestre</v>
          </cell>
          <cell r="JN387" t="str">
            <v>Métier</v>
          </cell>
          <cell r="JO387" t="str">
            <v>Trimestre</v>
          </cell>
          <cell r="JQ387" t="str">
            <v>Métier</v>
          </cell>
          <cell r="JR387" t="str">
            <v>Trimestre</v>
          </cell>
          <cell r="JT387" t="str">
            <v>Métier</v>
          </cell>
          <cell r="JU387" t="str">
            <v>Trimestre</v>
          </cell>
          <cell r="JW387" t="str">
            <v>Métier</v>
          </cell>
          <cell r="JX387" t="str">
            <v>Trimestre</v>
          </cell>
          <cell r="JZ387" t="str">
            <v>Métier</v>
          </cell>
          <cell r="KA387" t="str">
            <v>Trimestre</v>
          </cell>
          <cell r="KC387" t="str">
            <v>Métier</v>
          </cell>
          <cell r="KD387" t="str">
            <v>Trimestre</v>
          </cell>
          <cell r="KF387" t="str">
            <v>Métier</v>
          </cell>
          <cell r="KG387" t="str">
            <v>Trimestre</v>
          </cell>
          <cell r="KI387" t="str">
            <v>Métier</v>
          </cell>
          <cell r="KJ387" t="str">
            <v>Trimestre</v>
          </cell>
          <cell r="KL387" t="str">
            <v>Métier</v>
          </cell>
          <cell r="KM387" t="str">
            <v>Trimestre</v>
          </cell>
          <cell r="KO387" t="str">
            <v>Métier</v>
          </cell>
          <cell r="KP387" t="str">
            <v>Trimestre</v>
          </cell>
          <cell r="KR387" t="str">
            <v>Métier</v>
          </cell>
          <cell r="KS387" t="str">
            <v>Trimestre</v>
          </cell>
          <cell r="KU387" t="str">
            <v>Métier</v>
          </cell>
          <cell r="KV387" t="str">
            <v>Trimestre</v>
          </cell>
          <cell r="KX387" t="str">
            <v>Métier</v>
          </cell>
          <cell r="KY387" t="str">
            <v>Trimestre</v>
          </cell>
          <cell r="LA387" t="str">
            <v>Métier</v>
          </cell>
          <cell r="LB387" t="str">
            <v>Trimestre</v>
          </cell>
          <cell r="LD387" t="str">
            <v>Métier</v>
          </cell>
          <cell r="LE387" t="str">
            <v>Trimestre</v>
          </cell>
          <cell r="LG387" t="str">
            <v>Métier</v>
          </cell>
          <cell r="LH387" t="str">
            <v>Trimestre</v>
          </cell>
          <cell r="LJ387" t="str">
            <v>Métier</v>
          </cell>
          <cell r="LK387" t="str">
            <v>Trimestre</v>
          </cell>
          <cell r="LM387" t="str">
            <v>Métier</v>
          </cell>
          <cell r="LN387" t="str">
            <v>Trimestre</v>
          </cell>
          <cell r="LP387" t="str">
            <v>Métier</v>
          </cell>
          <cell r="LQ387" t="str">
            <v>Trimestre</v>
          </cell>
          <cell r="LS387" t="str">
            <v>Métier</v>
          </cell>
          <cell r="LT387" t="str">
            <v>Trimestre</v>
          </cell>
          <cell r="LV387" t="str">
            <v>Métier</v>
          </cell>
          <cell r="LW387" t="str">
            <v>Trimestre</v>
          </cell>
          <cell r="LY387" t="str">
            <v>Métier</v>
          </cell>
          <cell r="LZ387" t="str">
            <v>Trimestre</v>
          </cell>
          <cell r="MB387" t="str">
            <v>Métier</v>
          </cell>
          <cell r="MC387" t="str">
            <v>Trimestre</v>
          </cell>
          <cell r="ME387" t="str">
            <v>Métier</v>
          </cell>
          <cell r="MF387" t="str">
            <v>Trimestre</v>
          </cell>
          <cell r="MH387" t="str">
            <v>Métier</v>
          </cell>
          <cell r="MI387" t="str">
            <v>Trimestre</v>
          </cell>
          <cell r="MK387" t="str">
            <v>Métier</v>
          </cell>
          <cell r="ML387" t="str">
            <v>Trimestre</v>
          </cell>
          <cell r="MN387" t="str">
            <v>Métier</v>
          </cell>
          <cell r="MO387" t="str">
            <v>Trimestre</v>
          </cell>
          <cell r="MQ387" t="str">
            <v>Métier</v>
          </cell>
          <cell r="MR387" t="str">
            <v>Trimestre</v>
          </cell>
          <cell r="MT387" t="str">
            <v>Métier</v>
          </cell>
          <cell r="MU387" t="str">
            <v>Trimestre</v>
          </cell>
          <cell r="MW387" t="str">
            <v>Métier</v>
          </cell>
          <cell r="MX387" t="str">
            <v>Trimestre</v>
          </cell>
          <cell r="MZ387" t="str">
            <v>Métier</v>
          </cell>
          <cell r="NA387" t="str">
            <v>Trimestre</v>
          </cell>
          <cell r="NC387" t="str">
            <v>Métier</v>
          </cell>
          <cell r="ND387" t="str">
            <v>Trimestre</v>
          </cell>
          <cell r="NF387" t="str">
            <v>Métier</v>
          </cell>
          <cell r="NG387" t="str">
            <v>Trimestre</v>
          </cell>
          <cell r="NI387" t="str">
            <v>Métier</v>
          </cell>
          <cell r="NJ387" t="str">
            <v>Trimestre</v>
          </cell>
          <cell r="NL387" t="str">
            <v>Métier</v>
          </cell>
          <cell r="NM387" t="str">
            <v>Trimestre</v>
          </cell>
          <cell r="NO387" t="str">
            <v>Métier</v>
          </cell>
          <cell r="NP387" t="str">
            <v>Trimestre</v>
          </cell>
          <cell r="NR387" t="str">
            <v>Métier</v>
          </cell>
          <cell r="NS387" t="str">
            <v>Trimestre</v>
          </cell>
          <cell r="NU387" t="str">
            <v>Métier</v>
          </cell>
          <cell r="NV387" t="str">
            <v>Trimestre</v>
          </cell>
          <cell r="NX387" t="str">
            <v>Métier</v>
          </cell>
          <cell r="NY387" t="str">
            <v>Trimestre</v>
          </cell>
          <cell r="OA387" t="str">
            <v>Métier</v>
          </cell>
          <cell r="OB387" t="str">
            <v>Trimestre</v>
          </cell>
          <cell r="OD387" t="str">
            <v>Métier</v>
          </cell>
          <cell r="OE387" t="str">
            <v>Trimestre</v>
          </cell>
          <cell r="OG387" t="str">
            <v>Métier</v>
          </cell>
          <cell r="OH387" t="str">
            <v>Trimestre</v>
          </cell>
          <cell r="OJ387" t="str">
            <v>Métier</v>
          </cell>
          <cell r="OK387" t="str">
            <v>Trimestre</v>
          </cell>
          <cell r="OM387" t="str">
            <v>Métier</v>
          </cell>
          <cell r="ON387" t="str">
            <v>Trimestre</v>
          </cell>
          <cell r="OP387" t="str">
            <v>Métier</v>
          </cell>
          <cell r="OQ387" t="str">
            <v>Trimestre</v>
          </cell>
          <cell r="OS387" t="str">
            <v>Métier</v>
          </cell>
          <cell r="OT387" t="str">
            <v>Trimestre</v>
          </cell>
          <cell r="OV387" t="str">
            <v>Métier</v>
          </cell>
          <cell r="OW387" t="str">
            <v>Trimestre</v>
          </cell>
          <cell r="OY387" t="str">
            <v>Métier</v>
          </cell>
          <cell r="OZ387" t="str">
            <v>Trimestre</v>
          </cell>
          <cell r="PB387" t="str">
            <v>Métier</v>
          </cell>
          <cell r="PC387" t="str">
            <v>Trimestre</v>
          </cell>
          <cell r="PE387" t="str">
            <v>Métier</v>
          </cell>
          <cell r="PF387" t="str">
            <v>Trimestre</v>
          </cell>
          <cell r="PH387" t="str">
            <v>Métier</v>
          </cell>
          <cell r="PI387" t="str">
            <v>Trimestre</v>
          </cell>
          <cell r="PK387" t="str">
            <v>Métier</v>
          </cell>
          <cell r="PL387" t="str">
            <v>Trimestre</v>
          </cell>
          <cell r="PN387" t="str">
            <v>Métier</v>
          </cell>
          <cell r="PO387" t="str">
            <v>Trimestre</v>
          </cell>
          <cell r="PQ387" t="str">
            <v>Métier</v>
          </cell>
          <cell r="PR387" t="str">
            <v>Trimestre</v>
          </cell>
          <cell r="PT387" t="str">
            <v>Métier</v>
          </cell>
          <cell r="PU387" t="str">
            <v>Trimestre</v>
          </cell>
          <cell r="PW387" t="str">
            <v>Métier</v>
          </cell>
          <cell r="PX387" t="str">
            <v>Trimestre</v>
          </cell>
        </row>
        <row r="388">
          <cell r="IP388" t="str">
            <v>BPI Autres</v>
          </cell>
          <cell r="IQ388" t="str">
            <v>2023-T3</v>
          </cell>
          <cell r="IS388" t="str">
            <v>BPI Autres</v>
          </cell>
          <cell r="IT388" t="str">
            <v>2023-T2</v>
          </cell>
          <cell r="IV388" t="str">
            <v>BPI Autres</v>
          </cell>
          <cell r="IW388" t="str">
            <v>2023-T1</v>
          </cell>
          <cell r="IY388" t="str">
            <v>BPI Autres</v>
          </cell>
          <cell r="IZ388" t="str">
            <v>XXXX-XX</v>
          </cell>
          <cell r="JB388" t="str">
            <v>BPI Autres</v>
          </cell>
          <cell r="JC388" t="str">
            <v>2022-T3</v>
          </cell>
          <cell r="JE388" t="str">
            <v>BPI Autres</v>
          </cell>
          <cell r="JF388" t="str">
            <v>2022-T2</v>
          </cell>
          <cell r="JH388" t="str">
            <v>BPI Autres</v>
          </cell>
          <cell r="JI388" t="str">
            <v>2022-T1</v>
          </cell>
          <cell r="JK388" t="str">
            <v>BPI Autres</v>
          </cell>
          <cell r="JL388" t="str">
            <v>XXXX-XX</v>
          </cell>
          <cell r="JN388" t="str">
            <v>BPI Autres</v>
          </cell>
          <cell r="JO388" t="str">
            <v>2021-T3</v>
          </cell>
          <cell r="JQ388" t="str">
            <v>BPI Autres</v>
          </cell>
          <cell r="JR388" t="str">
            <v>2021-T2</v>
          </cell>
          <cell r="JT388" t="str">
            <v>BPI Autres</v>
          </cell>
          <cell r="JU388" t="str">
            <v>2021-T1</v>
          </cell>
          <cell r="JW388" t="str">
            <v>BPI Autres</v>
          </cell>
          <cell r="JX388" t="str">
            <v>XXXX-XX</v>
          </cell>
          <cell r="JZ388" t="str">
            <v>BPI Autres</v>
          </cell>
          <cell r="KA388" t="str">
            <v>2020-T3</v>
          </cell>
          <cell r="KC388" t="str">
            <v>BPI Autres</v>
          </cell>
          <cell r="KD388" t="str">
            <v>2020-T2</v>
          </cell>
          <cell r="KF388" t="str">
            <v>BPI Autres</v>
          </cell>
          <cell r="KG388" t="str">
            <v>2020-T1</v>
          </cell>
          <cell r="KI388" t="str">
            <v>BPI Autres</v>
          </cell>
          <cell r="KJ388" t="str">
            <v>XXXX-XX</v>
          </cell>
          <cell r="KL388" t="str">
            <v>BPI Autres</v>
          </cell>
          <cell r="KM388" t="str">
            <v>2019-T3</v>
          </cell>
          <cell r="KO388" t="str">
            <v>BPI Autres</v>
          </cell>
          <cell r="KP388" t="str">
            <v>2019-T2</v>
          </cell>
          <cell r="KR388" t="str">
            <v>BPI Autres</v>
          </cell>
          <cell r="KS388" t="str">
            <v>2019-T1</v>
          </cell>
          <cell r="KU388" t="str">
            <v>BPI Autres</v>
          </cell>
          <cell r="KV388" t="str">
            <v>XXXX-XX</v>
          </cell>
          <cell r="KX388" t="str">
            <v>BPI Autres</v>
          </cell>
          <cell r="KY388" t="str">
            <v>2018-T3</v>
          </cell>
          <cell r="LA388" t="str">
            <v>BPI Autres</v>
          </cell>
          <cell r="LB388" t="str">
            <v>2018-T2</v>
          </cell>
          <cell r="LD388" t="str">
            <v>BPI Autres</v>
          </cell>
          <cell r="LE388" t="str">
            <v>2018-T1</v>
          </cell>
          <cell r="LG388" t="str">
            <v>BPI Autres</v>
          </cell>
          <cell r="LH388" t="str">
            <v>XXXX-XX</v>
          </cell>
          <cell r="LJ388" t="str">
            <v>BPI Autres</v>
          </cell>
          <cell r="LK388" t="str">
            <v>2017-T3</v>
          </cell>
          <cell r="LM388" t="str">
            <v>BPI Autres</v>
          </cell>
          <cell r="LN388" t="str">
            <v>2017-T2</v>
          </cell>
          <cell r="LP388" t="str">
            <v>BPI Autres</v>
          </cell>
          <cell r="LQ388" t="str">
            <v>2017-T1</v>
          </cell>
          <cell r="LS388" t="str">
            <v>BPI Autres</v>
          </cell>
          <cell r="LT388" t="str">
            <v>XXXX-XX</v>
          </cell>
          <cell r="LV388" t="str">
            <v>BPI Autres</v>
          </cell>
          <cell r="LW388" t="str">
            <v>2016-T3</v>
          </cell>
          <cell r="LY388" t="str">
            <v>BPI Autres</v>
          </cell>
          <cell r="LZ388" t="str">
            <v>2016-T2</v>
          </cell>
          <cell r="MB388" t="str">
            <v>BPI Autres</v>
          </cell>
          <cell r="MC388" t="str">
            <v>2016-T1</v>
          </cell>
          <cell r="ME388" t="str">
            <v>BPI Autres</v>
          </cell>
          <cell r="MF388" t="str">
            <v>XXXX-XX</v>
          </cell>
          <cell r="MH388" t="str">
            <v>BPI Autres</v>
          </cell>
          <cell r="MI388" t="str">
            <v>2015-T3</v>
          </cell>
          <cell r="MK388" t="str">
            <v>BPI Autres</v>
          </cell>
          <cell r="ML388" t="str">
            <v>2015-T2</v>
          </cell>
          <cell r="MN388" t="str">
            <v>BPI Autres</v>
          </cell>
          <cell r="MO388" t="str">
            <v>2015-T1</v>
          </cell>
          <cell r="MQ388" t="str">
            <v>BPI Autres</v>
          </cell>
          <cell r="MR388" t="str">
            <v>XXXX-XX</v>
          </cell>
          <cell r="MT388" t="str">
            <v>BPI Autres</v>
          </cell>
          <cell r="MU388" t="str">
            <v>2014-T3</v>
          </cell>
          <cell r="MW388" t="str">
            <v>BPI Autres</v>
          </cell>
          <cell r="MX388" t="str">
            <v>2014-T2</v>
          </cell>
          <cell r="MZ388" t="str">
            <v>BPI Autres</v>
          </cell>
          <cell r="NA388" t="str">
            <v>2014-T1</v>
          </cell>
          <cell r="NC388" t="str">
            <v>BPI Autres</v>
          </cell>
          <cell r="ND388" t="str">
            <v>XXXX-XX</v>
          </cell>
          <cell r="NF388" t="str">
            <v>BPI Autres</v>
          </cell>
          <cell r="NG388" t="str">
            <v>2013-T3</v>
          </cell>
          <cell r="NI388" t="str">
            <v>BPI Autres</v>
          </cell>
          <cell r="NJ388" t="str">
            <v>2013-T2</v>
          </cell>
          <cell r="NL388" t="str">
            <v>BPI Autres</v>
          </cell>
          <cell r="NM388" t="str">
            <v>2013-T1</v>
          </cell>
          <cell r="NO388" t="str">
            <v>BPI Autres</v>
          </cell>
          <cell r="NP388" t="str">
            <v>XXXX-XX</v>
          </cell>
          <cell r="NR388" t="str">
            <v>BPI Autres</v>
          </cell>
          <cell r="NS388" t="str">
            <v>2012-T3</v>
          </cell>
          <cell r="NU388" t="str">
            <v>BPI Autres</v>
          </cell>
          <cell r="NV388" t="str">
            <v>2012-T2</v>
          </cell>
          <cell r="NX388" t="str">
            <v>BPI Autres</v>
          </cell>
          <cell r="NY388" t="str">
            <v>2012-T1</v>
          </cell>
          <cell r="OA388" t="str">
            <v>BPI Autres</v>
          </cell>
          <cell r="OB388" t="str">
            <v>XXXX-XX</v>
          </cell>
          <cell r="OD388" t="str">
            <v>BPI Autres</v>
          </cell>
          <cell r="OE388" t="str">
            <v>2011-T3</v>
          </cell>
          <cell r="OG388" t="str">
            <v>BPI Autres</v>
          </cell>
          <cell r="OH388" t="str">
            <v>2011-T2</v>
          </cell>
          <cell r="OJ388" t="str">
            <v>BPI Autres</v>
          </cell>
          <cell r="OK388" t="str">
            <v>2011-T1</v>
          </cell>
          <cell r="OM388" t="str">
            <v>BPI Autres</v>
          </cell>
          <cell r="ON388" t="str">
            <v>XXXX-XX</v>
          </cell>
          <cell r="OP388" t="str">
            <v>BPI Autres</v>
          </cell>
          <cell r="OQ388" t="str">
            <v>2010-T3</v>
          </cell>
          <cell r="OS388" t="str">
            <v>BPI Autres</v>
          </cell>
          <cell r="OT388" t="str">
            <v>2010-T2</v>
          </cell>
          <cell r="OV388" t="str">
            <v>BPI Autres</v>
          </cell>
          <cell r="OW388" t="str">
            <v>2010-T1</v>
          </cell>
          <cell r="OY388" t="str">
            <v>BPI Autres</v>
          </cell>
          <cell r="OZ388" t="str">
            <v>XXXX-XX</v>
          </cell>
          <cell r="PB388" t="str">
            <v>BPI Autres</v>
          </cell>
          <cell r="PC388" t="str">
            <v>2009-T3</v>
          </cell>
          <cell r="PE388" t="str">
            <v>BPI Autres</v>
          </cell>
          <cell r="PF388" t="str">
            <v>2009-T2</v>
          </cell>
          <cell r="PH388" t="str">
            <v>BPI Autres</v>
          </cell>
          <cell r="PI388" t="str">
            <v>2009-T1</v>
          </cell>
          <cell r="PK388" t="str">
            <v>BPI Autres</v>
          </cell>
          <cell r="PL388" t="str">
            <v>XXXX-XX</v>
          </cell>
          <cell r="PN388" t="str">
            <v>BPI Autres</v>
          </cell>
          <cell r="PO388" t="str">
            <v>2008-T3</v>
          </cell>
          <cell r="PQ388" t="str">
            <v>BPI Autres</v>
          </cell>
          <cell r="PR388" t="str">
            <v>2008-T2</v>
          </cell>
          <cell r="PT388" t="str">
            <v>BPI Autres</v>
          </cell>
          <cell r="PU388" t="str">
            <v>2008-T1</v>
          </cell>
          <cell r="PW388" t="str">
            <v>BPI Autres</v>
          </cell>
          <cell r="PX388" t="str">
            <v>XXXX-XX</v>
          </cell>
        </row>
        <row r="389">
          <cell r="BB389" t="str">
            <v>Métier</v>
          </cell>
          <cell r="BC389" t="str">
            <v>Trimestre</v>
          </cell>
          <cell r="BE389" t="str">
            <v>Métier</v>
          </cell>
          <cell r="BF389" t="str">
            <v>Trimestre</v>
          </cell>
          <cell r="BH389" t="str">
            <v>Métier</v>
          </cell>
          <cell r="BI389" t="str">
            <v>Trimestre</v>
          </cell>
          <cell r="BK389" t="str">
            <v>Métier</v>
          </cell>
          <cell r="BL389" t="str">
            <v>Trimestre</v>
          </cell>
          <cell r="BN389" t="str">
            <v>Métier</v>
          </cell>
          <cell r="BO389" t="str">
            <v>Trimestre</v>
          </cell>
          <cell r="BQ389" t="str">
            <v>Métier</v>
          </cell>
          <cell r="BR389" t="str">
            <v>Trimestre</v>
          </cell>
          <cell r="BT389" t="str">
            <v>Métier</v>
          </cell>
          <cell r="BU389" t="str">
            <v>Trimestre</v>
          </cell>
          <cell r="BW389" t="str">
            <v>Métier</v>
          </cell>
          <cell r="BX389" t="str">
            <v>Trimestre</v>
          </cell>
          <cell r="BZ389" t="str">
            <v>Métier</v>
          </cell>
          <cell r="CA389" t="str">
            <v>Trimestre</v>
          </cell>
          <cell r="CC389" t="str">
            <v>Métier</v>
          </cell>
          <cell r="CD389" t="str">
            <v>Trimestre</v>
          </cell>
          <cell r="CF389" t="str">
            <v>Métier</v>
          </cell>
          <cell r="CG389" t="str">
            <v>Trimestre</v>
          </cell>
          <cell r="CI389" t="str">
            <v>Métier</v>
          </cell>
          <cell r="CJ389" t="str">
            <v>Trimestre</v>
          </cell>
          <cell r="CL389" t="str">
            <v>Métier</v>
          </cell>
          <cell r="CM389" t="str">
            <v>Trimestre</v>
          </cell>
          <cell r="CO389" t="str">
            <v>Métier</v>
          </cell>
          <cell r="CP389" t="str">
            <v>Trimestre</v>
          </cell>
          <cell r="CR389" t="str">
            <v>Métier</v>
          </cell>
          <cell r="CS389" t="str">
            <v>Trimestre</v>
          </cell>
          <cell r="CU389" t="str">
            <v>Métier</v>
          </cell>
          <cell r="CV389" t="str">
            <v>Trimestre</v>
          </cell>
          <cell r="CX389" t="str">
            <v>Métier</v>
          </cell>
          <cell r="CY389" t="str">
            <v>Trimestre</v>
          </cell>
          <cell r="DA389" t="str">
            <v>Métier</v>
          </cell>
          <cell r="DB389" t="str">
            <v>Trimestre</v>
          </cell>
          <cell r="DD389" t="str">
            <v>Métier</v>
          </cell>
          <cell r="DE389" t="str">
            <v>Trimestre</v>
          </cell>
          <cell r="DG389" t="str">
            <v>Métier</v>
          </cell>
          <cell r="DH389" t="str">
            <v>Trimestre</v>
          </cell>
          <cell r="DJ389" t="str">
            <v>Métier</v>
          </cell>
          <cell r="DK389" t="str">
            <v>Trimestre</v>
          </cell>
          <cell r="DM389" t="str">
            <v>Métier</v>
          </cell>
          <cell r="DN389" t="str">
            <v>Trimestre</v>
          </cell>
          <cell r="DP389" t="str">
            <v>Métier</v>
          </cell>
          <cell r="DQ389" t="str">
            <v>Trimestre</v>
          </cell>
          <cell r="DS389" t="str">
            <v>Métier</v>
          </cell>
          <cell r="DT389" t="str">
            <v>Trimestre</v>
          </cell>
          <cell r="DV389" t="str">
            <v>Métier</v>
          </cell>
          <cell r="DW389" t="str">
            <v>Trimestre</v>
          </cell>
          <cell r="DY389" t="str">
            <v>Métier</v>
          </cell>
          <cell r="DZ389" t="str">
            <v>Trimestre</v>
          </cell>
          <cell r="EB389" t="str">
            <v>Métier</v>
          </cell>
          <cell r="EC389" t="str">
            <v>Trimestre</v>
          </cell>
          <cell r="EE389" t="str">
            <v>Métier</v>
          </cell>
          <cell r="EF389" t="str">
            <v>Trimestre</v>
          </cell>
          <cell r="EH389" t="str">
            <v>Métier</v>
          </cell>
          <cell r="EI389" t="str">
            <v>Trimestre</v>
          </cell>
          <cell r="EK389" t="str">
            <v>Métier</v>
          </cell>
          <cell r="EL389" t="str">
            <v>Trimestre</v>
          </cell>
          <cell r="EN389" t="str">
            <v>Métier</v>
          </cell>
          <cell r="EO389" t="str">
            <v>Trimestre</v>
          </cell>
          <cell r="EQ389" t="str">
            <v>Métier</v>
          </cell>
          <cell r="ER389" t="str">
            <v>Trimestre</v>
          </cell>
          <cell r="ET389" t="str">
            <v>Métier</v>
          </cell>
          <cell r="EU389" t="str">
            <v>Trimestre</v>
          </cell>
          <cell r="EW389" t="str">
            <v>Métier</v>
          </cell>
          <cell r="EX389" t="str">
            <v>Trimestre</v>
          </cell>
          <cell r="EZ389" t="str">
            <v>Métier</v>
          </cell>
          <cell r="FA389" t="str">
            <v>Trimestre</v>
          </cell>
          <cell r="FC389" t="str">
            <v>Métier</v>
          </cell>
          <cell r="FD389" t="str">
            <v>Trimestre</v>
          </cell>
          <cell r="FF389" t="str">
            <v>Métier</v>
          </cell>
          <cell r="FG389" t="str">
            <v>Trimestre</v>
          </cell>
          <cell r="FI389" t="str">
            <v>Métier</v>
          </cell>
          <cell r="FJ389" t="str">
            <v>Trimestre</v>
          </cell>
          <cell r="FL389" t="str">
            <v>Métier</v>
          </cell>
          <cell r="FM389" t="str">
            <v>Trimestre</v>
          </cell>
          <cell r="FO389" t="str">
            <v>Métier</v>
          </cell>
          <cell r="FP389" t="str">
            <v>Trimestre</v>
          </cell>
          <cell r="FR389" t="str">
            <v>Métier</v>
          </cell>
          <cell r="FS389" t="str">
            <v>Trimestre</v>
          </cell>
          <cell r="FU389" t="str">
            <v>Métier</v>
          </cell>
          <cell r="FV389" t="str">
            <v>Trimestre</v>
          </cell>
          <cell r="FX389" t="str">
            <v>Métier</v>
          </cell>
          <cell r="FY389" t="str">
            <v>Trimestre</v>
          </cell>
          <cell r="GA389" t="str">
            <v>Métier</v>
          </cell>
          <cell r="GB389" t="str">
            <v>Trimestre</v>
          </cell>
          <cell r="GD389" t="str">
            <v>Métier</v>
          </cell>
          <cell r="GE389" t="str">
            <v>Trimestre</v>
          </cell>
          <cell r="GG389" t="str">
            <v>Métier</v>
          </cell>
          <cell r="GH389" t="str">
            <v>Trimestre</v>
          </cell>
          <cell r="GJ389" t="str">
            <v>Métier</v>
          </cell>
          <cell r="GK389" t="str">
            <v>Trimestre</v>
          </cell>
          <cell r="GM389" t="str">
            <v>Métier</v>
          </cell>
          <cell r="GN389" t="str">
            <v>Trimestre</v>
          </cell>
          <cell r="GP389" t="str">
            <v>Métier</v>
          </cell>
          <cell r="GQ389" t="str">
            <v>Trimestre</v>
          </cell>
          <cell r="GS389" t="str">
            <v>Métier</v>
          </cell>
          <cell r="GT389" t="str">
            <v>Trimestre</v>
          </cell>
          <cell r="GV389" t="str">
            <v>Métier</v>
          </cell>
          <cell r="GW389" t="str">
            <v>Trimestre</v>
          </cell>
          <cell r="GY389" t="str">
            <v>Métier</v>
          </cell>
          <cell r="GZ389" t="str">
            <v>Trimestre</v>
          </cell>
          <cell r="HB389" t="str">
            <v>Métier</v>
          </cell>
          <cell r="HC389" t="str">
            <v>Trimestre</v>
          </cell>
          <cell r="HE389" t="str">
            <v>Métier</v>
          </cell>
          <cell r="HF389" t="str">
            <v>Trimestre</v>
          </cell>
          <cell r="HH389" t="str">
            <v>Métier</v>
          </cell>
          <cell r="HI389" t="str">
            <v>Trimestre</v>
          </cell>
          <cell r="HK389" t="str">
            <v>Métier</v>
          </cell>
          <cell r="HL389" t="str">
            <v>Trimestre</v>
          </cell>
          <cell r="HN389" t="str">
            <v>Métier</v>
          </cell>
          <cell r="HO389" t="str">
            <v>Trimestre</v>
          </cell>
          <cell r="HQ389" t="str">
            <v>Métier</v>
          </cell>
          <cell r="HR389" t="str">
            <v>Trimestre</v>
          </cell>
          <cell r="HT389" t="str">
            <v>Métier</v>
          </cell>
          <cell r="HU389" t="str">
            <v>Trimestre</v>
          </cell>
          <cell r="HW389" t="str">
            <v>Métier</v>
          </cell>
          <cell r="HX389" t="str">
            <v>Trimestre</v>
          </cell>
          <cell r="HZ389" t="str">
            <v>Métier</v>
          </cell>
          <cell r="IA389" t="str">
            <v>Trimestre</v>
          </cell>
          <cell r="IC389" t="str">
            <v>Métier</v>
          </cell>
          <cell r="ID389" t="str">
            <v>Trimestre</v>
          </cell>
          <cell r="IF389" t="str">
            <v>Métier</v>
          </cell>
          <cell r="IG389" t="str">
            <v>Trimestre</v>
          </cell>
          <cell r="II389" t="str">
            <v>Métier</v>
          </cell>
          <cell r="IJ389" t="str">
            <v>Trimestre</v>
          </cell>
          <cell r="IP389" t="str">
            <v>Métier</v>
          </cell>
          <cell r="IQ389" t="str">
            <v>Trimestre</v>
          </cell>
          <cell r="IS389" t="str">
            <v>Métier</v>
          </cell>
          <cell r="IT389" t="str">
            <v>Trimestre</v>
          </cell>
          <cell r="IV389" t="str">
            <v>Métier</v>
          </cell>
          <cell r="IW389" t="str">
            <v>Trimestre</v>
          </cell>
          <cell r="IY389" t="str">
            <v>Métier</v>
          </cell>
          <cell r="IZ389" t="str">
            <v>Trimestre</v>
          </cell>
          <cell r="JB389" t="str">
            <v>Métier</v>
          </cell>
          <cell r="JC389" t="str">
            <v>Trimestre</v>
          </cell>
          <cell r="JE389" t="str">
            <v>Métier</v>
          </cell>
          <cell r="JF389" t="str">
            <v>Trimestre</v>
          </cell>
          <cell r="JH389" t="str">
            <v>Métier</v>
          </cell>
          <cell r="JI389" t="str">
            <v>Trimestre</v>
          </cell>
          <cell r="JK389" t="str">
            <v>Métier</v>
          </cell>
          <cell r="JL389" t="str">
            <v>Trimestre</v>
          </cell>
          <cell r="JN389" t="str">
            <v>Métier</v>
          </cell>
          <cell r="JO389" t="str">
            <v>Trimestre</v>
          </cell>
          <cell r="JQ389" t="str">
            <v>Métier</v>
          </cell>
          <cell r="JR389" t="str">
            <v>Trimestre</v>
          </cell>
          <cell r="JT389" t="str">
            <v>Métier</v>
          </cell>
          <cell r="JU389" t="str">
            <v>Trimestre</v>
          </cell>
          <cell r="JW389" t="str">
            <v>Métier</v>
          </cell>
          <cell r="JX389" t="str">
            <v>Trimestre</v>
          </cell>
          <cell r="JZ389" t="str">
            <v>Métier</v>
          </cell>
          <cell r="KA389" t="str">
            <v>Trimestre</v>
          </cell>
          <cell r="KC389" t="str">
            <v>Métier</v>
          </cell>
          <cell r="KD389" t="str">
            <v>Trimestre</v>
          </cell>
          <cell r="KF389" t="str">
            <v>Métier</v>
          </cell>
          <cell r="KG389" t="str">
            <v>Trimestre</v>
          </cell>
          <cell r="KI389" t="str">
            <v>Métier</v>
          </cell>
          <cell r="KJ389" t="str">
            <v>Trimestre</v>
          </cell>
          <cell r="KL389" t="str">
            <v>Métier</v>
          </cell>
          <cell r="KM389" t="str">
            <v>Trimestre</v>
          </cell>
          <cell r="KO389" t="str">
            <v>Métier</v>
          </cell>
          <cell r="KP389" t="str">
            <v>Trimestre</v>
          </cell>
          <cell r="KR389" t="str">
            <v>Métier</v>
          </cell>
          <cell r="KS389" t="str">
            <v>Trimestre</v>
          </cell>
          <cell r="KU389" t="str">
            <v>Métier</v>
          </cell>
          <cell r="KV389" t="str">
            <v>Trimestre</v>
          </cell>
          <cell r="KX389" t="str">
            <v>Métier</v>
          </cell>
          <cell r="KY389" t="str">
            <v>Trimestre</v>
          </cell>
          <cell r="LA389" t="str">
            <v>Métier</v>
          </cell>
          <cell r="LB389" t="str">
            <v>Trimestre</v>
          </cell>
          <cell r="LD389" t="str">
            <v>Métier</v>
          </cell>
          <cell r="LE389" t="str">
            <v>Trimestre</v>
          </cell>
          <cell r="LG389" t="str">
            <v>Métier</v>
          </cell>
          <cell r="LH389" t="str">
            <v>Trimestre</v>
          </cell>
          <cell r="LJ389" t="str">
            <v>Métier</v>
          </cell>
          <cell r="LK389" t="str">
            <v>Trimestre</v>
          </cell>
          <cell r="LM389" t="str">
            <v>Métier</v>
          </cell>
          <cell r="LN389" t="str">
            <v>Trimestre</v>
          </cell>
          <cell r="LP389" t="str">
            <v>Métier</v>
          </cell>
          <cell r="LQ389" t="str">
            <v>Trimestre</v>
          </cell>
          <cell r="LS389" t="str">
            <v>Métier</v>
          </cell>
          <cell r="LT389" t="str">
            <v>Trimestre</v>
          </cell>
          <cell r="LV389" t="str">
            <v>Métier</v>
          </cell>
          <cell r="LW389" t="str">
            <v>Trimestre</v>
          </cell>
          <cell r="LY389" t="str">
            <v>Métier</v>
          </cell>
          <cell r="LZ389" t="str">
            <v>Trimestre</v>
          </cell>
          <cell r="MB389" t="str">
            <v>Métier</v>
          </cell>
          <cell r="MC389" t="str">
            <v>Trimestre</v>
          </cell>
          <cell r="ME389" t="str">
            <v>Métier</v>
          </cell>
          <cell r="MF389" t="str">
            <v>Trimestre</v>
          </cell>
          <cell r="MH389" t="str">
            <v>Métier</v>
          </cell>
          <cell r="MI389" t="str">
            <v>Trimestre</v>
          </cell>
          <cell r="MK389" t="str">
            <v>Métier</v>
          </cell>
          <cell r="ML389" t="str">
            <v>Trimestre</v>
          </cell>
          <cell r="MN389" t="str">
            <v>Métier</v>
          </cell>
          <cell r="MO389" t="str">
            <v>Trimestre</v>
          </cell>
          <cell r="MQ389" t="str">
            <v>Métier</v>
          </cell>
          <cell r="MR389" t="str">
            <v>Trimestre</v>
          </cell>
          <cell r="MT389" t="str">
            <v>Métier</v>
          </cell>
          <cell r="MU389" t="str">
            <v>Trimestre</v>
          </cell>
          <cell r="MW389" t="str">
            <v>Métier</v>
          </cell>
          <cell r="MX389" t="str">
            <v>Trimestre</v>
          </cell>
          <cell r="MZ389" t="str">
            <v>Métier</v>
          </cell>
          <cell r="NA389" t="str">
            <v>Trimestre</v>
          </cell>
          <cell r="NC389" t="str">
            <v>Métier</v>
          </cell>
          <cell r="ND389" t="str">
            <v>Trimestre</v>
          </cell>
          <cell r="NF389" t="str">
            <v>Métier</v>
          </cell>
          <cell r="NG389" t="str">
            <v>Trimestre</v>
          </cell>
          <cell r="NI389" t="str">
            <v>Métier</v>
          </cell>
          <cell r="NJ389" t="str">
            <v>Trimestre</v>
          </cell>
          <cell r="NL389" t="str">
            <v>Métier</v>
          </cell>
          <cell r="NM389" t="str">
            <v>Trimestre</v>
          </cell>
          <cell r="NO389" t="str">
            <v>Métier</v>
          </cell>
          <cell r="NP389" t="str">
            <v>Trimestre</v>
          </cell>
          <cell r="NR389" t="str">
            <v>Métier</v>
          </cell>
          <cell r="NS389" t="str">
            <v>Trimestre</v>
          </cell>
          <cell r="NU389" t="str">
            <v>Métier</v>
          </cell>
          <cell r="NV389" t="str">
            <v>Trimestre</v>
          </cell>
          <cell r="NX389" t="str">
            <v>Métier</v>
          </cell>
          <cell r="NY389" t="str">
            <v>Trimestre</v>
          </cell>
          <cell r="OA389" t="str">
            <v>Métier</v>
          </cell>
          <cell r="OB389" t="str">
            <v>Trimestre</v>
          </cell>
          <cell r="OD389" t="str">
            <v>Métier</v>
          </cell>
          <cell r="OE389" t="str">
            <v>Trimestre</v>
          </cell>
          <cell r="OG389" t="str">
            <v>Métier</v>
          </cell>
          <cell r="OH389" t="str">
            <v>Trimestre</v>
          </cell>
          <cell r="OJ389" t="str">
            <v>Métier</v>
          </cell>
          <cell r="OK389" t="str">
            <v>Trimestre</v>
          </cell>
          <cell r="OM389" t="str">
            <v>Métier</v>
          </cell>
          <cell r="ON389" t="str">
            <v>Trimestre</v>
          </cell>
          <cell r="OP389" t="str">
            <v>Métier</v>
          </cell>
          <cell r="OQ389" t="str">
            <v>Trimestre</v>
          </cell>
          <cell r="OS389" t="str">
            <v>Métier</v>
          </cell>
          <cell r="OT389" t="str">
            <v>Trimestre</v>
          </cell>
          <cell r="OV389" t="str">
            <v>Métier</v>
          </cell>
          <cell r="OW389" t="str">
            <v>Trimestre</v>
          </cell>
          <cell r="OY389" t="str">
            <v>Métier</v>
          </cell>
          <cell r="OZ389" t="str">
            <v>Trimestre</v>
          </cell>
          <cell r="PB389" t="str">
            <v>Métier</v>
          </cell>
          <cell r="PC389" t="str">
            <v>Trimestre</v>
          </cell>
          <cell r="PE389" t="str">
            <v>Métier</v>
          </cell>
          <cell r="PF389" t="str">
            <v>Trimestre</v>
          </cell>
          <cell r="PH389" t="str">
            <v>Métier</v>
          </cell>
          <cell r="PI389" t="str">
            <v>Trimestre</v>
          </cell>
          <cell r="PK389" t="str">
            <v>Métier</v>
          </cell>
          <cell r="PL389" t="str">
            <v>Trimestre</v>
          </cell>
          <cell r="PN389" t="str">
            <v>Métier</v>
          </cell>
          <cell r="PO389" t="str">
            <v>Trimestre</v>
          </cell>
          <cell r="PQ389" t="str">
            <v>Métier</v>
          </cell>
          <cell r="PR389" t="str">
            <v>Trimestre</v>
          </cell>
          <cell r="PT389" t="str">
            <v>Métier</v>
          </cell>
          <cell r="PU389" t="str">
            <v>Trimestre</v>
          </cell>
          <cell r="PW389" t="str">
            <v>Métier</v>
          </cell>
          <cell r="PX389" t="str">
            <v>Trimestre</v>
          </cell>
        </row>
        <row r="390">
          <cell r="BB390" t="str">
            <v>BPI Autres</v>
          </cell>
          <cell r="BC390" t="str">
            <v>2023-T4</v>
          </cell>
          <cell r="BE390" t="str">
            <v>BPI Autres</v>
          </cell>
          <cell r="BF390" t="str">
            <v>2023-T3</v>
          </cell>
          <cell r="BH390" t="str">
            <v>BPI Autres</v>
          </cell>
          <cell r="BI390" t="str">
            <v>2023-T2</v>
          </cell>
          <cell r="BK390" t="str">
            <v>BPI Autres</v>
          </cell>
          <cell r="BL390" t="str">
            <v>2023-T1</v>
          </cell>
          <cell r="BN390" t="str">
            <v>BPI Autres</v>
          </cell>
          <cell r="BO390" t="str">
            <v>2022-T4</v>
          </cell>
          <cell r="BQ390" t="str">
            <v>BPI Autres</v>
          </cell>
          <cell r="BR390" t="str">
            <v>2022-T3</v>
          </cell>
          <cell r="BT390" t="str">
            <v>BPI Autres</v>
          </cell>
          <cell r="BU390" t="str">
            <v>2022-T2</v>
          </cell>
          <cell r="BW390" t="str">
            <v>BPI Autres</v>
          </cell>
          <cell r="BX390" t="str">
            <v>2022-T1</v>
          </cell>
          <cell r="BZ390" t="str">
            <v>BPI Autres</v>
          </cell>
          <cell r="CA390" t="str">
            <v>2021-T4</v>
          </cell>
          <cell r="CC390" t="str">
            <v>BPI Autres</v>
          </cell>
          <cell r="CD390" t="str">
            <v>2021-T3</v>
          </cell>
          <cell r="CF390" t="str">
            <v>BPI Autres</v>
          </cell>
          <cell r="CG390" t="str">
            <v>2021-T2</v>
          </cell>
          <cell r="CI390" t="str">
            <v>BPI Autres</v>
          </cell>
          <cell r="CJ390" t="str">
            <v>2021-T1</v>
          </cell>
          <cell r="CL390" t="str">
            <v>BPI Autres</v>
          </cell>
          <cell r="CM390" t="str">
            <v>2020-T4</v>
          </cell>
          <cell r="CO390" t="str">
            <v>BPI Autres</v>
          </cell>
          <cell r="CP390" t="str">
            <v>2020-T3</v>
          </cell>
          <cell r="CR390" t="str">
            <v>BPI Autres</v>
          </cell>
          <cell r="CS390" t="str">
            <v>2020-T2</v>
          </cell>
          <cell r="CU390" t="str">
            <v>BPI Autres</v>
          </cell>
          <cell r="CV390" t="str">
            <v>2020-T1</v>
          </cell>
          <cell r="CX390" t="str">
            <v>BPI Autres</v>
          </cell>
          <cell r="CY390" t="str">
            <v>2019-T4</v>
          </cell>
          <cell r="DA390" t="str">
            <v>BPI Autres</v>
          </cell>
          <cell r="DB390" t="str">
            <v>2019-T3</v>
          </cell>
          <cell r="DD390" t="str">
            <v>BPI Autres</v>
          </cell>
          <cell r="DE390" t="str">
            <v>2019-T2</v>
          </cell>
          <cell r="DG390" t="str">
            <v>BPI Autres</v>
          </cell>
          <cell r="DH390" t="str">
            <v>2019-T1</v>
          </cell>
          <cell r="DJ390" t="str">
            <v>BPI Autres</v>
          </cell>
          <cell r="DK390" t="str">
            <v>2018-T4</v>
          </cell>
          <cell r="DM390" t="str">
            <v>BPI Autres</v>
          </cell>
          <cell r="DN390" t="str">
            <v>2018-T3</v>
          </cell>
          <cell r="DP390" t="str">
            <v>BPI Autres</v>
          </cell>
          <cell r="DQ390" t="str">
            <v>2018-T2</v>
          </cell>
          <cell r="DS390" t="str">
            <v>BPI Autres</v>
          </cell>
          <cell r="DT390" t="str">
            <v>2018-T1</v>
          </cell>
          <cell r="DV390" t="str">
            <v>BPI Autres</v>
          </cell>
          <cell r="DW390" t="str">
            <v>2017-T4</v>
          </cell>
          <cell r="DY390" t="str">
            <v>BPI Autres</v>
          </cell>
          <cell r="DZ390" t="str">
            <v>2017-T3</v>
          </cell>
          <cell r="EB390" t="str">
            <v>BPI Autres</v>
          </cell>
          <cell r="EC390" t="str">
            <v>2017-T2</v>
          </cell>
          <cell r="EE390" t="str">
            <v>BPI Autres</v>
          </cell>
          <cell r="EF390" t="str">
            <v>2017-T1</v>
          </cell>
          <cell r="EH390" t="str">
            <v>BPI Autres</v>
          </cell>
          <cell r="EI390" t="str">
            <v>2016-T4</v>
          </cell>
          <cell r="EK390" t="str">
            <v>BPI Autres</v>
          </cell>
          <cell r="EL390" t="str">
            <v>2016-T3</v>
          </cell>
          <cell r="EN390" t="str">
            <v>BPI Autres</v>
          </cell>
          <cell r="EO390" t="str">
            <v>2016-T2</v>
          </cell>
          <cell r="EQ390" t="str">
            <v>BPI Autres</v>
          </cell>
          <cell r="ER390" t="str">
            <v>2016-T1</v>
          </cell>
          <cell r="ET390" t="str">
            <v>BPI Autres</v>
          </cell>
          <cell r="EU390" t="str">
            <v>2015-T4</v>
          </cell>
          <cell r="EW390" t="str">
            <v>BPI Autres</v>
          </cell>
          <cell r="EX390" t="str">
            <v>2015-T3</v>
          </cell>
          <cell r="EZ390" t="str">
            <v>BPI Autres</v>
          </cell>
          <cell r="FA390" t="str">
            <v>2015-T2</v>
          </cell>
          <cell r="FC390" t="str">
            <v>BPI Autres</v>
          </cell>
          <cell r="FD390" t="str">
            <v>2015-T1</v>
          </cell>
          <cell r="FF390" t="str">
            <v>BPI Autres</v>
          </cell>
          <cell r="FG390" t="str">
            <v>2014-T4</v>
          </cell>
          <cell r="FI390" t="str">
            <v>BPI Autres</v>
          </cell>
          <cell r="FJ390" t="str">
            <v>2014-T3</v>
          </cell>
          <cell r="FL390" t="str">
            <v>BPI Autres</v>
          </cell>
          <cell r="FM390" t="str">
            <v>2014-T2</v>
          </cell>
          <cell r="FO390" t="str">
            <v>BPI Autres</v>
          </cell>
          <cell r="FP390" t="str">
            <v>2014-T1</v>
          </cell>
          <cell r="FR390" t="str">
            <v>BPI Autres</v>
          </cell>
          <cell r="FS390" t="str">
            <v>2013-T4</v>
          </cell>
          <cell r="FU390" t="str">
            <v>BPI Autres</v>
          </cell>
          <cell r="FV390" t="str">
            <v>2013-T3</v>
          </cell>
          <cell r="FX390" t="str">
            <v>BPI Autres</v>
          </cell>
          <cell r="FY390" t="str">
            <v>2013-T2</v>
          </cell>
          <cell r="GA390" t="str">
            <v>BPI Autres</v>
          </cell>
          <cell r="GB390" t="str">
            <v>2013-T1</v>
          </cell>
          <cell r="GD390" t="str">
            <v>BPI Autres</v>
          </cell>
          <cell r="GE390" t="str">
            <v>2012-T4</v>
          </cell>
          <cell r="GG390" t="str">
            <v>BPI Autres</v>
          </cell>
          <cell r="GH390" t="str">
            <v>2012-T3</v>
          </cell>
          <cell r="GJ390" t="str">
            <v>BPI Autres</v>
          </cell>
          <cell r="GK390" t="str">
            <v>2012-T2</v>
          </cell>
          <cell r="GM390" t="str">
            <v>BPI Autres</v>
          </cell>
          <cell r="GN390" t="str">
            <v>2012-T1</v>
          </cell>
          <cell r="GP390" t="str">
            <v>BPI Autres</v>
          </cell>
          <cell r="GQ390" t="str">
            <v>2011-T4</v>
          </cell>
          <cell r="GS390" t="str">
            <v>BPI Autres</v>
          </cell>
          <cell r="GT390" t="str">
            <v>2011-T3</v>
          </cell>
          <cell r="GV390" t="str">
            <v>BPI Autres</v>
          </cell>
          <cell r="GW390" t="str">
            <v>2011-T2</v>
          </cell>
          <cell r="GY390" t="str">
            <v>BPI Autres</v>
          </cell>
          <cell r="GZ390" t="str">
            <v>2011-T1</v>
          </cell>
          <cell r="HB390" t="str">
            <v>BPI Autres</v>
          </cell>
          <cell r="HC390" t="str">
            <v>2010-T4</v>
          </cell>
          <cell r="HE390" t="str">
            <v>BPI Autres</v>
          </cell>
          <cell r="HF390" t="str">
            <v>2010-T3</v>
          </cell>
          <cell r="HH390" t="str">
            <v>BPI Autres</v>
          </cell>
          <cell r="HI390" t="str">
            <v>2010-T2</v>
          </cell>
          <cell r="HK390" t="str">
            <v>BPI Autres</v>
          </cell>
          <cell r="HL390" t="str">
            <v>2010-T1</v>
          </cell>
          <cell r="HN390" t="str">
            <v>BPI Autres</v>
          </cell>
          <cell r="HO390" t="str">
            <v>2009-T4</v>
          </cell>
          <cell r="HQ390" t="str">
            <v>BPI Autres</v>
          </cell>
          <cell r="HR390" t="str">
            <v>2009-T3</v>
          </cell>
          <cell r="HT390" t="str">
            <v>BPI Autres</v>
          </cell>
          <cell r="HU390" t="str">
            <v>2009-T2</v>
          </cell>
          <cell r="HW390" t="str">
            <v>BPI Autres</v>
          </cell>
          <cell r="HX390" t="str">
            <v>2009-T1</v>
          </cell>
          <cell r="HZ390" t="str">
            <v>BPI Autres</v>
          </cell>
          <cell r="IA390" t="str">
            <v>2008-T4</v>
          </cell>
          <cell r="IC390" t="str">
            <v>BPI Autres</v>
          </cell>
          <cell r="ID390" t="str">
            <v>2008-T3</v>
          </cell>
          <cell r="IF390" t="str">
            <v>BPI Autres</v>
          </cell>
          <cell r="IG390" t="str">
            <v>2008-T2</v>
          </cell>
          <cell r="II390" t="str">
            <v>BPI Autres</v>
          </cell>
          <cell r="IJ390" t="str">
            <v>2008-T1</v>
          </cell>
          <cell r="IP390" t="str">
            <v>BPI Autres</v>
          </cell>
          <cell r="IQ390" t="str">
            <v>2023-T4</v>
          </cell>
          <cell r="IS390" t="str">
            <v>BPI Autres</v>
          </cell>
          <cell r="IT390" t="str">
            <v>2023-T3</v>
          </cell>
          <cell r="IV390" t="str">
            <v>BPI Autres</v>
          </cell>
          <cell r="IW390" t="str">
            <v>2023-T2</v>
          </cell>
          <cell r="IY390" t="str">
            <v>BPI Autres</v>
          </cell>
          <cell r="IZ390" t="str">
            <v>2023-T1</v>
          </cell>
          <cell r="JB390" t="str">
            <v>BPI Autres</v>
          </cell>
          <cell r="JC390" t="str">
            <v>2022-T4</v>
          </cell>
          <cell r="JE390" t="str">
            <v>BPI Autres</v>
          </cell>
          <cell r="JF390" t="str">
            <v>2022-T3</v>
          </cell>
          <cell r="JH390" t="str">
            <v>BPI Autres</v>
          </cell>
          <cell r="JI390" t="str">
            <v>2022-T2</v>
          </cell>
          <cell r="JK390" t="str">
            <v>BPI Autres</v>
          </cell>
          <cell r="JL390" t="str">
            <v>2022-T1</v>
          </cell>
          <cell r="JN390" t="str">
            <v>BPI Autres</v>
          </cell>
          <cell r="JO390" t="str">
            <v>2021-T4</v>
          </cell>
          <cell r="JQ390" t="str">
            <v>BPI Autres</v>
          </cell>
          <cell r="JR390" t="str">
            <v>2021-T3</v>
          </cell>
          <cell r="JT390" t="str">
            <v>BPI Autres</v>
          </cell>
          <cell r="JU390" t="str">
            <v>2021-T2</v>
          </cell>
          <cell r="JW390" t="str">
            <v>BPI Autres</v>
          </cell>
          <cell r="JX390" t="str">
            <v>2021-T1</v>
          </cell>
          <cell r="JZ390" t="str">
            <v>BPI Autres</v>
          </cell>
          <cell r="KA390" t="str">
            <v>2020-T4</v>
          </cell>
          <cell r="KC390" t="str">
            <v>BPI Autres</v>
          </cell>
          <cell r="KD390" t="str">
            <v>2020-T3</v>
          </cell>
          <cell r="KF390" t="str">
            <v>BPI Autres</v>
          </cell>
          <cell r="KG390" t="str">
            <v>2020-T2</v>
          </cell>
          <cell r="KI390" t="str">
            <v>BPI Autres</v>
          </cell>
          <cell r="KJ390" t="str">
            <v>2020-T1</v>
          </cell>
          <cell r="KL390" t="str">
            <v>BPI Autres</v>
          </cell>
          <cell r="KM390" t="str">
            <v>2019-T4</v>
          </cell>
          <cell r="KO390" t="str">
            <v>BPI Autres</v>
          </cell>
          <cell r="KP390" t="str">
            <v>2019-T3</v>
          </cell>
          <cell r="KR390" t="str">
            <v>BPI Autres</v>
          </cell>
          <cell r="KS390" t="str">
            <v>2019-T2</v>
          </cell>
          <cell r="KU390" t="str">
            <v>BPI Autres</v>
          </cell>
          <cell r="KV390" t="str">
            <v>2019-T1</v>
          </cell>
          <cell r="KX390" t="str">
            <v>BPI Autres</v>
          </cell>
          <cell r="KY390" t="str">
            <v>2018-T4</v>
          </cell>
          <cell r="LA390" t="str">
            <v>BPI Autres</v>
          </cell>
          <cell r="LB390" t="str">
            <v>2018-T3</v>
          </cell>
          <cell r="LD390" t="str">
            <v>BPI Autres</v>
          </cell>
          <cell r="LE390" t="str">
            <v>2018-T2</v>
          </cell>
          <cell r="LG390" t="str">
            <v>BPI Autres</v>
          </cell>
          <cell r="LH390" t="str">
            <v>2018-T1</v>
          </cell>
          <cell r="LJ390" t="str">
            <v>BPI Autres</v>
          </cell>
          <cell r="LK390" t="str">
            <v>2017-T4</v>
          </cell>
          <cell r="LM390" t="str">
            <v>BPI Autres</v>
          </cell>
          <cell r="LN390" t="str">
            <v>2017-T3</v>
          </cell>
          <cell r="LP390" t="str">
            <v>BPI Autres</v>
          </cell>
          <cell r="LQ390" t="str">
            <v>2017-T2</v>
          </cell>
          <cell r="LS390" t="str">
            <v>BPI Autres</v>
          </cell>
          <cell r="LT390" t="str">
            <v>2017-T1</v>
          </cell>
          <cell r="LV390" t="str">
            <v>BPI Autres</v>
          </cell>
          <cell r="LW390" t="str">
            <v>2016-T4</v>
          </cell>
          <cell r="LY390" t="str">
            <v>BPI Autres</v>
          </cell>
          <cell r="LZ390" t="str">
            <v>2016-T3</v>
          </cell>
          <cell r="MB390" t="str">
            <v>BPI Autres</v>
          </cell>
          <cell r="MC390" t="str">
            <v>2016-T2</v>
          </cell>
          <cell r="ME390" t="str">
            <v>BPI Autres</v>
          </cell>
          <cell r="MF390" t="str">
            <v>2016-T1</v>
          </cell>
          <cell r="MH390" t="str">
            <v>BPI Autres</v>
          </cell>
          <cell r="MI390" t="str">
            <v>2015-T4</v>
          </cell>
          <cell r="MK390" t="str">
            <v>BPI Autres</v>
          </cell>
          <cell r="ML390" t="str">
            <v>2015-T3</v>
          </cell>
          <cell r="MN390" t="str">
            <v>BPI Autres</v>
          </cell>
          <cell r="MO390" t="str">
            <v>2015-T2</v>
          </cell>
          <cell r="MQ390" t="str">
            <v>BPI Autres</v>
          </cell>
          <cell r="MR390" t="str">
            <v>2015-T1</v>
          </cell>
          <cell r="MT390" t="str">
            <v>BPI Autres</v>
          </cell>
          <cell r="MU390" t="str">
            <v>2014-T4</v>
          </cell>
          <cell r="MW390" t="str">
            <v>BPI Autres</v>
          </cell>
          <cell r="MX390" t="str">
            <v>2014-T3</v>
          </cell>
          <cell r="MZ390" t="str">
            <v>BPI Autres</v>
          </cell>
          <cell r="NA390" t="str">
            <v>2014-T2</v>
          </cell>
          <cell r="NC390" t="str">
            <v>BPI Autres</v>
          </cell>
          <cell r="ND390" t="str">
            <v>2014-T1</v>
          </cell>
          <cell r="NF390" t="str">
            <v>BPI Autres</v>
          </cell>
          <cell r="NG390" t="str">
            <v>2013-T4</v>
          </cell>
          <cell r="NI390" t="str">
            <v>BPI Autres</v>
          </cell>
          <cell r="NJ390" t="str">
            <v>2013-T3</v>
          </cell>
          <cell r="NL390" t="str">
            <v>BPI Autres</v>
          </cell>
          <cell r="NM390" t="str">
            <v>2013-T2</v>
          </cell>
          <cell r="NO390" t="str">
            <v>BPI Autres</v>
          </cell>
          <cell r="NP390" t="str">
            <v>2013-T1</v>
          </cell>
          <cell r="NR390" t="str">
            <v>BPI Autres</v>
          </cell>
          <cell r="NS390" t="str">
            <v>2012-T4</v>
          </cell>
          <cell r="NU390" t="str">
            <v>BPI Autres</v>
          </cell>
          <cell r="NV390" t="str">
            <v>2012-T3</v>
          </cell>
          <cell r="NX390" t="str">
            <v>BPI Autres</v>
          </cell>
          <cell r="NY390" t="str">
            <v>2012-T2</v>
          </cell>
          <cell r="OA390" t="str">
            <v>BPI Autres</v>
          </cell>
          <cell r="OB390" t="str">
            <v>2012-T1</v>
          </cell>
          <cell r="OD390" t="str">
            <v>BPI Autres</v>
          </cell>
          <cell r="OE390" t="str">
            <v>2011-T4</v>
          </cell>
          <cell r="OG390" t="str">
            <v>BPI Autres</v>
          </cell>
          <cell r="OH390" t="str">
            <v>2011-T3</v>
          </cell>
          <cell r="OJ390" t="str">
            <v>BPI Autres</v>
          </cell>
          <cell r="OK390" t="str">
            <v>2011-T2</v>
          </cell>
          <cell r="OM390" t="str">
            <v>BPI Autres</v>
          </cell>
          <cell r="ON390" t="str">
            <v>2011-T1</v>
          </cell>
          <cell r="OP390" t="str">
            <v>BPI Autres</v>
          </cell>
          <cell r="OQ390" t="str">
            <v>2010-T4</v>
          </cell>
          <cell r="OS390" t="str">
            <v>BPI Autres</v>
          </cell>
          <cell r="OT390" t="str">
            <v>2010-T3</v>
          </cell>
          <cell r="OV390" t="str">
            <v>BPI Autres</v>
          </cell>
          <cell r="OW390" t="str">
            <v>2010-T2</v>
          </cell>
          <cell r="OY390" t="str">
            <v>BPI Autres</v>
          </cell>
          <cell r="OZ390" t="str">
            <v>2010-T1</v>
          </cell>
          <cell r="PB390" t="str">
            <v>BPI Autres</v>
          </cell>
          <cell r="PC390" t="str">
            <v>2009-T4</v>
          </cell>
          <cell r="PE390" t="str">
            <v>BPI Autres</v>
          </cell>
          <cell r="PF390" t="str">
            <v>2009-T3</v>
          </cell>
          <cell r="PH390" t="str">
            <v>BPI Autres</v>
          </cell>
          <cell r="PI390" t="str">
            <v>2009-T2</v>
          </cell>
          <cell r="PK390" t="str">
            <v>BPI Autres</v>
          </cell>
          <cell r="PL390" t="str">
            <v>2009-T1</v>
          </cell>
          <cell r="PN390" t="str">
            <v>BPI Autres</v>
          </cell>
          <cell r="PO390" t="str">
            <v>2008-T4</v>
          </cell>
          <cell r="PQ390" t="str">
            <v>BPI Autres</v>
          </cell>
          <cell r="PR390" t="str">
            <v>2008-T3</v>
          </cell>
          <cell r="PT390" t="str">
            <v>BPI Autres</v>
          </cell>
          <cell r="PU390" t="str">
            <v>2008-T2</v>
          </cell>
          <cell r="PW390" t="str">
            <v>BPI Autres</v>
          </cell>
          <cell r="PX390" t="str">
            <v>2008-T1</v>
          </cell>
        </row>
        <row r="391">
          <cell r="BB391" t="str">
            <v>T4-23</v>
          </cell>
          <cell r="BC391" t="str">
            <v>T4-23</v>
          </cell>
          <cell r="BD391" t="str">
            <v>T4-23</v>
          </cell>
          <cell r="BE391" t="str">
            <v>T3-23</v>
          </cell>
          <cell r="BF391" t="str">
            <v>T3-23</v>
          </cell>
          <cell r="BG391" t="str">
            <v>T3-23</v>
          </cell>
          <cell r="BH391" t="str">
            <v>T2-23</v>
          </cell>
          <cell r="BI391" t="str">
            <v>T2-23</v>
          </cell>
          <cell r="BJ391" t="str">
            <v>T2-23</v>
          </cell>
          <cell r="BK391" t="str">
            <v>T1-23</v>
          </cell>
          <cell r="BL391" t="str">
            <v>T1-23</v>
          </cell>
          <cell r="BM391" t="str">
            <v>T1-23</v>
          </cell>
          <cell r="BN391" t="str">
            <v>T4-22</v>
          </cell>
          <cell r="BO391" t="str">
            <v>T4-22</v>
          </cell>
          <cell r="BP391" t="str">
            <v>T4-22</v>
          </cell>
          <cell r="BQ391" t="str">
            <v>T3-22</v>
          </cell>
          <cell r="BR391" t="str">
            <v>T3-22</v>
          </cell>
          <cell r="BS391" t="str">
            <v>T3-22</v>
          </cell>
          <cell r="BT391" t="str">
            <v>T2-22</v>
          </cell>
          <cell r="BU391" t="str">
            <v>T2-22</v>
          </cell>
          <cell r="BV391" t="str">
            <v>T2-22</v>
          </cell>
          <cell r="BW391" t="str">
            <v>T1-22</v>
          </cell>
          <cell r="BX391" t="str">
            <v>T1-22</v>
          </cell>
          <cell r="BY391" t="str">
            <v>T1-22</v>
          </cell>
          <cell r="BZ391" t="str">
            <v>T4-21</v>
          </cell>
          <cell r="CA391" t="str">
            <v>T4-21</v>
          </cell>
          <cell r="CB391" t="str">
            <v>T4-21</v>
          </cell>
          <cell r="CC391" t="str">
            <v>T3-21</v>
          </cell>
          <cell r="CD391" t="str">
            <v>T3-21</v>
          </cell>
          <cell r="CE391" t="str">
            <v>T3-21</v>
          </cell>
          <cell r="CF391" t="str">
            <v>T2-21</v>
          </cell>
          <cell r="CG391" t="str">
            <v>T2-21</v>
          </cell>
          <cell r="CH391" t="str">
            <v>T2-21</v>
          </cell>
          <cell r="CI391" t="str">
            <v>T1-21</v>
          </cell>
          <cell r="CJ391" t="str">
            <v>T1-21</v>
          </cell>
          <cell r="CK391" t="str">
            <v>T1-21</v>
          </cell>
          <cell r="CL391" t="str">
            <v>T4-20</v>
          </cell>
          <cell r="CM391" t="str">
            <v>T4-20</v>
          </cell>
          <cell r="CN391" t="str">
            <v>T4-20</v>
          </cell>
          <cell r="CO391" t="str">
            <v>T3-20</v>
          </cell>
          <cell r="CP391" t="str">
            <v>T3-20</v>
          </cell>
          <cell r="CQ391" t="str">
            <v>T3-20</v>
          </cell>
          <cell r="CR391" t="str">
            <v>T2-20</v>
          </cell>
          <cell r="CS391" t="str">
            <v>T2-20</v>
          </cell>
          <cell r="CT391" t="str">
            <v>T2-20</v>
          </cell>
          <cell r="CU391" t="str">
            <v>T1-20</v>
          </cell>
          <cell r="CV391" t="str">
            <v>T1-20</v>
          </cell>
          <cell r="CW391" t="str">
            <v>T1-20</v>
          </cell>
          <cell r="CX391" t="str">
            <v>T4-19</v>
          </cell>
          <cell r="CY391" t="str">
            <v>T4-19</v>
          </cell>
          <cell r="CZ391" t="str">
            <v>T4-19</v>
          </cell>
          <cell r="DA391" t="str">
            <v>T3-19</v>
          </cell>
          <cell r="DB391" t="str">
            <v>T3-19</v>
          </cell>
          <cell r="DC391" t="str">
            <v>T3-19</v>
          </cell>
          <cell r="DD391" t="str">
            <v>T2-19</v>
          </cell>
          <cell r="DE391" t="str">
            <v>T2-19</v>
          </cell>
          <cell r="DF391" t="str">
            <v>T2-19</v>
          </cell>
          <cell r="DG391" t="str">
            <v>T1-19</v>
          </cell>
          <cell r="DH391" t="str">
            <v>T1-19</v>
          </cell>
          <cell r="DI391" t="str">
            <v>T1-19</v>
          </cell>
          <cell r="DJ391" t="str">
            <v>T4-18</v>
          </cell>
          <cell r="DK391" t="str">
            <v>T4-18</v>
          </cell>
          <cell r="DL391" t="str">
            <v>T4-18</v>
          </cell>
          <cell r="DM391" t="str">
            <v>T3-18</v>
          </cell>
          <cell r="DN391" t="str">
            <v>T3-18</v>
          </cell>
          <cell r="DO391" t="str">
            <v>T3-18</v>
          </cell>
          <cell r="DP391" t="str">
            <v>T2-18</v>
          </cell>
          <cell r="DQ391" t="str">
            <v>T2-18</v>
          </cell>
          <cell r="DR391" t="str">
            <v>T2-18</v>
          </cell>
          <cell r="DS391" t="str">
            <v>T1-18</v>
          </cell>
          <cell r="DT391" t="str">
            <v>T1-18</v>
          </cell>
          <cell r="DU391" t="str">
            <v>T1-18</v>
          </cell>
          <cell r="DV391" t="str">
            <v>T4-17</v>
          </cell>
          <cell r="DW391" t="str">
            <v>T4-17</v>
          </cell>
          <cell r="DX391" t="str">
            <v>T4-17</v>
          </cell>
          <cell r="DY391" t="str">
            <v>T3-17</v>
          </cell>
          <cell r="DZ391" t="str">
            <v>T3-17</v>
          </cell>
          <cell r="EA391" t="str">
            <v>T3-17</v>
          </cell>
          <cell r="EB391" t="str">
            <v>T2-17</v>
          </cell>
          <cell r="EC391" t="str">
            <v>T2-17</v>
          </cell>
          <cell r="ED391" t="str">
            <v>T2-17</v>
          </cell>
          <cell r="EE391" t="str">
            <v>T1-17</v>
          </cell>
          <cell r="EF391" t="str">
            <v>T1-17</v>
          </cell>
          <cell r="EG391" t="str">
            <v>T1-17</v>
          </cell>
          <cell r="EH391" t="str">
            <v>T4-16</v>
          </cell>
          <cell r="EI391" t="str">
            <v>T4-16</v>
          </cell>
          <cell r="EJ391" t="str">
            <v>T4-16</v>
          </cell>
          <cell r="EK391" t="str">
            <v>T3-16</v>
          </cell>
          <cell r="EL391" t="str">
            <v>T3-16</v>
          </cell>
          <cell r="EM391" t="str">
            <v>T3-16</v>
          </cell>
          <cell r="EN391" t="str">
            <v>T2-16</v>
          </cell>
          <cell r="EO391" t="str">
            <v>T2-16</v>
          </cell>
          <cell r="EP391" t="str">
            <v>T2-16</v>
          </cell>
          <cell r="EQ391" t="str">
            <v>T1-16</v>
          </cell>
          <cell r="ER391" t="str">
            <v>T1-16</v>
          </cell>
          <cell r="ES391" t="str">
            <v>T1-16</v>
          </cell>
          <cell r="ET391" t="str">
            <v>T4-15</v>
          </cell>
          <cell r="EU391" t="str">
            <v>T4-15</v>
          </cell>
          <cell r="EV391" t="str">
            <v>T4-15</v>
          </cell>
          <cell r="EW391" t="str">
            <v>T3-15</v>
          </cell>
          <cell r="EX391" t="str">
            <v>T3-15</v>
          </cell>
          <cell r="EY391" t="str">
            <v>T3-15</v>
          </cell>
          <cell r="EZ391" t="str">
            <v>T2-15</v>
          </cell>
          <cell r="FA391" t="str">
            <v>T2-15</v>
          </cell>
          <cell r="FB391" t="str">
            <v>T2-15</v>
          </cell>
          <cell r="FC391" t="str">
            <v>T1-15</v>
          </cell>
          <cell r="FD391" t="str">
            <v>T1-15</v>
          </cell>
          <cell r="FE391" t="str">
            <v>T1-15</v>
          </cell>
          <cell r="FF391" t="str">
            <v>T4-14</v>
          </cell>
          <cell r="FG391" t="str">
            <v>T4-14</v>
          </cell>
          <cell r="FH391" t="str">
            <v>T4-14</v>
          </cell>
          <cell r="FI391" t="str">
            <v>T3-14</v>
          </cell>
          <cell r="FJ391" t="str">
            <v>T3-14</v>
          </cell>
          <cell r="FK391" t="str">
            <v>T3-14</v>
          </cell>
          <cell r="FL391" t="str">
            <v>T2-14</v>
          </cell>
          <cell r="FM391" t="str">
            <v>T2-14</v>
          </cell>
          <cell r="FN391" t="str">
            <v>T2-14</v>
          </cell>
          <cell r="FO391" t="str">
            <v>T1-14</v>
          </cell>
          <cell r="FP391" t="str">
            <v>T1-14</v>
          </cell>
          <cell r="FQ391" t="str">
            <v>T1-14</v>
          </cell>
          <cell r="FR391" t="str">
            <v>T4-13</v>
          </cell>
          <cell r="FS391" t="str">
            <v>T4-13</v>
          </cell>
          <cell r="FT391" t="str">
            <v>T4-13</v>
          </cell>
          <cell r="FU391" t="str">
            <v>T3-13</v>
          </cell>
          <cell r="FV391" t="str">
            <v>T3-13</v>
          </cell>
          <cell r="FW391" t="str">
            <v>T3-13</v>
          </cell>
          <cell r="FX391" t="str">
            <v>T2-13</v>
          </cell>
          <cell r="FY391" t="str">
            <v>T2-13</v>
          </cell>
          <cell r="FZ391" t="str">
            <v>T2-13</v>
          </cell>
          <cell r="GA391" t="str">
            <v>T1-13</v>
          </cell>
          <cell r="GB391" t="str">
            <v>T1-13</v>
          </cell>
          <cell r="GC391" t="str">
            <v>T1-13</v>
          </cell>
          <cell r="GD391" t="str">
            <v>T4-12</v>
          </cell>
          <cell r="GE391" t="str">
            <v>T4-12</v>
          </cell>
          <cell r="GF391" t="str">
            <v>T4-12</v>
          </cell>
          <cell r="GG391" t="str">
            <v>T3-12</v>
          </cell>
          <cell r="GH391" t="str">
            <v>T3-12</v>
          </cell>
          <cell r="GI391" t="str">
            <v>T3-12</v>
          </cell>
          <cell r="GJ391" t="str">
            <v>T2-12</v>
          </cell>
          <cell r="GK391" t="str">
            <v>T2-12</v>
          </cell>
          <cell r="GL391" t="str">
            <v>T2-12</v>
          </cell>
          <cell r="GM391" t="str">
            <v>T1-12</v>
          </cell>
          <cell r="GN391" t="str">
            <v>T1-12</v>
          </cell>
          <cell r="GO391" t="str">
            <v>T1-12</v>
          </cell>
          <cell r="GP391" t="str">
            <v>T4-11</v>
          </cell>
          <cell r="GQ391" t="str">
            <v>T4-11</v>
          </cell>
          <cell r="GR391" t="str">
            <v>T4-11</v>
          </cell>
          <cell r="GS391" t="str">
            <v>T3-11</v>
          </cell>
          <cell r="GT391" t="str">
            <v>T3-11</v>
          </cell>
          <cell r="GU391" t="str">
            <v>T3-11</v>
          </cell>
          <cell r="GV391" t="str">
            <v>T2-11</v>
          </cell>
          <cell r="GW391" t="str">
            <v>T2-11</v>
          </cell>
          <cell r="GX391" t="str">
            <v>T2-11</v>
          </cell>
          <cell r="GY391" t="str">
            <v>T1-11</v>
          </cell>
          <cell r="GZ391" t="str">
            <v>T1-11</v>
          </cell>
          <cell r="HA391" t="str">
            <v>T1-11</v>
          </cell>
          <cell r="HB391" t="str">
            <v>T4-10</v>
          </cell>
          <cell r="HC391" t="str">
            <v>T4-10</v>
          </cell>
          <cell r="HD391" t="str">
            <v>T4-10</v>
          </cell>
          <cell r="HE391" t="str">
            <v>T3-10</v>
          </cell>
          <cell r="HF391" t="str">
            <v>T3-10</v>
          </cell>
          <cell r="HG391" t="str">
            <v>T3-10</v>
          </cell>
          <cell r="HH391" t="str">
            <v>T2-10</v>
          </cell>
          <cell r="HI391" t="str">
            <v>T2-10</v>
          </cell>
          <cell r="HJ391" t="str">
            <v>T2-10</v>
          </cell>
          <cell r="HK391" t="str">
            <v>T1-10</v>
          </cell>
          <cell r="HL391" t="str">
            <v>T1-10</v>
          </cell>
          <cell r="HM391" t="str">
            <v>T1-10</v>
          </cell>
          <cell r="HN391" t="str">
            <v>T4-09</v>
          </cell>
          <cell r="HO391" t="str">
            <v>T4-09</v>
          </cell>
          <cell r="HP391" t="str">
            <v>T4-09</v>
          </cell>
          <cell r="HQ391" t="str">
            <v>T3-09</v>
          </cell>
          <cell r="HR391" t="str">
            <v>T3-09</v>
          </cell>
          <cell r="HS391" t="str">
            <v>T3-09</v>
          </cell>
          <cell r="HT391" t="str">
            <v>T2-09</v>
          </cell>
          <cell r="HU391" t="str">
            <v>T2-09</v>
          </cell>
          <cell r="HV391" t="str">
            <v>T2-09</v>
          </cell>
          <cell r="HW391" t="str">
            <v>T1-09</v>
          </cell>
          <cell r="HX391" t="str">
            <v>T1-09</v>
          </cell>
          <cell r="HY391" t="str">
            <v>T1-09</v>
          </cell>
          <cell r="HZ391" t="str">
            <v>T4-08</v>
          </cell>
          <cell r="IA391" t="str">
            <v>T4-08</v>
          </cell>
          <cell r="IB391" t="str">
            <v>T4-08</v>
          </cell>
          <cell r="IC391" t="str">
            <v>T3-08</v>
          </cell>
          <cell r="ID391" t="str">
            <v>T3-08</v>
          </cell>
          <cell r="IE391" t="str">
            <v>T3-08</v>
          </cell>
          <cell r="IF391" t="str">
            <v>T2-08</v>
          </cell>
          <cell r="IG391" t="str">
            <v>T2-08</v>
          </cell>
          <cell r="IH391" t="str">
            <v>T2-08</v>
          </cell>
          <cell r="II391" t="str">
            <v>T1-08</v>
          </cell>
          <cell r="IJ391" t="str">
            <v>T1-08</v>
          </cell>
          <cell r="IK391" t="str">
            <v>T1-08</v>
          </cell>
          <cell r="IP391" t="str">
            <v>2023</v>
          </cell>
          <cell r="IQ391" t="str">
            <v>2023</v>
          </cell>
          <cell r="IR391" t="str">
            <v>2023</v>
          </cell>
          <cell r="IS391" t="str">
            <v>9M-23</v>
          </cell>
          <cell r="IT391" t="str">
            <v>9M-23</v>
          </cell>
          <cell r="IU391" t="str">
            <v>9M-23</v>
          </cell>
          <cell r="IV391" t="str">
            <v>S1-23</v>
          </cell>
          <cell r="IW391" t="str">
            <v>S1-23</v>
          </cell>
          <cell r="IX391" t="str">
            <v>S1-23</v>
          </cell>
          <cell r="IY391" t="str">
            <v>T1-23</v>
          </cell>
          <cell r="IZ391" t="str">
            <v>T1-23</v>
          </cell>
          <cell r="JA391" t="str">
            <v>T1-23</v>
          </cell>
          <cell r="JB391" t="str">
            <v>2022</v>
          </cell>
          <cell r="JC391" t="str">
            <v>2022</v>
          </cell>
          <cell r="JD391" t="str">
            <v>2022</v>
          </cell>
          <cell r="JE391" t="str">
            <v>9M-22</v>
          </cell>
          <cell r="JF391" t="str">
            <v>9M-22</v>
          </cell>
          <cell r="JG391" t="str">
            <v>9M-22</v>
          </cell>
          <cell r="JH391" t="str">
            <v>S1-22</v>
          </cell>
          <cell r="JI391" t="str">
            <v>S1-22</v>
          </cell>
          <cell r="JJ391" t="str">
            <v>S1-22</v>
          </cell>
          <cell r="JK391" t="str">
            <v>T1-22</v>
          </cell>
          <cell r="JL391" t="str">
            <v>T1-22</v>
          </cell>
          <cell r="JM391" t="str">
            <v>T1-22</v>
          </cell>
          <cell r="JN391" t="str">
            <v>2021</v>
          </cell>
          <cell r="JO391" t="str">
            <v>2021</v>
          </cell>
          <cell r="JP391" t="str">
            <v>2021</v>
          </cell>
          <cell r="JQ391" t="str">
            <v>9M-21</v>
          </cell>
          <cell r="JR391" t="str">
            <v>9M-21</v>
          </cell>
          <cell r="JS391" t="str">
            <v>9M-21</v>
          </cell>
          <cell r="JT391" t="str">
            <v>S1-21</v>
          </cell>
          <cell r="JU391" t="str">
            <v>S1-21</v>
          </cell>
          <cell r="JV391" t="str">
            <v>S1-21</v>
          </cell>
          <cell r="JW391" t="str">
            <v>T1-21</v>
          </cell>
          <cell r="JX391" t="str">
            <v>T1-21</v>
          </cell>
          <cell r="JY391" t="str">
            <v>T1-21</v>
          </cell>
          <cell r="JZ391" t="str">
            <v>2020</v>
          </cell>
          <cell r="KA391" t="str">
            <v>2020</v>
          </cell>
          <cell r="KB391" t="str">
            <v>2020</v>
          </cell>
          <cell r="KC391" t="str">
            <v>9M-20</v>
          </cell>
          <cell r="KD391" t="str">
            <v>9M-20</v>
          </cell>
          <cell r="KE391" t="str">
            <v>9M-20</v>
          </cell>
          <cell r="KF391" t="str">
            <v>S1-20</v>
          </cell>
          <cell r="KG391" t="str">
            <v>S1-20</v>
          </cell>
          <cell r="KH391" t="str">
            <v>S1-20</v>
          </cell>
          <cell r="KI391" t="str">
            <v>T1-20</v>
          </cell>
          <cell r="KJ391" t="str">
            <v>T1-20</v>
          </cell>
          <cell r="KK391" t="str">
            <v>T1-20</v>
          </cell>
          <cell r="KL391" t="str">
            <v>2019</v>
          </cell>
          <cell r="KM391" t="str">
            <v>2019</v>
          </cell>
          <cell r="KN391" t="str">
            <v>2019</v>
          </cell>
          <cell r="KO391" t="str">
            <v>9M-19</v>
          </cell>
          <cell r="KP391" t="str">
            <v>9M-19</v>
          </cell>
          <cell r="KQ391" t="str">
            <v>9M-19</v>
          </cell>
          <cell r="KR391" t="str">
            <v>S1-19</v>
          </cell>
          <cell r="KS391" t="str">
            <v>S1-19</v>
          </cell>
          <cell r="KT391" t="str">
            <v>S1-19</v>
          </cell>
          <cell r="KU391" t="str">
            <v>T1-19</v>
          </cell>
          <cell r="KV391" t="str">
            <v>T1-19</v>
          </cell>
          <cell r="KW391" t="str">
            <v>T1-19</v>
          </cell>
          <cell r="KX391" t="str">
            <v>2018</v>
          </cell>
          <cell r="KY391" t="str">
            <v>2018</v>
          </cell>
          <cell r="KZ391" t="str">
            <v>2018</v>
          </cell>
          <cell r="LA391" t="str">
            <v>9M-18</v>
          </cell>
          <cell r="LB391" t="str">
            <v>9M-18</v>
          </cell>
          <cell r="LC391" t="str">
            <v>9M-18</v>
          </cell>
          <cell r="LD391" t="str">
            <v>S1-18</v>
          </cell>
          <cell r="LE391" t="str">
            <v>S1-18</v>
          </cell>
          <cell r="LF391" t="str">
            <v>S1-18</v>
          </cell>
          <cell r="LG391" t="str">
            <v>T1-18</v>
          </cell>
          <cell r="LH391" t="str">
            <v>T1-18</v>
          </cell>
          <cell r="LI391" t="str">
            <v>T1-18</v>
          </cell>
          <cell r="LJ391" t="str">
            <v>2017</v>
          </cell>
          <cell r="LK391" t="str">
            <v>2017</v>
          </cell>
          <cell r="LL391" t="str">
            <v>2017</v>
          </cell>
          <cell r="LM391" t="str">
            <v>9M-17</v>
          </cell>
          <cell r="LN391" t="str">
            <v>9M-17</v>
          </cell>
          <cell r="LO391" t="str">
            <v>9M-17</v>
          </cell>
          <cell r="LP391" t="str">
            <v>S1-17</v>
          </cell>
          <cell r="LQ391" t="str">
            <v>S1-17</v>
          </cell>
          <cell r="LR391" t="str">
            <v>S1-17</v>
          </cell>
          <cell r="LS391" t="str">
            <v>T1-17</v>
          </cell>
          <cell r="LT391" t="str">
            <v>T1-17</v>
          </cell>
          <cell r="LU391" t="str">
            <v>T1-17</v>
          </cell>
          <cell r="LV391" t="str">
            <v>2016</v>
          </cell>
          <cell r="LW391" t="str">
            <v>2016</v>
          </cell>
          <cell r="LX391" t="str">
            <v>2016</v>
          </cell>
          <cell r="LY391" t="str">
            <v>9M-16</v>
          </cell>
          <cell r="LZ391" t="str">
            <v>9M-16</v>
          </cell>
          <cell r="MA391" t="str">
            <v>9M-16</v>
          </cell>
          <cell r="MB391" t="str">
            <v>S1-16</v>
          </cell>
          <cell r="MC391" t="str">
            <v>S1-16</v>
          </cell>
          <cell r="MD391" t="str">
            <v>S1-16</v>
          </cell>
          <cell r="ME391" t="str">
            <v>T1-16</v>
          </cell>
          <cell r="MF391" t="str">
            <v>T1-16</v>
          </cell>
          <cell r="MG391" t="str">
            <v>T1-16</v>
          </cell>
          <cell r="MH391" t="str">
            <v>2015</v>
          </cell>
          <cell r="MI391" t="str">
            <v>2015</v>
          </cell>
          <cell r="MJ391" t="str">
            <v>2015</v>
          </cell>
          <cell r="MK391" t="str">
            <v>9M-15</v>
          </cell>
          <cell r="ML391" t="str">
            <v>9M-15</v>
          </cell>
          <cell r="MM391" t="str">
            <v>9M-15</v>
          </cell>
          <cell r="MN391" t="str">
            <v>S1-15</v>
          </cell>
          <cell r="MO391" t="str">
            <v>S1-15</v>
          </cell>
          <cell r="MP391" t="str">
            <v>S1-15</v>
          </cell>
          <cell r="MQ391" t="str">
            <v>T1-15</v>
          </cell>
          <cell r="MR391" t="str">
            <v>T1-15</v>
          </cell>
          <cell r="MS391" t="str">
            <v>T1-15</v>
          </cell>
          <cell r="MT391" t="str">
            <v>2014</v>
          </cell>
          <cell r="MU391" t="str">
            <v>2014</v>
          </cell>
          <cell r="MV391" t="str">
            <v>2014</v>
          </cell>
          <cell r="MW391" t="str">
            <v>9M-14</v>
          </cell>
          <cell r="MX391" t="str">
            <v>9M-14</v>
          </cell>
          <cell r="MY391" t="str">
            <v>9M-14</v>
          </cell>
          <cell r="MZ391" t="str">
            <v>S1-14</v>
          </cell>
          <cell r="NA391" t="str">
            <v>S1-14</v>
          </cell>
          <cell r="NB391" t="str">
            <v>S1-14</v>
          </cell>
          <cell r="NC391" t="str">
            <v>T1-14</v>
          </cell>
          <cell r="ND391" t="str">
            <v>T1-14</v>
          </cell>
          <cell r="NE391" t="str">
            <v>T1-14</v>
          </cell>
          <cell r="NF391" t="str">
            <v>2013</v>
          </cell>
          <cell r="NG391" t="str">
            <v>2013</v>
          </cell>
          <cell r="NH391" t="str">
            <v>2013</v>
          </cell>
          <cell r="NI391" t="str">
            <v>9M-13</v>
          </cell>
          <cell r="NJ391" t="str">
            <v>9M-13</v>
          </cell>
          <cell r="NK391" t="str">
            <v>9M-13</v>
          </cell>
          <cell r="NL391" t="str">
            <v>S1-13</v>
          </cell>
          <cell r="NM391" t="str">
            <v>S1-13</v>
          </cell>
          <cell r="NN391" t="str">
            <v>S1-13</v>
          </cell>
          <cell r="NO391" t="str">
            <v>T1-13</v>
          </cell>
          <cell r="NP391" t="str">
            <v>T1-13</v>
          </cell>
          <cell r="NQ391" t="str">
            <v>T1-13</v>
          </cell>
          <cell r="NR391" t="str">
            <v>2012</v>
          </cell>
          <cell r="NS391" t="str">
            <v>2012</v>
          </cell>
          <cell r="NT391" t="str">
            <v>2012</v>
          </cell>
          <cell r="NU391" t="str">
            <v>9M-12</v>
          </cell>
          <cell r="NV391" t="str">
            <v>9M-12</v>
          </cell>
          <cell r="NW391" t="str">
            <v>9M-12</v>
          </cell>
          <cell r="NX391" t="str">
            <v>S1-12</v>
          </cell>
          <cell r="NY391" t="str">
            <v>S1-12</v>
          </cell>
          <cell r="NZ391" t="str">
            <v>S1-12</v>
          </cell>
          <cell r="OA391" t="str">
            <v>T1-12</v>
          </cell>
          <cell r="OB391" t="str">
            <v>T1-12</v>
          </cell>
          <cell r="OC391" t="str">
            <v>T1-12</v>
          </cell>
          <cell r="OD391" t="str">
            <v>2011</v>
          </cell>
          <cell r="OE391" t="str">
            <v>2011</v>
          </cell>
          <cell r="OF391" t="str">
            <v>2011</v>
          </cell>
          <cell r="OG391" t="str">
            <v>9M-11</v>
          </cell>
          <cell r="OH391" t="str">
            <v>9M-11</v>
          </cell>
          <cell r="OI391" t="str">
            <v>9M-11</v>
          </cell>
          <cell r="OJ391" t="str">
            <v>S1-11</v>
          </cell>
          <cell r="OK391" t="str">
            <v>S1-11</v>
          </cell>
          <cell r="OL391" t="str">
            <v>S1-11</v>
          </cell>
          <cell r="OM391" t="str">
            <v>T1-11</v>
          </cell>
          <cell r="ON391" t="str">
            <v>T1-11</v>
          </cell>
          <cell r="OO391" t="str">
            <v>T1-11</v>
          </cell>
          <cell r="OP391" t="str">
            <v>2010</v>
          </cell>
          <cell r="OQ391" t="str">
            <v>2010</v>
          </cell>
          <cell r="OR391" t="str">
            <v>2010</v>
          </cell>
          <cell r="OS391" t="str">
            <v>9M-10</v>
          </cell>
          <cell r="OT391" t="str">
            <v>9M-10</v>
          </cell>
          <cell r="OU391" t="str">
            <v>9M-10</v>
          </cell>
          <cell r="OV391" t="str">
            <v>S1-10</v>
          </cell>
          <cell r="OW391" t="str">
            <v>S1-10</v>
          </cell>
          <cell r="OX391" t="str">
            <v>S1-10</v>
          </cell>
          <cell r="OY391" t="str">
            <v>T1-10</v>
          </cell>
          <cell r="OZ391" t="str">
            <v>T1-10</v>
          </cell>
          <cell r="PA391" t="str">
            <v>T1-10</v>
          </cell>
          <cell r="PB391" t="str">
            <v>2009</v>
          </cell>
          <cell r="PC391" t="str">
            <v>2009</v>
          </cell>
          <cell r="PD391" t="str">
            <v>2009</v>
          </cell>
          <cell r="PE391" t="str">
            <v>9M-09</v>
          </cell>
          <cell r="PF391" t="str">
            <v>9M-09</v>
          </cell>
          <cell r="PG391" t="str">
            <v>9M-09</v>
          </cell>
          <cell r="PH391" t="str">
            <v>S1-09</v>
          </cell>
          <cell r="PI391" t="str">
            <v>S1-09</v>
          </cell>
          <cell r="PJ391" t="str">
            <v>S1-09</v>
          </cell>
          <cell r="PK391" t="str">
            <v>T1-09</v>
          </cell>
          <cell r="PL391" t="str">
            <v>T1-09</v>
          </cell>
          <cell r="PM391" t="str">
            <v>T1-09</v>
          </cell>
          <cell r="PN391" t="str">
            <v>2008</v>
          </cell>
          <cell r="PO391" t="str">
            <v>2008</v>
          </cell>
          <cell r="PP391" t="str">
            <v>2008</v>
          </cell>
          <cell r="PQ391" t="str">
            <v>9M-08</v>
          </cell>
          <cell r="PR391" t="str">
            <v>9M-08</v>
          </cell>
          <cell r="PS391" t="str">
            <v>9M-08</v>
          </cell>
          <cell r="PT391" t="str">
            <v>S1-08</v>
          </cell>
          <cell r="PU391" t="str">
            <v>S1-08</v>
          </cell>
          <cell r="PV391" t="str">
            <v>S1-08</v>
          </cell>
          <cell r="PW391" t="str">
            <v>T1-08</v>
          </cell>
          <cell r="PX391" t="str">
            <v>T1-08</v>
          </cell>
          <cell r="PY391" t="str">
            <v>T1-08</v>
          </cell>
        </row>
        <row r="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H392" t="str">
            <v>Stated</v>
          </cell>
          <cell r="HI392" t="str">
            <v>Spec Items</v>
          </cell>
          <cell r="HJ392" t="str">
            <v>Underlying</v>
          </cell>
          <cell r="HK392" t="str">
            <v>Stated</v>
          </cell>
          <cell r="HL392" t="str">
            <v>Spec Items</v>
          </cell>
          <cell r="HM392" t="str">
            <v>Underlying</v>
          </cell>
          <cell r="HN392" t="str">
            <v>Stated</v>
          </cell>
          <cell r="HO392" t="str">
            <v>Spec Items</v>
          </cell>
          <cell r="HP392" t="str">
            <v>Underlying</v>
          </cell>
          <cell r="HQ392" t="str">
            <v>Stated</v>
          </cell>
          <cell r="HR392" t="str">
            <v>Spec Items</v>
          </cell>
          <cell r="HS392" t="str">
            <v>Underlying</v>
          </cell>
          <cell r="HT392" t="str">
            <v>Stated</v>
          </cell>
          <cell r="HU392" t="str">
            <v>Spec Items</v>
          </cell>
          <cell r="HV392" t="str">
            <v>Underlying</v>
          </cell>
          <cell r="HW392" t="str">
            <v>Stated</v>
          </cell>
          <cell r="HX392" t="str">
            <v>Spec Items</v>
          </cell>
          <cell r="HY392" t="str">
            <v>Underlying</v>
          </cell>
          <cell r="HZ392" t="str">
            <v>Stated</v>
          </cell>
          <cell r="IA392" t="str">
            <v>Spec Items</v>
          </cell>
          <cell r="IB392" t="str">
            <v>Underlying</v>
          </cell>
          <cell r="IC392" t="str">
            <v>Stated</v>
          </cell>
          <cell r="ID392" t="str">
            <v>Spec Items</v>
          </cell>
          <cell r="IE392" t="str">
            <v>Underlying</v>
          </cell>
          <cell r="IF392" t="str">
            <v>Stated</v>
          </cell>
          <cell r="IG392" t="str">
            <v>Spec Items</v>
          </cell>
          <cell r="IH392" t="str">
            <v>Underlying</v>
          </cell>
          <cell r="II392" t="str">
            <v>Stated</v>
          </cell>
          <cell r="IJ392" t="str">
            <v>Spec Items</v>
          </cell>
          <cell r="IK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cell r="NR392" t="str">
            <v>Stated</v>
          </cell>
          <cell r="NS392" t="str">
            <v>Spec Items</v>
          </cell>
          <cell r="NT392" t="str">
            <v>Underlying</v>
          </cell>
          <cell r="NU392" t="str">
            <v>Stated</v>
          </cell>
          <cell r="NV392" t="str">
            <v>Spec Items</v>
          </cell>
          <cell r="NW392" t="str">
            <v>Underlying</v>
          </cell>
          <cell r="NX392" t="str">
            <v>Stated</v>
          </cell>
          <cell r="NY392" t="str">
            <v>Spec Items</v>
          </cell>
          <cell r="NZ392" t="str">
            <v>Underlying</v>
          </cell>
          <cell r="OA392" t="str">
            <v>Stated</v>
          </cell>
          <cell r="OB392" t="str">
            <v>Spec Items</v>
          </cell>
          <cell r="OC392" t="str">
            <v>Underlying</v>
          </cell>
          <cell r="OD392" t="str">
            <v>Stated</v>
          </cell>
          <cell r="OE392" t="str">
            <v>Spec Items</v>
          </cell>
          <cell r="OF392" t="str">
            <v>Underlying</v>
          </cell>
          <cell r="OG392" t="str">
            <v>Stated</v>
          </cell>
          <cell r="OH392" t="str">
            <v>Spec Items</v>
          </cell>
          <cell r="OI392" t="str">
            <v>Underlying</v>
          </cell>
          <cell r="OJ392" t="str">
            <v>Stated</v>
          </cell>
          <cell r="OK392" t="str">
            <v>Spec Items</v>
          </cell>
          <cell r="OL392" t="str">
            <v>Underlying</v>
          </cell>
          <cell r="OM392" t="str">
            <v>Stated</v>
          </cell>
          <cell r="ON392" t="str">
            <v>Spec Items</v>
          </cell>
          <cell r="OO392" t="str">
            <v>Underlying</v>
          </cell>
          <cell r="OP392" t="str">
            <v>Stated</v>
          </cell>
          <cell r="OQ392" t="str">
            <v>Spec Items</v>
          </cell>
          <cell r="OR392" t="str">
            <v>Underlying</v>
          </cell>
          <cell r="OS392" t="str">
            <v>Stated</v>
          </cell>
          <cell r="OT392" t="str">
            <v>Spec Items</v>
          </cell>
          <cell r="OU392" t="str">
            <v>Underlying</v>
          </cell>
          <cell r="OV392" t="str">
            <v>Stated</v>
          </cell>
          <cell r="OW392" t="str">
            <v>Spec Items</v>
          </cell>
          <cell r="OX392" t="str">
            <v>Underlying</v>
          </cell>
          <cell r="OY392" t="str">
            <v>Stated</v>
          </cell>
          <cell r="OZ392" t="str">
            <v>Spec Items</v>
          </cell>
          <cell r="PA392" t="str">
            <v>Underlying</v>
          </cell>
          <cell r="PB392" t="str">
            <v>Stated</v>
          </cell>
          <cell r="PC392" t="str">
            <v>Spec Items</v>
          </cell>
          <cell r="PD392" t="str">
            <v>Underlying</v>
          </cell>
          <cell r="PE392" t="str">
            <v>Stated</v>
          </cell>
          <cell r="PF392" t="str">
            <v>Spec Items</v>
          </cell>
          <cell r="PG392" t="str">
            <v>Underlying</v>
          </cell>
          <cell r="PH392" t="str">
            <v>Stated</v>
          </cell>
          <cell r="PI392" t="str">
            <v>Spec Items</v>
          </cell>
          <cell r="PJ392" t="str">
            <v>Underlying</v>
          </cell>
          <cell r="PK392" t="str">
            <v>Stated</v>
          </cell>
          <cell r="PL392" t="str">
            <v>Spec Items</v>
          </cell>
          <cell r="PM392" t="str">
            <v>Underlying</v>
          </cell>
          <cell r="PN392" t="str">
            <v>Stated</v>
          </cell>
          <cell r="PO392" t="str">
            <v>Spec Items</v>
          </cell>
          <cell r="PP392" t="str">
            <v>Underlying</v>
          </cell>
          <cell r="PQ392" t="str">
            <v>Stated</v>
          </cell>
          <cell r="PR392" t="str">
            <v>Spec Items</v>
          </cell>
          <cell r="PS392" t="str">
            <v>Underlying</v>
          </cell>
          <cell r="PT392" t="str">
            <v>Stated</v>
          </cell>
          <cell r="PU392" t="str">
            <v>Spec Items</v>
          </cell>
          <cell r="PV392" t="str">
            <v>Underlying</v>
          </cell>
          <cell r="PW392" t="str">
            <v>Stated</v>
          </cell>
          <cell r="PX392" t="str">
            <v>Spec Items</v>
          </cell>
          <cell r="PY392" t="str">
            <v>Underlying</v>
          </cell>
        </row>
        <row r="393">
          <cell r="BB393">
            <v>260.05725237060898</v>
          </cell>
          <cell r="BC393">
            <v>0</v>
          </cell>
          <cell r="BD393">
            <v>260.05725237060898</v>
          </cell>
          <cell r="BE393">
            <v>240.705803371488</v>
          </cell>
          <cell r="BF393">
            <v>0</v>
          </cell>
          <cell r="BG393">
            <v>240.705803371488</v>
          </cell>
          <cell r="BH393">
            <v>222.316241624724</v>
          </cell>
          <cell r="BI393">
            <v>0</v>
          </cell>
          <cell r="BJ393">
            <v>222.316241624724</v>
          </cell>
          <cell r="BK393">
            <v>208.076894679943</v>
          </cell>
          <cell r="BL393">
            <v>0</v>
          </cell>
          <cell r="BM393">
            <v>208.076894679943</v>
          </cell>
          <cell r="BN393">
            <v>212.22116386943799</v>
          </cell>
          <cell r="BO393">
            <v>0</v>
          </cell>
          <cell r="BP393">
            <v>212.22116386943799</v>
          </cell>
          <cell r="BQ393">
            <v>186.162983270935</v>
          </cell>
          <cell r="BR393">
            <v>-21</v>
          </cell>
          <cell r="BS393">
            <v>207.16298327093506</v>
          </cell>
          <cell r="BT393">
            <v>190.25629569472</v>
          </cell>
          <cell r="BU393">
            <v>0</v>
          </cell>
          <cell r="BV393">
            <v>190.25629569472</v>
          </cell>
          <cell r="BW393">
            <v>167.562129337106</v>
          </cell>
          <cell r="BX393">
            <v>0.23300000000000001</v>
          </cell>
          <cell r="BY393">
            <v>167.329129337106</v>
          </cell>
          <cell r="BZ393">
            <v>227.26745456505199</v>
          </cell>
          <cell r="CA393">
            <v>0</v>
          </cell>
          <cell r="CB393">
            <v>227.26745456505199</v>
          </cell>
          <cell r="CC393">
            <v>182.016332978127</v>
          </cell>
          <cell r="CD393">
            <v>-2.3090737284732499</v>
          </cell>
          <cell r="CE393">
            <v>184.32540670660023</v>
          </cell>
          <cell r="CF393">
            <v>218.832811876649</v>
          </cell>
          <cell r="CG393">
            <v>0</v>
          </cell>
          <cell r="CH393">
            <v>218.832811876649</v>
          </cell>
          <cell r="CI393">
            <v>205.569646409168</v>
          </cell>
          <cell r="CJ393">
            <v>0</v>
          </cell>
          <cell r="CK393">
            <v>205.569646409168</v>
          </cell>
          <cell r="CL393">
            <v>202.31123574118101</v>
          </cell>
          <cell r="CM393">
            <v>0</v>
          </cell>
          <cell r="CN393">
            <v>202.31123574118101</v>
          </cell>
          <cell r="CO393">
            <v>194.96898736737401</v>
          </cell>
          <cell r="CP393">
            <v>0</v>
          </cell>
          <cell r="CQ393">
            <v>194.96898736737401</v>
          </cell>
          <cell r="CR393">
            <v>209.14707946226301</v>
          </cell>
          <cell r="CS393">
            <v>0</v>
          </cell>
          <cell r="CT393">
            <v>209.14707946226301</v>
          </cell>
          <cell r="CU393">
            <v>226.182429115931</v>
          </cell>
          <cell r="CV393">
            <v>0</v>
          </cell>
          <cell r="CW393">
            <v>226.182429115931</v>
          </cell>
          <cell r="CX393">
            <v>227.20069609989901</v>
          </cell>
          <cell r="CY393">
            <v>0</v>
          </cell>
          <cell r="CZ393">
            <v>227.20069609989901</v>
          </cell>
          <cell r="DA393">
            <v>229.58144304153799</v>
          </cell>
          <cell r="DB393">
            <v>0</v>
          </cell>
          <cell r="DC393">
            <v>229.58144304153799</v>
          </cell>
          <cell r="DD393">
            <v>231.90880037981199</v>
          </cell>
          <cell r="DE393">
            <v>0</v>
          </cell>
          <cell r="DF393">
            <v>231.90880037981199</v>
          </cell>
          <cell r="DG393">
            <v>224.30136098015299</v>
          </cell>
          <cell r="DH393">
            <v>0</v>
          </cell>
          <cell r="DI393">
            <v>224.30136098015299</v>
          </cell>
          <cell r="DJ393">
            <v>219.68028997292899</v>
          </cell>
          <cell r="DK393">
            <v>0</v>
          </cell>
          <cell r="DL393">
            <v>219.68028997292899</v>
          </cell>
          <cell r="DM393">
            <v>209.13012656237601</v>
          </cell>
          <cell r="DN393">
            <v>0</v>
          </cell>
          <cell r="DO393">
            <v>209.13012656237601</v>
          </cell>
          <cell r="DP393">
            <v>211.897786998561</v>
          </cell>
          <cell r="DQ393">
            <v>0</v>
          </cell>
          <cell r="DR393">
            <v>211.897786998561</v>
          </cell>
          <cell r="DS393">
            <v>206.62904857053499</v>
          </cell>
          <cell r="DT393">
            <v>0</v>
          </cell>
          <cell r="DU393">
            <v>206.62904857053499</v>
          </cell>
          <cell r="DV393">
            <v>204.90513564228195</v>
          </cell>
          <cell r="DW393">
            <v>0</v>
          </cell>
          <cell r="DX393">
            <v>204.90513564228195</v>
          </cell>
          <cell r="DY393">
            <v>206.30443424034601</v>
          </cell>
          <cell r="DZ393">
            <v>0</v>
          </cell>
          <cell r="EA393">
            <v>206.30443424034601</v>
          </cell>
          <cell r="EB393">
            <v>202.754820229128</v>
          </cell>
          <cell r="EC393">
            <v>0</v>
          </cell>
          <cell r="ED393">
            <v>202.754820229128</v>
          </cell>
          <cell r="EE393">
            <v>206.175937344435</v>
          </cell>
          <cell r="EF393">
            <v>0</v>
          </cell>
          <cell r="EG393">
            <v>206.175937344435</v>
          </cell>
          <cell r="EH393">
            <v>202.535299590732</v>
          </cell>
          <cell r="EI393">
            <v>0</v>
          </cell>
          <cell r="EJ393">
            <v>202.535299590732</v>
          </cell>
          <cell r="EK393">
            <v>226.689670324215</v>
          </cell>
          <cell r="EL393">
            <v>0</v>
          </cell>
          <cell r="EM393">
            <v>226.689670324215</v>
          </cell>
          <cell r="EN393">
            <v>224.018780472961</v>
          </cell>
          <cell r="EO393">
            <v>0</v>
          </cell>
          <cell r="EP393">
            <v>224.018780472961</v>
          </cell>
          <cell r="EQ393">
            <v>226.11893180749499</v>
          </cell>
          <cell r="ER393">
            <v>0</v>
          </cell>
          <cell r="ES393">
            <v>226.11893180749499</v>
          </cell>
          <cell r="ET393">
            <v>233</v>
          </cell>
          <cell r="EU393">
            <v>0</v>
          </cell>
          <cell r="EV393">
            <v>233</v>
          </cell>
          <cell r="EW393">
            <v>230</v>
          </cell>
          <cell r="EX393">
            <v>0</v>
          </cell>
          <cell r="EY393">
            <v>230</v>
          </cell>
          <cell r="EZ393">
            <v>244</v>
          </cell>
          <cell r="FA393">
            <v>0</v>
          </cell>
          <cell r="FB393">
            <v>244</v>
          </cell>
          <cell r="FC393">
            <v>226</v>
          </cell>
          <cell r="FD393">
            <v>0</v>
          </cell>
          <cell r="FE393">
            <v>226</v>
          </cell>
          <cell r="FF393">
            <v>217</v>
          </cell>
          <cell r="FG393">
            <v>0</v>
          </cell>
          <cell r="FH393">
            <v>217</v>
          </cell>
          <cell r="FI393">
            <v>220</v>
          </cell>
          <cell r="FJ393">
            <v>0</v>
          </cell>
          <cell r="FK393">
            <v>220</v>
          </cell>
          <cell r="FL393">
            <v>252</v>
          </cell>
          <cell r="FM393">
            <v>0</v>
          </cell>
          <cell r="FN393">
            <v>252</v>
          </cell>
          <cell r="FO393">
            <v>219</v>
          </cell>
          <cell r="FP393">
            <v>0</v>
          </cell>
          <cell r="FQ393">
            <v>219</v>
          </cell>
          <cell r="FR393">
            <v>215</v>
          </cell>
          <cell r="FS393">
            <v>0</v>
          </cell>
          <cell r="FT393">
            <v>215</v>
          </cell>
          <cell r="FU393">
            <v>209</v>
          </cell>
          <cell r="FV393">
            <v>0</v>
          </cell>
          <cell r="FW393">
            <v>209</v>
          </cell>
          <cell r="FX393">
            <v>218</v>
          </cell>
          <cell r="FY393">
            <v>0</v>
          </cell>
          <cell r="FZ393">
            <v>218</v>
          </cell>
          <cell r="GA393">
            <v>206.39999999999998</v>
          </cell>
          <cell r="GB393">
            <v>0</v>
          </cell>
          <cell r="GC393">
            <v>206.39999999999998</v>
          </cell>
          <cell r="GD393">
            <v>207</v>
          </cell>
          <cell r="GE393">
            <v>0</v>
          </cell>
          <cell r="GF393">
            <v>207</v>
          </cell>
          <cell r="GG393">
            <v>216</v>
          </cell>
          <cell r="GH393">
            <v>0</v>
          </cell>
          <cell r="GI393">
            <v>216</v>
          </cell>
          <cell r="GJ393">
            <v>222</v>
          </cell>
          <cell r="GK393">
            <v>0</v>
          </cell>
          <cell r="GL393">
            <v>222</v>
          </cell>
          <cell r="GM393">
            <v>193</v>
          </cell>
          <cell r="GN393">
            <v>0</v>
          </cell>
          <cell r="GO393">
            <v>193</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v>0</v>
          </cell>
          <cell r="HF393">
            <v>0</v>
          </cell>
          <cell r="HG393">
            <v>0</v>
          </cell>
          <cell r="HH393">
            <v>0</v>
          </cell>
          <cell r="HI393">
            <v>0</v>
          </cell>
          <cell r="HJ393">
            <v>0</v>
          </cell>
          <cell r="HK393">
            <v>0</v>
          </cell>
          <cell r="HL393">
            <v>0</v>
          </cell>
          <cell r="HM393">
            <v>0</v>
          </cell>
          <cell r="HN393">
            <v>0</v>
          </cell>
          <cell r="HO393">
            <v>0</v>
          </cell>
          <cell r="HP393">
            <v>0</v>
          </cell>
          <cell r="HQ393">
            <v>0</v>
          </cell>
          <cell r="HR393">
            <v>0</v>
          </cell>
          <cell r="HS393">
            <v>0</v>
          </cell>
          <cell r="HT393">
            <v>0</v>
          </cell>
          <cell r="HU393">
            <v>0</v>
          </cell>
          <cell r="HV393">
            <v>0</v>
          </cell>
          <cell r="HW393">
            <v>0</v>
          </cell>
          <cell r="HX393">
            <v>0</v>
          </cell>
          <cell r="HY393">
            <v>0</v>
          </cell>
          <cell r="HZ393">
            <v>0</v>
          </cell>
          <cell r="IA393">
            <v>0</v>
          </cell>
          <cell r="IB393">
            <v>0</v>
          </cell>
          <cell r="IC393">
            <v>0</v>
          </cell>
          <cell r="ID393">
            <v>0</v>
          </cell>
          <cell r="IE393">
            <v>0</v>
          </cell>
          <cell r="IF393">
            <v>0</v>
          </cell>
          <cell r="IG393">
            <v>0</v>
          </cell>
          <cell r="IH393">
            <v>0</v>
          </cell>
          <cell r="II393">
            <v>0</v>
          </cell>
          <cell r="IJ393">
            <v>0</v>
          </cell>
          <cell r="IK393">
            <v>0</v>
          </cell>
          <cell r="IP393">
            <v>931.15619204676398</v>
          </cell>
          <cell r="IQ393">
            <v>0</v>
          </cell>
          <cell r="IR393">
            <v>931.15619204676398</v>
          </cell>
          <cell r="IS393">
            <v>671.09893967615403</v>
          </cell>
          <cell r="IT393">
            <v>0</v>
          </cell>
          <cell r="IU393">
            <v>671.09893967615403</v>
          </cell>
          <cell r="IV393">
            <v>430.393136304667</v>
          </cell>
          <cell r="IW393">
            <v>0</v>
          </cell>
          <cell r="IX393">
            <v>430.393136304667</v>
          </cell>
          <cell r="IY393">
            <v>208.076894679943</v>
          </cell>
          <cell r="IZ393">
            <v>0</v>
          </cell>
          <cell r="JA393">
            <v>208.076894679943</v>
          </cell>
          <cell r="JB393">
            <v>756.20257217219898</v>
          </cell>
          <cell r="JC393">
            <v>-20.766999999999999</v>
          </cell>
          <cell r="JD393">
            <v>776.96957217219904</v>
          </cell>
          <cell r="JE393">
            <v>543.981408302761</v>
          </cell>
          <cell r="JF393">
            <v>-20.766999999999999</v>
          </cell>
          <cell r="JG393">
            <v>564.74840830276105</v>
          </cell>
          <cell r="JH393">
            <v>357.818425031826</v>
          </cell>
          <cell r="JI393">
            <v>0.23300000000000001</v>
          </cell>
          <cell r="JJ393">
            <v>357.58542503182599</v>
          </cell>
          <cell r="JK393">
            <v>167.562129337106</v>
          </cell>
          <cell r="JL393">
            <v>0.23300000000000001</v>
          </cell>
          <cell r="JM393">
            <v>167.329129337106</v>
          </cell>
          <cell r="JN393">
            <v>833.68624582899599</v>
          </cell>
          <cell r="JO393">
            <v>-2.3090737284732499</v>
          </cell>
          <cell r="JP393">
            <v>835.9953195574692</v>
          </cell>
          <cell r="JQ393">
            <v>606.41879126394394</v>
          </cell>
          <cell r="JR393">
            <v>-2.3090737284732499</v>
          </cell>
          <cell r="JS393">
            <v>608.72786499241715</v>
          </cell>
          <cell r="JT393">
            <v>424.40245828581698</v>
          </cell>
          <cell r="JU393">
            <v>0</v>
          </cell>
          <cell r="JV393">
            <v>424.40245828581698</v>
          </cell>
          <cell r="JW393">
            <v>205.569646409168</v>
          </cell>
          <cell r="JX393">
            <v>0</v>
          </cell>
          <cell r="JY393">
            <v>205.569646409168</v>
          </cell>
          <cell r="JZ393">
            <v>832.60973168674798</v>
          </cell>
          <cell r="KA393">
            <v>0</v>
          </cell>
          <cell r="KB393">
            <v>832.60973168674798</v>
          </cell>
          <cell r="KC393">
            <v>630.29849594556799</v>
          </cell>
          <cell r="KD393">
            <v>0</v>
          </cell>
          <cell r="KE393">
            <v>630.29849594556799</v>
          </cell>
          <cell r="KF393">
            <v>435.32950857819401</v>
          </cell>
          <cell r="KG393">
            <v>0</v>
          </cell>
          <cell r="KH393">
            <v>435.32950857819401</v>
          </cell>
          <cell r="KI393">
            <v>226.182429115931</v>
          </cell>
          <cell r="KJ393">
            <v>0</v>
          </cell>
          <cell r="KK393">
            <v>226.182429115931</v>
          </cell>
          <cell r="KL393">
            <v>912.99230050140204</v>
          </cell>
          <cell r="KM393">
            <v>0</v>
          </cell>
          <cell r="KN393">
            <v>912.99230050140204</v>
          </cell>
          <cell r="KO393">
            <v>685.79160440150304</v>
          </cell>
          <cell r="KP393">
            <v>0</v>
          </cell>
          <cell r="KQ393">
            <v>685.79160440150304</v>
          </cell>
          <cell r="KR393">
            <v>456.21016135996399</v>
          </cell>
          <cell r="KS393">
            <v>0</v>
          </cell>
          <cell r="KT393">
            <v>456.21016135996399</v>
          </cell>
          <cell r="KU393">
            <v>224.30136098015299</v>
          </cell>
          <cell r="KV393">
            <v>0</v>
          </cell>
          <cell r="KW393">
            <v>224.30136098015299</v>
          </cell>
          <cell r="KX393">
            <v>847.33725210440105</v>
          </cell>
          <cell r="KY393">
            <v>0</v>
          </cell>
          <cell r="KZ393">
            <v>847.33725210440105</v>
          </cell>
          <cell r="LA393">
            <v>627.65696213147203</v>
          </cell>
          <cell r="LB393">
            <v>0</v>
          </cell>
          <cell r="LC393">
            <v>627.65696213147203</v>
          </cell>
          <cell r="LD393">
            <v>418.52683556909602</v>
          </cell>
          <cell r="LE393">
            <v>0</v>
          </cell>
          <cell r="LF393">
            <v>418.52683556909602</v>
          </cell>
          <cell r="LG393">
            <v>206.62904857053499</v>
          </cell>
          <cell r="LH393">
            <v>0</v>
          </cell>
          <cell r="LI393">
            <v>206.62904857053499</v>
          </cell>
          <cell r="LJ393">
            <v>820.14032745619011</v>
          </cell>
          <cell r="LK393">
            <v>0</v>
          </cell>
          <cell r="LL393">
            <v>820.14032745619011</v>
          </cell>
          <cell r="LM393">
            <v>615.23519181390895</v>
          </cell>
          <cell r="LN393">
            <v>0</v>
          </cell>
          <cell r="LO393">
            <v>615.23519181390895</v>
          </cell>
          <cell r="LP393">
            <v>408.93075757356303</v>
          </cell>
          <cell r="LQ393">
            <v>0</v>
          </cell>
          <cell r="LR393">
            <v>408.93075757356303</v>
          </cell>
          <cell r="LS393">
            <v>206.175937344435</v>
          </cell>
          <cell r="LT393">
            <v>0</v>
          </cell>
          <cell r="LU393">
            <v>206.175937344435</v>
          </cell>
          <cell r="LV393">
            <v>879.36268219540295</v>
          </cell>
          <cell r="LW393">
            <v>0</v>
          </cell>
          <cell r="LX393">
            <v>879.36268219540295</v>
          </cell>
          <cell r="LY393">
            <v>676.82738260467102</v>
          </cell>
          <cell r="LZ393">
            <v>0</v>
          </cell>
          <cell r="MA393">
            <v>676.82738260467102</v>
          </cell>
          <cell r="MB393">
            <v>450.13771228045601</v>
          </cell>
          <cell r="MC393">
            <v>0</v>
          </cell>
          <cell r="MD393">
            <v>450.13771228045601</v>
          </cell>
          <cell r="ME393">
            <v>226.11893180749499</v>
          </cell>
          <cell r="MF393">
            <v>0</v>
          </cell>
          <cell r="MG393">
            <v>226.11893180749499</v>
          </cell>
          <cell r="MH393">
            <v>933</v>
          </cell>
          <cell r="MI393">
            <v>0</v>
          </cell>
          <cell r="MJ393">
            <v>933</v>
          </cell>
          <cell r="MK393">
            <v>700</v>
          </cell>
          <cell r="ML393">
            <v>0</v>
          </cell>
          <cell r="MM393">
            <v>700</v>
          </cell>
          <cell r="MN393">
            <v>470</v>
          </cell>
          <cell r="MO393">
            <v>0</v>
          </cell>
          <cell r="MP393">
            <v>470</v>
          </cell>
          <cell r="MQ393">
            <v>226</v>
          </cell>
          <cell r="MR393">
            <v>0</v>
          </cell>
          <cell r="MS393">
            <v>226</v>
          </cell>
          <cell r="MT393">
            <v>908</v>
          </cell>
          <cell r="MU393">
            <v>0</v>
          </cell>
          <cell r="MV393">
            <v>908</v>
          </cell>
          <cell r="MW393">
            <v>691</v>
          </cell>
          <cell r="MX393">
            <v>0</v>
          </cell>
          <cell r="MY393">
            <v>691</v>
          </cell>
          <cell r="MZ393">
            <v>471</v>
          </cell>
          <cell r="NA393">
            <v>0</v>
          </cell>
          <cell r="NB393">
            <v>471</v>
          </cell>
          <cell r="NC393">
            <v>219</v>
          </cell>
          <cell r="ND393">
            <v>0</v>
          </cell>
          <cell r="NE393">
            <v>219</v>
          </cell>
          <cell r="NF393">
            <v>848.4</v>
          </cell>
          <cell r="NG393">
            <v>0</v>
          </cell>
          <cell r="NH393">
            <v>848.4</v>
          </cell>
          <cell r="NI393">
            <v>633.4</v>
          </cell>
          <cell r="NJ393">
            <v>0</v>
          </cell>
          <cell r="NK393">
            <v>633.4</v>
          </cell>
          <cell r="NL393">
            <v>424.4</v>
          </cell>
          <cell r="NM393">
            <v>0</v>
          </cell>
          <cell r="NN393">
            <v>424.4</v>
          </cell>
          <cell r="NO393">
            <v>206.39999999999998</v>
          </cell>
          <cell r="NP393">
            <v>0</v>
          </cell>
          <cell r="NQ393">
            <v>206.39999999999998</v>
          </cell>
          <cell r="NR393">
            <v>838</v>
          </cell>
          <cell r="NS393">
            <v>0</v>
          </cell>
          <cell r="NT393">
            <v>838</v>
          </cell>
          <cell r="NU393">
            <v>631</v>
          </cell>
          <cell r="NV393">
            <v>0</v>
          </cell>
          <cell r="NW393">
            <v>631</v>
          </cell>
          <cell r="NX393">
            <v>415</v>
          </cell>
          <cell r="NY393">
            <v>0</v>
          </cell>
          <cell r="NZ393">
            <v>415</v>
          </cell>
          <cell r="OA393">
            <v>193</v>
          </cell>
          <cell r="OB393">
            <v>0</v>
          </cell>
          <cell r="OC393">
            <v>193</v>
          </cell>
        </row>
        <row r="394">
          <cell r="BB394">
            <v>-127.97302572260101</v>
          </cell>
          <cell r="BC394">
            <v>0</v>
          </cell>
          <cell r="BD394">
            <v>-127.97302572260101</v>
          </cell>
          <cell r="BE394">
            <v>-109.81208915021601</v>
          </cell>
          <cell r="BF394">
            <v>0</v>
          </cell>
          <cell r="BG394">
            <v>-109.81208915021601</v>
          </cell>
          <cell r="BH394">
            <v>-106.247691726136</v>
          </cell>
          <cell r="BI394">
            <v>0</v>
          </cell>
          <cell r="BJ394">
            <v>-106.247691726136</v>
          </cell>
          <cell r="BK394">
            <v>-112.02281882266</v>
          </cell>
          <cell r="BL394">
            <v>0</v>
          </cell>
          <cell r="BM394">
            <v>-112.02281882266</v>
          </cell>
          <cell r="BN394">
            <v>-109.39532188210296</v>
          </cell>
          <cell r="BO394">
            <v>0</v>
          </cell>
          <cell r="BP394">
            <v>-109.39532188210296</v>
          </cell>
          <cell r="BQ394">
            <v>-109.59403443311504</v>
          </cell>
          <cell r="BR394">
            <v>0</v>
          </cell>
          <cell r="BS394">
            <v>-109.59403443311504</v>
          </cell>
          <cell r="BT394">
            <v>-107.0833816861097</v>
          </cell>
          <cell r="BU394">
            <v>0</v>
          </cell>
          <cell r="BV394">
            <v>-107.0833816861097</v>
          </cell>
          <cell r="BW394">
            <v>-110.819269602814</v>
          </cell>
          <cell r="BX394">
            <v>-0.39400000000000002</v>
          </cell>
          <cell r="BY394">
            <v>-110.425269602814</v>
          </cell>
          <cell r="BZ394">
            <v>-142.16856373043899</v>
          </cell>
          <cell r="CA394">
            <v>0</v>
          </cell>
          <cell r="CB394">
            <v>-142.16856373043899</v>
          </cell>
          <cell r="CC394">
            <v>-112.340642242619</v>
          </cell>
          <cell r="CD394">
            <v>-0.49430157567739902</v>
          </cell>
          <cell r="CE394">
            <v>-111.8463406669416</v>
          </cell>
          <cell r="CF394">
            <v>-132.66911445231401</v>
          </cell>
          <cell r="CG394">
            <v>0</v>
          </cell>
          <cell r="CH394">
            <v>-132.66911445231401</v>
          </cell>
          <cell r="CI394">
            <v>-135.612075749827</v>
          </cell>
          <cell r="CJ394">
            <v>0</v>
          </cell>
          <cell r="CK394">
            <v>-135.612075749827</v>
          </cell>
          <cell r="CL394">
            <v>-132.36945285501901</v>
          </cell>
          <cell r="CM394">
            <v>0</v>
          </cell>
          <cell r="CN394">
            <v>-132.36945285501901</v>
          </cell>
          <cell r="CO394">
            <v>-133.547571376505</v>
          </cell>
          <cell r="CP394">
            <v>0</v>
          </cell>
          <cell r="CQ394">
            <v>-133.547571376505</v>
          </cell>
          <cell r="CR394">
            <v>-129.92364289882701</v>
          </cell>
          <cell r="CS394">
            <v>0</v>
          </cell>
          <cell r="CT394">
            <v>-129.92364289882701</v>
          </cell>
          <cell r="CU394">
            <v>-150.88050523195599</v>
          </cell>
          <cell r="CV394">
            <v>-7.886145</v>
          </cell>
          <cell r="CW394">
            <v>-142.99436023195599</v>
          </cell>
          <cell r="CX394">
            <v>-136.20399544744899</v>
          </cell>
          <cell r="CY394">
            <v>0</v>
          </cell>
          <cell r="CZ394">
            <v>-136.20399544744899</v>
          </cell>
          <cell r="DA394">
            <v>-138.42651217847799</v>
          </cell>
          <cell r="DB394">
            <v>0</v>
          </cell>
          <cell r="DC394">
            <v>-138.42651217847799</v>
          </cell>
          <cell r="DD394">
            <v>-140.69087192888699</v>
          </cell>
          <cell r="DE394">
            <v>0</v>
          </cell>
          <cell r="DF394">
            <v>-140.69087192888699</v>
          </cell>
          <cell r="DG394">
            <v>-136.18039547209901</v>
          </cell>
          <cell r="DH394">
            <v>0</v>
          </cell>
          <cell r="DI394">
            <v>-136.18039547209901</v>
          </cell>
          <cell r="DJ394">
            <v>-135.94605598881199</v>
          </cell>
          <cell r="DK394">
            <v>0</v>
          </cell>
          <cell r="DL394">
            <v>-135.94605598881199</v>
          </cell>
          <cell r="DM394">
            <v>-126.260405855475</v>
          </cell>
          <cell r="DN394">
            <v>0</v>
          </cell>
          <cell r="DO394">
            <v>-126.260405855475</v>
          </cell>
          <cell r="DP394">
            <v>-127.30352108217799</v>
          </cell>
          <cell r="DQ394">
            <v>0</v>
          </cell>
          <cell r="DR394">
            <v>-127.30352108217799</v>
          </cell>
          <cell r="DS394">
            <v>-134.84748941124101</v>
          </cell>
          <cell r="DT394">
            <v>0</v>
          </cell>
          <cell r="DU394">
            <v>-134.84748941124101</v>
          </cell>
          <cell r="DV394">
            <v>-134.08791384064995</v>
          </cell>
          <cell r="DW394">
            <v>0</v>
          </cell>
          <cell r="DX394">
            <v>-134.08791384064995</v>
          </cell>
          <cell r="DY394">
            <v>-121.335076893536</v>
          </cell>
          <cell r="DZ394">
            <v>0</v>
          </cell>
          <cell r="EA394">
            <v>-121.335076893536</v>
          </cell>
          <cell r="EB394">
            <v>-121.00255248923401</v>
          </cell>
          <cell r="EC394">
            <v>0</v>
          </cell>
          <cell r="ED394">
            <v>-121.00255248923401</v>
          </cell>
          <cell r="EE394">
            <v>-131.705628923658</v>
          </cell>
          <cell r="EF394">
            <v>0</v>
          </cell>
          <cell r="EG394">
            <v>-131.705628923658</v>
          </cell>
          <cell r="EH394">
            <v>-128.43797144276101</v>
          </cell>
          <cell r="EI394">
            <v>0</v>
          </cell>
          <cell r="EJ394">
            <v>-128.43797144276101</v>
          </cell>
          <cell r="EK394">
            <v>-128.75445902991399</v>
          </cell>
          <cell r="EL394">
            <v>0</v>
          </cell>
          <cell r="EM394">
            <v>-128.75445902991399</v>
          </cell>
          <cell r="EN394">
            <v>-131.84359744394001</v>
          </cell>
          <cell r="EO394">
            <v>0</v>
          </cell>
          <cell r="EP394">
            <v>-131.84359744394001</v>
          </cell>
          <cell r="EQ394">
            <v>-141.23110902467999</v>
          </cell>
          <cell r="ER394">
            <v>0</v>
          </cell>
          <cell r="ES394">
            <v>-141.23110902467999</v>
          </cell>
          <cell r="ET394">
            <v>-151</v>
          </cell>
          <cell r="EU394">
            <v>0</v>
          </cell>
          <cell r="EV394">
            <v>-151</v>
          </cell>
          <cell r="EW394">
            <v>-124</v>
          </cell>
          <cell r="EX394">
            <v>0</v>
          </cell>
          <cell r="EY394">
            <v>-124</v>
          </cell>
          <cell r="EZ394">
            <v>-130</v>
          </cell>
          <cell r="FA394">
            <v>0</v>
          </cell>
          <cell r="FB394">
            <v>-130</v>
          </cell>
          <cell r="FC394">
            <v>-152</v>
          </cell>
          <cell r="FD394">
            <v>0</v>
          </cell>
          <cell r="FE394">
            <v>-152</v>
          </cell>
          <cell r="FF394">
            <v>-134</v>
          </cell>
          <cell r="FG394">
            <v>0</v>
          </cell>
          <cell r="FH394">
            <v>-134</v>
          </cell>
          <cell r="FI394">
            <v>-129</v>
          </cell>
          <cell r="FJ394">
            <v>0</v>
          </cell>
          <cell r="FK394">
            <v>-129</v>
          </cell>
          <cell r="FL394">
            <v>-124</v>
          </cell>
          <cell r="FM394">
            <v>0</v>
          </cell>
          <cell r="FN394">
            <v>-124</v>
          </cell>
          <cell r="FO394">
            <v>-155</v>
          </cell>
          <cell r="FP394">
            <v>0</v>
          </cell>
          <cell r="FQ394">
            <v>-155</v>
          </cell>
          <cell r="FR394">
            <v>-146</v>
          </cell>
          <cell r="FS394">
            <v>0</v>
          </cell>
          <cell r="FT394">
            <v>-146</v>
          </cell>
          <cell r="FU394">
            <v>-142</v>
          </cell>
          <cell r="FV394">
            <v>0</v>
          </cell>
          <cell r="FW394">
            <v>-142</v>
          </cell>
          <cell r="FX394">
            <v>-132</v>
          </cell>
          <cell r="FY394">
            <v>0</v>
          </cell>
          <cell r="FZ394">
            <v>-132</v>
          </cell>
          <cell r="GA394">
            <v>-140</v>
          </cell>
          <cell r="GB394">
            <v>0</v>
          </cell>
          <cell r="GC394">
            <v>-140</v>
          </cell>
          <cell r="GD394">
            <v>-154</v>
          </cell>
          <cell r="GE394">
            <v>0</v>
          </cell>
          <cell r="GF394">
            <v>-154</v>
          </cell>
          <cell r="GG394">
            <v>-150</v>
          </cell>
          <cell r="GH394">
            <v>0</v>
          </cell>
          <cell r="GI394">
            <v>-150</v>
          </cell>
          <cell r="GJ394">
            <v>-138</v>
          </cell>
          <cell r="GK394">
            <v>0</v>
          </cell>
          <cell r="GL394">
            <v>-138</v>
          </cell>
          <cell r="GM394">
            <v>-141</v>
          </cell>
          <cell r="GN394">
            <v>0</v>
          </cell>
          <cell r="GO394">
            <v>-141</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v>0</v>
          </cell>
          <cell r="HF394">
            <v>0</v>
          </cell>
          <cell r="HG394">
            <v>0</v>
          </cell>
          <cell r="HH394">
            <v>0</v>
          </cell>
          <cell r="HI394">
            <v>0</v>
          </cell>
          <cell r="HJ394">
            <v>0</v>
          </cell>
          <cell r="HK394">
            <v>0</v>
          </cell>
          <cell r="HL394">
            <v>0</v>
          </cell>
          <cell r="HM394">
            <v>0</v>
          </cell>
          <cell r="HN394">
            <v>0</v>
          </cell>
          <cell r="HO394">
            <v>0</v>
          </cell>
          <cell r="HP394">
            <v>0</v>
          </cell>
          <cell r="HQ394">
            <v>0</v>
          </cell>
          <cell r="HR394">
            <v>0</v>
          </cell>
          <cell r="HS394">
            <v>0</v>
          </cell>
          <cell r="HT394">
            <v>0</v>
          </cell>
          <cell r="HU394">
            <v>0</v>
          </cell>
          <cell r="HV394">
            <v>0</v>
          </cell>
          <cell r="HW394">
            <v>0</v>
          </cell>
          <cell r="HX394">
            <v>0</v>
          </cell>
          <cell r="HY394">
            <v>0</v>
          </cell>
          <cell r="HZ394">
            <v>0</v>
          </cell>
          <cell r="IA394">
            <v>0</v>
          </cell>
          <cell r="IB394">
            <v>0</v>
          </cell>
          <cell r="IC394">
            <v>0</v>
          </cell>
          <cell r="ID394">
            <v>0</v>
          </cell>
          <cell r="IE394">
            <v>0</v>
          </cell>
          <cell r="IF394">
            <v>0</v>
          </cell>
          <cell r="IG394">
            <v>0</v>
          </cell>
          <cell r="IH394">
            <v>0</v>
          </cell>
          <cell r="II394">
            <v>0</v>
          </cell>
          <cell r="IJ394">
            <v>0</v>
          </cell>
          <cell r="IK394">
            <v>0</v>
          </cell>
          <cell r="IP394">
            <v>-456.055625421613</v>
          </cell>
          <cell r="IQ394">
            <v>0</v>
          </cell>
          <cell r="IR394">
            <v>-456.055625421613</v>
          </cell>
          <cell r="IS394" t="e">
            <v>#VALUE!</v>
          </cell>
          <cell r="IT394">
            <v>0</v>
          </cell>
          <cell r="IU394" t="e">
            <v>#VALUE!</v>
          </cell>
          <cell r="IV394">
            <v>-218.27051054879601</v>
          </cell>
          <cell r="IW394">
            <v>0</v>
          </cell>
          <cell r="IX394">
            <v>-218.27051054879601</v>
          </cell>
          <cell r="IY394">
            <v>-112.02281882266</v>
          </cell>
          <cell r="IZ394">
            <v>0</v>
          </cell>
          <cell r="JA394">
            <v>-112.02281882266</v>
          </cell>
          <cell r="JB394">
            <v>-436.89200760414201</v>
          </cell>
          <cell r="JC394">
            <v>-0.39400000000000002</v>
          </cell>
          <cell r="JD394">
            <v>-436.498007604142</v>
          </cell>
          <cell r="JE394">
            <v>-327.49668572203905</v>
          </cell>
          <cell r="JF394">
            <v>-0.39400000000000002</v>
          </cell>
          <cell r="JG394">
            <v>-327.10268572203904</v>
          </cell>
          <cell r="JH394">
            <v>-217.90265128892401</v>
          </cell>
          <cell r="JI394">
            <v>-0.39400000000000002</v>
          </cell>
          <cell r="JJ394">
            <v>-217.508651288924</v>
          </cell>
          <cell r="JK394">
            <v>-110.819269602814</v>
          </cell>
          <cell r="JL394">
            <v>-0.39400000000000002</v>
          </cell>
          <cell r="JM394">
            <v>-110.425269602814</v>
          </cell>
          <cell r="JN394">
            <v>-522.790396175198</v>
          </cell>
          <cell r="JO394">
            <v>-0.49430157567739902</v>
          </cell>
          <cell r="JP394">
            <v>-522.29609459952064</v>
          </cell>
          <cell r="JQ394">
            <v>-380.62183244475898</v>
          </cell>
          <cell r="JR394">
            <v>-0.49430157567739902</v>
          </cell>
          <cell r="JS394">
            <v>-380.12753086908157</v>
          </cell>
          <cell r="JT394">
            <v>-268.28119020214001</v>
          </cell>
          <cell r="JU394">
            <v>0</v>
          </cell>
          <cell r="JV394">
            <v>-268.28119020214001</v>
          </cell>
          <cell r="JW394">
            <v>-135.612075749827</v>
          </cell>
          <cell r="JX394">
            <v>0</v>
          </cell>
          <cell r="JY394">
            <v>-135.612075749827</v>
          </cell>
          <cell r="JZ394">
            <v>-546.72117236230599</v>
          </cell>
          <cell r="KA394">
            <v>-7.886145</v>
          </cell>
          <cell r="KB394">
            <v>-538.83502736230594</v>
          </cell>
          <cell r="KC394">
            <v>-414.35171950728699</v>
          </cell>
          <cell r="KD394">
            <v>-7.886145</v>
          </cell>
          <cell r="KE394">
            <v>-406.46557450728699</v>
          </cell>
          <cell r="KF394">
            <v>-280.80414813078198</v>
          </cell>
          <cell r="KG394">
            <v>-7.886145</v>
          </cell>
          <cell r="KH394">
            <v>-272.91800313078198</v>
          </cell>
          <cell r="KI394">
            <v>-150.88050523195599</v>
          </cell>
          <cell r="KJ394">
            <v>-7.886145</v>
          </cell>
          <cell r="KK394">
            <v>-142.99436023195599</v>
          </cell>
          <cell r="KL394">
            <v>-551.50177502691201</v>
          </cell>
          <cell r="KM394">
            <v>0</v>
          </cell>
          <cell r="KN394">
            <v>-551.50177502691201</v>
          </cell>
          <cell r="KO394">
            <v>-415.297779579463</v>
          </cell>
          <cell r="KP394">
            <v>0</v>
          </cell>
          <cell r="KQ394">
            <v>-415.297779579463</v>
          </cell>
          <cell r="KR394">
            <v>-276.87126740098603</v>
          </cell>
          <cell r="KS394">
            <v>0</v>
          </cell>
          <cell r="KT394">
            <v>-276.87126740098603</v>
          </cell>
          <cell r="KU394">
            <v>-136.18039547209901</v>
          </cell>
          <cell r="KV394">
            <v>0</v>
          </cell>
          <cell r="KW394">
            <v>-136.18039547209901</v>
          </cell>
          <cell r="KX394">
            <v>-524.35747233770599</v>
          </cell>
          <cell r="KY394">
            <v>0</v>
          </cell>
          <cell r="KZ394">
            <v>-524.35747233770599</v>
          </cell>
          <cell r="LA394">
            <v>-388.41141634889402</v>
          </cell>
          <cell r="LB394">
            <v>0</v>
          </cell>
          <cell r="LC394">
            <v>-388.41141634889402</v>
          </cell>
          <cell r="LD394">
            <v>-262.15101049341899</v>
          </cell>
          <cell r="LE394">
            <v>0</v>
          </cell>
          <cell r="LF394">
            <v>-262.15101049341899</v>
          </cell>
          <cell r="LG394">
            <v>-134.84748941124101</v>
          </cell>
          <cell r="LH394">
            <v>0</v>
          </cell>
          <cell r="LI394">
            <v>-134.84748941124101</v>
          </cell>
          <cell r="LJ394">
            <v>-508.13117214707995</v>
          </cell>
          <cell r="LK394">
            <v>0</v>
          </cell>
          <cell r="LL394">
            <v>-508.13117214707995</v>
          </cell>
          <cell r="LM394">
            <v>-374.04325830642802</v>
          </cell>
          <cell r="LN394">
            <v>0</v>
          </cell>
          <cell r="LO394">
            <v>-374.04325830642802</v>
          </cell>
          <cell r="LP394">
            <v>-252.708181412892</v>
          </cell>
          <cell r="LQ394">
            <v>0</v>
          </cell>
          <cell r="LR394">
            <v>-252.708181412892</v>
          </cell>
          <cell r="LS394">
            <v>-131.705628923658</v>
          </cell>
          <cell r="LT394">
            <v>0</v>
          </cell>
          <cell r="LU394">
            <v>-131.705628923658</v>
          </cell>
          <cell r="LV394">
            <v>-530.26713694129501</v>
          </cell>
          <cell r="LW394">
            <v>0</v>
          </cell>
          <cell r="LX394">
            <v>-530.26713694129501</v>
          </cell>
          <cell r="LY394">
            <v>-401.829165498534</v>
          </cell>
          <cell r="LZ394">
            <v>0</v>
          </cell>
          <cell r="MA394">
            <v>-401.829165498534</v>
          </cell>
          <cell r="MB394">
            <v>-273.07470646861998</v>
          </cell>
          <cell r="MC394">
            <v>0</v>
          </cell>
          <cell r="MD394">
            <v>-273.07470646861998</v>
          </cell>
          <cell r="ME394">
            <v>-141.23110902467999</v>
          </cell>
          <cell r="MF394">
            <v>0</v>
          </cell>
          <cell r="MG394">
            <v>-141.23110902467999</v>
          </cell>
          <cell r="MH394">
            <v>-557</v>
          </cell>
          <cell r="MI394">
            <v>0</v>
          </cell>
          <cell r="MJ394">
            <v>-557</v>
          </cell>
          <cell r="MK394">
            <v>-406</v>
          </cell>
          <cell r="ML394">
            <v>0</v>
          </cell>
          <cell r="MM394">
            <v>-406</v>
          </cell>
          <cell r="MN394">
            <v>-282</v>
          </cell>
          <cell r="MO394">
            <v>0</v>
          </cell>
          <cell r="MP394">
            <v>-282</v>
          </cell>
          <cell r="MQ394">
            <v>-152</v>
          </cell>
          <cell r="MR394">
            <v>0</v>
          </cell>
          <cell r="MS394">
            <v>-152</v>
          </cell>
          <cell r="MT394">
            <v>-542</v>
          </cell>
          <cell r="MU394">
            <v>0</v>
          </cell>
          <cell r="MV394">
            <v>-542</v>
          </cell>
          <cell r="MW394">
            <v>-408</v>
          </cell>
          <cell r="MX394">
            <v>0</v>
          </cell>
          <cell r="MY394">
            <v>-408</v>
          </cell>
          <cell r="MZ394">
            <v>-279</v>
          </cell>
          <cell r="NA394">
            <v>0</v>
          </cell>
          <cell r="NB394">
            <v>-279</v>
          </cell>
          <cell r="NC394">
            <v>-155</v>
          </cell>
          <cell r="ND394">
            <v>0</v>
          </cell>
          <cell r="NE394">
            <v>-155</v>
          </cell>
          <cell r="NF394">
            <v>-560</v>
          </cell>
          <cell r="NG394">
            <v>0</v>
          </cell>
          <cell r="NH394">
            <v>-560</v>
          </cell>
          <cell r="NI394">
            <v>-414</v>
          </cell>
          <cell r="NJ394">
            <v>0</v>
          </cell>
          <cell r="NK394">
            <v>-414</v>
          </cell>
          <cell r="NL394">
            <v>-272</v>
          </cell>
          <cell r="NM394">
            <v>0</v>
          </cell>
          <cell r="NN394">
            <v>-272</v>
          </cell>
          <cell r="NO394">
            <v>-140</v>
          </cell>
          <cell r="NP394">
            <v>0</v>
          </cell>
          <cell r="NQ394">
            <v>-140</v>
          </cell>
          <cell r="NR394">
            <v>-583</v>
          </cell>
          <cell r="NS394">
            <v>0</v>
          </cell>
          <cell r="NT394">
            <v>-583</v>
          </cell>
          <cell r="NU394">
            <v>-429</v>
          </cell>
          <cell r="NV394">
            <v>0</v>
          </cell>
          <cell r="NW394">
            <v>-429</v>
          </cell>
          <cell r="NX394">
            <v>-279</v>
          </cell>
          <cell r="NY394">
            <v>0</v>
          </cell>
          <cell r="NZ394">
            <v>-279</v>
          </cell>
          <cell r="OA394">
            <v>-141</v>
          </cell>
          <cell r="OB394">
            <v>0</v>
          </cell>
          <cell r="OC394">
            <v>-141</v>
          </cell>
        </row>
        <row r="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H395">
            <v>0</v>
          </cell>
          <cell r="HI395">
            <v>0</v>
          </cell>
          <cell r="HJ395">
            <v>0</v>
          </cell>
          <cell r="HK395">
            <v>0</v>
          </cell>
          <cell r="HL395">
            <v>0</v>
          </cell>
          <cell r="HM395">
            <v>0</v>
          </cell>
          <cell r="HN395">
            <v>0</v>
          </cell>
          <cell r="HO395">
            <v>0</v>
          </cell>
          <cell r="HP395">
            <v>0</v>
          </cell>
          <cell r="HQ395">
            <v>0</v>
          </cell>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cell r="LV395">
            <v>0</v>
          </cell>
          <cell r="LW395">
            <v>0</v>
          </cell>
          <cell r="LX395">
            <v>0</v>
          </cell>
          <cell r="LY395">
            <v>0</v>
          </cell>
          <cell r="LZ395">
            <v>0</v>
          </cell>
          <cell r="MA395">
            <v>0</v>
          </cell>
          <cell r="MB395">
            <v>0</v>
          </cell>
          <cell r="MC395">
            <v>0</v>
          </cell>
          <cell r="MD395">
            <v>0</v>
          </cell>
          <cell r="ME395">
            <v>0</v>
          </cell>
          <cell r="MF395">
            <v>0</v>
          </cell>
          <cell r="MG395">
            <v>0</v>
          </cell>
          <cell r="MH395">
            <v>0</v>
          </cell>
          <cell r="MI395">
            <v>0</v>
          </cell>
          <cell r="MJ395">
            <v>0</v>
          </cell>
          <cell r="MK395">
            <v>0</v>
          </cell>
          <cell r="ML395">
            <v>0</v>
          </cell>
          <cell r="MM395">
            <v>0</v>
          </cell>
          <cell r="MN395">
            <v>0</v>
          </cell>
          <cell r="MO395">
            <v>0</v>
          </cell>
          <cell r="MP395">
            <v>0</v>
          </cell>
          <cell r="MQ395">
            <v>0</v>
          </cell>
          <cell r="MR395">
            <v>0</v>
          </cell>
          <cell r="MS395">
            <v>0</v>
          </cell>
          <cell r="MT395">
            <v>0</v>
          </cell>
          <cell r="MU395">
            <v>0</v>
          </cell>
          <cell r="MV395">
            <v>0</v>
          </cell>
          <cell r="MW395">
            <v>0</v>
          </cell>
          <cell r="MX395">
            <v>0</v>
          </cell>
          <cell r="MY395">
            <v>0</v>
          </cell>
          <cell r="MZ395">
            <v>0</v>
          </cell>
          <cell r="NA395">
            <v>0</v>
          </cell>
          <cell r="NB395">
            <v>0</v>
          </cell>
          <cell r="NC395">
            <v>0</v>
          </cell>
          <cell r="ND395">
            <v>0</v>
          </cell>
          <cell r="NE395">
            <v>0</v>
          </cell>
          <cell r="NF395">
            <v>0</v>
          </cell>
          <cell r="NG395">
            <v>0</v>
          </cell>
          <cell r="NH395">
            <v>0</v>
          </cell>
          <cell r="NI395">
            <v>0</v>
          </cell>
          <cell r="NJ395">
            <v>0</v>
          </cell>
          <cell r="NK395">
            <v>0</v>
          </cell>
          <cell r="NL395">
            <v>0</v>
          </cell>
          <cell r="NM395">
            <v>0</v>
          </cell>
          <cell r="NN395">
            <v>0</v>
          </cell>
          <cell r="NO395">
            <v>0</v>
          </cell>
          <cell r="NP395">
            <v>0</v>
          </cell>
          <cell r="NQ395">
            <v>0</v>
          </cell>
          <cell r="NR395">
            <v>0</v>
          </cell>
          <cell r="NS395">
            <v>0</v>
          </cell>
          <cell r="NT395">
            <v>0</v>
          </cell>
          <cell r="NU395">
            <v>0</v>
          </cell>
          <cell r="NV395">
            <v>0</v>
          </cell>
          <cell r="NW395">
            <v>0</v>
          </cell>
          <cell r="NX395">
            <v>0</v>
          </cell>
          <cell r="NY395">
            <v>0</v>
          </cell>
          <cell r="NZ395">
            <v>0</v>
          </cell>
          <cell r="OA395">
            <v>0</v>
          </cell>
          <cell r="OB395">
            <v>0</v>
          </cell>
          <cell r="OC395">
            <v>0</v>
          </cell>
        </row>
        <row r="396">
          <cell r="BB396">
            <v>132.08422664800901</v>
          </cell>
          <cell r="BC396">
            <v>0</v>
          </cell>
          <cell r="BD396">
            <v>132.08422664800901</v>
          </cell>
          <cell r="BE396">
            <v>130.89371422127201</v>
          </cell>
          <cell r="BF396">
            <v>0</v>
          </cell>
          <cell r="BG396">
            <v>130.89371422127201</v>
          </cell>
          <cell r="BH396">
            <v>116.068549898588</v>
          </cell>
          <cell r="BI396">
            <v>0</v>
          </cell>
          <cell r="BJ396">
            <v>116.068549898588</v>
          </cell>
          <cell r="BK396">
            <v>96.054075857282797</v>
          </cell>
          <cell r="BL396">
            <v>0</v>
          </cell>
          <cell r="BM396">
            <v>96.054075857282797</v>
          </cell>
          <cell r="BN396">
            <v>102.82584198733497</v>
          </cell>
          <cell r="BO396">
            <v>0</v>
          </cell>
          <cell r="BP396">
            <v>102.82584198733497</v>
          </cell>
          <cell r="BQ396">
            <v>76.568948837820017</v>
          </cell>
          <cell r="BR396">
            <v>-20.999999999999996</v>
          </cell>
          <cell r="BS396">
            <v>97.568948837820017</v>
          </cell>
          <cell r="BT396">
            <v>83.172914008610292</v>
          </cell>
          <cell r="BU396">
            <v>0</v>
          </cell>
          <cell r="BV396">
            <v>83.172914008610292</v>
          </cell>
          <cell r="BW396">
            <v>56.742859734291699</v>
          </cell>
          <cell r="BX396">
            <v>-0.161</v>
          </cell>
          <cell r="BY396">
            <v>56.9038597342917</v>
          </cell>
          <cell r="BZ396">
            <v>85.098890834612604</v>
          </cell>
          <cell r="CA396">
            <v>0</v>
          </cell>
          <cell r="CB396">
            <v>85.098890834612604</v>
          </cell>
          <cell r="CC396">
            <v>69.675690735508695</v>
          </cell>
          <cell r="CD396">
            <v>-2.8033753041506491</v>
          </cell>
          <cell r="CE396">
            <v>72.479066039659344</v>
          </cell>
          <cell r="CF396">
            <v>86.163697424335595</v>
          </cell>
          <cell r="CG396">
            <v>0</v>
          </cell>
          <cell r="CH396">
            <v>86.163697424335595</v>
          </cell>
          <cell r="CI396">
            <v>69.957570659341101</v>
          </cell>
          <cell r="CJ396">
            <v>0</v>
          </cell>
          <cell r="CK396">
            <v>69.957570659341101</v>
          </cell>
          <cell r="CL396">
            <v>69.941782886161306</v>
          </cell>
          <cell r="CM396">
            <v>0</v>
          </cell>
          <cell r="CN396">
            <v>69.941782886161306</v>
          </cell>
          <cell r="CO396">
            <v>61.4214159908691</v>
          </cell>
          <cell r="CP396">
            <v>0</v>
          </cell>
          <cell r="CQ396">
            <v>61.4214159908691</v>
          </cell>
          <cell r="CR396">
            <v>79.223436563436493</v>
          </cell>
          <cell r="CS396">
            <v>0</v>
          </cell>
          <cell r="CT396">
            <v>79.223436563436493</v>
          </cell>
          <cell r="CU396">
            <v>75.301923883975405</v>
          </cell>
          <cell r="CV396">
            <v>-7.886145</v>
          </cell>
          <cell r="CW396">
            <v>83.188068883975404</v>
          </cell>
          <cell r="CX396">
            <v>90.996700652450201</v>
          </cell>
          <cell r="CY396">
            <v>0</v>
          </cell>
          <cell r="CZ396">
            <v>90.996700652450201</v>
          </cell>
          <cell r="DA396">
            <v>91.154930863060699</v>
          </cell>
          <cell r="DB396">
            <v>0</v>
          </cell>
          <cell r="DC396">
            <v>91.154930863060699</v>
          </cell>
          <cell r="DD396">
            <v>91.217928450924902</v>
          </cell>
          <cell r="DE396">
            <v>0</v>
          </cell>
          <cell r="DF396">
            <v>91.217928450924902</v>
          </cell>
          <cell r="DG396">
            <v>88.1209655080538</v>
          </cell>
          <cell r="DH396">
            <v>0</v>
          </cell>
          <cell r="DI396">
            <v>88.1209655080538</v>
          </cell>
          <cell r="DJ396">
            <v>83.734233984116301</v>
          </cell>
          <cell r="DK396">
            <v>0</v>
          </cell>
          <cell r="DL396">
            <v>83.734233984116301</v>
          </cell>
          <cell r="DM396">
            <v>82.869720706900907</v>
          </cell>
          <cell r="DN396">
            <v>0</v>
          </cell>
          <cell r="DO396">
            <v>82.869720706900907</v>
          </cell>
          <cell r="DP396">
            <v>84.594265916382696</v>
          </cell>
          <cell r="DQ396">
            <v>0</v>
          </cell>
          <cell r="DR396">
            <v>84.594265916382696</v>
          </cell>
          <cell r="DS396">
            <v>71.781559159294503</v>
          </cell>
          <cell r="DT396">
            <v>0</v>
          </cell>
          <cell r="DU396">
            <v>71.781559159294503</v>
          </cell>
          <cell r="DV396">
            <v>70.817221801632002</v>
          </cell>
          <cell r="DW396">
            <v>0</v>
          </cell>
          <cell r="DX396">
            <v>70.817221801632002</v>
          </cell>
          <cell r="DY396">
            <v>84.969357346809403</v>
          </cell>
          <cell r="DZ396">
            <v>0</v>
          </cell>
          <cell r="EA396">
            <v>84.969357346809403</v>
          </cell>
          <cell r="EB396">
            <v>81.752267739894407</v>
          </cell>
          <cell r="EC396">
            <v>0</v>
          </cell>
          <cell r="ED396">
            <v>81.752267739894407</v>
          </cell>
          <cell r="EE396">
            <v>74.4703084207774</v>
          </cell>
          <cell r="EF396">
            <v>0</v>
          </cell>
          <cell r="EG396">
            <v>74.4703084207774</v>
          </cell>
          <cell r="EH396">
            <v>74.097328147971098</v>
          </cell>
          <cell r="EI396">
            <v>0</v>
          </cell>
          <cell r="EJ396">
            <v>74.097328147971098</v>
          </cell>
          <cell r="EK396">
            <v>97.9352112943008</v>
          </cell>
          <cell r="EL396">
            <v>0</v>
          </cell>
          <cell r="EM396">
            <v>97.9352112943008</v>
          </cell>
          <cell r="EN396">
            <v>92.175183029020701</v>
          </cell>
          <cell r="EO396">
            <v>0</v>
          </cell>
          <cell r="EP396">
            <v>92.175183029020701</v>
          </cell>
          <cell r="EQ396">
            <v>84.887822782815306</v>
          </cell>
          <cell r="ER396">
            <v>0</v>
          </cell>
          <cell r="ES396">
            <v>84.887822782815306</v>
          </cell>
          <cell r="ET396">
            <v>82</v>
          </cell>
          <cell r="EU396">
            <v>0</v>
          </cell>
          <cell r="EV396">
            <v>82</v>
          </cell>
          <cell r="EW396">
            <v>106</v>
          </cell>
          <cell r="EX396">
            <v>0</v>
          </cell>
          <cell r="EY396">
            <v>106</v>
          </cell>
          <cell r="EZ396">
            <v>114</v>
          </cell>
          <cell r="FA396">
            <v>0</v>
          </cell>
          <cell r="FB396">
            <v>114</v>
          </cell>
          <cell r="FC396">
            <v>74</v>
          </cell>
          <cell r="FD396">
            <v>0</v>
          </cell>
          <cell r="FE396">
            <v>74</v>
          </cell>
          <cell r="FF396">
            <v>83</v>
          </cell>
          <cell r="FG396">
            <v>0</v>
          </cell>
          <cell r="FH396">
            <v>83</v>
          </cell>
          <cell r="FI396">
            <v>91</v>
          </cell>
          <cell r="FJ396">
            <v>0</v>
          </cell>
          <cell r="FK396">
            <v>91</v>
          </cell>
          <cell r="FL396">
            <v>128</v>
          </cell>
          <cell r="FM396">
            <v>0</v>
          </cell>
          <cell r="FN396">
            <v>128</v>
          </cell>
          <cell r="FO396">
            <v>64</v>
          </cell>
          <cell r="FP396">
            <v>0</v>
          </cell>
          <cell r="FQ396">
            <v>64</v>
          </cell>
          <cell r="FR396">
            <v>69</v>
          </cell>
          <cell r="FS396">
            <v>0</v>
          </cell>
          <cell r="FT396">
            <v>69</v>
          </cell>
          <cell r="FU396">
            <v>67</v>
          </cell>
          <cell r="FV396">
            <v>0</v>
          </cell>
          <cell r="FW396">
            <v>67</v>
          </cell>
          <cell r="FX396">
            <v>86</v>
          </cell>
          <cell r="FY396">
            <v>0</v>
          </cell>
          <cell r="FZ396">
            <v>86</v>
          </cell>
          <cell r="GA396">
            <v>66.400000000000006</v>
          </cell>
          <cell r="GB396">
            <v>0</v>
          </cell>
          <cell r="GC396">
            <v>66.400000000000006</v>
          </cell>
          <cell r="GD396">
            <v>53</v>
          </cell>
          <cell r="GE396">
            <v>0</v>
          </cell>
          <cell r="GF396">
            <v>53</v>
          </cell>
          <cell r="GG396">
            <v>66</v>
          </cell>
          <cell r="GH396">
            <v>0</v>
          </cell>
          <cell r="GI396">
            <v>66</v>
          </cell>
          <cell r="GJ396">
            <v>84</v>
          </cell>
          <cell r="GK396">
            <v>0</v>
          </cell>
          <cell r="GL396">
            <v>84</v>
          </cell>
          <cell r="GM396">
            <v>52</v>
          </cell>
          <cell r="GN396">
            <v>0</v>
          </cell>
          <cell r="GO396">
            <v>52</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H396">
            <v>0</v>
          </cell>
          <cell r="HI396">
            <v>0</v>
          </cell>
          <cell r="HJ396">
            <v>0</v>
          </cell>
          <cell r="HK396">
            <v>0</v>
          </cell>
          <cell r="HL396">
            <v>0</v>
          </cell>
          <cell r="HM396">
            <v>0</v>
          </cell>
          <cell r="HN396">
            <v>0</v>
          </cell>
          <cell r="HO396">
            <v>0</v>
          </cell>
          <cell r="HP396">
            <v>0</v>
          </cell>
          <cell r="HQ396">
            <v>0</v>
          </cell>
          <cell r="HR396">
            <v>0</v>
          </cell>
          <cell r="HS396">
            <v>0</v>
          </cell>
          <cell r="HT396">
            <v>0</v>
          </cell>
          <cell r="HU396">
            <v>0</v>
          </cell>
          <cell r="HV396">
            <v>0</v>
          </cell>
          <cell r="HW396">
            <v>0</v>
          </cell>
          <cell r="HX396">
            <v>0</v>
          </cell>
          <cell r="HY396">
            <v>0</v>
          </cell>
          <cell r="HZ396">
            <v>0</v>
          </cell>
          <cell r="IA396">
            <v>0</v>
          </cell>
          <cell r="IB396">
            <v>0</v>
          </cell>
          <cell r="IC396">
            <v>0</v>
          </cell>
          <cell r="ID396">
            <v>0</v>
          </cell>
          <cell r="IE396">
            <v>0</v>
          </cell>
          <cell r="IF396">
            <v>0</v>
          </cell>
          <cell r="IG396">
            <v>0</v>
          </cell>
          <cell r="IH396">
            <v>0</v>
          </cell>
          <cell r="II396">
            <v>0</v>
          </cell>
          <cell r="IJ396">
            <v>0</v>
          </cell>
          <cell r="IK396">
            <v>0</v>
          </cell>
          <cell r="IP396">
            <v>475.10056662515098</v>
          </cell>
          <cell r="IQ396">
            <v>0</v>
          </cell>
          <cell r="IR396">
            <v>475.10056662515098</v>
          </cell>
          <cell r="IS396" t="e">
            <v>#VALUE!</v>
          </cell>
          <cell r="IT396">
            <v>0</v>
          </cell>
          <cell r="IU396" t="e">
            <v>#VALUE!</v>
          </cell>
          <cell r="IV396">
            <v>212.12262575587098</v>
          </cell>
          <cell r="IW396">
            <v>0</v>
          </cell>
          <cell r="IX396">
            <v>212.12262575587098</v>
          </cell>
          <cell r="IY396">
            <v>96.054075857282797</v>
          </cell>
          <cell r="IZ396">
            <v>0</v>
          </cell>
          <cell r="JA396">
            <v>96.054075857282797</v>
          </cell>
          <cell r="JB396">
            <v>319.31056456805698</v>
          </cell>
          <cell r="JC396">
            <v>-21.160999999999998</v>
          </cell>
          <cell r="JD396">
            <v>340.47156456805698</v>
          </cell>
          <cell r="JE396">
            <v>216.48472258072201</v>
          </cell>
          <cell r="JF396">
            <v>-21.160999999999998</v>
          </cell>
          <cell r="JG396">
            <v>237.64572258072201</v>
          </cell>
          <cell r="JH396">
            <v>139.91577374290199</v>
          </cell>
          <cell r="JI396">
            <v>-0.161</v>
          </cell>
          <cell r="JJ396">
            <v>140.07677374290199</v>
          </cell>
          <cell r="JK396">
            <v>56.742859734291699</v>
          </cell>
          <cell r="JL396">
            <v>-0.161</v>
          </cell>
          <cell r="JM396">
            <v>56.9038597342917</v>
          </cell>
          <cell r="JN396">
            <v>310.895849653798</v>
          </cell>
          <cell r="JO396">
            <v>-2.8033753041506491</v>
          </cell>
          <cell r="JP396">
            <v>313.69922495794867</v>
          </cell>
          <cell r="JQ396">
            <v>225.79695881918499</v>
          </cell>
          <cell r="JR396">
            <v>-2.8033753041506491</v>
          </cell>
          <cell r="JS396">
            <v>228.60033412333564</v>
          </cell>
          <cell r="JT396">
            <v>156.12126808367699</v>
          </cell>
          <cell r="JU396">
            <v>0</v>
          </cell>
          <cell r="JV396">
            <v>156.12126808367699</v>
          </cell>
          <cell r="JW396">
            <v>69.957570659341101</v>
          </cell>
          <cell r="JX396">
            <v>0</v>
          </cell>
          <cell r="JY396">
            <v>69.957570659341101</v>
          </cell>
          <cell r="JZ396">
            <v>285.88855932444199</v>
          </cell>
          <cell r="KA396">
            <v>-7.886145</v>
          </cell>
          <cell r="KB396">
            <v>293.77470432444198</v>
          </cell>
          <cell r="KC396">
            <v>215.94677643828101</v>
          </cell>
          <cell r="KD396">
            <v>-7.886145</v>
          </cell>
          <cell r="KE396">
            <v>223.83292143828101</v>
          </cell>
          <cell r="KF396">
            <v>154.525360447412</v>
          </cell>
          <cell r="KG396">
            <v>-7.886145</v>
          </cell>
          <cell r="KH396">
            <v>162.411505447412</v>
          </cell>
          <cell r="KI396">
            <v>75.301923883975405</v>
          </cell>
          <cell r="KJ396">
            <v>-7.886145</v>
          </cell>
          <cell r="KK396">
            <v>83.188068883975404</v>
          </cell>
          <cell r="KL396">
            <v>361.49052547449003</v>
          </cell>
          <cell r="KM396">
            <v>0</v>
          </cell>
          <cell r="KN396">
            <v>361.49052547449003</v>
          </cell>
          <cell r="KO396">
            <v>270.49382482203902</v>
          </cell>
          <cell r="KP396">
            <v>0</v>
          </cell>
          <cell r="KQ396">
            <v>270.49382482203902</v>
          </cell>
          <cell r="KR396">
            <v>179.33889395897901</v>
          </cell>
          <cell r="KS396">
            <v>0</v>
          </cell>
          <cell r="KT396">
            <v>179.33889395897901</v>
          </cell>
          <cell r="KU396">
            <v>88.1209655080538</v>
          </cell>
          <cell r="KV396">
            <v>0</v>
          </cell>
          <cell r="KW396">
            <v>88.1209655080538</v>
          </cell>
          <cell r="KX396">
            <v>322.97977976669398</v>
          </cell>
          <cell r="KY396">
            <v>0</v>
          </cell>
          <cell r="KZ396">
            <v>322.97977976669398</v>
          </cell>
          <cell r="LA396">
            <v>239.24554578257801</v>
          </cell>
          <cell r="LB396">
            <v>0</v>
          </cell>
          <cell r="LC396">
            <v>239.24554578257801</v>
          </cell>
          <cell r="LD396">
            <v>156.375825075677</v>
          </cell>
          <cell r="LE396">
            <v>0</v>
          </cell>
          <cell r="LF396">
            <v>156.375825075677</v>
          </cell>
          <cell r="LG396">
            <v>71.781559159294503</v>
          </cell>
          <cell r="LH396">
            <v>0</v>
          </cell>
          <cell r="LI396">
            <v>71.781559159294503</v>
          </cell>
          <cell r="LJ396">
            <v>312.009155309113</v>
          </cell>
          <cell r="LK396">
            <v>0</v>
          </cell>
          <cell r="LL396">
            <v>312.009155309113</v>
          </cell>
          <cell r="LM396">
            <v>241.191933507481</v>
          </cell>
          <cell r="LN396">
            <v>0</v>
          </cell>
          <cell r="LO396">
            <v>241.191933507481</v>
          </cell>
          <cell r="LP396">
            <v>156.22257616067199</v>
          </cell>
          <cell r="LQ396">
            <v>0</v>
          </cell>
          <cell r="LR396">
            <v>156.22257616067199</v>
          </cell>
          <cell r="LS396">
            <v>74.4703084207774</v>
          </cell>
          <cell r="LT396">
            <v>0</v>
          </cell>
          <cell r="LU396">
            <v>74.4703084207774</v>
          </cell>
          <cell r="LV396">
            <v>349.095545254108</v>
          </cell>
          <cell r="LW396">
            <v>0</v>
          </cell>
          <cell r="LX396">
            <v>349.095545254108</v>
          </cell>
          <cell r="LY396">
            <v>274.99821710613702</v>
          </cell>
          <cell r="LZ396">
            <v>0</v>
          </cell>
          <cell r="MA396">
            <v>274.99821710613702</v>
          </cell>
          <cell r="MB396">
            <v>177.06300581183601</v>
          </cell>
          <cell r="MC396">
            <v>0</v>
          </cell>
          <cell r="MD396">
            <v>177.06300581183601</v>
          </cell>
          <cell r="ME396">
            <v>84.887822782815306</v>
          </cell>
          <cell r="MF396">
            <v>0</v>
          </cell>
          <cell r="MG396">
            <v>84.887822782815306</v>
          </cell>
          <cell r="MH396">
            <v>376</v>
          </cell>
          <cell r="MI396">
            <v>0</v>
          </cell>
          <cell r="MJ396">
            <v>376</v>
          </cell>
          <cell r="MK396">
            <v>294</v>
          </cell>
          <cell r="ML396">
            <v>0</v>
          </cell>
          <cell r="MM396">
            <v>294</v>
          </cell>
          <cell r="MN396">
            <v>188</v>
          </cell>
          <cell r="MO396">
            <v>0</v>
          </cell>
          <cell r="MP396">
            <v>188</v>
          </cell>
          <cell r="MQ396">
            <v>74</v>
          </cell>
          <cell r="MR396">
            <v>0</v>
          </cell>
          <cell r="MS396">
            <v>74</v>
          </cell>
          <cell r="MT396">
            <v>366</v>
          </cell>
          <cell r="MU396">
            <v>0</v>
          </cell>
          <cell r="MV396">
            <v>366</v>
          </cell>
          <cell r="MW396">
            <v>283</v>
          </cell>
          <cell r="MX396">
            <v>0</v>
          </cell>
          <cell r="MY396">
            <v>283</v>
          </cell>
          <cell r="MZ396">
            <v>192</v>
          </cell>
          <cell r="NA396">
            <v>0</v>
          </cell>
          <cell r="NB396">
            <v>192</v>
          </cell>
          <cell r="NC396">
            <v>64</v>
          </cell>
          <cell r="ND396">
            <v>0</v>
          </cell>
          <cell r="NE396">
            <v>64</v>
          </cell>
          <cell r="NF396">
            <v>288.39999999999998</v>
          </cell>
          <cell r="NG396">
            <v>0</v>
          </cell>
          <cell r="NH396">
            <v>288.39999999999998</v>
          </cell>
          <cell r="NI396">
            <v>219.4</v>
          </cell>
          <cell r="NJ396">
            <v>0</v>
          </cell>
          <cell r="NK396">
            <v>219.4</v>
          </cell>
          <cell r="NL396">
            <v>152.4</v>
          </cell>
          <cell r="NM396">
            <v>0</v>
          </cell>
          <cell r="NN396">
            <v>152.4</v>
          </cell>
          <cell r="NO396">
            <v>66.400000000000006</v>
          </cell>
          <cell r="NP396">
            <v>0</v>
          </cell>
          <cell r="NQ396">
            <v>66.400000000000006</v>
          </cell>
          <cell r="NR396">
            <v>255</v>
          </cell>
          <cell r="NS396">
            <v>0</v>
          </cell>
          <cell r="NT396">
            <v>255</v>
          </cell>
          <cell r="NU396">
            <v>202</v>
          </cell>
          <cell r="NV396">
            <v>0</v>
          </cell>
          <cell r="NW396">
            <v>202</v>
          </cell>
          <cell r="NX396">
            <v>136</v>
          </cell>
          <cell r="NY396">
            <v>0</v>
          </cell>
          <cell r="NZ396">
            <v>136</v>
          </cell>
          <cell r="OA396">
            <v>52</v>
          </cell>
          <cell r="OB396">
            <v>0</v>
          </cell>
          <cell r="OC396">
            <v>52</v>
          </cell>
        </row>
        <row r="397">
          <cell r="BB397">
            <v>-6.3030111586483804</v>
          </cell>
          <cell r="BC397">
            <v>0</v>
          </cell>
          <cell r="BD397">
            <v>-6.3030111586483804</v>
          </cell>
          <cell r="BE397">
            <v>-36.418441777023801</v>
          </cell>
          <cell r="BF397">
            <v>0</v>
          </cell>
          <cell r="BG397">
            <v>-36.418441777023801</v>
          </cell>
          <cell r="BH397">
            <v>-38.232176234000399</v>
          </cell>
          <cell r="BI397">
            <v>0</v>
          </cell>
          <cell r="BJ397">
            <v>-38.232176234000399</v>
          </cell>
          <cell r="BK397">
            <v>-53.1685477026382</v>
          </cell>
          <cell r="BL397">
            <v>0</v>
          </cell>
          <cell r="BM397">
            <v>-53.1685477026382</v>
          </cell>
          <cell r="BN397">
            <v>-58.796882420072052</v>
          </cell>
          <cell r="BO397">
            <v>0</v>
          </cell>
          <cell r="BP397">
            <v>-58.796882420072052</v>
          </cell>
          <cell r="BQ397">
            <v>-57.771552685047993</v>
          </cell>
          <cell r="BR397">
            <v>0</v>
          </cell>
          <cell r="BS397">
            <v>-57.771552685047993</v>
          </cell>
          <cell r="BT397">
            <v>-43.575530874080982</v>
          </cell>
          <cell r="BU397">
            <v>0</v>
          </cell>
          <cell r="BV397">
            <v>-43.575530874080982</v>
          </cell>
          <cell r="BW397">
            <v>-227.754294767869</v>
          </cell>
          <cell r="BX397">
            <v>-195</v>
          </cell>
          <cell r="BY397">
            <v>-32.754294767868998</v>
          </cell>
          <cell r="BZ397">
            <v>-14.066179214803901</v>
          </cell>
          <cell r="CA397">
            <v>0</v>
          </cell>
          <cell r="CB397">
            <v>-14.066179214803901</v>
          </cell>
          <cell r="CC397">
            <v>-29.4740606636922</v>
          </cell>
          <cell r="CD397">
            <v>0</v>
          </cell>
          <cell r="CE397">
            <v>-29.4740606636922</v>
          </cell>
          <cell r="CF397">
            <v>-16.315527836225101</v>
          </cell>
          <cell r="CG397">
            <v>0</v>
          </cell>
          <cell r="CH397">
            <v>-16.315527836225101</v>
          </cell>
          <cell r="CI397">
            <v>-28.579624751608701</v>
          </cell>
          <cell r="CJ397">
            <v>0</v>
          </cell>
          <cell r="CK397">
            <v>-28.579624751608701</v>
          </cell>
          <cell r="CL397">
            <v>-18.4235942639272</v>
          </cell>
          <cell r="CM397">
            <v>0</v>
          </cell>
          <cell r="CN397">
            <v>-18.4235942639272</v>
          </cell>
          <cell r="CO397">
            <v>-38.030164145268301</v>
          </cell>
          <cell r="CP397">
            <v>0</v>
          </cell>
          <cell r="CQ397">
            <v>-38.030164145268301</v>
          </cell>
          <cell r="CR397">
            <v>-52.151673019713101</v>
          </cell>
          <cell r="CS397">
            <v>0</v>
          </cell>
          <cell r="CT397">
            <v>-52.151673019713101</v>
          </cell>
          <cell r="CU397">
            <v>-32.9286372953419</v>
          </cell>
          <cell r="CV397">
            <v>0</v>
          </cell>
          <cell r="CW397">
            <v>-32.9286372953419</v>
          </cell>
          <cell r="CX397">
            <v>-16.318659106431301</v>
          </cell>
          <cell r="CY397">
            <v>0</v>
          </cell>
          <cell r="CZ397">
            <v>-16.318659106431301</v>
          </cell>
          <cell r="DA397">
            <v>-22.651225583527999</v>
          </cell>
          <cell r="DB397">
            <v>0</v>
          </cell>
          <cell r="DC397">
            <v>-22.651225583527999</v>
          </cell>
          <cell r="DD397">
            <v>-22.7060001352135</v>
          </cell>
          <cell r="DE397">
            <v>0</v>
          </cell>
          <cell r="DF397">
            <v>-22.7060001352135</v>
          </cell>
          <cell r="DG397">
            <v>-21.767049521877698</v>
          </cell>
          <cell r="DH397">
            <v>0</v>
          </cell>
          <cell r="DI397">
            <v>-21.767049521877698</v>
          </cell>
          <cell r="DJ397">
            <v>-19.2940207214399</v>
          </cell>
          <cell r="DK397">
            <v>0</v>
          </cell>
          <cell r="DL397">
            <v>-19.2940207214399</v>
          </cell>
          <cell r="DM397">
            <v>-25.430466901247598</v>
          </cell>
          <cell r="DN397">
            <v>0</v>
          </cell>
          <cell r="DO397">
            <v>-25.430466901247598</v>
          </cell>
          <cell r="DP397">
            <v>-23.1546117954903</v>
          </cell>
          <cell r="DQ397">
            <v>0</v>
          </cell>
          <cell r="DR397">
            <v>-23.1546117954903</v>
          </cell>
          <cell r="DS397">
            <v>-14.646010553513999</v>
          </cell>
          <cell r="DT397">
            <v>0</v>
          </cell>
          <cell r="DU397">
            <v>-14.646010553513999</v>
          </cell>
          <cell r="DV397">
            <v>-29.377390798636995</v>
          </cell>
          <cell r="DW397">
            <v>0</v>
          </cell>
          <cell r="DX397">
            <v>-29.377390798636995</v>
          </cell>
          <cell r="DY397">
            <v>-33.276684311953098</v>
          </cell>
          <cell r="DZ397">
            <v>0</v>
          </cell>
          <cell r="EA397">
            <v>-33.276684311953098</v>
          </cell>
          <cell r="EB397">
            <v>-23.961264694218801</v>
          </cell>
          <cell r="EC397">
            <v>0</v>
          </cell>
          <cell r="ED397">
            <v>-23.961264694218801</v>
          </cell>
          <cell r="EE397">
            <v>-28.683678822935299</v>
          </cell>
          <cell r="EF397">
            <v>0</v>
          </cell>
          <cell r="EG397">
            <v>-28.683678822935299</v>
          </cell>
          <cell r="EH397">
            <v>-40.9414383625478</v>
          </cell>
          <cell r="EI397">
            <v>0</v>
          </cell>
          <cell r="EJ397">
            <v>-40.9414383625478</v>
          </cell>
          <cell r="EK397">
            <v>-37.932970544461298</v>
          </cell>
          <cell r="EL397">
            <v>0</v>
          </cell>
          <cell r="EM397">
            <v>-37.932970544461298</v>
          </cell>
          <cell r="EN397">
            <v>-30.919483697593101</v>
          </cell>
          <cell r="EO397">
            <v>0</v>
          </cell>
          <cell r="EP397">
            <v>-30.919483697593101</v>
          </cell>
          <cell r="EQ397">
            <v>-41.400452572505301</v>
          </cell>
          <cell r="ER397">
            <v>0</v>
          </cell>
          <cell r="ES397">
            <v>-41.400452572505301</v>
          </cell>
          <cell r="ET397">
            <v>-49</v>
          </cell>
          <cell r="EU397">
            <v>0</v>
          </cell>
          <cell r="EV397">
            <v>-49</v>
          </cell>
          <cell r="EW397">
            <v>-51</v>
          </cell>
          <cell r="EX397">
            <v>0</v>
          </cell>
          <cell r="EY397">
            <v>-51</v>
          </cell>
          <cell r="EZ397">
            <v>-50</v>
          </cell>
          <cell r="FA397">
            <v>0</v>
          </cell>
          <cell r="FB397">
            <v>-50</v>
          </cell>
          <cell r="FC397">
            <v>-50</v>
          </cell>
          <cell r="FD397">
            <v>0</v>
          </cell>
          <cell r="FE397">
            <v>-50</v>
          </cell>
          <cell r="FF397">
            <v>-52</v>
          </cell>
          <cell r="FG397">
            <v>0</v>
          </cell>
          <cell r="FH397">
            <v>-52</v>
          </cell>
          <cell r="FI397">
            <v>-47</v>
          </cell>
          <cell r="FJ397">
            <v>0</v>
          </cell>
          <cell r="FK397">
            <v>-47</v>
          </cell>
          <cell r="FL397">
            <v>-39</v>
          </cell>
          <cell r="FM397">
            <v>0</v>
          </cell>
          <cell r="FN397">
            <v>-39</v>
          </cell>
          <cell r="FO397">
            <v>-42</v>
          </cell>
          <cell r="FP397">
            <v>0</v>
          </cell>
          <cell r="FQ397">
            <v>-42</v>
          </cell>
          <cell r="FR397">
            <v>-40</v>
          </cell>
          <cell r="FS397">
            <v>0</v>
          </cell>
          <cell r="FT397">
            <v>-40</v>
          </cell>
          <cell r="FU397">
            <v>-28</v>
          </cell>
          <cell r="FV397">
            <v>0</v>
          </cell>
          <cell r="FW397">
            <v>-28</v>
          </cell>
          <cell r="FX397">
            <v>-21</v>
          </cell>
          <cell r="FY397">
            <v>0</v>
          </cell>
          <cell r="FZ397">
            <v>-21</v>
          </cell>
          <cell r="GA397">
            <v>-52.5</v>
          </cell>
          <cell r="GB397">
            <v>0</v>
          </cell>
          <cell r="GC397">
            <v>-52.5</v>
          </cell>
          <cell r="GD397">
            <v>-38</v>
          </cell>
          <cell r="GE397">
            <v>0</v>
          </cell>
          <cell r="GF397">
            <v>-38</v>
          </cell>
          <cell r="GG397">
            <v>-28</v>
          </cell>
          <cell r="GH397">
            <v>0</v>
          </cell>
          <cell r="GI397">
            <v>-28</v>
          </cell>
          <cell r="GJ397">
            <v>-39</v>
          </cell>
          <cell r="GK397">
            <v>0</v>
          </cell>
          <cell r="GL397">
            <v>-39</v>
          </cell>
          <cell r="GM397">
            <v>-44</v>
          </cell>
          <cell r="GN397">
            <v>0</v>
          </cell>
          <cell r="GO397">
            <v>-44</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H397">
            <v>0</v>
          </cell>
          <cell r="HI397">
            <v>0</v>
          </cell>
          <cell r="HJ397">
            <v>0</v>
          </cell>
          <cell r="HK397">
            <v>0</v>
          </cell>
          <cell r="HL397">
            <v>0</v>
          </cell>
          <cell r="HM397">
            <v>0</v>
          </cell>
          <cell r="HN397">
            <v>0</v>
          </cell>
          <cell r="HO397">
            <v>0</v>
          </cell>
          <cell r="HP397">
            <v>0</v>
          </cell>
          <cell r="HQ397">
            <v>0</v>
          </cell>
          <cell r="HR397">
            <v>0</v>
          </cell>
          <cell r="HS397">
            <v>0</v>
          </cell>
          <cell r="HT397">
            <v>0</v>
          </cell>
          <cell r="HU397">
            <v>0</v>
          </cell>
          <cell r="HV397">
            <v>0</v>
          </cell>
          <cell r="HW397">
            <v>0</v>
          </cell>
          <cell r="HX397">
            <v>0</v>
          </cell>
          <cell r="HY397">
            <v>0</v>
          </cell>
          <cell r="HZ397">
            <v>0</v>
          </cell>
          <cell r="IA397">
            <v>0</v>
          </cell>
          <cell r="IB397">
            <v>0</v>
          </cell>
          <cell r="IC397">
            <v>0</v>
          </cell>
          <cell r="ID397">
            <v>0</v>
          </cell>
          <cell r="IE397">
            <v>0</v>
          </cell>
          <cell r="IF397">
            <v>0</v>
          </cell>
          <cell r="IG397">
            <v>0</v>
          </cell>
          <cell r="IH397">
            <v>0</v>
          </cell>
          <cell r="II397">
            <v>0</v>
          </cell>
          <cell r="IJ397">
            <v>0</v>
          </cell>
          <cell r="IK397">
            <v>0</v>
          </cell>
          <cell r="IP397">
            <v>-134.122176872311</v>
          </cell>
          <cell r="IQ397">
            <v>0</v>
          </cell>
          <cell r="IR397">
            <v>-134.122176872311</v>
          </cell>
          <cell r="IS397">
            <v>-127.819165713662</v>
          </cell>
          <cell r="IT397">
            <v>0</v>
          </cell>
          <cell r="IU397">
            <v>-127.819165713662</v>
          </cell>
          <cell r="IV397">
            <v>-91.400723936638599</v>
          </cell>
          <cell r="IW397">
            <v>0</v>
          </cell>
          <cell r="IX397">
            <v>-91.400723936638599</v>
          </cell>
          <cell r="IY397">
            <v>-53.1685477026382</v>
          </cell>
          <cell r="IZ397">
            <v>0</v>
          </cell>
          <cell r="JA397">
            <v>-53.1685477026382</v>
          </cell>
          <cell r="JB397">
            <v>-387.89826074707003</v>
          </cell>
          <cell r="JC397">
            <v>-195</v>
          </cell>
          <cell r="JD397">
            <v>-192.89826074707003</v>
          </cell>
          <cell r="JE397">
            <v>-329.10137832699797</v>
          </cell>
          <cell r="JF397">
            <v>-195</v>
          </cell>
          <cell r="JG397">
            <v>-134.10137832699797</v>
          </cell>
          <cell r="JH397">
            <v>-271.32982564194998</v>
          </cell>
          <cell r="JI397">
            <v>-195</v>
          </cell>
          <cell r="JJ397">
            <v>-76.329825641949981</v>
          </cell>
          <cell r="JK397">
            <v>-227.754294767869</v>
          </cell>
          <cell r="JL397">
            <v>-195</v>
          </cell>
          <cell r="JM397">
            <v>-32.754294767868998</v>
          </cell>
          <cell r="JN397">
            <v>-88.435392466330001</v>
          </cell>
          <cell r="JO397">
            <v>0</v>
          </cell>
          <cell r="JP397">
            <v>-88.435392466330001</v>
          </cell>
          <cell r="JQ397">
            <v>-74.369213251526105</v>
          </cell>
          <cell r="JR397">
            <v>0</v>
          </cell>
          <cell r="JS397">
            <v>-74.369213251526105</v>
          </cell>
          <cell r="JT397">
            <v>-44.895152587833898</v>
          </cell>
          <cell r="JU397">
            <v>0</v>
          </cell>
          <cell r="JV397">
            <v>-44.895152587833898</v>
          </cell>
          <cell r="JW397">
            <v>-28.579624751608701</v>
          </cell>
          <cell r="JX397">
            <v>0</v>
          </cell>
          <cell r="JY397">
            <v>-28.579624751608701</v>
          </cell>
          <cell r="JZ397">
            <v>-141.53406872425001</v>
          </cell>
          <cell r="KA397">
            <v>0</v>
          </cell>
          <cell r="KB397">
            <v>-141.53406872425001</v>
          </cell>
          <cell r="KC397">
            <v>-123.110474460323</v>
          </cell>
          <cell r="KD397">
            <v>0</v>
          </cell>
          <cell r="KE397">
            <v>-123.110474460323</v>
          </cell>
          <cell r="KF397">
            <v>-85.080310315055002</v>
          </cell>
          <cell r="KG397">
            <v>0</v>
          </cell>
          <cell r="KH397">
            <v>-85.080310315055002</v>
          </cell>
          <cell r="KI397">
            <v>-32.9286372953419</v>
          </cell>
          <cell r="KJ397">
            <v>0</v>
          </cell>
          <cell r="KK397">
            <v>-32.9286372953419</v>
          </cell>
          <cell r="KL397">
            <v>-83.442934347050496</v>
          </cell>
          <cell r="KM397">
            <v>0</v>
          </cell>
          <cell r="KN397">
            <v>-83.442934347050496</v>
          </cell>
          <cell r="KO397">
            <v>-67.124275240619198</v>
          </cell>
          <cell r="KP397">
            <v>0</v>
          </cell>
          <cell r="KQ397">
            <v>-67.124275240619198</v>
          </cell>
          <cell r="KR397">
            <v>-44.473049657091202</v>
          </cell>
          <cell r="KS397">
            <v>0</v>
          </cell>
          <cell r="KT397">
            <v>-44.473049657091202</v>
          </cell>
          <cell r="KU397">
            <v>-21.767049521877698</v>
          </cell>
          <cell r="KV397">
            <v>0</v>
          </cell>
          <cell r="KW397">
            <v>-21.767049521877698</v>
          </cell>
          <cell r="KX397">
            <v>-82.525109971691705</v>
          </cell>
          <cell r="KY397">
            <v>0</v>
          </cell>
          <cell r="KZ397">
            <v>-82.525109971691705</v>
          </cell>
          <cell r="LA397">
            <v>-63.231089250251898</v>
          </cell>
          <cell r="LB397">
            <v>0</v>
          </cell>
          <cell r="LC397">
            <v>-63.231089250251898</v>
          </cell>
          <cell r="LD397">
            <v>-37.8006223490043</v>
          </cell>
          <cell r="LE397">
            <v>0</v>
          </cell>
          <cell r="LF397">
            <v>-37.8006223490043</v>
          </cell>
          <cell r="LG397">
            <v>-14.646010553513999</v>
          </cell>
          <cell r="LH397">
            <v>0</v>
          </cell>
          <cell r="LI397">
            <v>-14.646010553513999</v>
          </cell>
          <cell r="LJ397">
            <v>-115.29901862774398</v>
          </cell>
          <cell r="LK397">
            <v>0</v>
          </cell>
          <cell r="LL397">
            <v>-115.29901862774398</v>
          </cell>
          <cell r="LM397">
            <v>-85.921627829107095</v>
          </cell>
          <cell r="LN397">
            <v>0</v>
          </cell>
          <cell r="LO397">
            <v>-85.921627829107095</v>
          </cell>
          <cell r="LP397">
            <v>-52.644943517154097</v>
          </cell>
          <cell r="LQ397">
            <v>0</v>
          </cell>
          <cell r="LR397">
            <v>-52.644943517154097</v>
          </cell>
          <cell r="LS397">
            <v>-28.683678822935299</v>
          </cell>
          <cell r="LT397">
            <v>0</v>
          </cell>
          <cell r="LU397">
            <v>-28.683678822935299</v>
          </cell>
          <cell r="LV397">
            <v>-151.19434517710701</v>
          </cell>
          <cell r="LW397">
            <v>0</v>
          </cell>
          <cell r="LX397">
            <v>-151.19434517710701</v>
          </cell>
          <cell r="LY397">
            <v>-110.25290681456001</v>
          </cell>
          <cell r="LZ397">
            <v>0</v>
          </cell>
          <cell r="MA397">
            <v>-110.25290681456001</v>
          </cell>
          <cell r="MB397">
            <v>-72.319936270098395</v>
          </cell>
          <cell r="MC397">
            <v>0</v>
          </cell>
          <cell r="MD397">
            <v>-72.319936270098395</v>
          </cell>
          <cell r="ME397">
            <v>-41.400452572505301</v>
          </cell>
          <cell r="MF397">
            <v>0</v>
          </cell>
          <cell r="MG397">
            <v>-41.400452572505301</v>
          </cell>
          <cell r="MH397">
            <v>-200</v>
          </cell>
          <cell r="MI397">
            <v>0</v>
          </cell>
          <cell r="MJ397">
            <v>-200</v>
          </cell>
          <cell r="MK397">
            <v>-151</v>
          </cell>
          <cell r="ML397">
            <v>0</v>
          </cell>
          <cell r="MM397">
            <v>-151</v>
          </cell>
          <cell r="MN397">
            <v>-100</v>
          </cell>
          <cell r="MO397">
            <v>0</v>
          </cell>
          <cell r="MP397">
            <v>-100</v>
          </cell>
          <cell r="MQ397">
            <v>-50</v>
          </cell>
          <cell r="MR397">
            <v>0</v>
          </cell>
          <cell r="MS397">
            <v>-50</v>
          </cell>
          <cell r="MT397">
            <v>-180</v>
          </cell>
          <cell r="MU397">
            <v>0</v>
          </cell>
          <cell r="MV397">
            <v>-180</v>
          </cell>
          <cell r="MW397">
            <v>-128</v>
          </cell>
          <cell r="MX397">
            <v>0</v>
          </cell>
          <cell r="MY397">
            <v>-128</v>
          </cell>
          <cell r="MZ397">
            <v>-81</v>
          </cell>
          <cell r="NA397">
            <v>0</v>
          </cell>
          <cell r="NB397">
            <v>-81</v>
          </cell>
          <cell r="NC397">
            <v>-42</v>
          </cell>
          <cell r="ND397">
            <v>0</v>
          </cell>
          <cell r="NE397">
            <v>-42</v>
          </cell>
          <cell r="NF397">
            <v>-141.5</v>
          </cell>
          <cell r="NG397">
            <v>0</v>
          </cell>
          <cell r="NH397">
            <v>-141.5</v>
          </cell>
          <cell r="NI397">
            <v>-101.5</v>
          </cell>
          <cell r="NJ397">
            <v>0</v>
          </cell>
          <cell r="NK397">
            <v>-101.5</v>
          </cell>
          <cell r="NL397">
            <v>-73.5</v>
          </cell>
          <cell r="NM397">
            <v>0</v>
          </cell>
          <cell r="NN397">
            <v>-73.5</v>
          </cell>
          <cell r="NO397">
            <v>-52.5</v>
          </cell>
          <cell r="NP397">
            <v>0</v>
          </cell>
          <cell r="NQ397">
            <v>-52.5</v>
          </cell>
          <cell r="NR397">
            <v>-149</v>
          </cell>
          <cell r="NS397">
            <v>0</v>
          </cell>
          <cell r="NT397">
            <v>-149</v>
          </cell>
          <cell r="NU397">
            <v>-111</v>
          </cell>
          <cell r="NV397">
            <v>0</v>
          </cell>
          <cell r="NW397">
            <v>-111</v>
          </cell>
          <cell r="NX397">
            <v>-83</v>
          </cell>
          <cell r="NY397">
            <v>0</v>
          </cell>
          <cell r="NZ397">
            <v>-83</v>
          </cell>
          <cell r="OA397">
            <v>-44</v>
          </cell>
          <cell r="OB397">
            <v>0</v>
          </cell>
          <cell r="OC397">
            <v>-44</v>
          </cell>
        </row>
        <row r="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H398">
            <v>0</v>
          </cell>
          <cell r="HI398">
            <v>0</v>
          </cell>
          <cell r="HJ398">
            <v>0</v>
          </cell>
          <cell r="HK398">
            <v>0</v>
          </cell>
          <cell r="HL398">
            <v>0</v>
          </cell>
          <cell r="HM398">
            <v>0</v>
          </cell>
          <cell r="HN398">
            <v>0</v>
          </cell>
          <cell r="HO398">
            <v>0</v>
          </cell>
          <cell r="HP398">
            <v>0</v>
          </cell>
          <cell r="HQ398">
            <v>0</v>
          </cell>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cell r="LV398">
            <v>0</v>
          </cell>
          <cell r="LW398">
            <v>0</v>
          </cell>
          <cell r="LX398">
            <v>0</v>
          </cell>
          <cell r="LY398">
            <v>0</v>
          </cell>
          <cell r="LZ398">
            <v>0</v>
          </cell>
          <cell r="MA398">
            <v>0</v>
          </cell>
          <cell r="MB398">
            <v>0</v>
          </cell>
          <cell r="MC398">
            <v>0</v>
          </cell>
          <cell r="MD398">
            <v>0</v>
          </cell>
          <cell r="ME398">
            <v>0</v>
          </cell>
          <cell r="MF398">
            <v>0</v>
          </cell>
          <cell r="MG398">
            <v>0</v>
          </cell>
          <cell r="MH398">
            <v>0</v>
          </cell>
          <cell r="MI398">
            <v>0</v>
          </cell>
          <cell r="MJ398">
            <v>0</v>
          </cell>
          <cell r="MK398">
            <v>0</v>
          </cell>
          <cell r="ML398">
            <v>0</v>
          </cell>
          <cell r="MM398">
            <v>0</v>
          </cell>
          <cell r="MN398">
            <v>0</v>
          </cell>
          <cell r="MO398">
            <v>0</v>
          </cell>
          <cell r="MP398">
            <v>0</v>
          </cell>
          <cell r="MQ398">
            <v>0</v>
          </cell>
          <cell r="MR398">
            <v>0</v>
          </cell>
          <cell r="MS398">
            <v>0</v>
          </cell>
          <cell r="MT398">
            <v>0</v>
          </cell>
          <cell r="MU398">
            <v>0</v>
          </cell>
          <cell r="MV398">
            <v>0</v>
          </cell>
          <cell r="MW398">
            <v>0</v>
          </cell>
          <cell r="MX398">
            <v>0</v>
          </cell>
          <cell r="MY398">
            <v>0</v>
          </cell>
          <cell r="MZ398">
            <v>0</v>
          </cell>
          <cell r="NA398">
            <v>0</v>
          </cell>
          <cell r="NB398">
            <v>0</v>
          </cell>
          <cell r="NC398">
            <v>0</v>
          </cell>
          <cell r="ND398">
            <v>0</v>
          </cell>
          <cell r="NE398">
            <v>0</v>
          </cell>
          <cell r="NF398">
            <v>0</v>
          </cell>
          <cell r="NG398">
            <v>0</v>
          </cell>
          <cell r="NH398">
            <v>0</v>
          </cell>
          <cell r="NI398">
            <v>0</v>
          </cell>
          <cell r="NJ398">
            <v>0</v>
          </cell>
          <cell r="NK398">
            <v>0</v>
          </cell>
          <cell r="NL398">
            <v>0</v>
          </cell>
          <cell r="NM398">
            <v>0</v>
          </cell>
          <cell r="NN398">
            <v>0</v>
          </cell>
          <cell r="NO398">
            <v>0</v>
          </cell>
          <cell r="NP398">
            <v>0</v>
          </cell>
          <cell r="NQ398">
            <v>0</v>
          </cell>
          <cell r="NR398">
            <v>0</v>
          </cell>
          <cell r="NS398">
            <v>0</v>
          </cell>
          <cell r="NT398">
            <v>0</v>
          </cell>
          <cell r="NU398">
            <v>0</v>
          </cell>
          <cell r="NV398">
            <v>0</v>
          </cell>
          <cell r="NW398">
            <v>0</v>
          </cell>
          <cell r="NX398">
            <v>0</v>
          </cell>
          <cell r="NY398">
            <v>0</v>
          </cell>
          <cell r="NZ398">
            <v>0</v>
          </cell>
          <cell r="OA398">
            <v>0</v>
          </cell>
          <cell r="OB398">
            <v>0</v>
          </cell>
          <cell r="OC398">
            <v>0</v>
          </cell>
        </row>
        <row r="399">
          <cell r="BB399">
            <v>125.78121548935999</v>
          </cell>
          <cell r="BC399">
            <v>0</v>
          </cell>
          <cell r="BD399">
            <v>125.78121548935999</v>
          </cell>
          <cell r="BE399">
            <v>94.47527244424829</v>
          </cell>
          <cell r="BF399">
            <v>0</v>
          </cell>
          <cell r="BG399">
            <v>94.47527244424829</v>
          </cell>
          <cell r="BH399">
            <v>77.836373664587398</v>
          </cell>
          <cell r="BI399">
            <v>0</v>
          </cell>
          <cell r="BJ399">
            <v>77.836373664587398</v>
          </cell>
          <cell r="BK399">
            <v>42.885528154644604</v>
          </cell>
          <cell r="BL399">
            <v>0</v>
          </cell>
          <cell r="BM399">
            <v>42.885528154644604</v>
          </cell>
          <cell r="BN399">
            <v>44.028959567262092</v>
          </cell>
          <cell r="BO399">
            <v>0</v>
          </cell>
          <cell r="BP399">
            <v>44.028959567262092</v>
          </cell>
          <cell r="BQ399">
            <v>18.797396152773018</v>
          </cell>
          <cell r="BR399">
            <v>-21</v>
          </cell>
          <cell r="BS399">
            <v>39.797396152773018</v>
          </cell>
          <cell r="BT399">
            <v>39.597383134527973</v>
          </cell>
          <cell r="BU399">
            <v>0</v>
          </cell>
          <cell r="BV399">
            <v>39.597383134527973</v>
          </cell>
          <cell r="BW399">
            <v>-171.01143503357699</v>
          </cell>
          <cell r="BX399">
            <v>-195.161</v>
          </cell>
          <cell r="BY399">
            <v>24.149564966423014</v>
          </cell>
          <cell r="BZ399">
            <v>71.032711619808694</v>
          </cell>
          <cell r="CA399">
            <v>0</v>
          </cell>
          <cell r="CB399">
            <v>71.032711619808694</v>
          </cell>
          <cell r="CC399">
            <v>40.201630071816503</v>
          </cell>
          <cell r="CD399">
            <v>-2.8033753041506491</v>
          </cell>
          <cell r="CE399">
            <v>43.005005375967151</v>
          </cell>
          <cell r="CF399">
            <v>69.848169588110494</v>
          </cell>
          <cell r="CG399">
            <v>0</v>
          </cell>
          <cell r="CH399">
            <v>69.848169588110494</v>
          </cell>
          <cell r="CI399">
            <v>41.377945907732297</v>
          </cell>
          <cell r="CJ399">
            <v>0</v>
          </cell>
          <cell r="CK399">
            <v>41.377945907732297</v>
          </cell>
          <cell r="CL399">
            <v>51.518188622234099</v>
          </cell>
          <cell r="CM399">
            <v>0</v>
          </cell>
          <cell r="CN399">
            <v>51.518188622234099</v>
          </cell>
          <cell r="CO399">
            <v>23.391251845600799</v>
          </cell>
          <cell r="CP399">
            <v>0</v>
          </cell>
          <cell r="CQ399">
            <v>23.391251845600799</v>
          </cell>
          <cell r="CR399">
            <v>27.071763543723399</v>
          </cell>
          <cell r="CS399">
            <v>0</v>
          </cell>
          <cell r="CT399">
            <v>27.071763543723399</v>
          </cell>
          <cell r="CU399">
            <v>42.373286588633398</v>
          </cell>
          <cell r="CV399">
            <v>-7.886145</v>
          </cell>
          <cell r="CW399">
            <v>50.259431588633397</v>
          </cell>
          <cell r="CX399">
            <v>74.678041546019003</v>
          </cell>
          <cell r="CY399">
            <v>0</v>
          </cell>
          <cell r="CZ399">
            <v>74.678041546019003</v>
          </cell>
          <cell r="DA399">
            <v>68.503705279532696</v>
          </cell>
          <cell r="DB399">
            <v>0</v>
          </cell>
          <cell r="DC399">
            <v>68.503705279532696</v>
          </cell>
          <cell r="DD399">
            <v>68.511928315711401</v>
          </cell>
          <cell r="DE399">
            <v>0</v>
          </cell>
          <cell r="DF399">
            <v>68.511928315711401</v>
          </cell>
          <cell r="DG399">
            <v>66.353915986176105</v>
          </cell>
          <cell r="DH399">
            <v>0</v>
          </cell>
          <cell r="DI399">
            <v>66.353915986176105</v>
          </cell>
          <cell r="DJ399">
            <v>64.440213262676394</v>
          </cell>
          <cell r="DK399">
            <v>0</v>
          </cell>
          <cell r="DL399">
            <v>64.440213262676394</v>
          </cell>
          <cell r="DM399">
            <v>57.439253805653301</v>
          </cell>
          <cell r="DN399">
            <v>0</v>
          </cell>
          <cell r="DO399">
            <v>57.439253805653301</v>
          </cell>
          <cell r="DP399">
            <v>61.439654120892399</v>
          </cell>
          <cell r="DQ399">
            <v>0</v>
          </cell>
          <cell r="DR399">
            <v>61.439654120892399</v>
          </cell>
          <cell r="DS399">
            <v>57.1355486057805</v>
          </cell>
          <cell r="DT399">
            <v>0</v>
          </cell>
          <cell r="DU399">
            <v>57.1355486057805</v>
          </cell>
          <cell r="DV399">
            <v>41.439831002994808</v>
          </cell>
          <cell r="DW399">
            <v>0</v>
          </cell>
          <cell r="DX399">
            <v>41.439831002994808</v>
          </cell>
          <cell r="DY399">
            <v>51.692673034856398</v>
          </cell>
          <cell r="DZ399">
            <v>0</v>
          </cell>
          <cell r="EA399">
            <v>51.692673034856398</v>
          </cell>
          <cell r="EB399">
            <v>57.791003045675602</v>
          </cell>
          <cell r="EC399">
            <v>0</v>
          </cell>
          <cell r="ED399">
            <v>57.791003045675602</v>
          </cell>
          <cell r="EE399">
            <v>45.786629597842101</v>
          </cell>
          <cell r="EF399">
            <v>0</v>
          </cell>
          <cell r="EG399">
            <v>45.786629597842101</v>
          </cell>
          <cell r="EH399">
            <v>33.155889785423298</v>
          </cell>
          <cell r="EI399">
            <v>0</v>
          </cell>
          <cell r="EJ399">
            <v>33.155889785423298</v>
          </cell>
          <cell r="EK399">
            <v>60.002240749839501</v>
          </cell>
          <cell r="EL399">
            <v>0</v>
          </cell>
          <cell r="EM399">
            <v>60.002240749839501</v>
          </cell>
          <cell r="EN399">
            <v>61.2556993314276</v>
          </cell>
          <cell r="EO399">
            <v>0</v>
          </cell>
          <cell r="EP399">
            <v>61.2556993314276</v>
          </cell>
          <cell r="EQ399">
            <v>43.487370210310097</v>
          </cell>
          <cell r="ER399">
            <v>0</v>
          </cell>
          <cell r="ES399">
            <v>43.487370210310097</v>
          </cell>
          <cell r="ET399">
            <v>33</v>
          </cell>
          <cell r="EU399">
            <v>0</v>
          </cell>
          <cell r="EV399">
            <v>33</v>
          </cell>
          <cell r="EW399">
            <v>55</v>
          </cell>
          <cell r="EX399">
            <v>0</v>
          </cell>
          <cell r="EY399">
            <v>55</v>
          </cell>
          <cell r="EZ399">
            <v>64</v>
          </cell>
          <cell r="FA399">
            <v>0</v>
          </cell>
          <cell r="FB399">
            <v>64</v>
          </cell>
          <cell r="FC399">
            <v>24</v>
          </cell>
          <cell r="FD399">
            <v>0</v>
          </cell>
          <cell r="FE399">
            <v>24</v>
          </cell>
          <cell r="FF399">
            <v>31</v>
          </cell>
          <cell r="FG399">
            <v>0</v>
          </cell>
          <cell r="FH399">
            <v>31</v>
          </cell>
          <cell r="FI399">
            <v>44</v>
          </cell>
          <cell r="FJ399">
            <v>0</v>
          </cell>
          <cell r="FK399">
            <v>44</v>
          </cell>
          <cell r="FL399">
            <v>89</v>
          </cell>
          <cell r="FM399">
            <v>0</v>
          </cell>
          <cell r="FN399">
            <v>89</v>
          </cell>
          <cell r="FO399">
            <v>22</v>
          </cell>
          <cell r="FP399">
            <v>0</v>
          </cell>
          <cell r="FQ399">
            <v>22</v>
          </cell>
          <cell r="FR399">
            <v>29</v>
          </cell>
          <cell r="FS399">
            <v>0</v>
          </cell>
          <cell r="FT399">
            <v>29</v>
          </cell>
          <cell r="FU399">
            <v>39</v>
          </cell>
          <cell r="FV399">
            <v>0</v>
          </cell>
          <cell r="FW399">
            <v>39</v>
          </cell>
          <cell r="FX399">
            <v>65</v>
          </cell>
          <cell r="FY399">
            <v>0</v>
          </cell>
          <cell r="FZ399">
            <v>65</v>
          </cell>
          <cell r="GA399">
            <v>13.900000000000006</v>
          </cell>
          <cell r="GB399">
            <v>0</v>
          </cell>
          <cell r="GC399">
            <v>13.900000000000006</v>
          </cell>
          <cell r="GD399">
            <v>15</v>
          </cell>
          <cell r="GE399">
            <v>0</v>
          </cell>
          <cell r="GF399">
            <v>15</v>
          </cell>
          <cell r="GG399">
            <v>38</v>
          </cell>
          <cell r="GH399">
            <v>0</v>
          </cell>
          <cell r="GI399">
            <v>38</v>
          </cell>
          <cell r="GJ399">
            <v>45</v>
          </cell>
          <cell r="GK399">
            <v>0</v>
          </cell>
          <cell r="GL399">
            <v>45</v>
          </cell>
          <cell r="GM399">
            <v>8</v>
          </cell>
          <cell r="GN399">
            <v>0</v>
          </cell>
          <cell r="GO399">
            <v>8</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v>0</v>
          </cell>
          <cell r="HF399">
            <v>0</v>
          </cell>
          <cell r="HG399">
            <v>0</v>
          </cell>
          <cell r="HH399">
            <v>0</v>
          </cell>
          <cell r="HI399">
            <v>0</v>
          </cell>
          <cell r="HJ399">
            <v>0</v>
          </cell>
          <cell r="HK399">
            <v>0</v>
          </cell>
          <cell r="HL399">
            <v>0</v>
          </cell>
          <cell r="HM399">
            <v>0</v>
          </cell>
          <cell r="HN399">
            <v>0</v>
          </cell>
          <cell r="HO399">
            <v>0</v>
          </cell>
          <cell r="HP399">
            <v>0</v>
          </cell>
          <cell r="HQ399">
            <v>0</v>
          </cell>
          <cell r="HR399">
            <v>0</v>
          </cell>
          <cell r="HS399">
            <v>0</v>
          </cell>
          <cell r="HT399">
            <v>0</v>
          </cell>
          <cell r="HU399">
            <v>0</v>
          </cell>
          <cell r="HV399">
            <v>0</v>
          </cell>
          <cell r="HW399">
            <v>0</v>
          </cell>
          <cell r="HX399">
            <v>0</v>
          </cell>
          <cell r="HY399">
            <v>0</v>
          </cell>
          <cell r="HZ399">
            <v>0</v>
          </cell>
          <cell r="IA399">
            <v>0</v>
          </cell>
          <cell r="IB399">
            <v>0</v>
          </cell>
          <cell r="IC399">
            <v>0</v>
          </cell>
          <cell r="ID399">
            <v>0</v>
          </cell>
          <cell r="IE399">
            <v>0</v>
          </cell>
          <cell r="IF399">
            <v>0</v>
          </cell>
          <cell r="IG399">
            <v>0</v>
          </cell>
          <cell r="IH399">
            <v>0</v>
          </cell>
          <cell r="II399">
            <v>0</v>
          </cell>
          <cell r="IJ399">
            <v>0</v>
          </cell>
          <cell r="IK399">
            <v>0</v>
          </cell>
          <cell r="IP399">
            <v>340.97838975283997</v>
          </cell>
          <cell r="IQ399">
            <v>0</v>
          </cell>
          <cell r="IR399">
            <v>340.97838975283997</v>
          </cell>
          <cell r="IS399" t="e">
            <v>#VALUE!</v>
          </cell>
          <cell r="IT399">
            <v>0</v>
          </cell>
          <cell r="IU399" t="e">
            <v>#VALUE!</v>
          </cell>
          <cell r="IV399">
            <v>120.721901819232</v>
          </cell>
          <cell r="IW399">
            <v>0</v>
          </cell>
          <cell r="IX399">
            <v>120.721901819232</v>
          </cell>
          <cell r="IY399">
            <v>42.885528154644604</v>
          </cell>
          <cell r="IZ399">
            <v>0</v>
          </cell>
          <cell r="JA399">
            <v>42.885528154644604</v>
          </cell>
          <cell r="JB399">
            <v>-68.587696179013903</v>
          </cell>
          <cell r="JC399">
            <v>-216.161</v>
          </cell>
          <cell r="JD399">
            <v>147.5733038209861</v>
          </cell>
          <cell r="JE399">
            <v>-112.616655746276</v>
          </cell>
          <cell r="JF399">
            <v>-216.161</v>
          </cell>
          <cell r="JG399">
            <v>103.54434425372401</v>
          </cell>
          <cell r="JH399">
            <v>-131.41405189904901</v>
          </cell>
          <cell r="JI399">
            <v>-195.161</v>
          </cell>
          <cell r="JJ399">
            <v>63.746948100950988</v>
          </cell>
          <cell r="JK399">
            <v>-171.01143503357699</v>
          </cell>
          <cell r="JL399">
            <v>-195.161</v>
          </cell>
          <cell r="JM399">
            <v>24.149564966423014</v>
          </cell>
          <cell r="JN399">
            <v>222.46045718746799</v>
          </cell>
          <cell r="JO399">
            <v>-2.8033753041506491</v>
          </cell>
          <cell r="JP399">
            <v>225.26383249161864</v>
          </cell>
          <cell r="JQ399">
            <v>151.427745567659</v>
          </cell>
          <cell r="JR399">
            <v>-2.8033753041506491</v>
          </cell>
          <cell r="JS399">
            <v>154.23112087180965</v>
          </cell>
          <cell r="JT399">
            <v>111.226115495843</v>
          </cell>
          <cell r="JU399">
            <v>0</v>
          </cell>
          <cell r="JV399">
            <v>111.226115495843</v>
          </cell>
          <cell r="JW399">
            <v>41.377945907732297</v>
          </cell>
          <cell r="JX399">
            <v>0</v>
          </cell>
          <cell r="JY399">
            <v>41.377945907732297</v>
          </cell>
          <cell r="JZ399">
            <v>144.35449060019201</v>
          </cell>
          <cell r="KA399">
            <v>-7.886145</v>
          </cell>
          <cell r="KB399">
            <v>152.24063560019201</v>
          </cell>
          <cell r="KC399">
            <v>92.836301977957604</v>
          </cell>
          <cell r="KD399">
            <v>-7.886145</v>
          </cell>
          <cell r="KE399">
            <v>100.7224469779576</v>
          </cell>
          <cell r="KF399">
            <v>69.445050132356798</v>
          </cell>
          <cell r="KG399">
            <v>-7.886145</v>
          </cell>
          <cell r="KH399">
            <v>77.331195132356797</v>
          </cell>
          <cell r="KI399">
            <v>42.373286588633398</v>
          </cell>
          <cell r="KJ399">
            <v>-7.886145</v>
          </cell>
          <cell r="KK399">
            <v>50.259431588633397</v>
          </cell>
          <cell r="KL399">
            <v>278.04759112743898</v>
          </cell>
          <cell r="KM399">
            <v>0</v>
          </cell>
          <cell r="KN399">
            <v>278.04759112743898</v>
          </cell>
          <cell r="KO399">
            <v>203.36954958141999</v>
          </cell>
          <cell r="KP399">
            <v>0</v>
          </cell>
          <cell r="KQ399">
            <v>203.36954958141999</v>
          </cell>
          <cell r="KR399">
            <v>134.86584430188799</v>
          </cell>
          <cell r="KS399">
            <v>0</v>
          </cell>
          <cell r="KT399">
            <v>134.86584430188799</v>
          </cell>
          <cell r="KU399">
            <v>66.353915986176105</v>
          </cell>
          <cell r="KV399">
            <v>0</v>
          </cell>
          <cell r="KW399">
            <v>66.353915986176105</v>
          </cell>
          <cell r="KX399">
            <v>240.45466979500301</v>
          </cell>
          <cell r="KY399">
            <v>0</v>
          </cell>
          <cell r="KZ399">
            <v>240.45466979500301</v>
          </cell>
          <cell r="LA399">
            <v>176.01445653232599</v>
          </cell>
          <cell r="LB399">
            <v>0</v>
          </cell>
          <cell r="LC399">
            <v>176.01445653232599</v>
          </cell>
          <cell r="LD399">
            <v>118.575202726673</v>
          </cell>
          <cell r="LE399">
            <v>0</v>
          </cell>
          <cell r="LF399">
            <v>118.575202726673</v>
          </cell>
          <cell r="LG399">
            <v>57.1355486057805</v>
          </cell>
          <cell r="LH399">
            <v>0</v>
          </cell>
          <cell r="LI399">
            <v>57.1355486057805</v>
          </cell>
          <cell r="LJ399">
            <v>196.71013668136897</v>
          </cell>
          <cell r="LK399">
            <v>0</v>
          </cell>
          <cell r="LL399">
            <v>196.71013668136897</v>
          </cell>
          <cell r="LM399">
            <v>155.270305678374</v>
          </cell>
          <cell r="LN399">
            <v>0</v>
          </cell>
          <cell r="LO399">
            <v>155.270305678374</v>
          </cell>
          <cell r="LP399">
            <v>103.577632643518</v>
          </cell>
          <cell r="LQ399">
            <v>0</v>
          </cell>
          <cell r="LR399">
            <v>103.577632643518</v>
          </cell>
          <cell r="LS399">
            <v>45.786629597842101</v>
          </cell>
          <cell r="LT399">
            <v>0</v>
          </cell>
          <cell r="LU399">
            <v>45.786629597842101</v>
          </cell>
          <cell r="LV399">
            <v>197.901200077</v>
          </cell>
          <cell r="LW399">
            <v>0</v>
          </cell>
          <cell r="LX399">
            <v>197.901200077</v>
          </cell>
          <cell r="LY399">
            <v>164.745310291577</v>
          </cell>
          <cell r="LZ399">
            <v>0</v>
          </cell>
          <cell r="MA399">
            <v>164.745310291577</v>
          </cell>
          <cell r="MB399">
            <v>104.743069541738</v>
          </cell>
          <cell r="MC399">
            <v>0</v>
          </cell>
          <cell r="MD399">
            <v>104.743069541738</v>
          </cell>
          <cell r="ME399">
            <v>43.487370210310097</v>
          </cell>
          <cell r="MF399">
            <v>0</v>
          </cell>
          <cell r="MG399">
            <v>43.487370210310097</v>
          </cell>
          <cell r="MH399">
            <v>176</v>
          </cell>
          <cell r="MI399">
            <v>0</v>
          </cell>
          <cell r="MJ399">
            <v>176</v>
          </cell>
          <cell r="MK399">
            <v>143</v>
          </cell>
          <cell r="ML399">
            <v>0</v>
          </cell>
          <cell r="MM399">
            <v>143</v>
          </cell>
          <cell r="MN399">
            <v>88</v>
          </cell>
          <cell r="MO399">
            <v>0</v>
          </cell>
          <cell r="MP399">
            <v>88</v>
          </cell>
          <cell r="MQ399">
            <v>24</v>
          </cell>
          <cell r="MR399">
            <v>0</v>
          </cell>
          <cell r="MS399">
            <v>24</v>
          </cell>
          <cell r="MT399">
            <v>186</v>
          </cell>
          <cell r="MU399">
            <v>0</v>
          </cell>
          <cell r="MV399">
            <v>186</v>
          </cell>
          <cell r="MW399">
            <v>155</v>
          </cell>
          <cell r="MX399">
            <v>0</v>
          </cell>
          <cell r="MY399">
            <v>155</v>
          </cell>
          <cell r="MZ399">
            <v>111</v>
          </cell>
          <cell r="NA399">
            <v>0</v>
          </cell>
          <cell r="NB399">
            <v>111</v>
          </cell>
          <cell r="NC399">
            <v>22</v>
          </cell>
          <cell r="ND399">
            <v>0</v>
          </cell>
          <cell r="NE399">
            <v>22</v>
          </cell>
          <cell r="NF399">
            <v>146.9</v>
          </cell>
          <cell r="NG399">
            <v>0</v>
          </cell>
          <cell r="NH399">
            <v>146.9</v>
          </cell>
          <cell r="NI399">
            <v>117.9</v>
          </cell>
          <cell r="NJ399">
            <v>0</v>
          </cell>
          <cell r="NK399">
            <v>117.9</v>
          </cell>
          <cell r="NL399">
            <v>78.900000000000006</v>
          </cell>
          <cell r="NM399">
            <v>0</v>
          </cell>
          <cell r="NN399">
            <v>78.900000000000006</v>
          </cell>
          <cell r="NO399">
            <v>13.900000000000006</v>
          </cell>
          <cell r="NP399">
            <v>0</v>
          </cell>
          <cell r="NQ399">
            <v>13.900000000000006</v>
          </cell>
          <cell r="NR399">
            <v>106</v>
          </cell>
          <cell r="NS399">
            <v>0</v>
          </cell>
          <cell r="NT399">
            <v>106</v>
          </cell>
          <cell r="NU399">
            <v>91</v>
          </cell>
          <cell r="NV399">
            <v>0</v>
          </cell>
          <cell r="NW399">
            <v>91</v>
          </cell>
          <cell r="NX399">
            <v>53</v>
          </cell>
          <cell r="NY399">
            <v>0</v>
          </cell>
          <cell r="NZ399">
            <v>53</v>
          </cell>
          <cell r="OA399">
            <v>8</v>
          </cell>
          <cell r="OB399">
            <v>0</v>
          </cell>
          <cell r="OC399">
            <v>8</v>
          </cell>
        </row>
        <row r="400">
          <cell r="BB400">
            <v>-4.6593924904323098E-4</v>
          </cell>
          <cell r="BC400">
            <v>0</v>
          </cell>
          <cell r="BD400">
            <v>-4.6593924904323098E-4</v>
          </cell>
          <cell r="BE400">
            <v>0.10933237419187999</v>
          </cell>
          <cell r="BF400">
            <v>0</v>
          </cell>
          <cell r="BG400">
            <v>0.10933237419187999</v>
          </cell>
          <cell r="BH400">
            <v>3.9615367604022798E-4</v>
          </cell>
          <cell r="BI400">
            <v>0</v>
          </cell>
          <cell r="BJ400">
            <v>3.9615367604022798E-4</v>
          </cell>
          <cell r="BK400">
            <v>-2.49697675327752E-4</v>
          </cell>
          <cell r="BL400">
            <v>0</v>
          </cell>
          <cell r="BM400">
            <v>-2.49697675327752E-4</v>
          </cell>
          <cell r="BN400">
            <v>3.2334502755656998E-4</v>
          </cell>
          <cell r="BO400">
            <v>0</v>
          </cell>
          <cell r="BP400">
            <v>3.2334502755656998E-4</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F400">
            <v>0</v>
          </cell>
          <cell r="EG400">
            <v>0</v>
          </cell>
          <cell r="EH400">
            <v>-1.39294242044201E-2</v>
          </cell>
          <cell r="EI400">
            <v>0</v>
          </cell>
          <cell r="EJ400">
            <v>-1.39294242044201E-2</v>
          </cell>
          <cell r="EK400">
            <v>1.45040918034537E-2</v>
          </cell>
          <cell r="EL400">
            <v>0</v>
          </cell>
          <cell r="EM400">
            <v>1.45040918034537E-2</v>
          </cell>
          <cell r="EN400">
            <v>2.5806241630539297E-4</v>
          </cell>
          <cell r="EO400">
            <v>0</v>
          </cell>
          <cell r="EP400">
            <v>2.5806241630539297E-4</v>
          </cell>
          <cell r="EQ400">
            <v>-8.3273001483905799E-4</v>
          </cell>
          <cell r="ER400">
            <v>0</v>
          </cell>
          <cell r="ES400">
            <v>-8.3273001483905799E-4</v>
          </cell>
          <cell r="ET400">
            <v>0</v>
          </cell>
          <cell r="EU400">
            <v>0</v>
          </cell>
          <cell r="EV400">
            <v>0</v>
          </cell>
          <cell r="EW400">
            <v>0</v>
          </cell>
          <cell r="EX400">
            <v>0</v>
          </cell>
          <cell r="EY400">
            <v>0</v>
          </cell>
          <cell r="EZ400">
            <v>0</v>
          </cell>
          <cell r="FA400">
            <v>0</v>
          </cell>
          <cell r="FB400">
            <v>0</v>
          </cell>
          <cell r="FC400">
            <v>0</v>
          </cell>
          <cell r="FD400">
            <v>0</v>
          </cell>
          <cell r="FE400">
            <v>0</v>
          </cell>
          <cell r="FF400">
            <v>2</v>
          </cell>
          <cell r="FG400">
            <v>0</v>
          </cell>
          <cell r="FH400">
            <v>2</v>
          </cell>
          <cell r="FI400">
            <v>0</v>
          </cell>
          <cell r="FJ400">
            <v>0</v>
          </cell>
          <cell r="FK400">
            <v>0</v>
          </cell>
          <cell r="FL400">
            <v>-707</v>
          </cell>
          <cell r="FM400">
            <v>0</v>
          </cell>
          <cell r="FN400">
            <v>-707</v>
          </cell>
          <cell r="FO400">
            <v>-12</v>
          </cell>
          <cell r="FP400">
            <v>0</v>
          </cell>
          <cell r="FQ400">
            <v>-12</v>
          </cell>
          <cell r="FR400">
            <v>-28</v>
          </cell>
          <cell r="FS400">
            <v>0</v>
          </cell>
          <cell r="FT400">
            <v>-28</v>
          </cell>
          <cell r="FU400">
            <v>-30</v>
          </cell>
          <cell r="FV400">
            <v>0</v>
          </cell>
          <cell r="FW400">
            <v>-30</v>
          </cell>
          <cell r="FX400">
            <v>-43</v>
          </cell>
          <cell r="FY400">
            <v>0</v>
          </cell>
          <cell r="FZ400">
            <v>-43</v>
          </cell>
          <cell r="GA400">
            <v>1</v>
          </cell>
          <cell r="GB400">
            <v>0</v>
          </cell>
          <cell r="GC400">
            <v>1</v>
          </cell>
          <cell r="GD400">
            <v>-257</v>
          </cell>
          <cell r="GE400">
            <v>0</v>
          </cell>
          <cell r="GF400">
            <v>-257</v>
          </cell>
          <cell r="GG400">
            <v>-188</v>
          </cell>
          <cell r="GH400">
            <v>0</v>
          </cell>
          <cell r="GI400">
            <v>-188</v>
          </cell>
          <cell r="GJ400">
            <v>28</v>
          </cell>
          <cell r="GK400">
            <v>0</v>
          </cell>
          <cell r="GL400">
            <v>28</v>
          </cell>
          <cell r="GM400">
            <v>24</v>
          </cell>
          <cell r="GN400">
            <v>0</v>
          </cell>
          <cell r="GO400">
            <v>24</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v>0</v>
          </cell>
          <cell r="HF400">
            <v>0</v>
          </cell>
          <cell r="HG400">
            <v>0</v>
          </cell>
          <cell r="HH400">
            <v>0</v>
          </cell>
          <cell r="HI400">
            <v>0</v>
          </cell>
          <cell r="HJ400">
            <v>0</v>
          </cell>
          <cell r="HK400">
            <v>0</v>
          </cell>
          <cell r="HL400">
            <v>0</v>
          </cell>
          <cell r="HM400">
            <v>0</v>
          </cell>
          <cell r="HN400">
            <v>0</v>
          </cell>
          <cell r="HO400">
            <v>0</v>
          </cell>
          <cell r="HP400">
            <v>0</v>
          </cell>
          <cell r="HQ400">
            <v>0</v>
          </cell>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P400">
            <v>1.28909435497917E-5</v>
          </cell>
          <cell r="IQ400">
            <v>0</v>
          </cell>
          <cell r="IR400">
            <v>1.28909435497917E-5</v>
          </cell>
          <cell r="IS400">
            <v>0.109478830192593</v>
          </cell>
          <cell r="IT400">
            <v>0</v>
          </cell>
          <cell r="IU400">
            <v>0.109478830192593</v>
          </cell>
          <cell r="IV400">
            <v>1.46456000712419E-4</v>
          </cell>
          <cell r="IW400">
            <v>0</v>
          </cell>
          <cell r="IX400">
            <v>1.46456000712419E-4</v>
          </cell>
          <cell r="IY400">
            <v>-2.49697675327752E-4</v>
          </cell>
          <cell r="IZ400">
            <v>0</v>
          </cell>
          <cell r="JA400">
            <v>-2.49697675327752E-4</v>
          </cell>
          <cell r="JB400">
            <v>3.2334502755656998E-4</v>
          </cell>
          <cell r="JC400">
            <v>0</v>
          </cell>
          <cell r="JD400">
            <v>3.2334502755656998E-4</v>
          </cell>
          <cell r="JE400">
            <v>0</v>
          </cell>
          <cell r="JF400">
            <v>0</v>
          </cell>
          <cell r="JG400">
            <v>0</v>
          </cell>
          <cell r="JH400">
            <v>0</v>
          </cell>
          <cell r="JI400">
            <v>0</v>
          </cell>
          <cell r="JJ400">
            <v>0</v>
          </cell>
          <cell r="JK400">
            <v>0</v>
          </cell>
          <cell r="JL400">
            <v>0</v>
          </cell>
          <cell r="JM400">
            <v>0</v>
          </cell>
          <cell r="JN400">
            <v>0</v>
          </cell>
          <cell r="JO400">
            <v>0</v>
          </cell>
          <cell r="JP400">
            <v>0</v>
          </cell>
          <cell r="JQ400">
            <v>0</v>
          </cell>
          <cell r="JR400">
            <v>0</v>
          </cell>
          <cell r="JS400">
            <v>0</v>
          </cell>
          <cell r="JT400">
            <v>0</v>
          </cell>
          <cell r="JU400">
            <v>0</v>
          </cell>
          <cell r="JV400">
            <v>0</v>
          </cell>
          <cell r="JW400">
            <v>0</v>
          </cell>
          <cell r="JX400">
            <v>0</v>
          </cell>
          <cell r="JY400">
            <v>0</v>
          </cell>
          <cell r="JZ400">
            <v>0</v>
          </cell>
          <cell r="KA400">
            <v>0</v>
          </cell>
          <cell r="KB400">
            <v>0</v>
          </cell>
          <cell r="KC400">
            <v>0</v>
          </cell>
          <cell r="KD400">
            <v>0</v>
          </cell>
          <cell r="KE400">
            <v>0</v>
          </cell>
          <cell r="KF400">
            <v>0</v>
          </cell>
          <cell r="KG400">
            <v>0</v>
          </cell>
          <cell r="KH400">
            <v>0</v>
          </cell>
          <cell r="KI400">
            <v>0</v>
          </cell>
          <cell r="KJ400">
            <v>0</v>
          </cell>
          <cell r="KK400">
            <v>0</v>
          </cell>
          <cell r="KL400">
            <v>0</v>
          </cell>
          <cell r="KM400">
            <v>0</v>
          </cell>
          <cell r="KN400">
            <v>0</v>
          </cell>
          <cell r="KO400">
            <v>0</v>
          </cell>
          <cell r="KP400">
            <v>0</v>
          </cell>
          <cell r="KQ400">
            <v>0</v>
          </cell>
          <cell r="KR400">
            <v>0</v>
          </cell>
          <cell r="KS400">
            <v>0</v>
          </cell>
          <cell r="KT400">
            <v>0</v>
          </cell>
          <cell r="KU400">
            <v>0</v>
          </cell>
          <cell r="KV400">
            <v>0</v>
          </cell>
          <cell r="KW400">
            <v>0</v>
          </cell>
          <cell r="KX400">
            <v>0</v>
          </cell>
          <cell r="KY400">
            <v>0</v>
          </cell>
          <cell r="KZ400">
            <v>0</v>
          </cell>
          <cell r="LA400">
            <v>0</v>
          </cell>
          <cell r="LB400">
            <v>0</v>
          </cell>
          <cell r="LC400">
            <v>0</v>
          </cell>
          <cell r="LD400">
            <v>0</v>
          </cell>
          <cell r="LE400">
            <v>0</v>
          </cell>
          <cell r="LF400">
            <v>0</v>
          </cell>
          <cell r="LG400">
            <v>0</v>
          </cell>
          <cell r="LH400">
            <v>0</v>
          </cell>
          <cell r="LI400">
            <v>0</v>
          </cell>
          <cell r="LJ400">
            <v>0</v>
          </cell>
          <cell r="LK400">
            <v>0</v>
          </cell>
          <cell r="LL400">
            <v>0</v>
          </cell>
          <cell r="LM400">
            <v>0</v>
          </cell>
          <cell r="LN400">
            <v>0</v>
          </cell>
          <cell r="LO400">
            <v>0</v>
          </cell>
          <cell r="LP400">
            <v>0</v>
          </cell>
          <cell r="LQ400">
            <v>0</v>
          </cell>
          <cell r="LR400">
            <v>0</v>
          </cell>
          <cell r="LS400">
            <v>0</v>
          </cell>
          <cell r="LT400">
            <v>0</v>
          </cell>
          <cell r="LU400">
            <v>0</v>
          </cell>
          <cell r="LV400">
            <v>0</v>
          </cell>
          <cell r="LW400">
            <v>0</v>
          </cell>
          <cell r="LX400">
            <v>0</v>
          </cell>
          <cell r="LY400">
            <v>1.392942420492E-2</v>
          </cell>
          <cell r="LZ400">
            <v>0</v>
          </cell>
          <cell r="MA400">
            <v>1.392942420492E-2</v>
          </cell>
          <cell r="MB400">
            <v>-5.7466759853366496E-4</v>
          </cell>
          <cell r="MC400">
            <v>0</v>
          </cell>
          <cell r="MD400">
            <v>-5.7466759853366496E-4</v>
          </cell>
          <cell r="ME400">
            <v>-8.3273001483905799E-4</v>
          </cell>
          <cell r="MF400">
            <v>0</v>
          </cell>
          <cell r="MG400">
            <v>-8.3273001483905799E-4</v>
          </cell>
          <cell r="MH400">
            <v>0</v>
          </cell>
          <cell r="MI400">
            <v>0</v>
          </cell>
          <cell r="MJ400">
            <v>0</v>
          </cell>
          <cell r="MK400">
            <v>0</v>
          </cell>
          <cell r="ML400">
            <v>0</v>
          </cell>
          <cell r="MM400">
            <v>0</v>
          </cell>
          <cell r="MN400">
            <v>0</v>
          </cell>
          <cell r="MO400">
            <v>0</v>
          </cell>
          <cell r="MP400">
            <v>0</v>
          </cell>
          <cell r="MQ400">
            <v>0</v>
          </cell>
          <cell r="MR400">
            <v>0</v>
          </cell>
          <cell r="MS400">
            <v>0</v>
          </cell>
          <cell r="MT400">
            <v>-717</v>
          </cell>
          <cell r="MU400">
            <v>0</v>
          </cell>
          <cell r="MV400">
            <v>-717</v>
          </cell>
          <cell r="MW400">
            <v>-719</v>
          </cell>
          <cell r="MX400">
            <v>0</v>
          </cell>
          <cell r="MY400">
            <v>-719</v>
          </cell>
          <cell r="MZ400">
            <v>-719</v>
          </cell>
          <cell r="NA400">
            <v>0</v>
          </cell>
          <cell r="NB400">
            <v>-719</v>
          </cell>
          <cell r="NC400">
            <v>-12</v>
          </cell>
          <cell r="ND400">
            <v>0</v>
          </cell>
          <cell r="NE400">
            <v>-12</v>
          </cell>
          <cell r="NF400">
            <v>-100</v>
          </cell>
          <cell r="NG400">
            <v>0</v>
          </cell>
          <cell r="NH400">
            <v>-100</v>
          </cell>
          <cell r="NI400">
            <v>-72</v>
          </cell>
          <cell r="NJ400">
            <v>0</v>
          </cell>
          <cell r="NK400">
            <v>-72</v>
          </cell>
          <cell r="NL400">
            <v>-42</v>
          </cell>
          <cell r="NM400">
            <v>0</v>
          </cell>
          <cell r="NN400">
            <v>-42</v>
          </cell>
          <cell r="NO400">
            <v>1</v>
          </cell>
          <cell r="NP400">
            <v>0</v>
          </cell>
          <cell r="NQ400">
            <v>1</v>
          </cell>
          <cell r="NR400">
            <v>-393</v>
          </cell>
          <cell r="NS400">
            <v>0</v>
          </cell>
          <cell r="NT400">
            <v>-393</v>
          </cell>
          <cell r="NU400">
            <v>-136</v>
          </cell>
          <cell r="NV400">
            <v>0</v>
          </cell>
          <cell r="NW400">
            <v>-136</v>
          </cell>
          <cell r="NX400">
            <v>52</v>
          </cell>
          <cell r="NY400">
            <v>0</v>
          </cell>
          <cell r="NZ400">
            <v>52</v>
          </cell>
          <cell r="OA400">
            <v>24</v>
          </cell>
          <cell r="OB400">
            <v>0</v>
          </cell>
          <cell r="OC400">
            <v>24</v>
          </cell>
        </row>
        <row r="401">
          <cell r="BB401">
            <v>-1.52970906426144E-2</v>
          </cell>
          <cell r="BC401">
            <v>0</v>
          </cell>
          <cell r="BD401">
            <v>-1.52970906426144E-2</v>
          </cell>
          <cell r="BE401">
            <v>7.4893820100415703E-2</v>
          </cell>
          <cell r="BF401">
            <v>0</v>
          </cell>
          <cell r="BG401">
            <v>7.4893820100415703E-2</v>
          </cell>
          <cell r="BH401">
            <v>0.123461171224317</v>
          </cell>
          <cell r="BI401">
            <v>0</v>
          </cell>
          <cell r="BJ401">
            <v>0.123461171224317</v>
          </cell>
          <cell r="BK401">
            <v>1.8909584591868499E-2</v>
          </cell>
          <cell r="BL401">
            <v>0</v>
          </cell>
          <cell r="BM401">
            <v>1.8909584591868499E-2</v>
          </cell>
          <cell r="BN401">
            <v>0.1118114483811367</v>
          </cell>
          <cell r="BO401">
            <v>0</v>
          </cell>
          <cell r="BP401">
            <v>0.1118114483811367</v>
          </cell>
          <cell r="BQ401">
            <v>-7.0711775116384795E-2</v>
          </cell>
          <cell r="BR401">
            <v>0</v>
          </cell>
          <cell r="BS401">
            <v>-7.0711775116384795E-2</v>
          </cell>
          <cell r="BT401">
            <v>-3.3307929393822551E-2</v>
          </cell>
          <cell r="BU401">
            <v>0</v>
          </cell>
          <cell r="BV401">
            <v>-3.3307929393822551E-2</v>
          </cell>
          <cell r="BW401">
            <v>-2.42816344955265E-3</v>
          </cell>
          <cell r="BX401">
            <v>0</v>
          </cell>
          <cell r="BY401">
            <v>-2.42816344955265E-3</v>
          </cell>
          <cell r="BZ401">
            <v>-0.492170486151636</v>
          </cell>
          <cell r="CA401">
            <v>0</v>
          </cell>
          <cell r="CB401">
            <v>-0.492170486151636</v>
          </cell>
          <cell r="CC401">
            <v>-1.0744871164110801</v>
          </cell>
          <cell r="CD401">
            <v>0</v>
          </cell>
          <cell r="CE401">
            <v>-1.0744871164110801</v>
          </cell>
          <cell r="CF401">
            <v>0.29202523093188298</v>
          </cell>
          <cell r="CG401">
            <v>0</v>
          </cell>
          <cell r="CH401">
            <v>0.29202523093188298</v>
          </cell>
          <cell r="CI401">
            <v>2.3554019181492198</v>
          </cell>
          <cell r="CJ401">
            <v>0</v>
          </cell>
          <cell r="CK401">
            <v>2.3554019181492198</v>
          </cell>
          <cell r="CL401">
            <v>-0.234921422005856</v>
          </cell>
          <cell r="CM401">
            <v>0</v>
          </cell>
          <cell r="CN401">
            <v>-0.234921422005856</v>
          </cell>
          <cell r="CO401">
            <v>6.5156125904963904</v>
          </cell>
          <cell r="CP401">
            <v>0</v>
          </cell>
          <cell r="CQ401">
            <v>6.5156125904963904</v>
          </cell>
          <cell r="CR401">
            <v>-6.7135703186720894E-2</v>
          </cell>
          <cell r="CS401">
            <v>0</v>
          </cell>
          <cell r="CT401">
            <v>-6.7135703186720894E-2</v>
          </cell>
          <cell r="CU401">
            <v>-9.0519158831144503E-2</v>
          </cell>
          <cell r="CV401">
            <v>0</v>
          </cell>
          <cell r="CW401">
            <v>-9.0519158831144503E-2</v>
          </cell>
          <cell r="CX401">
            <v>3.4203228722282701</v>
          </cell>
          <cell r="CY401">
            <v>0</v>
          </cell>
          <cell r="CZ401">
            <v>3.4203228722282701</v>
          </cell>
          <cell r="DA401">
            <v>-2.7647706452485599E-2</v>
          </cell>
          <cell r="DB401">
            <v>0</v>
          </cell>
          <cell r="DC401">
            <v>-2.7647706452485599E-2</v>
          </cell>
          <cell r="DD401">
            <v>-1.0703719934462801</v>
          </cell>
          <cell r="DE401">
            <v>0</v>
          </cell>
          <cell r="DF401">
            <v>-1.0703719934462801</v>
          </cell>
          <cell r="DG401">
            <v>6.3177467943121499E-2</v>
          </cell>
          <cell r="DH401">
            <v>0</v>
          </cell>
          <cell r="DI401">
            <v>6.3177467943121499E-2</v>
          </cell>
          <cell r="DJ401">
            <v>13.919449163853301</v>
          </cell>
          <cell r="DK401">
            <v>0</v>
          </cell>
          <cell r="DL401">
            <v>13.919449163853301</v>
          </cell>
          <cell r="DM401">
            <v>0.45432934130372998</v>
          </cell>
          <cell r="DN401">
            <v>0</v>
          </cell>
          <cell r="DO401">
            <v>0.45432934130372998</v>
          </cell>
          <cell r="DP401">
            <v>-0.14558326052595699</v>
          </cell>
          <cell r="DQ401">
            <v>0</v>
          </cell>
          <cell r="DR401">
            <v>-0.14558326052595699</v>
          </cell>
          <cell r="DS401">
            <v>-0.135384483011318</v>
          </cell>
          <cell r="DT401">
            <v>0</v>
          </cell>
          <cell r="DU401">
            <v>-0.135384483011318</v>
          </cell>
          <cell r="DV401">
            <v>-1.21311940977994</v>
          </cell>
          <cell r="DW401">
            <v>0</v>
          </cell>
          <cell r="DX401">
            <v>-1.21311940977994</v>
          </cell>
          <cell r="DY401">
            <v>6.8918208029223197E-3</v>
          </cell>
          <cell r="DZ401">
            <v>0</v>
          </cell>
          <cell r="EA401">
            <v>6.8918208029223197E-3</v>
          </cell>
          <cell r="EB401">
            <v>4.2220736637489299E-2</v>
          </cell>
          <cell r="EC401">
            <v>0</v>
          </cell>
          <cell r="ED401">
            <v>4.2220736637489299E-2</v>
          </cell>
          <cell r="EE401">
            <v>0.22097630316276201</v>
          </cell>
          <cell r="EF401">
            <v>0</v>
          </cell>
          <cell r="EG401">
            <v>0.22097630316276201</v>
          </cell>
          <cell r="EH401">
            <v>-1.0863119096037499</v>
          </cell>
          <cell r="EI401">
            <v>0</v>
          </cell>
          <cell r="EJ401">
            <v>-1.0863119096037499</v>
          </cell>
          <cell r="EK401">
            <v>0.73761952285131005</v>
          </cell>
          <cell r="EL401">
            <v>0</v>
          </cell>
          <cell r="EM401">
            <v>0.73761952285131005</v>
          </cell>
          <cell r="EN401">
            <v>0.15156531218854899</v>
          </cell>
          <cell r="EO401">
            <v>0</v>
          </cell>
          <cell r="EP401">
            <v>0.15156531218854899</v>
          </cell>
          <cell r="EQ401">
            <v>-1.9606916704988799E-2</v>
          </cell>
          <cell r="ER401">
            <v>0</v>
          </cell>
          <cell r="ES401">
            <v>-1.9606916704988799E-2</v>
          </cell>
          <cell r="ET401">
            <v>0</v>
          </cell>
          <cell r="EU401">
            <v>0</v>
          </cell>
          <cell r="EV401">
            <v>0</v>
          </cell>
          <cell r="EW401">
            <v>2</v>
          </cell>
          <cell r="EX401">
            <v>0</v>
          </cell>
          <cell r="EY401">
            <v>2</v>
          </cell>
          <cell r="EZ401">
            <v>0</v>
          </cell>
          <cell r="FA401">
            <v>0</v>
          </cell>
          <cell r="FB401">
            <v>0</v>
          </cell>
          <cell r="FC401">
            <v>0</v>
          </cell>
          <cell r="FD401">
            <v>0</v>
          </cell>
          <cell r="FE401">
            <v>0</v>
          </cell>
          <cell r="FF401">
            <v>0</v>
          </cell>
          <cell r="FG401">
            <v>0</v>
          </cell>
          <cell r="FH401">
            <v>0</v>
          </cell>
          <cell r="FI401">
            <v>0</v>
          </cell>
          <cell r="FJ401">
            <v>0</v>
          </cell>
          <cell r="FK401">
            <v>0</v>
          </cell>
          <cell r="FL401">
            <v>-2</v>
          </cell>
          <cell r="FM401">
            <v>0</v>
          </cell>
          <cell r="FN401">
            <v>-2</v>
          </cell>
          <cell r="FO401">
            <v>0</v>
          </cell>
          <cell r="FP401">
            <v>0</v>
          </cell>
          <cell r="FQ401">
            <v>0</v>
          </cell>
          <cell r="FR401">
            <v>0</v>
          </cell>
          <cell r="FS401">
            <v>0</v>
          </cell>
          <cell r="FT401">
            <v>0</v>
          </cell>
          <cell r="FU401">
            <v>0</v>
          </cell>
          <cell r="FV401">
            <v>0</v>
          </cell>
          <cell r="FW401">
            <v>0</v>
          </cell>
          <cell r="FX401">
            <v>0</v>
          </cell>
          <cell r="FY401">
            <v>0</v>
          </cell>
          <cell r="FZ401">
            <v>0</v>
          </cell>
          <cell r="GA401">
            <v>9</v>
          </cell>
          <cell r="GB401">
            <v>0</v>
          </cell>
          <cell r="GC401">
            <v>9</v>
          </cell>
          <cell r="GD401">
            <v>-0.89999999999999991</v>
          </cell>
          <cell r="GE401">
            <v>0</v>
          </cell>
          <cell r="GF401">
            <v>-0.89999999999999991</v>
          </cell>
          <cell r="GG401">
            <v>-2</v>
          </cell>
          <cell r="GH401">
            <v>0</v>
          </cell>
          <cell r="GI401">
            <v>-2</v>
          </cell>
          <cell r="GJ401">
            <v>-2</v>
          </cell>
          <cell r="GK401">
            <v>0</v>
          </cell>
          <cell r="GL401">
            <v>-2</v>
          </cell>
          <cell r="GM401">
            <v>2</v>
          </cell>
          <cell r="GN401">
            <v>0</v>
          </cell>
          <cell r="GO401">
            <v>2</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v>0</v>
          </cell>
          <cell r="HF401">
            <v>0</v>
          </cell>
          <cell r="HG401">
            <v>0</v>
          </cell>
          <cell r="HH401">
            <v>0</v>
          </cell>
          <cell r="HI401">
            <v>0</v>
          </cell>
          <cell r="HJ401">
            <v>0</v>
          </cell>
          <cell r="HK401">
            <v>0</v>
          </cell>
          <cell r="HL401">
            <v>0</v>
          </cell>
          <cell r="HM401">
            <v>0</v>
          </cell>
          <cell r="HN401">
            <v>0</v>
          </cell>
          <cell r="HO401">
            <v>0</v>
          </cell>
          <cell r="HP401">
            <v>0</v>
          </cell>
          <cell r="HQ401">
            <v>0</v>
          </cell>
          <cell r="HR401">
            <v>0</v>
          </cell>
          <cell r="HS401">
            <v>0</v>
          </cell>
          <cell r="HT401">
            <v>0</v>
          </cell>
          <cell r="HU401">
            <v>0</v>
          </cell>
          <cell r="HV401">
            <v>0</v>
          </cell>
          <cell r="HW401">
            <v>0</v>
          </cell>
          <cell r="HX401">
            <v>0</v>
          </cell>
          <cell r="HY401">
            <v>0</v>
          </cell>
          <cell r="HZ401">
            <v>0</v>
          </cell>
          <cell r="IA401">
            <v>0</v>
          </cell>
          <cell r="IB401">
            <v>0</v>
          </cell>
          <cell r="IC401">
            <v>0</v>
          </cell>
          <cell r="ID401">
            <v>0</v>
          </cell>
          <cell r="IE401">
            <v>0</v>
          </cell>
          <cell r="IF401">
            <v>0</v>
          </cell>
          <cell r="IG401">
            <v>0</v>
          </cell>
          <cell r="IH401">
            <v>0</v>
          </cell>
          <cell r="II401">
            <v>0</v>
          </cell>
          <cell r="IJ401">
            <v>0</v>
          </cell>
          <cell r="IK401">
            <v>0</v>
          </cell>
          <cell r="IP401">
            <v>0.201967485273987</v>
          </cell>
          <cell r="IQ401">
            <v>0</v>
          </cell>
          <cell r="IR401">
            <v>0.201967485273987</v>
          </cell>
          <cell r="IS401">
            <v>0.217264575916602</v>
          </cell>
          <cell r="IT401">
            <v>0</v>
          </cell>
          <cell r="IU401">
            <v>0.217264575916602</v>
          </cell>
          <cell r="IV401">
            <v>0.142370755816186</v>
          </cell>
          <cell r="IW401">
            <v>0</v>
          </cell>
          <cell r="IX401">
            <v>0.142370755816186</v>
          </cell>
          <cell r="IY401">
            <v>1.8909584591868499E-2</v>
          </cell>
          <cell r="IZ401">
            <v>0</v>
          </cell>
          <cell r="JA401">
            <v>1.8909584591868499E-2</v>
          </cell>
          <cell r="JB401">
            <v>5.3635804213767102E-3</v>
          </cell>
          <cell r="JC401">
            <v>0</v>
          </cell>
          <cell r="JD401">
            <v>5.3635804213767102E-3</v>
          </cell>
          <cell r="JE401">
            <v>-0.10644786795976</v>
          </cell>
          <cell r="JF401">
            <v>0</v>
          </cell>
          <cell r="JG401">
            <v>-0.10644786795976</v>
          </cell>
          <cell r="JH401">
            <v>-3.57360928433752E-2</v>
          </cell>
          <cell r="JI401">
            <v>0</v>
          </cell>
          <cell r="JJ401">
            <v>-3.57360928433752E-2</v>
          </cell>
          <cell r="JK401">
            <v>-2.42816344955265E-3</v>
          </cell>
          <cell r="JL401">
            <v>0</v>
          </cell>
          <cell r="JM401">
            <v>-2.42816344955265E-3</v>
          </cell>
          <cell r="JN401">
            <v>1.08076954651838</v>
          </cell>
          <cell r="JO401">
            <v>0</v>
          </cell>
          <cell r="JP401">
            <v>1.08076954651838</v>
          </cell>
          <cell r="JQ401">
            <v>1.57294003267002</v>
          </cell>
          <cell r="JR401">
            <v>0</v>
          </cell>
          <cell r="JS401">
            <v>1.57294003267002</v>
          </cell>
          <cell r="JT401">
            <v>2.6474271490810999</v>
          </cell>
          <cell r="JU401">
            <v>0</v>
          </cell>
          <cell r="JV401">
            <v>2.6474271490810999</v>
          </cell>
          <cell r="JW401">
            <v>2.3554019181492198</v>
          </cell>
          <cell r="JX401">
            <v>0</v>
          </cell>
          <cell r="JY401">
            <v>2.3554019181492198</v>
          </cell>
          <cell r="JZ401">
            <v>6.1230363064726703</v>
          </cell>
          <cell r="KA401">
            <v>0</v>
          </cell>
          <cell r="KB401">
            <v>6.1230363064726703</v>
          </cell>
          <cell r="KC401">
            <v>6.3579577284785298</v>
          </cell>
          <cell r="KD401">
            <v>0</v>
          </cell>
          <cell r="KE401">
            <v>6.3579577284785298</v>
          </cell>
          <cell r="KF401">
            <v>-0.15765486201786499</v>
          </cell>
          <cell r="KG401">
            <v>0</v>
          </cell>
          <cell r="KH401">
            <v>-0.15765486201786499</v>
          </cell>
          <cell r="KI401">
            <v>-9.0519158831144503E-2</v>
          </cell>
          <cell r="KJ401">
            <v>0</v>
          </cell>
          <cell r="KK401">
            <v>-9.0519158831144503E-2</v>
          </cell>
          <cell r="KL401">
            <v>2.3854806402726201</v>
          </cell>
          <cell r="KM401">
            <v>0</v>
          </cell>
          <cell r="KN401">
            <v>2.3854806402726201</v>
          </cell>
          <cell r="KO401">
            <v>-1.0348422319556501</v>
          </cell>
          <cell r="KP401">
            <v>0</v>
          </cell>
          <cell r="KQ401">
            <v>-1.0348422319556501</v>
          </cell>
          <cell r="KR401">
            <v>-1.00719452550316</v>
          </cell>
          <cell r="KS401">
            <v>0</v>
          </cell>
          <cell r="KT401">
            <v>-1.00719452550316</v>
          </cell>
          <cell r="KU401">
            <v>6.3177467943121499E-2</v>
          </cell>
          <cell r="KV401">
            <v>0</v>
          </cell>
          <cell r="KW401">
            <v>6.3177467943121499E-2</v>
          </cell>
          <cell r="KX401">
            <v>14.0928107616198</v>
          </cell>
          <cell r="KY401">
            <v>0</v>
          </cell>
          <cell r="KZ401">
            <v>14.0928107616198</v>
          </cell>
          <cell r="LA401">
            <v>0.17336159776645399</v>
          </cell>
          <cell r="LB401">
            <v>0</v>
          </cell>
          <cell r="LC401">
            <v>0.17336159776645399</v>
          </cell>
          <cell r="LD401">
            <v>-0.28096774353727499</v>
          </cell>
          <cell r="LE401">
            <v>0</v>
          </cell>
          <cell r="LF401">
            <v>-0.28096774353727499</v>
          </cell>
          <cell r="LG401">
            <v>-0.135384483011318</v>
          </cell>
          <cell r="LH401">
            <v>0</v>
          </cell>
          <cell r="LI401">
            <v>-0.135384483011318</v>
          </cell>
          <cell r="LJ401">
            <v>-0.94303054917679852</v>
          </cell>
          <cell r="LK401">
            <v>0</v>
          </cell>
          <cell r="LL401">
            <v>-0.94303054917679852</v>
          </cell>
          <cell r="LM401">
            <v>0.270088860603173</v>
          </cell>
          <cell r="LN401">
            <v>0</v>
          </cell>
          <cell r="LO401">
            <v>0.270088860603173</v>
          </cell>
          <cell r="LP401">
            <v>0.263197039800251</v>
          </cell>
          <cell r="LQ401">
            <v>0</v>
          </cell>
          <cell r="LR401">
            <v>0.263197039800251</v>
          </cell>
          <cell r="LS401">
            <v>0.22097630316276201</v>
          </cell>
          <cell r="LT401">
            <v>0</v>
          </cell>
          <cell r="LU401">
            <v>0.22097630316276201</v>
          </cell>
          <cell r="LV401">
            <v>-0.21673399126887899</v>
          </cell>
          <cell r="LW401">
            <v>0</v>
          </cell>
          <cell r="LX401">
            <v>-0.21673399126887899</v>
          </cell>
          <cell r="LY401">
            <v>0.86957791833487097</v>
          </cell>
          <cell r="LZ401">
            <v>0</v>
          </cell>
          <cell r="MA401">
            <v>0.86957791833487097</v>
          </cell>
          <cell r="MB401">
            <v>0.131958395483561</v>
          </cell>
          <cell r="MC401">
            <v>0</v>
          </cell>
          <cell r="MD401">
            <v>0.131958395483561</v>
          </cell>
          <cell r="ME401">
            <v>-1.9606916704988799E-2</v>
          </cell>
          <cell r="MF401">
            <v>0</v>
          </cell>
          <cell r="MG401">
            <v>-1.9606916704988799E-2</v>
          </cell>
          <cell r="MH401">
            <v>2</v>
          </cell>
          <cell r="MI401">
            <v>0</v>
          </cell>
          <cell r="MJ401">
            <v>2</v>
          </cell>
          <cell r="MK401">
            <v>2</v>
          </cell>
          <cell r="ML401">
            <v>0</v>
          </cell>
          <cell r="MM401">
            <v>2</v>
          </cell>
          <cell r="MN401">
            <v>0</v>
          </cell>
          <cell r="MO401">
            <v>0</v>
          </cell>
          <cell r="MP401">
            <v>0</v>
          </cell>
          <cell r="MQ401">
            <v>0</v>
          </cell>
          <cell r="MR401">
            <v>0</v>
          </cell>
          <cell r="MS401">
            <v>0</v>
          </cell>
          <cell r="MT401">
            <v>-2</v>
          </cell>
          <cell r="MU401">
            <v>0</v>
          </cell>
          <cell r="MV401">
            <v>-2</v>
          </cell>
          <cell r="MW401">
            <v>-2</v>
          </cell>
          <cell r="MX401">
            <v>0</v>
          </cell>
          <cell r="MY401">
            <v>-2</v>
          </cell>
          <cell r="MZ401">
            <v>-2</v>
          </cell>
          <cell r="NA401">
            <v>0</v>
          </cell>
          <cell r="NB401">
            <v>-2</v>
          </cell>
          <cell r="NC401">
            <v>0</v>
          </cell>
          <cell r="ND401">
            <v>0</v>
          </cell>
          <cell r="NE401">
            <v>0</v>
          </cell>
          <cell r="NF401">
            <v>9</v>
          </cell>
          <cell r="NG401">
            <v>0</v>
          </cell>
          <cell r="NH401">
            <v>9</v>
          </cell>
          <cell r="NI401">
            <v>9</v>
          </cell>
          <cell r="NJ401">
            <v>0</v>
          </cell>
          <cell r="NK401">
            <v>9</v>
          </cell>
          <cell r="NL401">
            <v>9</v>
          </cell>
          <cell r="NM401">
            <v>0</v>
          </cell>
          <cell r="NN401">
            <v>9</v>
          </cell>
          <cell r="NO401">
            <v>9</v>
          </cell>
          <cell r="NP401">
            <v>0</v>
          </cell>
          <cell r="NQ401">
            <v>9</v>
          </cell>
          <cell r="NR401">
            <v>-2.9</v>
          </cell>
          <cell r="NS401">
            <v>0</v>
          </cell>
          <cell r="NT401">
            <v>-2.9</v>
          </cell>
          <cell r="NU401">
            <v>-2</v>
          </cell>
          <cell r="NV401">
            <v>0</v>
          </cell>
          <cell r="NW401">
            <v>-2</v>
          </cell>
          <cell r="NX401">
            <v>0</v>
          </cell>
          <cell r="NY401">
            <v>0</v>
          </cell>
          <cell r="NZ401">
            <v>0</v>
          </cell>
          <cell r="OA401">
            <v>2</v>
          </cell>
          <cell r="OB401">
            <v>0</v>
          </cell>
          <cell r="OC401">
            <v>2</v>
          </cell>
        </row>
        <row r="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0</v>
          </cell>
          <cell r="CV402">
            <v>0</v>
          </cell>
          <cell r="CW402">
            <v>0</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3.5570414469111698E-4</v>
          </cell>
          <cell r="DW402">
            <v>0</v>
          </cell>
          <cell r="DX402">
            <v>3.5570414469111698E-4</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0</v>
          </cell>
          <cell r="FD402">
            <v>0</v>
          </cell>
          <cell r="FE402">
            <v>0</v>
          </cell>
          <cell r="FF402">
            <v>0</v>
          </cell>
          <cell r="FG402">
            <v>0</v>
          </cell>
          <cell r="FH402">
            <v>0</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-69</v>
          </cell>
          <cell r="GE402">
            <v>0</v>
          </cell>
          <cell r="GF402">
            <v>-69</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v>0</v>
          </cell>
          <cell r="HF402">
            <v>0</v>
          </cell>
          <cell r="HG402">
            <v>0</v>
          </cell>
          <cell r="HH402">
            <v>0</v>
          </cell>
          <cell r="HI402">
            <v>0</v>
          </cell>
          <cell r="HJ402">
            <v>0</v>
          </cell>
          <cell r="HK402">
            <v>0</v>
          </cell>
          <cell r="HL402">
            <v>0</v>
          </cell>
          <cell r="HM402">
            <v>0</v>
          </cell>
          <cell r="HN402">
            <v>0</v>
          </cell>
          <cell r="HO402">
            <v>0</v>
          </cell>
          <cell r="HP402">
            <v>0</v>
          </cell>
          <cell r="HQ402">
            <v>0</v>
          </cell>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P402">
            <v>0</v>
          </cell>
          <cell r="IQ402">
            <v>0</v>
          </cell>
          <cell r="IR402">
            <v>0</v>
          </cell>
          <cell r="IS402">
            <v>0</v>
          </cell>
          <cell r="IT402">
            <v>0</v>
          </cell>
          <cell r="IU402">
            <v>0</v>
          </cell>
          <cell r="IV402">
            <v>0</v>
          </cell>
          <cell r="IW402">
            <v>0</v>
          </cell>
          <cell r="IX402">
            <v>0</v>
          </cell>
          <cell r="IY402">
            <v>0</v>
          </cell>
          <cell r="IZ402">
            <v>0</v>
          </cell>
          <cell r="JA402">
            <v>0</v>
          </cell>
          <cell r="JB402">
            <v>0</v>
          </cell>
          <cell r="JC402">
            <v>0</v>
          </cell>
          <cell r="JD402">
            <v>0</v>
          </cell>
          <cell r="JE402">
            <v>0</v>
          </cell>
          <cell r="JF402">
            <v>0</v>
          </cell>
          <cell r="JG402">
            <v>0</v>
          </cell>
          <cell r="JH402">
            <v>0</v>
          </cell>
          <cell r="JI402">
            <v>0</v>
          </cell>
          <cell r="JJ402">
            <v>0</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3.5570414469111698E-4</v>
          </cell>
          <cell r="LK402">
            <v>0</v>
          </cell>
          <cell r="LL402">
            <v>3.5570414469111698E-4</v>
          </cell>
          <cell r="LM402">
            <v>0</v>
          </cell>
          <cell r="LN402">
            <v>0</v>
          </cell>
          <cell r="LO402">
            <v>0</v>
          </cell>
          <cell r="LP402">
            <v>0</v>
          </cell>
          <cell r="LQ402">
            <v>0</v>
          </cell>
          <cell r="LR402">
            <v>0</v>
          </cell>
          <cell r="LS402">
            <v>0</v>
          </cell>
          <cell r="LT402">
            <v>0</v>
          </cell>
          <cell r="LU402">
            <v>0</v>
          </cell>
          <cell r="LV402">
            <v>0</v>
          </cell>
          <cell r="LW402">
            <v>0</v>
          </cell>
          <cell r="LX402">
            <v>0</v>
          </cell>
          <cell r="LY402">
            <v>0</v>
          </cell>
          <cell r="LZ402">
            <v>0</v>
          </cell>
          <cell r="MA402">
            <v>0</v>
          </cell>
          <cell r="MB402">
            <v>0</v>
          </cell>
          <cell r="MC402">
            <v>0</v>
          </cell>
          <cell r="MD402">
            <v>0</v>
          </cell>
          <cell r="ME402">
            <v>0</v>
          </cell>
          <cell r="MF402">
            <v>0</v>
          </cell>
          <cell r="MG402">
            <v>0</v>
          </cell>
          <cell r="MH402">
            <v>0</v>
          </cell>
          <cell r="MI402">
            <v>0</v>
          </cell>
          <cell r="MJ402">
            <v>0</v>
          </cell>
          <cell r="MK402">
            <v>0</v>
          </cell>
          <cell r="ML402">
            <v>0</v>
          </cell>
          <cell r="MM402">
            <v>0</v>
          </cell>
          <cell r="MN402">
            <v>0</v>
          </cell>
          <cell r="MO402">
            <v>0</v>
          </cell>
          <cell r="MP402">
            <v>0</v>
          </cell>
          <cell r="MQ402">
            <v>0</v>
          </cell>
          <cell r="MR402">
            <v>0</v>
          </cell>
          <cell r="MS402">
            <v>0</v>
          </cell>
          <cell r="MT402">
            <v>0</v>
          </cell>
          <cell r="MU402">
            <v>0</v>
          </cell>
          <cell r="MV402">
            <v>0</v>
          </cell>
          <cell r="MW402">
            <v>0</v>
          </cell>
          <cell r="MX402">
            <v>0</v>
          </cell>
          <cell r="MY402">
            <v>0</v>
          </cell>
          <cell r="MZ402">
            <v>0</v>
          </cell>
          <cell r="NA402">
            <v>0</v>
          </cell>
          <cell r="NB402">
            <v>0</v>
          </cell>
          <cell r="NC402">
            <v>0</v>
          </cell>
          <cell r="ND402">
            <v>0</v>
          </cell>
          <cell r="NE402">
            <v>0</v>
          </cell>
          <cell r="NF402">
            <v>0</v>
          </cell>
          <cell r="NG402">
            <v>0</v>
          </cell>
          <cell r="NH402">
            <v>0</v>
          </cell>
          <cell r="NI402">
            <v>0</v>
          </cell>
          <cell r="NJ402">
            <v>0</v>
          </cell>
          <cell r="NK402">
            <v>0</v>
          </cell>
          <cell r="NL402">
            <v>0</v>
          </cell>
          <cell r="NM402">
            <v>0</v>
          </cell>
          <cell r="NN402">
            <v>0</v>
          </cell>
          <cell r="NO402">
            <v>0</v>
          </cell>
          <cell r="NP402">
            <v>0</v>
          </cell>
          <cell r="NQ402">
            <v>0</v>
          </cell>
          <cell r="NR402">
            <v>-69</v>
          </cell>
          <cell r="NS402">
            <v>0</v>
          </cell>
          <cell r="NT402">
            <v>-69</v>
          </cell>
          <cell r="NU402">
            <v>0</v>
          </cell>
          <cell r="NV402">
            <v>0</v>
          </cell>
          <cell r="NW402">
            <v>0</v>
          </cell>
          <cell r="NX402">
            <v>0</v>
          </cell>
          <cell r="NY402">
            <v>0</v>
          </cell>
          <cell r="NZ402">
            <v>0</v>
          </cell>
          <cell r="OA402">
            <v>0</v>
          </cell>
          <cell r="OB402">
            <v>0</v>
          </cell>
          <cell r="OC402">
            <v>0</v>
          </cell>
        </row>
        <row r="403">
          <cell r="BB403">
            <v>125.76545245946799</v>
          </cell>
          <cell r="BC403">
            <v>0</v>
          </cell>
          <cell r="BD403">
            <v>125.76545245946799</v>
          </cell>
          <cell r="BE403">
            <v>94.659498638540498</v>
          </cell>
          <cell r="BF403">
            <v>0</v>
          </cell>
          <cell r="BG403">
            <v>94.659498638540498</v>
          </cell>
          <cell r="BH403">
            <v>77.960230989487798</v>
          </cell>
          <cell r="BI403">
            <v>0</v>
          </cell>
          <cell r="BJ403">
            <v>77.960230989487798</v>
          </cell>
          <cell r="BK403">
            <v>42.904188041561206</v>
          </cell>
          <cell r="BL403">
            <v>0</v>
          </cell>
          <cell r="BM403">
            <v>42.904188041561206</v>
          </cell>
          <cell r="BN403">
            <v>44.141094360671005</v>
          </cell>
          <cell r="BO403">
            <v>0</v>
          </cell>
          <cell r="BP403">
            <v>44.141094360671005</v>
          </cell>
          <cell r="BQ403">
            <v>18.726684377656014</v>
          </cell>
          <cell r="BR403">
            <v>-21</v>
          </cell>
          <cell r="BS403">
            <v>39.726684377656014</v>
          </cell>
          <cell r="BT403">
            <v>39.564075205134969</v>
          </cell>
          <cell r="BU403">
            <v>0</v>
          </cell>
          <cell r="BV403">
            <v>39.564075205134969</v>
          </cell>
          <cell r="BW403">
            <v>-171.01386319702698</v>
          </cell>
          <cell r="BX403">
            <v>-195.161</v>
          </cell>
          <cell r="BY403">
            <v>24.147136802973023</v>
          </cell>
          <cell r="BZ403">
            <v>70.540541133657001</v>
          </cell>
          <cell r="CA403">
            <v>0</v>
          </cell>
          <cell r="CB403">
            <v>70.540541133657001</v>
          </cell>
          <cell r="CC403">
            <v>39.127142955405397</v>
          </cell>
          <cell r="CD403">
            <v>-2.8033753041506491</v>
          </cell>
          <cell r="CE403">
            <v>41.930518259556045</v>
          </cell>
          <cell r="CF403">
            <v>70.140194819042406</v>
          </cell>
          <cell r="CG403">
            <v>0</v>
          </cell>
          <cell r="CH403">
            <v>70.140194819042406</v>
          </cell>
          <cell r="CI403">
            <v>43.733347825881502</v>
          </cell>
          <cell r="CJ403">
            <v>0</v>
          </cell>
          <cell r="CK403">
            <v>43.733347825881502</v>
          </cell>
          <cell r="CL403">
            <v>51.283267200228302</v>
          </cell>
          <cell r="CM403">
            <v>0</v>
          </cell>
          <cell r="CN403">
            <v>51.283267200228302</v>
          </cell>
          <cell r="CO403">
            <v>29.906864436097099</v>
          </cell>
          <cell r="CP403">
            <v>0</v>
          </cell>
          <cell r="CQ403">
            <v>29.906864436097099</v>
          </cell>
          <cell r="CR403">
            <v>27.004627840536699</v>
          </cell>
          <cell r="CS403">
            <v>0</v>
          </cell>
          <cell r="CT403">
            <v>27.004627840536699</v>
          </cell>
          <cell r="CU403">
            <v>42.282767429802298</v>
          </cell>
          <cell r="CV403">
            <v>-7.886145</v>
          </cell>
          <cell r="CW403">
            <v>50.168912429802297</v>
          </cell>
          <cell r="CX403">
            <v>78.098364418247201</v>
          </cell>
          <cell r="CY403">
            <v>0</v>
          </cell>
          <cell r="CZ403">
            <v>78.098364418247201</v>
          </cell>
          <cell r="DA403">
            <v>68.476057573080297</v>
          </cell>
          <cell r="DB403">
            <v>0</v>
          </cell>
          <cell r="DC403">
            <v>68.476057573080297</v>
          </cell>
          <cell r="DD403">
            <v>67.4415563222651</v>
          </cell>
          <cell r="DE403">
            <v>0</v>
          </cell>
          <cell r="DF403">
            <v>67.4415563222651</v>
          </cell>
          <cell r="DG403">
            <v>66.417093454119197</v>
          </cell>
          <cell r="DH403">
            <v>0</v>
          </cell>
          <cell r="DI403">
            <v>66.417093454119197</v>
          </cell>
          <cell r="DJ403">
            <v>78.359662426529695</v>
          </cell>
          <cell r="DK403">
            <v>0</v>
          </cell>
          <cell r="DL403">
            <v>78.359662426529695</v>
          </cell>
          <cell r="DM403">
            <v>57.893583146957099</v>
          </cell>
          <cell r="DN403">
            <v>0</v>
          </cell>
          <cell r="DO403">
            <v>57.893583146957099</v>
          </cell>
          <cell r="DP403">
            <v>61.294070860366503</v>
          </cell>
          <cell r="DQ403">
            <v>0</v>
          </cell>
          <cell r="DR403">
            <v>61.294070860366503</v>
          </cell>
          <cell r="DS403">
            <v>57.0001641227691</v>
          </cell>
          <cell r="DT403">
            <v>0</v>
          </cell>
          <cell r="DU403">
            <v>57.0001641227691</v>
          </cell>
          <cell r="DV403">
            <v>40.227067297359696</v>
          </cell>
          <cell r="DW403">
            <v>0</v>
          </cell>
          <cell r="DX403">
            <v>40.227067297359696</v>
          </cell>
          <cell r="DY403">
            <v>51.699564855659297</v>
          </cell>
          <cell r="DZ403">
            <v>0</v>
          </cell>
          <cell r="EA403">
            <v>51.699564855659297</v>
          </cell>
          <cell r="EB403">
            <v>57.833223782313098</v>
          </cell>
          <cell r="EC403">
            <v>0</v>
          </cell>
          <cell r="ED403">
            <v>57.833223782313098</v>
          </cell>
          <cell r="EE403">
            <v>46.007605901004901</v>
          </cell>
          <cell r="EF403">
            <v>0</v>
          </cell>
          <cell r="EG403">
            <v>46.007605901004901</v>
          </cell>
          <cell r="EH403">
            <v>32.055648451614601</v>
          </cell>
          <cell r="EI403">
            <v>0</v>
          </cell>
          <cell r="EJ403">
            <v>32.055648451614601</v>
          </cell>
          <cell r="EK403">
            <v>60.754364364494201</v>
          </cell>
          <cell r="EL403">
            <v>0</v>
          </cell>
          <cell r="EM403">
            <v>60.754364364494201</v>
          </cell>
          <cell r="EN403">
            <v>61.407522706032502</v>
          </cell>
          <cell r="EO403">
            <v>0</v>
          </cell>
          <cell r="EP403">
            <v>61.407522706032502</v>
          </cell>
          <cell r="EQ403">
            <v>43.466930563590203</v>
          </cell>
          <cell r="ER403">
            <v>0</v>
          </cell>
          <cell r="ES403">
            <v>43.466930563590203</v>
          </cell>
          <cell r="ET403">
            <v>35</v>
          </cell>
          <cell r="EU403">
            <v>0</v>
          </cell>
          <cell r="EV403">
            <v>35</v>
          </cell>
          <cell r="EW403">
            <v>57</v>
          </cell>
          <cell r="EX403">
            <v>0</v>
          </cell>
          <cell r="EY403">
            <v>57</v>
          </cell>
          <cell r="EZ403">
            <v>64</v>
          </cell>
          <cell r="FA403">
            <v>0</v>
          </cell>
          <cell r="FB403">
            <v>64</v>
          </cell>
          <cell r="FC403">
            <v>24</v>
          </cell>
          <cell r="FD403">
            <v>0</v>
          </cell>
          <cell r="FE403">
            <v>24</v>
          </cell>
          <cell r="FF403">
            <v>33</v>
          </cell>
          <cell r="FG403">
            <v>0</v>
          </cell>
          <cell r="FH403">
            <v>33</v>
          </cell>
          <cell r="FI403">
            <v>44</v>
          </cell>
          <cell r="FJ403">
            <v>0</v>
          </cell>
          <cell r="FK403">
            <v>44</v>
          </cell>
          <cell r="FL403">
            <v>-620</v>
          </cell>
          <cell r="FM403">
            <v>0</v>
          </cell>
          <cell r="FN403">
            <v>-620</v>
          </cell>
          <cell r="FO403">
            <v>10</v>
          </cell>
          <cell r="FP403">
            <v>0</v>
          </cell>
          <cell r="FQ403">
            <v>10</v>
          </cell>
          <cell r="FR403">
            <v>1</v>
          </cell>
          <cell r="FS403">
            <v>0</v>
          </cell>
          <cell r="FT403">
            <v>1</v>
          </cell>
          <cell r="FU403">
            <v>9</v>
          </cell>
          <cell r="FV403">
            <v>0</v>
          </cell>
          <cell r="FW403">
            <v>9</v>
          </cell>
          <cell r="FX403">
            <v>22</v>
          </cell>
          <cell r="FY403">
            <v>0</v>
          </cell>
          <cell r="FZ403">
            <v>22</v>
          </cell>
          <cell r="GA403">
            <v>23.9</v>
          </cell>
          <cell r="GB403">
            <v>0</v>
          </cell>
          <cell r="GC403">
            <v>23.9</v>
          </cell>
          <cell r="GD403">
            <v>-311.90000000000009</v>
          </cell>
          <cell r="GE403">
            <v>0</v>
          </cell>
          <cell r="GF403">
            <v>-311.90000000000009</v>
          </cell>
          <cell r="GG403">
            <v>-152</v>
          </cell>
          <cell r="GH403">
            <v>0</v>
          </cell>
          <cell r="GI403">
            <v>-152</v>
          </cell>
          <cell r="GJ403">
            <v>71</v>
          </cell>
          <cell r="GK403">
            <v>0</v>
          </cell>
          <cell r="GL403">
            <v>71</v>
          </cell>
          <cell r="GM403">
            <v>34</v>
          </cell>
          <cell r="GN403">
            <v>0</v>
          </cell>
          <cell r="GO403">
            <v>34</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v>0</v>
          </cell>
          <cell r="HF403">
            <v>0</v>
          </cell>
          <cell r="HG403">
            <v>0</v>
          </cell>
          <cell r="HH403">
            <v>0</v>
          </cell>
          <cell r="HI403">
            <v>0</v>
          </cell>
          <cell r="HJ403">
            <v>0</v>
          </cell>
          <cell r="HK403">
            <v>0</v>
          </cell>
          <cell r="HL403">
            <v>0</v>
          </cell>
          <cell r="HM403">
            <v>0</v>
          </cell>
          <cell r="HN403">
            <v>0</v>
          </cell>
          <cell r="HO403">
            <v>0</v>
          </cell>
          <cell r="HP403">
            <v>0</v>
          </cell>
          <cell r="HQ403">
            <v>0</v>
          </cell>
          <cell r="HR403">
            <v>0</v>
          </cell>
          <cell r="HS403">
            <v>0</v>
          </cell>
          <cell r="HT403">
            <v>0</v>
          </cell>
          <cell r="HU403">
            <v>0</v>
          </cell>
          <cell r="HV403">
            <v>0</v>
          </cell>
          <cell r="HW403">
            <v>0</v>
          </cell>
          <cell r="HX403">
            <v>0</v>
          </cell>
          <cell r="HY403">
            <v>0</v>
          </cell>
          <cell r="HZ403">
            <v>0</v>
          </cell>
          <cell r="IA403">
            <v>0</v>
          </cell>
          <cell r="IB403">
            <v>0</v>
          </cell>
          <cell r="IC403">
            <v>0</v>
          </cell>
          <cell r="ID403">
            <v>0</v>
          </cell>
          <cell r="IE403">
            <v>0</v>
          </cell>
          <cell r="IF403">
            <v>0</v>
          </cell>
          <cell r="IG403">
            <v>0</v>
          </cell>
          <cell r="IH403">
            <v>0</v>
          </cell>
          <cell r="II403">
            <v>0</v>
          </cell>
          <cell r="IJ403">
            <v>0</v>
          </cell>
          <cell r="IK403">
            <v>0</v>
          </cell>
          <cell r="IP403">
            <v>341.18037012905802</v>
          </cell>
          <cell r="IQ403">
            <v>0</v>
          </cell>
          <cell r="IR403">
            <v>341.18037012905802</v>
          </cell>
          <cell r="IS403" t="e">
            <v>#VALUE!</v>
          </cell>
          <cell r="IT403">
            <v>0</v>
          </cell>
          <cell r="IU403" t="e">
            <v>#VALUE!</v>
          </cell>
          <cell r="IV403">
            <v>120.864419031049</v>
          </cell>
          <cell r="IW403">
            <v>0</v>
          </cell>
          <cell r="IX403">
            <v>120.864419031049</v>
          </cell>
          <cell r="IY403">
            <v>42.904188041561206</v>
          </cell>
          <cell r="IZ403">
            <v>0</v>
          </cell>
          <cell r="JA403">
            <v>42.904188041561206</v>
          </cell>
          <cell r="JB403">
            <v>-68.582009253564991</v>
          </cell>
          <cell r="JC403">
            <v>-216.161</v>
          </cell>
          <cell r="JD403">
            <v>147.57899074643501</v>
          </cell>
          <cell r="JE403">
            <v>-112.723103614236</v>
          </cell>
          <cell r="JF403">
            <v>-216.161</v>
          </cell>
          <cell r="JG403">
            <v>103.43789638576401</v>
          </cell>
          <cell r="JH403">
            <v>-131.44978799189201</v>
          </cell>
          <cell r="JI403">
            <v>-195.161</v>
          </cell>
          <cell r="JJ403">
            <v>63.711212008107992</v>
          </cell>
          <cell r="JK403">
            <v>-171.01386319702698</v>
          </cell>
          <cell r="JL403">
            <v>-195.161</v>
          </cell>
          <cell r="JM403">
            <v>24.147136802973023</v>
          </cell>
          <cell r="JN403">
            <v>223.54122673398601</v>
          </cell>
          <cell r="JO403">
            <v>-2.8033753041506491</v>
          </cell>
          <cell r="JP403">
            <v>226.34460203813666</v>
          </cell>
          <cell r="JQ403">
            <v>153.00068560032901</v>
          </cell>
          <cell r="JR403">
            <v>-2.8033753041506491</v>
          </cell>
          <cell r="JS403">
            <v>155.80406090447966</v>
          </cell>
          <cell r="JT403">
            <v>113.873542644924</v>
          </cell>
          <cell r="JU403">
            <v>0</v>
          </cell>
          <cell r="JV403">
            <v>113.873542644924</v>
          </cell>
          <cell r="JW403">
            <v>43.733347825881502</v>
          </cell>
          <cell r="JX403">
            <v>0</v>
          </cell>
          <cell r="JY403">
            <v>43.733347825881502</v>
          </cell>
          <cell r="JZ403">
            <v>150.477526906664</v>
          </cell>
          <cell r="KA403">
            <v>-7.886145</v>
          </cell>
          <cell r="KB403">
            <v>158.363671906664</v>
          </cell>
          <cell r="KC403">
            <v>99.1942597064361</v>
          </cell>
          <cell r="KD403">
            <v>-7.886145</v>
          </cell>
          <cell r="KE403">
            <v>107.0804047064361</v>
          </cell>
          <cell r="KF403">
            <v>69.287395270339005</v>
          </cell>
          <cell r="KG403">
            <v>-7.886145</v>
          </cell>
          <cell r="KH403">
            <v>77.173540270339004</v>
          </cell>
          <cell r="KI403">
            <v>42.282767429802298</v>
          </cell>
          <cell r="KJ403">
            <v>-7.886145</v>
          </cell>
          <cell r="KK403">
            <v>50.168912429802297</v>
          </cell>
          <cell r="KL403">
            <v>280.43307176771202</v>
          </cell>
          <cell r="KM403">
            <v>0</v>
          </cell>
          <cell r="KN403">
            <v>280.43307176771202</v>
          </cell>
          <cell r="KO403">
            <v>202.33470734946499</v>
          </cell>
          <cell r="KP403">
            <v>0</v>
          </cell>
          <cell r="KQ403">
            <v>202.33470734946499</v>
          </cell>
          <cell r="KR403">
            <v>133.858649776384</v>
          </cell>
          <cell r="KS403">
            <v>0</v>
          </cell>
          <cell r="KT403">
            <v>133.858649776384</v>
          </cell>
          <cell r="KU403">
            <v>66.417093454119197</v>
          </cell>
          <cell r="KV403">
            <v>0</v>
          </cell>
          <cell r="KW403">
            <v>66.417093454119197</v>
          </cell>
          <cell r="KX403">
            <v>254.54748055662199</v>
          </cell>
          <cell r="KY403">
            <v>0</v>
          </cell>
          <cell r="KZ403">
            <v>254.54748055662199</v>
          </cell>
          <cell r="LA403">
            <v>176.18781813009301</v>
          </cell>
          <cell r="LB403">
            <v>0</v>
          </cell>
          <cell r="LC403">
            <v>176.18781813009301</v>
          </cell>
          <cell r="LD403">
            <v>118.29423498313599</v>
          </cell>
          <cell r="LE403">
            <v>0</v>
          </cell>
          <cell r="LF403">
            <v>118.29423498313599</v>
          </cell>
          <cell r="LG403">
            <v>57.0001641227691</v>
          </cell>
          <cell r="LH403">
            <v>0</v>
          </cell>
          <cell r="LI403">
            <v>57.0001641227691</v>
          </cell>
          <cell r="LJ403">
            <v>195.76746183633696</v>
          </cell>
          <cell r="LK403">
            <v>0</v>
          </cell>
          <cell r="LL403">
            <v>195.76746183633696</v>
          </cell>
          <cell r="LM403">
            <v>155.54039453897701</v>
          </cell>
          <cell r="LN403">
            <v>0</v>
          </cell>
          <cell r="LO403">
            <v>155.54039453897701</v>
          </cell>
          <cell r="LP403">
            <v>103.84082968331801</v>
          </cell>
          <cell r="LQ403">
            <v>0</v>
          </cell>
          <cell r="LR403">
            <v>103.84082968331801</v>
          </cell>
          <cell r="LS403">
            <v>46.007605901004901</v>
          </cell>
          <cell r="LT403">
            <v>0</v>
          </cell>
          <cell r="LU403">
            <v>46.007605901004901</v>
          </cell>
          <cell r="LV403">
            <v>197.684466085732</v>
          </cell>
          <cell r="LW403">
            <v>0</v>
          </cell>
          <cell r="LX403">
            <v>197.684466085732</v>
          </cell>
          <cell r="LY403">
            <v>165.62881763411701</v>
          </cell>
          <cell r="LZ403">
            <v>0</v>
          </cell>
          <cell r="MA403">
            <v>165.62881763411701</v>
          </cell>
          <cell r="MB403">
            <v>104.874453269623</v>
          </cell>
          <cell r="MC403">
            <v>0</v>
          </cell>
          <cell r="MD403">
            <v>104.874453269623</v>
          </cell>
          <cell r="ME403">
            <v>43.466930563590203</v>
          </cell>
          <cell r="MF403">
            <v>0</v>
          </cell>
          <cell r="MG403">
            <v>43.466930563590203</v>
          </cell>
          <cell r="MH403">
            <v>180</v>
          </cell>
          <cell r="MI403">
            <v>0</v>
          </cell>
          <cell r="MJ403">
            <v>180</v>
          </cell>
          <cell r="MK403">
            <v>145</v>
          </cell>
          <cell r="ML403">
            <v>0</v>
          </cell>
          <cell r="MM403">
            <v>145</v>
          </cell>
          <cell r="MN403">
            <v>88</v>
          </cell>
          <cell r="MO403">
            <v>0</v>
          </cell>
          <cell r="MP403">
            <v>88</v>
          </cell>
          <cell r="MQ403">
            <v>24</v>
          </cell>
          <cell r="MR403">
            <v>0</v>
          </cell>
          <cell r="MS403">
            <v>24</v>
          </cell>
          <cell r="MT403">
            <v>-533</v>
          </cell>
          <cell r="MU403">
            <v>0</v>
          </cell>
          <cell r="MV403">
            <v>-533</v>
          </cell>
          <cell r="MW403">
            <v>-566</v>
          </cell>
          <cell r="MX403">
            <v>0</v>
          </cell>
          <cell r="MY403">
            <v>-566</v>
          </cell>
          <cell r="MZ403">
            <v>-610</v>
          </cell>
          <cell r="NA403">
            <v>0</v>
          </cell>
          <cell r="NB403">
            <v>-610</v>
          </cell>
          <cell r="NC403">
            <v>10</v>
          </cell>
          <cell r="ND403">
            <v>0</v>
          </cell>
          <cell r="NE403">
            <v>10</v>
          </cell>
          <cell r="NF403">
            <v>55.9</v>
          </cell>
          <cell r="NG403">
            <v>0</v>
          </cell>
          <cell r="NH403">
            <v>55.9</v>
          </cell>
          <cell r="NI403">
            <v>54.9</v>
          </cell>
          <cell r="NJ403">
            <v>0</v>
          </cell>
          <cell r="NK403">
            <v>54.9</v>
          </cell>
          <cell r="NL403">
            <v>45.9</v>
          </cell>
          <cell r="NM403">
            <v>0</v>
          </cell>
          <cell r="NN403">
            <v>45.9</v>
          </cell>
          <cell r="NO403">
            <v>23.9</v>
          </cell>
          <cell r="NP403">
            <v>0</v>
          </cell>
          <cell r="NQ403">
            <v>23.9</v>
          </cell>
          <cell r="NR403">
            <v>-358.90000000000009</v>
          </cell>
          <cell r="NS403">
            <v>0</v>
          </cell>
          <cell r="NT403">
            <v>-358.90000000000009</v>
          </cell>
          <cell r="NU403">
            <v>-47</v>
          </cell>
          <cell r="NV403">
            <v>0</v>
          </cell>
          <cell r="NW403">
            <v>-47</v>
          </cell>
          <cell r="NX403">
            <v>105</v>
          </cell>
          <cell r="NY403">
            <v>0</v>
          </cell>
          <cell r="NZ403">
            <v>105</v>
          </cell>
          <cell r="OA403">
            <v>34</v>
          </cell>
          <cell r="OB403">
            <v>0</v>
          </cell>
          <cell r="OC403">
            <v>34</v>
          </cell>
        </row>
        <row r="404">
          <cell r="BB404">
            <v>-65.072854050154604</v>
          </cell>
          <cell r="BC404">
            <v>0</v>
          </cell>
          <cell r="BD404">
            <v>-65.072854050154604</v>
          </cell>
          <cell r="BE404">
            <v>-25.215598671287101</v>
          </cell>
          <cell r="BF404">
            <v>0</v>
          </cell>
          <cell r="BG404">
            <v>-25.215598671287101</v>
          </cell>
          <cell r="BH404">
            <v>-21.556660595244299</v>
          </cell>
          <cell r="BI404">
            <v>0</v>
          </cell>
          <cell r="BJ404">
            <v>-21.556660595244299</v>
          </cell>
          <cell r="BK404">
            <v>-14.2675812840003</v>
          </cell>
          <cell r="BL404">
            <v>0</v>
          </cell>
          <cell r="BM404">
            <v>-14.2675812840003</v>
          </cell>
          <cell r="BN404">
            <v>-14.874856378861097</v>
          </cell>
          <cell r="BO404">
            <v>0</v>
          </cell>
          <cell r="BP404">
            <v>-14.874856378861097</v>
          </cell>
          <cell r="BQ404">
            <v>-8.6079645525819011</v>
          </cell>
          <cell r="BR404">
            <v>4</v>
          </cell>
          <cell r="BS404">
            <v>-12.607964552581901</v>
          </cell>
          <cell r="BT404">
            <v>-14.992625098711128</v>
          </cell>
          <cell r="BU404">
            <v>0</v>
          </cell>
          <cell r="BV404">
            <v>-14.992625098711128</v>
          </cell>
          <cell r="BW404">
            <v>-9.0903432941070701</v>
          </cell>
          <cell r="BX404">
            <v>0</v>
          </cell>
          <cell r="BY404">
            <v>-9.0903432941070701</v>
          </cell>
          <cell r="BZ404">
            <v>-21.5171657823342</v>
          </cell>
          <cell r="CA404">
            <v>0</v>
          </cell>
          <cell r="CB404">
            <v>-21.5171657823342</v>
          </cell>
          <cell r="CC404">
            <v>-14.0256183560114</v>
          </cell>
          <cell r="CD404">
            <v>0</v>
          </cell>
          <cell r="CE404">
            <v>-14.0256183560114</v>
          </cell>
          <cell r="CF404">
            <v>-21.199526128976999</v>
          </cell>
          <cell r="CG404">
            <v>0</v>
          </cell>
          <cell r="CH404">
            <v>-21.199526128976999</v>
          </cell>
          <cell r="CI404">
            <v>-15.952863427690801</v>
          </cell>
          <cell r="CJ404">
            <v>0</v>
          </cell>
          <cell r="CK404">
            <v>-15.952863427690801</v>
          </cell>
          <cell r="CL404">
            <v>-7.3667238543328999</v>
          </cell>
          <cell r="CM404">
            <v>0</v>
          </cell>
          <cell r="CN404">
            <v>-7.3667238543328999</v>
          </cell>
          <cell r="CO404">
            <v>-10.5698419041384</v>
          </cell>
          <cell r="CP404">
            <v>0</v>
          </cell>
          <cell r="CQ404">
            <v>-10.5698419041384</v>
          </cell>
          <cell r="CR404">
            <v>0.55304637336518503</v>
          </cell>
          <cell r="CS404">
            <v>0</v>
          </cell>
          <cell r="CT404">
            <v>0.55304637336518503</v>
          </cell>
          <cell r="CU404">
            <v>-15.941766633669699</v>
          </cell>
          <cell r="CV404">
            <v>2.9169999999999998</v>
          </cell>
          <cell r="CW404">
            <v>-18.858766633669699</v>
          </cell>
          <cell r="CX404">
            <v>-15.676990172156</v>
          </cell>
          <cell r="CY404">
            <v>0</v>
          </cell>
          <cell r="CZ404">
            <v>-15.676990172156</v>
          </cell>
          <cell r="DA404">
            <v>-19.229116592863601</v>
          </cell>
          <cell r="DB404">
            <v>0</v>
          </cell>
          <cell r="DC404">
            <v>-19.229116592863601</v>
          </cell>
          <cell r="DD404">
            <v>-14.244191100509701</v>
          </cell>
          <cell r="DE404">
            <v>0</v>
          </cell>
          <cell r="DF404">
            <v>-14.244191100509701</v>
          </cell>
          <cell r="DG404">
            <v>-16.519177203683501</v>
          </cell>
          <cell r="DH404">
            <v>0</v>
          </cell>
          <cell r="DI404">
            <v>-16.519177203683501</v>
          </cell>
          <cell r="DJ404">
            <v>-14.8566975601036</v>
          </cell>
          <cell r="DK404">
            <v>0</v>
          </cell>
          <cell r="DL404">
            <v>-14.8566975601036</v>
          </cell>
          <cell r="DM404">
            <v>-14.417642454170901</v>
          </cell>
          <cell r="DN404">
            <v>0</v>
          </cell>
          <cell r="DO404">
            <v>-14.417642454170901</v>
          </cell>
          <cell r="DP404">
            <v>-15.049588141913199</v>
          </cell>
          <cell r="DQ404">
            <v>0</v>
          </cell>
          <cell r="DR404">
            <v>-15.049588141913199</v>
          </cell>
          <cell r="DS404">
            <v>-14.607047496310299</v>
          </cell>
          <cell r="DT404">
            <v>0</v>
          </cell>
          <cell r="DU404">
            <v>-14.607047496310299</v>
          </cell>
          <cell r="DV404">
            <v>-9.9372142580655982</v>
          </cell>
          <cell r="DW404">
            <v>0</v>
          </cell>
          <cell r="DX404">
            <v>-9.9372142580655982</v>
          </cell>
          <cell r="DY404">
            <v>-13.7952479433345</v>
          </cell>
          <cell r="DZ404">
            <v>0</v>
          </cell>
          <cell r="EA404">
            <v>-13.7952479433345</v>
          </cell>
          <cell r="EB404">
            <v>-14.3793581859839</v>
          </cell>
          <cell r="EC404">
            <v>0</v>
          </cell>
          <cell r="ED404">
            <v>-14.3793581859839</v>
          </cell>
          <cell r="EE404">
            <v>-14.597625763573401</v>
          </cell>
          <cell r="EF404">
            <v>0</v>
          </cell>
          <cell r="EG404">
            <v>-14.597625763573401</v>
          </cell>
          <cell r="EH404">
            <v>-10.3385965612683</v>
          </cell>
          <cell r="EI404">
            <v>0</v>
          </cell>
          <cell r="EJ404">
            <v>-10.3385965612683</v>
          </cell>
          <cell r="EK404">
            <v>-15.0962389775629</v>
          </cell>
          <cell r="EL404">
            <v>0</v>
          </cell>
          <cell r="EM404">
            <v>-15.0962389775629</v>
          </cell>
          <cell r="EN404">
            <v>-14.7320332784969</v>
          </cell>
          <cell r="EO404">
            <v>0</v>
          </cell>
          <cell r="EP404">
            <v>-14.7320332784969</v>
          </cell>
          <cell r="EQ404">
            <v>-13.9198304823953</v>
          </cell>
          <cell r="ER404">
            <v>0</v>
          </cell>
          <cell r="ES404">
            <v>-13.9198304823953</v>
          </cell>
          <cell r="ET404">
            <v>-7</v>
          </cell>
          <cell r="EU404">
            <v>0</v>
          </cell>
          <cell r="EV404">
            <v>-7</v>
          </cell>
          <cell r="EW404">
            <v>-11</v>
          </cell>
          <cell r="EX404">
            <v>0</v>
          </cell>
          <cell r="EY404">
            <v>-11</v>
          </cell>
          <cell r="EZ404">
            <v>-16</v>
          </cell>
          <cell r="FA404">
            <v>0</v>
          </cell>
          <cell r="FB404">
            <v>-16</v>
          </cell>
          <cell r="FC404">
            <v>-12</v>
          </cell>
          <cell r="FD404">
            <v>0</v>
          </cell>
          <cell r="FE404">
            <v>-12</v>
          </cell>
          <cell r="FF404">
            <v>-16</v>
          </cell>
          <cell r="FG404">
            <v>0</v>
          </cell>
          <cell r="FH404">
            <v>-16</v>
          </cell>
          <cell r="FI404">
            <v>-11</v>
          </cell>
          <cell r="FJ404">
            <v>0</v>
          </cell>
          <cell r="FK404">
            <v>-11</v>
          </cell>
          <cell r="FL404">
            <v>-24</v>
          </cell>
          <cell r="FM404">
            <v>0</v>
          </cell>
          <cell r="FN404">
            <v>-24</v>
          </cell>
          <cell r="FO404">
            <v>-2</v>
          </cell>
          <cell r="FP404">
            <v>0</v>
          </cell>
          <cell r="FQ404">
            <v>-2</v>
          </cell>
          <cell r="FR404">
            <v>-1</v>
          </cell>
          <cell r="FS404">
            <v>0</v>
          </cell>
          <cell r="FT404">
            <v>-1</v>
          </cell>
          <cell r="FU404">
            <v>-9</v>
          </cell>
          <cell r="FV404">
            <v>0</v>
          </cell>
          <cell r="FW404">
            <v>-9</v>
          </cell>
          <cell r="FX404">
            <v>-17</v>
          </cell>
          <cell r="FY404">
            <v>0</v>
          </cell>
          <cell r="FZ404">
            <v>-17</v>
          </cell>
          <cell r="GA404">
            <v>-11.4</v>
          </cell>
          <cell r="GB404">
            <v>0</v>
          </cell>
          <cell r="GC404">
            <v>-11.4</v>
          </cell>
          <cell r="GD404">
            <v>-9</v>
          </cell>
          <cell r="GE404">
            <v>0</v>
          </cell>
          <cell r="GF404">
            <v>-9</v>
          </cell>
          <cell r="GG404">
            <v>-8</v>
          </cell>
          <cell r="GH404">
            <v>0</v>
          </cell>
          <cell r="GI404">
            <v>-8</v>
          </cell>
          <cell r="GJ404">
            <v>-13</v>
          </cell>
          <cell r="GK404">
            <v>0</v>
          </cell>
          <cell r="GL404">
            <v>-13</v>
          </cell>
          <cell r="GM404">
            <v>-9</v>
          </cell>
          <cell r="GN404">
            <v>0</v>
          </cell>
          <cell r="GO404">
            <v>-9</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v>0</v>
          </cell>
          <cell r="HF404">
            <v>0</v>
          </cell>
          <cell r="HG404">
            <v>0</v>
          </cell>
          <cell r="HH404">
            <v>0</v>
          </cell>
          <cell r="HI404">
            <v>0</v>
          </cell>
          <cell r="HJ404">
            <v>0</v>
          </cell>
          <cell r="HK404">
            <v>0</v>
          </cell>
          <cell r="HL404">
            <v>0</v>
          </cell>
          <cell r="HM404">
            <v>0</v>
          </cell>
          <cell r="HN404">
            <v>0</v>
          </cell>
          <cell r="HO404">
            <v>0</v>
          </cell>
          <cell r="HP404">
            <v>0</v>
          </cell>
          <cell r="HQ404">
            <v>0</v>
          </cell>
          <cell r="HR404">
            <v>0</v>
          </cell>
          <cell r="HS404">
            <v>0</v>
          </cell>
          <cell r="HT404">
            <v>0</v>
          </cell>
          <cell r="HU404">
            <v>0</v>
          </cell>
          <cell r="HV404">
            <v>0</v>
          </cell>
          <cell r="HW404">
            <v>0</v>
          </cell>
          <cell r="HX404">
            <v>0</v>
          </cell>
          <cell r="HY404">
            <v>0</v>
          </cell>
          <cell r="HZ404">
            <v>0</v>
          </cell>
          <cell r="IA404">
            <v>0</v>
          </cell>
          <cell r="IB404">
            <v>0</v>
          </cell>
          <cell r="IC404">
            <v>0</v>
          </cell>
          <cell r="ID404">
            <v>0</v>
          </cell>
          <cell r="IE404">
            <v>0</v>
          </cell>
          <cell r="IF404">
            <v>0</v>
          </cell>
          <cell r="IG404">
            <v>0</v>
          </cell>
          <cell r="IH404">
            <v>0</v>
          </cell>
          <cell r="II404">
            <v>0</v>
          </cell>
          <cell r="IJ404">
            <v>0</v>
          </cell>
          <cell r="IK404">
            <v>0</v>
          </cell>
          <cell r="IP404">
            <v>-126.112694600686</v>
          </cell>
          <cell r="IQ404">
            <v>0</v>
          </cell>
          <cell r="IR404">
            <v>-126.112694600686</v>
          </cell>
          <cell r="IS404" t="e">
            <v>#VALUE!</v>
          </cell>
          <cell r="IT404">
            <v>0</v>
          </cell>
          <cell r="IU404" t="e">
            <v>#VALUE!</v>
          </cell>
          <cell r="IV404">
            <v>-35.824241879244603</v>
          </cell>
          <cell r="IW404">
            <v>0</v>
          </cell>
          <cell r="IX404">
            <v>-35.824241879244603</v>
          </cell>
          <cell r="IY404">
            <v>-14.2675812840003</v>
          </cell>
          <cell r="IZ404">
            <v>0</v>
          </cell>
          <cell r="JA404">
            <v>-14.2675812840003</v>
          </cell>
          <cell r="JB404">
            <v>-47.565789324261196</v>
          </cell>
          <cell r="JC404">
            <v>4</v>
          </cell>
          <cell r="JD404">
            <v>-51.565789324261196</v>
          </cell>
          <cell r="JE404">
            <v>-32.6909329454001</v>
          </cell>
          <cell r="JF404">
            <v>4</v>
          </cell>
          <cell r="JG404">
            <v>-36.6909329454001</v>
          </cell>
          <cell r="JH404">
            <v>-24.082968392818199</v>
          </cell>
          <cell r="JI404">
            <v>0</v>
          </cell>
          <cell r="JJ404">
            <v>-24.082968392818199</v>
          </cell>
          <cell r="JK404">
            <v>-9.0903432941070701</v>
          </cell>
          <cell r="JL404">
            <v>0</v>
          </cell>
          <cell r="JM404">
            <v>-9.0903432941070701</v>
          </cell>
          <cell r="JN404">
            <v>-72.695173695013494</v>
          </cell>
          <cell r="JO404">
            <v>0</v>
          </cell>
          <cell r="JP404">
            <v>-72.695173695013494</v>
          </cell>
          <cell r="JQ404">
            <v>-51.178007912679199</v>
          </cell>
          <cell r="JR404">
            <v>0</v>
          </cell>
          <cell r="JS404">
            <v>-51.178007912679199</v>
          </cell>
          <cell r="JT404">
            <v>-37.152389556667899</v>
          </cell>
          <cell r="JU404">
            <v>0</v>
          </cell>
          <cell r="JV404">
            <v>-37.152389556667899</v>
          </cell>
          <cell r="JW404">
            <v>-15.952863427690801</v>
          </cell>
          <cell r="JX404">
            <v>0</v>
          </cell>
          <cell r="JY404">
            <v>-15.952863427690801</v>
          </cell>
          <cell r="JZ404">
            <v>-33.325286018775799</v>
          </cell>
          <cell r="KA404">
            <v>2.9169999999999998</v>
          </cell>
          <cell r="KB404">
            <v>-36.2422860187758</v>
          </cell>
          <cell r="KC404">
            <v>-25.958562164442899</v>
          </cell>
          <cell r="KD404">
            <v>2.9169999999999998</v>
          </cell>
          <cell r="KE404">
            <v>-28.875562164442897</v>
          </cell>
          <cell r="KF404">
            <v>-15.388720260304501</v>
          </cell>
          <cell r="KG404">
            <v>2.9169999999999998</v>
          </cell>
          <cell r="KH404">
            <v>-18.305720260304501</v>
          </cell>
          <cell r="KI404">
            <v>-15.941766633669699</v>
          </cell>
          <cell r="KJ404">
            <v>2.9169999999999998</v>
          </cell>
          <cell r="KK404">
            <v>-18.858766633669699</v>
          </cell>
          <cell r="KL404">
            <v>-65.669475069212695</v>
          </cell>
          <cell r="KM404">
            <v>0</v>
          </cell>
          <cell r="KN404">
            <v>-65.669475069212695</v>
          </cell>
          <cell r="KO404">
            <v>-49.992484897056698</v>
          </cell>
          <cell r="KP404">
            <v>0</v>
          </cell>
          <cell r="KQ404">
            <v>-49.992484897056698</v>
          </cell>
          <cell r="KR404">
            <v>-30.763368304193101</v>
          </cell>
          <cell r="KS404">
            <v>0</v>
          </cell>
          <cell r="KT404">
            <v>-30.763368304193101</v>
          </cell>
          <cell r="KU404">
            <v>-16.519177203683501</v>
          </cell>
          <cell r="KV404">
            <v>0</v>
          </cell>
          <cell r="KW404">
            <v>-16.519177203683501</v>
          </cell>
          <cell r="KX404">
            <v>-58.930975652497999</v>
          </cell>
          <cell r="KY404">
            <v>0</v>
          </cell>
          <cell r="KZ404">
            <v>-58.930975652497999</v>
          </cell>
          <cell r="LA404">
            <v>-44.074278092394401</v>
          </cell>
          <cell r="LB404">
            <v>0</v>
          </cell>
          <cell r="LC404">
            <v>-44.074278092394401</v>
          </cell>
          <cell r="LD404">
            <v>-29.656635638223499</v>
          </cell>
          <cell r="LE404">
            <v>0</v>
          </cell>
          <cell r="LF404">
            <v>-29.656635638223499</v>
          </cell>
          <cell r="LG404">
            <v>-14.607047496310299</v>
          </cell>
          <cell r="LH404">
            <v>0</v>
          </cell>
          <cell r="LI404">
            <v>-14.607047496310299</v>
          </cell>
          <cell r="LJ404">
            <v>-52.709446150957007</v>
          </cell>
          <cell r="LK404">
            <v>0</v>
          </cell>
          <cell r="LL404">
            <v>-52.709446150957007</v>
          </cell>
          <cell r="LM404">
            <v>-42.772231892891803</v>
          </cell>
          <cell r="LN404">
            <v>0</v>
          </cell>
          <cell r="LO404">
            <v>-42.772231892891803</v>
          </cell>
          <cell r="LP404">
            <v>-28.976983949557301</v>
          </cell>
          <cell r="LQ404">
            <v>0</v>
          </cell>
          <cell r="LR404">
            <v>-28.976983949557301</v>
          </cell>
          <cell r="LS404">
            <v>-14.597625763573401</v>
          </cell>
          <cell r="LT404">
            <v>0</v>
          </cell>
          <cell r="LU404">
            <v>-14.597625763573401</v>
          </cell>
          <cell r="LV404">
            <v>-54.086699299723399</v>
          </cell>
          <cell r="LW404">
            <v>0</v>
          </cell>
          <cell r="LX404">
            <v>-54.086699299723399</v>
          </cell>
          <cell r="LY404">
            <v>-43.748102738455003</v>
          </cell>
          <cell r="LZ404">
            <v>0</v>
          </cell>
          <cell r="MA404">
            <v>-43.748102738455003</v>
          </cell>
          <cell r="MB404">
            <v>-28.651863760892201</v>
          </cell>
          <cell r="MC404">
            <v>0</v>
          </cell>
          <cell r="MD404">
            <v>-28.651863760892201</v>
          </cell>
          <cell r="ME404">
            <v>-13.9198304823953</v>
          </cell>
          <cell r="MF404">
            <v>0</v>
          </cell>
          <cell r="MG404">
            <v>-13.9198304823953</v>
          </cell>
          <cell r="MH404">
            <v>-46</v>
          </cell>
          <cell r="MI404">
            <v>0</v>
          </cell>
          <cell r="MJ404">
            <v>-46</v>
          </cell>
          <cell r="MK404">
            <v>-39</v>
          </cell>
          <cell r="ML404">
            <v>0</v>
          </cell>
          <cell r="MM404">
            <v>-39</v>
          </cell>
          <cell r="MN404">
            <v>-28</v>
          </cell>
          <cell r="MO404">
            <v>0</v>
          </cell>
          <cell r="MP404">
            <v>-28</v>
          </cell>
          <cell r="MQ404">
            <v>-12</v>
          </cell>
          <cell r="MR404">
            <v>0</v>
          </cell>
          <cell r="MS404">
            <v>-12</v>
          </cell>
          <cell r="MT404">
            <v>-53</v>
          </cell>
          <cell r="MU404">
            <v>0</v>
          </cell>
          <cell r="MV404">
            <v>-53</v>
          </cell>
          <cell r="MW404">
            <v>-37</v>
          </cell>
          <cell r="MX404">
            <v>0</v>
          </cell>
          <cell r="MY404">
            <v>-37</v>
          </cell>
          <cell r="MZ404">
            <v>-26</v>
          </cell>
          <cell r="NA404">
            <v>0</v>
          </cell>
          <cell r="NB404">
            <v>-26</v>
          </cell>
          <cell r="NC404">
            <v>-2</v>
          </cell>
          <cell r="ND404">
            <v>0</v>
          </cell>
          <cell r="NE404">
            <v>-2</v>
          </cell>
          <cell r="NF404">
            <v>-38.4</v>
          </cell>
          <cell r="NG404">
            <v>0</v>
          </cell>
          <cell r="NH404">
            <v>-38.4</v>
          </cell>
          <cell r="NI404">
            <v>-37.4</v>
          </cell>
          <cell r="NJ404">
            <v>0</v>
          </cell>
          <cell r="NK404">
            <v>-37.4</v>
          </cell>
          <cell r="NL404">
            <v>-28.4</v>
          </cell>
          <cell r="NM404">
            <v>0</v>
          </cell>
          <cell r="NN404">
            <v>-28.4</v>
          </cell>
          <cell r="NO404">
            <v>-11.4</v>
          </cell>
          <cell r="NP404">
            <v>0</v>
          </cell>
          <cell r="NQ404">
            <v>-11.4</v>
          </cell>
          <cell r="NR404">
            <v>-39</v>
          </cell>
          <cell r="NS404">
            <v>0</v>
          </cell>
          <cell r="NT404">
            <v>-39</v>
          </cell>
          <cell r="NU404">
            <v>-30</v>
          </cell>
          <cell r="NV404">
            <v>0</v>
          </cell>
          <cell r="NW404">
            <v>-30</v>
          </cell>
          <cell r="NX404">
            <v>-22</v>
          </cell>
          <cell r="NY404">
            <v>0</v>
          </cell>
          <cell r="NZ404">
            <v>-22</v>
          </cell>
          <cell r="OA404">
            <v>-9</v>
          </cell>
          <cell r="OB404">
            <v>0</v>
          </cell>
          <cell r="OC404">
            <v>-9</v>
          </cell>
        </row>
        <row r="405">
          <cell r="BB405">
            <v>-9.9940477102733496</v>
          </cell>
          <cell r="BC405">
            <v>0</v>
          </cell>
          <cell r="BD405">
            <v>-9.9940477102733496</v>
          </cell>
          <cell r="BE405">
            <v>2.0398526829146602</v>
          </cell>
          <cell r="BF405">
            <v>0</v>
          </cell>
          <cell r="BG405">
            <v>2.0398526829146602</v>
          </cell>
          <cell r="BH405">
            <v>2.7909999999999999</v>
          </cell>
          <cell r="BI405">
            <v>0</v>
          </cell>
          <cell r="BJ405">
            <v>2.7909999999999999</v>
          </cell>
          <cell r="BK405">
            <v>1.726</v>
          </cell>
          <cell r="BL405">
            <v>0</v>
          </cell>
          <cell r="BM405">
            <v>1.726</v>
          </cell>
          <cell r="BN405">
            <v>-27.747062459807232</v>
          </cell>
          <cell r="BO405">
            <v>-13.984999999999994</v>
          </cell>
          <cell r="BP405">
            <v>-13.762062459807234</v>
          </cell>
          <cell r="BQ405">
            <v>9.0227958006912008</v>
          </cell>
          <cell r="BR405">
            <v>0</v>
          </cell>
          <cell r="BS405">
            <v>9.022795800691199</v>
          </cell>
          <cell r="BT405">
            <v>10.826448421317</v>
          </cell>
          <cell r="BU405">
            <v>-3.0659999999999998</v>
          </cell>
          <cell r="BV405">
            <v>13.892448421316999</v>
          </cell>
          <cell r="BW405">
            <v>1.3339606877268</v>
          </cell>
          <cell r="BX405">
            <v>-3.6589999999999998</v>
          </cell>
          <cell r="BY405">
            <v>4.9929606877268</v>
          </cell>
          <cell r="BZ405">
            <v>4.0957616257480396</v>
          </cell>
          <cell r="CA405">
            <v>0</v>
          </cell>
          <cell r="CB405">
            <v>4.0957616257480396</v>
          </cell>
          <cell r="CC405">
            <v>-2.7006204016898399</v>
          </cell>
          <cell r="CD405">
            <v>-1.4559859441071601</v>
          </cell>
          <cell r="CE405">
            <v>-1.2446344575826798</v>
          </cell>
          <cell r="CF405">
            <v>0.20044799940894201</v>
          </cell>
          <cell r="CG405">
            <v>0</v>
          </cell>
          <cell r="CH405">
            <v>0.20044799940894201</v>
          </cell>
          <cell r="CI405">
            <v>-0.93523566966551097</v>
          </cell>
          <cell r="CJ405">
            <v>0</v>
          </cell>
          <cell r="CK405">
            <v>-0.93523566966551097</v>
          </cell>
          <cell r="CL405">
            <v>-6.5637572329263802</v>
          </cell>
          <cell r="CM405">
            <v>-7.45</v>
          </cell>
          <cell r="CN405">
            <v>0.88624276707361993</v>
          </cell>
          <cell r="CO405">
            <v>-0.43499486647979202</v>
          </cell>
          <cell r="CP405">
            <v>0</v>
          </cell>
          <cell r="CQ405">
            <v>-0.43499486647979202</v>
          </cell>
          <cell r="CR405">
            <v>-0.147858773948324</v>
          </cell>
          <cell r="CS405">
            <v>0</v>
          </cell>
          <cell r="CT405">
            <v>-0.147858773948324</v>
          </cell>
          <cell r="CU405">
            <v>-0.40873503782354398</v>
          </cell>
          <cell r="CV405">
            <v>0</v>
          </cell>
          <cell r="CW405">
            <v>-0.40873503782354398</v>
          </cell>
          <cell r="CX405">
            <v>-45.761107891886297</v>
          </cell>
          <cell r="CY405">
            <v>-45.761000000000003</v>
          </cell>
          <cell r="CZ405">
            <v>-1.0789188629445334E-4</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-2.1269675061987101E-2</v>
          </cell>
          <cell r="DW405">
            <v>0</v>
          </cell>
          <cell r="DX405">
            <v>-2.1269675061987101E-2</v>
          </cell>
          <cell r="DY405">
            <v>3.7659041699853301E-3</v>
          </cell>
          <cell r="DZ405">
            <v>0</v>
          </cell>
          <cell r="EA405">
            <v>3.7659041699853301E-3</v>
          </cell>
          <cell r="EB405">
            <v>-7.8754024660156602E-3</v>
          </cell>
          <cell r="EC405">
            <v>0</v>
          </cell>
          <cell r="ED405">
            <v>-7.8754024660156602E-3</v>
          </cell>
          <cell r="EE405">
            <v>3.5388829694490101E-2</v>
          </cell>
          <cell r="EF405">
            <v>0</v>
          </cell>
          <cell r="EG405">
            <v>3.5388829694490101E-2</v>
          </cell>
          <cell r="EH405">
            <v>-2.7560034359947299</v>
          </cell>
          <cell r="EI405">
            <v>0</v>
          </cell>
          <cell r="EJ405">
            <v>-2.7560034359947299</v>
          </cell>
          <cell r="EK405">
            <v>0</v>
          </cell>
          <cell r="EL405">
            <v>0</v>
          </cell>
          <cell r="EM405">
            <v>0</v>
          </cell>
          <cell r="EN405">
            <v>0</v>
          </cell>
          <cell r="EO405">
            <v>0</v>
          </cell>
          <cell r="EP405">
            <v>0</v>
          </cell>
          <cell r="EQ405">
            <v>0</v>
          </cell>
          <cell r="ER405">
            <v>0</v>
          </cell>
          <cell r="ES405">
            <v>0</v>
          </cell>
          <cell r="ET405">
            <v>2</v>
          </cell>
          <cell r="EU405">
            <v>0</v>
          </cell>
          <cell r="EV405">
            <v>2</v>
          </cell>
          <cell r="EW405">
            <v>-2</v>
          </cell>
          <cell r="EX405">
            <v>0</v>
          </cell>
          <cell r="EY405">
            <v>-2</v>
          </cell>
          <cell r="EZ405">
            <v>1</v>
          </cell>
          <cell r="FA405">
            <v>0</v>
          </cell>
          <cell r="FB405">
            <v>1</v>
          </cell>
          <cell r="FC405">
            <v>-15</v>
          </cell>
          <cell r="FD405">
            <v>0</v>
          </cell>
          <cell r="FE405">
            <v>-15</v>
          </cell>
          <cell r="FF405">
            <v>0</v>
          </cell>
          <cell r="FG405">
            <v>0</v>
          </cell>
          <cell r="FH405">
            <v>0</v>
          </cell>
          <cell r="FI405">
            <v>0</v>
          </cell>
          <cell r="FJ405">
            <v>0</v>
          </cell>
          <cell r="FK405">
            <v>0</v>
          </cell>
          <cell r="FL405">
            <v>14</v>
          </cell>
          <cell r="FM405">
            <v>0</v>
          </cell>
          <cell r="FN405">
            <v>14</v>
          </cell>
          <cell r="FO405">
            <v>0</v>
          </cell>
          <cell r="FP405">
            <v>0</v>
          </cell>
          <cell r="FQ405">
            <v>0</v>
          </cell>
          <cell r="FR405">
            <v>-36</v>
          </cell>
          <cell r="FS405">
            <v>0</v>
          </cell>
          <cell r="FT405">
            <v>-36</v>
          </cell>
          <cell r="FU405">
            <v>2</v>
          </cell>
          <cell r="FV405">
            <v>0</v>
          </cell>
          <cell r="FW405">
            <v>2</v>
          </cell>
          <cell r="FX405">
            <v>1</v>
          </cell>
          <cell r="FY405">
            <v>0</v>
          </cell>
          <cell r="FZ405">
            <v>1</v>
          </cell>
          <cell r="GA405">
            <v>9</v>
          </cell>
          <cell r="GB405">
            <v>0</v>
          </cell>
          <cell r="GC405">
            <v>9</v>
          </cell>
          <cell r="GD405">
            <v>2</v>
          </cell>
          <cell r="GE405">
            <v>0</v>
          </cell>
          <cell r="GF405">
            <v>2</v>
          </cell>
          <cell r="GG405">
            <v>1</v>
          </cell>
          <cell r="GH405">
            <v>0</v>
          </cell>
          <cell r="GI405">
            <v>1</v>
          </cell>
          <cell r="GJ405">
            <v>3</v>
          </cell>
          <cell r="GK405">
            <v>0</v>
          </cell>
          <cell r="GL405">
            <v>3</v>
          </cell>
          <cell r="GM405">
            <v>1</v>
          </cell>
          <cell r="GN405">
            <v>0</v>
          </cell>
          <cell r="GO405">
            <v>1</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v>0</v>
          </cell>
          <cell r="HF405">
            <v>0</v>
          </cell>
          <cell r="HG405">
            <v>0</v>
          </cell>
          <cell r="HH405">
            <v>0</v>
          </cell>
          <cell r="HI405">
            <v>0</v>
          </cell>
          <cell r="HJ405">
            <v>0</v>
          </cell>
          <cell r="HK405">
            <v>0</v>
          </cell>
          <cell r="HL405">
            <v>0</v>
          </cell>
          <cell r="HM405">
            <v>0</v>
          </cell>
          <cell r="HN405">
            <v>0</v>
          </cell>
          <cell r="HO405">
            <v>0</v>
          </cell>
          <cell r="HP405">
            <v>0</v>
          </cell>
          <cell r="HQ405">
            <v>0</v>
          </cell>
          <cell r="HR405">
            <v>0</v>
          </cell>
          <cell r="HS405">
            <v>0</v>
          </cell>
          <cell r="HT405">
            <v>0</v>
          </cell>
          <cell r="HU405">
            <v>0</v>
          </cell>
          <cell r="HV405">
            <v>0</v>
          </cell>
          <cell r="HW405">
            <v>0</v>
          </cell>
          <cell r="HX405">
            <v>0</v>
          </cell>
          <cell r="HY405">
            <v>0</v>
          </cell>
          <cell r="HZ405">
            <v>0</v>
          </cell>
          <cell r="IA405">
            <v>0</v>
          </cell>
          <cell r="IB405">
            <v>0</v>
          </cell>
          <cell r="IC405">
            <v>0</v>
          </cell>
          <cell r="ID405">
            <v>0</v>
          </cell>
          <cell r="IE405">
            <v>0</v>
          </cell>
          <cell r="IF405">
            <v>0</v>
          </cell>
          <cell r="IG405">
            <v>0</v>
          </cell>
          <cell r="IH405">
            <v>0</v>
          </cell>
          <cell r="II405">
            <v>0</v>
          </cell>
          <cell r="IJ405">
            <v>0</v>
          </cell>
          <cell r="IK405">
            <v>0</v>
          </cell>
          <cell r="IP405">
            <v>-3.32819502735869</v>
          </cell>
          <cell r="IQ405">
            <v>0</v>
          </cell>
          <cell r="IR405">
            <v>-3.32819502735869</v>
          </cell>
          <cell r="IS405">
            <v>6.5568526829146601</v>
          </cell>
          <cell r="IT405">
            <v>0</v>
          </cell>
          <cell r="IU405">
            <v>6.5568526829146601</v>
          </cell>
          <cell r="IV405">
            <v>4.5170000000000003</v>
          </cell>
          <cell r="IW405">
            <v>0</v>
          </cell>
          <cell r="IX405">
            <v>4.5170000000000003</v>
          </cell>
          <cell r="IY405">
            <v>1.726</v>
          </cell>
          <cell r="IZ405">
            <v>0</v>
          </cell>
          <cell r="JA405">
            <v>1.726</v>
          </cell>
          <cell r="JB405">
            <v>-6.56385755007223</v>
          </cell>
          <cell r="JC405">
            <v>-20.709999999999994</v>
          </cell>
          <cell r="JD405">
            <v>14.146142449927764</v>
          </cell>
          <cell r="JE405">
            <v>21.183204909735</v>
          </cell>
          <cell r="JF405">
            <v>-6.7249999999999996</v>
          </cell>
          <cell r="JG405">
            <v>27.908204909734998</v>
          </cell>
          <cell r="JH405">
            <v>12.160409109043799</v>
          </cell>
          <cell r="JI405">
            <v>-6.7249999999999996</v>
          </cell>
          <cell r="JJ405">
            <v>18.885409109043799</v>
          </cell>
          <cell r="JK405">
            <v>1.3339606877268</v>
          </cell>
          <cell r="JL405">
            <v>-3.6589999999999998</v>
          </cell>
          <cell r="JM405">
            <v>4.9929606877268</v>
          </cell>
          <cell r="JN405">
            <v>0.66035355380160399</v>
          </cell>
          <cell r="JO405">
            <v>-1.4559859441071601</v>
          </cell>
          <cell r="JP405">
            <v>2.116339497908764</v>
          </cell>
          <cell r="JQ405">
            <v>-3.4354080719464402</v>
          </cell>
          <cell r="JR405">
            <v>-1.4559859441071601</v>
          </cell>
          <cell r="JS405">
            <v>-1.9794221278392801</v>
          </cell>
          <cell r="JT405">
            <v>-0.73478767025659897</v>
          </cell>
          <cell r="JU405">
            <v>0</v>
          </cell>
          <cell r="JV405">
            <v>-0.73478767025659897</v>
          </cell>
          <cell r="JW405">
            <v>-0.93523566966551097</v>
          </cell>
          <cell r="JX405">
            <v>0</v>
          </cell>
          <cell r="JY405">
            <v>-0.93523566966551097</v>
          </cell>
          <cell r="JZ405">
            <v>-7.5553459111780397</v>
          </cell>
          <cell r="KA405">
            <v>-7.45</v>
          </cell>
          <cell r="KB405">
            <v>-0.10534591117803949</v>
          </cell>
          <cell r="KC405">
            <v>-0.99158867825166097</v>
          </cell>
          <cell r="KD405">
            <v>0</v>
          </cell>
          <cell r="KE405">
            <v>-0.99158867825166097</v>
          </cell>
          <cell r="KF405">
            <v>-0.55659381177186895</v>
          </cell>
          <cell r="KG405">
            <v>0</v>
          </cell>
          <cell r="KH405">
            <v>-0.55659381177186895</v>
          </cell>
          <cell r="KI405">
            <v>-0.40873503782354398</v>
          </cell>
          <cell r="KJ405">
            <v>0</v>
          </cell>
          <cell r="KK405">
            <v>-0.40873503782354398</v>
          </cell>
          <cell r="KL405">
            <v>-45.761107891886297</v>
          </cell>
          <cell r="KM405">
            <v>-45.761000000000003</v>
          </cell>
          <cell r="KN405">
            <v>-1.0789188629445334E-4</v>
          </cell>
          <cell r="KO405">
            <v>0</v>
          </cell>
          <cell r="KP405">
            <v>0</v>
          </cell>
          <cell r="KQ405">
            <v>0</v>
          </cell>
          <cell r="KR405">
            <v>0</v>
          </cell>
          <cell r="KS405">
            <v>0</v>
          </cell>
          <cell r="KT405">
            <v>0</v>
          </cell>
          <cell r="KU405">
            <v>0</v>
          </cell>
          <cell r="KV405">
            <v>0</v>
          </cell>
          <cell r="KW405">
            <v>0</v>
          </cell>
          <cell r="KX405">
            <v>0</v>
          </cell>
          <cell r="KY405">
            <v>0</v>
          </cell>
          <cell r="KZ405">
            <v>0</v>
          </cell>
          <cell r="LA405">
            <v>0</v>
          </cell>
          <cell r="LB405">
            <v>0</v>
          </cell>
          <cell r="LC405">
            <v>0</v>
          </cell>
          <cell r="LD405">
            <v>0</v>
          </cell>
          <cell r="LE405">
            <v>0</v>
          </cell>
          <cell r="LF405">
            <v>0</v>
          </cell>
          <cell r="LG405">
            <v>0</v>
          </cell>
          <cell r="LH405">
            <v>0</v>
          </cell>
          <cell r="LI405">
            <v>0</v>
          </cell>
          <cell r="LJ405">
            <v>1.0009656336472701E-2</v>
          </cell>
          <cell r="LK405">
            <v>0</v>
          </cell>
          <cell r="LL405">
            <v>1.0009656336472701E-2</v>
          </cell>
          <cell r="LM405">
            <v>3.12793313984598E-2</v>
          </cell>
          <cell r="LN405">
            <v>0</v>
          </cell>
          <cell r="LO405">
            <v>3.12793313984598E-2</v>
          </cell>
          <cell r="LP405">
            <v>2.75134272284745E-2</v>
          </cell>
          <cell r="LQ405">
            <v>0</v>
          </cell>
          <cell r="LR405">
            <v>2.75134272284745E-2</v>
          </cell>
          <cell r="LS405">
            <v>3.5388829694490101E-2</v>
          </cell>
          <cell r="LT405">
            <v>0</v>
          </cell>
          <cell r="LU405">
            <v>3.5388829694490101E-2</v>
          </cell>
          <cell r="LV405">
            <v>-2.7560034359947299</v>
          </cell>
          <cell r="LW405">
            <v>0</v>
          </cell>
          <cell r="LX405">
            <v>-2.7560034359947299</v>
          </cell>
          <cell r="LY405">
            <v>0</v>
          </cell>
          <cell r="LZ405">
            <v>0</v>
          </cell>
          <cell r="MA405">
            <v>0</v>
          </cell>
          <cell r="MB405">
            <v>0</v>
          </cell>
          <cell r="MC405">
            <v>0</v>
          </cell>
          <cell r="MD405">
            <v>0</v>
          </cell>
          <cell r="ME405">
            <v>0</v>
          </cell>
          <cell r="MF405">
            <v>0</v>
          </cell>
          <cell r="MG405">
            <v>0</v>
          </cell>
          <cell r="MH405">
            <v>-14</v>
          </cell>
          <cell r="MI405">
            <v>0</v>
          </cell>
          <cell r="MJ405">
            <v>-14</v>
          </cell>
          <cell r="MK405">
            <v>-16</v>
          </cell>
          <cell r="ML405">
            <v>0</v>
          </cell>
          <cell r="MM405">
            <v>-16</v>
          </cell>
          <cell r="MN405">
            <v>-14</v>
          </cell>
          <cell r="MO405">
            <v>0</v>
          </cell>
          <cell r="MP405">
            <v>-14</v>
          </cell>
          <cell r="MQ405">
            <v>-15</v>
          </cell>
          <cell r="MR405">
            <v>0</v>
          </cell>
          <cell r="MS405">
            <v>-15</v>
          </cell>
          <cell r="MT405">
            <v>14</v>
          </cell>
          <cell r="MU405">
            <v>0</v>
          </cell>
          <cell r="MV405">
            <v>14</v>
          </cell>
          <cell r="MW405">
            <v>14</v>
          </cell>
          <cell r="MX405">
            <v>0</v>
          </cell>
          <cell r="MY405">
            <v>14</v>
          </cell>
          <cell r="MZ405">
            <v>14</v>
          </cell>
          <cell r="NA405">
            <v>0</v>
          </cell>
          <cell r="NB405">
            <v>14</v>
          </cell>
          <cell r="NC405">
            <v>0</v>
          </cell>
          <cell r="ND405">
            <v>0</v>
          </cell>
          <cell r="NE405">
            <v>0</v>
          </cell>
          <cell r="NF405">
            <v>-24</v>
          </cell>
          <cell r="NG405">
            <v>0</v>
          </cell>
          <cell r="NH405">
            <v>-24</v>
          </cell>
          <cell r="NI405">
            <v>12</v>
          </cell>
          <cell r="NJ405">
            <v>0</v>
          </cell>
          <cell r="NK405">
            <v>12</v>
          </cell>
          <cell r="NL405">
            <v>10</v>
          </cell>
          <cell r="NM405">
            <v>0</v>
          </cell>
          <cell r="NN405">
            <v>10</v>
          </cell>
          <cell r="NO405">
            <v>9</v>
          </cell>
          <cell r="NP405">
            <v>0</v>
          </cell>
          <cell r="NQ405">
            <v>9</v>
          </cell>
          <cell r="NR405">
            <v>7</v>
          </cell>
          <cell r="NS405">
            <v>0</v>
          </cell>
          <cell r="NT405">
            <v>7</v>
          </cell>
          <cell r="NU405">
            <v>5</v>
          </cell>
          <cell r="NV405">
            <v>0</v>
          </cell>
          <cell r="NW405">
            <v>5</v>
          </cell>
          <cell r="NX405">
            <v>4</v>
          </cell>
          <cell r="NY405">
            <v>0</v>
          </cell>
          <cell r="NZ405">
            <v>4</v>
          </cell>
          <cell r="OA405">
            <v>1</v>
          </cell>
          <cell r="OB405">
            <v>0</v>
          </cell>
          <cell r="OC405">
            <v>1</v>
          </cell>
        </row>
        <row r="406">
          <cell r="BB406">
            <v>50.698550699040496</v>
          </cell>
          <cell r="BC406">
            <v>0</v>
          </cell>
          <cell r="BD406">
            <v>50.698550699040496</v>
          </cell>
          <cell r="BE406">
            <v>71.4837526501681</v>
          </cell>
          <cell r="BF406">
            <v>0</v>
          </cell>
          <cell r="BG406">
            <v>71.4837526501681</v>
          </cell>
          <cell r="BH406">
            <v>59.194570394243499</v>
          </cell>
          <cell r="BI406">
            <v>0</v>
          </cell>
          <cell r="BJ406">
            <v>59.194570394243499</v>
          </cell>
          <cell r="BK406">
            <v>30.362606757560897</v>
          </cell>
          <cell r="BL406">
            <v>0</v>
          </cell>
          <cell r="BM406">
            <v>30.362606757560897</v>
          </cell>
          <cell r="BN406">
            <v>1.5191755220030103</v>
          </cell>
          <cell r="BO406">
            <v>-13.984999999999985</v>
          </cell>
          <cell r="BP406">
            <v>15.504175522002996</v>
          </cell>
          <cell r="BQ406">
            <v>19.141515625764981</v>
          </cell>
          <cell r="BR406">
            <v>-17</v>
          </cell>
          <cell r="BS406">
            <v>36.141515625764981</v>
          </cell>
          <cell r="BT406">
            <v>35.397898527741006</v>
          </cell>
          <cell r="BU406">
            <v>-3.0659999999999998</v>
          </cell>
          <cell r="BV406">
            <v>38.463898527741009</v>
          </cell>
          <cell r="BW406">
            <v>-178.77024580340699</v>
          </cell>
          <cell r="BX406">
            <v>-198.82</v>
          </cell>
          <cell r="BY406">
            <v>20.049754196593</v>
          </cell>
          <cell r="BZ406">
            <v>53.119136977070902</v>
          </cell>
          <cell r="CA406">
            <v>0</v>
          </cell>
          <cell r="CB406">
            <v>53.119136977070902</v>
          </cell>
          <cell r="CC406">
            <v>22.4009041977042</v>
          </cell>
          <cell r="CD406">
            <v>-4.2593612482578092</v>
          </cell>
          <cell r="CE406">
            <v>26.660265445962011</v>
          </cell>
          <cell r="CF406">
            <v>49.141116689474302</v>
          </cell>
          <cell r="CG406">
            <v>0</v>
          </cell>
          <cell r="CH406">
            <v>49.141116689474302</v>
          </cell>
          <cell r="CI406">
            <v>26.845248728525199</v>
          </cell>
          <cell r="CJ406">
            <v>0</v>
          </cell>
          <cell r="CK406">
            <v>26.845248728525199</v>
          </cell>
          <cell r="CL406">
            <v>37.352786112969</v>
          </cell>
          <cell r="CM406">
            <v>-7.45</v>
          </cell>
          <cell r="CN406">
            <v>44.802786112969002</v>
          </cell>
          <cell r="CO406">
            <v>18.902027665479</v>
          </cell>
          <cell r="CP406">
            <v>0</v>
          </cell>
          <cell r="CQ406">
            <v>18.902027665479</v>
          </cell>
          <cell r="CR406">
            <v>27.409815439953601</v>
          </cell>
          <cell r="CS406">
            <v>0</v>
          </cell>
          <cell r="CT406">
            <v>27.409815439953601</v>
          </cell>
          <cell r="CU406">
            <v>25.932265758309001</v>
          </cell>
          <cell r="CV406">
            <v>-4.9691450000000001</v>
          </cell>
          <cell r="CW406">
            <v>30.901410758309002</v>
          </cell>
          <cell r="CX406">
            <v>16.6602663542049</v>
          </cell>
          <cell r="CY406">
            <v>-45.761000000000003</v>
          </cell>
          <cell r="CZ406">
            <v>62.421266354204903</v>
          </cell>
          <cell r="DA406">
            <v>49.246940980216699</v>
          </cell>
          <cell r="DB406">
            <v>0</v>
          </cell>
          <cell r="DC406">
            <v>49.246940980216699</v>
          </cell>
          <cell r="DD406">
            <v>53.197365221755398</v>
          </cell>
          <cell r="DE406">
            <v>0</v>
          </cell>
          <cell r="DF406">
            <v>53.197365221755398</v>
          </cell>
          <cell r="DG406">
            <v>49.897916250435799</v>
          </cell>
          <cell r="DH406">
            <v>0</v>
          </cell>
          <cell r="DI406">
            <v>49.897916250435799</v>
          </cell>
          <cell r="DJ406">
            <v>63.502964866426197</v>
          </cell>
          <cell r="DK406">
            <v>0</v>
          </cell>
          <cell r="DL406">
            <v>63.502964866426197</v>
          </cell>
          <cell r="DM406">
            <v>43.475940692786203</v>
          </cell>
          <cell r="DN406">
            <v>0</v>
          </cell>
          <cell r="DO406">
            <v>43.475940692786203</v>
          </cell>
          <cell r="DP406">
            <v>46.244482718453298</v>
          </cell>
          <cell r="DQ406">
            <v>0</v>
          </cell>
          <cell r="DR406">
            <v>46.244482718453298</v>
          </cell>
          <cell r="DS406">
            <v>42.393116626458799</v>
          </cell>
          <cell r="DT406">
            <v>0</v>
          </cell>
          <cell r="DU406">
            <v>42.393116626458799</v>
          </cell>
          <cell r="DV406">
            <v>30.2685833642321</v>
          </cell>
          <cell r="DW406">
            <v>0</v>
          </cell>
          <cell r="DX406">
            <v>30.2685833642321</v>
          </cell>
          <cell r="DY406">
            <v>37.908082816494797</v>
          </cell>
          <cell r="DZ406">
            <v>0</v>
          </cell>
          <cell r="EA406">
            <v>37.908082816494797</v>
          </cell>
          <cell r="EB406">
            <v>43.445990193863203</v>
          </cell>
          <cell r="EC406">
            <v>0</v>
          </cell>
          <cell r="ED406">
            <v>43.445990193863203</v>
          </cell>
          <cell r="EE406">
            <v>31.445368967126001</v>
          </cell>
          <cell r="EF406">
            <v>0</v>
          </cell>
          <cell r="EG406">
            <v>31.445368967126001</v>
          </cell>
          <cell r="EH406">
            <v>18.961048454351602</v>
          </cell>
          <cell r="EI406">
            <v>0</v>
          </cell>
          <cell r="EJ406">
            <v>18.961048454351602</v>
          </cell>
          <cell r="EK406">
            <v>45.658125386931303</v>
          </cell>
          <cell r="EL406">
            <v>0</v>
          </cell>
          <cell r="EM406">
            <v>45.658125386931303</v>
          </cell>
          <cell r="EN406">
            <v>46.675489427535602</v>
          </cell>
          <cell r="EO406">
            <v>0</v>
          </cell>
          <cell r="EP406">
            <v>46.675489427535602</v>
          </cell>
          <cell r="EQ406">
            <v>29.547100081195001</v>
          </cell>
          <cell r="ER406">
            <v>0</v>
          </cell>
          <cell r="ES406">
            <v>29.547100081195001</v>
          </cell>
          <cell r="ET406">
            <v>28</v>
          </cell>
          <cell r="EU406">
            <v>0</v>
          </cell>
          <cell r="EV406">
            <v>28</v>
          </cell>
          <cell r="EW406">
            <v>44</v>
          </cell>
          <cell r="EX406">
            <v>0</v>
          </cell>
          <cell r="EY406">
            <v>44</v>
          </cell>
          <cell r="EZ406">
            <v>49</v>
          </cell>
          <cell r="FA406">
            <v>0</v>
          </cell>
          <cell r="FB406">
            <v>49</v>
          </cell>
          <cell r="FC406">
            <v>-3</v>
          </cell>
          <cell r="FD406">
            <v>0</v>
          </cell>
          <cell r="FE406">
            <v>-3</v>
          </cell>
          <cell r="FF406">
            <v>17</v>
          </cell>
          <cell r="FG406">
            <v>0</v>
          </cell>
          <cell r="FH406">
            <v>17</v>
          </cell>
          <cell r="FI406">
            <v>33</v>
          </cell>
          <cell r="FJ406">
            <v>0</v>
          </cell>
          <cell r="FK406">
            <v>33</v>
          </cell>
          <cell r="FL406">
            <v>-631</v>
          </cell>
          <cell r="FM406">
            <v>0</v>
          </cell>
          <cell r="FN406">
            <v>-631</v>
          </cell>
          <cell r="FO406">
            <v>8</v>
          </cell>
          <cell r="FP406">
            <v>0</v>
          </cell>
          <cell r="FQ406">
            <v>8</v>
          </cell>
          <cell r="FR406">
            <v>-36</v>
          </cell>
          <cell r="FS406">
            <v>0</v>
          </cell>
          <cell r="FT406">
            <v>-36</v>
          </cell>
          <cell r="FU406">
            <v>2</v>
          </cell>
          <cell r="FV406">
            <v>0</v>
          </cell>
          <cell r="FW406">
            <v>2</v>
          </cell>
          <cell r="FX406">
            <v>6</v>
          </cell>
          <cell r="FY406">
            <v>0</v>
          </cell>
          <cell r="FZ406">
            <v>6</v>
          </cell>
          <cell r="GA406">
            <v>22</v>
          </cell>
          <cell r="GB406">
            <v>0</v>
          </cell>
          <cell r="GC406">
            <v>22</v>
          </cell>
          <cell r="GD406">
            <v>-319</v>
          </cell>
          <cell r="GE406">
            <v>0</v>
          </cell>
          <cell r="GF406">
            <v>-319</v>
          </cell>
          <cell r="GG406">
            <v>-159</v>
          </cell>
          <cell r="GH406">
            <v>0</v>
          </cell>
          <cell r="GI406">
            <v>-159</v>
          </cell>
          <cell r="GJ406">
            <v>61</v>
          </cell>
          <cell r="GK406">
            <v>0</v>
          </cell>
          <cell r="GL406">
            <v>61</v>
          </cell>
          <cell r="GM406">
            <v>26</v>
          </cell>
          <cell r="GN406">
            <v>0</v>
          </cell>
          <cell r="GO406">
            <v>26</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v>0</v>
          </cell>
          <cell r="HF406">
            <v>0</v>
          </cell>
          <cell r="HG406">
            <v>0</v>
          </cell>
          <cell r="HH406">
            <v>0</v>
          </cell>
          <cell r="HI406">
            <v>0</v>
          </cell>
          <cell r="HJ406">
            <v>0</v>
          </cell>
          <cell r="HK406">
            <v>0</v>
          </cell>
          <cell r="HL406">
            <v>0</v>
          </cell>
          <cell r="HM406">
            <v>0</v>
          </cell>
          <cell r="HN406">
            <v>0</v>
          </cell>
          <cell r="HO406">
            <v>0</v>
          </cell>
          <cell r="HP406">
            <v>0</v>
          </cell>
          <cell r="HQ406">
            <v>0</v>
          </cell>
          <cell r="HR406">
            <v>0</v>
          </cell>
          <cell r="HS406">
            <v>0</v>
          </cell>
          <cell r="HT406">
            <v>0</v>
          </cell>
          <cell r="HU406">
            <v>0</v>
          </cell>
          <cell r="HV406">
            <v>0</v>
          </cell>
          <cell r="HW406">
            <v>0</v>
          </cell>
          <cell r="HX406">
            <v>0</v>
          </cell>
          <cell r="HY406">
            <v>0</v>
          </cell>
          <cell r="HZ406">
            <v>0</v>
          </cell>
          <cell r="IA406">
            <v>0</v>
          </cell>
          <cell r="IB406">
            <v>0</v>
          </cell>
          <cell r="IC406">
            <v>0</v>
          </cell>
          <cell r="ID406">
            <v>0</v>
          </cell>
          <cell r="IE406">
            <v>0</v>
          </cell>
          <cell r="IF406">
            <v>0</v>
          </cell>
          <cell r="IG406">
            <v>0</v>
          </cell>
          <cell r="IH406">
            <v>0</v>
          </cell>
          <cell r="II406">
            <v>0</v>
          </cell>
          <cell r="IJ406">
            <v>0</v>
          </cell>
          <cell r="IK406">
            <v>0</v>
          </cell>
          <cell r="IP406">
            <v>211.73948050101299</v>
          </cell>
          <cell r="IQ406">
            <v>0</v>
          </cell>
          <cell r="IR406">
            <v>211.73948050101299</v>
          </cell>
          <cell r="IS406" t="e">
            <v>#VALUE!</v>
          </cell>
          <cell r="IT406">
            <v>0</v>
          </cell>
          <cell r="IU406" t="e">
            <v>#VALUE!</v>
          </cell>
          <cell r="IV406">
            <v>89.557177151804396</v>
          </cell>
          <cell r="IW406">
            <v>0</v>
          </cell>
          <cell r="IX406">
            <v>89.557177151804396</v>
          </cell>
          <cell r="IY406">
            <v>30.362606757560897</v>
          </cell>
          <cell r="IZ406">
            <v>0</v>
          </cell>
          <cell r="JA406">
            <v>30.362606757560897</v>
          </cell>
          <cell r="JB406">
            <v>-122.711656127898</v>
          </cell>
          <cell r="JC406">
            <v>-232.87099999999998</v>
          </cell>
          <cell r="JD406">
            <v>110.15934387210199</v>
          </cell>
          <cell r="JE406">
            <v>-124.23083164990101</v>
          </cell>
          <cell r="JF406">
            <v>-218.886</v>
          </cell>
          <cell r="JG406">
            <v>94.65516835009899</v>
          </cell>
          <cell r="JH406">
            <v>-143.37234727566599</v>
          </cell>
          <cell r="JI406">
            <v>-201.886</v>
          </cell>
          <cell r="JJ406">
            <v>58.513652724334008</v>
          </cell>
          <cell r="JK406">
            <v>-178.77024580340699</v>
          </cell>
          <cell r="JL406">
            <v>-198.82</v>
          </cell>
          <cell r="JM406">
            <v>20.049754196593</v>
          </cell>
          <cell r="JN406">
            <v>151.50640659277499</v>
          </cell>
          <cell r="JO406">
            <v>-4.2593612482578092</v>
          </cell>
          <cell r="JP406">
            <v>155.76576784103281</v>
          </cell>
          <cell r="JQ406">
            <v>98.387269615703602</v>
          </cell>
          <cell r="JR406">
            <v>-4.2593612482578092</v>
          </cell>
          <cell r="JS406">
            <v>102.64663086396141</v>
          </cell>
          <cell r="JT406">
            <v>75.986365417999494</v>
          </cell>
          <cell r="JU406">
            <v>0</v>
          </cell>
          <cell r="JV406">
            <v>75.986365417999494</v>
          </cell>
          <cell r="JW406">
            <v>26.845248728525199</v>
          </cell>
          <cell r="JX406">
            <v>0</v>
          </cell>
          <cell r="JY406">
            <v>26.845248728525199</v>
          </cell>
          <cell r="JZ406">
            <v>109.596894976711</v>
          </cell>
          <cell r="KA406">
            <v>-12.419145</v>
          </cell>
          <cell r="KB406">
            <v>122.016039976711</v>
          </cell>
          <cell r="KC406">
            <v>72.244108863741602</v>
          </cell>
          <cell r="KD406">
            <v>-4.9691450000000001</v>
          </cell>
          <cell r="KE406">
            <v>77.213253863741599</v>
          </cell>
          <cell r="KF406">
            <v>53.342081198262598</v>
          </cell>
          <cell r="KG406">
            <v>-4.9691450000000001</v>
          </cell>
          <cell r="KH406">
            <v>58.311226198262595</v>
          </cell>
          <cell r="KI406">
            <v>25.932265758309001</v>
          </cell>
          <cell r="KJ406">
            <v>-4.9691450000000001</v>
          </cell>
          <cell r="KK406">
            <v>30.901410758309002</v>
          </cell>
          <cell r="KL406">
            <v>169.002488806613</v>
          </cell>
          <cell r="KM406">
            <v>-45.761000000000003</v>
          </cell>
          <cell r="KN406">
            <v>214.763488806613</v>
          </cell>
          <cell r="KO406">
            <v>152.34222245240801</v>
          </cell>
          <cell r="KP406">
            <v>0</v>
          </cell>
          <cell r="KQ406">
            <v>152.34222245240801</v>
          </cell>
          <cell r="KR406">
            <v>103.095281472191</v>
          </cell>
          <cell r="KS406">
            <v>0</v>
          </cell>
          <cell r="KT406">
            <v>103.095281472191</v>
          </cell>
          <cell r="KU406">
            <v>49.897916250435799</v>
          </cell>
          <cell r="KV406">
            <v>0</v>
          </cell>
          <cell r="KW406">
            <v>49.897916250435799</v>
          </cell>
          <cell r="KX406">
            <v>195.61650490412401</v>
          </cell>
          <cell r="KY406">
            <v>0</v>
          </cell>
          <cell r="KZ406">
            <v>195.61650490412401</v>
          </cell>
          <cell r="LA406">
            <v>132.11354003769799</v>
          </cell>
          <cell r="LB406">
            <v>0</v>
          </cell>
          <cell r="LC406">
            <v>132.11354003769799</v>
          </cell>
          <cell r="LD406">
            <v>88.637599344912104</v>
          </cell>
          <cell r="LE406">
            <v>0</v>
          </cell>
          <cell r="LF406">
            <v>88.637599344912104</v>
          </cell>
          <cell r="LG406">
            <v>42.393116626458799</v>
          </cell>
          <cell r="LH406">
            <v>0</v>
          </cell>
          <cell r="LI406">
            <v>42.393116626458799</v>
          </cell>
          <cell r="LJ406">
            <v>143.06802534171598</v>
          </cell>
          <cell r="LK406">
            <v>0</v>
          </cell>
          <cell r="LL406">
            <v>143.06802534171598</v>
          </cell>
          <cell r="LM406">
            <v>112.79944197748399</v>
          </cell>
          <cell r="LN406">
            <v>0</v>
          </cell>
          <cell r="LO406">
            <v>112.79944197748399</v>
          </cell>
          <cell r="LP406">
            <v>74.891359160989197</v>
          </cell>
          <cell r="LQ406">
            <v>0</v>
          </cell>
          <cell r="LR406">
            <v>74.891359160989197</v>
          </cell>
          <cell r="LS406">
            <v>31.445368967126001</v>
          </cell>
          <cell r="LT406">
            <v>0</v>
          </cell>
          <cell r="LU406">
            <v>31.445368967126001</v>
          </cell>
          <cell r="LV406">
            <v>140.841763350013</v>
          </cell>
          <cell r="LW406">
            <v>0</v>
          </cell>
          <cell r="LX406">
            <v>140.841763350013</v>
          </cell>
          <cell r="LY406">
            <v>121.880714895662</v>
          </cell>
          <cell r="LZ406">
            <v>0</v>
          </cell>
          <cell r="MA406">
            <v>121.880714895662</v>
          </cell>
          <cell r="MB406">
            <v>76.222589508730593</v>
          </cell>
          <cell r="MC406">
            <v>0</v>
          </cell>
          <cell r="MD406">
            <v>76.222589508730593</v>
          </cell>
          <cell r="ME406">
            <v>29.547100081195001</v>
          </cell>
          <cell r="MF406">
            <v>0</v>
          </cell>
          <cell r="MG406">
            <v>29.547100081195001</v>
          </cell>
          <cell r="MH406">
            <v>118</v>
          </cell>
          <cell r="MI406">
            <v>0</v>
          </cell>
          <cell r="MJ406">
            <v>118</v>
          </cell>
          <cell r="MK406">
            <v>90</v>
          </cell>
          <cell r="ML406">
            <v>0</v>
          </cell>
          <cell r="MM406">
            <v>90</v>
          </cell>
          <cell r="MN406">
            <v>46</v>
          </cell>
          <cell r="MO406">
            <v>0</v>
          </cell>
          <cell r="MP406">
            <v>46</v>
          </cell>
          <cell r="MQ406">
            <v>-3</v>
          </cell>
          <cell r="MR406">
            <v>0</v>
          </cell>
          <cell r="MS406">
            <v>-3</v>
          </cell>
          <cell r="MT406">
            <v>-573</v>
          </cell>
          <cell r="MU406">
            <v>0</v>
          </cell>
          <cell r="MV406">
            <v>-573</v>
          </cell>
          <cell r="MW406">
            <v>-590</v>
          </cell>
          <cell r="MX406">
            <v>0</v>
          </cell>
          <cell r="MY406">
            <v>-590</v>
          </cell>
          <cell r="MZ406">
            <v>-623</v>
          </cell>
          <cell r="NA406">
            <v>0</v>
          </cell>
          <cell r="NB406">
            <v>-623</v>
          </cell>
          <cell r="NC406">
            <v>8</v>
          </cell>
          <cell r="ND406">
            <v>0</v>
          </cell>
          <cell r="NE406">
            <v>8</v>
          </cell>
          <cell r="NF406">
            <v>-6</v>
          </cell>
          <cell r="NG406">
            <v>0</v>
          </cell>
          <cell r="NH406">
            <v>-6</v>
          </cell>
          <cell r="NI406">
            <v>30</v>
          </cell>
          <cell r="NJ406">
            <v>0</v>
          </cell>
          <cell r="NK406">
            <v>30</v>
          </cell>
          <cell r="NL406">
            <v>28</v>
          </cell>
          <cell r="NM406">
            <v>0</v>
          </cell>
          <cell r="NN406">
            <v>28</v>
          </cell>
          <cell r="NO406">
            <v>22</v>
          </cell>
          <cell r="NP406">
            <v>0</v>
          </cell>
          <cell r="NQ406">
            <v>22</v>
          </cell>
          <cell r="NR406">
            <v>-391</v>
          </cell>
          <cell r="NS406">
            <v>0</v>
          </cell>
          <cell r="NT406">
            <v>-391</v>
          </cell>
          <cell r="NU406">
            <v>-72</v>
          </cell>
          <cell r="NV406">
            <v>0</v>
          </cell>
          <cell r="NW406">
            <v>-72</v>
          </cell>
          <cell r="NX406">
            <v>87</v>
          </cell>
          <cell r="NY406">
            <v>0</v>
          </cell>
          <cell r="NZ406">
            <v>87</v>
          </cell>
          <cell r="OA406">
            <v>26</v>
          </cell>
          <cell r="OB406">
            <v>0</v>
          </cell>
          <cell r="OC406">
            <v>26</v>
          </cell>
        </row>
        <row r="407">
          <cell r="BB407">
            <v>-12.2015435696884</v>
          </cell>
          <cell r="BC407">
            <v>0</v>
          </cell>
          <cell r="BD407">
            <v>-12.2015435696884</v>
          </cell>
          <cell r="BE407">
            <v>-12.333191245477799</v>
          </cell>
          <cell r="BF407">
            <v>0</v>
          </cell>
          <cell r="BG407">
            <v>-12.333191245477799</v>
          </cell>
          <cell r="BH407">
            <v>-12.0713738082676</v>
          </cell>
          <cell r="BI407">
            <v>0</v>
          </cell>
          <cell r="BJ407">
            <v>-12.0713738082676</v>
          </cell>
          <cell r="BK407">
            <v>-12.172778749447399</v>
          </cell>
          <cell r="BL407">
            <v>0</v>
          </cell>
          <cell r="BM407">
            <v>-12.172778749447399</v>
          </cell>
          <cell r="BN407">
            <v>-2.0391578550671028</v>
          </cell>
          <cell r="BO407">
            <v>0</v>
          </cell>
          <cell r="BP407">
            <v>-2.0391578550671028</v>
          </cell>
          <cell r="BQ407">
            <v>-9.6183056911688958</v>
          </cell>
          <cell r="BR407">
            <v>0</v>
          </cell>
          <cell r="BS407">
            <v>-9.6183056911688958</v>
          </cell>
          <cell r="BT407">
            <v>-13.237367131500001</v>
          </cell>
          <cell r="BU407">
            <v>0</v>
          </cell>
          <cell r="BV407">
            <v>-13.237367131500001</v>
          </cell>
          <cell r="BW407">
            <v>-12.3389817309432</v>
          </cell>
          <cell r="BX407">
            <v>-3.5552618714844901</v>
          </cell>
          <cell r="BY407">
            <v>-8.78371985945871</v>
          </cell>
          <cell r="BZ407">
            <v>-12.2954987776218</v>
          </cell>
          <cell r="CA407">
            <v>0</v>
          </cell>
          <cell r="CB407">
            <v>-12.2954987776218</v>
          </cell>
          <cell r="CC407">
            <v>-9.8536383358839501</v>
          </cell>
          <cell r="CD407">
            <v>0</v>
          </cell>
          <cell r="CE407">
            <v>-9.8536383358839501</v>
          </cell>
          <cell r="CF407">
            <v>-12.3839118295463</v>
          </cell>
          <cell r="CG407">
            <v>0</v>
          </cell>
          <cell r="CH407">
            <v>-12.3839118295463</v>
          </cell>
          <cell r="CI407">
            <v>-8.2034724280285598</v>
          </cell>
          <cell r="CJ407">
            <v>0</v>
          </cell>
          <cell r="CK407">
            <v>-8.2034724280285598</v>
          </cell>
          <cell r="CL407">
            <v>-8.1381847125115403</v>
          </cell>
          <cell r="CM407">
            <v>0</v>
          </cell>
          <cell r="CN407">
            <v>-8.1381847125115403</v>
          </cell>
          <cell r="CO407">
            <v>-7.7580833604411596</v>
          </cell>
          <cell r="CP407">
            <v>0</v>
          </cell>
          <cell r="CQ407">
            <v>-7.7580833604411596</v>
          </cell>
          <cell r="CR407">
            <v>-15.8673492440175</v>
          </cell>
          <cell r="CS407">
            <v>0</v>
          </cell>
          <cell r="CT407">
            <v>-15.8673492440175</v>
          </cell>
          <cell r="CU407">
            <v>-8.4243324551059899</v>
          </cell>
          <cell r="CV407">
            <v>1.0580000000000001</v>
          </cell>
          <cell r="CW407">
            <v>-9.4823324551059898</v>
          </cell>
          <cell r="CX407">
            <v>-11.6680273052506</v>
          </cell>
          <cell r="CY407">
            <v>0</v>
          </cell>
          <cell r="CZ407">
            <v>-11.6680273052506</v>
          </cell>
          <cell r="DA407">
            <v>-12.9870214669265</v>
          </cell>
          <cell r="DB407">
            <v>0</v>
          </cell>
          <cell r="DC407">
            <v>-12.9870214669265</v>
          </cell>
          <cell r="DD407">
            <v>-14.269552926631</v>
          </cell>
          <cell r="DE407">
            <v>0</v>
          </cell>
          <cell r="DF407">
            <v>-14.269552926631</v>
          </cell>
          <cell r="DG407">
            <v>-13.242565299676601</v>
          </cell>
          <cell r="DH407">
            <v>0</v>
          </cell>
          <cell r="DI407">
            <v>-13.242565299676601</v>
          </cell>
          <cell r="DJ407">
            <v>-14.134824370412799</v>
          </cell>
          <cell r="DK407">
            <v>0</v>
          </cell>
          <cell r="DL407">
            <v>-14.134824370412799</v>
          </cell>
          <cell r="DM407">
            <v>-11.8347774808107</v>
          </cell>
          <cell r="DN407">
            <v>0</v>
          </cell>
          <cell r="DO407">
            <v>-11.8347774808107</v>
          </cell>
          <cell r="DP407">
            <v>-11.5542128966347</v>
          </cell>
          <cell r="DQ407">
            <v>0</v>
          </cell>
          <cell r="DR407">
            <v>-11.5542128966347</v>
          </cell>
          <cell r="DS407">
            <v>-12.177115419356999</v>
          </cell>
          <cell r="DT407">
            <v>0</v>
          </cell>
          <cell r="DU407">
            <v>-12.177115419356999</v>
          </cell>
          <cell r="DV407">
            <v>-8.6756542386776694</v>
          </cell>
          <cell r="DW407">
            <v>0</v>
          </cell>
          <cell r="DX407">
            <v>-8.6756542386776694</v>
          </cell>
          <cell r="DY407">
            <v>-11.8199397811305</v>
          </cell>
          <cell r="DZ407">
            <v>0</v>
          </cell>
          <cell r="EA407">
            <v>-11.8199397811305</v>
          </cell>
          <cell r="EB407">
            <v>-12.225057779013399</v>
          </cell>
          <cell r="EC407">
            <v>0</v>
          </cell>
          <cell r="ED407">
            <v>-12.225057779013399</v>
          </cell>
          <cell r="EE407">
            <v>-11.067884146326</v>
          </cell>
          <cell r="EF407">
            <v>0</v>
          </cell>
          <cell r="EG407">
            <v>-11.067884146326</v>
          </cell>
          <cell r="EH407">
            <v>-7.0407183027650904</v>
          </cell>
          <cell r="EI407">
            <v>0</v>
          </cell>
          <cell r="EJ407">
            <v>-7.0407183027650904</v>
          </cell>
          <cell r="EK407">
            <v>-14.4530287139383</v>
          </cell>
          <cell r="EL407">
            <v>0</v>
          </cell>
          <cell r="EM407">
            <v>-14.4530287139383</v>
          </cell>
          <cell r="EN407">
            <v>-13.6081874648098</v>
          </cell>
          <cell r="EO407">
            <v>0</v>
          </cell>
          <cell r="EP407">
            <v>-13.6081874648098</v>
          </cell>
          <cell r="EQ407">
            <v>-13.553619171276001</v>
          </cell>
          <cell r="ER407">
            <v>0</v>
          </cell>
          <cell r="ES407">
            <v>-13.553619171276001</v>
          </cell>
          <cell r="ET407">
            <v>-11</v>
          </cell>
          <cell r="EU407">
            <v>0</v>
          </cell>
          <cell r="EV407">
            <v>-11</v>
          </cell>
          <cell r="EW407">
            <v>-13</v>
          </cell>
          <cell r="EX407">
            <v>0</v>
          </cell>
          <cell r="EY407">
            <v>-13</v>
          </cell>
          <cell r="EZ407">
            <v>-12</v>
          </cell>
          <cell r="FA407">
            <v>0</v>
          </cell>
          <cell r="FB407">
            <v>-12</v>
          </cell>
          <cell r="FC407">
            <v>-9</v>
          </cell>
          <cell r="FD407">
            <v>0</v>
          </cell>
          <cell r="FE407">
            <v>-9</v>
          </cell>
          <cell r="FF407">
            <v>8</v>
          </cell>
          <cell r="FG407">
            <v>0</v>
          </cell>
          <cell r="FH407">
            <v>8</v>
          </cell>
          <cell r="FI407">
            <v>15</v>
          </cell>
          <cell r="FJ407">
            <v>0</v>
          </cell>
          <cell r="FK407">
            <v>15</v>
          </cell>
          <cell r="FL407">
            <v>8</v>
          </cell>
          <cell r="FM407">
            <v>0</v>
          </cell>
          <cell r="FN407">
            <v>8</v>
          </cell>
          <cell r="FO407">
            <v>9</v>
          </cell>
          <cell r="FP407">
            <v>0</v>
          </cell>
          <cell r="FQ407">
            <v>9</v>
          </cell>
          <cell r="FR407">
            <v>6</v>
          </cell>
          <cell r="FS407">
            <v>0</v>
          </cell>
          <cell r="FT407">
            <v>6</v>
          </cell>
          <cell r="FU407">
            <v>10</v>
          </cell>
          <cell r="FV407">
            <v>0</v>
          </cell>
          <cell r="FW407">
            <v>10</v>
          </cell>
          <cell r="FX407">
            <v>12</v>
          </cell>
          <cell r="FY407">
            <v>0</v>
          </cell>
          <cell r="FZ407">
            <v>12</v>
          </cell>
          <cell r="GA407">
            <v>1</v>
          </cell>
          <cell r="GB407">
            <v>0</v>
          </cell>
          <cell r="GC407">
            <v>1</v>
          </cell>
          <cell r="GD407">
            <v>9</v>
          </cell>
          <cell r="GE407">
            <v>0</v>
          </cell>
          <cell r="GF407">
            <v>9</v>
          </cell>
          <cell r="GG407">
            <v>8</v>
          </cell>
          <cell r="GH407">
            <v>0</v>
          </cell>
          <cell r="GI407">
            <v>8</v>
          </cell>
          <cell r="GJ407">
            <v>7</v>
          </cell>
          <cell r="GK407">
            <v>0</v>
          </cell>
          <cell r="GL407">
            <v>7</v>
          </cell>
          <cell r="GM407">
            <v>1</v>
          </cell>
          <cell r="GN407">
            <v>0</v>
          </cell>
          <cell r="GO407">
            <v>1</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v>0</v>
          </cell>
          <cell r="HF407">
            <v>0</v>
          </cell>
          <cell r="HG407">
            <v>0</v>
          </cell>
          <cell r="HH407">
            <v>0</v>
          </cell>
          <cell r="HI407">
            <v>0</v>
          </cell>
          <cell r="HJ407">
            <v>0</v>
          </cell>
          <cell r="HK407">
            <v>0</v>
          </cell>
          <cell r="HL407">
            <v>0</v>
          </cell>
          <cell r="HM407">
            <v>0</v>
          </cell>
          <cell r="HN407">
            <v>0</v>
          </cell>
          <cell r="HO407">
            <v>0</v>
          </cell>
          <cell r="HP407">
            <v>0</v>
          </cell>
          <cell r="HQ407">
            <v>0</v>
          </cell>
          <cell r="HR407">
            <v>0</v>
          </cell>
          <cell r="HS407">
            <v>0</v>
          </cell>
          <cell r="HT407">
            <v>0</v>
          </cell>
          <cell r="HU407">
            <v>0</v>
          </cell>
          <cell r="HV407">
            <v>0</v>
          </cell>
          <cell r="HW407">
            <v>0</v>
          </cell>
          <cell r="HX407">
            <v>0</v>
          </cell>
          <cell r="HY407">
            <v>0</v>
          </cell>
          <cell r="HZ407">
            <v>0</v>
          </cell>
          <cell r="IA407">
            <v>0</v>
          </cell>
          <cell r="IB407">
            <v>0</v>
          </cell>
          <cell r="IC407">
            <v>0</v>
          </cell>
          <cell r="ID407">
            <v>0</v>
          </cell>
          <cell r="IE407">
            <v>0</v>
          </cell>
          <cell r="IF407">
            <v>0</v>
          </cell>
          <cell r="IG407">
            <v>0</v>
          </cell>
          <cell r="IH407">
            <v>0</v>
          </cell>
          <cell r="II407">
            <v>0</v>
          </cell>
          <cell r="IJ407">
            <v>0</v>
          </cell>
          <cell r="IK407">
            <v>0</v>
          </cell>
          <cell r="IP407">
            <v>-48.778887372881201</v>
          </cell>
          <cell r="IQ407">
            <v>0</v>
          </cell>
          <cell r="IR407">
            <v>-48.778887372881201</v>
          </cell>
          <cell r="IS407">
            <v>-36.577343803192797</v>
          </cell>
          <cell r="IT407">
            <v>0</v>
          </cell>
          <cell r="IU407">
            <v>-36.577343803192797</v>
          </cell>
          <cell r="IV407">
            <v>-24.244152557715001</v>
          </cell>
          <cell r="IW407">
            <v>0</v>
          </cell>
          <cell r="IX407">
            <v>-24.244152557715001</v>
          </cell>
          <cell r="IY407">
            <v>-12.172778749447399</v>
          </cell>
          <cell r="IZ407">
            <v>0</v>
          </cell>
          <cell r="JA407">
            <v>-12.172778749447399</v>
          </cell>
          <cell r="JB407">
            <v>-37.233812408679199</v>
          </cell>
          <cell r="JC407">
            <v>-3.5552618714844901</v>
          </cell>
          <cell r="JD407">
            <v>-33.67855053719471</v>
          </cell>
          <cell r="JE407">
            <v>-35.194654553612096</v>
          </cell>
          <cell r="JF407">
            <v>-3.5552618714844901</v>
          </cell>
          <cell r="JG407">
            <v>-31.639392682127607</v>
          </cell>
          <cell r="JH407">
            <v>-25.576348862443201</v>
          </cell>
          <cell r="JI407">
            <v>-3.5552618714844901</v>
          </cell>
          <cell r="JJ407">
            <v>-22.021086990958711</v>
          </cell>
          <cell r="JK407">
            <v>-12.3389817309432</v>
          </cell>
          <cell r="JL407">
            <v>-3.5552618714844901</v>
          </cell>
          <cell r="JM407">
            <v>-8.78371985945871</v>
          </cell>
          <cell r="JN407">
            <v>-42.736521371080599</v>
          </cell>
          <cell r="JO407">
            <v>0</v>
          </cell>
          <cell r="JP407">
            <v>-42.736521371080599</v>
          </cell>
          <cell r="JQ407">
            <v>-30.441022593458801</v>
          </cell>
          <cell r="JR407">
            <v>0</v>
          </cell>
          <cell r="JS407">
            <v>-30.441022593458801</v>
          </cell>
          <cell r="JT407">
            <v>-20.5873842575749</v>
          </cell>
          <cell r="JU407">
            <v>0</v>
          </cell>
          <cell r="JV407">
            <v>-20.5873842575749</v>
          </cell>
          <cell r="JW407">
            <v>-8.2034724280285598</v>
          </cell>
          <cell r="JX407">
            <v>0</v>
          </cell>
          <cell r="JY407">
            <v>-8.2034724280285598</v>
          </cell>
          <cell r="JZ407">
            <v>-40.187949772076202</v>
          </cell>
          <cell r="KA407">
            <v>1.0580000000000001</v>
          </cell>
          <cell r="KB407">
            <v>-41.245949772076202</v>
          </cell>
          <cell r="KC407">
            <v>-32.049765059564699</v>
          </cell>
          <cell r="KD407">
            <v>1.0580000000000001</v>
          </cell>
          <cell r="KE407">
            <v>-33.107765059564699</v>
          </cell>
          <cell r="KF407">
            <v>-24.291681699123501</v>
          </cell>
          <cell r="KG407">
            <v>1.0580000000000001</v>
          </cell>
          <cell r="KH407">
            <v>-25.349681699123501</v>
          </cell>
          <cell r="KI407">
            <v>-8.4243324551059899</v>
          </cell>
          <cell r="KJ407">
            <v>1.0580000000000001</v>
          </cell>
          <cell r="KK407">
            <v>-9.4823324551059898</v>
          </cell>
          <cell r="KL407">
            <v>-52.167166998484703</v>
          </cell>
          <cell r="KM407">
            <v>0</v>
          </cell>
          <cell r="KN407">
            <v>-52.167166998484703</v>
          </cell>
          <cell r="KO407">
            <v>-40.499139693234099</v>
          </cell>
          <cell r="KP407">
            <v>0</v>
          </cell>
          <cell r="KQ407">
            <v>-40.499139693234099</v>
          </cell>
          <cell r="KR407">
            <v>-27.512118226307599</v>
          </cell>
          <cell r="KS407">
            <v>0</v>
          </cell>
          <cell r="KT407">
            <v>-27.512118226307599</v>
          </cell>
          <cell r="KU407">
            <v>-13.242565299676601</v>
          </cell>
          <cell r="KV407">
            <v>0</v>
          </cell>
          <cell r="KW407">
            <v>-13.242565299676601</v>
          </cell>
          <cell r="KX407">
            <v>-49.700930167215198</v>
          </cell>
          <cell r="KY407">
            <v>0</v>
          </cell>
          <cell r="KZ407">
            <v>-49.700930167215198</v>
          </cell>
          <cell r="LA407">
            <v>-35.566105796802397</v>
          </cell>
          <cell r="LB407">
            <v>0</v>
          </cell>
          <cell r="LC407">
            <v>-35.566105796802397</v>
          </cell>
          <cell r="LD407">
            <v>-23.7313283159917</v>
          </cell>
          <cell r="LE407">
            <v>0</v>
          </cell>
          <cell r="LF407">
            <v>-23.7313283159917</v>
          </cell>
          <cell r="LG407">
            <v>-12.177115419356999</v>
          </cell>
          <cell r="LH407">
            <v>0</v>
          </cell>
          <cell r="LI407">
            <v>-12.177115419356999</v>
          </cell>
          <cell r="LJ407">
            <v>-43.788535945147601</v>
          </cell>
          <cell r="LK407">
            <v>0</v>
          </cell>
          <cell r="LL407">
            <v>-43.788535945147601</v>
          </cell>
          <cell r="LM407">
            <v>-35.1128817064698</v>
          </cell>
          <cell r="LN407">
            <v>0</v>
          </cell>
          <cell r="LO407">
            <v>-35.1128817064698</v>
          </cell>
          <cell r="LP407">
            <v>-23.292941925339399</v>
          </cell>
          <cell r="LQ407">
            <v>0</v>
          </cell>
          <cell r="LR407">
            <v>-23.292941925339399</v>
          </cell>
          <cell r="LS407">
            <v>-11.067884146326</v>
          </cell>
          <cell r="LT407">
            <v>0</v>
          </cell>
          <cell r="LU407">
            <v>-11.067884146326</v>
          </cell>
          <cell r="LV407">
            <v>-48.655553652789202</v>
          </cell>
          <cell r="LW407">
            <v>0</v>
          </cell>
          <cell r="LX407">
            <v>-48.655553652789202</v>
          </cell>
          <cell r="LY407">
            <v>-41.614835350024102</v>
          </cell>
          <cell r="LZ407">
            <v>0</v>
          </cell>
          <cell r="MA407">
            <v>-41.614835350024102</v>
          </cell>
          <cell r="MB407">
            <v>-27.161806636085799</v>
          </cell>
          <cell r="MC407">
            <v>0</v>
          </cell>
          <cell r="MD407">
            <v>-27.161806636085799</v>
          </cell>
          <cell r="ME407">
            <v>-13.553619171276001</v>
          </cell>
          <cell r="MF407">
            <v>0</v>
          </cell>
          <cell r="MG407">
            <v>-13.553619171276001</v>
          </cell>
          <cell r="MH407">
            <v>-45</v>
          </cell>
          <cell r="MI407">
            <v>0</v>
          </cell>
          <cell r="MJ407">
            <v>-45</v>
          </cell>
          <cell r="MK407">
            <v>-34</v>
          </cell>
          <cell r="ML407">
            <v>0</v>
          </cell>
          <cell r="MM407">
            <v>-34</v>
          </cell>
          <cell r="MN407">
            <v>-21</v>
          </cell>
          <cell r="MO407">
            <v>0</v>
          </cell>
          <cell r="MP407">
            <v>-21</v>
          </cell>
          <cell r="MQ407">
            <v>-9</v>
          </cell>
          <cell r="MR407">
            <v>0</v>
          </cell>
          <cell r="MS407">
            <v>-9</v>
          </cell>
          <cell r="MT407">
            <v>40</v>
          </cell>
          <cell r="MU407">
            <v>0</v>
          </cell>
          <cell r="MV407">
            <v>40</v>
          </cell>
          <cell r="MW407">
            <v>32</v>
          </cell>
          <cell r="MX407">
            <v>0</v>
          </cell>
          <cell r="MY407">
            <v>32</v>
          </cell>
          <cell r="MZ407">
            <v>17</v>
          </cell>
          <cell r="NA407">
            <v>0</v>
          </cell>
          <cell r="NB407">
            <v>17</v>
          </cell>
          <cell r="NC407">
            <v>9</v>
          </cell>
          <cell r="ND407">
            <v>0</v>
          </cell>
          <cell r="NE407">
            <v>9</v>
          </cell>
          <cell r="NF407">
            <v>29</v>
          </cell>
          <cell r="NG407">
            <v>0</v>
          </cell>
          <cell r="NH407">
            <v>29</v>
          </cell>
          <cell r="NI407">
            <v>23</v>
          </cell>
          <cell r="NJ407">
            <v>0</v>
          </cell>
          <cell r="NK407">
            <v>23</v>
          </cell>
          <cell r="NL407">
            <v>13</v>
          </cell>
          <cell r="NM407">
            <v>0</v>
          </cell>
          <cell r="NN407">
            <v>13</v>
          </cell>
          <cell r="NO407">
            <v>1</v>
          </cell>
          <cell r="NP407">
            <v>0</v>
          </cell>
          <cell r="NQ407">
            <v>1</v>
          </cell>
          <cell r="NR407">
            <v>25</v>
          </cell>
          <cell r="NS407">
            <v>0</v>
          </cell>
          <cell r="NT407">
            <v>25</v>
          </cell>
          <cell r="NU407">
            <v>16</v>
          </cell>
          <cell r="NV407">
            <v>0</v>
          </cell>
          <cell r="NW407">
            <v>16</v>
          </cell>
          <cell r="NX407">
            <v>8</v>
          </cell>
          <cell r="NY407">
            <v>0</v>
          </cell>
          <cell r="NZ407">
            <v>8</v>
          </cell>
          <cell r="OA407">
            <v>1</v>
          </cell>
          <cell r="OB407">
            <v>0</v>
          </cell>
          <cell r="OC407">
            <v>1</v>
          </cell>
        </row>
        <row r="408">
          <cell r="BB408">
            <v>38.497007129351999</v>
          </cell>
          <cell r="BC408">
            <v>0</v>
          </cell>
          <cell r="BD408">
            <v>38.497007129351999</v>
          </cell>
          <cell r="BE408">
            <v>59.1505614046904</v>
          </cell>
          <cell r="BF408">
            <v>0</v>
          </cell>
          <cell r="BG408">
            <v>59.1505614046904</v>
          </cell>
          <cell r="BH408">
            <v>47.123196585975904</v>
          </cell>
          <cell r="BI408">
            <v>0</v>
          </cell>
          <cell r="BJ408">
            <v>47.123196585975904</v>
          </cell>
          <cell r="BK408">
            <v>18.189828008113398</v>
          </cell>
          <cell r="BL408">
            <v>0</v>
          </cell>
          <cell r="BM408">
            <v>18.189828008113398</v>
          </cell>
          <cell r="BN408">
            <v>-0.51998233306503039</v>
          </cell>
          <cell r="BO408">
            <v>-13.984999999999985</v>
          </cell>
          <cell r="BP408">
            <v>13.465017666934955</v>
          </cell>
          <cell r="BQ408">
            <v>9.5232099345970198</v>
          </cell>
          <cell r="BR408">
            <v>-17</v>
          </cell>
          <cell r="BS408">
            <v>26.52320993459702</v>
          </cell>
          <cell r="BT408">
            <v>22.160531396240998</v>
          </cell>
          <cell r="BU408">
            <v>-3.0659999999999998</v>
          </cell>
          <cell r="BV408">
            <v>25.226531396240997</v>
          </cell>
          <cell r="BW408">
            <v>-191.10922753435099</v>
          </cell>
          <cell r="BX408">
            <v>-202.3752618714845</v>
          </cell>
          <cell r="BY408">
            <v>11.266034337133505</v>
          </cell>
          <cell r="BZ408">
            <v>40.8236381994491</v>
          </cell>
          <cell r="CA408">
            <v>0</v>
          </cell>
          <cell r="CB408">
            <v>40.8236381994491</v>
          </cell>
          <cell r="CC408">
            <v>12.5472658618202</v>
          </cell>
          <cell r="CD408">
            <v>-4.2593612482578092</v>
          </cell>
          <cell r="CE408">
            <v>16.806627110078011</v>
          </cell>
          <cell r="CF408">
            <v>36.757204859928002</v>
          </cell>
          <cell r="CG408">
            <v>0</v>
          </cell>
          <cell r="CH408">
            <v>36.757204859928002</v>
          </cell>
          <cell r="CI408">
            <v>18.641776300496701</v>
          </cell>
          <cell r="CJ408">
            <v>0</v>
          </cell>
          <cell r="CK408">
            <v>18.641776300496701</v>
          </cell>
          <cell r="CL408">
            <v>29.214601400457401</v>
          </cell>
          <cell r="CM408">
            <v>-7.45</v>
          </cell>
          <cell r="CN408">
            <v>36.6646014004574</v>
          </cell>
          <cell r="CO408">
            <v>11.143944305037801</v>
          </cell>
          <cell r="CP408">
            <v>0</v>
          </cell>
          <cell r="CQ408">
            <v>11.143944305037801</v>
          </cell>
          <cell r="CR408">
            <v>11.542466195936001</v>
          </cell>
          <cell r="CS408">
            <v>0</v>
          </cell>
          <cell r="CT408">
            <v>11.542466195936001</v>
          </cell>
          <cell r="CU408">
            <v>17.507933303203</v>
          </cell>
          <cell r="CV408">
            <v>-3.9111450000000003</v>
          </cell>
          <cell r="CW408">
            <v>21.419078303203001</v>
          </cell>
          <cell r="CX408">
            <v>4.9922390489542696</v>
          </cell>
          <cell r="CY408">
            <v>-45.761000000000003</v>
          </cell>
          <cell r="CZ408">
            <v>50.753239048954271</v>
          </cell>
          <cell r="DA408">
            <v>36.2599195132902</v>
          </cell>
          <cell r="DB408">
            <v>0</v>
          </cell>
          <cell r="DC408">
            <v>36.2599195132902</v>
          </cell>
          <cell r="DD408">
            <v>38.927812295124497</v>
          </cell>
          <cell r="DE408">
            <v>0</v>
          </cell>
          <cell r="DF408">
            <v>38.927812295124497</v>
          </cell>
          <cell r="DG408">
            <v>36.6553509507591</v>
          </cell>
          <cell r="DH408">
            <v>0</v>
          </cell>
          <cell r="DI408">
            <v>36.6553509507591</v>
          </cell>
          <cell r="DJ408">
            <v>49.368140496013403</v>
          </cell>
          <cell r="DK408">
            <v>0</v>
          </cell>
          <cell r="DL408">
            <v>49.368140496013403</v>
          </cell>
          <cell r="DM408">
            <v>31.641163211975499</v>
          </cell>
          <cell r="DN408">
            <v>0</v>
          </cell>
          <cell r="DO408">
            <v>31.641163211975499</v>
          </cell>
          <cell r="DP408">
            <v>34.690269821818603</v>
          </cell>
          <cell r="DQ408">
            <v>0</v>
          </cell>
          <cell r="DR408">
            <v>34.690269821818603</v>
          </cell>
          <cell r="DS408">
            <v>30.216001207101801</v>
          </cell>
          <cell r="DT408">
            <v>0</v>
          </cell>
          <cell r="DU408">
            <v>30.216001207101801</v>
          </cell>
          <cell r="DV408">
            <v>21.59292912555436</v>
          </cell>
          <cell r="DW408">
            <v>0</v>
          </cell>
          <cell r="DX408">
            <v>21.59292912555436</v>
          </cell>
          <cell r="DY408">
            <v>26.0881430353643</v>
          </cell>
          <cell r="DZ408">
            <v>0</v>
          </cell>
          <cell r="EA408">
            <v>26.0881430353643</v>
          </cell>
          <cell r="EB408">
            <v>31.220932414849901</v>
          </cell>
          <cell r="EC408">
            <v>0</v>
          </cell>
          <cell r="ED408">
            <v>31.220932414849901</v>
          </cell>
          <cell r="EE408">
            <v>20.3774848207999</v>
          </cell>
          <cell r="EF408">
            <v>0</v>
          </cell>
          <cell r="EG408">
            <v>20.3774848207999</v>
          </cell>
          <cell r="EH408">
            <v>11.9203301515865</v>
          </cell>
          <cell r="EI408">
            <v>0</v>
          </cell>
          <cell r="EJ408">
            <v>11.9203301515865</v>
          </cell>
          <cell r="EK408">
            <v>31.205096672993001</v>
          </cell>
          <cell r="EL408">
            <v>0</v>
          </cell>
          <cell r="EM408">
            <v>31.205096672993001</v>
          </cell>
          <cell r="EN408">
            <v>33.0673019627258</v>
          </cell>
          <cell r="EO408">
            <v>0</v>
          </cell>
          <cell r="EP408">
            <v>33.0673019627258</v>
          </cell>
          <cell r="EQ408">
            <v>15.993480909919001</v>
          </cell>
          <cell r="ER408">
            <v>0</v>
          </cell>
          <cell r="ES408">
            <v>15.993480909919001</v>
          </cell>
          <cell r="ET408">
            <v>17</v>
          </cell>
          <cell r="EU408">
            <v>0</v>
          </cell>
          <cell r="EV408">
            <v>17</v>
          </cell>
          <cell r="EW408">
            <v>31</v>
          </cell>
          <cell r="EX408">
            <v>0</v>
          </cell>
          <cell r="EY408">
            <v>31</v>
          </cell>
          <cell r="EZ408">
            <v>37</v>
          </cell>
          <cell r="FA408">
            <v>0</v>
          </cell>
          <cell r="FB408">
            <v>37</v>
          </cell>
          <cell r="FC408">
            <v>-12</v>
          </cell>
          <cell r="FD408">
            <v>0</v>
          </cell>
          <cell r="FE408">
            <v>-12</v>
          </cell>
          <cell r="FF408">
            <v>9</v>
          </cell>
          <cell r="FG408">
            <v>0</v>
          </cell>
          <cell r="FH408">
            <v>9</v>
          </cell>
          <cell r="FI408">
            <v>18</v>
          </cell>
          <cell r="FJ408">
            <v>0</v>
          </cell>
          <cell r="FK408">
            <v>18</v>
          </cell>
          <cell r="FL408">
            <v>-639</v>
          </cell>
          <cell r="FM408">
            <v>0</v>
          </cell>
          <cell r="FN408">
            <v>-639</v>
          </cell>
          <cell r="FO408">
            <v>-1</v>
          </cell>
          <cell r="FP408">
            <v>0</v>
          </cell>
          <cell r="FQ408">
            <v>-1</v>
          </cell>
          <cell r="FR408">
            <v>-42</v>
          </cell>
          <cell r="FS408">
            <v>0</v>
          </cell>
          <cell r="FT408">
            <v>-42</v>
          </cell>
          <cell r="FU408">
            <v>-8</v>
          </cell>
          <cell r="FV408">
            <v>0</v>
          </cell>
          <cell r="FW408">
            <v>-8</v>
          </cell>
          <cell r="FX408">
            <v>-6</v>
          </cell>
          <cell r="FY408">
            <v>0</v>
          </cell>
          <cell r="FZ408">
            <v>-6</v>
          </cell>
          <cell r="GA408">
            <v>21</v>
          </cell>
          <cell r="GB408">
            <v>0</v>
          </cell>
          <cell r="GC408">
            <v>21</v>
          </cell>
          <cell r="GD408">
            <v>-327.29999999999995</v>
          </cell>
          <cell r="GE408">
            <v>0</v>
          </cell>
          <cell r="GF408">
            <v>-327.29999999999995</v>
          </cell>
          <cell r="GG408">
            <v>-167</v>
          </cell>
          <cell r="GH408">
            <v>0</v>
          </cell>
          <cell r="GI408">
            <v>-167</v>
          </cell>
          <cell r="GJ408">
            <v>54</v>
          </cell>
          <cell r="GK408">
            <v>0</v>
          </cell>
          <cell r="GL408">
            <v>54</v>
          </cell>
          <cell r="GM408">
            <v>25</v>
          </cell>
          <cell r="GN408">
            <v>0</v>
          </cell>
          <cell r="GO408">
            <v>25</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v>0</v>
          </cell>
          <cell r="HF408">
            <v>0</v>
          </cell>
          <cell r="HG408">
            <v>0</v>
          </cell>
          <cell r="HH408">
            <v>0</v>
          </cell>
          <cell r="HI408">
            <v>0</v>
          </cell>
          <cell r="HJ408">
            <v>0</v>
          </cell>
          <cell r="HK408">
            <v>0</v>
          </cell>
          <cell r="HL408">
            <v>0</v>
          </cell>
          <cell r="HM408">
            <v>0</v>
          </cell>
          <cell r="HN408">
            <v>0</v>
          </cell>
          <cell r="HO408">
            <v>0</v>
          </cell>
          <cell r="HP408">
            <v>0</v>
          </cell>
          <cell r="HQ408">
            <v>0</v>
          </cell>
          <cell r="HR408">
            <v>0</v>
          </cell>
          <cell r="HS408">
            <v>0</v>
          </cell>
          <cell r="HT408">
            <v>0</v>
          </cell>
          <cell r="HU408">
            <v>0</v>
          </cell>
          <cell r="HV408">
            <v>0</v>
          </cell>
          <cell r="HW408">
            <v>0</v>
          </cell>
          <cell r="HX408">
            <v>0</v>
          </cell>
          <cell r="HY408">
            <v>0</v>
          </cell>
          <cell r="HZ408">
            <v>0</v>
          </cell>
          <cell r="IA408">
            <v>0</v>
          </cell>
          <cell r="IB408">
            <v>0</v>
          </cell>
          <cell r="IC408">
            <v>0</v>
          </cell>
          <cell r="ID408">
            <v>0</v>
          </cell>
          <cell r="IE408">
            <v>0</v>
          </cell>
          <cell r="IF408">
            <v>0</v>
          </cell>
          <cell r="IG408">
            <v>0</v>
          </cell>
          <cell r="IH408">
            <v>0</v>
          </cell>
          <cell r="II408">
            <v>0</v>
          </cell>
          <cell r="IJ408">
            <v>0</v>
          </cell>
          <cell r="IK408">
            <v>0</v>
          </cell>
          <cell r="IP408">
            <v>162.96059312813202</v>
          </cell>
          <cell r="IQ408">
            <v>0</v>
          </cell>
          <cell r="IR408">
            <v>162.96059312813202</v>
          </cell>
          <cell r="IS408" t="e">
            <v>#VALUE!</v>
          </cell>
          <cell r="IT408">
            <v>0</v>
          </cell>
          <cell r="IU408" t="e">
            <v>#VALUE!</v>
          </cell>
          <cell r="IV408">
            <v>65.313024594089299</v>
          </cell>
          <cell r="IW408">
            <v>0</v>
          </cell>
          <cell r="IX408">
            <v>65.313024594089299</v>
          </cell>
          <cell r="IY408">
            <v>18.189828008113398</v>
          </cell>
          <cell r="IZ408">
            <v>0</v>
          </cell>
          <cell r="JA408">
            <v>18.189828008113398</v>
          </cell>
          <cell r="JB408">
            <v>-159.94546853657801</v>
          </cell>
          <cell r="JC408">
            <v>-236.42626187148448</v>
          </cell>
          <cell r="JD408">
            <v>76.48079333490648</v>
          </cell>
          <cell r="JE408">
            <v>-159.42548620351297</v>
          </cell>
          <cell r="JF408">
            <v>-222.4412618714845</v>
          </cell>
          <cell r="JG408">
            <v>63.015775667971525</v>
          </cell>
          <cell r="JH408">
            <v>-168.94869613810999</v>
          </cell>
          <cell r="JI408">
            <v>-205.4412618714845</v>
          </cell>
          <cell r="JJ408">
            <v>36.492565733374505</v>
          </cell>
          <cell r="JK408">
            <v>-191.10922753435099</v>
          </cell>
          <cell r="JL408">
            <v>-202.3752618714845</v>
          </cell>
          <cell r="JM408">
            <v>11.266034337133505</v>
          </cell>
          <cell r="JN408">
            <v>108.769885221694</v>
          </cell>
          <cell r="JO408">
            <v>-4.2593612482578092</v>
          </cell>
          <cell r="JP408">
            <v>113.0292464699518</v>
          </cell>
          <cell r="JQ408">
            <v>67.946247022244805</v>
          </cell>
          <cell r="JR408">
            <v>-4.2593612482578092</v>
          </cell>
          <cell r="JS408">
            <v>72.205608270502609</v>
          </cell>
          <cell r="JT408">
            <v>55.398981160424597</v>
          </cell>
          <cell r="JU408">
            <v>0</v>
          </cell>
          <cell r="JV408">
            <v>55.398981160424597</v>
          </cell>
          <cell r="JW408">
            <v>18.641776300496701</v>
          </cell>
          <cell r="JX408">
            <v>0</v>
          </cell>
          <cell r="JY408">
            <v>18.641776300496701</v>
          </cell>
          <cell r="JZ408">
            <v>69.408945204634307</v>
          </cell>
          <cell r="KA408">
            <v>-11.361145</v>
          </cell>
          <cell r="KB408">
            <v>80.7700902046343</v>
          </cell>
          <cell r="KC408">
            <v>40.194343804176903</v>
          </cell>
          <cell r="KD408">
            <v>-3.9111450000000003</v>
          </cell>
          <cell r="KE408">
            <v>44.1054888041769</v>
          </cell>
          <cell r="KF408">
            <v>29.0503994991391</v>
          </cell>
          <cell r="KG408">
            <v>-3.9111450000000003</v>
          </cell>
          <cell r="KH408">
            <v>32.961544499139102</v>
          </cell>
          <cell r="KI408">
            <v>17.507933303203</v>
          </cell>
          <cell r="KJ408">
            <v>-3.9111450000000003</v>
          </cell>
          <cell r="KK408">
            <v>21.419078303203001</v>
          </cell>
          <cell r="KL408">
            <v>116.835321808128</v>
          </cell>
          <cell r="KM408">
            <v>-45.761000000000003</v>
          </cell>
          <cell r="KN408">
            <v>162.59632180812801</v>
          </cell>
          <cell r="KO408">
            <v>111.843082759174</v>
          </cell>
          <cell r="KP408">
            <v>0</v>
          </cell>
          <cell r="KQ408">
            <v>111.843082759174</v>
          </cell>
          <cell r="KR408">
            <v>75.583163245883597</v>
          </cell>
          <cell r="KS408">
            <v>0</v>
          </cell>
          <cell r="KT408">
            <v>75.583163245883597</v>
          </cell>
          <cell r="KU408">
            <v>36.6553509507591</v>
          </cell>
          <cell r="KV408">
            <v>0</v>
          </cell>
          <cell r="KW408">
            <v>36.6553509507591</v>
          </cell>
          <cell r="KX408">
            <v>145.91557473690901</v>
          </cell>
          <cell r="KY408">
            <v>0</v>
          </cell>
          <cell r="KZ408">
            <v>145.91557473690901</v>
          </cell>
          <cell r="LA408">
            <v>96.547434240895896</v>
          </cell>
          <cell r="LB408">
            <v>0</v>
          </cell>
          <cell r="LC408">
            <v>96.547434240895896</v>
          </cell>
          <cell r="LD408">
            <v>64.906271028920401</v>
          </cell>
          <cell r="LE408">
            <v>0</v>
          </cell>
          <cell r="LF408">
            <v>64.906271028920401</v>
          </cell>
          <cell r="LG408">
            <v>30.216001207101801</v>
          </cell>
          <cell r="LH408">
            <v>0</v>
          </cell>
          <cell r="LI408">
            <v>30.216001207101801</v>
          </cell>
          <cell r="LJ408">
            <v>99.279489396569005</v>
          </cell>
          <cell r="LK408">
            <v>0</v>
          </cell>
          <cell r="LL408">
            <v>99.279489396569005</v>
          </cell>
          <cell r="LM408">
            <v>77.686560271014102</v>
          </cell>
          <cell r="LN408">
            <v>0</v>
          </cell>
          <cell r="LO408">
            <v>77.686560271014102</v>
          </cell>
          <cell r="LP408">
            <v>51.598417235649798</v>
          </cell>
          <cell r="LQ408">
            <v>0</v>
          </cell>
          <cell r="LR408">
            <v>51.598417235649798</v>
          </cell>
          <cell r="LS408">
            <v>20.3774848207999</v>
          </cell>
          <cell r="LT408">
            <v>0</v>
          </cell>
          <cell r="LU408">
            <v>20.3774848207999</v>
          </cell>
          <cell r="LV408">
            <v>92.186209697224299</v>
          </cell>
          <cell r="LW408">
            <v>0</v>
          </cell>
          <cell r="LX408">
            <v>92.186209697224299</v>
          </cell>
          <cell r="LY408">
            <v>80.265879545637802</v>
          </cell>
          <cell r="LZ408">
            <v>0</v>
          </cell>
          <cell r="MA408">
            <v>80.265879545637802</v>
          </cell>
          <cell r="MB408">
            <v>49.060782872644801</v>
          </cell>
          <cell r="MC408">
            <v>0</v>
          </cell>
          <cell r="MD408">
            <v>49.060782872644801</v>
          </cell>
          <cell r="ME408">
            <v>15.993480909919001</v>
          </cell>
          <cell r="MF408">
            <v>0</v>
          </cell>
          <cell r="MG408">
            <v>15.993480909919001</v>
          </cell>
          <cell r="MH408">
            <v>73</v>
          </cell>
          <cell r="MI408">
            <v>0</v>
          </cell>
          <cell r="MJ408">
            <v>73</v>
          </cell>
          <cell r="MK408">
            <v>56</v>
          </cell>
          <cell r="ML408">
            <v>0</v>
          </cell>
          <cell r="MM408">
            <v>56</v>
          </cell>
          <cell r="MN408">
            <v>25</v>
          </cell>
          <cell r="MO408">
            <v>0</v>
          </cell>
          <cell r="MP408">
            <v>25</v>
          </cell>
          <cell r="MQ408">
            <v>-12</v>
          </cell>
          <cell r="MR408">
            <v>0</v>
          </cell>
          <cell r="MS408">
            <v>-12</v>
          </cell>
          <cell r="MT408">
            <v>-613</v>
          </cell>
          <cell r="MU408">
            <v>0</v>
          </cell>
          <cell r="MV408">
            <v>-613</v>
          </cell>
          <cell r="MW408">
            <v>-622</v>
          </cell>
          <cell r="MX408">
            <v>0</v>
          </cell>
          <cell r="MY408">
            <v>-622</v>
          </cell>
          <cell r="MZ408">
            <v>-640</v>
          </cell>
          <cell r="NA408">
            <v>0</v>
          </cell>
          <cell r="NB408">
            <v>-640</v>
          </cell>
          <cell r="NC408">
            <v>-1</v>
          </cell>
          <cell r="ND408">
            <v>0</v>
          </cell>
          <cell r="NE408">
            <v>-1</v>
          </cell>
          <cell r="NF408">
            <v>-35</v>
          </cell>
          <cell r="NG408">
            <v>0</v>
          </cell>
          <cell r="NH408">
            <v>-35</v>
          </cell>
          <cell r="NI408">
            <v>7</v>
          </cell>
          <cell r="NJ408">
            <v>0</v>
          </cell>
          <cell r="NK408">
            <v>7</v>
          </cell>
          <cell r="NL408">
            <v>15</v>
          </cell>
          <cell r="NM408">
            <v>0</v>
          </cell>
          <cell r="NN408">
            <v>15</v>
          </cell>
          <cell r="NO408">
            <v>21</v>
          </cell>
          <cell r="NP408">
            <v>0</v>
          </cell>
          <cell r="NQ408">
            <v>21</v>
          </cell>
          <cell r="NR408">
            <v>-415.29999999999995</v>
          </cell>
          <cell r="NS408">
            <v>0</v>
          </cell>
          <cell r="NT408">
            <v>-415.29999999999995</v>
          </cell>
          <cell r="NU408">
            <v>-88</v>
          </cell>
          <cell r="NV408">
            <v>0</v>
          </cell>
          <cell r="NW408">
            <v>-88</v>
          </cell>
          <cell r="NX408">
            <v>79</v>
          </cell>
          <cell r="NY408">
            <v>0</v>
          </cell>
          <cell r="NZ408">
            <v>79</v>
          </cell>
          <cell r="OA408">
            <v>25</v>
          </cell>
          <cell r="OB408">
            <v>0</v>
          </cell>
          <cell r="OC408">
            <v>25</v>
          </cell>
        </row>
        <row r="409">
          <cell r="BB409">
            <v>0.49209558493768119</v>
          </cell>
          <cell r="BD409">
            <v>0.49209558493768119</v>
          </cell>
          <cell r="BE409">
            <v>0.45620873120678335</v>
          </cell>
          <cell r="BG409">
            <v>0.45620873120678335</v>
          </cell>
          <cell r="BH409">
            <v>0.47791241408931812</v>
          </cell>
          <cell r="BJ409">
            <v>0.47791241408931812</v>
          </cell>
          <cell r="BK409">
            <v>0.53837221568963622</v>
          </cell>
          <cell r="BM409">
            <v>0.53837221568963622</v>
          </cell>
          <cell r="BN409">
            <v>0.51547790940117921</v>
          </cell>
          <cell r="BP409">
            <v>0.51547790940117921</v>
          </cell>
          <cell r="BQ409">
            <v>0.58869938860839899</v>
          </cell>
          <cell r="BS409">
            <v>0.52902324876150342</v>
          </cell>
          <cell r="BT409">
            <v>0.56283752027808187</v>
          </cell>
          <cell r="BV409">
            <v>0.56283752027808187</v>
          </cell>
          <cell r="BW409">
            <v>0.66136226629028338</v>
          </cell>
          <cell r="BY409">
            <v>0.65992854944190937</v>
          </cell>
          <cell r="BZ409">
            <v>0.62555619326367429</v>
          </cell>
          <cell r="CB409">
            <v>0.62555619326367429</v>
          </cell>
          <cell r="CC409">
            <v>0.61720088743969492</v>
          </cell>
          <cell r="CE409">
            <v>0.60678743459914286</v>
          </cell>
          <cell r="CF409">
            <v>0.60625787017303656</v>
          </cell>
          <cell r="CH409">
            <v>0.60625787017303656</v>
          </cell>
          <cell r="CI409">
            <v>0.65968920080692894</v>
          </cell>
          <cell r="CK409">
            <v>0.65968920080692894</v>
          </cell>
          <cell r="CL409">
            <v>0.65428621584003721</v>
          </cell>
          <cell r="CN409">
            <v>0.65428621584003721</v>
          </cell>
          <cell r="CO409">
            <v>0.68496827715920516</v>
          </cell>
          <cell r="CQ409">
            <v>0.68496827715920516</v>
          </cell>
          <cell r="CR409">
            <v>0.62120706267031334</v>
          </cell>
          <cell r="CT409">
            <v>0.62120706267031334</v>
          </cell>
          <cell r="CU409">
            <v>0.66707438690837206</v>
          </cell>
          <cell r="CW409">
            <v>0.63220808438069909</v>
          </cell>
          <cell r="CX409">
            <v>0.59948757986005807</v>
          </cell>
          <cell r="CZ409">
            <v>0.59948757986005807</v>
          </cell>
          <cell r="DA409">
            <v>0.60295165996248479</v>
          </cell>
          <cell r="DC409">
            <v>0.60295165996248479</v>
          </cell>
          <cell r="DD409">
            <v>0.60666465308116158</v>
          </cell>
          <cell r="DF409">
            <v>0.60666465308116158</v>
          </cell>
          <cell r="DG409">
            <v>0.60713138287265567</v>
          </cell>
          <cell r="DI409">
            <v>0.60713138287265567</v>
          </cell>
          <cell r="DJ409">
            <v>0.61883592745423133</v>
          </cell>
          <cell r="DL409">
            <v>0.61883592745423133</v>
          </cell>
          <cell r="DM409">
            <v>0.6037408762233788</v>
          </cell>
          <cell r="DO409">
            <v>0.6037408762233788</v>
          </cell>
          <cell r="DP409">
            <v>0.60077796415609808</v>
          </cell>
          <cell r="DR409">
            <v>0.60077796415609808</v>
          </cell>
          <cell r="DS409">
            <v>0.65260664143845881</v>
          </cell>
          <cell r="DU409">
            <v>0.65260664143845881</v>
          </cell>
          <cell r="DV409">
            <v>0.6543902055961015</v>
          </cell>
          <cell r="DX409">
            <v>0.6543902055961015</v>
          </cell>
          <cell r="DY409">
            <v>0.5881360589282334</v>
          </cell>
          <cell r="EA409">
            <v>0.5881360589282334</v>
          </cell>
          <cell r="EB409">
            <v>0.59679248243021865</v>
          </cell>
          <cell r="ED409">
            <v>0.59679248243021865</v>
          </cell>
          <cell r="EE409">
            <v>0.6388021348176639</v>
          </cell>
          <cell r="EG409">
            <v>0.6388021348176639</v>
          </cell>
          <cell r="EH409">
            <v>0.63415104281722123</v>
          </cell>
          <cell r="EJ409">
            <v>0.63415104281722123</v>
          </cell>
          <cell r="EK409">
            <v>0.56797673597463616</v>
          </cell>
          <cell r="EM409">
            <v>0.56797673597463616</v>
          </cell>
          <cell r="EN409">
            <v>0.58853814472868937</v>
          </cell>
          <cell r="EP409">
            <v>0.58853814472868937</v>
          </cell>
          <cell r="EQ409">
            <v>0.62458772423759834</v>
          </cell>
          <cell r="ES409">
            <v>0.62458772423759834</v>
          </cell>
          <cell r="ET409">
            <v>0.64806866952789699</v>
          </cell>
          <cell r="EV409">
            <v>0.64806866952789699</v>
          </cell>
          <cell r="EW409">
            <v>0.53913043478260869</v>
          </cell>
          <cell r="EY409">
            <v>0.53913043478260869</v>
          </cell>
          <cell r="EZ409">
            <v>0.53278688524590168</v>
          </cell>
          <cell r="FB409">
            <v>0.53278688524590168</v>
          </cell>
          <cell r="FC409">
            <v>0.67256637168141598</v>
          </cell>
          <cell r="FE409">
            <v>0.67256637168141598</v>
          </cell>
          <cell r="FF409">
            <v>0.61751152073732718</v>
          </cell>
          <cell r="FH409">
            <v>0.61751152073732718</v>
          </cell>
          <cell r="FI409">
            <v>0.58636363636363631</v>
          </cell>
          <cell r="FK409">
            <v>0.58636363636363631</v>
          </cell>
          <cell r="FL409">
            <v>0.49206349206349204</v>
          </cell>
          <cell r="FN409">
            <v>0.49206349206349204</v>
          </cell>
          <cell r="FO409">
            <v>0.70776255707762559</v>
          </cell>
          <cell r="FQ409">
            <v>0.70776255707762559</v>
          </cell>
          <cell r="FR409">
            <v>0.67906976744186043</v>
          </cell>
          <cell r="FT409">
            <v>0.67906976744186043</v>
          </cell>
          <cell r="FU409">
            <v>0.67942583732057416</v>
          </cell>
          <cell r="FW409">
            <v>0.67942583732057416</v>
          </cell>
          <cell r="FX409">
            <v>0.60550458715596334</v>
          </cell>
          <cell r="FZ409">
            <v>0.60550458715596334</v>
          </cell>
          <cell r="GA409">
            <v>0.67829457364341095</v>
          </cell>
          <cell r="GC409">
            <v>0.67829457364341095</v>
          </cell>
          <cell r="GD409">
            <v>0.7439613526570048</v>
          </cell>
          <cell r="GF409">
            <v>0.7439613526570048</v>
          </cell>
          <cell r="GG409">
            <v>0.69444444444444442</v>
          </cell>
          <cell r="GI409">
            <v>0.69444444444444442</v>
          </cell>
          <cell r="GJ409">
            <v>0.6216216216216216</v>
          </cell>
          <cell r="GL409">
            <v>0.6216216216216216</v>
          </cell>
          <cell r="GM409">
            <v>0.73056994818652854</v>
          </cell>
          <cell r="GO409">
            <v>0.73056994818652854</v>
          </cell>
          <cell r="GP409" t="e">
            <v>#DIV/0!</v>
          </cell>
          <cell r="GR409" t="e">
            <v>#DIV/0!</v>
          </cell>
          <cell r="GS409" t="e">
            <v>#DIV/0!</v>
          </cell>
          <cell r="GU409" t="e">
            <v>#DIV/0!</v>
          </cell>
          <cell r="GV409" t="e">
            <v>#DIV/0!</v>
          </cell>
          <cell r="GX409" t="e">
            <v>#DIV/0!</v>
          </cell>
          <cell r="GY409" t="e">
            <v>#DIV/0!</v>
          </cell>
          <cell r="HA409" t="e">
            <v>#DIV/0!</v>
          </cell>
          <cell r="HB409" t="e">
            <v>#DIV/0!</v>
          </cell>
          <cell r="HD409" t="e">
            <v>#DIV/0!</v>
          </cell>
          <cell r="HE409" t="e">
            <v>#DIV/0!</v>
          </cell>
          <cell r="HG409" t="e">
            <v>#DIV/0!</v>
          </cell>
          <cell r="HH409" t="e">
            <v>#DIV/0!</v>
          </cell>
          <cell r="HJ409" t="e">
            <v>#DIV/0!</v>
          </cell>
          <cell r="HK409" t="e">
            <v>#DIV/0!</v>
          </cell>
          <cell r="HM409" t="e">
            <v>#DIV/0!</v>
          </cell>
          <cell r="HN409" t="e">
            <v>#DIV/0!</v>
          </cell>
          <cell r="HP409" t="e">
            <v>#DIV/0!</v>
          </cell>
          <cell r="HQ409" t="e">
            <v>#DIV/0!</v>
          </cell>
          <cell r="HS409" t="e">
            <v>#DIV/0!</v>
          </cell>
          <cell r="HT409" t="e">
            <v>#DIV/0!</v>
          </cell>
          <cell r="HV409" t="e">
            <v>#DIV/0!</v>
          </cell>
          <cell r="HW409" t="e">
            <v>#DIV/0!</v>
          </cell>
          <cell r="HY409" t="e">
            <v>#DIV/0!</v>
          </cell>
          <cell r="HZ409" t="e">
            <v>#DIV/0!</v>
          </cell>
          <cell r="IB409" t="e">
            <v>#DIV/0!</v>
          </cell>
          <cell r="IC409" t="e">
            <v>#DIV/0!</v>
          </cell>
          <cell r="IE409" t="e">
            <v>#DIV/0!</v>
          </cell>
          <cell r="IF409" t="e">
            <v>#DIV/0!</v>
          </cell>
          <cell r="IH409" t="e">
            <v>#DIV/0!</v>
          </cell>
          <cell r="II409" t="e">
            <v>#DIV/0!</v>
          </cell>
          <cell r="IK409" t="e">
            <v>#DIV/0!</v>
          </cell>
          <cell r="IP409">
            <v>0.48977349806283549</v>
          </cell>
          <cell r="IQ409" t="e">
            <v>#DIV/0!</v>
          </cell>
          <cell r="IR409">
            <v>0.48977349806283549</v>
          </cell>
          <cell r="IS409" t="e">
            <v>#VALUE!</v>
          </cell>
          <cell r="IT409" t="e">
            <v>#DIV/0!</v>
          </cell>
          <cell r="IU409" t="e">
            <v>#VALUE!</v>
          </cell>
          <cell r="IV409">
            <v>0.50714217336934142</v>
          </cell>
          <cell r="IX409">
            <v>0.50714217336934142</v>
          </cell>
          <cell r="IY409">
            <v>0.53837221568963622</v>
          </cell>
          <cell r="JA409">
            <v>0.53837221568963622</v>
          </cell>
          <cell r="JB409">
            <v>0.57774467276561303</v>
          </cell>
          <cell r="JD409">
            <v>0.56179549783887983</v>
          </cell>
          <cell r="JE409">
            <v>0.60203654154990138</v>
          </cell>
          <cell r="JG409">
            <v>0.57920072179588977</v>
          </cell>
          <cell r="JH409">
            <v>0.60897549160455544</v>
          </cell>
          <cell r="JJ409">
            <v>0.6082704608823617</v>
          </cell>
          <cell r="JK409">
            <v>0.66136226629028338</v>
          </cell>
          <cell r="JM409">
            <v>0.65992854944190937</v>
          </cell>
          <cell r="JN409">
            <v>0.62708290893698115</v>
          </cell>
          <cell r="JP409">
            <v>0.62475959180727947</v>
          </cell>
          <cell r="JQ409">
            <v>0.6276550758782361</v>
          </cell>
          <cell r="JS409">
            <v>0.62446218208495641</v>
          </cell>
          <cell r="JT409">
            <v>0.63213863389420821</v>
          </cell>
          <cell r="JU409" t="e">
            <v>#DIV/0!</v>
          </cell>
          <cell r="JV409">
            <v>0.63213863389420821</v>
          </cell>
          <cell r="JW409">
            <v>0.65968920080692894</v>
          </cell>
          <cell r="JX409" t="e">
            <v>#DIV/0!</v>
          </cell>
          <cell r="JY409">
            <v>0.65968920080692894</v>
          </cell>
          <cell r="JZ409">
            <v>0.65663557793724947</v>
          </cell>
          <cell r="KA409" t="e">
            <v>#DIV/0!</v>
          </cell>
          <cell r="KB409">
            <v>0.64716397954021432</v>
          </cell>
          <cell r="KC409">
            <v>0.65738966881981897</v>
          </cell>
          <cell r="KD409" t="e">
            <v>#DIV/0!</v>
          </cell>
          <cell r="KE409">
            <v>0.64487790645527576</v>
          </cell>
          <cell r="KF409">
            <v>0.64503816671629066</v>
          </cell>
          <cell r="KG409" t="e">
            <v>#DIV/0!</v>
          </cell>
          <cell r="KH409">
            <v>0.62692281996261778</v>
          </cell>
          <cell r="KI409">
            <v>0.66707438690837206</v>
          </cell>
          <cell r="KJ409" t="e">
            <v>#DIV/0!</v>
          </cell>
          <cell r="KK409">
            <v>0.63220808438069909</v>
          </cell>
          <cell r="KL409">
            <v>0.60405961224868521</v>
          </cell>
          <cell r="KM409" t="e">
            <v>#DIV/0!</v>
          </cell>
          <cell r="KN409">
            <v>0.60405961224868521</v>
          </cell>
          <cell r="KO409">
            <v>0.60557431282918284</v>
          </cell>
          <cell r="KP409" t="e">
            <v>#DIV/0!</v>
          </cell>
          <cell r="KQ409">
            <v>0.60557431282918284</v>
          </cell>
          <cell r="KR409">
            <v>0.60689412654823793</v>
          </cell>
          <cell r="KS409" t="e">
            <v>#DIV/0!</v>
          </cell>
          <cell r="KT409">
            <v>0.60689412654823793</v>
          </cell>
          <cell r="KU409">
            <v>0.60713138287265567</v>
          </cell>
          <cell r="KV409" t="e">
            <v>#DIV/0!</v>
          </cell>
          <cell r="KW409">
            <v>0.60713138287265567</v>
          </cell>
          <cell r="KX409">
            <v>0.61882971748904003</v>
          </cell>
          <cell r="KY409" t="e">
            <v>#DIV/0!</v>
          </cell>
          <cell r="KZ409">
            <v>0.61882971748904003</v>
          </cell>
          <cell r="LA409">
            <v>0.61882754399772832</v>
          </cell>
          <cell r="LB409" t="e">
            <v>#DIV/0!</v>
          </cell>
          <cell r="LC409">
            <v>0.61882754399772832</v>
          </cell>
          <cell r="LD409">
            <v>0.62636607312636605</v>
          </cell>
          <cell r="LE409" t="e">
            <v>#DIV/0!</v>
          </cell>
          <cell r="LF409">
            <v>0.62636607312636605</v>
          </cell>
          <cell r="LG409">
            <v>0.65260664143845881</v>
          </cell>
          <cell r="LH409" t="e">
            <v>#DIV/0!</v>
          </cell>
          <cell r="LI409">
            <v>0.65260664143845881</v>
          </cell>
          <cell r="LJ409">
            <v>0.6195661341555273</v>
          </cell>
          <cell r="LK409" t="e">
            <v>#DIV/0!</v>
          </cell>
          <cell r="LL409">
            <v>0.6195661341555273</v>
          </cell>
          <cell r="LM409">
            <v>0.60796791744573253</v>
          </cell>
          <cell r="LN409" t="e">
            <v>#DIV/0!</v>
          </cell>
          <cell r="LO409">
            <v>0.60796791744573253</v>
          </cell>
          <cell r="LP409">
            <v>0.61797303512302337</v>
          </cell>
          <cell r="LQ409" t="e">
            <v>#DIV/0!</v>
          </cell>
          <cell r="LR409">
            <v>0.61797303512302337</v>
          </cell>
          <cell r="LS409">
            <v>0.6388021348176639</v>
          </cell>
          <cell r="LT409" t="e">
            <v>#DIV/0!</v>
          </cell>
          <cell r="LU409">
            <v>0.6388021348176639</v>
          </cell>
          <cell r="LV409">
            <v>0.60301300894124643</v>
          </cell>
          <cell r="LW409" t="e">
            <v>#DIV/0!</v>
          </cell>
          <cell r="LX409">
            <v>0.60301300894124643</v>
          </cell>
          <cell r="LY409">
            <v>0.59369519588902175</v>
          </cell>
          <cell r="LZ409" t="e">
            <v>#DIV/0!</v>
          </cell>
          <cell r="MA409">
            <v>0.59369519588902175</v>
          </cell>
          <cell r="MB409">
            <v>0.60664703049470814</v>
          </cell>
          <cell r="MC409" t="e">
            <v>#DIV/0!</v>
          </cell>
          <cell r="MD409">
            <v>0.60664703049470814</v>
          </cell>
          <cell r="ME409">
            <v>0.62458772423759834</v>
          </cell>
          <cell r="MF409" t="e">
            <v>#DIV/0!</v>
          </cell>
          <cell r="MG409">
            <v>0.62458772423759834</v>
          </cell>
          <cell r="MH409">
            <v>0.59699892818863876</v>
          </cell>
          <cell r="MI409" t="e">
            <v>#DIV/0!</v>
          </cell>
          <cell r="MJ409">
            <v>0.59699892818863876</v>
          </cell>
          <cell r="MK409">
            <v>0.57999999999999996</v>
          </cell>
          <cell r="ML409" t="e">
            <v>#DIV/0!</v>
          </cell>
          <cell r="MM409">
            <v>0.57999999999999996</v>
          </cell>
          <cell r="MN409">
            <v>0.6</v>
          </cell>
          <cell r="MO409" t="e">
            <v>#DIV/0!</v>
          </cell>
          <cell r="MP409">
            <v>0.6</v>
          </cell>
          <cell r="MQ409">
            <v>0.67256637168141598</v>
          </cell>
          <cell r="MR409" t="e">
            <v>#DIV/0!</v>
          </cell>
          <cell r="MS409">
            <v>0.67256637168141598</v>
          </cell>
          <cell r="MT409">
            <v>0.59691629955947134</v>
          </cell>
          <cell r="MU409" t="e">
            <v>#DIV/0!</v>
          </cell>
          <cell r="MV409">
            <v>0.59691629955947134</v>
          </cell>
          <cell r="MW409">
            <v>0.59044862518089725</v>
          </cell>
          <cell r="MX409" t="e">
            <v>#DIV/0!</v>
          </cell>
          <cell r="MY409">
            <v>0.59044862518089725</v>
          </cell>
          <cell r="MZ409">
            <v>0.59235668789808915</v>
          </cell>
          <cell r="NA409" t="e">
            <v>#DIV/0!</v>
          </cell>
          <cell r="NB409">
            <v>0.59235668789808915</v>
          </cell>
          <cell r="NC409">
            <v>0.70776255707762559</v>
          </cell>
          <cell r="ND409" t="e">
            <v>#DIV/0!</v>
          </cell>
          <cell r="NE409">
            <v>0.70776255707762559</v>
          </cell>
          <cell r="NF409">
            <v>0.66006600660066006</v>
          </cell>
          <cell r="NG409" t="e">
            <v>#DIV/0!</v>
          </cell>
          <cell r="NH409">
            <v>0.66006600660066006</v>
          </cell>
          <cell r="NI409">
            <v>0.6536154089043259</v>
          </cell>
          <cell r="NJ409" t="e">
            <v>#DIV/0!</v>
          </cell>
          <cell r="NK409">
            <v>0.6536154089043259</v>
          </cell>
          <cell r="NL409">
            <v>0.64090480678605088</v>
          </cell>
          <cell r="NM409" t="e">
            <v>#DIV/0!</v>
          </cell>
          <cell r="NN409">
            <v>0.64090480678605088</v>
          </cell>
          <cell r="NO409">
            <v>0.67829457364341095</v>
          </cell>
          <cell r="NP409" t="e">
            <v>#DIV/0!</v>
          </cell>
          <cell r="NQ409">
            <v>0.67829457364341095</v>
          </cell>
          <cell r="NR409">
            <v>0.69570405727923623</v>
          </cell>
          <cell r="NS409" t="e">
            <v>#DIV/0!</v>
          </cell>
          <cell r="NT409">
            <v>0.69570405727923623</v>
          </cell>
          <cell r="NU409">
            <v>0.67987321711568938</v>
          </cell>
          <cell r="NV409" t="e">
            <v>#DIV/0!</v>
          </cell>
          <cell r="NW409">
            <v>0.67987321711568938</v>
          </cell>
          <cell r="NX409">
            <v>0.67228915662650601</v>
          </cell>
          <cell r="NY409" t="e">
            <v>#DIV/0!</v>
          </cell>
          <cell r="NZ409">
            <v>0.67228915662650601</v>
          </cell>
          <cell r="OA409">
            <v>0.73056994818652854</v>
          </cell>
          <cell r="OB409" t="e">
            <v>#DIV/0!</v>
          </cell>
          <cell r="OC409">
            <v>0.73056994818652854</v>
          </cell>
        </row>
        <row r="410">
          <cell r="BB410">
            <v>0.51741246657821427</v>
          </cell>
          <cell r="BD410">
            <v>0.51741246657821427</v>
          </cell>
          <cell r="BE410">
            <v>0.26669015685057523</v>
          </cell>
          <cell r="BG410">
            <v>0.26669015685057523</v>
          </cell>
          <cell r="BH410">
            <v>0.27650982894773907</v>
          </cell>
          <cell r="BJ410">
            <v>0.27650982894773907</v>
          </cell>
          <cell r="BK410">
            <v>0.33254325276829011</v>
          </cell>
          <cell r="BM410">
            <v>0.33254325276829011</v>
          </cell>
          <cell r="BN410">
            <v>0.33698678198415383</v>
          </cell>
          <cell r="BP410">
            <v>0.33698678198415383</v>
          </cell>
          <cell r="BQ410">
            <v>0.45966303372168782</v>
          </cell>
          <cell r="BS410">
            <v>0.31736765224920604</v>
          </cell>
          <cell r="BT410">
            <v>0.37894542008062038</v>
          </cell>
          <cell r="BV410">
            <v>0.37894542008062038</v>
          </cell>
          <cell r="BW410">
            <v>-5.3155592910230816E-2</v>
          </cell>
          <cell r="BY410">
            <v>0.37645636285076484</v>
          </cell>
          <cell r="BZ410">
            <v>0.30503261580549057</v>
          </cell>
          <cell r="CB410">
            <v>0.30503261580549057</v>
          </cell>
          <cell r="CC410">
            <v>0.35846262457744227</v>
          </cell>
          <cell r="CE410">
            <v>0.33449666109993609</v>
          </cell>
          <cell r="CF410">
            <v>0.30224504200010471</v>
          </cell>
          <cell r="CH410">
            <v>0.30224504200010471</v>
          </cell>
          <cell r="CI410">
            <v>0.364775719691184</v>
          </cell>
          <cell r="CK410">
            <v>0.364775719691184</v>
          </cell>
          <cell r="CL410">
            <v>0.1436477092142075</v>
          </cell>
          <cell r="CN410">
            <v>0.1436477092142075</v>
          </cell>
          <cell r="CO410">
            <v>0.35342527889285419</v>
          </cell>
          <cell r="CQ410">
            <v>0.35342527889285419</v>
          </cell>
          <cell r="CR410">
            <v>-2.047968876412383E-2</v>
          </cell>
          <cell r="CT410">
            <v>-2.047968876412383E-2</v>
          </cell>
          <cell r="CU410">
            <v>0.37702751268909168</v>
          </cell>
          <cell r="CW410">
            <v>0.37590543067995336</v>
          </cell>
          <cell r="CX410">
            <v>0.20073391150933204</v>
          </cell>
          <cell r="CZ410">
            <v>0.20073391150933204</v>
          </cell>
          <cell r="DA410">
            <v>0.28081518233349728</v>
          </cell>
          <cell r="DC410">
            <v>0.28081518233349728</v>
          </cell>
          <cell r="DD410">
            <v>0.21120792397560872</v>
          </cell>
          <cell r="DF410">
            <v>0.21120792397560872</v>
          </cell>
          <cell r="DG410">
            <v>0.24871876115890132</v>
          </cell>
          <cell r="DI410">
            <v>0.24871876115890132</v>
          </cell>
          <cell r="DJ410">
            <v>0.18959624250593593</v>
          </cell>
          <cell r="DL410">
            <v>0.18959624250593593</v>
          </cell>
          <cell r="DM410">
            <v>0.24903696870123154</v>
          </cell>
          <cell r="DO410">
            <v>0.24903696870123154</v>
          </cell>
          <cell r="DP410">
            <v>0.24553089606656306</v>
          </cell>
          <cell r="DR410">
            <v>0.24553089606656306</v>
          </cell>
          <cell r="DS410">
            <v>0.25626325329255351</v>
          </cell>
          <cell r="DU410">
            <v>0.25626325329255351</v>
          </cell>
          <cell r="DV410">
            <v>0.24703024096410844</v>
          </cell>
          <cell r="DX410">
            <v>0.24703024096410844</v>
          </cell>
          <cell r="DY410">
            <v>0.26683489468140859</v>
          </cell>
          <cell r="EA410">
            <v>0.26683489468140859</v>
          </cell>
          <cell r="EB410">
            <v>0.24863490647017125</v>
          </cell>
          <cell r="ED410">
            <v>0.24863490647017125</v>
          </cell>
          <cell r="EE410">
            <v>0.31728722844182072</v>
          </cell>
          <cell r="EG410">
            <v>0.31728722844182072</v>
          </cell>
          <cell r="EH410">
            <v>0.32238018851703593</v>
          </cell>
          <cell r="EJ410">
            <v>0.32238018851703593</v>
          </cell>
          <cell r="EK410">
            <v>0.24853924440702607</v>
          </cell>
          <cell r="EM410">
            <v>0.24853924440702607</v>
          </cell>
          <cell r="EN410">
            <v>0.2399070104163713</v>
          </cell>
          <cell r="EP410">
            <v>0.2399070104163713</v>
          </cell>
          <cell r="EQ410">
            <v>0.32023341961198121</v>
          </cell>
          <cell r="ES410">
            <v>0.32023341961198121</v>
          </cell>
          <cell r="ET410">
            <v>0.32023341961198121</v>
          </cell>
          <cell r="EV410">
            <v>0.2</v>
          </cell>
          <cell r="EW410">
            <v>0.32023341961198121</v>
          </cell>
          <cell r="EY410">
            <v>0.19298245614035087</v>
          </cell>
          <cell r="EZ410">
            <v>0.32023341961198121</v>
          </cell>
          <cell r="FB410">
            <v>0.25</v>
          </cell>
          <cell r="FC410">
            <v>0.32023341961198121</v>
          </cell>
          <cell r="FE410">
            <v>0.5</v>
          </cell>
          <cell r="FF410">
            <v>0.32023341961198121</v>
          </cell>
          <cell r="FH410">
            <v>0.5161290322580645</v>
          </cell>
          <cell r="FI410">
            <v>0.32023341961198121</v>
          </cell>
          <cell r="FK410">
            <v>0.25</v>
          </cell>
          <cell r="FL410">
            <v>0.32023341961198121</v>
          </cell>
          <cell r="FN410">
            <v>0.27586206896551724</v>
          </cell>
          <cell r="FO410">
            <v>0.32023341961198121</v>
          </cell>
          <cell r="FQ410">
            <v>9.0909090909090912E-2</v>
          </cell>
          <cell r="FR410">
            <v>0.32023341961198121</v>
          </cell>
          <cell r="FT410">
            <v>3.4482758620689655E-2</v>
          </cell>
          <cell r="FU410">
            <v>0.32023341961198121</v>
          </cell>
          <cell r="FW410">
            <v>0.23076923076923078</v>
          </cell>
          <cell r="FX410">
            <v>0.32023341961198121</v>
          </cell>
          <cell r="FZ410">
            <v>0.26153846153846155</v>
          </cell>
          <cell r="GA410">
            <v>0.32023341961198121</v>
          </cell>
          <cell r="GC410">
            <v>0.49781659388646293</v>
          </cell>
          <cell r="GD410">
            <v>0.32023341961198121</v>
          </cell>
          <cell r="GF410">
            <v>0.63829787234042967</v>
          </cell>
          <cell r="GG410">
            <v>0.32023341961198121</v>
          </cell>
          <cell r="GI410">
            <v>0.22222222222222221</v>
          </cell>
          <cell r="GJ410">
            <v>0.32023341961198121</v>
          </cell>
          <cell r="GL410">
            <v>0.30232558139534882</v>
          </cell>
          <cell r="GM410">
            <v>0.32023341961198121</v>
          </cell>
          <cell r="GO410">
            <v>0.9</v>
          </cell>
          <cell r="GP410">
            <v>0.32023341961198121</v>
          </cell>
          <cell r="GR410" t="e">
            <v>#DIV/0!</v>
          </cell>
          <cell r="GS410">
            <v>0.32023341961198121</v>
          </cell>
          <cell r="GU410" t="e">
            <v>#DIV/0!</v>
          </cell>
          <cell r="GV410">
            <v>0.32023341961198121</v>
          </cell>
          <cell r="GX410" t="e">
            <v>#DIV/0!</v>
          </cell>
          <cell r="GY410">
            <v>0.32023341961198121</v>
          </cell>
          <cell r="HA410" t="e">
            <v>#DIV/0!</v>
          </cell>
          <cell r="HB410">
            <v>0.32023341961198121</v>
          </cell>
          <cell r="HD410" t="e">
            <v>#DIV/0!</v>
          </cell>
          <cell r="HE410">
            <v>0.32023341961198121</v>
          </cell>
          <cell r="HG410" t="e">
            <v>#DIV/0!</v>
          </cell>
          <cell r="HH410">
            <v>0.32023341961198121</v>
          </cell>
          <cell r="HJ410" t="e">
            <v>#DIV/0!</v>
          </cell>
          <cell r="HK410">
            <v>0.32023341961198121</v>
          </cell>
          <cell r="HM410" t="e">
            <v>#DIV/0!</v>
          </cell>
          <cell r="HN410">
            <v>0.32023341961198121</v>
          </cell>
          <cell r="HP410" t="e">
            <v>#DIV/0!</v>
          </cell>
          <cell r="HQ410">
            <v>0.32023341961198121</v>
          </cell>
          <cell r="HS410" t="e">
            <v>#DIV/0!</v>
          </cell>
          <cell r="HT410">
            <v>0.32023341961198121</v>
          </cell>
          <cell r="HV410" t="e">
            <v>#DIV/0!</v>
          </cell>
          <cell r="HW410">
            <v>0.32023341961198121</v>
          </cell>
          <cell r="HY410" t="e">
            <v>#DIV/0!</v>
          </cell>
          <cell r="HZ410">
            <v>0.32023341961198121</v>
          </cell>
          <cell r="IB410" t="e">
            <v>#DIV/0!</v>
          </cell>
          <cell r="IC410">
            <v>0.32023341961198121</v>
          </cell>
          <cell r="IE410" t="e">
            <v>#DIV/0!</v>
          </cell>
          <cell r="IF410">
            <v>0.32023341961198121</v>
          </cell>
          <cell r="IH410" t="e">
            <v>#DIV/0!</v>
          </cell>
          <cell r="II410">
            <v>0.32023341961198121</v>
          </cell>
          <cell r="IK410" t="e">
            <v>#DIV/0!</v>
          </cell>
          <cell r="IP410">
            <v>0.36963644572501048</v>
          </cell>
          <cell r="IR410">
            <v>0.36963644572501048</v>
          </cell>
          <cell r="IS410" t="e">
            <v>#VALUE!</v>
          </cell>
          <cell r="IU410" t="e">
            <v>#VALUE!</v>
          </cell>
          <cell r="IV410">
            <v>0.29640059147338388</v>
          </cell>
          <cell r="IX410">
            <v>0.29640059147338388</v>
          </cell>
          <cell r="IY410">
            <v>0.33254325276829011</v>
          </cell>
          <cell r="JA410">
            <v>0.33254325276829011</v>
          </cell>
          <cell r="JB410">
            <v>-0.69355747350648367</v>
          </cell>
          <cell r="JD410">
            <v>0.34941221676710588</v>
          </cell>
          <cell r="JE410">
            <v>-0.29001093739643541</v>
          </cell>
          <cell r="JG410">
            <v>0.35471460874033994</v>
          </cell>
          <cell r="JH410">
            <v>-0.18321040117846113</v>
          </cell>
          <cell r="JJ410">
            <v>0.37800204444004865</v>
          </cell>
          <cell r="JK410">
            <v>-5.3155592910230816E-2</v>
          </cell>
          <cell r="JM410">
            <v>0.37645636285076484</v>
          </cell>
          <cell r="JN410">
            <v>0.32519806192850831</v>
          </cell>
          <cell r="JP410">
            <v>0.32117034398180672</v>
          </cell>
          <cell r="JQ410">
            <v>0.33449528485360686</v>
          </cell>
          <cell r="JS410">
            <v>0.32847672657297045</v>
          </cell>
          <cell r="JT410">
            <v>0.32626006615527031</v>
          </cell>
          <cell r="JV410">
            <v>0.32626006615527031</v>
          </cell>
          <cell r="JW410">
            <v>0.364775719691184</v>
          </cell>
          <cell r="JY410">
            <v>0.364775719691184</v>
          </cell>
          <cell r="JZ410">
            <v>0.22146354145922614</v>
          </cell>
          <cell r="KB410">
            <v>0.22885479720460253</v>
          </cell>
          <cell r="KC410">
            <v>0.26169419723749004</v>
          </cell>
          <cell r="KE410">
            <v>0.26966243024207887</v>
          </cell>
          <cell r="KF410">
            <v>0.22209985236509827</v>
          </cell>
          <cell r="KH410">
            <v>0.23720202800311532</v>
          </cell>
          <cell r="KI410">
            <v>0.37702751268909168</v>
          </cell>
          <cell r="KK410">
            <v>0.37590543067995336</v>
          </cell>
          <cell r="KL410">
            <v>0.23417164978176308</v>
          </cell>
          <cell r="KN410">
            <v>0.23417164978176308</v>
          </cell>
          <cell r="KO410">
            <v>0.24707814863770028</v>
          </cell>
          <cell r="KQ410">
            <v>0.24707814863770028</v>
          </cell>
          <cell r="KR410">
            <v>0.2298198013769337</v>
          </cell>
          <cell r="KT410">
            <v>0.2298198013769337</v>
          </cell>
          <cell r="KU410">
            <v>0.24871876115890132</v>
          </cell>
          <cell r="KW410">
            <v>0.24871876115890132</v>
          </cell>
          <cell r="KX410">
            <v>0.23151270452032344</v>
          </cell>
          <cell r="KZ410">
            <v>0.23151270452032344</v>
          </cell>
          <cell r="LA410">
            <v>0.25015508200374542</v>
          </cell>
          <cell r="LC410">
            <v>0.25015508200374542</v>
          </cell>
          <cell r="LD410">
            <v>0.25070229028871394</v>
          </cell>
          <cell r="LF410">
            <v>0.25070229028871394</v>
          </cell>
          <cell r="LG410">
            <v>0.25626325329255351</v>
          </cell>
          <cell r="LI410">
            <v>0.25626325329255351</v>
          </cell>
          <cell r="LJ410">
            <v>0.26924567253583859</v>
          </cell>
          <cell r="LL410">
            <v>0.26924567253583859</v>
          </cell>
          <cell r="LM410">
            <v>0.27499114953172804</v>
          </cell>
          <cell r="LO410">
            <v>0.27499114953172804</v>
          </cell>
          <cell r="LP410">
            <v>0.27905193013122126</v>
          </cell>
          <cell r="LR410">
            <v>0.27905193013122126</v>
          </cell>
          <cell r="LS410">
            <v>0.31728722844182072</v>
          </cell>
          <cell r="LU410">
            <v>0.31728722844182072</v>
          </cell>
          <cell r="LV410">
            <v>0.27360116032722076</v>
          </cell>
          <cell r="LX410">
            <v>0.27360116032722076</v>
          </cell>
          <cell r="LY410">
            <v>0.26415561554469391</v>
          </cell>
          <cell r="MA410">
            <v>0.26415561554469391</v>
          </cell>
          <cell r="MB410">
            <v>0.27320005843567718</v>
          </cell>
          <cell r="MD410">
            <v>0.27320005843567718</v>
          </cell>
          <cell r="ME410">
            <v>0.32023341961198121</v>
          </cell>
          <cell r="MG410">
            <v>0.32023341961198121</v>
          </cell>
          <cell r="MH410">
            <v>0.25555555555555554</v>
          </cell>
          <cell r="MJ410">
            <v>0.25555555555555554</v>
          </cell>
          <cell r="MK410">
            <v>0.26896551724137929</v>
          </cell>
          <cell r="MM410">
            <v>0.26896551724137929</v>
          </cell>
          <cell r="MN410">
            <v>0.31818181818181818</v>
          </cell>
          <cell r="MP410">
            <v>0.31818181818181818</v>
          </cell>
          <cell r="MQ410">
            <v>0.5</v>
          </cell>
          <cell r="MS410">
            <v>0.5</v>
          </cell>
          <cell r="MT410">
            <v>0.28804347826086957</v>
          </cell>
          <cell r="MV410">
            <v>0.28804347826086957</v>
          </cell>
          <cell r="MW410">
            <v>0.24183006535947713</v>
          </cell>
          <cell r="MY410">
            <v>0.24183006535947713</v>
          </cell>
          <cell r="MZ410">
            <v>0.23853211009174313</v>
          </cell>
          <cell r="NB410">
            <v>0.23853211009174313</v>
          </cell>
          <cell r="NC410">
            <v>9.0909090909090912E-2</v>
          </cell>
          <cell r="NE410">
            <v>9.0909090909090912E-2</v>
          </cell>
          <cell r="NF410">
            <v>0.24631173829377803</v>
          </cell>
          <cell r="NH410">
            <v>0.24631173829377803</v>
          </cell>
          <cell r="NI410">
            <v>0.29472025216706066</v>
          </cell>
          <cell r="NK410">
            <v>0.29472025216706066</v>
          </cell>
          <cell r="NL410">
            <v>0.32309442548350392</v>
          </cell>
          <cell r="NN410">
            <v>0.32309442548350392</v>
          </cell>
          <cell r="NO410">
            <v>0.49781659388646293</v>
          </cell>
          <cell r="NQ410">
            <v>0.49781659388646293</v>
          </cell>
          <cell r="NR410">
            <v>0.3782735208535406</v>
          </cell>
          <cell r="NT410">
            <v>0.3782735208535406</v>
          </cell>
          <cell r="NU410">
            <v>0.33707865168539325</v>
          </cell>
          <cell r="NW410">
            <v>0.33707865168539325</v>
          </cell>
          <cell r="NX410">
            <v>0.41509433962264153</v>
          </cell>
          <cell r="NZ410">
            <v>0.41509433962264153</v>
          </cell>
          <cell r="OA410">
            <v>0.9</v>
          </cell>
          <cell r="OC410">
            <v>0.9</v>
          </cell>
        </row>
        <row r="414">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H414">
            <v>0</v>
          </cell>
          <cell r="HI414">
            <v>0</v>
          </cell>
          <cell r="HJ414">
            <v>0</v>
          </cell>
          <cell r="HK414">
            <v>0</v>
          </cell>
          <cell r="HL414">
            <v>0</v>
          </cell>
          <cell r="HM414">
            <v>0</v>
          </cell>
          <cell r="HN414">
            <v>0</v>
          </cell>
          <cell r="HO414">
            <v>0</v>
          </cell>
          <cell r="HP414">
            <v>0</v>
          </cell>
          <cell r="HQ414">
            <v>0</v>
          </cell>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P414">
            <v>0</v>
          </cell>
          <cell r="IQ414">
            <v>0</v>
          </cell>
          <cell r="IR414">
            <v>0</v>
          </cell>
          <cell r="IS414" t="e">
            <v>#VALUE!</v>
          </cell>
          <cell r="IT414">
            <v>0</v>
          </cell>
          <cell r="IU414" t="e">
            <v>#VALUE!</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cell r="NR414">
            <v>0</v>
          </cell>
          <cell r="NS414">
            <v>0</v>
          </cell>
          <cell r="NT414">
            <v>0</v>
          </cell>
          <cell r="NU414">
            <v>0</v>
          </cell>
          <cell r="NV414">
            <v>0</v>
          </cell>
          <cell r="NW414">
            <v>0</v>
          </cell>
          <cell r="NX414">
            <v>0</v>
          </cell>
          <cell r="NY414">
            <v>0</v>
          </cell>
          <cell r="NZ414">
            <v>0</v>
          </cell>
          <cell r="OA414">
            <v>0</v>
          </cell>
          <cell r="OB414">
            <v>0</v>
          </cell>
          <cell r="OC414">
            <v>0</v>
          </cell>
          <cell r="OD414">
            <v>0</v>
          </cell>
          <cell r="OE414">
            <v>0</v>
          </cell>
          <cell r="OF414">
            <v>0</v>
          </cell>
          <cell r="OG414">
            <v>0</v>
          </cell>
          <cell r="OH414">
            <v>0</v>
          </cell>
          <cell r="OI414">
            <v>0</v>
          </cell>
          <cell r="OJ414">
            <v>0</v>
          </cell>
          <cell r="OK414">
            <v>0</v>
          </cell>
          <cell r="OL414">
            <v>0</v>
          </cell>
          <cell r="OM414">
            <v>0</v>
          </cell>
          <cell r="ON414">
            <v>0</v>
          </cell>
          <cell r="OO414">
            <v>0</v>
          </cell>
          <cell r="OP414">
            <v>0</v>
          </cell>
          <cell r="OQ414">
            <v>0</v>
          </cell>
          <cell r="OR414">
            <v>0</v>
          </cell>
          <cell r="OS414">
            <v>0</v>
          </cell>
          <cell r="OT414">
            <v>0</v>
          </cell>
          <cell r="OU414">
            <v>0</v>
          </cell>
          <cell r="OV414">
            <v>0</v>
          </cell>
          <cell r="OW414">
            <v>0</v>
          </cell>
          <cell r="OX414">
            <v>0</v>
          </cell>
          <cell r="OY414">
            <v>0</v>
          </cell>
          <cell r="OZ414">
            <v>0</v>
          </cell>
          <cell r="PA414">
            <v>0</v>
          </cell>
          <cell r="PB414">
            <v>0</v>
          </cell>
          <cell r="PC414">
            <v>0</v>
          </cell>
          <cell r="PD414">
            <v>0</v>
          </cell>
          <cell r="PE414">
            <v>0</v>
          </cell>
          <cell r="PF414">
            <v>0</v>
          </cell>
          <cell r="PG414">
            <v>0</v>
          </cell>
          <cell r="PH414">
            <v>0</v>
          </cell>
          <cell r="PI414">
            <v>0</v>
          </cell>
          <cell r="PJ414">
            <v>0</v>
          </cell>
          <cell r="PK414">
            <v>0</v>
          </cell>
          <cell r="PL414">
            <v>0</v>
          </cell>
          <cell r="PM414">
            <v>0</v>
          </cell>
          <cell r="PN414">
            <v>0</v>
          </cell>
          <cell r="PO414">
            <v>0</v>
          </cell>
          <cell r="PP414">
            <v>0</v>
          </cell>
          <cell r="PQ414">
            <v>0</v>
          </cell>
          <cell r="PR414">
            <v>0</v>
          </cell>
          <cell r="PS414">
            <v>0</v>
          </cell>
          <cell r="PT414">
            <v>0</v>
          </cell>
          <cell r="PU414">
            <v>0</v>
          </cell>
          <cell r="PV414">
            <v>0</v>
          </cell>
          <cell r="PW414">
            <v>0</v>
          </cell>
          <cell r="PX414">
            <v>0</v>
          </cell>
          <cell r="PY414">
            <v>0</v>
          </cell>
        </row>
        <row r="415">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H415">
            <v>0</v>
          </cell>
          <cell r="HI415">
            <v>0</v>
          </cell>
          <cell r="HJ415">
            <v>0</v>
          </cell>
          <cell r="HK415">
            <v>0</v>
          </cell>
          <cell r="HL415">
            <v>0</v>
          </cell>
          <cell r="HM415">
            <v>0</v>
          </cell>
          <cell r="HN415">
            <v>0</v>
          </cell>
          <cell r="HO415">
            <v>0</v>
          </cell>
          <cell r="HP415">
            <v>0</v>
          </cell>
          <cell r="HQ415">
            <v>0</v>
          </cell>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P415">
            <v>0</v>
          </cell>
          <cell r="IQ415">
            <v>0</v>
          </cell>
          <cell r="IR415">
            <v>0</v>
          </cell>
          <cell r="IS415" t="e">
            <v>#VALUE!</v>
          </cell>
          <cell r="IT415">
            <v>0</v>
          </cell>
          <cell r="IU415" t="e">
            <v>#VALUE!</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cell r="NR415">
            <v>0</v>
          </cell>
          <cell r="NS415">
            <v>0</v>
          </cell>
          <cell r="NT415">
            <v>0</v>
          </cell>
          <cell r="NU415">
            <v>0</v>
          </cell>
          <cell r="NV415">
            <v>0</v>
          </cell>
          <cell r="NW415">
            <v>0</v>
          </cell>
          <cell r="NX415">
            <v>0</v>
          </cell>
          <cell r="NY415">
            <v>0</v>
          </cell>
          <cell r="NZ415">
            <v>0</v>
          </cell>
          <cell r="OA415">
            <v>0</v>
          </cell>
          <cell r="OB415">
            <v>0</v>
          </cell>
          <cell r="OC415">
            <v>0</v>
          </cell>
          <cell r="OD415">
            <v>0</v>
          </cell>
          <cell r="OE415">
            <v>0</v>
          </cell>
          <cell r="OF415">
            <v>0</v>
          </cell>
          <cell r="OG415">
            <v>0</v>
          </cell>
          <cell r="OH415">
            <v>0</v>
          </cell>
          <cell r="OI415">
            <v>0</v>
          </cell>
          <cell r="OJ415">
            <v>0</v>
          </cell>
          <cell r="OK415">
            <v>0</v>
          </cell>
          <cell r="OL415">
            <v>0</v>
          </cell>
          <cell r="OM415">
            <v>0</v>
          </cell>
          <cell r="ON415">
            <v>0</v>
          </cell>
          <cell r="OO415">
            <v>0</v>
          </cell>
          <cell r="OP415">
            <v>0</v>
          </cell>
          <cell r="OQ415">
            <v>0</v>
          </cell>
          <cell r="OR415">
            <v>0</v>
          </cell>
          <cell r="OS415">
            <v>0</v>
          </cell>
          <cell r="OT415">
            <v>0</v>
          </cell>
          <cell r="OU415">
            <v>0</v>
          </cell>
          <cell r="OV415">
            <v>0</v>
          </cell>
          <cell r="OW415">
            <v>0</v>
          </cell>
          <cell r="OX415">
            <v>0</v>
          </cell>
          <cell r="OY415">
            <v>0</v>
          </cell>
          <cell r="OZ415">
            <v>0</v>
          </cell>
          <cell r="PA415">
            <v>0</v>
          </cell>
          <cell r="PB415">
            <v>0</v>
          </cell>
          <cell r="PC415">
            <v>0</v>
          </cell>
          <cell r="PD415">
            <v>0</v>
          </cell>
          <cell r="PE415">
            <v>0</v>
          </cell>
          <cell r="PF415">
            <v>0</v>
          </cell>
          <cell r="PG415">
            <v>0</v>
          </cell>
          <cell r="PH415">
            <v>0</v>
          </cell>
          <cell r="PI415">
            <v>0</v>
          </cell>
          <cell r="PJ415">
            <v>0</v>
          </cell>
          <cell r="PK415">
            <v>0</v>
          </cell>
          <cell r="PL415">
            <v>0</v>
          </cell>
          <cell r="PM415">
            <v>0</v>
          </cell>
          <cell r="PN415">
            <v>0</v>
          </cell>
          <cell r="PO415">
            <v>0</v>
          </cell>
          <cell r="PP415">
            <v>0</v>
          </cell>
          <cell r="PQ415">
            <v>0</v>
          </cell>
          <cell r="PR415">
            <v>0</v>
          </cell>
          <cell r="PS415">
            <v>0</v>
          </cell>
          <cell r="PT415">
            <v>0</v>
          </cell>
          <cell r="PU415">
            <v>0</v>
          </cell>
          <cell r="PV415">
            <v>0</v>
          </cell>
          <cell r="PW415">
            <v>0</v>
          </cell>
          <cell r="PX415">
            <v>0</v>
          </cell>
          <cell r="PY415">
            <v>0</v>
          </cell>
        </row>
        <row r="416">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2</v>
          </cell>
          <cell r="EU416">
            <v>0</v>
          </cell>
          <cell r="EV416">
            <v>2</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H416">
            <v>0</v>
          </cell>
          <cell r="HI416">
            <v>0</v>
          </cell>
          <cell r="HJ416">
            <v>0</v>
          </cell>
          <cell r="HK416">
            <v>0</v>
          </cell>
          <cell r="HL416">
            <v>0</v>
          </cell>
          <cell r="HM416">
            <v>0</v>
          </cell>
          <cell r="HN416">
            <v>0</v>
          </cell>
          <cell r="HO416">
            <v>0</v>
          </cell>
          <cell r="HP416">
            <v>0</v>
          </cell>
          <cell r="HQ416">
            <v>0</v>
          </cell>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P416">
            <v>0</v>
          </cell>
          <cell r="IQ416">
            <v>0</v>
          </cell>
          <cell r="IR416">
            <v>0</v>
          </cell>
          <cell r="IS416" t="e">
            <v>#VALUE!</v>
          </cell>
          <cell r="IT416">
            <v>0</v>
          </cell>
          <cell r="IU416" t="e">
            <v>#VALUE!</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0</v>
          </cell>
          <cell r="JW416">
            <v>0</v>
          </cell>
          <cell r="JX416">
            <v>0</v>
          </cell>
          <cell r="JY416">
            <v>0</v>
          </cell>
          <cell r="JZ416">
            <v>0</v>
          </cell>
          <cell r="KA416">
            <v>0</v>
          </cell>
          <cell r="KB416">
            <v>0</v>
          </cell>
          <cell r="KC416">
            <v>0</v>
          </cell>
          <cell r="KD416">
            <v>0</v>
          </cell>
          <cell r="KE416">
            <v>0</v>
          </cell>
          <cell r="KF416">
            <v>0</v>
          </cell>
          <cell r="KG416">
            <v>0</v>
          </cell>
          <cell r="KH416">
            <v>0</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2</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0</v>
          </cell>
          <cell r="NO416">
            <v>0</v>
          </cell>
          <cell r="NP416">
            <v>0</v>
          </cell>
          <cell r="NQ416">
            <v>0</v>
          </cell>
          <cell r="NR416">
            <v>0</v>
          </cell>
          <cell r="NS416">
            <v>0</v>
          </cell>
          <cell r="NT416">
            <v>0</v>
          </cell>
          <cell r="NU416">
            <v>0</v>
          </cell>
          <cell r="NV416">
            <v>0</v>
          </cell>
          <cell r="NW416">
            <v>0</v>
          </cell>
          <cell r="NX416">
            <v>0</v>
          </cell>
          <cell r="NY416">
            <v>0</v>
          </cell>
          <cell r="NZ416">
            <v>0</v>
          </cell>
          <cell r="OA416">
            <v>0</v>
          </cell>
          <cell r="OB416">
            <v>0</v>
          </cell>
          <cell r="OC416">
            <v>0</v>
          </cell>
          <cell r="OD416">
            <v>0</v>
          </cell>
          <cell r="OE416">
            <v>0</v>
          </cell>
          <cell r="OF416">
            <v>0</v>
          </cell>
          <cell r="OG416">
            <v>0</v>
          </cell>
          <cell r="OH416">
            <v>0</v>
          </cell>
          <cell r="OI416">
            <v>0</v>
          </cell>
          <cell r="OJ416">
            <v>0</v>
          </cell>
          <cell r="OK416">
            <v>0</v>
          </cell>
          <cell r="OL416">
            <v>0</v>
          </cell>
          <cell r="OM416">
            <v>0</v>
          </cell>
          <cell r="ON416">
            <v>0</v>
          </cell>
          <cell r="OO416">
            <v>0</v>
          </cell>
          <cell r="OP416">
            <v>0</v>
          </cell>
          <cell r="OQ416">
            <v>0</v>
          </cell>
          <cell r="OR416">
            <v>0</v>
          </cell>
          <cell r="OS416">
            <v>0</v>
          </cell>
          <cell r="OT416">
            <v>0</v>
          </cell>
          <cell r="OU416">
            <v>0</v>
          </cell>
          <cell r="OV416">
            <v>0</v>
          </cell>
          <cell r="OW416">
            <v>0</v>
          </cell>
          <cell r="OX416">
            <v>0</v>
          </cell>
          <cell r="OY416">
            <v>0</v>
          </cell>
          <cell r="OZ416">
            <v>0</v>
          </cell>
          <cell r="PA416">
            <v>0</v>
          </cell>
          <cell r="PB416">
            <v>0</v>
          </cell>
          <cell r="PC416">
            <v>0</v>
          </cell>
          <cell r="PD416">
            <v>0</v>
          </cell>
          <cell r="PE416">
            <v>0</v>
          </cell>
          <cell r="PF416">
            <v>0</v>
          </cell>
          <cell r="PG416">
            <v>0</v>
          </cell>
          <cell r="PH416">
            <v>0</v>
          </cell>
          <cell r="PI416">
            <v>0</v>
          </cell>
          <cell r="PJ416">
            <v>0</v>
          </cell>
          <cell r="PK416">
            <v>0</v>
          </cell>
          <cell r="PL416">
            <v>0</v>
          </cell>
          <cell r="PM416">
            <v>0</v>
          </cell>
          <cell r="PN416">
            <v>0</v>
          </cell>
          <cell r="PO416">
            <v>0</v>
          </cell>
          <cell r="PP416">
            <v>0</v>
          </cell>
          <cell r="PQ416">
            <v>0</v>
          </cell>
          <cell r="PR416">
            <v>0</v>
          </cell>
          <cell r="PS416">
            <v>0</v>
          </cell>
          <cell r="PT416">
            <v>0</v>
          </cell>
          <cell r="PU416">
            <v>0</v>
          </cell>
          <cell r="PV416">
            <v>0</v>
          </cell>
          <cell r="PW416">
            <v>0</v>
          </cell>
          <cell r="PX416">
            <v>0</v>
          </cell>
          <cell r="PY416">
            <v>0</v>
          </cell>
        </row>
        <row r="417">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F417">
            <v>0</v>
          </cell>
          <cell r="EG417">
            <v>0</v>
          </cell>
          <cell r="EH417">
            <v>0</v>
          </cell>
          <cell r="EI417">
            <v>0</v>
          </cell>
          <cell r="EJ417">
            <v>0</v>
          </cell>
          <cell r="EK417">
            <v>0</v>
          </cell>
          <cell r="EL417">
            <v>0</v>
          </cell>
          <cell r="EM417">
            <v>0</v>
          </cell>
          <cell r="EN417">
            <v>0</v>
          </cell>
          <cell r="EO417">
            <v>0</v>
          </cell>
          <cell r="EP417">
            <v>0</v>
          </cell>
          <cell r="EQ417">
            <v>0</v>
          </cell>
          <cell r="ER417">
            <v>0</v>
          </cell>
          <cell r="ES417">
            <v>0</v>
          </cell>
          <cell r="ET417">
            <v>-2</v>
          </cell>
          <cell r="EU417">
            <v>0</v>
          </cell>
          <cell r="EV417">
            <v>-2</v>
          </cell>
          <cell r="EW417">
            <v>0</v>
          </cell>
          <cell r="EX417">
            <v>0</v>
          </cell>
          <cell r="EY417">
            <v>0</v>
          </cell>
          <cell r="EZ417">
            <v>0</v>
          </cell>
          <cell r="FA417">
            <v>0</v>
          </cell>
          <cell r="FB417">
            <v>0</v>
          </cell>
          <cell r="FC417">
            <v>0</v>
          </cell>
          <cell r="FD417">
            <v>0</v>
          </cell>
          <cell r="FE417">
            <v>0</v>
          </cell>
          <cell r="FF417">
            <v>0</v>
          </cell>
          <cell r="FG417">
            <v>0</v>
          </cell>
          <cell r="FH417">
            <v>0</v>
          </cell>
          <cell r="FI417">
            <v>0</v>
          </cell>
          <cell r="FJ417">
            <v>0</v>
          </cell>
          <cell r="FK417">
            <v>0</v>
          </cell>
          <cell r="FL417">
            <v>-1</v>
          </cell>
          <cell r="FM417">
            <v>0</v>
          </cell>
          <cell r="FN417">
            <v>-1</v>
          </cell>
          <cell r="FO417">
            <v>0</v>
          </cell>
          <cell r="FP417">
            <v>0</v>
          </cell>
          <cell r="FQ417">
            <v>0</v>
          </cell>
          <cell r="FR417">
            <v>0</v>
          </cell>
          <cell r="FS417">
            <v>0</v>
          </cell>
          <cell r="FT417">
            <v>0</v>
          </cell>
          <cell r="FU417">
            <v>0</v>
          </cell>
          <cell r="FV417">
            <v>0</v>
          </cell>
          <cell r="FW417">
            <v>0</v>
          </cell>
          <cell r="FX417">
            <v>0</v>
          </cell>
          <cell r="FY417">
            <v>0</v>
          </cell>
          <cell r="FZ417">
            <v>0</v>
          </cell>
          <cell r="GA417">
            <v>0.5</v>
          </cell>
          <cell r="GB417">
            <v>0</v>
          </cell>
          <cell r="GC417">
            <v>0.5</v>
          </cell>
          <cell r="GD417">
            <v>-0.1</v>
          </cell>
          <cell r="GE417">
            <v>0</v>
          </cell>
          <cell r="GF417">
            <v>-0.1</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v>0</v>
          </cell>
          <cell r="HF417">
            <v>0</v>
          </cell>
          <cell r="HG417">
            <v>0</v>
          </cell>
          <cell r="HH417">
            <v>0</v>
          </cell>
          <cell r="HI417">
            <v>0</v>
          </cell>
          <cell r="HJ417">
            <v>0</v>
          </cell>
          <cell r="HK417">
            <v>0</v>
          </cell>
          <cell r="HL417">
            <v>0</v>
          </cell>
          <cell r="HM417">
            <v>0</v>
          </cell>
          <cell r="HN417">
            <v>0</v>
          </cell>
          <cell r="HO417">
            <v>0</v>
          </cell>
          <cell r="HP417">
            <v>0</v>
          </cell>
          <cell r="HQ417">
            <v>0</v>
          </cell>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P417">
            <v>0</v>
          </cell>
          <cell r="IQ417">
            <v>0</v>
          </cell>
          <cell r="IR417">
            <v>0</v>
          </cell>
          <cell r="IS417" t="e">
            <v>#VALUE!</v>
          </cell>
          <cell r="IT417">
            <v>0</v>
          </cell>
          <cell r="IU417" t="e">
            <v>#VALUE!</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0</v>
          </cell>
          <cell r="JW417">
            <v>0</v>
          </cell>
          <cell r="JX417">
            <v>0</v>
          </cell>
          <cell r="JY417">
            <v>0</v>
          </cell>
          <cell r="JZ417">
            <v>0</v>
          </cell>
          <cell r="KA417">
            <v>0</v>
          </cell>
          <cell r="KB417">
            <v>0</v>
          </cell>
          <cell r="KC417">
            <v>0</v>
          </cell>
          <cell r="KD417">
            <v>0</v>
          </cell>
          <cell r="KE417">
            <v>0</v>
          </cell>
          <cell r="KF417">
            <v>0</v>
          </cell>
          <cell r="KG417">
            <v>0</v>
          </cell>
          <cell r="KH417">
            <v>0</v>
          </cell>
          <cell r="KI417">
            <v>0</v>
          </cell>
          <cell r="KJ417">
            <v>0</v>
          </cell>
          <cell r="KK417">
            <v>0</v>
          </cell>
          <cell r="KL417">
            <v>0</v>
          </cell>
          <cell r="KM417">
            <v>0</v>
          </cell>
          <cell r="KN417">
            <v>0</v>
          </cell>
          <cell r="KO417">
            <v>0</v>
          </cell>
          <cell r="KP417">
            <v>0</v>
          </cell>
          <cell r="KQ417">
            <v>0</v>
          </cell>
          <cell r="KR417">
            <v>0</v>
          </cell>
          <cell r="KS417">
            <v>0</v>
          </cell>
          <cell r="KT417">
            <v>0</v>
          </cell>
          <cell r="KU417">
            <v>0</v>
          </cell>
          <cell r="KV417">
            <v>0</v>
          </cell>
          <cell r="KW417">
            <v>0</v>
          </cell>
          <cell r="KX417">
            <v>0</v>
          </cell>
          <cell r="KY417">
            <v>0</v>
          </cell>
          <cell r="KZ417">
            <v>0</v>
          </cell>
          <cell r="LA417">
            <v>0</v>
          </cell>
          <cell r="LB417">
            <v>0</v>
          </cell>
          <cell r="LC417">
            <v>0</v>
          </cell>
          <cell r="LD417">
            <v>0</v>
          </cell>
          <cell r="LE417">
            <v>0</v>
          </cell>
          <cell r="LF417">
            <v>0</v>
          </cell>
          <cell r="LG417">
            <v>0</v>
          </cell>
          <cell r="LH417">
            <v>0</v>
          </cell>
          <cell r="LI417">
            <v>0</v>
          </cell>
          <cell r="LJ417">
            <v>0</v>
          </cell>
          <cell r="LK417">
            <v>0</v>
          </cell>
          <cell r="LL417">
            <v>0</v>
          </cell>
          <cell r="LM417">
            <v>0</v>
          </cell>
          <cell r="LN417">
            <v>0</v>
          </cell>
          <cell r="LO417">
            <v>0</v>
          </cell>
          <cell r="LP417">
            <v>0</v>
          </cell>
          <cell r="LQ417">
            <v>0</v>
          </cell>
          <cell r="LR417">
            <v>0</v>
          </cell>
          <cell r="LS417">
            <v>0</v>
          </cell>
          <cell r="LT417">
            <v>0</v>
          </cell>
          <cell r="LU417">
            <v>0</v>
          </cell>
          <cell r="LV417">
            <v>0</v>
          </cell>
          <cell r="LW417">
            <v>0</v>
          </cell>
          <cell r="LX417">
            <v>0</v>
          </cell>
          <cell r="LY417">
            <v>0</v>
          </cell>
          <cell r="LZ417">
            <v>0</v>
          </cell>
          <cell r="MA417">
            <v>0</v>
          </cell>
          <cell r="MB417">
            <v>0</v>
          </cell>
          <cell r="MC417">
            <v>0</v>
          </cell>
          <cell r="MD417">
            <v>0</v>
          </cell>
          <cell r="ME417">
            <v>0</v>
          </cell>
          <cell r="MF417">
            <v>0</v>
          </cell>
          <cell r="MG417">
            <v>0</v>
          </cell>
          <cell r="MH417">
            <v>0</v>
          </cell>
          <cell r="MI417">
            <v>0</v>
          </cell>
          <cell r="MJ417">
            <v>-2</v>
          </cell>
          <cell r="MK417">
            <v>0</v>
          </cell>
          <cell r="ML417">
            <v>0</v>
          </cell>
          <cell r="MM417">
            <v>0</v>
          </cell>
          <cell r="MN417">
            <v>0</v>
          </cell>
          <cell r="MO417">
            <v>0</v>
          </cell>
          <cell r="MP417">
            <v>0</v>
          </cell>
          <cell r="MQ417">
            <v>0</v>
          </cell>
          <cell r="MR417">
            <v>0</v>
          </cell>
          <cell r="MS417">
            <v>0</v>
          </cell>
          <cell r="MT417">
            <v>0</v>
          </cell>
          <cell r="MU417">
            <v>0</v>
          </cell>
          <cell r="MV417">
            <v>-1</v>
          </cell>
          <cell r="MW417">
            <v>0</v>
          </cell>
          <cell r="MX417">
            <v>0</v>
          </cell>
          <cell r="MY417">
            <v>-1</v>
          </cell>
          <cell r="MZ417">
            <v>0</v>
          </cell>
          <cell r="NA417">
            <v>0</v>
          </cell>
          <cell r="NB417">
            <v>-1</v>
          </cell>
          <cell r="NC417">
            <v>0</v>
          </cell>
          <cell r="ND417">
            <v>0</v>
          </cell>
          <cell r="NE417">
            <v>0</v>
          </cell>
          <cell r="NF417">
            <v>0</v>
          </cell>
          <cell r="NG417">
            <v>0</v>
          </cell>
          <cell r="NH417">
            <v>0.5</v>
          </cell>
          <cell r="NI417">
            <v>0</v>
          </cell>
          <cell r="NJ417">
            <v>0</v>
          </cell>
          <cell r="NK417">
            <v>0.5</v>
          </cell>
          <cell r="NL417">
            <v>0</v>
          </cell>
          <cell r="NM417">
            <v>0</v>
          </cell>
          <cell r="NN417">
            <v>0.5</v>
          </cell>
          <cell r="NO417">
            <v>0</v>
          </cell>
          <cell r="NP417">
            <v>0</v>
          </cell>
          <cell r="NQ417">
            <v>0.5</v>
          </cell>
          <cell r="NR417">
            <v>0</v>
          </cell>
          <cell r="NS417">
            <v>0</v>
          </cell>
          <cell r="NT417">
            <v>-0.1</v>
          </cell>
          <cell r="NU417">
            <v>0</v>
          </cell>
          <cell r="NV417">
            <v>0</v>
          </cell>
          <cell r="NW417">
            <v>0</v>
          </cell>
          <cell r="NX417">
            <v>0</v>
          </cell>
          <cell r="NY417">
            <v>0</v>
          </cell>
          <cell r="NZ417">
            <v>0</v>
          </cell>
          <cell r="OA417">
            <v>0</v>
          </cell>
          <cell r="OB417">
            <v>0</v>
          </cell>
          <cell r="OC417">
            <v>0</v>
          </cell>
          <cell r="OD417">
            <v>0</v>
          </cell>
          <cell r="OE417">
            <v>0</v>
          </cell>
          <cell r="OF417">
            <v>0</v>
          </cell>
          <cell r="OG417">
            <v>0</v>
          </cell>
          <cell r="OH417">
            <v>0</v>
          </cell>
          <cell r="OI417">
            <v>0</v>
          </cell>
          <cell r="OJ417">
            <v>0</v>
          </cell>
          <cell r="OK417">
            <v>0</v>
          </cell>
          <cell r="OL417">
            <v>0</v>
          </cell>
          <cell r="OM417">
            <v>0</v>
          </cell>
          <cell r="ON417">
            <v>0</v>
          </cell>
          <cell r="OO417">
            <v>0</v>
          </cell>
          <cell r="OP417">
            <v>0</v>
          </cell>
          <cell r="OQ417">
            <v>0</v>
          </cell>
          <cell r="OR417">
            <v>0</v>
          </cell>
          <cell r="OS417">
            <v>0</v>
          </cell>
          <cell r="OT417">
            <v>0</v>
          </cell>
          <cell r="OU417">
            <v>0</v>
          </cell>
          <cell r="OV417">
            <v>0</v>
          </cell>
          <cell r="OW417">
            <v>0</v>
          </cell>
          <cell r="OX417">
            <v>0</v>
          </cell>
          <cell r="OY417">
            <v>0</v>
          </cell>
          <cell r="OZ417">
            <v>0</v>
          </cell>
          <cell r="PA417">
            <v>0</v>
          </cell>
          <cell r="PB417">
            <v>0</v>
          </cell>
          <cell r="PC417">
            <v>0</v>
          </cell>
          <cell r="PD417">
            <v>0</v>
          </cell>
          <cell r="PE417">
            <v>0</v>
          </cell>
          <cell r="PF417">
            <v>0</v>
          </cell>
          <cell r="PG417">
            <v>0</v>
          </cell>
          <cell r="PH417">
            <v>0</v>
          </cell>
          <cell r="PI417">
            <v>0</v>
          </cell>
          <cell r="PJ417">
            <v>0</v>
          </cell>
          <cell r="PK417">
            <v>0</v>
          </cell>
          <cell r="PL417">
            <v>0</v>
          </cell>
          <cell r="PM417">
            <v>0</v>
          </cell>
          <cell r="PN417">
            <v>0</v>
          </cell>
          <cell r="PO417">
            <v>0</v>
          </cell>
          <cell r="PP417">
            <v>0</v>
          </cell>
          <cell r="PQ417">
            <v>0</v>
          </cell>
          <cell r="PR417">
            <v>0</v>
          </cell>
          <cell r="PS417">
            <v>0</v>
          </cell>
          <cell r="PT417">
            <v>0</v>
          </cell>
          <cell r="PU417">
            <v>0</v>
          </cell>
          <cell r="PV417">
            <v>0</v>
          </cell>
          <cell r="PW417">
            <v>0</v>
          </cell>
          <cell r="PX417">
            <v>0</v>
          </cell>
          <cell r="PY417">
            <v>0</v>
          </cell>
        </row>
        <row r="418">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F418">
            <v>0</v>
          </cell>
          <cell r="EG418">
            <v>0</v>
          </cell>
          <cell r="EH418">
            <v>0</v>
          </cell>
          <cell r="EI418">
            <v>0</v>
          </cell>
          <cell r="EJ418">
            <v>0</v>
          </cell>
          <cell r="EK418">
            <v>0</v>
          </cell>
          <cell r="EL418">
            <v>0</v>
          </cell>
          <cell r="EM418">
            <v>0</v>
          </cell>
          <cell r="EN418">
            <v>0</v>
          </cell>
          <cell r="EO418">
            <v>0</v>
          </cell>
          <cell r="EP418">
            <v>0</v>
          </cell>
          <cell r="EQ418">
            <v>0</v>
          </cell>
          <cell r="ER418">
            <v>0</v>
          </cell>
          <cell r="ES418">
            <v>0</v>
          </cell>
          <cell r="ET418">
            <v>0</v>
          </cell>
          <cell r="EU418">
            <v>0</v>
          </cell>
          <cell r="EV418">
            <v>0</v>
          </cell>
          <cell r="EW418">
            <v>0</v>
          </cell>
          <cell r="EX418">
            <v>0</v>
          </cell>
          <cell r="EY418">
            <v>0</v>
          </cell>
          <cell r="EZ418">
            <v>0</v>
          </cell>
          <cell r="FA418">
            <v>0</v>
          </cell>
          <cell r="FB418">
            <v>0</v>
          </cell>
          <cell r="FC418">
            <v>0</v>
          </cell>
          <cell r="FD418">
            <v>0</v>
          </cell>
          <cell r="FE418">
            <v>0</v>
          </cell>
          <cell r="FF418">
            <v>-16</v>
          </cell>
          <cell r="FG418">
            <v>0</v>
          </cell>
          <cell r="FH418">
            <v>-16</v>
          </cell>
          <cell r="FI418">
            <v>-30</v>
          </cell>
          <cell r="FJ418">
            <v>0</v>
          </cell>
          <cell r="FK418">
            <v>-30</v>
          </cell>
          <cell r="FL418">
            <v>-16</v>
          </cell>
          <cell r="FM418">
            <v>0</v>
          </cell>
          <cell r="FN418">
            <v>-16</v>
          </cell>
          <cell r="FO418">
            <v>-18</v>
          </cell>
          <cell r="FP418">
            <v>0</v>
          </cell>
          <cell r="FQ418">
            <v>-18</v>
          </cell>
          <cell r="FR418">
            <v>-12</v>
          </cell>
          <cell r="FS418">
            <v>0</v>
          </cell>
          <cell r="FT418">
            <v>-12</v>
          </cell>
          <cell r="FU418">
            <v>-20</v>
          </cell>
          <cell r="FV418">
            <v>0</v>
          </cell>
          <cell r="FW418">
            <v>-20</v>
          </cell>
          <cell r="FX418">
            <v>-24</v>
          </cell>
          <cell r="FY418">
            <v>0</v>
          </cell>
          <cell r="FZ418">
            <v>-24</v>
          </cell>
          <cell r="GA418">
            <v>-2</v>
          </cell>
          <cell r="GB418">
            <v>0</v>
          </cell>
          <cell r="GC418">
            <v>-2</v>
          </cell>
          <cell r="GD418">
            <v>-17.3</v>
          </cell>
          <cell r="GE418">
            <v>0</v>
          </cell>
          <cell r="GF418">
            <v>-17.3</v>
          </cell>
          <cell r="GG418">
            <v>-16</v>
          </cell>
          <cell r="GH418">
            <v>0</v>
          </cell>
          <cell r="GI418">
            <v>-16</v>
          </cell>
          <cell r="GJ418">
            <v>-14</v>
          </cell>
          <cell r="GK418">
            <v>0</v>
          </cell>
          <cell r="GL418">
            <v>-14</v>
          </cell>
          <cell r="GM418">
            <v>-2</v>
          </cell>
          <cell r="GN418">
            <v>0</v>
          </cell>
          <cell r="GO418">
            <v>-2</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v>0</v>
          </cell>
          <cell r="HF418">
            <v>0</v>
          </cell>
          <cell r="HG418">
            <v>0</v>
          </cell>
          <cell r="HH418">
            <v>0</v>
          </cell>
          <cell r="HI418">
            <v>0</v>
          </cell>
          <cell r="HJ418">
            <v>0</v>
          </cell>
          <cell r="HK418">
            <v>0</v>
          </cell>
          <cell r="HL418">
            <v>0</v>
          </cell>
          <cell r="HM418">
            <v>0</v>
          </cell>
          <cell r="HN418">
            <v>0</v>
          </cell>
          <cell r="HO418">
            <v>0</v>
          </cell>
          <cell r="HP418">
            <v>0</v>
          </cell>
          <cell r="HQ418">
            <v>0</v>
          </cell>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P418">
            <v>0</v>
          </cell>
          <cell r="IQ418">
            <v>0</v>
          </cell>
          <cell r="IR418">
            <v>0</v>
          </cell>
          <cell r="IS418" t="e">
            <v>#VALUE!</v>
          </cell>
          <cell r="IT418">
            <v>0</v>
          </cell>
          <cell r="IU418" t="e">
            <v>#VALUE!</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0</v>
          </cell>
          <cell r="KO418">
            <v>0</v>
          </cell>
          <cell r="KP418">
            <v>0</v>
          </cell>
          <cell r="KQ418">
            <v>0</v>
          </cell>
          <cell r="KR418">
            <v>0</v>
          </cell>
          <cell r="KS418">
            <v>0</v>
          </cell>
          <cell r="KT418">
            <v>0</v>
          </cell>
          <cell r="KU418">
            <v>0</v>
          </cell>
          <cell r="KV418">
            <v>0</v>
          </cell>
          <cell r="KW418">
            <v>0</v>
          </cell>
          <cell r="KX418">
            <v>0</v>
          </cell>
          <cell r="KY418">
            <v>0</v>
          </cell>
          <cell r="KZ418">
            <v>0</v>
          </cell>
          <cell r="LA418">
            <v>0</v>
          </cell>
          <cell r="LB418">
            <v>0</v>
          </cell>
          <cell r="LC418">
            <v>0</v>
          </cell>
          <cell r="LD418">
            <v>0</v>
          </cell>
          <cell r="LE418">
            <v>0</v>
          </cell>
          <cell r="LF418">
            <v>0</v>
          </cell>
          <cell r="LG418">
            <v>0</v>
          </cell>
          <cell r="LH418">
            <v>0</v>
          </cell>
          <cell r="LI418">
            <v>0</v>
          </cell>
          <cell r="LJ418">
            <v>0</v>
          </cell>
          <cell r="LK418">
            <v>0</v>
          </cell>
          <cell r="LL418">
            <v>0</v>
          </cell>
          <cell r="LM418">
            <v>0</v>
          </cell>
          <cell r="LN418">
            <v>0</v>
          </cell>
          <cell r="LO418">
            <v>0</v>
          </cell>
          <cell r="LP418">
            <v>0</v>
          </cell>
          <cell r="LQ418">
            <v>0</v>
          </cell>
          <cell r="LR418">
            <v>0</v>
          </cell>
          <cell r="LS418">
            <v>0</v>
          </cell>
          <cell r="LT418">
            <v>0</v>
          </cell>
          <cell r="LU418">
            <v>0</v>
          </cell>
          <cell r="LV418">
            <v>0</v>
          </cell>
          <cell r="LW418">
            <v>0</v>
          </cell>
          <cell r="LX418">
            <v>0</v>
          </cell>
          <cell r="LY418">
            <v>0</v>
          </cell>
          <cell r="LZ418">
            <v>0</v>
          </cell>
          <cell r="MA418">
            <v>0</v>
          </cell>
          <cell r="MB418">
            <v>0</v>
          </cell>
          <cell r="MC418">
            <v>0</v>
          </cell>
          <cell r="MD418">
            <v>0</v>
          </cell>
          <cell r="ME418">
            <v>0</v>
          </cell>
          <cell r="MF418">
            <v>0</v>
          </cell>
          <cell r="MG418">
            <v>0</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-80</v>
          </cell>
          <cell r="MW418">
            <v>0</v>
          </cell>
          <cell r="MX418">
            <v>0</v>
          </cell>
          <cell r="MY418">
            <v>-64</v>
          </cell>
          <cell r="MZ418">
            <v>0</v>
          </cell>
          <cell r="NA418">
            <v>0</v>
          </cell>
          <cell r="NB418">
            <v>-34</v>
          </cell>
          <cell r="NC418">
            <v>0</v>
          </cell>
          <cell r="ND418">
            <v>0</v>
          </cell>
          <cell r="NE418">
            <v>-18</v>
          </cell>
          <cell r="NF418">
            <v>0</v>
          </cell>
          <cell r="NG418">
            <v>0</v>
          </cell>
          <cell r="NH418">
            <v>-58</v>
          </cell>
          <cell r="NI418">
            <v>0</v>
          </cell>
          <cell r="NJ418">
            <v>0</v>
          </cell>
          <cell r="NK418">
            <v>-46</v>
          </cell>
          <cell r="NL418">
            <v>0</v>
          </cell>
          <cell r="NM418">
            <v>0</v>
          </cell>
          <cell r="NN418">
            <v>-26</v>
          </cell>
          <cell r="NO418">
            <v>0</v>
          </cell>
          <cell r="NP418">
            <v>0</v>
          </cell>
          <cell r="NQ418">
            <v>-2</v>
          </cell>
          <cell r="NR418">
            <v>0</v>
          </cell>
          <cell r="NS418">
            <v>0</v>
          </cell>
          <cell r="NT418">
            <v>-49.3</v>
          </cell>
          <cell r="NU418">
            <v>0</v>
          </cell>
          <cell r="NV418">
            <v>0</v>
          </cell>
          <cell r="NW418">
            <v>-32</v>
          </cell>
          <cell r="NX418">
            <v>0</v>
          </cell>
          <cell r="NY418">
            <v>0</v>
          </cell>
          <cell r="NZ418">
            <v>-16</v>
          </cell>
          <cell r="OA418">
            <v>0</v>
          </cell>
          <cell r="OB418">
            <v>0</v>
          </cell>
          <cell r="OC418">
            <v>-2</v>
          </cell>
          <cell r="OD418">
            <v>0</v>
          </cell>
          <cell r="OE418">
            <v>0</v>
          </cell>
          <cell r="OF418">
            <v>0</v>
          </cell>
          <cell r="OG418">
            <v>0</v>
          </cell>
          <cell r="OH418">
            <v>0</v>
          </cell>
          <cell r="OI418">
            <v>0</v>
          </cell>
          <cell r="OJ418">
            <v>0</v>
          </cell>
          <cell r="OK418">
            <v>0</v>
          </cell>
          <cell r="OL418">
            <v>0</v>
          </cell>
          <cell r="OM418">
            <v>0</v>
          </cell>
          <cell r="ON418">
            <v>0</v>
          </cell>
          <cell r="OO418">
            <v>0</v>
          </cell>
          <cell r="OP418">
            <v>0</v>
          </cell>
          <cell r="OQ418">
            <v>0</v>
          </cell>
          <cell r="OR418">
            <v>0</v>
          </cell>
          <cell r="OS418">
            <v>0</v>
          </cell>
          <cell r="OT418">
            <v>0</v>
          </cell>
          <cell r="OU418">
            <v>0</v>
          </cell>
          <cell r="OV418">
            <v>0</v>
          </cell>
          <cell r="OW418">
            <v>0</v>
          </cell>
          <cell r="OX418">
            <v>0</v>
          </cell>
          <cell r="OY418">
            <v>0</v>
          </cell>
          <cell r="OZ418">
            <v>0</v>
          </cell>
          <cell r="PA418">
            <v>0</v>
          </cell>
          <cell r="PB418">
            <v>0</v>
          </cell>
          <cell r="PC418">
            <v>0</v>
          </cell>
          <cell r="PD418">
            <v>0</v>
          </cell>
          <cell r="PE418">
            <v>0</v>
          </cell>
          <cell r="PF418">
            <v>0</v>
          </cell>
          <cell r="PG418">
            <v>0</v>
          </cell>
          <cell r="PH418">
            <v>0</v>
          </cell>
          <cell r="PI418">
            <v>0</v>
          </cell>
          <cell r="PJ418">
            <v>0</v>
          </cell>
          <cell r="PK418">
            <v>0</v>
          </cell>
          <cell r="PL418">
            <v>0</v>
          </cell>
          <cell r="PM418">
            <v>0</v>
          </cell>
          <cell r="PN418">
            <v>0</v>
          </cell>
          <cell r="PO418">
            <v>0</v>
          </cell>
          <cell r="PP418">
            <v>0</v>
          </cell>
          <cell r="PQ418">
            <v>0</v>
          </cell>
          <cell r="PR418">
            <v>0</v>
          </cell>
          <cell r="PS418">
            <v>0</v>
          </cell>
          <cell r="PT418">
            <v>0</v>
          </cell>
          <cell r="PU418">
            <v>0</v>
          </cell>
          <cell r="PV418">
            <v>0</v>
          </cell>
          <cell r="PW418">
            <v>0</v>
          </cell>
          <cell r="PX418">
            <v>0</v>
          </cell>
          <cell r="PY418">
            <v>0</v>
          </cell>
        </row>
        <row r="420">
          <cell r="IP420" t="str">
            <v>Pôle</v>
          </cell>
          <cell r="IQ420" t="str">
            <v>Trimestre</v>
          </cell>
          <cell r="IS420" t="str">
            <v>Pôle</v>
          </cell>
          <cell r="IT420" t="str">
            <v>Trimestre</v>
          </cell>
          <cell r="IV420" t="str">
            <v>Pôle</v>
          </cell>
          <cell r="IW420" t="str">
            <v>Trimestre</v>
          </cell>
          <cell r="IY420" t="str">
            <v>Pôle</v>
          </cell>
          <cell r="IZ420" t="str">
            <v>Trimestre</v>
          </cell>
          <cell r="JB420" t="str">
            <v>Pôle</v>
          </cell>
          <cell r="JC420" t="str">
            <v>Trimestre</v>
          </cell>
          <cell r="JE420" t="str">
            <v>Pôle</v>
          </cell>
          <cell r="JF420" t="str">
            <v>Trimestre</v>
          </cell>
          <cell r="JH420" t="str">
            <v>Pôle</v>
          </cell>
          <cell r="JI420" t="str">
            <v>Trimestre</v>
          </cell>
          <cell r="JK420" t="str">
            <v>Pôle</v>
          </cell>
          <cell r="JL420" t="str">
            <v>Trimestre</v>
          </cell>
          <cell r="JN420" t="str">
            <v>Pôle</v>
          </cell>
          <cell r="JO420" t="str">
            <v>Trimestre</v>
          </cell>
          <cell r="JQ420" t="str">
            <v>Pôle</v>
          </cell>
          <cell r="JR420" t="str">
            <v>Trimestre</v>
          </cell>
          <cell r="JT420" t="str">
            <v>Pôle</v>
          </cell>
          <cell r="JU420" t="str">
            <v>Trimestre</v>
          </cell>
          <cell r="JW420" t="str">
            <v>Pôle</v>
          </cell>
          <cell r="JX420" t="str">
            <v>Trimestre</v>
          </cell>
          <cell r="JZ420" t="str">
            <v>Pôle</v>
          </cell>
          <cell r="KA420" t="str">
            <v>Trimestre</v>
          </cell>
          <cell r="KC420" t="str">
            <v>Pôle</v>
          </cell>
          <cell r="KD420" t="str">
            <v>Trimestre</v>
          </cell>
          <cell r="KF420" t="str">
            <v>Pôle</v>
          </cell>
          <cell r="KG420" t="str">
            <v>Trimestre</v>
          </cell>
          <cell r="KI420" t="str">
            <v>Pôle</v>
          </cell>
          <cell r="KJ420" t="str">
            <v>Trimestre</v>
          </cell>
          <cell r="KL420" t="str">
            <v>Pôle</v>
          </cell>
          <cell r="KM420" t="str">
            <v>Trimestre</v>
          </cell>
          <cell r="KO420" t="str">
            <v>Pôle</v>
          </cell>
          <cell r="KP420" t="str">
            <v>Trimestre</v>
          </cell>
          <cell r="KR420" t="str">
            <v>Pôle</v>
          </cell>
          <cell r="KS420" t="str">
            <v>Trimestre</v>
          </cell>
          <cell r="KU420" t="str">
            <v>Pôle</v>
          </cell>
          <cell r="KV420" t="str">
            <v>Trimestre</v>
          </cell>
          <cell r="KX420" t="str">
            <v>Pôle</v>
          </cell>
          <cell r="KY420" t="str">
            <v>Trimestre</v>
          </cell>
          <cell r="LA420" t="str">
            <v>Pôle</v>
          </cell>
          <cell r="LB420" t="str">
            <v>Trimestre</v>
          </cell>
          <cell r="LD420" t="str">
            <v>Pôle</v>
          </cell>
          <cell r="LE420" t="str">
            <v>Trimestre</v>
          </cell>
          <cell r="LG420" t="str">
            <v>Pôle</v>
          </cell>
          <cell r="LH420" t="str">
            <v>Trimestre</v>
          </cell>
          <cell r="LJ420" t="str">
            <v>Pôle</v>
          </cell>
          <cell r="LK420" t="str">
            <v>Trimestre</v>
          </cell>
          <cell r="LM420" t="str">
            <v>Pôle</v>
          </cell>
          <cell r="LN420" t="str">
            <v>Trimestre</v>
          </cell>
          <cell r="LP420" t="str">
            <v>Pôle</v>
          </cell>
          <cell r="LQ420" t="str">
            <v>Trimestre</v>
          </cell>
          <cell r="LS420" t="str">
            <v>Pôle</v>
          </cell>
          <cell r="LT420" t="str">
            <v>Trimestre</v>
          </cell>
          <cell r="LV420" t="str">
            <v>Pôle</v>
          </cell>
          <cell r="LW420" t="str">
            <v>Trimestre</v>
          </cell>
          <cell r="LY420" t="str">
            <v>Pôle</v>
          </cell>
          <cell r="LZ420" t="str">
            <v>Trimestre</v>
          </cell>
          <cell r="MB420" t="str">
            <v>Pôle</v>
          </cell>
          <cell r="MC420" t="str">
            <v>Trimestre</v>
          </cell>
          <cell r="ME420" t="str">
            <v>Pôle</v>
          </cell>
          <cell r="MF420" t="str">
            <v>Trimestre</v>
          </cell>
          <cell r="MH420" t="str">
            <v>Pôle</v>
          </cell>
          <cell r="MI420" t="str">
            <v>Trimestre</v>
          </cell>
          <cell r="MK420" t="str">
            <v>Pôle</v>
          </cell>
          <cell r="ML420" t="str">
            <v>Trimestre</v>
          </cell>
          <cell r="MN420" t="str">
            <v>Pôle</v>
          </cell>
          <cell r="MO420" t="str">
            <v>Trimestre</v>
          </cell>
          <cell r="MQ420" t="str">
            <v>Pôle</v>
          </cell>
          <cell r="MR420" t="str">
            <v>Trimestre</v>
          </cell>
          <cell r="MT420" t="str">
            <v>Pôle</v>
          </cell>
          <cell r="MU420" t="str">
            <v>Trimestre</v>
          </cell>
          <cell r="MW420" t="str">
            <v>Pôle</v>
          </cell>
          <cell r="MX420" t="str">
            <v>Trimestre</v>
          </cell>
          <cell r="MZ420" t="str">
            <v>Pôle</v>
          </cell>
          <cell r="NA420" t="str">
            <v>Trimestre</v>
          </cell>
          <cell r="NC420" t="str">
            <v>Pôle</v>
          </cell>
          <cell r="ND420" t="str">
            <v>Trimestre</v>
          </cell>
          <cell r="NF420" t="str">
            <v>Pôle</v>
          </cell>
          <cell r="NG420" t="str">
            <v>Trimestre</v>
          </cell>
          <cell r="NI420" t="str">
            <v>Pôle</v>
          </cell>
          <cell r="NJ420" t="str">
            <v>Trimestre</v>
          </cell>
          <cell r="NL420" t="str">
            <v>Pôle</v>
          </cell>
          <cell r="NM420" t="str">
            <v>Trimestre</v>
          </cell>
          <cell r="NO420" t="str">
            <v>Pôle</v>
          </cell>
          <cell r="NP420" t="str">
            <v>Trimestre</v>
          </cell>
          <cell r="NR420" t="str">
            <v>Pôle</v>
          </cell>
          <cell r="NS420" t="str">
            <v>Trimestre</v>
          </cell>
          <cell r="NU420" t="str">
            <v>Pôle</v>
          </cell>
          <cell r="NV420" t="str">
            <v>Trimestre</v>
          </cell>
          <cell r="NX420" t="str">
            <v>Pôle</v>
          </cell>
          <cell r="NY420" t="str">
            <v>Trimestre</v>
          </cell>
          <cell r="OA420" t="str">
            <v>Pôle</v>
          </cell>
          <cell r="OB420" t="str">
            <v>Trimestre</v>
          </cell>
          <cell r="OD420" t="str">
            <v>Pôle</v>
          </cell>
          <cell r="OE420" t="str">
            <v>Trimestre</v>
          </cell>
          <cell r="OG420" t="str">
            <v>Pôle</v>
          </cell>
          <cell r="OH420" t="str">
            <v>Trimestre</v>
          </cell>
          <cell r="OJ420" t="str">
            <v>Pôle</v>
          </cell>
          <cell r="OK420" t="str">
            <v>Trimestre</v>
          </cell>
          <cell r="OM420" t="str">
            <v>Pôle</v>
          </cell>
          <cell r="ON420" t="str">
            <v>Trimestre</v>
          </cell>
          <cell r="OP420" t="str">
            <v>Pôle</v>
          </cell>
          <cell r="OQ420" t="str">
            <v>Trimestre</v>
          </cell>
          <cell r="OS420" t="str">
            <v>Pôle</v>
          </cell>
          <cell r="OT420" t="str">
            <v>Trimestre</v>
          </cell>
          <cell r="OV420" t="str">
            <v>Pôle</v>
          </cell>
          <cell r="OW420" t="str">
            <v>Trimestre</v>
          </cell>
          <cell r="OY420" t="str">
            <v>Pôle</v>
          </cell>
          <cell r="OZ420" t="str">
            <v>Trimestre</v>
          </cell>
          <cell r="PB420" t="str">
            <v>Pôle</v>
          </cell>
          <cell r="PC420" t="str">
            <v>Trimestre</v>
          </cell>
          <cell r="PE420" t="str">
            <v>Pôle</v>
          </cell>
          <cell r="PF420" t="str">
            <v>Trimestre</v>
          </cell>
          <cell r="PH420" t="str">
            <v>Pôle</v>
          </cell>
          <cell r="PI420" t="str">
            <v>Trimestre</v>
          </cell>
          <cell r="PK420" t="str">
            <v>Pôle</v>
          </cell>
          <cell r="PL420" t="str">
            <v>Trimestre</v>
          </cell>
          <cell r="PN420" t="str">
            <v>Pôle</v>
          </cell>
          <cell r="PO420" t="str">
            <v>Trimestre</v>
          </cell>
          <cell r="PQ420" t="str">
            <v>Pôle</v>
          </cell>
          <cell r="PR420" t="str">
            <v>Trimestre</v>
          </cell>
          <cell r="PT420" t="str">
            <v>Pôle</v>
          </cell>
          <cell r="PU420" t="str">
            <v>Trimestre</v>
          </cell>
          <cell r="PW420" t="str">
            <v>Pôle</v>
          </cell>
          <cell r="PX420" t="str">
            <v>Trimestre</v>
          </cell>
        </row>
        <row r="421">
          <cell r="IP421" t="str">
            <v>SFS</v>
          </cell>
          <cell r="IQ421" t="str">
            <v>2023-T1</v>
          </cell>
          <cell r="IS421" t="str">
            <v>SFS</v>
          </cell>
          <cell r="IT421" t="str">
            <v>XXXX-XX</v>
          </cell>
          <cell r="IV421" t="str">
            <v>SFS</v>
          </cell>
          <cell r="IW421" t="str">
            <v>XXXX-XX</v>
          </cell>
          <cell r="IY421" t="str">
            <v>SFS</v>
          </cell>
          <cell r="IZ421" t="str">
            <v>XXXX-XX</v>
          </cell>
          <cell r="JB421" t="str">
            <v>SFS</v>
          </cell>
          <cell r="JC421" t="str">
            <v>2022-T1</v>
          </cell>
          <cell r="JE421" t="str">
            <v>SFS</v>
          </cell>
          <cell r="JF421" t="str">
            <v>XXXX-XX</v>
          </cell>
          <cell r="JH421" t="str">
            <v>SFS</v>
          </cell>
          <cell r="JI421" t="str">
            <v>XXXX-XX</v>
          </cell>
          <cell r="JK421" t="str">
            <v>SFS</v>
          </cell>
          <cell r="JL421" t="str">
            <v>XXXX-XX</v>
          </cell>
          <cell r="JN421" t="str">
            <v>SFS</v>
          </cell>
          <cell r="JO421" t="str">
            <v>2021-T1</v>
          </cell>
          <cell r="JQ421" t="str">
            <v>SFS</v>
          </cell>
          <cell r="JR421" t="str">
            <v>XXXX-XX</v>
          </cell>
          <cell r="JT421" t="str">
            <v>SFS</v>
          </cell>
          <cell r="JU421" t="str">
            <v>XXXX-XX</v>
          </cell>
          <cell r="JW421" t="str">
            <v>SFS</v>
          </cell>
          <cell r="JX421" t="str">
            <v>XXXX-XX</v>
          </cell>
          <cell r="JZ421" t="str">
            <v>SFS</v>
          </cell>
          <cell r="KA421" t="str">
            <v>2020-T1</v>
          </cell>
          <cell r="KC421" t="str">
            <v>SFS</v>
          </cell>
          <cell r="KD421" t="str">
            <v>XXXX-XX</v>
          </cell>
          <cell r="KF421" t="str">
            <v>SFS</v>
          </cell>
          <cell r="KG421" t="str">
            <v>XXXX-XX</v>
          </cell>
          <cell r="KI421" t="str">
            <v>SFS</v>
          </cell>
          <cell r="KJ421" t="str">
            <v>XXXX-XX</v>
          </cell>
          <cell r="KL421" t="str">
            <v>SFS</v>
          </cell>
          <cell r="KM421" t="str">
            <v>2019-T1</v>
          </cell>
          <cell r="KO421" t="str">
            <v>SFS</v>
          </cell>
          <cell r="KP421" t="str">
            <v>XXXX-XX</v>
          </cell>
          <cell r="KR421" t="str">
            <v>SFS</v>
          </cell>
          <cell r="KS421" t="str">
            <v>XXXX-XX</v>
          </cell>
          <cell r="KU421" t="str">
            <v>SFS</v>
          </cell>
          <cell r="KV421" t="str">
            <v>XXXX-XX</v>
          </cell>
          <cell r="KX421" t="str">
            <v>SFS</v>
          </cell>
          <cell r="KY421" t="str">
            <v>2018-T1</v>
          </cell>
          <cell r="LA421" t="str">
            <v>SFS</v>
          </cell>
          <cell r="LB421" t="str">
            <v>XXXX-XX</v>
          </cell>
          <cell r="LD421" t="str">
            <v>SFS</v>
          </cell>
          <cell r="LE421" t="str">
            <v>XXXX-XX</v>
          </cell>
          <cell r="LG421" t="str">
            <v>SFS</v>
          </cell>
          <cell r="LH421" t="str">
            <v>XXXX-XX</v>
          </cell>
          <cell r="LJ421" t="str">
            <v>SFS</v>
          </cell>
          <cell r="LK421" t="str">
            <v>2017-T1</v>
          </cell>
          <cell r="LM421" t="str">
            <v>SFS</v>
          </cell>
          <cell r="LN421" t="str">
            <v>XXXX-XX</v>
          </cell>
          <cell r="LP421" t="str">
            <v>SFS</v>
          </cell>
          <cell r="LQ421" t="str">
            <v>XXXX-XX</v>
          </cell>
          <cell r="LS421" t="str">
            <v>SFS</v>
          </cell>
          <cell r="LT421" t="str">
            <v>XXXX-XX</v>
          </cell>
          <cell r="LV421" t="str">
            <v>SFS</v>
          </cell>
          <cell r="LW421" t="str">
            <v>2016-T1</v>
          </cell>
          <cell r="LY421" t="str">
            <v>SFS</v>
          </cell>
          <cell r="LZ421" t="str">
            <v>XXXX-XX</v>
          </cell>
          <cell r="MB421" t="str">
            <v>SFS</v>
          </cell>
          <cell r="MC421" t="str">
            <v>XXXX-XX</v>
          </cell>
          <cell r="ME421" t="str">
            <v>SFS</v>
          </cell>
          <cell r="MF421" t="str">
            <v>XXXX-XX</v>
          </cell>
          <cell r="MH421" t="str">
            <v>SFS</v>
          </cell>
          <cell r="MI421" t="str">
            <v>2015-T1</v>
          </cell>
          <cell r="MK421" t="str">
            <v>SFS</v>
          </cell>
          <cell r="ML421" t="str">
            <v>XXXX-XX</v>
          </cell>
          <cell r="MN421" t="str">
            <v>SFS</v>
          </cell>
          <cell r="MO421" t="str">
            <v>XXXX-XX</v>
          </cell>
          <cell r="MQ421" t="str">
            <v>SFS</v>
          </cell>
          <cell r="MR421" t="str">
            <v>XXXX-XX</v>
          </cell>
          <cell r="MT421" t="str">
            <v>SFS</v>
          </cell>
          <cell r="MU421" t="str">
            <v>2014-T1</v>
          </cell>
          <cell r="MW421" t="str">
            <v>SFS</v>
          </cell>
          <cell r="MX421" t="str">
            <v>XXXX-XX</v>
          </cell>
          <cell r="MZ421" t="str">
            <v>SFS</v>
          </cell>
          <cell r="NA421" t="str">
            <v>XXXX-XX</v>
          </cell>
          <cell r="NC421" t="str">
            <v>SFS</v>
          </cell>
          <cell r="ND421" t="str">
            <v>XXXX-XX</v>
          </cell>
          <cell r="NF421" t="str">
            <v>SFS</v>
          </cell>
          <cell r="NG421" t="str">
            <v>2013-T1</v>
          </cell>
          <cell r="NI421" t="str">
            <v>SFS</v>
          </cell>
          <cell r="NJ421" t="str">
            <v>XXXX-XX</v>
          </cell>
          <cell r="NL421" t="str">
            <v>SFS</v>
          </cell>
          <cell r="NM421" t="str">
            <v>XXXX-XX</v>
          </cell>
          <cell r="NO421" t="str">
            <v>SFS</v>
          </cell>
          <cell r="NP421" t="str">
            <v>XXXX-XX</v>
          </cell>
          <cell r="NR421" t="str">
            <v>SFS</v>
          </cell>
          <cell r="NS421" t="str">
            <v>2012-T1</v>
          </cell>
          <cell r="NU421" t="str">
            <v>SFS</v>
          </cell>
          <cell r="NV421" t="str">
            <v>XXXX-XX</v>
          </cell>
          <cell r="NX421" t="str">
            <v>SFS</v>
          </cell>
          <cell r="NY421" t="str">
            <v>XXXX-XX</v>
          </cell>
          <cell r="OA421" t="str">
            <v>SFS</v>
          </cell>
          <cell r="OB421" t="str">
            <v>XXXX-XX</v>
          </cell>
          <cell r="OD421" t="str">
            <v>SFS</v>
          </cell>
          <cell r="OE421" t="str">
            <v>2011-T1</v>
          </cell>
          <cell r="OG421" t="str">
            <v>SFS</v>
          </cell>
          <cell r="OH421" t="str">
            <v>XXXX-XX</v>
          </cell>
          <cell r="OJ421" t="str">
            <v>SFS</v>
          </cell>
          <cell r="OK421" t="str">
            <v>XXXX-XX</v>
          </cell>
          <cell r="OM421" t="str">
            <v>SFS</v>
          </cell>
          <cell r="ON421" t="str">
            <v>XXXX-XX</v>
          </cell>
          <cell r="OP421" t="str">
            <v>SFS</v>
          </cell>
          <cell r="OQ421" t="str">
            <v>2010-T1</v>
          </cell>
          <cell r="OS421" t="str">
            <v>SFS</v>
          </cell>
          <cell r="OT421" t="str">
            <v>XXXX-XX</v>
          </cell>
          <cell r="OV421" t="str">
            <v>SFS</v>
          </cell>
          <cell r="OW421" t="str">
            <v>XXXX-XX</v>
          </cell>
          <cell r="OY421" t="str">
            <v>SFS</v>
          </cell>
          <cell r="OZ421" t="str">
            <v>XXXX-XX</v>
          </cell>
          <cell r="PB421" t="str">
            <v>SFS</v>
          </cell>
          <cell r="PC421" t="str">
            <v>2009-T1</v>
          </cell>
          <cell r="PE421" t="str">
            <v>SFS</v>
          </cell>
          <cell r="PF421" t="str">
            <v>XXXX-XX</v>
          </cell>
          <cell r="PH421" t="str">
            <v>SFS</v>
          </cell>
          <cell r="PI421" t="str">
            <v>XXXX-XX</v>
          </cell>
          <cell r="PK421" t="str">
            <v>SFS</v>
          </cell>
          <cell r="PL421" t="str">
            <v>XXXX-XX</v>
          </cell>
          <cell r="PN421" t="str">
            <v>SFS</v>
          </cell>
          <cell r="PO421" t="str">
            <v>2008-T1</v>
          </cell>
          <cell r="PQ421" t="str">
            <v>SFS</v>
          </cell>
          <cell r="PR421" t="str">
            <v>XXXX-XX</v>
          </cell>
          <cell r="PT421" t="str">
            <v>SFS</v>
          </cell>
          <cell r="PU421" t="str">
            <v>XXXX-XX</v>
          </cell>
          <cell r="PW421" t="str">
            <v>SFS</v>
          </cell>
          <cell r="PX421" t="str">
            <v>XXXX-XX</v>
          </cell>
        </row>
        <row r="422">
          <cell r="IP422" t="str">
            <v>Pôle</v>
          </cell>
          <cell r="IQ422" t="str">
            <v>Trimestre</v>
          </cell>
          <cell r="IS422" t="str">
            <v>Pôle</v>
          </cell>
          <cell r="IT422" t="str">
            <v>Trimestre</v>
          </cell>
          <cell r="IV422" t="str">
            <v>Pôle</v>
          </cell>
          <cell r="IW422" t="str">
            <v>Trimestre</v>
          </cell>
          <cell r="IY422" t="str">
            <v>Pôle</v>
          </cell>
          <cell r="IZ422" t="str">
            <v>Trimestre</v>
          </cell>
          <cell r="JB422" t="str">
            <v>Pôle</v>
          </cell>
          <cell r="JC422" t="str">
            <v>Trimestre</v>
          </cell>
          <cell r="JE422" t="str">
            <v>Pôle</v>
          </cell>
          <cell r="JF422" t="str">
            <v>Trimestre</v>
          </cell>
          <cell r="JH422" t="str">
            <v>Pôle</v>
          </cell>
          <cell r="JI422" t="str">
            <v>Trimestre</v>
          </cell>
          <cell r="JK422" t="str">
            <v>Pôle</v>
          </cell>
          <cell r="JL422" t="str">
            <v>Trimestre</v>
          </cell>
          <cell r="JN422" t="str">
            <v>Pôle</v>
          </cell>
          <cell r="JO422" t="str">
            <v>Trimestre</v>
          </cell>
          <cell r="JQ422" t="str">
            <v>Pôle</v>
          </cell>
          <cell r="JR422" t="str">
            <v>Trimestre</v>
          </cell>
          <cell r="JT422" t="str">
            <v>Pôle</v>
          </cell>
          <cell r="JU422" t="str">
            <v>Trimestre</v>
          </cell>
          <cell r="JW422" t="str">
            <v>Pôle</v>
          </cell>
          <cell r="JX422" t="str">
            <v>Trimestre</v>
          </cell>
          <cell r="JZ422" t="str">
            <v>Pôle</v>
          </cell>
          <cell r="KA422" t="str">
            <v>Trimestre</v>
          </cell>
          <cell r="KC422" t="str">
            <v>Pôle</v>
          </cell>
          <cell r="KD422" t="str">
            <v>Trimestre</v>
          </cell>
          <cell r="KF422" t="str">
            <v>Pôle</v>
          </cell>
          <cell r="KG422" t="str">
            <v>Trimestre</v>
          </cell>
          <cell r="KI422" t="str">
            <v>Pôle</v>
          </cell>
          <cell r="KJ422" t="str">
            <v>Trimestre</v>
          </cell>
          <cell r="KL422" t="str">
            <v>Pôle</v>
          </cell>
          <cell r="KM422" t="str">
            <v>Trimestre</v>
          </cell>
          <cell r="KO422" t="str">
            <v>Pôle</v>
          </cell>
          <cell r="KP422" t="str">
            <v>Trimestre</v>
          </cell>
          <cell r="KR422" t="str">
            <v>Pôle</v>
          </cell>
          <cell r="KS422" t="str">
            <v>Trimestre</v>
          </cell>
          <cell r="KU422" t="str">
            <v>Pôle</v>
          </cell>
          <cell r="KV422" t="str">
            <v>Trimestre</v>
          </cell>
          <cell r="KX422" t="str">
            <v>Pôle</v>
          </cell>
          <cell r="KY422" t="str">
            <v>Trimestre</v>
          </cell>
          <cell r="LA422" t="str">
            <v>Pôle</v>
          </cell>
          <cell r="LB422" t="str">
            <v>Trimestre</v>
          </cell>
          <cell r="LD422" t="str">
            <v>Pôle</v>
          </cell>
          <cell r="LE422" t="str">
            <v>Trimestre</v>
          </cell>
          <cell r="LG422" t="str">
            <v>Pôle</v>
          </cell>
          <cell r="LH422" t="str">
            <v>Trimestre</v>
          </cell>
          <cell r="LJ422" t="str">
            <v>Pôle</v>
          </cell>
          <cell r="LK422" t="str">
            <v>Trimestre</v>
          </cell>
          <cell r="LM422" t="str">
            <v>Pôle</v>
          </cell>
          <cell r="LN422" t="str">
            <v>Trimestre</v>
          </cell>
          <cell r="LP422" t="str">
            <v>Pôle</v>
          </cell>
          <cell r="LQ422" t="str">
            <v>Trimestre</v>
          </cell>
          <cell r="LS422" t="str">
            <v>Pôle</v>
          </cell>
          <cell r="LT422" t="str">
            <v>Trimestre</v>
          </cell>
          <cell r="LV422" t="str">
            <v>Pôle</v>
          </cell>
          <cell r="LW422" t="str">
            <v>Trimestre</v>
          </cell>
          <cell r="LY422" t="str">
            <v>Pôle</v>
          </cell>
          <cell r="LZ422" t="str">
            <v>Trimestre</v>
          </cell>
          <cell r="MB422" t="str">
            <v>Pôle</v>
          </cell>
          <cell r="MC422" t="str">
            <v>Trimestre</v>
          </cell>
          <cell r="ME422" t="str">
            <v>Pôle</v>
          </cell>
          <cell r="MF422" t="str">
            <v>Trimestre</v>
          </cell>
          <cell r="MH422" t="str">
            <v>Pôle</v>
          </cell>
          <cell r="MI422" t="str">
            <v>Trimestre</v>
          </cell>
          <cell r="MK422" t="str">
            <v>Pôle</v>
          </cell>
          <cell r="ML422" t="str">
            <v>Trimestre</v>
          </cell>
          <cell r="MN422" t="str">
            <v>Pôle</v>
          </cell>
          <cell r="MO422" t="str">
            <v>Trimestre</v>
          </cell>
          <cell r="MQ422" t="str">
            <v>Pôle</v>
          </cell>
          <cell r="MR422" t="str">
            <v>Trimestre</v>
          </cell>
          <cell r="MT422" t="str">
            <v>Pôle</v>
          </cell>
          <cell r="MU422" t="str">
            <v>Trimestre</v>
          </cell>
          <cell r="MW422" t="str">
            <v>Pôle</v>
          </cell>
          <cell r="MX422" t="str">
            <v>Trimestre</v>
          </cell>
          <cell r="MZ422" t="str">
            <v>Pôle</v>
          </cell>
          <cell r="NA422" t="str">
            <v>Trimestre</v>
          </cell>
          <cell r="NC422" t="str">
            <v>Pôle</v>
          </cell>
          <cell r="ND422" t="str">
            <v>Trimestre</v>
          </cell>
          <cell r="NF422" t="str">
            <v>Pôle</v>
          </cell>
          <cell r="NG422" t="str">
            <v>Trimestre</v>
          </cell>
          <cell r="NI422" t="str">
            <v>Pôle</v>
          </cell>
          <cell r="NJ422" t="str">
            <v>Trimestre</v>
          </cell>
          <cell r="NL422" t="str">
            <v>Pôle</v>
          </cell>
          <cell r="NM422" t="str">
            <v>Trimestre</v>
          </cell>
          <cell r="NO422" t="str">
            <v>Pôle</v>
          </cell>
          <cell r="NP422" t="str">
            <v>Trimestre</v>
          </cell>
          <cell r="NR422" t="str">
            <v>Pôle</v>
          </cell>
          <cell r="NS422" t="str">
            <v>Trimestre</v>
          </cell>
          <cell r="NU422" t="str">
            <v>Pôle</v>
          </cell>
          <cell r="NV422" t="str">
            <v>Trimestre</v>
          </cell>
          <cell r="NX422" t="str">
            <v>Pôle</v>
          </cell>
          <cell r="NY422" t="str">
            <v>Trimestre</v>
          </cell>
          <cell r="OA422" t="str">
            <v>Pôle</v>
          </cell>
          <cell r="OB422" t="str">
            <v>Trimestre</v>
          </cell>
          <cell r="OD422" t="str">
            <v>Pôle</v>
          </cell>
          <cell r="OE422" t="str">
            <v>Trimestre</v>
          </cell>
          <cell r="OG422" t="str">
            <v>Pôle</v>
          </cell>
          <cell r="OH422" t="str">
            <v>Trimestre</v>
          </cell>
          <cell r="OJ422" t="str">
            <v>Pôle</v>
          </cell>
          <cell r="OK422" t="str">
            <v>Trimestre</v>
          </cell>
          <cell r="OM422" t="str">
            <v>Pôle</v>
          </cell>
          <cell r="ON422" t="str">
            <v>Trimestre</v>
          </cell>
          <cell r="OP422" t="str">
            <v>Pôle</v>
          </cell>
          <cell r="OQ422" t="str">
            <v>Trimestre</v>
          </cell>
          <cell r="OS422" t="str">
            <v>Pôle</v>
          </cell>
          <cell r="OT422" t="str">
            <v>Trimestre</v>
          </cell>
          <cell r="OV422" t="str">
            <v>Pôle</v>
          </cell>
          <cell r="OW422" t="str">
            <v>Trimestre</v>
          </cell>
          <cell r="OY422" t="str">
            <v>Pôle</v>
          </cell>
          <cell r="OZ422" t="str">
            <v>Trimestre</v>
          </cell>
          <cell r="PB422" t="str">
            <v>Pôle</v>
          </cell>
          <cell r="PC422" t="str">
            <v>Trimestre</v>
          </cell>
          <cell r="PE422" t="str">
            <v>Pôle</v>
          </cell>
          <cell r="PF422" t="str">
            <v>Trimestre</v>
          </cell>
          <cell r="PH422" t="str">
            <v>Pôle</v>
          </cell>
          <cell r="PI422" t="str">
            <v>Trimestre</v>
          </cell>
          <cell r="PK422" t="str">
            <v>Pôle</v>
          </cell>
          <cell r="PL422" t="str">
            <v>Trimestre</v>
          </cell>
          <cell r="PN422" t="str">
            <v>Pôle</v>
          </cell>
          <cell r="PO422" t="str">
            <v>Trimestre</v>
          </cell>
          <cell r="PQ422" t="str">
            <v>Pôle</v>
          </cell>
          <cell r="PR422" t="str">
            <v>Trimestre</v>
          </cell>
          <cell r="PT422" t="str">
            <v>Pôle</v>
          </cell>
          <cell r="PU422" t="str">
            <v>Trimestre</v>
          </cell>
          <cell r="PW422" t="str">
            <v>Pôle</v>
          </cell>
          <cell r="PX422" t="str">
            <v>Trimestre</v>
          </cell>
        </row>
        <row r="423">
          <cell r="IP423" t="str">
            <v>SFS</v>
          </cell>
          <cell r="IQ423" t="str">
            <v>2023-T2</v>
          </cell>
          <cell r="IS423" t="str">
            <v>SFS</v>
          </cell>
          <cell r="IT423" t="str">
            <v>2023-T1</v>
          </cell>
          <cell r="IV423" t="str">
            <v>SFS</v>
          </cell>
          <cell r="IW423" t="str">
            <v>XXXX-XX</v>
          </cell>
          <cell r="IY423" t="str">
            <v>SFS</v>
          </cell>
          <cell r="IZ423" t="str">
            <v>XXXX-XX</v>
          </cell>
          <cell r="JB423" t="str">
            <v>SFS</v>
          </cell>
          <cell r="JC423" t="str">
            <v>2022-T2</v>
          </cell>
          <cell r="JE423" t="str">
            <v>SFS</v>
          </cell>
          <cell r="JF423" t="str">
            <v>2022-T1</v>
          </cell>
          <cell r="JH423" t="str">
            <v>SFS</v>
          </cell>
          <cell r="JI423" t="str">
            <v>XXXX-XX</v>
          </cell>
          <cell r="JK423" t="str">
            <v>SFS</v>
          </cell>
          <cell r="JL423" t="str">
            <v>XXXX-XX</v>
          </cell>
          <cell r="JN423" t="str">
            <v>SFS</v>
          </cell>
          <cell r="JO423" t="str">
            <v>2021-T2</v>
          </cell>
          <cell r="JQ423" t="str">
            <v>SFS</v>
          </cell>
          <cell r="JR423" t="str">
            <v>2021-T1</v>
          </cell>
          <cell r="JT423" t="str">
            <v>SFS</v>
          </cell>
          <cell r="JU423" t="str">
            <v>XXXX-XX</v>
          </cell>
          <cell r="JW423" t="str">
            <v>SFS</v>
          </cell>
          <cell r="JX423" t="str">
            <v>XXXX-XX</v>
          </cell>
          <cell r="JZ423" t="str">
            <v>SFS</v>
          </cell>
          <cell r="KA423" t="str">
            <v>2020-T2</v>
          </cell>
          <cell r="KC423" t="str">
            <v>SFS</v>
          </cell>
          <cell r="KD423" t="str">
            <v>2020-T1</v>
          </cell>
          <cell r="KF423" t="str">
            <v>SFS</v>
          </cell>
          <cell r="KG423" t="str">
            <v>XXXX-XX</v>
          </cell>
          <cell r="KI423" t="str">
            <v>SFS</v>
          </cell>
          <cell r="KJ423" t="str">
            <v>XXXX-XX</v>
          </cell>
          <cell r="KL423" t="str">
            <v>SFS</v>
          </cell>
          <cell r="KM423" t="str">
            <v>2019-T2</v>
          </cell>
          <cell r="KO423" t="str">
            <v>SFS</v>
          </cell>
          <cell r="KP423" t="str">
            <v>2019-T1</v>
          </cell>
          <cell r="KR423" t="str">
            <v>SFS</v>
          </cell>
          <cell r="KS423" t="str">
            <v>XXXX-XX</v>
          </cell>
          <cell r="KU423" t="str">
            <v>SFS</v>
          </cell>
          <cell r="KV423" t="str">
            <v>XXXX-XX</v>
          </cell>
          <cell r="KX423" t="str">
            <v>SFS</v>
          </cell>
          <cell r="KY423" t="str">
            <v>2018-T2</v>
          </cell>
          <cell r="LA423" t="str">
            <v>SFS</v>
          </cell>
          <cell r="LB423" t="str">
            <v>2018-T1</v>
          </cell>
          <cell r="LD423" t="str">
            <v>SFS</v>
          </cell>
          <cell r="LE423" t="str">
            <v>XXXX-XX</v>
          </cell>
          <cell r="LG423" t="str">
            <v>SFS</v>
          </cell>
          <cell r="LH423" t="str">
            <v>XXXX-XX</v>
          </cell>
          <cell r="LJ423" t="str">
            <v>SFS</v>
          </cell>
          <cell r="LK423" t="str">
            <v>2017-T2</v>
          </cell>
          <cell r="LM423" t="str">
            <v>SFS</v>
          </cell>
          <cell r="LN423" t="str">
            <v>2017-T1</v>
          </cell>
          <cell r="LP423" t="str">
            <v>SFS</v>
          </cell>
          <cell r="LQ423" t="str">
            <v>XXXX-XX</v>
          </cell>
          <cell r="LS423" t="str">
            <v>SFS</v>
          </cell>
          <cell r="LT423" t="str">
            <v>XXXX-XX</v>
          </cell>
          <cell r="LV423" t="str">
            <v>SFS</v>
          </cell>
          <cell r="LW423" t="str">
            <v>2016-T2</v>
          </cell>
          <cell r="LY423" t="str">
            <v>SFS</v>
          </cell>
          <cell r="LZ423" t="str">
            <v>2016-T1</v>
          </cell>
          <cell r="MB423" t="str">
            <v>SFS</v>
          </cell>
          <cell r="MC423" t="str">
            <v>XXXX-XX</v>
          </cell>
          <cell r="ME423" t="str">
            <v>SFS</v>
          </cell>
          <cell r="MF423" t="str">
            <v>XXXX-XX</v>
          </cell>
          <cell r="MH423" t="str">
            <v>SFS</v>
          </cell>
          <cell r="MI423" t="str">
            <v>2015-T2</v>
          </cell>
          <cell r="MK423" t="str">
            <v>SFS</v>
          </cell>
          <cell r="ML423" t="str">
            <v>2015-T1</v>
          </cell>
          <cell r="MN423" t="str">
            <v>SFS</v>
          </cell>
          <cell r="MO423" t="str">
            <v>XXXX-XX</v>
          </cell>
          <cell r="MQ423" t="str">
            <v>SFS</v>
          </cell>
          <cell r="MR423" t="str">
            <v>XXXX-XX</v>
          </cell>
          <cell r="MT423" t="str">
            <v>SFS</v>
          </cell>
          <cell r="MU423" t="str">
            <v>2014-T2</v>
          </cell>
          <cell r="MW423" t="str">
            <v>SFS</v>
          </cell>
          <cell r="MX423" t="str">
            <v>2014-T1</v>
          </cell>
          <cell r="MZ423" t="str">
            <v>SFS</v>
          </cell>
          <cell r="NA423" t="str">
            <v>XXXX-XX</v>
          </cell>
          <cell r="NC423" t="str">
            <v>SFS</v>
          </cell>
          <cell r="ND423" t="str">
            <v>XXXX-XX</v>
          </cell>
          <cell r="NF423" t="str">
            <v>SFS</v>
          </cell>
          <cell r="NG423" t="str">
            <v>2013-T2</v>
          </cell>
          <cell r="NI423" t="str">
            <v>SFS</v>
          </cell>
          <cell r="NJ423" t="str">
            <v>2013-T1</v>
          </cell>
          <cell r="NL423" t="str">
            <v>SFS</v>
          </cell>
          <cell r="NM423" t="str">
            <v>XXXX-XX</v>
          </cell>
          <cell r="NO423" t="str">
            <v>SFS</v>
          </cell>
          <cell r="NP423" t="str">
            <v>XXXX-XX</v>
          </cell>
          <cell r="NR423" t="str">
            <v>SFS</v>
          </cell>
          <cell r="NS423" t="str">
            <v>2012-T2</v>
          </cell>
          <cell r="NU423" t="str">
            <v>SFS</v>
          </cell>
          <cell r="NV423" t="str">
            <v>2012-T1</v>
          </cell>
          <cell r="NX423" t="str">
            <v>SFS</v>
          </cell>
          <cell r="NY423" t="str">
            <v>XXXX-XX</v>
          </cell>
          <cell r="OA423" t="str">
            <v>SFS</v>
          </cell>
          <cell r="OB423" t="str">
            <v>XXXX-XX</v>
          </cell>
          <cell r="OD423" t="str">
            <v>SFS</v>
          </cell>
          <cell r="OE423" t="str">
            <v>2011-T2</v>
          </cell>
          <cell r="OG423" t="str">
            <v>SFS</v>
          </cell>
          <cell r="OH423" t="str">
            <v>2011-T1</v>
          </cell>
          <cell r="OJ423" t="str">
            <v>SFS</v>
          </cell>
          <cell r="OK423" t="str">
            <v>XXXX-XX</v>
          </cell>
          <cell r="OM423" t="str">
            <v>SFS</v>
          </cell>
          <cell r="ON423" t="str">
            <v>XXXX-XX</v>
          </cell>
          <cell r="OP423" t="str">
            <v>SFS</v>
          </cell>
          <cell r="OQ423" t="str">
            <v>2010-T2</v>
          </cell>
          <cell r="OS423" t="str">
            <v>SFS</v>
          </cell>
          <cell r="OT423" t="str">
            <v>2010-T1</v>
          </cell>
          <cell r="OV423" t="str">
            <v>SFS</v>
          </cell>
          <cell r="OW423" t="str">
            <v>XXXX-XX</v>
          </cell>
          <cell r="OY423" t="str">
            <v>SFS</v>
          </cell>
          <cell r="OZ423" t="str">
            <v>XXXX-XX</v>
          </cell>
          <cell r="PB423" t="str">
            <v>SFS</v>
          </cell>
          <cell r="PC423" t="str">
            <v>2009-T2</v>
          </cell>
          <cell r="PE423" t="str">
            <v>SFS</v>
          </cell>
          <cell r="PF423" t="str">
            <v>2009-T1</v>
          </cell>
          <cell r="PH423" t="str">
            <v>SFS</v>
          </cell>
          <cell r="PI423" t="str">
            <v>XXXX-XX</v>
          </cell>
          <cell r="PK423" t="str">
            <v>SFS</v>
          </cell>
          <cell r="PL423" t="str">
            <v>XXXX-XX</v>
          </cell>
          <cell r="PN423" t="str">
            <v>SFS</v>
          </cell>
          <cell r="PO423" t="str">
            <v>2008-T2</v>
          </cell>
          <cell r="PQ423" t="str">
            <v>SFS</v>
          </cell>
          <cell r="PR423" t="str">
            <v>2008-T1</v>
          </cell>
          <cell r="PT423" t="str">
            <v>SFS</v>
          </cell>
          <cell r="PU423" t="str">
            <v>XXXX-XX</v>
          </cell>
          <cell r="PW423" t="str">
            <v>SFS</v>
          </cell>
          <cell r="PX423" t="str">
            <v>XXXX-XX</v>
          </cell>
        </row>
        <row r="424">
          <cell r="IP424" t="str">
            <v>Pôle</v>
          </cell>
          <cell r="IQ424" t="str">
            <v>Trimestre</v>
          </cell>
          <cell r="IS424" t="str">
            <v>Pôle</v>
          </cell>
          <cell r="IT424" t="str">
            <v>Trimestre</v>
          </cell>
          <cell r="IV424" t="str">
            <v>Pôle</v>
          </cell>
          <cell r="IW424" t="str">
            <v>Trimestre</v>
          </cell>
          <cell r="IY424" t="str">
            <v>Pôle</v>
          </cell>
          <cell r="IZ424" t="str">
            <v>Trimestre</v>
          </cell>
          <cell r="JB424" t="str">
            <v>Pôle</v>
          </cell>
          <cell r="JC424" t="str">
            <v>Trimestre</v>
          </cell>
          <cell r="JE424" t="str">
            <v>Pôle</v>
          </cell>
          <cell r="JF424" t="str">
            <v>Trimestre</v>
          </cell>
          <cell r="JH424" t="str">
            <v>Pôle</v>
          </cell>
          <cell r="JI424" t="str">
            <v>Trimestre</v>
          </cell>
          <cell r="JK424" t="str">
            <v>Pôle</v>
          </cell>
          <cell r="JL424" t="str">
            <v>Trimestre</v>
          </cell>
          <cell r="JN424" t="str">
            <v>Pôle</v>
          </cell>
          <cell r="JO424" t="str">
            <v>Trimestre</v>
          </cell>
          <cell r="JQ424" t="str">
            <v>Pôle</v>
          </cell>
          <cell r="JR424" t="str">
            <v>Trimestre</v>
          </cell>
          <cell r="JT424" t="str">
            <v>Pôle</v>
          </cell>
          <cell r="JU424" t="str">
            <v>Trimestre</v>
          </cell>
          <cell r="JW424" t="str">
            <v>Pôle</v>
          </cell>
          <cell r="JX424" t="str">
            <v>Trimestre</v>
          </cell>
          <cell r="JZ424" t="str">
            <v>Pôle</v>
          </cell>
          <cell r="KA424" t="str">
            <v>Trimestre</v>
          </cell>
          <cell r="KC424" t="str">
            <v>Pôle</v>
          </cell>
          <cell r="KD424" t="str">
            <v>Trimestre</v>
          </cell>
          <cell r="KF424" t="str">
            <v>Pôle</v>
          </cell>
          <cell r="KG424" t="str">
            <v>Trimestre</v>
          </cell>
          <cell r="KI424" t="str">
            <v>Pôle</v>
          </cell>
          <cell r="KJ424" t="str">
            <v>Trimestre</v>
          </cell>
          <cell r="KL424" t="str">
            <v>Pôle</v>
          </cell>
          <cell r="KM424" t="str">
            <v>Trimestre</v>
          </cell>
          <cell r="KO424" t="str">
            <v>Pôle</v>
          </cell>
          <cell r="KP424" t="str">
            <v>Trimestre</v>
          </cell>
          <cell r="KR424" t="str">
            <v>Pôle</v>
          </cell>
          <cell r="KS424" t="str">
            <v>Trimestre</v>
          </cell>
          <cell r="KU424" t="str">
            <v>Pôle</v>
          </cell>
          <cell r="KV424" t="str">
            <v>Trimestre</v>
          </cell>
          <cell r="KX424" t="str">
            <v>Pôle</v>
          </cell>
          <cell r="KY424" t="str">
            <v>Trimestre</v>
          </cell>
          <cell r="LA424" t="str">
            <v>Pôle</v>
          </cell>
          <cell r="LB424" t="str">
            <v>Trimestre</v>
          </cell>
          <cell r="LD424" t="str">
            <v>Pôle</v>
          </cell>
          <cell r="LE424" t="str">
            <v>Trimestre</v>
          </cell>
          <cell r="LG424" t="str">
            <v>Pôle</v>
          </cell>
          <cell r="LH424" t="str">
            <v>Trimestre</v>
          </cell>
          <cell r="LJ424" t="str">
            <v>Pôle</v>
          </cell>
          <cell r="LK424" t="str">
            <v>Trimestre</v>
          </cell>
          <cell r="LM424" t="str">
            <v>Pôle</v>
          </cell>
          <cell r="LN424" t="str">
            <v>Trimestre</v>
          </cell>
          <cell r="LP424" t="str">
            <v>Pôle</v>
          </cell>
          <cell r="LQ424" t="str">
            <v>Trimestre</v>
          </cell>
          <cell r="LS424" t="str">
            <v>Pôle</v>
          </cell>
          <cell r="LT424" t="str">
            <v>Trimestre</v>
          </cell>
          <cell r="LV424" t="str">
            <v>Pôle</v>
          </cell>
          <cell r="LW424" t="str">
            <v>Trimestre</v>
          </cell>
          <cell r="LY424" t="str">
            <v>Pôle</v>
          </cell>
          <cell r="LZ424" t="str">
            <v>Trimestre</v>
          </cell>
          <cell r="MB424" t="str">
            <v>Pôle</v>
          </cell>
          <cell r="MC424" t="str">
            <v>Trimestre</v>
          </cell>
          <cell r="ME424" t="str">
            <v>Pôle</v>
          </cell>
          <cell r="MF424" t="str">
            <v>Trimestre</v>
          </cell>
          <cell r="MH424" t="str">
            <v>Pôle</v>
          </cell>
          <cell r="MI424" t="str">
            <v>Trimestre</v>
          </cell>
          <cell r="MK424" t="str">
            <v>Pôle</v>
          </cell>
          <cell r="ML424" t="str">
            <v>Trimestre</v>
          </cell>
          <cell r="MN424" t="str">
            <v>Pôle</v>
          </cell>
          <cell r="MO424" t="str">
            <v>Trimestre</v>
          </cell>
          <cell r="MQ424" t="str">
            <v>Pôle</v>
          </cell>
          <cell r="MR424" t="str">
            <v>Trimestre</v>
          </cell>
          <cell r="MT424" t="str">
            <v>Pôle</v>
          </cell>
          <cell r="MU424" t="str">
            <v>Trimestre</v>
          </cell>
          <cell r="MW424" t="str">
            <v>Pôle</v>
          </cell>
          <cell r="MX424" t="str">
            <v>Trimestre</v>
          </cell>
          <cell r="MZ424" t="str">
            <v>Pôle</v>
          </cell>
          <cell r="NA424" t="str">
            <v>Trimestre</v>
          </cell>
          <cell r="NC424" t="str">
            <v>Pôle</v>
          </cell>
          <cell r="ND424" t="str">
            <v>Trimestre</v>
          </cell>
          <cell r="NF424" t="str">
            <v>Pôle</v>
          </cell>
          <cell r="NG424" t="str">
            <v>Trimestre</v>
          </cell>
          <cell r="NI424" t="str">
            <v>Pôle</v>
          </cell>
          <cell r="NJ424" t="str">
            <v>Trimestre</v>
          </cell>
          <cell r="NL424" t="str">
            <v>Pôle</v>
          </cell>
          <cell r="NM424" t="str">
            <v>Trimestre</v>
          </cell>
          <cell r="NO424" t="str">
            <v>Pôle</v>
          </cell>
          <cell r="NP424" t="str">
            <v>Trimestre</v>
          </cell>
          <cell r="NR424" t="str">
            <v>Pôle</v>
          </cell>
          <cell r="NS424" t="str">
            <v>Trimestre</v>
          </cell>
          <cell r="NU424" t="str">
            <v>Pôle</v>
          </cell>
          <cell r="NV424" t="str">
            <v>Trimestre</v>
          </cell>
          <cell r="NX424" t="str">
            <v>Pôle</v>
          </cell>
          <cell r="NY424" t="str">
            <v>Trimestre</v>
          </cell>
          <cell r="OA424" t="str">
            <v>Pôle</v>
          </cell>
          <cell r="OB424" t="str">
            <v>Trimestre</v>
          </cell>
          <cell r="OD424" t="str">
            <v>Pôle</v>
          </cell>
          <cell r="OE424" t="str">
            <v>Trimestre</v>
          </cell>
          <cell r="OG424" t="str">
            <v>Pôle</v>
          </cell>
          <cell r="OH424" t="str">
            <v>Trimestre</v>
          </cell>
          <cell r="OJ424" t="str">
            <v>Pôle</v>
          </cell>
          <cell r="OK424" t="str">
            <v>Trimestre</v>
          </cell>
          <cell r="OM424" t="str">
            <v>Pôle</v>
          </cell>
          <cell r="ON424" t="str">
            <v>Trimestre</v>
          </cell>
          <cell r="OP424" t="str">
            <v>Pôle</v>
          </cell>
          <cell r="OQ424" t="str">
            <v>Trimestre</v>
          </cell>
          <cell r="OS424" t="str">
            <v>Pôle</v>
          </cell>
          <cell r="OT424" t="str">
            <v>Trimestre</v>
          </cell>
          <cell r="OV424" t="str">
            <v>Pôle</v>
          </cell>
          <cell r="OW424" t="str">
            <v>Trimestre</v>
          </cell>
          <cell r="OY424" t="str">
            <v>Pôle</v>
          </cell>
          <cell r="OZ424" t="str">
            <v>Trimestre</v>
          </cell>
          <cell r="PB424" t="str">
            <v>Pôle</v>
          </cell>
          <cell r="PC424" t="str">
            <v>Trimestre</v>
          </cell>
          <cell r="PE424" t="str">
            <v>Pôle</v>
          </cell>
          <cell r="PF424" t="str">
            <v>Trimestre</v>
          </cell>
          <cell r="PH424" t="str">
            <v>Pôle</v>
          </cell>
          <cell r="PI424" t="str">
            <v>Trimestre</v>
          </cell>
          <cell r="PK424" t="str">
            <v>Pôle</v>
          </cell>
          <cell r="PL424" t="str">
            <v>Trimestre</v>
          </cell>
          <cell r="PN424" t="str">
            <v>Pôle</v>
          </cell>
          <cell r="PO424" t="str">
            <v>Trimestre</v>
          </cell>
          <cell r="PQ424" t="str">
            <v>Pôle</v>
          </cell>
          <cell r="PR424" t="str">
            <v>Trimestre</v>
          </cell>
          <cell r="PT424" t="str">
            <v>Pôle</v>
          </cell>
          <cell r="PU424" t="str">
            <v>Trimestre</v>
          </cell>
          <cell r="PW424" t="str">
            <v>Pôle</v>
          </cell>
          <cell r="PX424" t="str">
            <v>Trimestre</v>
          </cell>
        </row>
        <row r="425">
          <cell r="IP425" t="str">
            <v>SFS</v>
          </cell>
          <cell r="IQ425" t="str">
            <v>2023-T3</v>
          </cell>
          <cell r="IS425" t="str">
            <v>SFS</v>
          </cell>
          <cell r="IT425" t="str">
            <v>2023-T2</v>
          </cell>
          <cell r="IV425" t="str">
            <v>SFS</v>
          </cell>
          <cell r="IW425" t="str">
            <v>2023-T1</v>
          </cell>
          <cell r="IY425" t="str">
            <v>SFS</v>
          </cell>
          <cell r="IZ425" t="str">
            <v>XXXX-XX</v>
          </cell>
          <cell r="JB425" t="str">
            <v>SFS</v>
          </cell>
          <cell r="JC425" t="str">
            <v>2022-T3</v>
          </cell>
          <cell r="JE425" t="str">
            <v>SFS</v>
          </cell>
          <cell r="JF425" t="str">
            <v>2022-T2</v>
          </cell>
          <cell r="JH425" t="str">
            <v>SFS</v>
          </cell>
          <cell r="JI425" t="str">
            <v>2022-T1</v>
          </cell>
          <cell r="JK425" t="str">
            <v>SFS</v>
          </cell>
          <cell r="JL425" t="str">
            <v>XXXX-XX</v>
          </cell>
          <cell r="JN425" t="str">
            <v>SFS</v>
          </cell>
          <cell r="JO425" t="str">
            <v>2021-T3</v>
          </cell>
          <cell r="JQ425" t="str">
            <v>SFS</v>
          </cell>
          <cell r="JR425" t="str">
            <v>2021-T2</v>
          </cell>
          <cell r="JT425" t="str">
            <v>SFS</v>
          </cell>
          <cell r="JU425" t="str">
            <v>2021-T1</v>
          </cell>
          <cell r="JW425" t="str">
            <v>SFS</v>
          </cell>
          <cell r="JX425" t="str">
            <v>XXXX-XX</v>
          </cell>
          <cell r="JZ425" t="str">
            <v>SFS</v>
          </cell>
          <cell r="KA425" t="str">
            <v>2020-T3</v>
          </cell>
          <cell r="KC425" t="str">
            <v>SFS</v>
          </cell>
          <cell r="KD425" t="str">
            <v>2020-T2</v>
          </cell>
          <cell r="KF425" t="str">
            <v>SFS</v>
          </cell>
          <cell r="KG425" t="str">
            <v>2020-T1</v>
          </cell>
          <cell r="KI425" t="str">
            <v>SFS</v>
          </cell>
          <cell r="KJ425" t="str">
            <v>XXXX-XX</v>
          </cell>
          <cell r="KL425" t="str">
            <v>SFS</v>
          </cell>
          <cell r="KM425" t="str">
            <v>2019-T3</v>
          </cell>
          <cell r="KO425" t="str">
            <v>SFS</v>
          </cell>
          <cell r="KP425" t="str">
            <v>2019-T2</v>
          </cell>
          <cell r="KR425" t="str">
            <v>SFS</v>
          </cell>
          <cell r="KS425" t="str">
            <v>2019-T1</v>
          </cell>
          <cell r="KU425" t="str">
            <v>SFS</v>
          </cell>
          <cell r="KV425" t="str">
            <v>XXXX-XX</v>
          </cell>
          <cell r="KX425" t="str">
            <v>SFS</v>
          </cell>
          <cell r="KY425" t="str">
            <v>2018-T3</v>
          </cell>
          <cell r="LA425" t="str">
            <v>SFS</v>
          </cell>
          <cell r="LB425" t="str">
            <v>2018-T2</v>
          </cell>
          <cell r="LD425" t="str">
            <v>SFS</v>
          </cell>
          <cell r="LE425" t="str">
            <v>2018-T1</v>
          </cell>
          <cell r="LG425" t="str">
            <v>SFS</v>
          </cell>
          <cell r="LH425" t="str">
            <v>XXXX-XX</v>
          </cell>
          <cell r="LJ425" t="str">
            <v>SFS</v>
          </cell>
          <cell r="LK425" t="str">
            <v>2017-T3</v>
          </cell>
          <cell r="LM425" t="str">
            <v>SFS</v>
          </cell>
          <cell r="LN425" t="str">
            <v>2017-T2</v>
          </cell>
          <cell r="LP425" t="str">
            <v>SFS</v>
          </cell>
          <cell r="LQ425" t="str">
            <v>2017-T1</v>
          </cell>
          <cell r="LS425" t="str">
            <v>SFS</v>
          </cell>
          <cell r="LT425" t="str">
            <v>XXXX-XX</v>
          </cell>
          <cell r="LV425" t="str">
            <v>SFS</v>
          </cell>
          <cell r="LW425" t="str">
            <v>2016-T3</v>
          </cell>
          <cell r="LY425" t="str">
            <v>SFS</v>
          </cell>
          <cell r="LZ425" t="str">
            <v>2016-T2</v>
          </cell>
          <cell r="MB425" t="str">
            <v>SFS</v>
          </cell>
          <cell r="MC425" t="str">
            <v>2016-T1</v>
          </cell>
          <cell r="ME425" t="str">
            <v>SFS</v>
          </cell>
          <cell r="MF425" t="str">
            <v>XXXX-XX</v>
          </cell>
          <cell r="MH425" t="str">
            <v>SFS</v>
          </cell>
          <cell r="MI425" t="str">
            <v>2015-T3</v>
          </cell>
          <cell r="MK425" t="str">
            <v>SFS</v>
          </cell>
          <cell r="ML425" t="str">
            <v>2015-T2</v>
          </cell>
          <cell r="MN425" t="str">
            <v>SFS</v>
          </cell>
          <cell r="MO425" t="str">
            <v>2015-T1</v>
          </cell>
          <cell r="MQ425" t="str">
            <v>SFS</v>
          </cell>
          <cell r="MR425" t="str">
            <v>XXXX-XX</v>
          </cell>
          <cell r="MT425" t="str">
            <v>SFS</v>
          </cell>
          <cell r="MU425" t="str">
            <v>2014-T3</v>
          </cell>
          <cell r="MW425" t="str">
            <v>SFS</v>
          </cell>
          <cell r="MX425" t="str">
            <v>2014-T2</v>
          </cell>
          <cell r="MZ425" t="str">
            <v>SFS</v>
          </cell>
          <cell r="NA425" t="str">
            <v>2014-T1</v>
          </cell>
          <cell r="NC425" t="str">
            <v>SFS</v>
          </cell>
          <cell r="ND425" t="str">
            <v>XXXX-XX</v>
          </cell>
          <cell r="NF425" t="str">
            <v>SFS</v>
          </cell>
          <cell r="NG425" t="str">
            <v>2013-T3</v>
          </cell>
          <cell r="NI425" t="str">
            <v>SFS</v>
          </cell>
          <cell r="NJ425" t="str">
            <v>2013-T2</v>
          </cell>
          <cell r="NL425" t="str">
            <v>SFS</v>
          </cell>
          <cell r="NM425" t="str">
            <v>2013-T1</v>
          </cell>
          <cell r="NO425" t="str">
            <v>SFS</v>
          </cell>
          <cell r="NP425" t="str">
            <v>XXXX-XX</v>
          </cell>
          <cell r="NR425" t="str">
            <v>SFS</v>
          </cell>
          <cell r="NS425" t="str">
            <v>2012-T3</v>
          </cell>
          <cell r="NU425" t="str">
            <v>SFS</v>
          </cell>
          <cell r="NV425" t="str">
            <v>2012-T2</v>
          </cell>
          <cell r="NX425" t="str">
            <v>SFS</v>
          </cell>
          <cell r="NY425" t="str">
            <v>2012-T1</v>
          </cell>
          <cell r="OA425" t="str">
            <v>SFS</v>
          </cell>
          <cell r="OB425" t="str">
            <v>XXXX-XX</v>
          </cell>
          <cell r="OD425" t="str">
            <v>SFS</v>
          </cell>
          <cell r="OE425" t="str">
            <v>2011-T3</v>
          </cell>
          <cell r="OG425" t="str">
            <v>SFS</v>
          </cell>
          <cell r="OH425" t="str">
            <v>2011-T2</v>
          </cell>
          <cell r="OJ425" t="str">
            <v>SFS</v>
          </cell>
          <cell r="OK425" t="str">
            <v>2011-T1</v>
          </cell>
          <cell r="OM425" t="str">
            <v>SFS</v>
          </cell>
          <cell r="ON425" t="str">
            <v>XXXX-XX</v>
          </cell>
          <cell r="OP425" t="str">
            <v>SFS</v>
          </cell>
          <cell r="OQ425" t="str">
            <v>2010-T3</v>
          </cell>
          <cell r="OS425" t="str">
            <v>SFS</v>
          </cell>
          <cell r="OT425" t="str">
            <v>2010-T2</v>
          </cell>
          <cell r="OV425" t="str">
            <v>SFS</v>
          </cell>
          <cell r="OW425" t="str">
            <v>2010-T1</v>
          </cell>
          <cell r="OY425" t="str">
            <v>SFS</v>
          </cell>
          <cell r="OZ425" t="str">
            <v>XXXX-XX</v>
          </cell>
          <cell r="PB425" t="str">
            <v>SFS</v>
          </cell>
          <cell r="PC425" t="str">
            <v>2009-T3</v>
          </cell>
          <cell r="PE425" t="str">
            <v>SFS</v>
          </cell>
          <cell r="PF425" t="str">
            <v>2009-T2</v>
          </cell>
          <cell r="PH425" t="str">
            <v>SFS</v>
          </cell>
          <cell r="PI425" t="str">
            <v>2009-T1</v>
          </cell>
          <cell r="PK425" t="str">
            <v>SFS</v>
          </cell>
          <cell r="PL425" t="str">
            <v>XXXX-XX</v>
          </cell>
          <cell r="PN425" t="str">
            <v>SFS</v>
          </cell>
          <cell r="PO425" t="str">
            <v>2008-T3</v>
          </cell>
          <cell r="PQ425" t="str">
            <v>SFS</v>
          </cell>
          <cell r="PR425" t="str">
            <v>2008-T2</v>
          </cell>
          <cell r="PT425" t="str">
            <v>SFS</v>
          </cell>
          <cell r="PU425" t="str">
            <v>2008-T1</v>
          </cell>
          <cell r="PW425" t="str">
            <v>SFS</v>
          </cell>
          <cell r="PX425" t="str">
            <v>XXXX-XX</v>
          </cell>
        </row>
        <row r="426">
          <cell r="BB426" t="str">
            <v>Pôle</v>
          </cell>
          <cell r="BC426" t="str">
            <v>Trimestre</v>
          </cell>
          <cell r="BE426" t="str">
            <v>Pôle</v>
          </cell>
          <cell r="BF426" t="str">
            <v>Trimestre</v>
          </cell>
          <cell r="BH426" t="str">
            <v>Pôle</v>
          </cell>
          <cell r="BI426" t="str">
            <v>Trimestre</v>
          </cell>
          <cell r="BK426" t="str">
            <v>Pôle</v>
          </cell>
          <cell r="BL426" t="str">
            <v>Trimestre</v>
          </cell>
          <cell r="BN426" t="str">
            <v>Pôle</v>
          </cell>
          <cell r="BO426" t="str">
            <v>Trimestre</v>
          </cell>
          <cell r="BQ426" t="str">
            <v>Pôle</v>
          </cell>
          <cell r="BR426" t="str">
            <v>Trimestre</v>
          </cell>
          <cell r="BT426" t="str">
            <v>Pôle</v>
          </cell>
          <cell r="BU426" t="str">
            <v>Trimestre</v>
          </cell>
          <cell r="BW426" t="str">
            <v>Pôle</v>
          </cell>
          <cell r="BX426" t="str">
            <v>Trimestre</v>
          </cell>
          <cell r="BZ426" t="str">
            <v>Pôle</v>
          </cell>
          <cell r="CA426" t="str">
            <v>Trimestre</v>
          </cell>
          <cell r="CC426" t="str">
            <v>Pôle</v>
          </cell>
          <cell r="CD426" t="str">
            <v>Trimestre</v>
          </cell>
          <cell r="CF426" t="str">
            <v>Pôle</v>
          </cell>
          <cell r="CG426" t="str">
            <v>Trimestre</v>
          </cell>
          <cell r="CI426" t="str">
            <v>Pôle</v>
          </cell>
          <cell r="CJ426" t="str">
            <v>Trimestre</v>
          </cell>
          <cell r="CL426" t="str">
            <v>Pôle</v>
          </cell>
          <cell r="CM426" t="str">
            <v>Trimestre</v>
          </cell>
          <cell r="CO426" t="str">
            <v>Pôle</v>
          </cell>
          <cell r="CP426" t="str">
            <v>Trimestre</v>
          </cell>
          <cell r="CR426" t="str">
            <v>Pôle</v>
          </cell>
          <cell r="CS426" t="str">
            <v>Trimestre</v>
          </cell>
          <cell r="CU426" t="str">
            <v>Pôle</v>
          </cell>
          <cell r="CV426" t="str">
            <v>Trimestre</v>
          </cell>
          <cell r="CX426" t="str">
            <v>Pôle</v>
          </cell>
          <cell r="CY426" t="str">
            <v>Trimestre</v>
          </cell>
          <cell r="DA426" t="str">
            <v>Pôle</v>
          </cell>
          <cell r="DB426" t="str">
            <v>Trimestre</v>
          </cell>
          <cell r="DD426" t="str">
            <v>Pôle</v>
          </cell>
          <cell r="DE426" t="str">
            <v>Trimestre</v>
          </cell>
          <cell r="DG426" t="str">
            <v>Pôle</v>
          </cell>
          <cell r="DH426" t="str">
            <v>Trimestre</v>
          </cell>
          <cell r="DJ426" t="str">
            <v>Pôle</v>
          </cell>
          <cell r="DK426" t="str">
            <v>Trimestre</v>
          </cell>
          <cell r="DM426" t="str">
            <v>Pôle</v>
          </cell>
          <cell r="DN426" t="str">
            <v>Trimestre</v>
          </cell>
          <cell r="DP426" t="str">
            <v>Pôle</v>
          </cell>
          <cell r="DQ426" t="str">
            <v>Trimestre</v>
          </cell>
          <cell r="DS426" t="str">
            <v>Pôle</v>
          </cell>
          <cell r="DT426" t="str">
            <v>Trimestre</v>
          </cell>
          <cell r="DV426" t="str">
            <v>Pôle</v>
          </cell>
          <cell r="DW426" t="str">
            <v>Trimestre</v>
          </cell>
          <cell r="DY426" t="str">
            <v>Pôle</v>
          </cell>
          <cell r="DZ426" t="str">
            <v>Trimestre</v>
          </cell>
          <cell r="EB426" t="str">
            <v>Pôle</v>
          </cell>
          <cell r="EC426" t="str">
            <v>Trimestre</v>
          </cell>
          <cell r="EE426" t="str">
            <v>Pôle</v>
          </cell>
          <cell r="EF426" t="str">
            <v>Trimestre</v>
          </cell>
          <cell r="EH426" t="str">
            <v>Pôle</v>
          </cell>
          <cell r="EI426" t="str">
            <v>Trimestre</v>
          </cell>
          <cell r="EK426" t="str">
            <v>Pôle</v>
          </cell>
          <cell r="EL426" t="str">
            <v>Trimestre</v>
          </cell>
          <cell r="EN426" t="str">
            <v>Pôle</v>
          </cell>
          <cell r="EO426" t="str">
            <v>Trimestre</v>
          </cell>
          <cell r="EQ426" t="str">
            <v>Pôle</v>
          </cell>
          <cell r="ER426" t="str">
            <v>Trimestre</v>
          </cell>
          <cell r="ET426" t="str">
            <v>Pôle</v>
          </cell>
          <cell r="EU426" t="str">
            <v>Trimestre</v>
          </cell>
          <cell r="EW426" t="str">
            <v>Pôle</v>
          </cell>
          <cell r="EX426" t="str">
            <v>Trimestre</v>
          </cell>
          <cell r="EZ426" t="str">
            <v>Pôle</v>
          </cell>
          <cell r="FA426" t="str">
            <v>Trimestre</v>
          </cell>
          <cell r="FC426" t="str">
            <v>Pôle</v>
          </cell>
          <cell r="FD426" t="str">
            <v>Trimestre</v>
          </cell>
          <cell r="FF426" t="str">
            <v>Pôle</v>
          </cell>
          <cell r="FG426" t="str">
            <v>Trimestre</v>
          </cell>
          <cell r="FI426" t="str">
            <v>Pôle</v>
          </cell>
          <cell r="FJ426" t="str">
            <v>Trimestre</v>
          </cell>
          <cell r="FL426" t="str">
            <v>Pôle</v>
          </cell>
          <cell r="FM426" t="str">
            <v>Trimestre</v>
          </cell>
          <cell r="FO426" t="str">
            <v>Pôle</v>
          </cell>
          <cell r="FP426" t="str">
            <v>Trimestre</v>
          </cell>
          <cell r="FR426" t="str">
            <v>Pôle</v>
          </cell>
          <cell r="FS426" t="str">
            <v>Trimestre</v>
          </cell>
          <cell r="FU426" t="str">
            <v>Pôle</v>
          </cell>
          <cell r="FV426" t="str">
            <v>Trimestre</v>
          </cell>
          <cell r="FX426" t="str">
            <v>Pôle</v>
          </cell>
          <cell r="FY426" t="str">
            <v>Trimestre</v>
          </cell>
          <cell r="GA426" t="str">
            <v>Pôle</v>
          </cell>
          <cell r="GB426" t="str">
            <v>Trimestre</v>
          </cell>
          <cell r="GD426" t="str">
            <v>Pôle</v>
          </cell>
          <cell r="GE426" t="str">
            <v>Trimestre</v>
          </cell>
          <cell r="GG426" t="str">
            <v>Pôle</v>
          </cell>
          <cell r="GH426" t="str">
            <v>Trimestre</v>
          </cell>
          <cell r="GJ426" t="str">
            <v>Pôle</v>
          </cell>
          <cell r="GK426" t="str">
            <v>Trimestre</v>
          </cell>
          <cell r="GM426" t="str">
            <v>Pôle</v>
          </cell>
          <cell r="GN426" t="str">
            <v>Trimestre</v>
          </cell>
          <cell r="GP426" t="str">
            <v>Pôle</v>
          </cell>
          <cell r="GQ426" t="str">
            <v>Trimestre</v>
          </cell>
          <cell r="GS426" t="str">
            <v>Pôle</v>
          </cell>
          <cell r="GT426" t="str">
            <v>Trimestre</v>
          </cell>
          <cell r="GV426" t="str">
            <v>Pôle</v>
          </cell>
          <cell r="GW426" t="str">
            <v>Trimestre</v>
          </cell>
          <cell r="GY426" t="str">
            <v>Pôle</v>
          </cell>
          <cell r="GZ426" t="str">
            <v>Trimestre</v>
          </cell>
          <cell r="HB426" t="str">
            <v>Pôle</v>
          </cell>
          <cell r="HC426" t="str">
            <v>Trimestre</v>
          </cell>
          <cell r="HE426" t="str">
            <v>Pôle</v>
          </cell>
          <cell r="HF426" t="str">
            <v>Trimestre</v>
          </cell>
          <cell r="HH426" t="str">
            <v>Pôle</v>
          </cell>
          <cell r="HI426" t="str">
            <v>Trimestre</v>
          </cell>
          <cell r="HK426" t="str">
            <v>Pôle</v>
          </cell>
          <cell r="HL426" t="str">
            <v>Trimestre</v>
          </cell>
          <cell r="HN426" t="str">
            <v>Pôle</v>
          </cell>
          <cell r="HO426" t="str">
            <v>Trimestre</v>
          </cell>
          <cell r="HQ426" t="str">
            <v>Pôle</v>
          </cell>
          <cell r="HR426" t="str">
            <v>Trimestre</v>
          </cell>
          <cell r="HT426" t="str">
            <v>Pôle</v>
          </cell>
          <cell r="HU426" t="str">
            <v>Trimestre</v>
          </cell>
          <cell r="HW426" t="str">
            <v>Pôle</v>
          </cell>
          <cell r="HX426" t="str">
            <v>Trimestre</v>
          </cell>
          <cell r="HZ426" t="str">
            <v>Pôle</v>
          </cell>
          <cell r="IA426" t="str">
            <v>Trimestre</v>
          </cell>
          <cell r="IC426" t="str">
            <v>Pôle</v>
          </cell>
          <cell r="ID426" t="str">
            <v>Trimestre</v>
          </cell>
          <cell r="IF426" t="str">
            <v>Pôle</v>
          </cell>
          <cell r="IG426" t="str">
            <v>Trimestre</v>
          </cell>
          <cell r="II426" t="str">
            <v>Pôle</v>
          </cell>
          <cell r="IJ426" t="str">
            <v>Trimestre</v>
          </cell>
          <cell r="IP426" t="str">
            <v>Pôle</v>
          </cell>
          <cell r="IQ426" t="str">
            <v>Trimestre</v>
          </cell>
          <cell r="IS426" t="str">
            <v>Pôle</v>
          </cell>
          <cell r="IT426" t="str">
            <v>Trimestre</v>
          </cell>
          <cell r="IV426" t="str">
            <v>Pôle</v>
          </cell>
          <cell r="IW426" t="str">
            <v>Trimestre</v>
          </cell>
          <cell r="IY426" t="str">
            <v>Pôle</v>
          </cell>
          <cell r="IZ426" t="str">
            <v>Trimestre</v>
          </cell>
          <cell r="JB426" t="str">
            <v>Pôle</v>
          </cell>
          <cell r="JC426" t="str">
            <v>Trimestre</v>
          </cell>
          <cell r="JE426" t="str">
            <v>Pôle</v>
          </cell>
          <cell r="JF426" t="str">
            <v>Trimestre</v>
          </cell>
          <cell r="JH426" t="str">
            <v>Pôle</v>
          </cell>
          <cell r="JI426" t="str">
            <v>Trimestre</v>
          </cell>
          <cell r="JK426" t="str">
            <v>Pôle</v>
          </cell>
          <cell r="JL426" t="str">
            <v>Trimestre</v>
          </cell>
          <cell r="JN426" t="str">
            <v>Pôle</v>
          </cell>
          <cell r="JO426" t="str">
            <v>Trimestre</v>
          </cell>
          <cell r="JQ426" t="str">
            <v>Pôle</v>
          </cell>
          <cell r="JR426" t="str">
            <v>Trimestre</v>
          </cell>
          <cell r="JT426" t="str">
            <v>Pôle</v>
          </cell>
          <cell r="JU426" t="str">
            <v>Trimestre</v>
          </cell>
          <cell r="JW426" t="str">
            <v>Pôle</v>
          </cell>
          <cell r="JX426" t="str">
            <v>Trimestre</v>
          </cell>
          <cell r="JZ426" t="str">
            <v>Pôle</v>
          </cell>
          <cell r="KA426" t="str">
            <v>Trimestre</v>
          </cell>
          <cell r="KC426" t="str">
            <v>Pôle</v>
          </cell>
          <cell r="KD426" t="str">
            <v>Trimestre</v>
          </cell>
          <cell r="KF426" t="str">
            <v>Pôle</v>
          </cell>
          <cell r="KG426" t="str">
            <v>Trimestre</v>
          </cell>
          <cell r="KI426" t="str">
            <v>Pôle</v>
          </cell>
          <cell r="KJ426" t="str">
            <v>Trimestre</v>
          </cell>
          <cell r="KL426" t="str">
            <v>Pôle</v>
          </cell>
          <cell r="KM426" t="str">
            <v>Trimestre</v>
          </cell>
          <cell r="KO426" t="str">
            <v>Pôle</v>
          </cell>
          <cell r="KP426" t="str">
            <v>Trimestre</v>
          </cell>
          <cell r="KR426" t="str">
            <v>Pôle</v>
          </cell>
          <cell r="KS426" t="str">
            <v>Trimestre</v>
          </cell>
          <cell r="KU426" t="str">
            <v>Pôle</v>
          </cell>
          <cell r="KV426" t="str">
            <v>Trimestre</v>
          </cell>
          <cell r="KX426" t="str">
            <v>Pôle</v>
          </cell>
          <cell r="KY426" t="str">
            <v>Trimestre</v>
          </cell>
          <cell r="LA426" t="str">
            <v>Pôle</v>
          </cell>
          <cell r="LB426" t="str">
            <v>Trimestre</v>
          </cell>
          <cell r="LD426" t="str">
            <v>Pôle</v>
          </cell>
          <cell r="LE426" t="str">
            <v>Trimestre</v>
          </cell>
          <cell r="LG426" t="str">
            <v>Pôle</v>
          </cell>
          <cell r="LH426" t="str">
            <v>Trimestre</v>
          </cell>
          <cell r="LJ426" t="str">
            <v>Pôle</v>
          </cell>
          <cell r="LK426" t="str">
            <v>Trimestre</v>
          </cell>
          <cell r="LM426" t="str">
            <v>Pôle</v>
          </cell>
          <cell r="LN426" t="str">
            <v>Trimestre</v>
          </cell>
          <cell r="LP426" t="str">
            <v>Pôle</v>
          </cell>
          <cell r="LQ426" t="str">
            <v>Trimestre</v>
          </cell>
          <cell r="LS426" t="str">
            <v>Pôle</v>
          </cell>
          <cell r="LT426" t="str">
            <v>Trimestre</v>
          </cell>
          <cell r="LV426" t="str">
            <v>Pôle</v>
          </cell>
          <cell r="LW426" t="str">
            <v>Trimestre</v>
          </cell>
          <cell r="LY426" t="str">
            <v>Pôle</v>
          </cell>
          <cell r="LZ426" t="str">
            <v>Trimestre</v>
          </cell>
          <cell r="MB426" t="str">
            <v>Pôle</v>
          </cell>
          <cell r="MC426" t="str">
            <v>Trimestre</v>
          </cell>
          <cell r="ME426" t="str">
            <v>Pôle</v>
          </cell>
          <cell r="MF426" t="str">
            <v>Trimestre</v>
          </cell>
          <cell r="MH426" t="str">
            <v>Pôle</v>
          </cell>
          <cell r="MI426" t="str">
            <v>Trimestre</v>
          </cell>
          <cell r="MK426" t="str">
            <v>Pôle</v>
          </cell>
          <cell r="ML426" t="str">
            <v>Trimestre</v>
          </cell>
          <cell r="MN426" t="str">
            <v>Pôle</v>
          </cell>
          <cell r="MO426" t="str">
            <v>Trimestre</v>
          </cell>
          <cell r="MQ426" t="str">
            <v>Pôle</v>
          </cell>
          <cell r="MR426" t="str">
            <v>Trimestre</v>
          </cell>
          <cell r="MT426" t="str">
            <v>Pôle</v>
          </cell>
          <cell r="MU426" t="str">
            <v>Trimestre</v>
          </cell>
          <cell r="MW426" t="str">
            <v>Pôle</v>
          </cell>
          <cell r="MX426" t="str">
            <v>Trimestre</v>
          </cell>
          <cell r="MZ426" t="str">
            <v>Pôle</v>
          </cell>
          <cell r="NA426" t="str">
            <v>Trimestre</v>
          </cell>
          <cell r="NC426" t="str">
            <v>Pôle</v>
          </cell>
          <cell r="ND426" t="str">
            <v>Trimestre</v>
          </cell>
          <cell r="NF426" t="str">
            <v>Pôle</v>
          </cell>
          <cell r="NG426" t="str">
            <v>Trimestre</v>
          </cell>
          <cell r="NI426" t="str">
            <v>Pôle</v>
          </cell>
          <cell r="NJ426" t="str">
            <v>Trimestre</v>
          </cell>
          <cell r="NL426" t="str">
            <v>Pôle</v>
          </cell>
          <cell r="NM426" t="str">
            <v>Trimestre</v>
          </cell>
          <cell r="NO426" t="str">
            <v>Pôle</v>
          </cell>
          <cell r="NP426" t="str">
            <v>Trimestre</v>
          </cell>
          <cell r="NR426" t="str">
            <v>Pôle</v>
          </cell>
          <cell r="NS426" t="str">
            <v>Trimestre</v>
          </cell>
          <cell r="NU426" t="str">
            <v>Pôle</v>
          </cell>
          <cell r="NV426" t="str">
            <v>Trimestre</v>
          </cell>
          <cell r="NX426" t="str">
            <v>Pôle</v>
          </cell>
          <cell r="NY426" t="str">
            <v>Trimestre</v>
          </cell>
          <cell r="OA426" t="str">
            <v>Pôle</v>
          </cell>
          <cell r="OB426" t="str">
            <v>Trimestre</v>
          </cell>
          <cell r="OD426" t="str">
            <v>Pôle</v>
          </cell>
          <cell r="OE426" t="str">
            <v>Trimestre</v>
          </cell>
          <cell r="OG426" t="str">
            <v>Pôle</v>
          </cell>
          <cell r="OH426" t="str">
            <v>Trimestre</v>
          </cell>
          <cell r="OJ426" t="str">
            <v>Pôle</v>
          </cell>
          <cell r="OK426" t="str">
            <v>Trimestre</v>
          </cell>
          <cell r="OM426" t="str">
            <v>Pôle</v>
          </cell>
          <cell r="ON426" t="str">
            <v>Trimestre</v>
          </cell>
          <cell r="OP426" t="str">
            <v>Pôle</v>
          </cell>
          <cell r="OQ426" t="str">
            <v>Trimestre</v>
          </cell>
          <cell r="OS426" t="str">
            <v>Pôle</v>
          </cell>
          <cell r="OT426" t="str">
            <v>Trimestre</v>
          </cell>
          <cell r="OV426" t="str">
            <v>Pôle</v>
          </cell>
          <cell r="OW426" t="str">
            <v>Trimestre</v>
          </cell>
          <cell r="OY426" t="str">
            <v>Pôle</v>
          </cell>
          <cell r="OZ426" t="str">
            <v>Trimestre</v>
          </cell>
          <cell r="PB426" t="str">
            <v>Pôle</v>
          </cell>
          <cell r="PC426" t="str">
            <v>Trimestre</v>
          </cell>
          <cell r="PE426" t="str">
            <v>Pôle</v>
          </cell>
          <cell r="PF426" t="str">
            <v>Trimestre</v>
          </cell>
          <cell r="PH426" t="str">
            <v>Pôle</v>
          </cell>
          <cell r="PI426" t="str">
            <v>Trimestre</v>
          </cell>
          <cell r="PK426" t="str">
            <v>Pôle</v>
          </cell>
          <cell r="PL426" t="str">
            <v>Trimestre</v>
          </cell>
          <cell r="PN426" t="str">
            <v>Pôle</v>
          </cell>
          <cell r="PO426" t="str">
            <v>Trimestre</v>
          </cell>
          <cell r="PQ426" t="str">
            <v>Pôle</v>
          </cell>
          <cell r="PR426" t="str">
            <v>Trimestre</v>
          </cell>
          <cell r="PT426" t="str">
            <v>Pôle</v>
          </cell>
          <cell r="PU426" t="str">
            <v>Trimestre</v>
          </cell>
          <cell r="PW426" t="str">
            <v>Pôle</v>
          </cell>
          <cell r="PX426" t="str">
            <v>Trimestre</v>
          </cell>
        </row>
        <row r="427">
          <cell r="BB427" t="str">
            <v>SFS</v>
          </cell>
          <cell r="BC427" t="str">
            <v>2023-T4</v>
          </cell>
          <cell r="BE427" t="str">
            <v>SFS</v>
          </cell>
          <cell r="BF427" t="str">
            <v>2023-T3</v>
          </cell>
          <cell r="BH427" t="str">
            <v>SFS</v>
          </cell>
          <cell r="BI427" t="str">
            <v>2023-T2</v>
          </cell>
          <cell r="BK427" t="str">
            <v>SFS</v>
          </cell>
          <cell r="BL427" t="str">
            <v>2023-T1</v>
          </cell>
          <cell r="BN427" t="str">
            <v>SFS</v>
          </cell>
          <cell r="BO427" t="str">
            <v>2022-T4</v>
          </cell>
          <cell r="BQ427" t="str">
            <v>SFS</v>
          </cell>
          <cell r="BR427" t="str">
            <v>2022-T3</v>
          </cell>
          <cell r="BT427" t="str">
            <v>SFS</v>
          </cell>
          <cell r="BU427" t="str">
            <v>2022-T2</v>
          </cell>
          <cell r="BW427" t="str">
            <v>SFS</v>
          </cell>
          <cell r="BX427" t="str">
            <v>2022-T1</v>
          </cell>
          <cell r="BZ427" t="str">
            <v>SFS</v>
          </cell>
          <cell r="CA427" t="str">
            <v>2021-T4</v>
          </cell>
          <cell r="CC427" t="str">
            <v>SFS</v>
          </cell>
          <cell r="CD427" t="str">
            <v>2021-T3</v>
          </cell>
          <cell r="CF427" t="str">
            <v>SFS</v>
          </cell>
          <cell r="CG427" t="str">
            <v>2021-T2</v>
          </cell>
          <cell r="CI427" t="str">
            <v>SFS</v>
          </cell>
          <cell r="CJ427" t="str">
            <v>2021-T1</v>
          </cell>
          <cell r="CL427" t="str">
            <v>SFS</v>
          </cell>
          <cell r="CM427" t="str">
            <v>2020-T4</v>
          </cell>
          <cell r="CO427" t="str">
            <v>SFS</v>
          </cell>
          <cell r="CP427" t="str">
            <v>2020-T3</v>
          </cell>
          <cell r="CR427" t="str">
            <v>SFS</v>
          </cell>
          <cell r="CS427" t="str">
            <v>2020-T2</v>
          </cell>
          <cell r="CU427" t="str">
            <v>SFS</v>
          </cell>
          <cell r="CV427" t="str">
            <v>2020-T1</v>
          </cell>
          <cell r="CX427" t="str">
            <v>SFS</v>
          </cell>
          <cell r="CY427" t="str">
            <v>2019-T4</v>
          </cell>
          <cell r="DA427" t="str">
            <v>SFS</v>
          </cell>
          <cell r="DB427" t="str">
            <v>2019-T3</v>
          </cell>
          <cell r="DD427" t="str">
            <v>SFS</v>
          </cell>
          <cell r="DE427" t="str">
            <v>2019-T2</v>
          </cell>
          <cell r="DG427" t="str">
            <v>SFS</v>
          </cell>
          <cell r="DH427" t="str">
            <v>2019-T1</v>
          </cell>
          <cell r="DJ427" t="str">
            <v>SFS</v>
          </cell>
          <cell r="DK427" t="str">
            <v>2018-T4</v>
          </cell>
          <cell r="DM427" t="str">
            <v>SFS</v>
          </cell>
          <cell r="DN427" t="str">
            <v>2018-T3</v>
          </cell>
          <cell r="DP427" t="str">
            <v>SFS</v>
          </cell>
          <cell r="DQ427" t="str">
            <v>2018-T2</v>
          </cell>
          <cell r="DS427" t="str">
            <v>SFS</v>
          </cell>
          <cell r="DT427" t="str">
            <v>2018-T1</v>
          </cell>
          <cell r="DV427" t="str">
            <v>SFS</v>
          </cell>
          <cell r="DW427" t="str">
            <v>2017-T4</v>
          </cell>
          <cell r="DY427" t="str">
            <v>SFS</v>
          </cell>
          <cell r="DZ427" t="str">
            <v>2017-T3</v>
          </cell>
          <cell r="EB427" t="str">
            <v>SFS</v>
          </cell>
          <cell r="EC427" t="str">
            <v>2017-T2</v>
          </cell>
          <cell r="EE427" t="str">
            <v>SFS</v>
          </cell>
          <cell r="EF427" t="str">
            <v>2017-T1</v>
          </cell>
          <cell r="EH427" t="str">
            <v>SFS</v>
          </cell>
          <cell r="EI427" t="str">
            <v>2016-T4</v>
          </cell>
          <cell r="EK427" t="str">
            <v>SFS</v>
          </cell>
          <cell r="EL427" t="str">
            <v>2016-T3</v>
          </cell>
          <cell r="EN427" t="str">
            <v>SFS</v>
          </cell>
          <cell r="EO427" t="str">
            <v>2016-T2</v>
          </cell>
          <cell r="EQ427" t="str">
            <v>SFS</v>
          </cell>
          <cell r="ER427" t="str">
            <v>2016-T1</v>
          </cell>
          <cell r="ET427" t="str">
            <v>SFS</v>
          </cell>
          <cell r="EU427" t="str">
            <v>2015-T4</v>
          </cell>
          <cell r="EW427" t="str">
            <v>SFS</v>
          </cell>
          <cell r="EX427" t="str">
            <v>2015-T3</v>
          </cell>
          <cell r="EZ427" t="str">
            <v>SFS</v>
          </cell>
          <cell r="FA427" t="str">
            <v>2015-T2</v>
          </cell>
          <cell r="FC427" t="str">
            <v>SFS</v>
          </cell>
          <cell r="FD427" t="str">
            <v>2015-T1</v>
          </cell>
          <cell r="FF427" t="str">
            <v>SFS</v>
          </cell>
          <cell r="FG427" t="str">
            <v>2014-T4</v>
          </cell>
          <cell r="FI427" t="str">
            <v>SFS</v>
          </cell>
          <cell r="FJ427" t="str">
            <v>2014-T3</v>
          </cell>
          <cell r="FL427" t="str">
            <v>SFS</v>
          </cell>
          <cell r="FM427" t="str">
            <v>2014-T2</v>
          </cell>
          <cell r="FO427" t="str">
            <v>SFS</v>
          </cell>
          <cell r="FP427" t="str">
            <v>2014-T1</v>
          </cell>
          <cell r="FR427" t="str">
            <v>SFS</v>
          </cell>
          <cell r="FS427" t="str">
            <v>2013-T4</v>
          </cell>
          <cell r="FU427" t="str">
            <v>SFS</v>
          </cell>
          <cell r="FV427" t="str">
            <v>2013-T3</v>
          </cell>
          <cell r="FX427" t="str">
            <v>SFS</v>
          </cell>
          <cell r="FY427" t="str">
            <v>2013-T2</v>
          </cell>
          <cell r="GA427" t="str">
            <v>SFS</v>
          </cell>
          <cell r="GB427" t="str">
            <v>2013-T1</v>
          </cell>
          <cell r="GD427" t="str">
            <v>SFS</v>
          </cell>
          <cell r="GE427" t="str">
            <v>2012-T4</v>
          </cell>
          <cell r="GG427" t="str">
            <v>SFS</v>
          </cell>
          <cell r="GH427" t="str">
            <v>2012-T3</v>
          </cell>
          <cell r="GJ427" t="str">
            <v>SFS</v>
          </cell>
          <cell r="GK427" t="str">
            <v>2012-T2</v>
          </cell>
          <cell r="GM427" t="str">
            <v>SFS</v>
          </cell>
          <cell r="GN427" t="str">
            <v>2012-T1</v>
          </cell>
          <cell r="GP427" t="str">
            <v>SFS</v>
          </cell>
          <cell r="GQ427" t="str">
            <v>2011-T4</v>
          </cell>
          <cell r="GS427" t="str">
            <v>SFS</v>
          </cell>
          <cell r="GT427" t="str">
            <v>2011-T3</v>
          </cell>
          <cell r="GV427" t="str">
            <v>SFS</v>
          </cell>
          <cell r="GW427" t="str">
            <v>2011-T2</v>
          </cell>
          <cell r="GY427" t="str">
            <v>SFS</v>
          </cell>
          <cell r="GZ427" t="str">
            <v>2011-T1</v>
          </cell>
          <cell r="HB427" t="str">
            <v>SFS</v>
          </cell>
          <cell r="HC427" t="str">
            <v>2010-T4</v>
          </cell>
          <cell r="HE427" t="str">
            <v>SFS</v>
          </cell>
          <cell r="HF427" t="str">
            <v>2010-T3</v>
          </cell>
          <cell r="HH427" t="str">
            <v>SFS</v>
          </cell>
          <cell r="HI427" t="str">
            <v>2010-T2</v>
          </cell>
          <cell r="HK427" t="str">
            <v>SFS</v>
          </cell>
          <cell r="HL427" t="str">
            <v>2010-T1</v>
          </cell>
          <cell r="HN427" t="str">
            <v>SFS</v>
          </cell>
          <cell r="HO427" t="str">
            <v>2009-T4</v>
          </cell>
          <cell r="HQ427" t="str">
            <v>SFS</v>
          </cell>
          <cell r="HR427" t="str">
            <v>2009-T3</v>
          </cell>
          <cell r="HT427" t="str">
            <v>SFS</v>
          </cell>
          <cell r="HU427" t="str">
            <v>2009-T2</v>
          </cell>
          <cell r="HW427" t="str">
            <v>SFS</v>
          </cell>
          <cell r="HX427" t="str">
            <v>2009-T1</v>
          </cell>
          <cell r="HZ427" t="str">
            <v>SFS</v>
          </cell>
          <cell r="IA427" t="str">
            <v>2008-T4</v>
          </cell>
          <cell r="IC427" t="str">
            <v>SFS</v>
          </cell>
          <cell r="ID427" t="str">
            <v>2008-T3</v>
          </cell>
          <cell r="IF427" t="str">
            <v>SFS</v>
          </cell>
          <cell r="IG427" t="str">
            <v>2008-T2</v>
          </cell>
          <cell r="II427" t="str">
            <v>SFS</v>
          </cell>
          <cell r="IJ427" t="str">
            <v>2008-T1</v>
          </cell>
          <cell r="IP427" t="str">
            <v>SFS</v>
          </cell>
          <cell r="IQ427" t="str">
            <v>2023-T4</v>
          </cell>
          <cell r="IS427" t="str">
            <v>SFS</v>
          </cell>
          <cell r="IT427" t="str">
            <v>2023-T3</v>
          </cell>
          <cell r="IV427" t="str">
            <v>SFS</v>
          </cell>
          <cell r="IW427" t="str">
            <v>2023-T2</v>
          </cell>
          <cell r="IY427" t="str">
            <v>SFS</v>
          </cell>
          <cell r="IZ427" t="str">
            <v>2023-T1</v>
          </cell>
          <cell r="JB427" t="str">
            <v>SFS</v>
          </cell>
          <cell r="JC427" t="str">
            <v>2022-T4</v>
          </cell>
          <cell r="JE427" t="str">
            <v>SFS</v>
          </cell>
          <cell r="JF427" t="str">
            <v>2022-T3</v>
          </cell>
          <cell r="JH427" t="str">
            <v>SFS</v>
          </cell>
          <cell r="JI427" t="str">
            <v>2022-T2</v>
          </cell>
          <cell r="JK427" t="str">
            <v>SFS</v>
          </cell>
          <cell r="JL427" t="str">
            <v>2022-T1</v>
          </cell>
          <cell r="JN427" t="str">
            <v>SFS</v>
          </cell>
          <cell r="JO427" t="str">
            <v>2021-T4</v>
          </cell>
          <cell r="JQ427" t="str">
            <v>SFS</v>
          </cell>
          <cell r="JR427" t="str">
            <v>2021-T3</v>
          </cell>
          <cell r="JT427" t="str">
            <v>SFS</v>
          </cell>
          <cell r="JU427" t="str">
            <v>2021-T2</v>
          </cell>
          <cell r="JW427" t="str">
            <v>SFS</v>
          </cell>
          <cell r="JX427" t="str">
            <v>2021-T1</v>
          </cell>
          <cell r="JZ427" t="str">
            <v>SFS</v>
          </cell>
          <cell r="KA427" t="str">
            <v>2020-T4</v>
          </cell>
          <cell r="KC427" t="str">
            <v>SFS</v>
          </cell>
          <cell r="KD427" t="str">
            <v>2020-T3</v>
          </cell>
          <cell r="KF427" t="str">
            <v>SFS</v>
          </cell>
          <cell r="KG427" t="str">
            <v>2020-T2</v>
          </cell>
          <cell r="KI427" t="str">
            <v>SFS</v>
          </cell>
          <cell r="KJ427" t="str">
            <v>2020-T1</v>
          </cell>
          <cell r="KL427" t="str">
            <v>SFS</v>
          </cell>
          <cell r="KM427" t="str">
            <v>2019-T4</v>
          </cell>
          <cell r="KO427" t="str">
            <v>SFS</v>
          </cell>
          <cell r="KP427" t="str">
            <v>2019-T3</v>
          </cell>
          <cell r="KR427" t="str">
            <v>SFS</v>
          </cell>
          <cell r="KS427" t="str">
            <v>2019-T2</v>
          </cell>
          <cell r="KU427" t="str">
            <v>SFS</v>
          </cell>
          <cell r="KV427" t="str">
            <v>2019-T1</v>
          </cell>
          <cell r="KX427" t="str">
            <v>SFS</v>
          </cell>
          <cell r="KY427" t="str">
            <v>2018-T4</v>
          </cell>
          <cell r="LA427" t="str">
            <v>SFS</v>
          </cell>
          <cell r="LB427" t="str">
            <v>2018-T3</v>
          </cell>
          <cell r="LD427" t="str">
            <v>SFS</v>
          </cell>
          <cell r="LE427" t="str">
            <v>2018-T2</v>
          </cell>
          <cell r="LG427" t="str">
            <v>SFS</v>
          </cell>
          <cell r="LH427" t="str">
            <v>2018-T1</v>
          </cell>
          <cell r="LJ427" t="str">
            <v>SFS</v>
          </cell>
          <cell r="LK427" t="str">
            <v>2017-T4</v>
          </cell>
          <cell r="LM427" t="str">
            <v>SFS</v>
          </cell>
          <cell r="LN427" t="str">
            <v>2017-T3</v>
          </cell>
          <cell r="LP427" t="str">
            <v>SFS</v>
          </cell>
          <cell r="LQ427" t="str">
            <v>2017-T2</v>
          </cell>
          <cell r="LS427" t="str">
            <v>SFS</v>
          </cell>
          <cell r="LT427" t="str">
            <v>2017-T1</v>
          </cell>
          <cell r="LV427" t="str">
            <v>SFS</v>
          </cell>
          <cell r="LW427" t="str">
            <v>2016-T4</v>
          </cell>
          <cell r="LY427" t="str">
            <v>SFS</v>
          </cell>
          <cell r="LZ427" t="str">
            <v>2016-T3</v>
          </cell>
          <cell r="MB427" t="str">
            <v>SFS</v>
          </cell>
          <cell r="MC427" t="str">
            <v>2016-T2</v>
          </cell>
          <cell r="ME427" t="str">
            <v>SFS</v>
          </cell>
          <cell r="MF427" t="str">
            <v>2016-T1</v>
          </cell>
          <cell r="MH427" t="str">
            <v>SFS</v>
          </cell>
          <cell r="MI427" t="str">
            <v>2015-T4</v>
          </cell>
          <cell r="MK427" t="str">
            <v>SFS</v>
          </cell>
          <cell r="ML427" t="str">
            <v>2015-T3</v>
          </cell>
          <cell r="MN427" t="str">
            <v>SFS</v>
          </cell>
          <cell r="MO427" t="str">
            <v>2015-T2</v>
          </cell>
          <cell r="MQ427" t="str">
            <v>SFS</v>
          </cell>
          <cell r="MR427" t="str">
            <v>2015-T1</v>
          </cell>
          <cell r="MT427" t="str">
            <v>SFS</v>
          </cell>
          <cell r="MU427" t="str">
            <v>2014-T4</v>
          </cell>
          <cell r="MW427" t="str">
            <v>SFS</v>
          </cell>
          <cell r="MX427" t="str">
            <v>2014-T3</v>
          </cell>
          <cell r="MZ427" t="str">
            <v>SFS</v>
          </cell>
          <cell r="NA427" t="str">
            <v>2014-T2</v>
          </cell>
          <cell r="NC427" t="str">
            <v>SFS</v>
          </cell>
          <cell r="ND427" t="str">
            <v>2014-T1</v>
          </cell>
          <cell r="NF427" t="str">
            <v>SFS</v>
          </cell>
          <cell r="NG427" t="str">
            <v>2013-T4</v>
          </cell>
          <cell r="NI427" t="str">
            <v>SFS</v>
          </cell>
          <cell r="NJ427" t="str">
            <v>2013-T3</v>
          </cell>
          <cell r="NL427" t="str">
            <v>SFS</v>
          </cell>
          <cell r="NM427" t="str">
            <v>2013-T2</v>
          </cell>
          <cell r="NO427" t="str">
            <v>SFS</v>
          </cell>
          <cell r="NP427" t="str">
            <v>2013-T1</v>
          </cell>
          <cell r="NR427" t="str">
            <v>SFS</v>
          </cell>
          <cell r="NS427" t="str">
            <v>2012-T4</v>
          </cell>
          <cell r="NU427" t="str">
            <v>SFS</v>
          </cell>
          <cell r="NV427" t="str">
            <v>2012-T3</v>
          </cell>
          <cell r="NX427" t="str">
            <v>SFS</v>
          </cell>
          <cell r="NY427" t="str">
            <v>2012-T2</v>
          </cell>
          <cell r="OA427" t="str">
            <v>SFS</v>
          </cell>
          <cell r="OB427" t="str">
            <v>2012-T1</v>
          </cell>
          <cell r="OD427" t="str">
            <v>SFS</v>
          </cell>
          <cell r="OE427" t="str">
            <v>2011-T4</v>
          </cell>
          <cell r="OG427" t="str">
            <v>SFS</v>
          </cell>
          <cell r="OH427" t="str">
            <v>2011-T3</v>
          </cell>
          <cell r="OJ427" t="str">
            <v>SFS</v>
          </cell>
          <cell r="OK427" t="str">
            <v>2011-T2</v>
          </cell>
          <cell r="OM427" t="str">
            <v>SFS</v>
          </cell>
          <cell r="ON427" t="str">
            <v>2011-T1</v>
          </cell>
          <cell r="OP427" t="str">
            <v>SFS</v>
          </cell>
          <cell r="OQ427" t="str">
            <v>2010-T4</v>
          </cell>
          <cell r="OS427" t="str">
            <v>SFS</v>
          </cell>
          <cell r="OT427" t="str">
            <v>2010-T3</v>
          </cell>
          <cell r="OV427" t="str">
            <v>SFS</v>
          </cell>
          <cell r="OW427" t="str">
            <v>2010-T2</v>
          </cell>
          <cell r="OY427" t="str">
            <v>SFS</v>
          </cell>
          <cell r="OZ427" t="str">
            <v>2010-T1</v>
          </cell>
          <cell r="PB427" t="str">
            <v>SFS</v>
          </cell>
          <cell r="PC427" t="str">
            <v>2009-T4</v>
          </cell>
          <cell r="PE427" t="str">
            <v>SFS</v>
          </cell>
          <cell r="PF427" t="str">
            <v>2009-T3</v>
          </cell>
          <cell r="PH427" t="str">
            <v>SFS</v>
          </cell>
          <cell r="PI427" t="str">
            <v>2009-T2</v>
          </cell>
          <cell r="PK427" t="str">
            <v>SFS</v>
          </cell>
          <cell r="PL427" t="str">
            <v>2009-T1</v>
          </cell>
          <cell r="PN427" t="str">
            <v>SFS</v>
          </cell>
          <cell r="PO427" t="str">
            <v>2008-T4</v>
          </cell>
          <cell r="PQ427" t="str">
            <v>SFS</v>
          </cell>
          <cell r="PR427" t="str">
            <v>2008-T3</v>
          </cell>
          <cell r="PT427" t="str">
            <v>SFS</v>
          </cell>
          <cell r="PU427" t="str">
            <v>2008-T2</v>
          </cell>
          <cell r="PW427" t="str">
            <v>SFS</v>
          </cell>
          <cell r="PX427" t="str">
            <v>2008-T1</v>
          </cell>
        </row>
        <row r="428">
          <cell r="BB428" t="str">
            <v>T4-23</v>
          </cell>
          <cell r="BC428" t="str">
            <v>T4-23</v>
          </cell>
          <cell r="BD428" t="str">
            <v>T4-23</v>
          </cell>
          <cell r="BE428" t="str">
            <v>T3-23</v>
          </cell>
          <cell r="BF428" t="str">
            <v>T3-23</v>
          </cell>
          <cell r="BG428" t="str">
            <v>T3-23</v>
          </cell>
          <cell r="BH428" t="str">
            <v>T2-23</v>
          </cell>
          <cell r="BI428" t="str">
            <v>T2-23</v>
          </cell>
          <cell r="BJ428" t="str">
            <v>T2-23</v>
          </cell>
          <cell r="BK428" t="str">
            <v>T1-23</v>
          </cell>
          <cell r="BL428" t="str">
            <v>T1-23</v>
          </cell>
          <cell r="BM428" t="str">
            <v>T1-23</v>
          </cell>
          <cell r="BN428" t="str">
            <v>T4-22</v>
          </cell>
          <cell r="BO428" t="str">
            <v>T4-22</v>
          </cell>
          <cell r="BP428" t="str">
            <v>T4-22</v>
          </cell>
          <cell r="BQ428" t="str">
            <v>T3-22</v>
          </cell>
          <cell r="BR428" t="str">
            <v>T3-22</v>
          </cell>
          <cell r="BS428" t="str">
            <v>T3-22</v>
          </cell>
          <cell r="BT428" t="str">
            <v>T2-22</v>
          </cell>
          <cell r="BU428" t="str">
            <v>T2-22</v>
          </cell>
          <cell r="BV428" t="str">
            <v>T2-22</v>
          </cell>
          <cell r="BW428" t="str">
            <v>T1-22</v>
          </cell>
          <cell r="BX428" t="str">
            <v>T1-22</v>
          </cell>
          <cell r="BY428" t="str">
            <v>T1-22</v>
          </cell>
          <cell r="BZ428" t="str">
            <v>T4-21</v>
          </cell>
          <cell r="CA428" t="str">
            <v>T4-21</v>
          </cell>
          <cell r="CB428" t="str">
            <v>T4-21</v>
          </cell>
          <cell r="CC428" t="str">
            <v>T3-21</v>
          </cell>
          <cell r="CD428" t="str">
            <v>T3-21</v>
          </cell>
          <cell r="CE428" t="str">
            <v>T3-21</v>
          </cell>
          <cell r="CF428" t="str">
            <v>T2-21</v>
          </cell>
          <cell r="CG428" t="str">
            <v>T2-21</v>
          </cell>
          <cell r="CH428" t="str">
            <v>T2-21</v>
          </cell>
          <cell r="CI428" t="str">
            <v>T1-21</v>
          </cell>
          <cell r="CJ428" t="str">
            <v>T1-21</v>
          </cell>
          <cell r="CK428" t="str">
            <v>T1-21</v>
          </cell>
          <cell r="CL428" t="str">
            <v>T4-20</v>
          </cell>
          <cell r="CM428" t="str">
            <v>T4-20</v>
          </cell>
          <cell r="CN428" t="str">
            <v>T4-20</v>
          </cell>
          <cell r="CO428" t="str">
            <v>T3-20</v>
          </cell>
          <cell r="CP428" t="str">
            <v>T3-20</v>
          </cell>
          <cell r="CQ428" t="str">
            <v>T3-20</v>
          </cell>
          <cell r="CR428" t="str">
            <v>T2-20</v>
          </cell>
          <cell r="CS428" t="str">
            <v>T2-20</v>
          </cell>
          <cell r="CT428" t="str">
            <v>T2-20</v>
          </cell>
          <cell r="CU428" t="str">
            <v>T1-20</v>
          </cell>
          <cell r="CV428" t="str">
            <v>T1-20</v>
          </cell>
          <cell r="CW428" t="str">
            <v>T1-20</v>
          </cell>
          <cell r="CX428" t="str">
            <v>T4-19</v>
          </cell>
          <cell r="CY428" t="str">
            <v>T4-19</v>
          </cell>
          <cell r="CZ428" t="str">
            <v>T4-19</v>
          </cell>
          <cell r="DA428" t="str">
            <v>T3-19</v>
          </cell>
          <cell r="DB428" t="str">
            <v>T3-19</v>
          </cell>
          <cell r="DC428" t="str">
            <v>T3-19</v>
          </cell>
          <cell r="DD428" t="str">
            <v>T2-19</v>
          </cell>
          <cell r="DE428" t="str">
            <v>T2-19</v>
          </cell>
          <cell r="DF428" t="str">
            <v>T2-19</v>
          </cell>
          <cell r="DG428" t="str">
            <v>T1-19</v>
          </cell>
          <cell r="DH428" t="str">
            <v>T1-19</v>
          </cell>
          <cell r="DI428" t="str">
            <v>T1-19</v>
          </cell>
          <cell r="DJ428" t="str">
            <v>T4-18</v>
          </cell>
          <cell r="DK428" t="str">
            <v>T4-18</v>
          </cell>
          <cell r="DL428" t="str">
            <v>T4-18</v>
          </cell>
          <cell r="DM428" t="str">
            <v>T3-18</v>
          </cell>
          <cell r="DN428" t="str">
            <v>T3-18</v>
          </cell>
          <cell r="DO428" t="str">
            <v>T3-18</v>
          </cell>
          <cell r="DP428" t="str">
            <v>T2-18</v>
          </cell>
          <cell r="DQ428" t="str">
            <v>T2-18</v>
          </cell>
          <cell r="DR428" t="str">
            <v>T2-18</v>
          </cell>
          <cell r="DS428" t="str">
            <v>T1-18</v>
          </cell>
          <cell r="DT428" t="str">
            <v>T1-18</v>
          </cell>
          <cell r="DU428" t="str">
            <v>T1-18</v>
          </cell>
          <cell r="DV428" t="str">
            <v>T4-17</v>
          </cell>
          <cell r="DW428" t="str">
            <v>T4-17</v>
          </cell>
          <cell r="DX428" t="str">
            <v>T4-17</v>
          </cell>
          <cell r="DY428" t="str">
            <v>T3-17</v>
          </cell>
          <cell r="DZ428" t="str">
            <v>T3-17</v>
          </cell>
          <cell r="EA428" t="str">
            <v>T3-17</v>
          </cell>
          <cell r="EB428" t="str">
            <v>T2-17</v>
          </cell>
          <cell r="EC428" t="str">
            <v>T2-17</v>
          </cell>
          <cell r="ED428" t="str">
            <v>T2-17</v>
          </cell>
          <cell r="EE428" t="str">
            <v>T1-17</v>
          </cell>
          <cell r="EF428" t="str">
            <v>T1-17</v>
          </cell>
          <cell r="EG428" t="str">
            <v>T1-17</v>
          </cell>
          <cell r="EH428" t="str">
            <v>T4-16</v>
          </cell>
          <cell r="EI428" t="str">
            <v>T4-16</v>
          </cell>
          <cell r="EJ428" t="str">
            <v>T4-16</v>
          </cell>
          <cell r="EK428" t="str">
            <v>T3-16</v>
          </cell>
          <cell r="EL428" t="str">
            <v>T3-16</v>
          </cell>
          <cell r="EM428" t="str">
            <v>T3-16</v>
          </cell>
          <cell r="EN428" t="str">
            <v>T2-16</v>
          </cell>
          <cell r="EO428" t="str">
            <v>T2-16</v>
          </cell>
          <cell r="EP428" t="str">
            <v>T2-16</v>
          </cell>
          <cell r="EQ428" t="str">
            <v>T1-16</v>
          </cell>
          <cell r="ER428" t="str">
            <v>T1-16</v>
          </cell>
          <cell r="ES428" t="str">
            <v>T1-16</v>
          </cell>
          <cell r="ET428" t="str">
            <v>T4-15</v>
          </cell>
          <cell r="EU428" t="str">
            <v>T4-15</v>
          </cell>
          <cell r="EV428" t="str">
            <v>T4-15</v>
          </cell>
          <cell r="EW428" t="str">
            <v>T3-15</v>
          </cell>
          <cell r="EX428" t="str">
            <v>T3-15</v>
          </cell>
          <cell r="EY428" t="str">
            <v>T3-15</v>
          </cell>
          <cell r="EZ428" t="str">
            <v>T2-15</v>
          </cell>
          <cell r="FA428" t="str">
            <v>T2-15</v>
          </cell>
          <cell r="FB428" t="str">
            <v>T2-15</v>
          </cell>
          <cell r="FC428" t="str">
            <v>T1-15</v>
          </cell>
          <cell r="FD428" t="str">
            <v>T1-15</v>
          </cell>
          <cell r="FE428" t="str">
            <v>T1-15</v>
          </cell>
          <cell r="FF428" t="str">
            <v>T4-14</v>
          </cell>
          <cell r="FG428" t="str">
            <v>T4-14</v>
          </cell>
          <cell r="FH428" t="str">
            <v>T4-14</v>
          </cell>
          <cell r="FI428" t="str">
            <v>T3-14</v>
          </cell>
          <cell r="FJ428" t="str">
            <v>T3-14</v>
          </cell>
          <cell r="FK428" t="str">
            <v>T3-14</v>
          </cell>
          <cell r="FL428" t="str">
            <v>T2-14</v>
          </cell>
          <cell r="FM428" t="str">
            <v>T2-14</v>
          </cell>
          <cell r="FN428" t="str">
            <v>T2-14</v>
          </cell>
          <cell r="FO428" t="str">
            <v>T1-14</v>
          </cell>
          <cell r="FP428" t="str">
            <v>T1-14</v>
          </cell>
          <cell r="FQ428" t="str">
            <v>T1-14</v>
          </cell>
          <cell r="FR428" t="str">
            <v>T4-13</v>
          </cell>
          <cell r="FS428" t="str">
            <v>T4-13</v>
          </cell>
          <cell r="FT428" t="str">
            <v>T4-13</v>
          </cell>
          <cell r="FU428" t="str">
            <v>T3-13</v>
          </cell>
          <cell r="FV428" t="str">
            <v>T3-13</v>
          </cell>
          <cell r="FW428" t="str">
            <v>T3-13</v>
          </cell>
          <cell r="FX428" t="str">
            <v>T2-13</v>
          </cell>
          <cell r="FY428" t="str">
            <v>T2-13</v>
          </cell>
          <cell r="FZ428" t="str">
            <v>T2-13</v>
          </cell>
          <cell r="GA428" t="str">
            <v>T1-13</v>
          </cell>
          <cell r="GB428" t="str">
            <v>T1-13</v>
          </cell>
          <cell r="GC428" t="str">
            <v>T1-13</v>
          </cell>
          <cell r="GD428" t="str">
            <v>T4-12</v>
          </cell>
          <cell r="GE428" t="str">
            <v>T4-12</v>
          </cell>
          <cell r="GF428" t="str">
            <v>T4-12</v>
          </cell>
          <cell r="GG428" t="str">
            <v>T3-12</v>
          </cell>
          <cell r="GH428" t="str">
            <v>T3-12</v>
          </cell>
          <cell r="GI428" t="str">
            <v>T3-12</v>
          </cell>
          <cell r="GJ428" t="str">
            <v>T2-12</v>
          </cell>
          <cell r="GK428" t="str">
            <v>T2-12</v>
          </cell>
          <cell r="GL428" t="str">
            <v>T2-12</v>
          </cell>
          <cell r="GM428" t="str">
            <v>T1-12</v>
          </cell>
          <cell r="GN428" t="str">
            <v>T1-12</v>
          </cell>
          <cell r="GO428" t="str">
            <v>T1-12</v>
          </cell>
          <cell r="GP428" t="str">
            <v>T4-11</v>
          </cell>
          <cell r="GQ428" t="str">
            <v>T4-11</v>
          </cell>
          <cell r="GR428" t="str">
            <v>T4-11</v>
          </cell>
          <cell r="GS428" t="str">
            <v>T3-11</v>
          </cell>
          <cell r="GT428" t="str">
            <v>T3-11</v>
          </cell>
          <cell r="GU428" t="str">
            <v>T3-11</v>
          </cell>
          <cell r="GV428" t="str">
            <v>T2-11</v>
          </cell>
          <cell r="GW428" t="str">
            <v>T2-11</v>
          </cell>
          <cell r="GX428" t="str">
            <v>T2-11</v>
          </cell>
          <cell r="GY428" t="str">
            <v>T1-11</v>
          </cell>
          <cell r="GZ428" t="str">
            <v>T1-11</v>
          </cell>
          <cell r="HA428" t="str">
            <v>T1-11</v>
          </cell>
          <cell r="HB428" t="str">
            <v>T4-10</v>
          </cell>
          <cell r="HC428" t="str">
            <v>T4-10</v>
          </cell>
          <cell r="HD428" t="str">
            <v>T4-10</v>
          </cell>
          <cell r="HE428" t="str">
            <v>T3-10</v>
          </cell>
          <cell r="HF428" t="str">
            <v>T3-10</v>
          </cell>
          <cell r="HG428" t="str">
            <v>T3-10</v>
          </cell>
          <cell r="HH428" t="str">
            <v>T2-10</v>
          </cell>
          <cell r="HI428" t="str">
            <v>T2-10</v>
          </cell>
          <cell r="HJ428" t="str">
            <v>T2-10</v>
          </cell>
          <cell r="HK428" t="str">
            <v>T1-10</v>
          </cell>
          <cell r="HL428" t="str">
            <v>T1-10</v>
          </cell>
          <cell r="HM428" t="str">
            <v>T1-10</v>
          </cell>
          <cell r="HN428" t="str">
            <v>T4-09</v>
          </cell>
          <cell r="HO428" t="str">
            <v>T4-09</v>
          </cell>
          <cell r="HP428" t="str">
            <v>T4-09</v>
          </cell>
          <cell r="HQ428" t="str">
            <v>T3-09</v>
          </cell>
          <cell r="HR428" t="str">
            <v>T3-09</v>
          </cell>
          <cell r="HS428" t="str">
            <v>T3-09</v>
          </cell>
          <cell r="HT428" t="str">
            <v>T2-09</v>
          </cell>
          <cell r="HU428" t="str">
            <v>T2-09</v>
          </cell>
          <cell r="HV428" t="str">
            <v>T2-09</v>
          </cell>
          <cell r="HW428" t="str">
            <v>T1-09</v>
          </cell>
          <cell r="HX428" t="str">
            <v>T1-09</v>
          </cell>
          <cell r="HY428" t="str">
            <v>T1-09</v>
          </cell>
          <cell r="HZ428" t="str">
            <v>T4-08</v>
          </cell>
          <cell r="IA428" t="str">
            <v>T4-08</v>
          </cell>
          <cell r="IB428" t="str">
            <v>T4-08</v>
          </cell>
          <cell r="IC428" t="str">
            <v>T3-08</v>
          </cell>
          <cell r="ID428" t="str">
            <v>T3-08</v>
          </cell>
          <cell r="IE428" t="str">
            <v>T3-08</v>
          </cell>
          <cell r="IF428" t="str">
            <v>T2-08</v>
          </cell>
          <cell r="IG428" t="str">
            <v>T2-08</v>
          </cell>
          <cell r="IH428" t="str">
            <v>T2-08</v>
          </cell>
          <cell r="II428" t="str">
            <v>T1-08</v>
          </cell>
          <cell r="IJ428" t="str">
            <v>T1-08</v>
          </cell>
          <cell r="IK428" t="str">
            <v>T1-08</v>
          </cell>
          <cell r="IP428" t="str">
            <v>2023</v>
          </cell>
          <cell r="IQ428" t="str">
            <v>2023</v>
          </cell>
          <cell r="IR428" t="str">
            <v>2023</v>
          </cell>
          <cell r="IS428" t="str">
            <v>9M-23</v>
          </cell>
          <cell r="IT428" t="str">
            <v>9M-23</v>
          </cell>
          <cell r="IU428" t="str">
            <v>9M-23</v>
          </cell>
          <cell r="IV428" t="str">
            <v>S1-23</v>
          </cell>
          <cell r="IW428" t="str">
            <v>S1-23</v>
          </cell>
          <cell r="IX428" t="str">
            <v>S1-23</v>
          </cell>
          <cell r="IY428" t="str">
            <v>T1-23</v>
          </cell>
          <cell r="IZ428" t="str">
            <v>T1-23</v>
          </cell>
          <cell r="JA428" t="str">
            <v>T1-23</v>
          </cell>
          <cell r="JB428" t="str">
            <v>2022</v>
          </cell>
          <cell r="JC428" t="str">
            <v>2022</v>
          </cell>
          <cell r="JD428" t="str">
            <v>2022</v>
          </cell>
          <cell r="JE428" t="str">
            <v>9M-22</v>
          </cell>
          <cell r="JF428" t="str">
            <v>9M-22</v>
          </cell>
          <cell r="JG428" t="str">
            <v>9M-22</v>
          </cell>
          <cell r="JH428" t="str">
            <v>S1-22</v>
          </cell>
          <cell r="JI428" t="str">
            <v>S1-22</v>
          </cell>
          <cell r="JJ428" t="str">
            <v>S1-22</v>
          </cell>
          <cell r="JK428" t="str">
            <v>T1-22</v>
          </cell>
          <cell r="JL428" t="str">
            <v>T1-22</v>
          </cell>
          <cell r="JM428" t="str">
            <v>T1-22</v>
          </cell>
          <cell r="JN428" t="str">
            <v>2021</v>
          </cell>
          <cell r="JO428" t="str">
            <v>2021</v>
          </cell>
          <cell r="JP428" t="str">
            <v>2021</v>
          </cell>
          <cell r="JQ428" t="str">
            <v>9M-21</v>
          </cell>
          <cell r="JR428" t="str">
            <v>9M-21</v>
          </cell>
          <cell r="JS428" t="str">
            <v>9M-21</v>
          </cell>
          <cell r="JT428" t="str">
            <v>S1-21</v>
          </cell>
          <cell r="JU428" t="str">
            <v>S1-21</v>
          </cell>
          <cell r="JV428" t="str">
            <v>S1-21</v>
          </cell>
          <cell r="JW428" t="str">
            <v>T1-21</v>
          </cell>
          <cell r="JX428" t="str">
            <v>T1-21</v>
          </cell>
          <cell r="JY428" t="str">
            <v>T1-21</v>
          </cell>
          <cell r="JZ428" t="str">
            <v>2020</v>
          </cell>
          <cell r="KA428" t="str">
            <v>2020</v>
          </cell>
          <cell r="KB428" t="str">
            <v>2020</v>
          </cell>
          <cell r="KC428" t="str">
            <v>9M-20</v>
          </cell>
          <cell r="KD428" t="str">
            <v>9M-20</v>
          </cell>
          <cell r="KE428" t="str">
            <v>9M-20</v>
          </cell>
          <cell r="KF428" t="str">
            <v>S1-20</v>
          </cell>
          <cell r="KG428" t="str">
            <v>S1-20</v>
          </cell>
          <cell r="KH428" t="str">
            <v>S1-20</v>
          </cell>
          <cell r="KI428" t="str">
            <v>T1-20</v>
          </cell>
          <cell r="KJ428" t="str">
            <v>T1-20</v>
          </cell>
          <cell r="KK428" t="str">
            <v>T1-20</v>
          </cell>
          <cell r="KL428" t="str">
            <v>2019</v>
          </cell>
          <cell r="KM428" t="str">
            <v>2019</v>
          </cell>
          <cell r="KN428" t="str">
            <v>2019</v>
          </cell>
          <cell r="KO428" t="str">
            <v>9M-19</v>
          </cell>
          <cell r="KP428" t="str">
            <v>9M-19</v>
          </cell>
          <cell r="KQ428" t="str">
            <v>9M-19</v>
          </cell>
          <cell r="KR428" t="str">
            <v>S1-19</v>
          </cell>
          <cell r="KS428" t="str">
            <v>S1-19</v>
          </cell>
          <cell r="KT428" t="str">
            <v>S1-19</v>
          </cell>
          <cell r="KU428" t="str">
            <v>T1-19</v>
          </cell>
          <cell r="KV428" t="str">
            <v>T1-19</v>
          </cell>
          <cell r="KW428" t="str">
            <v>T1-19</v>
          </cell>
          <cell r="KX428" t="str">
            <v>2018</v>
          </cell>
          <cell r="KY428" t="str">
            <v>2018</v>
          </cell>
          <cell r="KZ428" t="str">
            <v>2018</v>
          </cell>
          <cell r="LA428" t="str">
            <v>9M-18</v>
          </cell>
          <cell r="LB428" t="str">
            <v>9M-18</v>
          </cell>
          <cell r="LC428" t="str">
            <v>9M-18</v>
          </cell>
          <cell r="LD428" t="str">
            <v>S1-18</v>
          </cell>
          <cell r="LE428" t="str">
            <v>S1-18</v>
          </cell>
          <cell r="LF428" t="str">
            <v>S1-18</v>
          </cell>
          <cell r="LG428" t="str">
            <v>T1-18</v>
          </cell>
          <cell r="LH428" t="str">
            <v>T1-18</v>
          </cell>
          <cell r="LI428" t="str">
            <v>T1-18</v>
          </cell>
          <cell r="LJ428" t="str">
            <v>2017</v>
          </cell>
          <cell r="LK428" t="str">
            <v>2017</v>
          </cell>
          <cell r="LL428" t="str">
            <v>2017</v>
          </cell>
          <cell r="LM428" t="str">
            <v>9M-17</v>
          </cell>
          <cell r="LN428" t="str">
            <v>9M-17</v>
          </cell>
          <cell r="LO428" t="str">
            <v>9M-17</v>
          </cell>
          <cell r="LP428" t="str">
            <v>S1-17</v>
          </cell>
          <cell r="LQ428" t="str">
            <v>S1-17</v>
          </cell>
          <cell r="LR428" t="str">
            <v>S1-17</v>
          </cell>
          <cell r="LS428" t="str">
            <v>T1-17</v>
          </cell>
          <cell r="LT428" t="str">
            <v>T1-17</v>
          </cell>
          <cell r="LU428" t="str">
            <v>T1-17</v>
          </cell>
          <cell r="LV428" t="str">
            <v>2016</v>
          </cell>
          <cell r="LW428" t="str">
            <v>2016</v>
          </cell>
          <cell r="LX428" t="str">
            <v>2016</v>
          </cell>
          <cell r="LY428" t="str">
            <v>9M-16</v>
          </cell>
          <cell r="LZ428" t="str">
            <v>9M-16</v>
          </cell>
          <cell r="MA428" t="str">
            <v>9M-16</v>
          </cell>
          <cell r="MB428" t="str">
            <v>S1-16</v>
          </cell>
          <cell r="MC428" t="str">
            <v>S1-16</v>
          </cell>
          <cell r="MD428" t="str">
            <v>S1-16</v>
          </cell>
          <cell r="ME428" t="str">
            <v>T1-16</v>
          </cell>
          <cell r="MF428" t="str">
            <v>T1-16</v>
          </cell>
          <cell r="MG428" t="str">
            <v>T1-16</v>
          </cell>
          <cell r="MH428" t="str">
            <v>2015</v>
          </cell>
          <cell r="MI428" t="str">
            <v>2015</v>
          </cell>
          <cell r="MJ428" t="str">
            <v>2015</v>
          </cell>
          <cell r="MK428" t="str">
            <v>9M-15</v>
          </cell>
          <cell r="ML428" t="str">
            <v>9M-15</v>
          </cell>
          <cell r="MM428" t="str">
            <v>9M-15</v>
          </cell>
          <cell r="MN428" t="str">
            <v>S1-15</v>
          </cell>
          <cell r="MO428" t="str">
            <v>S1-15</v>
          </cell>
          <cell r="MP428" t="str">
            <v>S1-15</v>
          </cell>
          <cell r="MQ428" t="str">
            <v>T1-15</v>
          </cell>
          <cell r="MR428" t="str">
            <v>T1-15</v>
          </cell>
          <cell r="MS428" t="str">
            <v>T1-15</v>
          </cell>
          <cell r="MT428" t="str">
            <v>2014</v>
          </cell>
          <cell r="MU428" t="str">
            <v>2014</v>
          </cell>
          <cell r="MV428" t="str">
            <v>2014</v>
          </cell>
          <cell r="MW428" t="str">
            <v>9M-14</v>
          </cell>
          <cell r="MX428" t="str">
            <v>9M-14</v>
          </cell>
          <cell r="MY428" t="str">
            <v>9M-14</v>
          </cell>
          <cell r="MZ428" t="str">
            <v>S1-14</v>
          </cell>
          <cell r="NA428" t="str">
            <v>S1-14</v>
          </cell>
          <cell r="NB428" t="str">
            <v>S1-14</v>
          </cell>
          <cell r="NC428" t="str">
            <v>T1-14</v>
          </cell>
          <cell r="ND428" t="str">
            <v>T1-14</v>
          </cell>
          <cell r="NE428" t="str">
            <v>T1-14</v>
          </cell>
          <cell r="NF428" t="str">
            <v>2013</v>
          </cell>
          <cell r="NG428" t="str">
            <v>2013</v>
          </cell>
          <cell r="NH428" t="str">
            <v>2013</v>
          </cell>
          <cell r="NI428" t="str">
            <v>9M-13</v>
          </cell>
          <cell r="NJ428" t="str">
            <v>9M-13</v>
          </cell>
          <cell r="NK428" t="str">
            <v>9M-13</v>
          </cell>
          <cell r="NL428" t="str">
            <v>S1-13</v>
          </cell>
          <cell r="NM428" t="str">
            <v>S1-13</v>
          </cell>
          <cell r="NN428" t="str">
            <v>S1-13</v>
          </cell>
          <cell r="NO428" t="str">
            <v>T1-13</v>
          </cell>
          <cell r="NP428" t="str">
            <v>T1-13</v>
          </cell>
          <cell r="NQ428" t="str">
            <v>T1-13</v>
          </cell>
          <cell r="NR428" t="str">
            <v>2012</v>
          </cell>
          <cell r="NS428" t="str">
            <v>2012</v>
          </cell>
          <cell r="NT428" t="str">
            <v>2012</v>
          </cell>
          <cell r="NU428" t="str">
            <v>9M-12</v>
          </cell>
          <cell r="NV428" t="str">
            <v>9M-12</v>
          </cell>
          <cell r="NW428" t="str">
            <v>9M-12</v>
          </cell>
          <cell r="NX428" t="str">
            <v>S1-12</v>
          </cell>
          <cell r="NY428" t="str">
            <v>S1-12</v>
          </cell>
          <cell r="NZ428" t="str">
            <v>S1-12</v>
          </cell>
          <cell r="OA428" t="str">
            <v>T1-12</v>
          </cell>
          <cell r="OB428" t="str">
            <v>T1-12</v>
          </cell>
          <cell r="OC428" t="str">
            <v>T1-12</v>
          </cell>
          <cell r="OD428" t="str">
            <v>2011</v>
          </cell>
          <cell r="OE428" t="str">
            <v>2011</v>
          </cell>
          <cell r="OF428" t="str">
            <v>2011</v>
          </cell>
          <cell r="OG428" t="str">
            <v>9M-11</v>
          </cell>
          <cell r="OH428" t="str">
            <v>9M-11</v>
          </cell>
          <cell r="OI428" t="str">
            <v>9M-11</v>
          </cell>
          <cell r="OJ428" t="str">
            <v>S1-11</v>
          </cell>
          <cell r="OK428" t="str">
            <v>S1-11</v>
          </cell>
          <cell r="OL428" t="str">
            <v>S1-11</v>
          </cell>
          <cell r="OM428" t="str">
            <v>T1-11</v>
          </cell>
          <cell r="ON428" t="str">
            <v>T1-11</v>
          </cell>
          <cell r="OO428" t="str">
            <v>T1-11</v>
          </cell>
          <cell r="OP428" t="str">
            <v>2010</v>
          </cell>
          <cell r="OQ428" t="str">
            <v>2010</v>
          </cell>
          <cell r="OR428" t="str">
            <v>2010</v>
          </cell>
          <cell r="OS428" t="str">
            <v>9M-10</v>
          </cell>
          <cell r="OT428" t="str">
            <v>9M-10</v>
          </cell>
          <cell r="OU428" t="str">
            <v>9M-10</v>
          </cell>
          <cell r="OV428" t="str">
            <v>S1-10</v>
          </cell>
          <cell r="OW428" t="str">
            <v>S1-10</v>
          </cell>
          <cell r="OX428" t="str">
            <v>S1-10</v>
          </cell>
          <cell r="OY428" t="str">
            <v>T1-10</v>
          </cell>
          <cell r="OZ428" t="str">
            <v>T1-10</v>
          </cell>
          <cell r="PA428" t="str">
            <v>T1-10</v>
          </cell>
          <cell r="PB428" t="str">
            <v>2009</v>
          </cell>
          <cell r="PC428" t="str">
            <v>2009</v>
          </cell>
          <cell r="PD428" t="str">
            <v>2009</v>
          </cell>
          <cell r="PE428" t="str">
            <v>9M-09</v>
          </cell>
          <cell r="PF428" t="str">
            <v>9M-09</v>
          </cell>
          <cell r="PG428" t="str">
            <v>9M-09</v>
          </cell>
          <cell r="PH428" t="str">
            <v>S1-09</v>
          </cell>
          <cell r="PI428" t="str">
            <v>S1-09</v>
          </cell>
          <cell r="PJ428" t="str">
            <v>S1-09</v>
          </cell>
          <cell r="PK428" t="str">
            <v>T1-09</v>
          </cell>
          <cell r="PL428" t="str">
            <v>T1-09</v>
          </cell>
          <cell r="PM428" t="str">
            <v>T1-09</v>
          </cell>
          <cell r="PN428" t="str">
            <v>2008</v>
          </cell>
          <cell r="PO428" t="str">
            <v>2008</v>
          </cell>
          <cell r="PP428" t="str">
            <v>2008</v>
          </cell>
          <cell r="PQ428" t="str">
            <v>9M-08</v>
          </cell>
          <cell r="PR428" t="str">
            <v>9M-08</v>
          </cell>
          <cell r="PS428" t="str">
            <v>9M-08</v>
          </cell>
          <cell r="PT428" t="str">
            <v>S1-08</v>
          </cell>
          <cell r="PU428" t="str">
            <v>S1-08</v>
          </cell>
          <cell r="PV428" t="str">
            <v>S1-08</v>
          </cell>
          <cell r="PW428" t="str">
            <v>T1-08</v>
          </cell>
          <cell r="PX428" t="str">
            <v>T1-08</v>
          </cell>
          <cell r="PY428" t="str">
            <v>T1-08</v>
          </cell>
        </row>
        <row r="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H429" t="str">
            <v>Stated</v>
          </cell>
          <cell r="HI429" t="str">
            <v>Spec Items</v>
          </cell>
          <cell r="HJ429" t="str">
            <v>Underlying</v>
          </cell>
          <cell r="HK429" t="str">
            <v>Stated</v>
          </cell>
          <cell r="HL429" t="str">
            <v>Spec Items</v>
          </cell>
          <cell r="HM429" t="str">
            <v>Underlying</v>
          </cell>
          <cell r="HN429" t="str">
            <v>Stated</v>
          </cell>
          <cell r="HO429" t="str">
            <v>Spec Items</v>
          </cell>
          <cell r="HP429" t="str">
            <v>Underlying</v>
          </cell>
          <cell r="HQ429" t="str">
            <v>Stated</v>
          </cell>
          <cell r="HR429" t="str">
            <v>Spec Items</v>
          </cell>
          <cell r="HS429" t="str">
            <v>Underlying</v>
          </cell>
          <cell r="HT429" t="str">
            <v>Stated</v>
          </cell>
          <cell r="HU429" t="str">
            <v>Spec Items</v>
          </cell>
          <cell r="HV429" t="str">
            <v>Underlying</v>
          </cell>
          <cell r="HW429" t="str">
            <v>Stated</v>
          </cell>
          <cell r="HX429" t="str">
            <v>Spec Items</v>
          </cell>
          <cell r="HY429" t="str">
            <v>Underlying</v>
          </cell>
          <cell r="HZ429" t="str">
            <v>Stated</v>
          </cell>
          <cell r="IA429" t="str">
            <v>Spec Items</v>
          </cell>
          <cell r="IB429" t="str">
            <v>Underlying</v>
          </cell>
          <cell r="IC429" t="str">
            <v>Stated</v>
          </cell>
          <cell r="ID429" t="str">
            <v>Spec Items</v>
          </cell>
          <cell r="IE429" t="str">
            <v>Underlying</v>
          </cell>
          <cell r="IF429" t="str">
            <v>Stated</v>
          </cell>
          <cell r="IG429" t="str">
            <v>Spec Items</v>
          </cell>
          <cell r="IH429" t="str">
            <v>Underlying</v>
          </cell>
          <cell r="II429" t="str">
            <v>Stated</v>
          </cell>
          <cell r="IJ429" t="str">
            <v>Spec Items</v>
          </cell>
          <cell r="IK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cell r="NR429" t="str">
            <v>Stated</v>
          </cell>
          <cell r="NS429" t="str">
            <v>Spec Items</v>
          </cell>
          <cell r="NT429" t="str">
            <v>Underlying</v>
          </cell>
          <cell r="NU429" t="str">
            <v>Stated</v>
          </cell>
          <cell r="NV429" t="str">
            <v>Spec Items</v>
          </cell>
          <cell r="NW429" t="str">
            <v>Underlying</v>
          </cell>
          <cell r="NX429" t="str">
            <v>Stated</v>
          </cell>
          <cell r="NY429" t="str">
            <v>Spec Items</v>
          </cell>
          <cell r="NZ429" t="str">
            <v>Underlying</v>
          </cell>
          <cell r="OA429" t="str">
            <v>Stated</v>
          </cell>
          <cell r="OB429" t="str">
            <v>Spec Items</v>
          </cell>
          <cell r="OC429" t="str">
            <v>Underlying</v>
          </cell>
          <cell r="OD429" t="str">
            <v>Stated</v>
          </cell>
          <cell r="OE429" t="str">
            <v>Spec Items</v>
          </cell>
          <cell r="OF429" t="str">
            <v>Underlying</v>
          </cell>
          <cell r="OG429" t="str">
            <v>Stated</v>
          </cell>
          <cell r="OH429" t="str">
            <v>Spec Items</v>
          </cell>
          <cell r="OI429" t="str">
            <v>Underlying</v>
          </cell>
          <cell r="OJ429" t="str">
            <v>Stated</v>
          </cell>
          <cell r="OK429" t="str">
            <v>Spec Items</v>
          </cell>
          <cell r="OL429" t="str">
            <v>Underlying</v>
          </cell>
          <cell r="OM429" t="str">
            <v>Stated</v>
          </cell>
          <cell r="ON429" t="str">
            <v>Spec Items</v>
          </cell>
          <cell r="OO429" t="str">
            <v>Underlying</v>
          </cell>
          <cell r="OP429" t="str">
            <v>Stated</v>
          </cell>
          <cell r="OQ429" t="str">
            <v>Spec Items</v>
          </cell>
          <cell r="OR429" t="str">
            <v>Underlying</v>
          </cell>
          <cell r="OS429" t="str">
            <v>Stated</v>
          </cell>
          <cell r="OT429" t="str">
            <v>Spec Items</v>
          </cell>
          <cell r="OU429" t="str">
            <v>Underlying</v>
          </cell>
          <cell r="OV429" t="str">
            <v>Stated</v>
          </cell>
          <cell r="OW429" t="str">
            <v>Spec Items</v>
          </cell>
          <cell r="OX429" t="str">
            <v>Underlying</v>
          </cell>
          <cell r="OY429" t="str">
            <v>Stated</v>
          </cell>
          <cell r="OZ429" t="str">
            <v>Spec Items</v>
          </cell>
          <cell r="PA429" t="str">
            <v>Underlying</v>
          </cell>
          <cell r="PB429" t="str">
            <v>Stated</v>
          </cell>
          <cell r="PC429" t="str">
            <v>Spec Items</v>
          </cell>
          <cell r="PD429" t="str">
            <v>Underlying</v>
          </cell>
          <cell r="PE429" t="str">
            <v>Stated</v>
          </cell>
          <cell r="PF429" t="str">
            <v>Spec Items</v>
          </cell>
          <cell r="PG429" t="str">
            <v>Underlying</v>
          </cell>
          <cell r="PH429" t="str">
            <v>Stated</v>
          </cell>
          <cell r="PI429" t="str">
            <v>Spec Items</v>
          </cell>
          <cell r="PJ429" t="str">
            <v>Underlying</v>
          </cell>
          <cell r="PK429" t="str">
            <v>Stated</v>
          </cell>
          <cell r="PL429" t="str">
            <v>Spec Items</v>
          </cell>
          <cell r="PM429" t="str">
            <v>Underlying</v>
          </cell>
          <cell r="PN429" t="str">
            <v>Stated</v>
          </cell>
          <cell r="PO429" t="str">
            <v>Spec Items</v>
          </cell>
          <cell r="PP429" t="str">
            <v>Underlying</v>
          </cell>
          <cell r="PQ429" t="str">
            <v>Stated</v>
          </cell>
          <cell r="PR429" t="str">
            <v>Spec Items</v>
          </cell>
          <cell r="PS429" t="str">
            <v>Underlying</v>
          </cell>
          <cell r="PT429" t="str">
            <v>Stated</v>
          </cell>
          <cell r="PU429" t="str">
            <v>Spec Items</v>
          </cell>
          <cell r="PV429" t="str">
            <v>Underlying</v>
          </cell>
          <cell r="PW429" t="str">
            <v>Stated</v>
          </cell>
          <cell r="PX429" t="str">
            <v>Spec Items</v>
          </cell>
          <cell r="PY429" t="str">
            <v>Underlying</v>
          </cell>
        </row>
        <row r="430">
          <cell r="BB430">
            <v>879.88603771732096</v>
          </cell>
          <cell r="BC430">
            <v>0</v>
          </cell>
          <cell r="BD430">
            <v>879.88603771732096</v>
          </cell>
          <cell r="BE430">
            <v>883.18846233743602</v>
          </cell>
          <cell r="BF430">
            <v>0.65499999999997272</v>
          </cell>
          <cell r="BG430">
            <v>882.53346233743605</v>
          </cell>
          <cell r="BH430">
            <v>1162.2941163317701</v>
          </cell>
          <cell r="BI430">
            <v>299.35599999999999</v>
          </cell>
          <cell r="BJ430">
            <v>862.93811633177006</v>
          </cell>
          <cell r="BK430">
            <v>671.61357467432299</v>
          </cell>
          <cell r="BL430">
            <v>0</v>
          </cell>
          <cell r="BM430">
            <v>671.61357467432299</v>
          </cell>
          <cell r="BN430">
            <v>710.09798573543003</v>
          </cell>
          <cell r="BO430">
            <v>0</v>
          </cell>
          <cell r="BP430">
            <v>710.09798573543003</v>
          </cell>
          <cell r="BQ430">
            <v>699.26760582590987</v>
          </cell>
          <cell r="BR430">
            <v>0</v>
          </cell>
          <cell r="BS430">
            <v>699.26760582590987</v>
          </cell>
          <cell r="BT430">
            <v>684.57043071270505</v>
          </cell>
          <cell r="BU430">
            <v>0</v>
          </cell>
          <cell r="BV430">
            <v>684.57043071270505</v>
          </cell>
          <cell r="BW430">
            <v>687.69465437132499</v>
          </cell>
          <cell r="BX430">
            <v>0</v>
          </cell>
          <cell r="BY430">
            <v>687.69465437132499</v>
          </cell>
          <cell r="BZ430">
            <v>690.17261020644503</v>
          </cell>
          <cell r="CA430">
            <v>0</v>
          </cell>
          <cell r="CB430">
            <v>690.17261020644503</v>
          </cell>
          <cell r="CC430">
            <v>704.49665403181598</v>
          </cell>
          <cell r="CD430">
            <v>0</v>
          </cell>
          <cell r="CE430">
            <v>704.49665403181598</v>
          </cell>
          <cell r="CF430">
            <v>658.35556426812798</v>
          </cell>
          <cell r="CG430">
            <v>0</v>
          </cell>
          <cell r="CH430">
            <v>658.35556426812798</v>
          </cell>
          <cell r="CI430">
            <v>643.70582893101698</v>
          </cell>
          <cell r="CJ430">
            <v>0</v>
          </cell>
          <cell r="CK430">
            <v>643.70582893101698</v>
          </cell>
          <cell r="CL430">
            <v>653.55338793697501</v>
          </cell>
          <cell r="CM430">
            <v>0</v>
          </cell>
          <cell r="CN430">
            <v>653.55338793697501</v>
          </cell>
          <cell r="CO430">
            <v>619.05525908717505</v>
          </cell>
          <cell r="CP430">
            <v>0</v>
          </cell>
          <cell r="CQ430">
            <v>619.05525908717505</v>
          </cell>
          <cell r="CR430">
            <v>607.08945540792399</v>
          </cell>
          <cell r="CS430">
            <v>0</v>
          </cell>
          <cell r="CT430">
            <v>607.08945540792399</v>
          </cell>
          <cell r="CU430">
            <v>646.79448422922599</v>
          </cell>
          <cell r="CV430">
            <v>0</v>
          </cell>
          <cell r="CW430">
            <v>646.79448422922599</v>
          </cell>
          <cell r="CX430">
            <v>672.20010389774995</v>
          </cell>
          <cell r="CY430">
            <v>0</v>
          </cell>
          <cell r="CZ430">
            <v>672.20010389774995</v>
          </cell>
          <cell r="DA430">
            <v>676.19508211422396</v>
          </cell>
          <cell r="DB430">
            <v>0</v>
          </cell>
          <cell r="DC430">
            <v>676.19508211422396</v>
          </cell>
          <cell r="DD430">
            <v>687.25383896292601</v>
          </cell>
          <cell r="DE430">
            <v>0</v>
          </cell>
          <cell r="DF430">
            <v>687.25383896292601</v>
          </cell>
          <cell r="DG430">
            <v>680.58337539501497</v>
          </cell>
          <cell r="DH430">
            <v>0</v>
          </cell>
          <cell r="DI430">
            <v>680.58337539501497</v>
          </cell>
          <cell r="DJ430">
            <v>690.32477907357395</v>
          </cell>
          <cell r="DK430">
            <v>0</v>
          </cell>
          <cell r="DL430">
            <v>690.32477907357395</v>
          </cell>
          <cell r="DM430">
            <v>695.06699594263898</v>
          </cell>
          <cell r="DN430">
            <v>0</v>
          </cell>
          <cell r="DO430">
            <v>695.06699594263898</v>
          </cell>
          <cell r="DP430">
            <v>695.12798604314696</v>
          </cell>
          <cell r="DQ430">
            <v>0</v>
          </cell>
          <cell r="DR430">
            <v>695.12798604314696</v>
          </cell>
          <cell r="DS430">
            <v>688.017701107324</v>
          </cell>
          <cell r="DT430">
            <v>0</v>
          </cell>
          <cell r="DU430">
            <v>688.017701107324</v>
          </cell>
          <cell r="DV430">
            <v>670.949806517659</v>
          </cell>
          <cell r="DW430">
            <v>0</v>
          </cell>
          <cell r="DX430">
            <v>670.949806517659</v>
          </cell>
          <cell r="DY430">
            <v>675.28177661648397</v>
          </cell>
          <cell r="DZ430">
            <v>0</v>
          </cell>
          <cell r="EA430">
            <v>675.28177661648397</v>
          </cell>
          <cell r="EB430">
            <v>689.75748182751704</v>
          </cell>
          <cell r="EC430">
            <v>0</v>
          </cell>
          <cell r="ED430">
            <v>689.75748182751704</v>
          </cell>
          <cell r="EE430">
            <v>685.15087516814003</v>
          </cell>
          <cell r="EF430">
            <v>0</v>
          </cell>
          <cell r="EG430">
            <v>685.15087516814003</v>
          </cell>
          <cell r="EH430">
            <v>682.92376357551495</v>
          </cell>
          <cell r="EI430">
            <v>0</v>
          </cell>
          <cell r="EJ430">
            <v>682.92376357551495</v>
          </cell>
          <cell r="EK430">
            <v>656.86072973952798</v>
          </cell>
          <cell r="EL430">
            <v>0</v>
          </cell>
          <cell r="EM430">
            <v>656.86072973952798</v>
          </cell>
          <cell r="EN430">
            <v>659.58990364764702</v>
          </cell>
          <cell r="EO430">
            <v>0</v>
          </cell>
          <cell r="EP430">
            <v>659.58990364764702</v>
          </cell>
          <cell r="EQ430">
            <v>647.08300229344798</v>
          </cell>
          <cell r="ER430">
            <v>0</v>
          </cell>
          <cell r="ES430">
            <v>647.08300229344798</v>
          </cell>
          <cell r="ET430">
            <v>657</v>
          </cell>
          <cell r="EU430">
            <v>0</v>
          </cell>
          <cell r="EV430">
            <v>657</v>
          </cell>
          <cell r="EW430">
            <v>661</v>
          </cell>
          <cell r="EX430">
            <v>0</v>
          </cell>
          <cell r="EY430">
            <v>661</v>
          </cell>
          <cell r="EZ430">
            <v>665</v>
          </cell>
          <cell r="FA430">
            <v>0</v>
          </cell>
          <cell r="FB430">
            <v>665</v>
          </cell>
          <cell r="FC430">
            <v>646</v>
          </cell>
          <cell r="FD430">
            <v>0</v>
          </cell>
          <cell r="FE430">
            <v>646</v>
          </cell>
          <cell r="FF430">
            <v>627</v>
          </cell>
          <cell r="FG430">
            <v>0</v>
          </cell>
          <cell r="FH430">
            <v>627</v>
          </cell>
          <cell r="FI430">
            <v>648</v>
          </cell>
          <cell r="FJ430">
            <v>0</v>
          </cell>
          <cell r="FK430">
            <v>648</v>
          </cell>
          <cell r="FL430">
            <v>678</v>
          </cell>
          <cell r="FM430">
            <v>0</v>
          </cell>
          <cell r="FN430">
            <v>678</v>
          </cell>
          <cell r="FO430">
            <v>686</v>
          </cell>
          <cell r="FP430">
            <v>0</v>
          </cell>
          <cell r="FQ430">
            <v>686</v>
          </cell>
          <cell r="FR430">
            <v>711</v>
          </cell>
          <cell r="FS430">
            <v>0</v>
          </cell>
          <cell r="FT430">
            <v>711</v>
          </cell>
          <cell r="FU430">
            <v>737</v>
          </cell>
          <cell r="FV430">
            <v>0</v>
          </cell>
          <cell r="FW430">
            <v>737</v>
          </cell>
          <cell r="FX430">
            <v>727</v>
          </cell>
          <cell r="FY430">
            <v>0</v>
          </cell>
          <cell r="FZ430">
            <v>727</v>
          </cell>
          <cell r="GA430">
            <v>727</v>
          </cell>
          <cell r="GB430">
            <v>0</v>
          </cell>
          <cell r="GC430">
            <v>727</v>
          </cell>
          <cell r="GD430">
            <v>819</v>
          </cell>
          <cell r="GE430">
            <v>0</v>
          </cell>
          <cell r="GF430">
            <v>819</v>
          </cell>
          <cell r="GG430">
            <v>821</v>
          </cell>
          <cell r="GH430">
            <v>0</v>
          </cell>
          <cell r="GI430">
            <v>821</v>
          </cell>
          <cell r="GJ430">
            <v>884</v>
          </cell>
          <cell r="GK430">
            <v>0</v>
          </cell>
          <cell r="GL430">
            <v>884</v>
          </cell>
          <cell r="GM430">
            <v>921</v>
          </cell>
          <cell r="GN430">
            <v>0</v>
          </cell>
          <cell r="GO430">
            <v>921</v>
          </cell>
          <cell r="GP430">
            <v>956</v>
          </cell>
          <cell r="GQ430">
            <v>0</v>
          </cell>
          <cell r="GR430">
            <v>956</v>
          </cell>
          <cell r="GS430">
            <v>971</v>
          </cell>
          <cell r="GT430">
            <v>0</v>
          </cell>
          <cell r="GU430">
            <v>971</v>
          </cell>
          <cell r="GV430">
            <v>996</v>
          </cell>
          <cell r="GW430">
            <v>0</v>
          </cell>
          <cell r="GX430">
            <v>996</v>
          </cell>
          <cell r="GY430">
            <v>1004</v>
          </cell>
          <cell r="GZ430">
            <v>0</v>
          </cell>
          <cell r="HA430">
            <v>1004</v>
          </cell>
          <cell r="HB430">
            <v>1001</v>
          </cell>
          <cell r="HC430">
            <v>0</v>
          </cell>
          <cell r="HD430">
            <v>1001</v>
          </cell>
          <cell r="HE430">
            <v>968</v>
          </cell>
          <cell r="HF430">
            <v>0</v>
          </cell>
          <cell r="HG430">
            <v>968</v>
          </cell>
          <cell r="HH430">
            <v>993</v>
          </cell>
          <cell r="HI430">
            <v>0</v>
          </cell>
          <cell r="HJ430">
            <v>993</v>
          </cell>
          <cell r="HK430">
            <v>983</v>
          </cell>
          <cell r="HL430">
            <v>0</v>
          </cell>
          <cell r="HM430">
            <v>983</v>
          </cell>
          <cell r="HN430">
            <v>976</v>
          </cell>
          <cell r="HO430">
            <v>0</v>
          </cell>
          <cell r="HP430">
            <v>976</v>
          </cell>
          <cell r="HQ430">
            <v>948</v>
          </cell>
          <cell r="HR430">
            <v>0</v>
          </cell>
          <cell r="HS430">
            <v>948</v>
          </cell>
          <cell r="HT430">
            <v>903</v>
          </cell>
          <cell r="HU430">
            <v>0</v>
          </cell>
          <cell r="HV430">
            <v>903</v>
          </cell>
          <cell r="HW430">
            <v>853</v>
          </cell>
          <cell r="HX430">
            <v>0</v>
          </cell>
          <cell r="HY430">
            <v>853</v>
          </cell>
          <cell r="HZ430">
            <v>783</v>
          </cell>
          <cell r="IA430">
            <v>0</v>
          </cell>
          <cell r="IB430">
            <v>783</v>
          </cell>
          <cell r="IC430">
            <v>737</v>
          </cell>
          <cell r="ID430">
            <v>0</v>
          </cell>
          <cell r="IE430">
            <v>737</v>
          </cell>
          <cell r="IF430">
            <v>744</v>
          </cell>
          <cell r="IG430">
            <v>0</v>
          </cell>
          <cell r="IH430">
            <v>744</v>
          </cell>
          <cell r="II430">
            <v>725</v>
          </cell>
          <cell r="IJ430">
            <v>0</v>
          </cell>
          <cell r="IK430">
            <v>725</v>
          </cell>
          <cell r="IP430">
            <v>3596.9821910608598</v>
          </cell>
          <cell r="IQ430">
            <v>300.01099999999997</v>
          </cell>
          <cell r="IR430">
            <v>3296.9711910608598</v>
          </cell>
          <cell r="IS430">
            <v>2717.0961533435302</v>
          </cell>
          <cell r="IT430">
            <v>300.01099999999997</v>
          </cell>
          <cell r="IU430">
            <v>2417.0851533435302</v>
          </cell>
          <cell r="IV430">
            <v>1833.9076910061001</v>
          </cell>
          <cell r="IW430">
            <v>299.35599999999999</v>
          </cell>
          <cell r="IX430">
            <v>1534.5516910061001</v>
          </cell>
          <cell r="IY430">
            <v>671.61357467432299</v>
          </cell>
          <cell r="IZ430">
            <v>0</v>
          </cell>
          <cell r="JA430">
            <v>671.61357467432299</v>
          </cell>
          <cell r="JB430">
            <v>2781.6306766453699</v>
          </cell>
          <cell r="JC430">
            <v>0</v>
          </cell>
          <cell r="JD430">
            <v>2781.6306766453699</v>
          </cell>
          <cell r="JE430">
            <v>2071.5326909099399</v>
          </cell>
          <cell r="JF430">
            <v>0</v>
          </cell>
          <cell r="JG430">
            <v>2071.5326909099399</v>
          </cell>
          <cell r="JH430">
            <v>1372.26508508403</v>
          </cell>
          <cell r="JI430">
            <v>0</v>
          </cell>
          <cell r="JJ430">
            <v>1372.26508508403</v>
          </cell>
          <cell r="JK430">
            <v>687.69465437132499</v>
          </cell>
          <cell r="JL430">
            <v>0</v>
          </cell>
          <cell r="JM430">
            <v>687.69465437132499</v>
          </cell>
          <cell r="JN430">
            <v>2696.7306574374102</v>
          </cell>
          <cell r="JO430">
            <v>0</v>
          </cell>
          <cell r="JP430">
            <v>2696.7306574374102</v>
          </cell>
          <cell r="JQ430">
            <v>2006.55804723096</v>
          </cell>
          <cell r="JR430">
            <v>0</v>
          </cell>
          <cell r="JS430">
            <v>2006.55804723096</v>
          </cell>
          <cell r="JT430">
            <v>1302.06139319915</v>
          </cell>
          <cell r="JU430">
            <v>0</v>
          </cell>
          <cell r="JV430">
            <v>1302.06139319915</v>
          </cell>
          <cell r="JW430">
            <v>643.70582893101698</v>
          </cell>
          <cell r="JX430">
            <v>0</v>
          </cell>
          <cell r="JY430">
            <v>643.70582893101698</v>
          </cell>
          <cell r="JZ430">
            <v>2526.4925866612998</v>
          </cell>
          <cell r="KA430">
            <v>0</v>
          </cell>
          <cell r="KB430">
            <v>2526.4925866612998</v>
          </cell>
          <cell r="KC430">
            <v>1872.93919872432</v>
          </cell>
          <cell r="KD430">
            <v>0</v>
          </cell>
          <cell r="KE430">
            <v>1872.93919872432</v>
          </cell>
          <cell r="KF430">
            <v>1253.88393963715</v>
          </cell>
          <cell r="KG430">
            <v>0</v>
          </cell>
          <cell r="KH430">
            <v>1253.88393963715</v>
          </cell>
          <cell r="KI430">
            <v>646.79448422922599</v>
          </cell>
          <cell r="KJ430">
            <v>0</v>
          </cell>
          <cell r="KK430">
            <v>646.79448422922599</v>
          </cell>
          <cell r="KL430">
            <v>2716.23240036991</v>
          </cell>
          <cell r="KM430">
            <v>0</v>
          </cell>
          <cell r="KN430">
            <v>2716.23240036991</v>
          </cell>
          <cell r="KO430">
            <v>2044.0322964721599</v>
          </cell>
          <cell r="KP430">
            <v>0</v>
          </cell>
          <cell r="KQ430">
            <v>2044.0322964721599</v>
          </cell>
          <cell r="KR430">
            <v>1367.83721435794</v>
          </cell>
          <cell r="KS430">
            <v>0</v>
          </cell>
          <cell r="KT430">
            <v>1367.83721435794</v>
          </cell>
          <cell r="KU430">
            <v>680.58337539501497</v>
          </cell>
          <cell r="KV430">
            <v>0</v>
          </cell>
          <cell r="KW430">
            <v>680.58337539501497</v>
          </cell>
          <cell r="KX430">
            <v>2768.5374621666801</v>
          </cell>
          <cell r="KY430">
            <v>0</v>
          </cell>
          <cell r="KZ430">
            <v>2768.5374621666801</v>
          </cell>
          <cell r="LA430">
            <v>2078.2126830931102</v>
          </cell>
          <cell r="LB430">
            <v>0</v>
          </cell>
          <cell r="LC430">
            <v>2078.2126830931102</v>
          </cell>
          <cell r="LD430">
            <v>1383.1456871504699</v>
          </cell>
          <cell r="LE430">
            <v>0</v>
          </cell>
          <cell r="LF430">
            <v>1383.1456871504699</v>
          </cell>
          <cell r="LG430">
            <v>688.017701107324</v>
          </cell>
          <cell r="LH430">
            <v>0</v>
          </cell>
          <cell r="LI430">
            <v>688.017701107324</v>
          </cell>
          <cell r="LJ430">
            <v>2721.1399401297999</v>
          </cell>
          <cell r="LK430">
            <v>0</v>
          </cell>
          <cell r="LL430">
            <v>2721.1399401297999</v>
          </cell>
          <cell r="LM430">
            <v>2050.19013361214</v>
          </cell>
          <cell r="LN430">
            <v>0</v>
          </cell>
          <cell r="LO430">
            <v>2050.19013361214</v>
          </cell>
          <cell r="LP430">
            <v>1374.9083569956599</v>
          </cell>
          <cell r="LQ430">
            <v>0</v>
          </cell>
          <cell r="LR430">
            <v>1374.9083569956599</v>
          </cell>
          <cell r="LS430">
            <v>685.15087516814003</v>
          </cell>
          <cell r="LT430">
            <v>0</v>
          </cell>
          <cell r="LU430">
            <v>685.15087516814003</v>
          </cell>
          <cell r="LV430">
            <v>2646.45739925614</v>
          </cell>
          <cell r="LW430">
            <v>0</v>
          </cell>
          <cell r="LX430">
            <v>2646.45739925614</v>
          </cell>
          <cell r="LY430">
            <v>1963.5336356806199</v>
          </cell>
          <cell r="LZ430">
            <v>0</v>
          </cell>
          <cell r="MA430">
            <v>1963.5336356806199</v>
          </cell>
          <cell r="MB430">
            <v>1306.67290594109</v>
          </cell>
          <cell r="MC430">
            <v>0</v>
          </cell>
          <cell r="MD430">
            <v>1306.67290594109</v>
          </cell>
          <cell r="ME430">
            <v>647.08300229344798</v>
          </cell>
          <cell r="MF430">
            <v>0</v>
          </cell>
          <cell r="MG430">
            <v>647.08300229344798</v>
          </cell>
          <cell r="MH430">
            <v>657</v>
          </cell>
          <cell r="MI430">
            <v>0</v>
          </cell>
          <cell r="MJ430">
            <v>657</v>
          </cell>
          <cell r="MK430">
            <v>661</v>
          </cell>
          <cell r="ML430">
            <v>0</v>
          </cell>
          <cell r="MM430">
            <v>661</v>
          </cell>
          <cell r="MN430">
            <v>665</v>
          </cell>
          <cell r="MO430">
            <v>0</v>
          </cell>
          <cell r="MP430">
            <v>665</v>
          </cell>
          <cell r="MQ430">
            <v>646</v>
          </cell>
          <cell r="MR430">
            <v>0</v>
          </cell>
          <cell r="MS430">
            <v>646</v>
          </cell>
          <cell r="MT430">
            <v>627</v>
          </cell>
          <cell r="MU430">
            <v>0</v>
          </cell>
          <cell r="MV430">
            <v>627</v>
          </cell>
          <cell r="MW430">
            <v>648</v>
          </cell>
          <cell r="MX430">
            <v>0</v>
          </cell>
          <cell r="MY430">
            <v>648</v>
          </cell>
          <cell r="MZ430">
            <v>678</v>
          </cell>
          <cell r="NA430">
            <v>0</v>
          </cell>
          <cell r="NB430">
            <v>678</v>
          </cell>
          <cell r="NC430">
            <v>686</v>
          </cell>
          <cell r="ND430">
            <v>0</v>
          </cell>
          <cell r="NE430">
            <v>686</v>
          </cell>
          <cell r="NF430">
            <v>711</v>
          </cell>
          <cell r="NG430">
            <v>0</v>
          </cell>
          <cell r="NH430">
            <v>711</v>
          </cell>
          <cell r="NI430">
            <v>737</v>
          </cell>
          <cell r="NJ430">
            <v>0</v>
          </cell>
          <cell r="NK430">
            <v>737</v>
          </cell>
          <cell r="NL430">
            <v>727</v>
          </cell>
          <cell r="NM430">
            <v>0</v>
          </cell>
          <cell r="NN430">
            <v>727</v>
          </cell>
          <cell r="NO430">
            <v>727</v>
          </cell>
          <cell r="NP430">
            <v>0</v>
          </cell>
          <cell r="NQ430">
            <v>727</v>
          </cell>
          <cell r="NR430">
            <v>819</v>
          </cell>
          <cell r="NS430">
            <v>0</v>
          </cell>
          <cell r="NT430">
            <v>819</v>
          </cell>
          <cell r="NU430">
            <v>821</v>
          </cell>
          <cell r="NV430">
            <v>0</v>
          </cell>
          <cell r="NW430">
            <v>821</v>
          </cell>
          <cell r="NX430">
            <v>884</v>
          </cell>
          <cell r="NY430">
            <v>0</v>
          </cell>
          <cell r="NZ430">
            <v>884</v>
          </cell>
          <cell r="OA430">
            <v>921</v>
          </cell>
          <cell r="OB430">
            <v>0</v>
          </cell>
          <cell r="OC430">
            <v>921</v>
          </cell>
          <cell r="OD430">
            <v>956</v>
          </cell>
          <cell r="OE430">
            <v>0</v>
          </cell>
          <cell r="OF430">
            <v>956</v>
          </cell>
          <cell r="OG430">
            <v>971</v>
          </cell>
          <cell r="OH430">
            <v>0</v>
          </cell>
          <cell r="OI430">
            <v>971</v>
          </cell>
          <cell r="OJ430">
            <v>996</v>
          </cell>
          <cell r="OK430">
            <v>0</v>
          </cell>
          <cell r="OL430">
            <v>996</v>
          </cell>
          <cell r="OM430">
            <v>1004</v>
          </cell>
          <cell r="ON430">
            <v>0</v>
          </cell>
          <cell r="OO430">
            <v>1004</v>
          </cell>
          <cell r="OP430">
            <v>1001</v>
          </cell>
          <cell r="OQ430">
            <v>0</v>
          </cell>
          <cell r="OR430">
            <v>1001</v>
          </cell>
          <cell r="OS430">
            <v>968</v>
          </cell>
          <cell r="OT430">
            <v>0</v>
          </cell>
          <cell r="OU430">
            <v>968</v>
          </cell>
          <cell r="OV430">
            <v>993</v>
          </cell>
          <cell r="OW430">
            <v>0</v>
          </cell>
          <cell r="OX430">
            <v>993</v>
          </cell>
          <cell r="OY430">
            <v>983</v>
          </cell>
          <cell r="OZ430">
            <v>0</v>
          </cell>
          <cell r="PA430">
            <v>983</v>
          </cell>
          <cell r="PB430">
            <v>976</v>
          </cell>
          <cell r="PC430">
            <v>0</v>
          </cell>
          <cell r="PD430">
            <v>976</v>
          </cell>
          <cell r="PE430">
            <v>948</v>
          </cell>
          <cell r="PF430">
            <v>0</v>
          </cell>
          <cell r="PG430">
            <v>948</v>
          </cell>
          <cell r="PH430">
            <v>903</v>
          </cell>
          <cell r="PI430">
            <v>0</v>
          </cell>
          <cell r="PJ430">
            <v>903</v>
          </cell>
          <cell r="PK430">
            <v>853</v>
          </cell>
          <cell r="PL430">
            <v>0</v>
          </cell>
          <cell r="PM430">
            <v>853</v>
          </cell>
          <cell r="PN430">
            <v>783</v>
          </cell>
          <cell r="PO430">
            <v>0</v>
          </cell>
          <cell r="PP430">
            <v>783</v>
          </cell>
          <cell r="PQ430">
            <v>737</v>
          </cell>
          <cell r="PR430">
            <v>0</v>
          </cell>
          <cell r="PS430">
            <v>737</v>
          </cell>
          <cell r="PT430">
            <v>744</v>
          </cell>
          <cell r="PU430">
            <v>0</v>
          </cell>
          <cell r="PV430">
            <v>744</v>
          </cell>
          <cell r="PW430">
            <v>725</v>
          </cell>
          <cell r="PX430">
            <v>0</v>
          </cell>
          <cell r="PY430">
            <v>725</v>
          </cell>
        </row>
        <row r="431">
          <cell r="BB431">
            <v>-448.90235513818601</v>
          </cell>
          <cell r="BC431">
            <v>4.3760000000000003</v>
          </cell>
          <cell r="BD431">
            <v>-453.27835513818599</v>
          </cell>
          <cell r="BE431">
            <v>-423.59448835988798</v>
          </cell>
          <cell r="BF431">
            <v>0</v>
          </cell>
          <cell r="BG431">
            <v>-423.59448835988798</v>
          </cell>
          <cell r="BH431">
            <v>-429.58328712620903</v>
          </cell>
          <cell r="BI431">
            <v>-18.475770000000001</v>
          </cell>
          <cell r="BJ431">
            <v>-411.10751712620902</v>
          </cell>
          <cell r="BK431">
            <v>-370.59644979243097</v>
          </cell>
          <cell r="BL431">
            <v>0</v>
          </cell>
          <cell r="BM431">
            <v>-370.59644979243097</v>
          </cell>
          <cell r="BN431">
            <v>-359.37594827576982</v>
          </cell>
          <cell r="BO431">
            <v>0</v>
          </cell>
          <cell r="BP431">
            <v>-359.37594827576982</v>
          </cell>
          <cell r="BQ431">
            <v>-357.90613391752117</v>
          </cell>
          <cell r="BR431">
            <v>0</v>
          </cell>
          <cell r="BS431">
            <v>-357.90613391752117</v>
          </cell>
          <cell r="BT431">
            <v>-359.57279619105998</v>
          </cell>
          <cell r="BU431">
            <v>0</v>
          </cell>
          <cell r="BV431">
            <v>-359.57279619105998</v>
          </cell>
          <cell r="BW431">
            <v>-366.32636723809202</v>
          </cell>
          <cell r="BX431">
            <v>0</v>
          </cell>
          <cell r="BY431">
            <v>-366.32636723809202</v>
          </cell>
          <cell r="BZ431">
            <v>-351.797745001522</v>
          </cell>
          <cell r="CA431">
            <v>0</v>
          </cell>
          <cell r="CB431">
            <v>-351.797745001522</v>
          </cell>
          <cell r="CC431">
            <v>-369.972723224834</v>
          </cell>
          <cell r="CD431">
            <v>0</v>
          </cell>
          <cell r="CE431">
            <v>-369.972723224834</v>
          </cell>
          <cell r="CF431">
            <v>-327.19075628131793</v>
          </cell>
          <cell r="CG431">
            <v>0</v>
          </cell>
          <cell r="CH431">
            <v>-327.19075628131793</v>
          </cell>
          <cell r="CI431">
            <v>-334.47344960080608</v>
          </cell>
          <cell r="CJ431">
            <v>0</v>
          </cell>
          <cell r="CK431">
            <v>-334.47344960080608</v>
          </cell>
          <cell r="CL431">
            <v>-318.81758369587902</v>
          </cell>
          <cell r="CM431">
            <v>0</v>
          </cell>
          <cell r="CN431">
            <v>-318.81758369587902</v>
          </cell>
          <cell r="CO431">
            <v>-288.65809046176201</v>
          </cell>
          <cell r="CP431">
            <v>0</v>
          </cell>
          <cell r="CQ431">
            <v>-288.65809046176201</v>
          </cell>
          <cell r="CR431">
            <v>-308.89034174474131</v>
          </cell>
          <cell r="CS431">
            <v>0</v>
          </cell>
          <cell r="CT431">
            <v>-308.89034174474131</v>
          </cell>
          <cell r="CU431">
            <v>-351.87199018223805</v>
          </cell>
          <cell r="CV431">
            <v>0</v>
          </cell>
          <cell r="CW431">
            <v>-351.87199018223805</v>
          </cell>
          <cell r="CX431">
            <v>-331.287725340375</v>
          </cell>
          <cell r="CY431">
            <v>0</v>
          </cell>
          <cell r="CZ431">
            <v>-331.287725340375</v>
          </cell>
          <cell r="DA431">
            <v>-340.89897452776802</v>
          </cell>
          <cell r="DB431">
            <v>0</v>
          </cell>
          <cell r="DC431">
            <v>-340.89897452776802</v>
          </cell>
          <cell r="DD431">
            <v>-329.34523688847901</v>
          </cell>
          <cell r="DE431">
            <v>0</v>
          </cell>
          <cell r="DF431">
            <v>-329.34523688847901</v>
          </cell>
          <cell r="DG431">
            <v>-341.96792535792201</v>
          </cell>
          <cell r="DH431">
            <v>0</v>
          </cell>
          <cell r="DI431">
            <v>-341.96792535792201</v>
          </cell>
          <cell r="DJ431">
            <v>-355.60030925751801</v>
          </cell>
          <cell r="DK431">
            <v>0</v>
          </cell>
          <cell r="DL431">
            <v>-355.60030925751801</v>
          </cell>
          <cell r="DM431">
            <v>-339.04355321076798</v>
          </cell>
          <cell r="DN431">
            <v>0</v>
          </cell>
          <cell r="DO431">
            <v>-339.04355321076798</v>
          </cell>
          <cell r="DP431">
            <v>-310.38858025868984</v>
          </cell>
          <cell r="DQ431">
            <v>0</v>
          </cell>
          <cell r="DR431">
            <v>-310.38858025868984</v>
          </cell>
          <cell r="DS431">
            <v>-357.05274097700578</v>
          </cell>
          <cell r="DT431">
            <v>0</v>
          </cell>
          <cell r="DU431">
            <v>-357.05274097700578</v>
          </cell>
          <cell r="DV431">
            <v>-371.68456780134301</v>
          </cell>
          <cell r="DW431">
            <v>0</v>
          </cell>
          <cell r="DX431">
            <v>-371.68456780134301</v>
          </cell>
          <cell r="DY431">
            <v>-337.07995789130302</v>
          </cell>
          <cell r="DZ431">
            <v>0</v>
          </cell>
          <cell r="EA431">
            <v>-337.07995789130302</v>
          </cell>
          <cell r="EB431">
            <v>-332.09112522279901</v>
          </cell>
          <cell r="EC431">
            <v>0</v>
          </cell>
          <cell r="ED431">
            <v>-332.09112522279901</v>
          </cell>
          <cell r="EE431">
            <v>-351.92346929727501</v>
          </cell>
          <cell r="EF431">
            <v>0</v>
          </cell>
          <cell r="EG431">
            <v>-351.92346929727501</v>
          </cell>
          <cell r="EH431">
            <v>-365.33908973666701</v>
          </cell>
          <cell r="EI431">
            <v>0</v>
          </cell>
          <cell r="EJ431">
            <v>-365.33908973666701</v>
          </cell>
          <cell r="EK431">
            <v>-329.51270398556397</v>
          </cell>
          <cell r="EL431">
            <v>0</v>
          </cell>
          <cell r="EM431">
            <v>-329.51270398556397</v>
          </cell>
          <cell r="EN431">
            <v>-327.91165901478598</v>
          </cell>
          <cell r="EO431">
            <v>0</v>
          </cell>
          <cell r="EP431">
            <v>-327.91165901478598</v>
          </cell>
          <cell r="EQ431">
            <v>-348.50750956335401</v>
          </cell>
          <cell r="ER431">
            <v>0</v>
          </cell>
          <cell r="ES431">
            <v>-348.50750956335401</v>
          </cell>
          <cell r="ET431">
            <v>-332</v>
          </cell>
          <cell r="EU431">
            <v>0</v>
          </cell>
          <cell r="EV431">
            <v>-332</v>
          </cell>
          <cell r="EW431">
            <v>-318</v>
          </cell>
          <cell r="EX431">
            <v>0</v>
          </cell>
          <cell r="EY431">
            <v>-318</v>
          </cell>
          <cell r="EZ431">
            <v>-320</v>
          </cell>
          <cell r="FA431">
            <v>0</v>
          </cell>
          <cell r="FB431">
            <v>-320</v>
          </cell>
          <cell r="FC431">
            <v>-366</v>
          </cell>
          <cell r="FD431">
            <v>0</v>
          </cell>
          <cell r="FE431">
            <v>-366</v>
          </cell>
          <cell r="FF431">
            <v>-345</v>
          </cell>
          <cell r="FG431">
            <v>0</v>
          </cell>
          <cell r="FH431">
            <v>-345</v>
          </cell>
          <cell r="FI431">
            <v>-325</v>
          </cell>
          <cell r="FJ431">
            <v>0</v>
          </cell>
          <cell r="FK431">
            <v>-325</v>
          </cell>
          <cell r="FL431">
            <v>-320</v>
          </cell>
          <cell r="FM431">
            <v>0</v>
          </cell>
          <cell r="FN431">
            <v>-320</v>
          </cell>
          <cell r="FO431">
            <v>-361</v>
          </cell>
          <cell r="FP431">
            <v>0</v>
          </cell>
          <cell r="FQ431">
            <v>-361</v>
          </cell>
          <cell r="FR431">
            <v>-371</v>
          </cell>
          <cell r="FS431">
            <v>0</v>
          </cell>
          <cell r="FT431">
            <v>-371</v>
          </cell>
          <cell r="FU431">
            <v>-357</v>
          </cell>
          <cell r="FV431">
            <v>0</v>
          </cell>
          <cell r="FW431">
            <v>-357</v>
          </cell>
          <cell r="FX431">
            <v>-346</v>
          </cell>
          <cell r="FY431">
            <v>0</v>
          </cell>
          <cell r="FZ431">
            <v>-346</v>
          </cell>
          <cell r="GA431">
            <v>-348</v>
          </cell>
          <cell r="GB431">
            <v>0</v>
          </cell>
          <cell r="GC431">
            <v>-348</v>
          </cell>
          <cell r="GD431">
            <v>-412</v>
          </cell>
          <cell r="GE431">
            <v>0</v>
          </cell>
          <cell r="GF431">
            <v>-412</v>
          </cell>
          <cell r="GG431">
            <v>-395</v>
          </cell>
          <cell r="GH431">
            <v>0</v>
          </cell>
          <cell r="GI431">
            <v>-395</v>
          </cell>
          <cell r="GJ431">
            <v>-384</v>
          </cell>
          <cell r="GK431">
            <v>0</v>
          </cell>
          <cell r="GL431">
            <v>-384</v>
          </cell>
          <cell r="GM431">
            <v>-410</v>
          </cell>
          <cell r="GN431">
            <v>0</v>
          </cell>
          <cell r="GO431">
            <v>-410</v>
          </cell>
          <cell r="GP431">
            <v>-480</v>
          </cell>
          <cell r="GQ431">
            <v>0</v>
          </cell>
          <cell r="GR431">
            <v>-480</v>
          </cell>
          <cell r="GS431">
            <v>-416</v>
          </cell>
          <cell r="GT431">
            <v>0</v>
          </cell>
          <cell r="GU431">
            <v>-416</v>
          </cell>
          <cell r="GV431">
            <v>-427</v>
          </cell>
          <cell r="GW431">
            <v>0</v>
          </cell>
          <cell r="GX431">
            <v>-427</v>
          </cell>
          <cell r="GY431">
            <v>-421</v>
          </cell>
          <cell r="GZ431">
            <v>0</v>
          </cell>
          <cell r="HA431">
            <v>-421</v>
          </cell>
          <cell r="HB431">
            <v>-441</v>
          </cell>
          <cell r="HC431">
            <v>0</v>
          </cell>
          <cell r="HD431">
            <v>-441</v>
          </cell>
          <cell r="HE431">
            <v>-430</v>
          </cell>
          <cell r="HF431">
            <v>0</v>
          </cell>
          <cell r="HG431">
            <v>-430</v>
          </cell>
          <cell r="HH431">
            <v>-434</v>
          </cell>
          <cell r="HI431">
            <v>0</v>
          </cell>
          <cell r="HJ431">
            <v>-434</v>
          </cell>
          <cell r="HK431">
            <v>-429</v>
          </cell>
          <cell r="HL431">
            <v>0</v>
          </cell>
          <cell r="HM431">
            <v>-429</v>
          </cell>
          <cell r="HN431">
            <v>-444</v>
          </cell>
          <cell r="HO431">
            <v>0</v>
          </cell>
          <cell r="HP431">
            <v>-444</v>
          </cell>
          <cell r="HQ431">
            <v>-422</v>
          </cell>
          <cell r="HR431">
            <v>0</v>
          </cell>
          <cell r="HS431">
            <v>-422</v>
          </cell>
          <cell r="HT431">
            <v>-409</v>
          </cell>
          <cell r="HU431">
            <v>0</v>
          </cell>
          <cell r="HV431">
            <v>-409</v>
          </cell>
          <cell r="HW431">
            <v>-431</v>
          </cell>
          <cell r="HX431">
            <v>0</v>
          </cell>
          <cell r="HY431">
            <v>-431</v>
          </cell>
          <cell r="HZ431">
            <v>-418</v>
          </cell>
          <cell r="IA431">
            <v>0</v>
          </cell>
          <cell r="IB431">
            <v>-418</v>
          </cell>
          <cell r="IC431">
            <v>-392</v>
          </cell>
          <cell r="ID431">
            <v>0</v>
          </cell>
          <cell r="IE431">
            <v>-392</v>
          </cell>
          <cell r="IF431">
            <v>-402</v>
          </cell>
          <cell r="IG431">
            <v>0</v>
          </cell>
          <cell r="IH431">
            <v>-402</v>
          </cell>
          <cell r="II431">
            <v>-396</v>
          </cell>
          <cell r="IJ431">
            <v>0</v>
          </cell>
          <cell r="IK431">
            <v>-396</v>
          </cell>
          <cell r="IP431">
            <v>-1672.6765804167101</v>
          </cell>
          <cell r="IQ431">
            <v>-14.099769999999999</v>
          </cell>
          <cell r="IR431">
            <v>-1658.57681041671</v>
          </cell>
          <cell r="IS431">
            <v>-1223.7742252785299</v>
          </cell>
          <cell r="IT431">
            <v>-18.475770000000001</v>
          </cell>
          <cell r="IU431">
            <v>-1205.2984552785299</v>
          </cell>
          <cell r="IV431">
            <v>-800.17973691863995</v>
          </cell>
          <cell r="IW431">
            <v>-18.475770000000001</v>
          </cell>
          <cell r="IX431">
            <v>-781.70396691863994</v>
          </cell>
          <cell r="IY431">
            <v>-370.59644979243097</v>
          </cell>
          <cell r="IZ431">
            <v>0</v>
          </cell>
          <cell r="JA431">
            <v>-370.59644979243097</v>
          </cell>
          <cell r="JB431">
            <v>-1443.18124562244</v>
          </cell>
          <cell r="JC431">
            <v>0</v>
          </cell>
          <cell r="JD431">
            <v>-1443.18124562244</v>
          </cell>
          <cell r="JE431">
            <v>-1083.8052973466702</v>
          </cell>
          <cell r="JF431">
            <v>0</v>
          </cell>
          <cell r="JG431">
            <v>-1083.8052973466702</v>
          </cell>
          <cell r="JH431">
            <v>-725.89916342914898</v>
          </cell>
          <cell r="JI431">
            <v>0</v>
          </cell>
          <cell r="JJ431">
            <v>-725.89916342914898</v>
          </cell>
          <cell r="JK431">
            <v>-366.32636723809202</v>
          </cell>
          <cell r="JL431">
            <v>0</v>
          </cell>
          <cell r="JM431">
            <v>-366.32636723809202</v>
          </cell>
          <cell r="JN431">
            <v>-1383.4346741084801</v>
          </cell>
          <cell r="JO431">
            <v>0</v>
          </cell>
          <cell r="JP431">
            <v>-1383.4346741084801</v>
          </cell>
          <cell r="JQ431">
            <v>-1031.63692910696</v>
          </cell>
          <cell r="JR431">
            <v>0</v>
          </cell>
          <cell r="JS431">
            <v>-1031.63692910696</v>
          </cell>
          <cell r="JT431">
            <v>-661.66420588212395</v>
          </cell>
          <cell r="JU431">
            <v>0</v>
          </cell>
          <cell r="JV431">
            <v>-661.66420588212395</v>
          </cell>
          <cell r="JW431">
            <v>-334.47344960080608</v>
          </cell>
          <cell r="JX431">
            <v>0</v>
          </cell>
          <cell r="JY431">
            <v>-334.47344960080608</v>
          </cell>
          <cell r="JZ431">
            <v>-1268.2380060846183</v>
          </cell>
          <cell r="KA431">
            <v>0</v>
          </cell>
          <cell r="KB431">
            <v>-1268.2380060846183</v>
          </cell>
          <cell r="KC431">
            <v>-949.42042238874035</v>
          </cell>
          <cell r="KD431">
            <v>0</v>
          </cell>
          <cell r="KE431">
            <v>-949.42042238874035</v>
          </cell>
          <cell r="KF431">
            <v>-660.76233192697839</v>
          </cell>
          <cell r="KG431">
            <v>0</v>
          </cell>
          <cell r="KH431">
            <v>-660.76233192697839</v>
          </cell>
          <cell r="KI431">
            <v>-351.87199018223805</v>
          </cell>
          <cell r="KJ431">
            <v>0</v>
          </cell>
          <cell r="KK431">
            <v>-351.87199018223805</v>
          </cell>
          <cell r="KL431">
            <v>-1343.4998621145401</v>
          </cell>
          <cell r="KM431">
            <v>0</v>
          </cell>
          <cell r="KN431">
            <v>-1343.4998621145401</v>
          </cell>
          <cell r="KO431">
            <v>-1012.2121367741701</v>
          </cell>
          <cell r="KP431">
            <v>0</v>
          </cell>
          <cell r="KQ431">
            <v>-1012.2121367741701</v>
          </cell>
          <cell r="KR431">
            <v>-671.3131622464</v>
          </cell>
          <cell r="KS431">
            <v>0</v>
          </cell>
          <cell r="KT431">
            <v>-671.3131622464</v>
          </cell>
          <cell r="KU431">
            <v>-341.96792535792201</v>
          </cell>
          <cell r="KV431">
            <v>0</v>
          </cell>
          <cell r="KW431">
            <v>-341.96792535792201</v>
          </cell>
          <cell r="KX431">
            <v>-1362.0851837039859</v>
          </cell>
          <cell r="KY431">
            <v>0</v>
          </cell>
          <cell r="KZ431">
            <v>-1362.0851837039859</v>
          </cell>
          <cell r="LA431">
            <v>-1006.4848744464656</v>
          </cell>
          <cell r="LB431">
            <v>0</v>
          </cell>
          <cell r="LC431">
            <v>-1006.4848744464656</v>
          </cell>
          <cell r="LD431">
            <v>-667.44132123569568</v>
          </cell>
          <cell r="LE431">
            <v>0</v>
          </cell>
          <cell r="LF431">
            <v>-667.44132123569568</v>
          </cell>
          <cell r="LG431">
            <v>-357.05274097700578</v>
          </cell>
          <cell r="LH431">
            <v>0</v>
          </cell>
          <cell r="LI431">
            <v>-357.05274097700578</v>
          </cell>
          <cell r="LJ431">
            <v>-1392.7791202127198</v>
          </cell>
          <cell r="LK431">
            <v>0</v>
          </cell>
          <cell r="LL431">
            <v>-1392.7791202127198</v>
          </cell>
          <cell r="LM431">
            <v>-1021.0945524113801</v>
          </cell>
          <cell r="LN431">
            <v>0</v>
          </cell>
          <cell r="LO431">
            <v>-1021.0945524113801</v>
          </cell>
          <cell r="LP431">
            <v>-684.01459452007407</v>
          </cell>
          <cell r="LQ431">
            <v>0</v>
          </cell>
          <cell r="LR431">
            <v>-684.01459452007407</v>
          </cell>
          <cell r="LS431">
            <v>-351.92346929727501</v>
          </cell>
          <cell r="LT431">
            <v>0</v>
          </cell>
          <cell r="LU431">
            <v>-351.92346929727501</v>
          </cell>
          <cell r="LV431">
            <v>-1371.27096230037</v>
          </cell>
          <cell r="LW431">
            <v>0</v>
          </cell>
          <cell r="LX431">
            <v>-1371.27096230037</v>
          </cell>
          <cell r="LY431">
            <v>-1005.9318725636999</v>
          </cell>
          <cell r="LZ431">
            <v>0</v>
          </cell>
          <cell r="MA431">
            <v>-1005.9318725636999</v>
          </cell>
          <cell r="MB431">
            <v>-676.41916857813999</v>
          </cell>
          <cell r="MC431">
            <v>0</v>
          </cell>
          <cell r="MD431">
            <v>-676.41916857813999</v>
          </cell>
          <cell r="ME431">
            <v>-348.50750956335401</v>
          </cell>
          <cell r="MF431">
            <v>0</v>
          </cell>
          <cell r="MG431">
            <v>-348.50750956335401</v>
          </cell>
          <cell r="MH431">
            <v>-332</v>
          </cell>
          <cell r="MI431">
            <v>0</v>
          </cell>
          <cell r="MJ431">
            <v>-332</v>
          </cell>
          <cell r="MK431">
            <v>-318</v>
          </cell>
          <cell r="ML431">
            <v>0</v>
          </cell>
          <cell r="MM431">
            <v>-318</v>
          </cell>
          <cell r="MN431">
            <v>-320</v>
          </cell>
          <cell r="MO431">
            <v>0</v>
          </cell>
          <cell r="MP431">
            <v>-320</v>
          </cell>
          <cell r="MQ431">
            <v>-366</v>
          </cell>
          <cell r="MR431">
            <v>0</v>
          </cell>
          <cell r="MS431">
            <v>-366</v>
          </cell>
          <cell r="MT431">
            <v>-345</v>
          </cell>
          <cell r="MU431">
            <v>0</v>
          </cell>
          <cell r="MV431">
            <v>-345</v>
          </cell>
          <cell r="MW431">
            <v>-325</v>
          </cell>
          <cell r="MX431">
            <v>0</v>
          </cell>
          <cell r="MY431">
            <v>-325</v>
          </cell>
          <cell r="MZ431">
            <v>-320</v>
          </cell>
          <cell r="NA431">
            <v>0</v>
          </cell>
          <cell r="NB431">
            <v>-320</v>
          </cell>
          <cell r="NC431">
            <v>-361</v>
          </cell>
          <cell r="ND431">
            <v>0</v>
          </cell>
          <cell r="NE431">
            <v>-361</v>
          </cell>
          <cell r="NF431">
            <v>-371</v>
          </cell>
          <cell r="NG431">
            <v>0</v>
          </cell>
          <cell r="NH431">
            <v>-371</v>
          </cell>
          <cell r="NI431">
            <v>-357</v>
          </cell>
          <cell r="NJ431">
            <v>0</v>
          </cell>
          <cell r="NK431">
            <v>-357</v>
          </cell>
          <cell r="NL431">
            <v>-346</v>
          </cell>
          <cell r="NM431">
            <v>0</v>
          </cell>
          <cell r="NN431">
            <v>-346</v>
          </cell>
          <cell r="NO431">
            <v>-348</v>
          </cell>
          <cell r="NP431">
            <v>0</v>
          </cell>
          <cell r="NQ431">
            <v>-348</v>
          </cell>
          <cell r="NR431">
            <v>-412</v>
          </cell>
          <cell r="NS431">
            <v>0</v>
          </cell>
          <cell r="NT431">
            <v>-412</v>
          </cell>
          <cell r="NU431">
            <v>-395</v>
          </cell>
          <cell r="NV431">
            <v>0</v>
          </cell>
          <cell r="NW431">
            <v>-395</v>
          </cell>
          <cell r="NX431">
            <v>-384</v>
          </cell>
          <cell r="NY431">
            <v>0</v>
          </cell>
          <cell r="NZ431">
            <v>-384</v>
          </cell>
          <cell r="OA431">
            <v>-410</v>
          </cell>
          <cell r="OB431">
            <v>0</v>
          </cell>
          <cell r="OC431">
            <v>-410</v>
          </cell>
          <cell r="OD431">
            <v>-480</v>
          </cell>
          <cell r="OE431">
            <v>0</v>
          </cell>
          <cell r="OF431">
            <v>-480</v>
          </cell>
          <cell r="OG431">
            <v>-416</v>
          </cell>
          <cell r="OH431">
            <v>0</v>
          </cell>
          <cell r="OI431">
            <v>-416</v>
          </cell>
          <cell r="OJ431">
            <v>-427</v>
          </cell>
          <cell r="OK431">
            <v>0</v>
          </cell>
          <cell r="OL431">
            <v>-427</v>
          </cell>
          <cell r="OM431">
            <v>-421</v>
          </cell>
          <cell r="ON431">
            <v>0</v>
          </cell>
          <cell r="OO431">
            <v>-421</v>
          </cell>
          <cell r="OP431">
            <v>-441</v>
          </cell>
          <cell r="OQ431">
            <v>0</v>
          </cell>
          <cell r="OR431">
            <v>-441</v>
          </cell>
          <cell r="OS431">
            <v>-430</v>
          </cell>
          <cell r="OT431">
            <v>0</v>
          </cell>
          <cell r="OU431">
            <v>-430</v>
          </cell>
          <cell r="OV431">
            <v>-434</v>
          </cell>
          <cell r="OW431">
            <v>0</v>
          </cell>
          <cell r="OX431">
            <v>-434</v>
          </cell>
          <cell r="OY431">
            <v>-429</v>
          </cell>
          <cell r="OZ431">
            <v>0</v>
          </cell>
          <cell r="PA431">
            <v>-429</v>
          </cell>
          <cell r="PB431">
            <v>-444</v>
          </cell>
          <cell r="PC431">
            <v>0</v>
          </cell>
          <cell r="PD431">
            <v>-444</v>
          </cell>
          <cell r="PE431">
            <v>-422</v>
          </cell>
          <cell r="PF431">
            <v>0</v>
          </cell>
          <cell r="PG431">
            <v>-422</v>
          </cell>
          <cell r="PH431">
            <v>-409</v>
          </cell>
          <cell r="PI431">
            <v>0</v>
          </cell>
          <cell r="PJ431">
            <v>-409</v>
          </cell>
          <cell r="PK431">
            <v>-431</v>
          </cell>
          <cell r="PL431">
            <v>0</v>
          </cell>
          <cell r="PM431">
            <v>-431</v>
          </cell>
          <cell r="PN431">
            <v>-418</v>
          </cell>
          <cell r="PO431">
            <v>0</v>
          </cell>
          <cell r="PP431">
            <v>-418</v>
          </cell>
          <cell r="PQ431">
            <v>-392</v>
          </cell>
          <cell r="PR431">
            <v>0</v>
          </cell>
          <cell r="PS431">
            <v>-392</v>
          </cell>
          <cell r="PT431">
            <v>-402</v>
          </cell>
          <cell r="PU431">
            <v>0</v>
          </cell>
          <cell r="PV431">
            <v>-402</v>
          </cell>
          <cell r="PW431">
            <v>-396</v>
          </cell>
          <cell r="PX431">
            <v>0</v>
          </cell>
          <cell r="PY431">
            <v>-396</v>
          </cell>
        </row>
        <row r="432">
          <cell r="BB432">
            <v>0</v>
          </cell>
          <cell r="BC432">
            <v>0</v>
          </cell>
          <cell r="BD432">
            <v>0</v>
          </cell>
          <cell r="BE432">
            <v>0</v>
          </cell>
          <cell r="BF432">
            <v>0</v>
          </cell>
          <cell r="BG432">
            <v>0</v>
          </cell>
          <cell r="BH432">
            <v>2.3155072600000004</v>
          </cell>
          <cell r="BI432">
            <v>0</v>
          </cell>
          <cell r="BJ432">
            <v>2.3155072600000004</v>
          </cell>
          <cell r="BK432">
            <v>-31.0754944</v>
          </cell>
          <cell r="BL432">
            <v>0</v>
          </cell>
          <cell r="BM432">
            <v>-31.0754944</v>
          </cell>
          <cell r="BN432">
            <v>0</v>
          </cell>
          <cell r="BO432">
            <v>0</v>
          </cell>
          <cell r="BP432">
            <v>0</v>
          </cell>
          <cell r="BQ432">
            <v>0</v>
          </cell>
          <cell r="BR432">
            <v>0</v>
          </cell>
          <cell r="BS432">
            <v>0</v>
          </cell>
          <cell r="BT432">
            <v>1.0235628900000044</v>
          </cell>
          <cell r="BU432">
            <v>0</v>
          </cell>
          <cell r="BV432">
            <v>1.0235628900000044</v>
          </cell>
          <cell r="BW432">
            <v>-35.154738109999997</v>
          </cell>
          <cell r="BX432">
            <v>0</v>
          </cell>
          <cell r="BY432">
            <v>-35.154738109999997</v>
          </cell>
          <cell r="BZ432">
            <v>0</v>
          </cell>
          <cell r="CA432">
            <v>0</v>
          </cell>
          <cell r="CB432">
            <v>0</v>
          </cell>
          <cell r="CC432">
            <v>0</v>
          </cell>
          <cell r="CD432">
            <v>0</v>
          </cell>
          <cell r="CE432">
            <v>0</v>
          </cell>
          <cell r="CF432">
            <v>0.83638723013491223</v>
          </cell>
          <cell r="CG432">
            <v>0</v>
          </cell>
          <cell r="CH432">
            <v>0.83638723013491223</v>
          </cell>
          <cell r="CI432">
            <v>-23.919953790134912</v>
          </cell>
          <cell r="CJ432">
            <v>0</v>
          </cell>
          <cell r="CK432">
            <v>-23.919953790134912</v>
          </cell>
          <cell r="CL432">
            <v>0</v>
          </cell>
          <cell r="CM432">
            <v>0</v>
          </cell>
          <cell r="CN432">
            <v>0</v>
          </cell>
          <cell r="CO432">
            <v>0</v>
          </cell>
          <cell r="CP432">
            <v>0</v>
          </cell>
          <cell r="CQ432">
            <v>0</v>
          </cell>
          <cell r="CR432">
            <v>-7.2947463378691069E-2</v>
          </cell>
          <cell r="CS432">
            <v>0</v>
          </cell>
          <cell r="CT432">
            <v>-7.2947463378691069E-2</v>
          </cell>
          <cell r="CU432">
            <v>-19.84517329110291</v>
          </cell>
          <cell r="CV432">
            <v>0</v>
          </cell>
          <cell r="CW432">
            <v>-19.84517329110291</v>
          </cell>
          <cell r="CX432">
            <v>-7.7550000021631149E-7</v>
          </cell>
          <cell r="CY432">
            <v>0</v>
          </cell>
          <cell r="CZ432">
            <v>-7.7550000021631149E-7</v>
          </cell>
          <cell r="DA432">
            <v>0</v>
          </cell>
          <cell r="DB432">
            <v>0</v>
          </cell>
          <cell r="DC432">
            <v>0</v>
          </cell>
          <cell r="DD432">
            <v>-5.2716224500000131E-2</v>
          </cell>
          <cell r="DE432">
            <v>0</v>
          </cell>
          <cell r="DF432">
            <v>-5.2716224500000131E-2</v>
          </cell>
          <cell r="DG432">
            <v>-18.399999999999999</v>
          </cell>
          <cell r="DH432">
            <v>0</v>
          </cell>
          <cell r="DI432">
            <v>-18.399999999999999</v>
          </cell>
          <cell r="DJ432">
            <v>0</v>
          </cell>
          <cell r="DK432">
            <v>0</v>
          </cell>
          <cell r="DL432">
            <v>0</v>
          </cell>
          <cell r="DM432">
            <v>0</v>
          </cell>
          <cell r="DN432">
            <v>0</v>
          </cell>
          <cell r="DO432">
            <v>0</v>
          </cell>
          <cell r="DP432">
            <v>-0.60644423003216508</v>
          </cell>
          <cell r="DQ432">
            <v>0</v>
          </cell>
          <cell r="DR432">
            <v>-0.60644423003216508</v>
          </cell>
          <cell r="DS432">
            <v>-17.07712807043217</v>
          </cell>
          <cell r="DT432">
            <v>0</v>
          </cell>
          <cell r="DU432">
            <v>-17.07712807043217</v>
          </cell>
          <cell r="DV432">
            <v>0</v>
          </cell>
          <cell r="DW432">
            <v>0</v>
          </cell>
          <cell r="DX432">
            <v>0</v>
          </cell>
          <cell r="DY432">
            <v>0</v>
          </cell>
          <cell r="DZ432">
            <v>0</v>
          </cell>
          <cell r="EA432">
            <v>0</v>
          </cell>
          <cell r="EB432">
            <v>-0.58000000000000007</v>
          </cell>
          <cell r="EC432">
            <v>0</v>
          </cell>
          <cell r="ED432">
            <v>-0.58000000000000007</v>
          </cell>
          <cell r="EE432">
            <v>-13.58</v>
          </cell>
          <cell r="EF432">
            <v>0</v>
          </cell>
          <cell r="EG432">
            <v>-13.58</v>
          </cell>
          <cell r="EH432">
            <v>0</v>
          </cell>
          <cell r="EI432">
            <v>0</v>
          </cell>
          <cell r="EJ432">
            <v>0</v>
          </cell>
          <cell r="EK432">
            <v>0</v>
          </cell>
          <cell r="EL432">
            <v>0</v>
          </cell>
          <cell r="EM432">
            <v>0</v>
          </cell>
          <cell r="EN432">
            <v>-3.3200000000000003</v>
          </cell>
          <cell r="EO432">
            <v>0</v>
          </cell>
          <cell r="EP432">
            <v>-3.3200000000000003</v>
          </cell>
          <cell r="EQ432">
            <v>-9.629999999999999</v>
          </cell>
          <cell r="ER432">
            <v>0</v>
          </cell>
          <cell r="ES432">
            <v>-9.629999999999999</v>
          </cell>
          <cell r="IP432">
            <v>-28.75998714</v>
          </cell>
          <cell r="IQ432">
            <v>0</v>
          </cell>
          <cell r="IR432">
            <v>-28.75998714</v>
          </cell>
          <cell r="IS432">
            <v>-28.75998714</v>
          </cell>
          <cell r="IT432">
            <v>0</v>
          </cell>
          <cell r="IU432">
            <v>-28.75998714</v>
          </cell>
          <cell r="IV432">
            <v>-28.75998714</v>
          </cell>
          <cell r="IW432">
            <v>0</v>
          </cell>
          <cell r="IX432">
            <v>-28.75998714</v>
          </cell>
          <cell r="IY432">
            <v>-31.0754944</v>
          </cell>
          <cell r="IZ432">
            <v>0</v>
          </cell>
          <cell r="JA432">
            <v>-31.0754944</v>
          </cell>
          <cell r="JB432">
            <v>-34.131175219999996</v>
          </cell>
          <cell r="JC432">
            <v>0</v>
          </cell>
          <cell r="JD432">
            <v>-34.131175219999996</v>
          </cell>
          <cell r="JE432">
            <v>-34.131175219999996</v>
          </cell>
          <cell r="JF432">
            <v>0</v>
          </cell>
          <cell r="JG432">
            <v>-34.131175219999996</v>
          </cell>
          <cell r="JH432">
            <v>-34.131175219999996</v>
          </cell>
          <cell r="JI432">
            <v>0</v>
          </cell>
          <cell r="JJ432">
            <v>-34.131175219999996</v>
          </cell>
          <cell r="JK432">
            <v>-35.154738109999997</v>
          </cell>
          <cell r="JL432">
            <v>0</v>
          </cell>
          <cell r="JM432">
            <v>-35.154738109999997</v>
          </cell>
          <cell r="JN432">
            <v>-23.083566560000001</v>
          </cell>
          <cell r="JO432">
            <v>0</v>
          </cell>
          <cell r="JP432">
            <v>-23.083566560000001</v>
          </cell>
          <cell r="JQ432">
            <v>-23.083566560000001</v>
          </cell>
          <cell r="JR432">
            <v>0</v>
          </cell>
          <cell r="JS432">
            <v>-23.083566560000001</v>
          </cell>
          <cell r="JT432">
            <v>-23.083566560000001</v>
          </cell>
          <cell r="JU432">
            <v>0</v>
          </cell>
          <cell r="JV432">
            <v>-23.083566560000001</v>
          </cell>
          <cell r="JW432">
            <v>-23.919953790134912</v>
          </cell>
          <cell r="JX432">
            <v>0</v>
          </cell>
          <cell r="JY432">
            <v>-23.919953790134912</v>
          </cell>
          <cell r="JZ432">
            <v>-19.918120754481599</v>
          </cell>
          <cell r="KA432">
            <v>0</v>
          </cell>
          <cell r="KB432">
            <v>-19.918120754481599</v>
          </cell>
          <cell r="KC432">
            <v>-19.918120754481599</v>
          </cell>
          <cell r="KD432">
            <v>0</v>
          </cell>
          <cell r="KE432">
            <v>-19.918120754481599</v>
          </cell>
          <cell r="KF432">
            <v>-19.918120754481599</v>
          </cell>
          <cell r="KG432">
            <v>0</v>
          </cell>
          <cell r="KH432">
            <v>-19.918120754481599</v>
          </cell>
          <cell r="KI432">
            <v>-19.84517329110291</v>
          </cell>
          <cell r="KJ432">
            <v>0</v>
          </cell>
          <cell r="KK432">
            <v>-19.84517329110291</v>
          </cell>
          <cell r="KL432">
            <v>-18.452717</v>
          </cell>
          <cell r="KM432">
            <v>0</v>
          </cell>
          <cell r="KN432">
            <v>-18.452717</v>
          </cell>
          <cell r="KO432">
            <v>-18.452716224500001</v>
          </cell>
          <cell r="KP432">
            <v>0</v>
          </cell>
          <cell r="KQ432">
            <v>-18.452716224500001</v>
          </cell>
          <cell r="KR432">
            <v>-18.452716224500001</v>
          </cell>
          <cell r="KS432">
            <v>0</v>
          </cell>
          <cell r="KT432">
            <v>-18.452716224500001</v>
          </cell>
          <cell r="KU432">
            <v>-18.399999999999999</v>
          </cell>
          <cell r="KV432">
            <v>0</v>
          </cell>
          <cell r="KW432">
            <v>-18.399999999999999</v>
          </cell>
          <cell r="KX432">
            <v>-17.683572300464334</v>
          </cell>
          <cell r="KY432">
            <v>0</v>
          </cell>
          <cell r="KZ432">
            <v>-17.683572300464334</v>
          </cell>
          <cell r="LA432">
            <v>-17.683572300464334</v>
          </cell>
          <cell r="LB432">
            <v>0</v>
          </cell>
          <cell r="LC432">
            <v>-17.683572300464334</v>
          </cell>
          <cell r="LD432">
            <v>-17.683572300464334</v>
          </cell>
          <cell r="LE432">
            <v>0</v>
          </cell>
          <cell r="LF432">
            <v>-17.683572300464334</v>
          </cell>
          <cell r="LG432">
            <v>-17.07712807043217</v>
          </cell>
          <cell r="LH432">
            <v>0</v>
          </cell>
          <cell r="LI432">
            <v>-17.07712807043217</v>
          </cell>
          <cell r="LJ432">
            <v>-14.16</v>
          </cell>
          <cell r="LK432">
            <v>0</v>
          </cell>
          <cell r="LL432">
            <v>-14.16</v>
          </cell>
          <cell r="LM432">
            <v>-14.16</v>
          </cell>
          <cell r="LN432">
            <v>0</v>
          </cell>
          <cell r="LO432">
            <v>-14.16</v>
          </cell>
          <cell r="LP432">
            <v>-14.16</v>
          </cell>
          <cell r="LQ432">
            <v>0</v>
          </cell>
          <cell r="LR432">
            <v>-14.16</v>
          </cell>
          <cell r="LS432">
            <v>-13.58</v>
          </cell>
          <cell r="LT432">
            <v>0</v>
          </cell>
          <cell r="LU432">
            <v>-13.58</v>
          </cell>
          <cell r="LV432">
            <v>-12.95</v>
          </cell>
          <cell r="LW432">
            <v>0</v>
          </cell>
          <cell r="LX432">
            <v>-12.95</v>
          </cell>
          <cell r="LY432">
            <v>-12.95</v>
          </cell>
          <cell r="LZ432">
            <v>0</v>
          </cell>
          <cell r="MA432">
            <v>-12.95</v>
          </cell>
          <cell r="MB432">
            <v>-12.95</v>
          </cell>
          <cell r="MC432">
            <v>0</v>
          </cell>
          <cell r="MD432">
            <v>-12.95</v>
          </cell>
          <cell r="ME432">
            <v>-9.629999999999999</v>
          </cell>
          <cell r="MF432">
            <v>0</v>
          </cell>
          <cell r="MG432">
            <v>-9.629999999999999</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v>0</v>
          </cell>
          <cell r="NM432">
            <v>0</v>
          </cell>
          <cell r="NN432">
            <v>0</v>
          </cell>
          <cell r="NO432">
            <v>0</v>
          </cell>
          <cell r="NP432">
            <v>0</v>
          </cell>
          <cell r="NQ432">
            <v>0</v>
          </cell>
          <cell r="NR432">
            <v>0</v>
          </cell>
          <cell r="NS432">
            <v>0</v>
          </cell>
          <cell r="NT432">
            <v>0</v>
          </cell>
          <cell r="NU432">
            <v>0</v>
          </cell>
          <cell r="NV432">
            <v>0</v>
          </cell>
          <cell r="NW432">
            <v>0</v>
          </cell>
          <cell r="NX432">
            <v>0</v>
          </cell>
          <cell r="NY432">
            <v>0</v>
          </cell>
          <cell r="NZ432">
            <v>0</v>
          </cell>
          <cell r="OA432">
            <v>0</v>
          </cell>
          <cell r="OB432">
            <v>0</v>
          </cell>
          <cell r="OC432">
            <v>0</v>
          </cell>
          <cell r="OD432">
            <v>0</v>
          </cell>
          <cell r="OE432">
            <v>0</v>
          </cell>
          <cell r="OF432">
            <v>0</v>
          </cell>
          <cell r="OG432">
            <v>0</v>
          </cell>
          <cell r="OH432">
            <v>0</v>
          </cell>
          <cell r="OI432">
            <v>0</v>
          </cell>
          <cell r="OJ432">
            <v>0</v>
          </cell>
          <cell r="OK432">
            <v>0</v>
          </cell>
          <cell r="OL432">
            <v>0</v>
          </cell>
          <cell r="OM432">
            <v>0</v>
          </cell>
          <cell r="ON432">
            <v>0</v>
          </cell>
          <cell r="OO432">
            <v>0</v>
          </cell>
          <cell r="OP432">
            <v>0</v>
          </cell>
          <cell r="OQ432">
            <v>0</v>
          </cell>
          <cell r="OR432">
            <v>0</v>
          </cell>
          <cell r="OS432">
            <v>0</v>
          </cell>
          <cell r="OT432">
            <v>0</v>
          </cell>
          <cell r="OU432">
            <v>0</v>
          </cell>
          <cell r="OV432">
            <v>0</v>
          </cell>
          <cell r="OW432">
            <v>0</v>
          </cell>
          <cell r="OX432">
            <v>0</v>
          </cell>
          <cell r="OY432">
            <v>0</v>
          </cell>
          <cell r="OZ432">
            <v>0</v>
          </cell>
          <cell r="PA432">
            <v>0</v>
          </cell>
          <cell r="PB432">
            <v>0</v>
          </cell>
          <cell r="PC432">
            <v>0</v>
          </cell>
          <cell r="PD432">
            <v>0</v>
          </cell>
          <cell r="PE432">
            <v>0</v>
          </cell>
          <cell r="PF432">
            <v>0</v>
          </cell>
          <cell r="PG432">
            <v>0</v>
          </cell>
          <cell r="PH432">
            <v>0</v>
          </cell>
          <cell r="PI432">
            <v>0</v>
          </cell>
          <cell r="PJ432">
            <v>0</v>
          </cell>
          <cell r="PK432">
            <v>0</v>
          </cell>
          <cell r="PL432">
            <v>0</v>
          </cell>
          <cell r="PM432">
            <v>0</v>
          </cell>
          <cell r="PN432">
            <v>0</v>
          </cell>
          <cell r="PO432">
            <v>0</v>
          </cell>
          <cell r="PP432">
            <v>0</v>
          </cell>
          <cell r="PQ432">
            <v>0</v>
          </cell>
          <cell r="PR432">
            <v>0</v>
          </cell>
          <cell r="PS432">
            <v>0</v>
          </cell>
          <cell r="PT432">
            <v>0</v>
          </cell>
          <cell r="PU432">
            <v>0</v>
          </cell>
          <cell r="PV432">
            <v>0</v>
          </cell>
          <cell r="PW432">
            <v>0</v>
          </cell>
          <cell r="PX432">
            <v>0</v>
          </cell>
          <cell r="PY432">
            <v>0</v>
          </cell>
        </row>
        <row r="433">
          <cell r="BB433">
            <v>430.98368257913501</v>
          </cell>
          <cell r="BC433">
            <v>4.3760000000000003</v>
          </cell>
          <cell r="BD433">
            <v>426.60768257913503</v>
          </cell>
          <cell r="BE433">
            <v>459.59397397754901</v>
          </cell>
          <cell r="BF433">
            <v>0.65499999999997272</v>
          </cell>
          <cell r="BG433">
            <v>458.93897397754904</v>
          </cell>
          <cell r="BH433">
            <v>735.02633646556603</v>
          </cell>
          <cell r="BI433">
            <v>280.88022999999998</v>
          </cell>
          <cell r="BJ433">
            <v>454.14610646556605</v>
          </cell>
          <cell r="BK433">
            <v>269.94163048189199</v>
          </cell>
          <cell r="BL433">
            <v>0</v>
          </cell>
          <cell r="BM433">
            <v>269.94163048189199</v>
          </cell>
          <cell r="BN433">
            <v>350.72203745965999</v>
          </cell>
          <cell r="BO433">
            <v>0</v>
          </cell>
          <cell r="BP433">
            <v>350.72203745965999</v>
          </cell>
          <cell r="BQ433">
            <v>341.36147190839199</v>
          </cell>
          <cell r="BR433">
            <v>0</v>
          </cell>
          <cell r="BS433">
            <v>341.36147190839199</v>
          </cell>
          <cell r="BT433">
            <v>326.02119741164506</v>
          </cell>
          <cell r="BU433">
            <v>0</v>
          </cell>
          <cell r="BV433">
            <v>326.02119741164506</v>
          </cell>
          <cell r="BW433">
            <v>286.21354902323299</v>
          </cell>
          <cell r="BX433">
            <v>0</v>
          </cell>
          <cell r="BY433">
            <v>286.21354902323299</v>
          </cell>
          <cell r="BZ433">
            <v>338.37486520492303</v>
          </cell>
          <cell r="CA433">
            <v>0</v>
          </cell>
          <cell r="CB433">
            <v>338.37486520492303</v>
          </cell>
          <cell r="CC433">
            <v>334.52393080698198</v>
          </cell>
          <cell r="CD433">
            <v>0</v>
          </cell>
          <cell r="CE433">
            <v>334.52393080698198</v>
          </cell>
          <cell r="CF433">
            <v>332.00119521694501</v>
          </cell>
          <cell r="CG433">
            <v>0</v>
          </cell>
          <cell r="CH433">
            <v>332.00119521694501</v>
          </cell>
          <cell r="CI433">
            <v>285.31242554007599</v>
          </cell>
          <cell r="CJ433">
            <v>0</v>
          </cell>
          <cell r="CK433">
            <v>285.31242554007599</v>
          </cell>
          <cell r="CL433">
            <v>334.73580424109599</v>
          </cell>
          <cell r="CM433">
            <v>0</v>
          </cell>
          <cell r="CN433">
            <v>334.73580424109599</v>
          </cell>
          <cell r="CO433">
            <v>330.39716862541297</v>
          </cell>
          <cell r="CP433">
            <v>0</v>
          </cell>
          <cell r="CQ433">
            <v>330.39716862541297</v>
          </cell>
          <cell r="CR433">
            <v>298.126166199804</v>
          </cell>
          <cell r="CS433">
            <v>0</v>
          </cell>
          <cell r="CT433">
            <v>298.126166199804</v>
          </cell>
          <cell r="CU433">
            <v>275.07732075588501</v>
          </cell>
          <cell r="CV433">
            <v>0</v>
          </cell>
          <cell r="CW433">
            <v>275.07732075588501</v>
          </cell>
          <cell r="CX433">
            <v>340.912377781874</v>
          </cell>
          <cell r="CY433">
            <v>0</v>
          </cell>
          <cell r="CZ433">
            <v>340.912377781874</v>
          </cell>
          <cell r="DA433">
            <v>335.296107586456</v>
          </cell>
          <cell r="DB433">
            <v>0</v>
          </cell>
          <cell r="DC433">
            <v>335.296107586456</v>
          </cell>
          <cell r="DD433">
            <v>357.85588584994701</v>
          </cell>
          <cell r="DE433">
            <v>0</v>
          </cell>
          <cell r="DF433">
            <v>357.85588584994701</v>
          </cell>
          <cell r="DG433">
            <v>320.21545003709298</v>
          </cell>
          <cell r="DH433">
            <v>0</v>
          </cell>
          <cell r="DI433">
            <v>320.21545003709298</v>
          </cell>
          <cell r="DJ433">
            <v>334.72446981605702</v>
          </cell>
          <cell r="DK433">
            <v>0</v>
          </cell>
          <cell r="DL433">
            <v>334.72446981605702</v>
          </cell>
          <cell r="DM433">
            <v>356.02344273186998</v>
          </cell>
          <cell r="DN433">
            <v>0</v>
          </cell>
          <cell r="DO433">
            <v>356.02344273186998</v>
          </cell>
          <cell r="DP433">
            <v>384.13296155442498</v>
          </cell>
          <cell r="DQ433">
            <v>0</v>
          </cell>
          <cell r="DR433">
            <v>384.13296155442498</v>
          </cell>
          <cell r="DS433">
            <v>313.88783205988602</v>
          </cell>
          <cell r="DT433">
            <v>0</v>
          </cell>
          <cell r="DU433">
            <v>313.88783205988602</v>
          </cell>
          <cell r="DV433">
            <v>299.26523871631599</v>
          </cell>
          <cell r="DW433">
            <v>0</v>
          </cell>
          <cell r="DX433">
            <v>299.26523871631599</v>
          </cell>
          <cell r="DY433">
            <v>338.201818725181</v>
          </cell>
          <cell r="DZ433">
            <v>0</v>
          </cell>
          <cell r="EA433">
            <v>338.201818725181</v>
          </cell>
          <cell r="EB433">
            <v>357.08635660471901</v>
          </cell>
          <cell r="EC433">
            <v>0</v>
          </cell>
          <cell r="ED433">
            <v>357.08635660471901</v>
          </cell>
          <cell r="EE433">
            <v>319.64740587086402</v>
          </cell>
          <cell r="EF433">
            <v>0</v>
          </cell>
          <cell r="EG433">
            <v>319.64740587086402</v>
          </cell>
          <cell r="EH433">
            <v>317.584673838848</v>
          </cell>
          <cell r="EI433">
            <v>0</v>
          </cell>
          <cell r="EJ433">
            <v>317.584673838848</v>
          </cell>
          <cell r="EK433">
            <v>327.34802575396401</v>
          </cell>
          <cell r="EL433">
            <v>0</v>
          </cell>
          <cell r="EM433">
            <v>327.34802575396401</v>
          </cell>
          <cell r="EN433">
            <v>328.35824463286099</v>
          </cell>
          <cell r="EO433">
            <v>0</v>
          </cell>
          <cell r="EP433">
            <v>328.35824463286099</v>
          </cell>
          <cell r="EQ433">
            <v>288.94549273009397</v>
          </cell>
          <cell r="ER433">
            <v>0</v>
          </cell>
          <cell r="ES433">
            <v>288.94549273009397</v>
          </cell>
          <cell r="ET433">
            <v>325</v>
          </cell>
          <cell r="EU433">
            <v>0</v>
          </cell>
          <cell r="EV433">
            <v>325</v>
          </cell>
          <cell r="EW433">
            <v>343</v>
          </cell>
          <cell r="EX433">
            <v>0</v>
          </cell>
          <cell r="EY433">
            <v>343</v>
          </cell>
          <cell r="EZ433">
            <v>345</v>
          </cell>
          <cell r="FA433">
            <v>0</v>
          </cell>
          <cell r="FB433">
            <v>345</v>
          </cell>
          <cell r="FC433">
            <v>280</v>
          </cell>
          <cell r="FD433">
            <v>0</v>
          </cell>
          <cell r="FE433">
            <v>280</v>
          </cell>
          <cell r="FF433">
            <v>282</v>
          </cell>
          <cell r="FG433">
            <v>0</v>
          </cell>
          <cell r="FH433">
            <v>282</v>
          </cell>
          <cell r="FI433">
            <v>323</v>
          </cell>
          <cell r="FJ433">
            <v>0</v>
          </cell>
          <cell r="FK433">
            <v>323</v>
          </cell>
          <cell r="FL433">
            <v>358</v>
          </cell>
          <cell r="FM433">
            <v>0</v>
          </cell>
          <cell r="FN433">
            <v>358</v>
          </cell>
          <cell r="FO433">
            <v>325</v>
          </cell>
          <cell r="FP433">
            <v>0</v>
          </cell>
          <cell r="FQ433">
            <v>325</v>
          </cell>
          <cell r="FR433">
            <v>340</v>
          </cell>
          <cell r="FS433">
            <v>0</v>
          </cell>
          <cell r="FT433">
            <v>340</v>
          </cell>
          <cell r="FU433">
            <v>380</v>
          </cell>
          <cell r="FV433">
            <v>0</v>
          </cell>
          <cell r="FW433">
            <v>380</v>
          </cell>
          <cell r="FX433">
            <v>381</v>
          </cell>
          <cell r="FY433">
            <v>0</v>
          </cell>
          <cell r="FZ433">
            <v>381</v>
          </cell>
          <cell r="GA433">
            <v>379</v>
          </cell>
          <cell r="GB433">
            <v>0</v>
          </cell>
          <cell r="GC433">
            <v>379</v>
          </cell>
          <cell r="GD433">
            <v>407</v>
          </cell>
          <cell r="GE433">
            <v>0</v>
          </cell>
          <cell r="GF433">
            <v>407</v>
          </cell>
          <cell r="GG433">
            <v>426</v>
          </cell>
          <cell r="GH433">
            <v>0</v>
          </cell>
          <cell r="GI433">
            <v>426</v>
          </cell>
          <cell r="GJ433">
            <v>500</v>
          </cell>
          <cell r="GK433">
            <v>0</v>
          </cell>
          <cell r="GL433">
            <v>500</v>
          </cell>
          <cell r="GM433">
            <v>511</v>
          </cell>
          <cell r="GN433">
            <v>0</v>
          </cell>
          <cell r="GO433">
            <v>511</v>
          </cell>
          <cell r="GP433">
            <v>476</v>
          </cell>
          <cell r="GQ433">
            <v>0</v>
          </cell>
          <cell r="GR433">
            <v>476</v>
          </cell>
          <cell r="GS433">
            <v>555</v>
          </cell>
          <cell r="GT433">
            <v>0</v>
          </cell>
          <cell r="GU433">
            <v>555</v>
          </cell>
          <cell r="GV433">
            <v>569</v>
          </cell>
          <cell r="GW433">
            <v>0</v>
          </cell>
          <cell r="GX433">
            <v>569</v>
          </cell>
          <cell r="GY433">
            <v>583</v>
          </cell>
          <cell r="GZ433">
            <v>0</v>
          </cell>
          <cell r="HA433">
            <v>583</v>
          </cell>
          <cell r="HB433">
            <v>560</v>
          </cell>
          <cell r="HC433">
            <v>0</v>
          </cell>
          <cell r="HD433">
            <v>560</v>
          </cell>
          <cell r="HE433">
            <v>538</v>
          </cell>
          <cell r="HF433">
            <v>0</v>
          </cell>
          <cell r="HG433">
            <v>538</v>
          </cell>
          <cell r="HH433">
            <v>559</v>
          </cell>
          <cell r="HI433">
            <v>0</v>
          </cell>
          <cell r="HJ433">
            <v>559</v>
          </cell>
          <cell r="HK433">
            <v>554</v>
          </cell>
          <cell r="HL433">
            <v>0</v>
          </cell>
          <cell r="HM433">
            <v>554</v>
          </cell>
          <cell r="HN433">
            <v>532</v>
          </cell>
          <cell r="HO433">
            <v>0</v>
          </cell>
          <cell r="HP433">
            <v>532</v>
          </cell>
          <cell r="HQ433">
            <v>526</v>
          </cell>
          <cell r="HR433">
            <v>0</v>
          </cell>
          <cell r="HS433">
            <v>526</v>
          </cell>
          <cell r="HT433">
            <v>494</v>
          </cell>
          <cell r="HU433">
            <v>0</v>
          </cell>
          <cell r="HV433">
            <v>494</v>
          </cell>
          <cell r="HW433">
            <v>422</v>
          </cell>
          <cell r="HX433">
            <v>0</v>
          </cell>
          <cell r="HY433">
            <v>422</v>
          </cell>
          <cell r="HZ433">
            <v>365</v>
          </cell>
          <cell r="IA433">
            <v>0</v>
          </cell>
          <cell r="IB433">
            <v>365</v>
          </cell>
          <cell r="IC433">
            <v>345</v>
          </cell>
          <cell r="ID433">
            <v>0</v>
          </cell>
          <cell r="IE433">
            <v>345</v>
          </cell>
          <cell r="IF433">
            <v>342</v>
          </cell>
          <cell r="IG433">
            <v>0</v>
          </cell>
          <cell r="IH433">
            <v>342</v>
          </cell>
          <cell r="II433">
            <v>329</v>
          </cell>
          <cell r="IJ433">
            <v>0</v>
          </cell>
          <cell r="IK433">
            <v>329</v>
          </cell>
          <cell r="IP433">
            <v>1895.5456235041399</v>
          </cell>
          <cell r="IQ433">
            <v>285.91122999999999</v>
          </cell>
          <cell r="IR433">
            <v>1609.63439350414</v>
          </cell>
          <cell r="IS433">
            <v>1464.56194092501</v>
          </cell>
          <cell r="IT433">
            <v>281.53522999999996</v>
          </cell>
          <cell r="IU433">
            <v>1183.0267109250101</v>
          </cell>
          <cell r="IV433">
            <v>1004.96796694746</v>
          </cell>
          <cell r="IW433">
            <v>280.88022999999998</v>
          </cell>
          <cell r="IX433">
            <v>724.08773694746003</v>
          </cell>
          <cell r="IY433">
            <v>269.94163048189199</v>
          </cell>
          <cell r="IZ433">
            <v>0</v>
          </cell>
          <cell r="JA433">
            <v>269.94163048189199</v>
          </cell>
          <cell r="JB433">
            <v>1304.31825580293</v>
          </cell>
          <cell r="JC433">
            <v>0</v>
          </cell>
          <cell r="JD433">
            <v>1304.31825580293</v>
          </cell>
          <cell r="JE433">
            <v>953.59621834327004</v>
          </cell>
          <cell r="JF433">
            <v>0</v>
          </cell>
          <cell r="JG433">
            <v>953.59621834327004</v>
          </cell>
          <cell r="JH433">
            <v>612.23474643487805</v>
          </cell>
          <cell r="JI433">
            <v>0</v>
          </cell>
          <cell r="JJ433">
            <v>612.23474643487805</v>
          </cell>
          <cell r="JK433">
            <v>286.21354902323299</v>
          </cell>
          <cell r="JL433">
            <v>0</v>
          </cell>
          <cell r="JM433">
            <v>286.21354902323299</v>
          </cell>
          <cell r="JN433">
            <v>1290.2124167689301</v>
          </cell>
          <cell r="JO433">
            <v>0</v>
          </cell>
          <cell r="JP433">
            <v>1290.2124167689301</v>
          </cell>
          <cell r="JQ433">
            <v>951.83755156400298</v>
          </cell>
          <cell r="JR433">
            <v>0</v>
          </cell>
          <cell r="JS433">
            <v>951.83755156400298</v>
          </cell>
          <cell r="JT433">
            <v>617.313620757021</v>
          </cell>
          <cell r="JU433">
            <v>0</v>
          </cell>
          <cell r="JV433">
            <v>617.313620757021</v>
          </cell>
          <cell r="JW433">
            <v>285.31242554007599</v>
          </cell>
          <cell r="JX433">
            <v>0</v>
          </cell>
          <cell r="JY433">
            <v>285.31242554007599</v>
          </cell>
          <cell r="JZ433">
            <v>1238.3364598221999</v>
          </cell>
          <cell r="KA433">
            <v>0</v>
          </cell>
          <cell r="KB433">
            <v>1238.3364598221999</v>
          </cell>
          <cell r="KC433">
            <v>903.60065558110296</v>
          </cell>
          <cell r="KD433">
            <v>0</v>
          </cell>
          <cell r="KE433">
            <v>903.60065558110296</v>
          </cell>
          <cell r="KF433">
            <v>573.20348695568896</v>
          </cell>
          <cell r="KG433">
            <v>0</v>
          </cell>
          <cell r="KH433">
            <v>573.20348695568896</v>
          </cell>
          <cell r="KI433">
            <v>275.07732075588501</v>
          </cell>
          <cell r="KJ433">
            <v>0</v>
          </cell>
          <cell r="KK433">
            <v>275.07732075588501</v>
          </cell>
          <cell r="KL433">
            <v>1354.2798212553701</v>
          </cell>
          <cell r="KM433">
            <v>0</v>
          </cell>
          <cell r="KN433">
            <v>1354.2798212553701</v>
          </cell>
          <cell r="KO433">
            <v>1013.3674434735</v>
          </cell>
          <cell r="KP433">
            <v>0</v>
          </cell>
          <cell r="KQ433">
            <v>1013.3674434735</v>
          </cell>
          <cell r="KR433">
            <v>678.07133588704005</v>
          </cell>
          <cell r="KS433">
            <v>0</v>
          </cell>
          <cell r="KT433">
            <v>678.07133588704005</v>
          </cell>
          <cell r="KU433">
            <v>320.21545003709298</v>
          </cell>
          <cell r="KV433">
            <v>0</v>
          </cell>
          <cell r="KW433">
            <v>320.21545003709298</v>
          </cell>
          <cell r="KX433">
            <v>1388.7687061622401</v>
          </cell>
          <cell r="KY433">
            <v>0</v>
          </cell>
          <cell r="KZ433">
            <v>1388.7687061622401</v>
          </cell>
          <cell r="LA433">
            <v>1054.04423634618</v>
          </cell>
          <cell r="LB433">
            <v>0</v>
          </cell>
          <cell r="LC433">
            <v>1054.04423634618</v>
          </cell>
          <cell r="LD433">
            <v>698.02079361431095</v>
          </cell>
          <cell r="LE433">
            <v>0</v>
          </cell>
          <cell r="LF433">
            <v>698.02079361431095</v>
          </cell>
          <cell r="LG433">
            <v>313.88783205988602</v>
          </cell>
          <cell r="LH433">
            <v>0</v>
          </cell>
          <cell r="LI433">
            <v>313.88783205988602</v>
          </cell>
          <cell r="LJ433">
            <v>1314.20081991708</v>
          </cell>
          <cell r="LK433">
            <v>0</v>
          </cell>
          <cell r="LL433">
            <v>1314.20081991708</v>
          </cell>
          <cell r="LM433">
            <v>1014.93558120076</v>
          </cell>
          <cell r="LN433">
            <v>0</v>
          </cell>
          <cell r="LO433">
            <v>1014.93558120076</v>
          </cell>
          <cell r="LP433">
            <v>676.73376247558303</v>
          </cell>
          <cell r="LQ433">
            <v>0</v>
          </cell>
          <cell r="LR433">
            <v>676.73376247558303</v>
          </cell>
          <cell r="LS433">
            <v>319.64740587086402</v>
          </cell>
          <cell r="LT433">
            <v>0</v>
          </cell>
          <cell r="LU433">
            <v>319.64740587086402</v>
          </cell>
          <cell r="LV433">
            <v>1262.2364369557699</v>
          </cell>
          <cell r="LW433">
            <v>0</v>
          </cell>
          <cell r="LX433">
            <v>1262.2364369557699</v>
          </cell>
          <cell r="LY433">
            <v>944.65176311691903</v>
          </cell>
          <cell r="LZ433">
            <v>0</v>
          </cell>
          <cell r="MA433">
            <v>944.65176311691903</v>
          </cell>
          <cell r="MB433">
            <v>617.30373736295496</v>
          </cell>
          <cell r="MC433">
            <v>0</v>
          </cell>
          <cell r="MD433">
            <v>617.30373736295496</v>
          </cell>
          <cell r="ME433">
            <v>288.94549273009397</v>
          </cell>
          <cell r="MF433">
            <v>0</v>
          </cell>
          <cell r="MG433">
            <v>288.94549273009397</v>
          </cell>
          <cell r="MH433">
            <v>325</v>
          </cell>
          <cell r="MI433">
            <v>0</v>
          </cell>
          <cell r="MJ433">
            <v>325</v>
          </cell>
          <cell r="MK433">
            <v>343</v>
          </cell>
          <cell r="ML433">
            <v>0</v>
          </cell>
          <cell r="MM433">
            <v>343</v>
          </cell>
          <cell r="MN433">
            <v>345</v>
          </cell>
          <cell r="MO433">
            <v>0</v>
          </cell>
          <cell r="MP433">
            <v>345</v>
          </cell>
          <cell r="MQ433">
            <v>280</v>
          </cell>
          <cell r="MR433">
            <v>0</v>
          </cell>
          <cell r="MS433">
            <v>280</v>
          </cell>
          <cell r="MT433">
            <v>282</v>
          </cell>
          <cell r="MU433">
            <v>0</v>
          </cell>
          <cell r="MV433">
            <v>282</v>
          </cell>
          <cell r="MW433">
            <v>323</v>
          </cell>
          <cell r="MX433">
            <v>0</v>
          </cell>
          <cell r="MY433">
            <v>323</v>
          </cell>
          <cell r="MZ433">
            <v>358</v>
          </cell>
          <cell r="NA433">
            <v>0</v>
          </cell>
          <cell r="NB433">
            <v>358</v>
          </cell>
          <cell r="NC433">
            <v>325</v>
          </cell>
          <cell r="ND433">
            <v>0</v>
          </cell>
          <cell r="NE433">
            <v>325</v>
          </cell>
          <cell r="NF433">
            <v>340</v>
          </cell>
          <cell r="NG433">
            <v>0</v>
          </cell>
          <cell r="NH433">
            <v>340</v>
          </cell>
          <cell r="NI433">
            <v>380</v>
          </cell>
          <cell r="NJ433">
            <v>0</v>
          </cell>
          <cell r="NK433">
            <v>380</v>
          </cell>
          <cell r="NL433">
            <v>381</v>
          </cell>
          <cell r="NM433">
            <v>0</v>
          </cell>
          <cell r="NN433">
            <v>381</v>
          </cell>
          <cell r="NO433">
            <v>379</v>
          </cell>
          <cell r="NP433">
            <v>0</v>
          </cell>
          <cell r="NQ433">
            <v>379</v>
          </cell>
          <cell r="NR433">
            <v>407</v>
          </cell>
          <cell r="NS433">
            <v>0</v>
          </cell>
          <cell r="NT433">
            <v>407</v>
          </cell>
          <cell r="NU433">
            <v>426</v>
          </cell>
          <cell r="NV433">
            <v>0</v>
          </cell>
          <cell r="NW433">
            <v>426</v>
          </cell>
          <cell r="NX433">
            <v>500</v>
          </cell>
          <cell r="NY433">
            <v>0</v>
          </cell>
          <cell r="NZ433">
            <v>500</v>
          </cell>
          <cell r="OA433">
            <v>511</v>
          </cell>
          <cell r="OB433">
            <v>0</v>
          </cell>
          <cell r="OC433">
            <v>511</v>
          </cell>
          <cell r="OD433">
            <v>476</v>
          </cell>
          <cell r="OE433">
            <v>0</v>
          </cell>
          <cell r="OF433">
            <v>476</v>
          </cell>
          <cell r="OG433">
            <v>555</v>
          </cell>
          <cell r="OH433">
            <v>0</v>
          </cell>
          <cell r="OI433">
            <v>555</v>
          </cell>
          <cell r="OJ433">
            <v>569</v>
          </cell>
          <cell r="OK433">
            <v>0</v>
          </cell>
          <cell r="OL433">
            <v>569</v>
          </cell>
          <cell r="OM433">
            <v>583</v>
          </cell>
          <cell r="ON433">
            <v>0</v>
          </cell>
          <cell r="OO433">
            <v>583</v>
          </cell>
          <cell r="OP433">
            <v>560</v>
          </cell>
          <cell r="OQ433">
            <v>0</v>
          </cell>
          <cell r="OR433">
            <v>560</v>
          </cell>
          <cell r="OS433">
            <v>538</v>
          </cell>
          <cell r="OT433">
            <v>0</v>
          </cell>
          <cell r="OU433">
            <v>538</v>
          </cell>
          <cell r="OV433">
            <v>559</v>
          </cell>
          <cell r="OW433">
            <v>0</v>
          </cell>
          <cell r="OX433">
            <v>559</v>
          </cell>
          <cell r="OY433">
            <v>554</v>
          </cell>
          <cell r="OZ433">
            <v>0</v>
          </cell>
          <cell r="PA433">
            <v>554</v>
          </cell>
          <cell r="PB433">
            <v>532</v>
          </cell>
          <cell r="PC433">
            <v>0</v>
          </cell>
          <cell r="PD433">
            <v>532</v>
          </cell>
          <cell r="PE433">
            <v>526</v>
          </cell>
          <cell r="PF433">
            <v>0</v>
          </cell>
          <cell r="PG433">
            <v>526</v>
          </cell>
          <cell r="PH433">
            <v>494</v>
          </cell>
          <cell r="PI433">
            <v>0</v>
          </cell>
          <cell r="PJ433">
            <v>494</v>
          </cell>
          <cell r="PK433">
            <v>422</v>
          </cell>
          <cell r="PL433">
            <v>0</v>
          </cell>
          <cell r="PM433">
            <v>422</v>
          </cell>
          <cell r="PN433">
            <v>365</v>
          </cell>
          <cell r="PO433">
            <v>0</v>
          </cell>
          <cell r="PP433">
            <v>365</v>
          </cell>
          <cell r="PQ433">
            <v>345</v>
          </cell>
          <cell r="PR433">
            <v>0</v>
          </cell>
          <cell r="PS433">
            <v>345</v>
          </cell>
          <cell r="PT433">
            <v>342</v>
          </cell>
          <cell r="PU433">
            <v>0</v>
          </cell>
          <cell r="PV433">
            <v>342</v>
          </cell>
          <cell r="PW433">
            <v>329</v>
          </cell>
          <cell r="PX433">
            <v>0</v>
          </cell>
          <cell r="PY433">
            <v>329</v>
          </cell>
        </row>
        <row r="434">
          <cell r="BB434">
            <v>-184.02423986285999</v>
          </cell>
          <cell r="BC434">
            <v>0</v>
          </cell>
          <cell r="BD434">
            <v>-184.02423986285999</v>
          </cell>
          <cell r="BE434">
            <v>-223.755460212815</v>
          </cell>
          <cell r="BF434">
            <v>0</v>
          </cell>
          <cell r="BG434">
            <v>-223.755460212815</v>
          </cell>
          <cell r="BH434">
            <v>-304.27354537009199</v>
          </cell>
          <cell r="BI434">
            <v>-84.5</v>
          </cell>
          <cell r="BJ434">
            <v>-219.77354537009199</v>
          </cell>
          <cell r="BK434">
            <v>-158.41792438047699</v>
          </cell>
          <cell r="BL434">
            <v>0</v>
          </cell>
          <cell r="BM434">
            <v>-158.41792438047699</v>
          </cell>
          <cell r="BN434">
            <v>-145.35869197826895</v>
          </cell>
          <cell r="BO434">
            <v>0</v>
          </cell>
          <cell r="BP434">
            <v>-145.35869197826895</v>
          </cell>
          <cell r="BQ434">
            <v>-151.08060452529904</v>
          </cell>
          <cell r="BR434">
            <v>0</v>
          </cell>
          <cell r="BS434">
            <v>-151.08060452529904</v>
          </cell>
          <cell r="BT434">
            <v>-112.15422106370799</v>
          </cell>
          <cell r="BU434">
            <v>0</v>
          </cell>
          <cell r="BV434">
            <v>-112.15422106370799</v>
          </cell>
          <cell r="BW434">
            <v>-124.52454615981399</v>
          </cell>
          <cell r="BX434">
            <v>0</v>
          </cell>
          <cell r="BY434">
            <v>-124.52454615981399</v>
          </cell>
          <cell r="BZ434">
            <v>-135.744595763158</v>
          </cell>
          <cell r="CA434">
            <v>0</v>
          </cell>
          <cell r="CB434">
            <v>-135.744595763158</v>
          </cell>
          <cell r="CC434">
            <v>-107.680065969852</v>
          </cell>
          <cell r="CD434">
            <v>0</v>
          </cell>
          <cell r="CE434">
            <v>-107.680065969852</v>
          </cell>
          <cell r="CF434">
            <v>-134.35039221551401</v>
          </cell>
          <cell r="CG434">
            <v>0</v>
          </cell>
          <cell r="CH434">
            <v>-134.35039221551401</v>
          </cell>
          <cell r="CI434">
            <v>-127.41968578986</v>
          </cell>
          <cell r="CJ434">
            <v>0</v>
          </cell>
          <cell r="CK434">
            <v>-127.41968578986</v>
          </cell>
          <cell r="CL434">
            <v>-153.65689086770601</v>
          </cell>
          <cell r="CM434">
            <v>0</v>
          </cell>
          <cell r="CN434">
            <v>-153.65689086770601</v>
          </cell>
          <cell r="CO434">
            <v>-140.706893358787</v>
          </cell>
          <cell r="CP434">
            <v>0</v>
          </cell>
          <cell r="CQ434">
            <v>-140.706893358787</v>
          </cell>
          <cell r="CR434">
            <v>-248.23318864347601</v>
          </cell>
          <cell r="CS434">
            <v>0</v>
          </cell>
          <cell r="CT434">
            <v>-248.23318864347601</v>
          </cell>
          <cell r="CU434">
            <v>-189.879023709872</v>
          </cell>
          <cell r="CV434">
            <v>0</v>
          </cell>
          <cell r="CW434">
            <v>-189.879023709872</v>
          </cell>
          <cell r="CX434">
            <v>-127.37372273000599</v>
          </cell>
          <cell r="CY434">
            <v>0</v>
          </cell>
          <cell r="CZ434">
            <v>-127.37372273000599</v>
          </cell>
          <cell r="DA434">
            <v>-131.09430354270199</v>
          </cell>
          <cell r="DB434">
            <v>0</v>
          </cell>
          <cell r="DC434">
            <v>-131.09430354270199</v>
          </cell>
          <cell r="DD434">
            <v>-131.56709952932101</v>
          </cell>
          <cell r="DE434">
            <v>0</v>
          </cell>
          <cell r="DF434">
            <v>-131.56709952932101</v>
          </cell>
          <cell r="DG434">
            <v>-107.358681063239</v>
          </cell>
          <cell r="DH434">
            <v>0</v>
          </cell>
          <cell r="DI434">
            <v>-107.358681063239</v>
          </cell>
          <cell r="DJ434">
            <v>-98.820272144919102</v>
          </cell>
          <cell r="DK434">
            <v>0</v>
          </cell>
          <cell r="DL434">
            <v>-98.820272144919102</v>
          </cell>
          <cell r="DM434">
            <v>-141.16150460768301</v>
          </cell>
          <cell r="DN434">
            <v>0</v>
          </cell>
          <cell r="DO434">
            <v>-141.16150460768301</v>
          </cell>
          <cell r="DP434">
            <v>-127.280658469301</v>
          </cell>
          <cell r="DQ434">
            <v>0</v>
          </cell>
          <cell r="DR434">
            <v>-127.280658469301</v>
          </cell>
          <cell r="DS434">
            <v>-99.307862763129293</v>
          </cell>
          <cell r="DT434">
            <v>0</v>
          </cell>
          <cell r="DU434">
            <v>-99.307862763129293</v>
          </cell>
          <cell r="DV434">
            <v>-101.95666472085099</v>
          </cell>
          <cell r="DW434">
            <v>0</v>
          </cell>
          <cell r="DX434">
            <v>-101.95666472085099</v>
          </cell>
          <cell r="DY434">
            <v>-127.94975275637699</v>
          </cell>
          <cell r="DZ434">
            <v>0</v>
          </cell>
          <cell r="EA434">
            <v>-127.94975275637699</v>
          </cell>
          <cell r="EB434">
            <v>-117.49741777721999</v>
          </cell>
          <cell r="EC434">
            <v>0</v>
          </cell>
          <cell r="ED434">
            <v>-117.49741777721999</v>
          </cell>
          <cell r="EE434">
            <v>-92.407799466871893</v>
          </cell>
          <cell r="EF434">
            <v>0</v>
          </cell>
          <cell r="EG434">
            <v>-92.407799466871893</v>
          </cell>
          <cell r="EH434">
            <v>-124.033059429684</v>
          </cell>
          <cell r="EI434">
            <v>0</v>
          </cell>
          <cell r="EJ434">
            <v>-124.033059429684</v>
          </cell>
          <cell r="EK434">
            <v>-156.77908280600099</v>
          </cell>
          <cell r="EL434">
            <v>0</v>
          </cell>
          <cell r="EM434">
            <v>-156.77908280600099</v>
          </cell>
          <cell r="EN434">
            <v>-157.50569279396899</v>
          </cell>
          <cell r="EO434">
            <v>0</v>
          </cell>
          <cell r="EP434">
            <v>-157.50569279396899</v>
          </cell>
          <cell r="EQ434">
            <v>-119.30350318417</v>
          </cell>
          <cell r="ER434">
            <v>0</v>
          </cell>
          <cell r="ES434">
            <v>-119.30350318417</v>
          </cell>
          <cell r="ET434">
            <v>-113</v>
          </cell>
          <cell r="EU434">
            <v>0</v>
          </cell>
          <cell r="EV434">
            <v>-113</v>
          </cell>
          <cell r="EW434">
            <v>-156</v>
          </cell>
          <cell r="EX434">
            <v>0</v>
          </cell>
          <cell r="EY434">
            <v>-156</v>
          </cell>
          <cell r="EZ434">
            <v>-183</v>
          </cell>
          <cell r="FA434">
            <v>0</v>
          </cell>
          <cell r="FB434">
            <v>-183</v>
          </cell>
          <cell r="FC434">
            <v>-205</v>
          </cell>
          <cell r="FD434">
            <v>0</v>
          </cell>
          <cell r="FE434">
            <v>-205</v>
          </cell>
          <cell r="FF434">
            <v>-249</v>
          </cell>
          <cell r="FG434">
            <v>0</v>
          </cell>
          <cell r="FH434">
            <v>-249</v>
          </cell>
          <cell r="FI434">
            <v>-252</v>
          </cell>
          <cell r="FJ434">
            <v>0</v>
          </cell>
          <cell r="FK434">
            <v>-252</v>
          </cell>
          <cell r="FL434">
            <v>-261</v>
          </cell>
          <cell r="FM434">
            <v>0</v>
          </cell>
          <cell r="FN434">
            <v>-261</v>
          </cell>
          <cell r="FO434">
            <v>-282</v>
          </cell>
          <cell r="FP434">
            <v>0</v>
          </cell>
          <cell r="FQ434">
            <v>-282</v>
          </cell>
          <cell r="FR434">
            <v>-347</v>
          </cell>
          <cell r="FS434">
            <v>0</v>
          </cell>
          <cell r="FT434">
            <v>-347</v>
          </cell>
          <cell r="FU434">
            <v>-333</v>
          </cell>
          <cell r="FV434">
            <v>0</v>
          </cell>
          <cell r="FW434">
            <v>-333</v>
          </cell>
          <cell r="FX434">
            <v>-371</v>
          </cell>
          <cell r="FY434">
            <v>0</v>
          </cell>
          <cell r="FZ434">
            <v>-371</v>
          </cell>
          <cell r="GA434">
            <v>-408</v>
          </cell>
          <cell r="GB434">
            <v>0</v>
          </cell>
          <cell r="GC434">
            <v>-408</v>
          </cell>
          <cell r="GD434">
            <v>-613</v>
          </cell>
          <cell r="GE434">
            <v>0</v>
          </cell>
          <cell r="GF434">
            <v>-613</v>
          </cell>
          <cell r="GG434">
            <v>-423</v>
          </cell>
          <cell r="GH434">
            <v>0</v>
          </cell>
          <cell r="GI434">
            <v>-423</v>
          </cell>
          <cell r="GJ434">
            <v>-444</v>
          </cell>
          <cell r="GK434">
            <v>0</v>
          </cell>
          <cell r="GL434">
            <v>-444</v>
          </cell>
          <cell r="GM434">
            <v>-625</v>
          </cell>
          <cell r="GN434">
            <v>0</v>
          </cell>
          <cell r="GO434">
            <v>-625</v>
          </cell>
          <cell r="GP434">
            <v>-606</v>
          </cell>
          <cell r="GQ434">
            <v>0</v>
          </cell>
          <cell r="GR434">
            <v>-606</v>
          </cell>
          <cell r="GS434">
            <v>-323</v>
          </cell>
          <cell r="GT434">
            <v>0</v>
          </cell>
          <cell r="GU434">
            <v>-323</v>
          </cell>
          <cell r="GV434">
            <v>-360</v>
          </cell>
          <cell r="GW434">
            <v>0</v>
          </cell>
          <cell r="GX434">
            <v>-360</v>
          </cell>
          <cell r="GY434">
            <v>-318</v>
          </cell>
          <cell r="GZ434">
            <v>0</v>
          </cell>
          <cell r="HA434">
            <v>-318</v>
          </cell>
          <cell r="HB434">
            <v>-314</v>
          </cell>
          <cell r="HC434">
            <v>0</v>
          </cell>
          <cell r="HD434">
            <v>-314</v>
          </cell>
          <cell r="HE434">
            <v>-321</v>
          </cell>
          <cell r="HF434">
            <v>0</v>
          </cell>
          <cell r="HG434">
            <v>-321</v>
          </cell>
          <cell r="HH434">
            <v>-335</v>
          </cell>
          <cell r="HI434">
            <v>0</v>
          </cell>
          <cell r="HJ434">
            <v>-335</v>
          </cell>
          <cell r="HK434">
            <v>-328</v>
          </cell>
          <cell r="HL434">
            <v>0</v>
          </cell>
          <cell r="HM434">
            <v>-328</v>
          </cell>
          <cell r="HN434">
            <v>-426</v>
          </cell>
          <cell r="HO434">
            <v>0</v>
          </cell>
          <cell r="HP434">
            <v>-426</v>
          </cell>
          <cell r="HQ434">
            <v>-318</v>
          </cell>
          <cell r="HR434">
            <v>0</v>
          </cell>
          <cell r="HS434">
            <v>-318</v>
          </cell>
          <cell r="HT434">
            <v>-311</v>
          </cell>
          <cell r="HU434">
            <v>0</v>
          </cell>
          <cell r="HV434">
            <v>-311</v>
          </cell>
          <cell r="HW434">
            <v>-265</v>
          </cell>
          <cell r="HX434">
            <v>0</v>
          </cell>
          <cell r="HY434">
            <v>-265</v>
          </cell>
          <cell r="HZ434">
            <v>-232</v>
          </cell>
          <cell r="IA434">
            <v>0</v>
          </cell>
          <cell r="IB434">
            <v>-232</v>
          </cell>
          <cell r="IC434">
            <v>-184</v>
          </cell>
          <cell r="ID434">
            <v>0</v>
          </cell>
          <cell r="IE434">
            <v>-184</v>
          </cell>
          <cell r="IF434">
            <v>-127</v>
          </cell>
          <cell r="IG434">
            <v>0</v>
          </cell>
          <cell r="IH434">
            <v>-127</v>
          </cell>
          <cell r="II434">
            <v>-140</v>
          </cell>
          <cell r="IJ434">
            <v>0</v>
          </cell>
          <cell r="IK434">
            <v>-140</v>
          </cell>
          <cell r="IP434">
            <v>-870.47116982624402</v>
          </cell>
          <cell r="IQ434">
            <v>-84.5</v>
          </cell>
          <cell r="IR434">
            <v>-785.97116982624402</v>
          </cell>
          <cell r="IS434">
            <v>-686.44692996338404</v>
          </cell>
          <cell r="IT434">
            <v>-84.5</v>
          </cell>
          <cell r="IU434">
            <v>-601.94692996338404</v>
          </cell>
          <cell r="IV434">
            <v>-462.69146975056998</v>
          </cell>
          <cell r="IW434">
            <v>-84.5</v>
          </cell>
          <cell r="IX434">
            <v>-378.19146975056998</v>
          </cell>
          <cell r="IY434">
            <v>-158.41792438047699</v>
          </cell>
          <cell r="IZ434">
            <v>0</v>
          </cell>
          <cell r="JA434">
            <v>-158.41792438047699</v>
          </cell>
          <cell r="JB434">
            <v>-533.11806372708998</v>
          </cell>
          <cell r="JC434">
            <v>0</v>
          </cell>
          <cell r="JD434">
            <v>-533.11806372708998</v>
          </cell>
          <cell r="JE434">
            <v>-387.75937174882102</v>
          </cell>
          <cell r="JF434">
            <v>0</v>
          </cell>
          <cell r="JG434">
            <v>-387.75937174882102</v>
          </cell>
          <cell r="JH434">
            <v>-236.67876722352199</v>
          </cell>
          <cell r="JI434">
            <v>0</v>
          </cell>
          <cell r="JJ434">
            <v>-236.67876722352199</v>
          </cell>
          <cell r="JK434">
            <v>-124.52454615981399</v>
          </cell>
          <cell r="JL434">
            <v>0</v>
          </cell>
          <cell r="JM434">
            <v>-124.52454615981399</v>
          </cell>
          <cell r="JN434">
            <v>-505.19473973838399</v>
          </cell>
          <cell r="JO434">
            <v>0</v>
          </cell>
          <cell r="JP434">
            <v>-505.19473973838399</v>
          </cell>
          <cell r="JQ434">
            <v>-369.45014397522499</v>
          </cell>
          <cell r="JR434">
            <v>0</v>
          </cell>
          <cell r="JS434">
            <v>-369.45014397522499</v>
          </cell>
          <cell r="JT434">
            <v>-261.77007800537399</v>
          </cell>
          <cell r="JU434">
            <v>0</v>
          </cell>
          <cell r="JV434">
            <v>-261.77007800537399</v>
          </cell>
          <cell r="JW434">
            <v>-127.41968578986</v>
          </cell>
          <cell r="JX434">
            <v>0</v>
          </cell>
          <cell r="JY434">
            <v>-127.41968578986</v>
          </cell>
          <cell r="JZ434">
            <v>-732.47599657984199</v>
          </cell>
          <cell r="KA434">
            <v>0</v>
          </cell>
          <cell r="KB434">
            <v>-732.47599657984199</v>
          </cell>
          <cell r="KC434">
            <v>-578.81910571213496</v>
          </cell>
          <cell r="KD434">
            <v>0</v>
          </cell>
          <cell r="KE434">
            <v>-578.81910571213496</v>
          </cell>
          <cell r="KF434">
            <v>-438.11221235334898</v>
          </cell>
          <cell r="KG434">
            <v>0</v>
          </cell>
          <cell r="KH434">
            <v>-438.11221235334898</v>
          </cell>
          <cell r="KI434">
            <v>-189.879023709872</v>
          </cell>
          <cell r="KJ434">
            <v>0</v>
          </cell>
          <cell r="KK434">
            <v>-189.879023709872</v>
          </cell>
          <cell r="KL434">
            <v>-497.393806865268</v>
          </cell>
          <cell r="KM434">
            <v>0</v>
          </cell>
          <cell r="KN434">
            <v>-497.393806865268</v>
          </cell>
          <cell r="KO434">
            <v>-370.02008413526198</v>
          </cell>
          <cell r="KP434">
            <v>0</v>
          </cell>
          <cell r="KQ434">
            <v>-370.02008413526198</v>
          </cell>
          <cell r="KR434">
            <v>-238.92578059255999</v>
          </cell>
          <cell r="KS434">
            <v>0</v>
          </cell>
          <cell r="KT434">
            <v>-238.92578059255999</v>
          </cell>
          <cell r="KU434">
            <v>-107.358681063239</v>
          </cell>
          <cell r="KV434">
            <v>0</v>
          </cell>
          <cell r="KW434">
            <v>-107.358681063239</v>
          </cell>
          <cell r="KX434">
            <v>-466.57029798503299</v>
          </cell>
          <cell r="KY434">
            <v>0</v>
          </cell>
          <cell r="KZ434">
            <v>-466.57029798503299</v>
          </cell>
          <cell r="LA434">
            <v>-367.75002584011401</v>
          </cell>
          <cell r="LB434">
            <v>0</v>
          </cell>
          <cell r="LC434">
            <v>-367.75002584011401</v>
          </cell>
          <cell r="LD434">
            <v>-226.58852123243099</v>
          </cell>
          <cell r="LE434">
            <v>0</v>
          </cell>
          <cell r="LF434">
            <v>-226.58852123243099</v>
          </cell>
          <cell r="LG434">
            <v>-99.307862763129293</v>
          </cell>
          <cell r="LH434">
            <v>0</v>
          </cell>
          <cell r="LI434">
            <v>-99.307862763129293</v>
          </cell>
          <cell r="LJ434">
            <v>-439.81163472131999</v>
          </cell>
          <cell r="LK434">
            <v>0</v>
          </cell>
          <cell r="LL434">
            <v>-439.81163472131999</v>
          </cell>
          <cell r="LM434">
            <v>-337.854970000469</v>
          </cell>
          <cell r="LN434">
            <v>0</v>
          </cell>
          <cell r="LO434">
            <v>-337.854970000469</v>
          </cell>
          <cell r="LP434">
            <v>-209.905217244092</v>
          </cell>
          <cell r="LQ434">
            <v>0</v>
          </cell>
          <cell r="LR434">
            <v>-209.905217244092</v>
          </cell>
          <cell r="LS434">
            <v>-92.407799466871893</v>
          </cell>
          <cell r="LT434">
            <v>0</v>
          </cell>
          <cell r="LU434">
            <v>-92.407799466871893</v>
          </cell>
          <cell r="LV434">
            <v>-557.62133821382395</v>
          </cell>
          <cell r="LW434">
            <v>0</v>
          </cell>
          <cell r="LX434">
            <v>-557.62133821382395</v>
          </cell>
          <cell r="LY434">
            <v>-433.58827878414002</v>
          </cell>
          <cell r="LZ434">
            <v>0</v>
          </cell>
          <cell r="MA434">
            <v>-433.58827878414002</v>
          </cell>
          <cell r="MB434">
            <v>-276.80919597813897</v>
          </cell>
          <cell r="MC434">
            <v>0</v>
          </cell>
          <cell r="MD434">
            <v>-276.80919597813897</v>
          </cell>
          <cell r="ME434">
            <v>-119.30350318417</v>
          </cell>
          <cell r="MF434">
            <v>0</v>
          </cell>
          <cell r="MG434">
            <v>-119.30350318417</v>
          </cell>
          <cell r="MH434">
            <v>-113</v>
          </cell>
          <cell r="MI434">
            <v>0</v>
          </cell>
          <cell r="MJ434">
            <v>-113</v>
          </cell>
          <cell r="MK434">
            <v>-156</v>
          </cell>
          <cell r="ML434">
            <v>0</v>
          </cell>
          <cell r="MM434">
            <v>-156</v>
          </cell>
          <cell r="MN434">
            <v>-183</v>
          </cell>
          <cell r="MO434">
            <v>0</v>
          </cell>
          <cell r="MP434">
            <v>-183</v>
          </cell>
          <cell r="MQ434">
            <v>-205</v>
          </cell>
          <cell r="MR434">
            <v>0</v>
          </cell>
          <cell r="MS434">
            <v>-205</v>
          </cell>
          <cell r="MT434">
            <v>-249</v>
          </cell>
          <cell r="MU434">
            <v>0</v>
          </cell>
          <cell r="MV434">
            <v>-249</v>
          </cell>
          <cell r="MW434">
            <v>-252</v>
          </cell>
          <cell r="MX434">
            <v>0</v>
          </cell>
          <cell r="MY434">
            <v>-252</v>
          </cell>
          <cell r="MZ434">
            <v>-261</v>
          </cell>
          <cell r="NA434">
            <v>0</v>
          </cell>
          <cell r="NB434">
            <v>-261</v>
          </cell>
          <cell r="NC434">
            <v>-282</v>
          </cell>
          <cell r="ND434">
            <v>0</v>
          </cell>
          <cell r="NE434">
            <v>-282</v>
          </cell>
          <cell r="NF434">
            <v>-347</v>
          </cell>
          <cell r="NG434">
            <v>0</v>
          </cell>
          <cell r="NH434">
            <v>-347</v>
          </cell>
          <cell r="NI434">
            <v>-333</v>
          </cell>
          <cell r="NJ434">
            <v>0</v>
          </cell>
          <cell r="NK434">
            <v>-333</v>
          </cell>
          <cell r="NL434">
            <v>-371</v>
          </cell>
          <cell r="NM434">
            <v>0</v>
          </cell>
          <cell r="NN434">
            <v>-371</v>
          </cell>
          <cell r="NO434">
            <v>-408</v>
          </cell>
          <cell r="NP434">
            <v>0</v>
          </cell>
          <cell r="NQ434">
            <v>-408</v>
          </cell>
          <cell r="NR434">
            <v>-613</v>
          </cell>
          <cell r="NS434">
            <v>0</v>
          </cell>
          <cell r="NT434">
            <v>-613</v>
          </cell>
          <cell r="NU434">
            <v>-423</v>
          </cell>
          <cell r="NV434">
            <v>0</v>
          </cell>
          <cell r="NW434">
            <v>-423</v>
          </cell>
          <cell r="NX434">
            <v>-444</v>
          </cell>
          <cell r="NY434">
            <v>0</v>
          </cell>
          <cell r="NZ434">
            <v>-444</v>
          </cell>
          <cell r="OA434">
            <v>-625</v>
          </cell>
          <cell r="OB434">
            <v>0</v>
          </cell>
          <cell r="OC434">
            <v>-625</v>
          </cell>
          <cell r="OD434">
            <v>-606</v>
          </cell>
          <cell r="OE434">
            <v>0</v>
          </cell>
          <cell r="OF434">
            <v>-606</v>
          </cell>
          <cell r="OG434">
            <v>-323</v>
          </cell>
          <cell r="OH434">
            <v>0</v>
          </cell>
          <cell r="OI434">
            <v>-323</v>
          </cell>
          <cell r="OJ434">
            <v>-360</v>
          </cell>
          <cell r="OK434">
            <v>0</v>
          </cell>
          <cell r="OL434">
            <v>-360</v>
          </cell>
          <cell r="OM434">
            <v>-318</v>
          </cell>
          <cell r="ON434">
            <v>0</v>
          </cell>
          <cell r="OO434">
            <v>-318</v>
          </cell>
          <cell r="OP434">
            <v>-314</v>
          </cell>
          <cell r="OQ434">
            <v>0</v>
          </cell>
          <cell r="OR434">
            <v>-314</v>
          </cell>
          <cell r="OS434">
            <v>-321</v>
          </cell>
          <cell r="OT434">
            <v>0</v>
          </cell>
          <cell r="OU434">
            <v>-321</v>
          </cell>
          <cell r="OV434">
            <v>-335</v>
          </cell>
          <cell r="OW434">
            <v>0</v>
          </cell>
          <cell r="OX434">
            <v>-335</v>
          </cell>
          <cell r="OY434">
            <v>-328</v>
          </cell>
          <cell r="OZ434">
            <v>0</v>
          </cell>
          <cell r="PA434">
            <v>-328</v>
          </cell>
          <cell r="PB434">
            <v>-426</v>
          </cell>
          <cell r="PC434">
            <v>0</v>
          </cell>
          <cell r="PD434">
            <v>-426</v>
          </cell>
          <cell r="PE434">
            <v>-318</v>
          </cell>
          <cell r="PF434">
            <v>0</v>
          </cell>
          <cell r="PG434">
            <v>-318</v>
          </cell>
          <cell r="PH434">
            <v>-311</v>
          </cell>
          <cell r="PI434">
            <v>0</v>
          </cell>
          <cell r="PJ434">
            <v>-311</v>
          </cell>
          <cell r="PK434">
            <v>-265</v>
          </cell>
          <cell r="PL434">
            <v>0</v>
          </cell>
          <cell r="PM434">
            <v>-265</v>
          </cell>
          <cell r="PN434">
            <v>-232</v>
          </cell>
          <cell r="PO434">
            <v>0</v>
          </cell>
          <cell r="PP434">
            <v>-232</v>
          </cell>
          <cell r="PQ434">
            <v>-184</v>
          </cell>
          <cell r="PR434">
            <v>0</v>
          </cell>
          <cell r="PS434">
            <v>-184</v>
          </cell>
          <cell r="PT434">
            <v>-127</v>
          </cell>
          <cell r="PU434">
            <v>0</v>
          </cell>
          <cell r="PV434">
            <v>-127</v>
          </cell>
          <cell r="PW434">
            <v>-140</v>
          </cell>
          <cell r="PX434">
            <v>0</v>
          </cell>
          <cell r="PY434">
            <v>-140</v>
          </cell>
        </row>
        <row r="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H435">
            <v>0</v>
          </cell>
          <cell r="HI435">
            <v>0</v>
          </cell>
          <cell r="HJ435">
            <v>0</v>
          </cell>
          <cell r="HK435">
            <v>0</v>
          </cell>
          <cell r="HL435">
            <v>0</v>
          </cell>
          <cell r="HM435">
            <v>0</v>
          </cell>
          <cell r="HN435">
            <v>0</v>
          </cell>
          <cell r="HO435">
            <v>0</v>
          </cell>
          <cell r="HP435">
            <v>0</v>
          </cell>
          <cell r="HQ435">
            <v>0</v>
          </cell>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cell r="NR435">
            <v>0</v>
          </cell>
          <cell r="NS435">
            <v>0</v>
          </cell>
          <cell r="NT435">
            <v>0</v>
          </cell>
          <cell r="NU435">
            <v>0</v>
          </cell>
          <cell r="NV435">
            <v>0</v>
          </cell>
          <cell r="NW435">
            <v>0</v>
          </cell>
          <cell r="NX435">
            <v>0</v>
          </cell>
          <cell r="NY435">
            <v>0</v>
          </cell>
          <cell r="NZ435">
            <v>0</v>
          </cell>
          <cell r="OA435">
            <v>0</v>
          </cell>
          <cell r="OB435">
            <v>0</v>
          </cell>
          <cell r="OC435">
            <v>0</v>
          </cell>
          <cell r="OD435">
            <v>0</v>
          </cell>
          <cell r="OE435">
            <v>0</v>
          </cell>
          <cell r="OF435">
            <v>0</v>
          </cell>
          <cell r="OG435">
            <v>0</v>
          </cell>
          <cell r="OH435">
            <v>0</v>
          </cell>
          <cell r="OI435">
            <v>0</v>
          </cell>
          <cell r="OJ435">
            <v>0</v>
          </cell>
          <cell r="OK435">
            <v>0</v>
          </cell>
          <cell r="OL435">
            <v>0</v>
          </cell>
          <cell r="OM435">
            <v>0</v>
          </cell>
          <cell r="ON435">
            <v>0</v>
          </cell>
          <cell r="OO435">
            <v>0</v>
          </cell>
          <cell r="OP435">
            <v>0</v>
          </cell>
          <cell r="OQ435">
            <v>0</v>
          </cell>
          <cell r="OR435">
            <v>0</v>
          </cell>
          <cell r="OS435">
            <v>0</v>
          </cell>
          <cell r="OT435">
            <v>0</v>
          </cell>
          <cell r="OU435">
            <v>0</v>
          </cell>
          <cell r="OV435">
            <v>0</v>
          </cell>
          <cell r="OW435">
            <v>0</v>
          </cell>
          <cell r="OX435">
            <v>0</v>
          </cell>
          <cell r="OY435">
            <v>0</v>
          </cell>
          <cell r="OZ435">
            <v>0</v>
          </cell>
          <cell r="PA435">
            <v>0</v>
          </cell>
          <cell r="PB435">
            <v>0</v>
          </cell>
          <cell r="PC435">
            <v>0</v>
          </cell>
          <cell r="PD435">
            <v>0</v>
          </cell>
          <cell r="PE435">
            <v>0</v>
          </cell>
          <cell r="PF435">
            <v>0</v>
          </cell>
          <cell r="PG435">
            <v>0</v>
          </cell>
          <cell r="PH435">
            <v>0</v>
          </cell>
          <cell r="PI435">
            <v>0</v>
          </cell>
          <cell r="PJ435">
            <v>0</v>
          </cell>
          <cell r="PK435">
            <v>0</v>
          </cell>
          <cell r="PL435">
            <v>0</v>
          </cell>
          <cell r="PM435">
            <v>0</v>
          </cell>
          <cell r="PN435">
            <v>0</v>
          </cell>
          <cell r="PO435">
            <v>0</v>
          </cell>
          <cell r="PP435">
            <v>0</v>
          </cell>
          <cell r="PQ435">
            <v>0</v>
          </cell>
          <cell r="PR435">
            <v>0</v>
          </cell>
          <cell r="PS435">
            <v>0</v>
          </cell>
          <cell r="PT435">
            <v>0</v>
          </cell>
          <cell r="PU435">
            <v>0</v>
          </cell>
          <cell r="PV435">
            <v>0</v>
          </cell>
          <cell r="PW435">
            <v>0</v>
          </cell>
          <cell r="PX435">
            <v>0</v>
          </cell>
          <cell r="PY435">
            <v>0</v>
          </cell>
        </row>
        <row r="436">
          <cell r="BB436">
            <v>246.95944271627499</v>
          </cell>
          <cell r="BC436">
            <v>4.3760000000000003</v>
          </cell>
          <cell r="BD436">
            <v>242.58344271627499</v>
          </cell>
          <cell r="BE436">
            <v>235.83851376473399</v>
          </cell>
          <cell r="BF436">
            <v>0.65499999999997272</v>
          </cell>
          <cell r="BG436">
            <v>235.18351376473402</v>
          </cell>
          <cell r="BH436">
            <v>430.75279109547398</v>
          </cell>
          <cell r="BI436">
            <v>196.38022999999998</v>
          </cell>
          <cell r="BJ436">
            <v>234.372561095474</v>
          </cell>
          <cell r="BK436">
            <v>111.523706101415</v>
          </cell>
          <cell r="BL436">
            <v>0</v>
          </cell>
          <cell r="BM436">
            <v>111.523706101415</v>
          </cell>
          <cell r="BN436">
            <v>205.36334548139098</v>
          </cell>
          <cell r="BO436">
            <v>0</v>
          </cell>
          <cell r="BP436">
            <v>205.36334548139098</v>
          </cell>
          <cell r="BQ436">
            <v>190.28086738309401</v>
          </cell>
          <cell r="BR436">
            <v>0</v>
          </cell>
          <cell r="BS436">
            <v>190.28086738309401</v>
          </cell>
          <cell r="BT436">
            <v>213.86697634793697</v>
          </cell>
          <cell r="BU436">
            <v>0</v>
          </cell>
          <cell r="BV436">
            <v>213.86697634793697</v>
          </cell>
          <cell r="BW436">
            <v>161.68900286341901</v>
          </cell>
          <cell r="BX436">
            <v>0</v>
          </cell>
          <cell r="BY436">
            <v>161.68900286341901</v>
          </cell>
          <cell r="BZ436">
            <v>202.630269441764</v>
          </cell>
          <cell r="CA436">
            <v>0</v>
          </cell>
          <cell r="CB436">
            <v>202.630269441764</v>
          </cell>
          <cell r="CC436">
            <v>226.84386483713001</v>
          </cell>
          <cell r="CD436">
            <v>0</v>
          </cell>
          <cell r="CE436">
            <v>226.84386483713001</v>
          </cell>
          <cell r="CF436">
            <v>197.650803001431</v>
          </cell>
          <cell r="CG436">
            <v>0</v>
          </cell>
          <cell r="CH436">
            <v>197.650803001431</v>
          </cell>
          <cell r="CI436">
            <v>157.89273975021601</v>
          </cell>
          <cell r="CJ436">
            <v>0</v>
          </cell>
          <cell r="CK436">
            <v>157.89273975021601</v>
          </cell>
          <cell r="CL436">
            <v>181.07891337339001</v>
          </cell>
          <cell r="CM436">
            <v>0</v>
          </cell>
          <cell r="CN436">
            <v>181.07891337339001</v>
          </cell>
          <cell r="CO436">
            <v>189.690275266626</v>
          </cell>
          <cell r="CP436">
            <v>0</v>
          </cell>
          <cell r="CQ436">
            <v>189.690275266626</v>
          </cell>
          <cell r="CR436">
            <v>49.892977556327601</v>
          </cell>
          <cell r="CS436">
            <v>0</v>
          </cell>
          <cell r="CT436">
            <v>49.892977556327601</v>
          </cell>
          <cell r="CU436">
            <v>85.198297046013295</v>
          </cell>
          <cell r="CV436">
            <v>0</v>
          </cell>
          <cell r="CW436">
            <v>85.198297046013295</v>
          </cell>
          <cell r="CX436">
            <v>213.53865505186801</v>
          </cell>
          <cell r="CY436">
            <v>0</v>
          </cell>
          <cell r="CZ436">
            <v>213.53865505186801</v>
          </cell>
          <cell r="DA436">
            <v>204.20180404375401</v>
          </cell>
          <cell r="DB436">
            <v>0</v>
          </cell>
          <cell r="DC436">
            <v>204.20180404375401</v>
          </cell>
          <cell r="DD436">
            <v>226.288786320626</v>
          </cell>
          <cell r="DE436">
            <v>0</v>
          </cell>
          <cell r="DF436">
            <v>226.288786320626</v>
          </cell>
          <cell r="DG436">
            <v>212.856768973854</v>
          </cell>
          <cell r="DH436">
            <v>0</v>
          </cell>
          <cell r="DI436">
            <v>212.856768973854</v>
          </cell>
          <cell r="DJ436">
            <v>235.90419767113801</v>
          </cell>
          <cell r="DK436">
            <v>0</v>
          </cell>
          <cell r="DL436">
            <v>235.90419767113801</v>
          </cell>
          <cell r="DM436">
            <v>214.86193812418699</v>
          </cell>
          <cell r="DN436">
            <v>0</v>
          </cell>
          <cell r="DO436">
            <v>214.86193812418699</v>
          </cell>
          <cell r="DP436">
            <v>256.85230308512399</v>
          </cell>
          <cell r="DQ436">
            <v>0</v>
          </cell>
          <cell r="DR436">
            <v>256.85230308512399</v>
          </cell>
          <cell r="DS436">
            <v>214.57996929675701</v>
          </cell>
          <cell r="DT436">
            <v>0</v>
          </cell>
          <cell r="DU436">
            <v>214.57996929675701</v>
          </cell>
          <cell r="DV436">
            <v>197.308573995465</v>
          </cell>
          <cell r="DW436">
            <v>0</v>
          </cell>
          <cell r="DX436">
            <v>197.308573995465</v>
          </cell>
          <cell r="DY436">
            <v>210.252065968805</v>
          </cell>
          <cell r="DZ436">
            <v>0</v>
          </cell>
          <cell r="EA436">
            <v>210.252065968805</v>
          </cell>
          <cell r="EB436">
            <v>239.58893882749899</v>
          </cell>
          <cell r="EC436">
            <v>0</v>
          </cell>
          <cell r="ED436">
            <v>239.58893882749899</v>
          </cell>
          <cell r="EE436">
            <v>227.23960640399201</v>
          </cell>
          <cell r="EF436">
            <v>0</v>
          </cell>
          <cell r="EG436">
            <v>227.23960640399201</v>
          </cell>
          <cell r="EH436">
            <v>193.55161440916399</v>
          </cell>
          <cell r="EI436">
            <v>0</v>
          </cell>
          <cell r="EJ436">
            <v>193.55161440916399</v>
          </cell>
          <cell r="EK436">
            <v>170.568942947963</v>
          </cell>
          <cell r="EL436">
            <v>0</v>
          </cell>
          <cell r="EM436">
            <v>170.568942947963</v>
          </cell>
          <cell r="EN436">
            <v>170.852551838891</v>
          </cell>
          <cell r="EO436">
            <v>0</v>
          </cell>
          <cell r="EP436">
            <v>170.852551838891</v>
          </cell>
          <cell r="EQ436">
            <v>169.64198954592399</v>
          </cell>
          <cell r="ER436">
            <v>0</v>
          </cell>
          <cell r="ES436">
            <v>169.64198954592399</v>
          </cell>
          <cell r="ET436">
            <v>212</v>
          </cell>
          <cell r="EU436">
            <v>0</v>
          </cell>
          <cell r="EV436">
            <v>212</v>
          </cell>
          <cell r="EW436">
            <v>187</v>
          </cell>
          <cell r="EX436">
            <v>0</v>
          </cell>
          <cell r="EY436">
            <v>187</v>
          </cell>
          <cell r="EZ436">
            <v>162</v>
          </cell>
          <cell r="FA436">
            <v>0</v>
          </cell>
          <cell r="FB436">
            <v>162</v>
          </cell>
          <cell r="FC436">
            <v>75</v>
          </cell>
          <cell r="FD436">
            <v>0</v>
          </cell>
          <cell r="FE436">
            <v>75</v>
          </cell>
          <cell r="FF436">
            <v>33</v>
          </cell>
          <cell r="FG436">
            <v>0</v>
          </cell>
          <cell r="FH436">
            <v>33</v>
          </cell>
          <cell r="FI436">
            <v>71</v>
          </cell>
          <cell r="FJ436">
            <v>0</v>
          </cell>
          <cell r="FK436">
            <v>71</v>
          </cell>
          <cell r="FL436">
            <v>97</v>
          </cell>
          <cell r="FM436">
            <v>0</v>
          </cell>
          <cell r="FN436">
            <v>97</v>
          </cell>
          <cell r="FO436">
            <v>43</v>
          </cell>
          <cell r="FP436">
            <v>0</v>
          </cell>
          <cell r="FQ436">
            <v>43</v>
          </cell>
          <cell r="FR436">
            <v>-7</v>
          </cell>
          <cell r="FS436">
            <v>0</v>
          </cell>
          <cell r="FT436">
            <v>-7</v>
          </cell>
          <cell r="FU436">
            <v>47</v>
          </cell>
          <cell r="FV436">
            <v>0</v>
          </cell>
          <cell r="FW436">
            <v>47</v>
          </cell>
          <cell r="FX436">
            <v>10</v>
          </cell>
          <cell r="FY436">
            <v>0</v>
          </cell>
          <cell r="FZ436">
            <v>10</v>
          </cell>
          <cell r="GA436">
            <v>-29</v>
          </cell>
          <cell r="GB436">
            <v>0</v>
          </cell>
          <cell r="GC436">
            <v>-29</v>
          </cell>
          <cell r="GD436">
            <v>-206</v>
          </cell>
          <cell r="GE436">
            <v>0</v>
          </cell>
          <cell r="GF436">
            <v>-206</v>
          </cell>
          <cell r="GG436">
            <v>3</v>
          </cell>
          <cell r="GH436">
            <v>0</v>
          </cell>
          <cell r="GI436">
            <v>3</v>
          </cell>
          <cell r="GJ436">
            <v>56</v>
          </cell>
          <cell r="GK436">
            <v>0</v>
          </cell>
          <cell r="GL436">
            <v>56</v>
          </cell>
          <cell r="GM436">
            <v>-114</v>
          </cell>
          <cell r="GN436">
            <v>0</v>
          </cell>
          <cell r="GO436">
            <v>-114</v>
          </cell>
          <cell r="GP436">
            <v>-130</v>
          </cell>
          <cell r="GQ436">
            <v>0</v>
          </cell>
          <cell r="GR436">
            <v>-130</v>
          </cell>
          <cell r="GS436">
            <v>232</v>
          </cell>
          <cell r="GT436">
            <v>0</v>
          </cell>
          <cell r="GU436">
            <v>232</v>
          </cell>
          <cell r="GV436">
            <v>209</v>
          </cell>
          <cell r="GW436">
            <v>0</v>
          </cell>
          <cell r="GX436">
            <v>209</v>
          </cell>
          <cell r="GY436">
            <v>265</v>
          </cell>
          <cell r="GZ436">
            <v>0</v>
          </cell>
          <cell r="HA436">
            <v>265</v>
          </cell>
          <cell r="HB436">
            <v>246</v>
          </cell>
          <cell r="HC436">
            <v>0</v>
          </cell>
          <cell r="HD436">
            <v>246</v>
          </cell>
          <cell r="HE436">
            <v>217</v>
          </cell>
          <cell r="HF436">
            <v>0</v>
          </cell>
          <cell r="HG436">
            <v>217</v>
          </cell>
          <cell r="HH436">
            <v>224</v>
          </cell>
          <cell r="HI436">
            <v>0</v>
          </cell>
          <cell r="HJ436">
            <v>224</v>
          </cell>
          <cell r="HK436">
            <v>226</v>
          </cell>
          <cell r="HL436">
            <v>0</v>
          </cell>
          <cell r="HM436">
            <v>226</v>
          </cell>
          <cell r="HN436">
            <v>106</v>
          </cell>
          <cell r="HO436">
            <v>0</v>
          </cell>
          <cell r="HP436">
            <v>106</v>
          </cell>
          <cell r="HQ436">
            <v>208</v>
          </cell>
          <cell r="HR436">
            <v>0</v>
          </cell>
          <cell r="HS436">
            <v>208</v>
          </cell>
          <cell r="HT436">
            <v>183</v>
          </cell>
          <cell r="HU436">
            <v>0</v>
          </cell>
          <cell r="HV436">
            <v>183</v>
          </cell>
          <cell r="HW436">
            <v>157</v>
          </cell>
          <cell r="HX436">
            <v>0</v>
          </cell>
          <cell r="HY436">
            <v>157</v>
          </cell>
          <cell r="HZ436">
            <v>133</v>
          </cell>
          <cell r="IA436">
            <v>0</v>
          </cell>
          <cell r="IB436">
            <v>133</v>
          </cell>
          <cell r="IC436">
            <v>161</v>
          </cell>
          <cell r="ID436">
            <v>0</v>
          </cell>
          <cell r="IE436">
            <v>161</v>
          </cell>
          <cell r="IF436">
            <v>215</v>
          </cell>
          <cell r="IG436">
            <v>0</v>
          </cell>
          <cell r="IH436">
            <v>215</v>
          </cell>
          <cell r="II436">
            <v>189</v>
          </cell>
          <cell r="IJ436">
            <v>0</v>
          </cell>
          <cell r="IK436">
            <v>189</v>
          </cell>
          <cell r="IP436">
            <v>1025.0744536779</v>
          </cell>
          <cell r="IQ436">
            <v>201.41122999999999</v>
          </cell>
          <cell r="IR436">
            <v>823.66322367790008</v>
          </cell>
          <cell r="IS436">
            <v>778.11501096162306</v>
          </cell>
          <cell r="IT436">
            <v>197.03522999999996</v>
          </cell>
          <cell r="IU436">
            <v>581.0797809616231</v>
          </cell>
          <cell r="IV436">
            <v>542.27649719688895</v>
          </cell>
          <cell r="IW436">
            <v>196.38022999999998</v>
          </cell>
          <cell r="IX436">
            <v>345.89626719688897</v>
          </cell>
          <cell r="IY436">
            <v>111.523706101415</v>
          </cell>
          <cell r="IZ436">
            <v>0</v>
          </cell>
          <cell r="JA436">
            <v>111.523706101415</v>
          </cell>
          <cell r="JB436">
            <v>771.20019207584096</v>
          </cell>
          <cell r="JC436">
            <v>0</v>
          </cell>
          <cell r="JD436">
            <v>771.20019207584096</v>
          </cell>
          <cell r="JE436">
            <v>565.83684659444998</v>
          </cell>
          <cell r="JF436">
            <v>0</v>
          </cell>
          <cell r="JG436">
            <v>565.83684659444998</v>
          </cell>
          <cell r="JH436">
            <v>375.55597921135598</v>
          </cell>
          <cell r="JI436">
            <v>0</v>
          </cell>
          <cell r="JJ436">
            <v>375.55597921135598</v>
          </cell>
          <cell r="JK436">
            <v>161.68900286341901</v>
          </cell>
          <cell r="JL436">
            <v>0</v>
          </cell>
          <cell r="JM436">
            <v>161.68900286341901</v>
          </cell>
          <cell r="JN436">
            <v>785.01767703054202</v>
          </cell>
          <cell r="JO436">
            <v>0</v>
          </cell>
          <cell r="JP436">
            <v>785.01767703054202</v>
          </cell>
          <cell r="JQ436">
            <v>582.38740758877805</v>
          </cell>
          <cell r="JR436">
            <v>0</v>
          </cell>
          <cell r="JS436">
            <v>582.38740758877805</v>
          </cell>
          <cell r="JT436">
            <v>355.54354275164701</v>
          </cell>
          <cell r="JU436">
            <v>0</v>
          </cell>
          <cell r="JV436">
            <v>355.54354275164701</v>
          </cell>
          <cell r="JW436">
            <v>157.89273975021601</v>
          </cell>
          <cell r="JX436">
            <v>0</v>
          </cell>
          <cell r="JY436">
            <v>157.89273975021601</v>
          </cell>
          <cell r="JZ436">
            <v>505.86046324235701</v>
          </cell>
          <cell r="KA436">
            <v>0</v>
          </cell>
          <cell r="KB436">
            <v>505.86046324235701</v>
          </cell>
          <cell r="KC436">
            <v>324.78154986896698</v>
          </cell>
          <cell r="KD436">
            <v>0</v>
          </cell>
          <cell r="KE436">
            <v>324.78154986896698</v>
          </cell>
          <cell r="KF436">
            <v>135.091274602341</v>
          </cell>
          <cell r="KG436">
            <v>0</v>
          </cell>
          <cell r="KH436">
            <v>135.091274602341</v>
          </cell>
          <cell r="KI436">
            <v>85.198297046013295</v>
          </cell>
          <cell r="KJ436">
            <v>0</v>
          </cell>
          <cell r="KK436">
            <v>85.198297046013295</v>
          </cell>
          <cell r="KL436">
            <v>856.88601439010199</v>
          </cell>
          <cell r="KM436">
            <v>0</v>
          </cell>
          <cell r="KN436">
            <v>856.88601439010199</v>
          </cell>
          <cell r="KO436">
            <v>643.34735933823401</v>
          </cell>
          <cell r="KP436">
            <v>0</v>
          </cell>
          <cell r="KQ436">
            <v>643.34735933823401</v>
          </cell>
          <cell r="KR436">
            <v>439.14555529448</v>
          </cell>
          <cell r="KS436">
            <v>0</v>
          </cell>
          <cell r="KT436">
            <v>439.14555529448</v>
          </cell>
          <cell r="KU436">
            <v>212.856768973854</v>
          </cell>
          <cell r="KV436">
            <v>0</v>
          </cell>
          <cell r="KW436">
            <v>212.856768973854</v>
          </cell>
          <cell r="KX436">
            <v>922.19840817720399</v>
          </cell>
          <cell r="KY436">
            <v>0</v>
          </cell>
          <cell r="KZ436">
            <v>922.19840817720399</v>
          </cell>
          <cell r="LA436">
            <v>686.29421050606697</v>
          </cell>
          <cell r="LB436">
            <v>0</v>
          </cell>
          <cell r="LC436">
            <v>686.29421050606697</v>
          </cell>
          <cell r="LD436">
            <v>471.43227238188001</v>
          </cell>
          <cell r="LE436">
            <v>0</v>
          </cell>
          <cell r="LF436">
            <v>471.43227238188001</v>
          </cell>
          <cell r="LG436">
            <v>214.57996929675701</v>
          </cell>
          <cell r="LH436">
            <v>0</v>
          </cell>
          <cell r="LI436">
            <v>214.57996929675701</v>
          </cell>
          <cell r="LJ436">
            <v>874.389185195761</v>
          </cell>
          <cell r="LK436">
            <v>0</v>
          </cell>
          <cell r="LL436">
            <v>874.389185195761</v>
          </cell>
          <cell r="LM436">
            <v>677.08061120029595</v>
          </cell>
          <cell r="LN436">
            <v>0</v>
          </cell>
          <cell r="LO436">
            <v>677.08061120029595</v>
          </cell>
          <cell r="LP436">
            <v>466.82854523149098</v>
          </cell>
          <cell r="LQ436">
            <v>0</v>
          </cell>
          <cell r="LR436">
            <v>466.82854523149098</v>
          </cell>
          <cell r="LS436">
            <v>227.23960640399201</v>
          </cell>
          <cell r="LT436">
            <v>0</v>
          </cell>
          <cell r="LU436">
            <v>227.23960640399201</v>
          </cell>
          <cell r="LV436">
            <v>704.61509874194303</v>
          </cell>
          <cell r="LW436">
            <v>0</v>
          </cell>
          <cell r="LX436">
            <v>704.61509874194303</v>
          </cell>
          <cell r="LY436">
            <v>511.06348433277901</v>
          </cell>
          <cell r="LZ436">
            <v>0</v>
          </cell>
          <cell r="MA436">
            <v>511.06348433277901</v>
          </cell>
          <cell r="MB436">
            <v>340.49454138481599</v>
          </cell>
          <cell r="MC436">
            <v>0</v>
          </cell>
          <cell r="MD436">
            <v>340.49454138481599</v>
          </cell>
          <cell r="ME436">
            <v>169.64198954592399</v>
          </cell>
          <cell r="MF436">
            <v>0</v>
          </cell>
          <cell r="MG436">
            <v>169.64198954592399</v>
          </cell>
          <cell r="MH436">
            <v>212</v>
          </cell>
          <cell r="MI436">
            <v>0</v>
          </cell>
          <cell r="MJ436">
            <v>212</v>
          </cell>
          <cell r="MK436">
            <v>187</v>
          </cell>
          <cell r="ML436">
            <v>0</v>
          </cell>
          <cell r="MM436">
            <v>187</v>
          </cell>
          <cell r="MN436">
            <v>162</v>
          </cell>
          <cell r="MO436">
            <v>0</v>
          </cell>
          <cell r="MP436">
            <v>162</v>
          </cell>
          <cell r="MQ436">
            <v>75</v>
          </cell>
          <cell r="MR436">
            <v>0</v>
          </cell>
          <cell r="MS436">
            <v>75</v>
          </cell>
          <cell r="MT436">
            <v>33</v>
          </cell>
          <cell r="MU436">
            <v>0</v>
          </cell>
          <cell r="MV436">
            <v>33</v>
          </cell>
          <cell r="MW436">
            <v>71</v>
          </cell>
          <cell r="MX436">
            <v>0</v>
          </cell>
          <cell r="MY436">
            <v>71</v>
          </cell>
          <cell r="MZ436">
            <v>97</v>
          </cell>
          <cell r="NA436">
            <v>0</v>
          </cell>
          <cell r="NB436">
            <v>97</v>
          </cell>
          <cell r="NC436">
            <v>43</v>
          </cell>
          <cell r="ND436">
            <v>0</v>
          </cell>
          <cell r="NE436">
            <v>43</v>
          </cell>
          <cell r="NF436">
            <v>-7</v>
          </cell>
          <cell r="NG436">
            <v>0</v>
          </cell>
          <cell r="NH436">
            <v>-7</v>
          </cell>
          <cell r="NI436">
            <v>47</v>
          </cell>
          <cell r="NJ436">
            <v>0</v>
          </cell>
          <cell r="NK436">
            <v>47</v>
          </cell>
          <cell r="NL436">
            <v>10</v>
          </cell>
          <cell r="NM436">
            <v>0</v>
          </cell>
          <cell r="NN436">
            <v>10</v>
          </cell>
          <cell r="NO436">
            <v>-29</v>
          </cell>
          <cell r="NP436">
            <v>0</v>
          </cell>
          <cell r="NQ436">
            <v>-29</v>
          </cell>
          <cell r="NR436">
            <v>-206</v>
          </cell>
          <cell r="NS436">
            <v>0</v>
          </cell>
          <cell r="NT436">
            <v>-206</v>
          </cell>
          <cell r="NU436">
            <v>3</v>
          </cell>
          <cell r="NV436">
            <v>0</v>
          </cell>
          <cell r="NW436">
            <v>3</v>
          </cell>
          <cell r="NX436">
            <v>56</v>
          </cell>
          <cell r="NY436">
            <v>0</v>
          </cell>
          <cell r="NZ436">
            <v>56</v>
          </cell>
          <cell r="OA436">
            <v>-114</v>
          </cell>
          <cell r="OB436">
            <v>0</v>
          </cell>
          <cell r="OC436">
            <v>-114</v>
          </cell>
          <cell r="OD436">
            <v>-130</v>
          </cell>
          <cell r="OE436">
            <v>0</v>
          </cell>
          <cell r="OF436">
            <v>-130</v>
          </cell>
          <cell r="OG436">
            <v>232</v>
          </cell>
          <cell r="OH436">
            <v>0</v>
          </cell>
          <cell r="OI436">
            <v>232</v>
          </cell>
          <cell r="OJ436">
            <v>209</v>
          </cell>
          <cell r="OK436">
            <v>0</v>
          </cell>
          <cell r="OL436">
            <v>209</v>
          </cell>
          <cell r="OM436">
            <v>265</v>
          </cell>
          <cell r="ON436">
            <v>0</v>
          </cell>
          <cell r="OO436">
            <v>265</v>
          </cell>
          <cell r="OP436">
            <v>246</v>
          </cell>
          <cell r="OQ436">
            <v>0</v>
          </cell>
          <cell r="OR436">
            <v>246</v>
          </cell>
          <cell r="OS436">
            <v>217</v>
          </cell>
          <cell r="OT436">
            <v>0</v>
          </cell>
          <cell r="OU436">
            <v>217</v>
          </cell>
          <cell r="OV436">
            <v>224</v>
          </cell>
          <cell r="OW436">
            <v>0</v>
          </cell>
          <cell r="OX436">
            <v>224</v>
          </cell>
          <cell r="OY436">
            <v>226</v>
          </cell>
          <cell r="OZ436">
            <v>0</v>
          </cell>
          <cell r="PA436">
            <v>226</v>
          </cell>
          <cell r="PB436">
            <v>106</v>
          </cell>
          <cell r="PC436">
            <v>0</v>
          </cell>
          <cell r="PD436">
            <v>106</v>
          </cell>
          <cell r="PE436">
            <v>208</v>
          </cell>
          <cell r="PF436">
            <v>0</v>
          </cell>
          <cell r="PG436">
            <v>208</v>
          </cell>
          <cell r="PH436">
            <v>183</v>
          </cell>
          <cell r="PI436">
            <v>0</v>
          </cell>
          <cell r="PJ436">
            <v>183</v>
          </cell>
          <cell r="PK436">
            <v>157</v>
          </cell>
          <cell r="PL436">
            <v>0</v>
          </cell>
          <cell r="PM436">
            <v>157</v>
          </cell>
          <cell r="PN436">
            <v>133</v>
          </cell>
          <cell r="PO436">
            <v>0</v>
          </cell>
          <cell r="PP436">
            <v>133</v>
          </cell>
          <cell r="PQ436">
            <v>161</v>
          </cell>
          <cell r="PR436">
            <v>0</v>
          </cell>
          <cell r="PS436">
            <v>161</v>
          </cell>
          <cell r="PT436">
            <v>215</v>
          </cell>
          <cell r="PU436">
            <v>0</v>
          </cell>
          <cell r="PV436">
            <v>215</v>
          </cell>
          <cell r="PW436">
            <v>189</v>
          </cell>
          <cell r="PX436">
            <v>0</v>
          </cell>
          <cell r="PY436">
            <v>189</v>
          </cell>
        </row>
        <row r="437">
          <cell r="BB437">
            <v>39.570277617359402</v>
          </cell>
          <cell r="BC437">
            <v>0</v>
          </cell>
          <cell r="BD437">
            <v>39.570277617359402</v>
          </cell>
          <cell r="BE437">
            <v>5.09589054135325</v>
          </cell>
          <cell r="BF437">
            <v>-26.4955</v>
          </cell>
          <cell r="BG437">
            <v>31.591390541353249</v>
          </cell>
          <cell r="BH437">
            <v>10.932460833722001</v>
          </cell>
          <cell r="BI437">
            <v>-12.054499999999999</v>
          </cell>
          <cell r="BJ437">
            <v>22.986960833722001</v>
          </cell>
          <cell r="BK437">
            <v>74.127554178708394</v>
          </cell>
          <cell r="BL437">
            <v>0</v>
          </cell>
          <cell r="BM437">
            <v>74.127554178708394</v>
          </cell>
          <cell r="BN437">
            <v>67.785091391625002</v>
          </cell>
          <cell r="BO437">
            <v>-8.1300000000000008</v>
          </cell>
          <cell r="BP437">
            <v>75.915091391624998</v>
          </cell>
          <cell r="BQ437">
            <v>82.150768497178007</v>
          </cell>
          <cell r="BR437">
            <v>0</v>
          </cell>
          <cell r="BS437">
            <v>82.150768497178007</v>
          </cell>
          <cell r="BT437">
            <v>78.148193150530801</v>
          </cell>
          <cell r="BU437">
            <v>0</v>
          </cell>
          <cell r="BV437">
            <v>78.148193150530801</v>
          </cell>
          <cell r="BW437">
            <v>80.098261624961197</v>
          </cell>
          <cell r="BX437">
            <v>0</v>
          </cell>
          <cell r="BY437">
            <v>80.098261624961197</v>
          </cell>
          <cell r="BZ437">
            <v>66.914909760356693</v>
          </cell>
          <cell r="CA437">
            <v>0</v>
          </cell>
          <cell r="CB437">
            <v>66.914909760356693</v>
          </cell>
          <cell r="CC437">
            <v>79.082288539432795</v>
          </cell>
          <cell r="CD437">
            <v>0</v>
          </cell>
          <cell r="CE437">
            <v>79.082288539432795</v>
          </cell>
          <cell r="CF437">
            <v>87.360387227747594</v>
          </cell>
          <cell r="CG437">
            <v>5</v>
          </cell>
          <cell r="CH437">
            <v>82.360387227747594</v>
          </cell>
          <cell r="CI437">
            <v>74.110636199517401</v>
          </cell>
          <cell r="CJ437">
            <v>0</v>
          </cell>
          <cell r="CK437">
            <v>74.110636199517401</v>
          </cell>
          <cell r="CL437">
            <v>139.61325116181101</v>
          </cell>
          <cell r="CM437">
            <v>89.45</v>
          </cell>
          <cell r="CN437">
            <v>50.163251161811004</v>
          </cell>
          <cell r="CO437">
            <v>72.059087843483695</v>
          </cell>
          <cell r="CP437">
            <v>0</v>
          </cell>
          <cell r="CQ437">
            <v>72.059087843483695</v>
          </cell>
          <cell r="CR437">
            <v>60.496168701118499</v>
          </cell>
          <cell r="CS437">
            <v>0</v>
          </cell>
          <cell r="CT437">
            <v>60.496168701118499</v>
          </cell>
          <cell r="CU437">
            <v>71.786847657429206</v>
          </cell>
          <cell r="CV437">
            <v>0</v>
          </cell>
          <cell r="CW437">
            <v>71.786847657429206</v>
          </cell>
          <cell r="CX437">
            <v>64.865428184590996</v>
          </cell>
          <cell r="CY437">
            <v>0</v>
          </cell>
          <cell r="CZ437">
            <v>64.865428184590996</v>
          </cell>
          <cell r="DA437">
            <v>74.182445744092604</v>
          </cell>
          <cell r="DB437">
            <v>0</v>
          </cell>
          <cell r="DC437">
            <v>74.182445744092604</v>
          </cell>
          <cell r="DD437">
            <v>78.311029753818403</v>
          </cell>
          <cell r="DE437">
            <v>0</v>
          </cell>
          <cell r="DF437">
            <v>78.311029753818403</v>
          </cell>
          <cell r="DG437">
            <v>78.125004996224305</v>
          </cell>
          <cell r="DH437">
            <v>0</v>
          </cell>
          <cell r="DI437">
            <v>78.125004996224305</v>
          </cell>
          <cell r="DJ437">
            <v>-2.2868077743858199</v>
          </cell>
          <cell r="DK437">
            <v>-67</v>
          </cell>
          <cell r="DL437">
            <v>64.713192225614179</v>
          </cell>
          <cell r="DM437">
            <v>62.984021717504397</v>
          </cell>
          <cell r="DN437">
            <v>0</v>
          </cell>
          <cell r="DO437">
            <v>62.984021717504397</v>
          </cell>
          <cell r="DP437">
            <v>64.541606949217496</v>
          </cell>
          <cell r="DQ437">
            <v>0</v>
          </cell>
          <cell r="DR437">
            <v>64.541606949217496</v>
          </cell>
          <cell r="DS437">
            <v>62.0082779238992</v>
          </cell>
          <cell r="DT437">
            <v>0</v>
          </cell>
          <cell r="DU437">
            <v>62.0082779238992</v>
          </cell>
          <cell r="DV437">
            <v>58.167738711713902</v>
          </cell>
          <cell r="DW437">
            <v>0</v>
          </cell>
          <cell r="DX437">
            <v>58.167738711713902</v>
          </cell>
          <cell r="DY437">
            <v>68.120125633479503</v>
          </cell>
          <cell r="DZ437">
            <v>0</v>
          </cell>
          <cell r="EA437">
            <v>68.120125633479503</v>
          </cell>
          <cell r="EB437">
            <v>49.3780145951023</v>
          </cell>
          <cell r="EC437">
            <v>0</v>
          </cell>
          <cell r="ED437">
            <v>49.3780145951023</v>
          </cell>
          <cell r="EE437">
            <v>65.500575453834699</v>
          </cell>
          <cell r="EF437">
            <v>0</v>
          </cell>
          <cell r="EG437">
            <v>65.500575453834699</v>
          </cell>
          <cell r="EH437">
            <v>55.611409234548901</v>
          </cell>
          <cell r="EI437">
            <v>0</v>
          </cell>
          <cell r="EJ437">
            <v>55.611409234548901</v>
          </cell>
          <cell r="EK437">
            <v>55.299945133415697</v>
          </cell>
          <cell r="EL437">
            <v>0</v>
          </cell>
          <cell r="EM437">
            <v>55.299945133415697</v>
          </cell>
          <cell r="EN437">
            <v>50.563356385004397</v>
          </cell>
          <cell r="EO437">
            <v>0</v>
          </cell>
          <cell r="EP437">
            <v>50.563356385004397</v>
          </cell>
          <cell r="EQ437">
            <v>46.0220612847952</v>
          </cell>
          <cell r="ER437">
            <v>0</v>
          </cell>
          <cell r="ES437">
            <v>46.0220612847952</v>
          </cell>
          <cell r="ET437">
            <v>32</v>
          </cell>
          <cell r="EU437">
            <v>0</v>
          </cell>
          <cell r="EV437">
            <v>32</v>
          </cell>
          <cell r="EW437">
            <v>44</v>
          </cell>
          <cell r="EX437">
            <v>0</v>
          </cell>
          <cell r="EY437">
            <v>44</v>
          </cell>
          <cell r="EZ437">
            <v>45</v>
          </cell>
          <cell r="FA437">
            <v>0</v>
          </cell>
          <cell r="FB437">
            <v>45</v>
          </cell>
          <cell r="FC437">
            <v>43</v>
          </cell>
          <cell r="FD437">
            <v>0</v>
          </cell>
          <cell r="FE437">
            <v>43</v>
          </cell>
          <cell r="FF437">
            <v>29</v>
          </cell>
          <cell r="FG437">
            <v>0</v>
          </cell>
          <cell r="FH437">
            <v>29</v>
          </cell>
          <cell r="FI437">
            <v>39</v>
          </cell>
          <cell r="FJ437">
            <v>0</v>
          </cell>
          <cell r="FK437">
            <v>39</v>
          </cell>
          <cell r="FL437">
            <v>37</v>
          </cell>
          <cell r="FM437">
            <v>0</v>
          </cell>
          <cell r="FN437">
            <v>37</v>
          </cell>
          <cell r="FO437">
            <v>31</v>
          </cell>
          <cell r="FP437">
            <v>0</v>
          </cell>
          <cell r="FQ437">
            <v>31</v>
          </cell>
          <cell r="FR437">
            <v>32</v>
          </cell>
          <cell r="FS437">
            <v>0</v>
          </cell>
          <cell r="FT437">
            <v>32</v>
          </cell>
          <cell r="FU437">
            <v>29</v>
          </cell>
          <cell r="FV437">
            <v>0</v>
          </cell>
          <cell r="FW437">
            <v>29</v>
          </cell>
          <cell r="FX437">
            <v>34</v>
          </cell>
          <cell r="FY437">
            <v>0</v>
          </cell>
          <cell r="FZ437">
            <v>34</v>
          </cell>
          <cell r="GA437">
            <v>28</v>
          </cell>
          <cell r="GB437">
            <v>0</v>
          </cell>
          <cell r="GC437">
            <v>28</v>
          </cell>
          <cell r="GD437">
            <v>5</v>
          </cell>
          <cell r="GE437">
            <v>0</v>
          </cell>
          <cell r="GF437">
            <v>5</v>
          </cell>
          <cell r="GG437">
            <v>4</v>
          </cell>
          <cell r="GH437">
            <v>0</v>
          </cell>
          <cell r="GI437">
            <v>4</v>
          </cell>
          <cell r="GJ437">
            <v>5</v>
          </cell>
          <cell r="GK437">
            <v>0</v>
          </cell>
          <cell r="GL437">
            <v>5</v>
          </cell>
          <cell r="GM437">
            <v>5</v>
          </cell>
          <cell r="GN437">
            <v>0</v>
          </cell>
          <cell r="GO437">
            <v>5</v>
          </cell>
          <cell r="GP437">
            <v>4</v>
          </cell>
          <cell r="GQ437">
            <v>0</v>
          </cell>
          <cell r="GR437">
            <v>4</v>
          </cell>
          <cell r="GS437">
            <v>3</v>
          </cell>
          <cell r="GT437">
            <v>0</v>
          </cell>
          <cell r="GU437">
            <v>3</v>
          </cell>
          <cell r="GV437">
            <v>4</v>
          </cell>
          <cell r="GW437">
            <v>0</v>
          </cell>
          <cell r="GX437">
            <v>4</v>
          </cell>
          <cell r="GY437">
            <v>3</v>
          </cell>
          <cell r="GZ437">
            <v>0</v>
          </cell>
          <cell r="HA437">
            <v>3</v>
          </cell>
          <cell r="HB437">
            <v>3</v>
          </cell>
          <cell r="HC437">
            <v>0</v>
          </cell>
          <cell r="HD437">
            <v>3</v>
          </cell>
          <cell r="HE437">
            <v>3</v>
          </cell>
          <cell r="HF437">
            <v>0</v>
          </cell>
          <cell r="HG437">
            <v>3</v>
          </cell>
          <cell r="HH437">
            <v>3</v>
          </cell>
          <cell r="HI437">
            <v>0</v>
          </cell>
          <cell r="HJ437">
            <v>3</v>
          </cell>
          <cell r="HK437">
            <v>3</v>
          </cell>
          <cell r="HL437">
            <v>0</v>
          </cell>
          <cell r="HM437">
            <v>3</v>
          </cell>
          <cell r="HN437">
            <v>5</v>
          </cell>
          <cell r="HO437">
            <v>0</v>
          </cell>
          <cell r="HP437">
            <v>5</v>
          </cell>
          <cell r="HQ437">
            <v>1</v>
          </cell>
          <cell r="HR437">
            <v>0</v>
          </cell>
          <cell r="HS437">
            <v>1</v>
          </cell>
          <cell r="HT437">
            <v>2</v>
          </cell>
          <cell r="HU437">
            <v>0</v>
          </cell>
          <cell r="HV437">
            <v>2</v>
          </cell>
          <cell r="HW437">
            <v>2</v>
          </cell>
          <cell r="HX437">
            <v>0</v>
          </cell>
          <cell r="HY437">
            <v>2</v>
          </cell>
          <cell r="HZ437">
            <v>2</v>
          </cell>
          <cell r="IA437">
            <v>0</v>
          </cell>
          <cell r="IB437">
            <v>2</v>
          </cell>
          <cell r="IC437">
            <v>2</v>
          </cell>
          <cell r="ID437">
            <v>0</v>
          </cell>
          <cell r="IE437">
            <v>2</v>
          </cell>
          <cell r="IF437">
            <v>2</v>
          </cell>
          <cell r="IG437">
            <v>0</v>
          </cell>
          <cell r="IH437">
            <v>2</v>
          </cell>
          <cell r="II437">
            <v>2</v>
          </cell>
          <cell r="IJ437">
            <v>0</v>
          </cell>
          <cell r="IK437">
            <v>2</v>
          </cell>
          <cell r="IP437">
            <v>129.72618317114299</v>
          </cell>
          <cell r="IQ437">
            <v>-38.549999999999997</v>
          </cell>
          <cell r="IR437">
            <v>168.27618317114297</v>
          </cell>
          <cell r="IS437">
            <v>90.155905553783697</v>
          </cell>
          <cell r="IT437">
            <v>-38.549999999999997</v>
          </cell>
          <cell r="IU437">
            <v>128.70590555378368</v>
          </cell>
          <cell r="IV437">
            <v>85.060015012430398</v>
          </cell>
          <cell r="IW437">
            <v>-12.054499999999999</v>
          </cell>
          <cell r="IX437">
            <v>97.114515012430402</v>
          </cell>
          <cell r="IY437">
            <v>74.127554178708394</v>
          </cell>
          <cell r="IZ437">
            <v>0</v>
          </cell>
          <cell r="JA437">
            <v>74.127554178708394</v>
          </cell>
          <cell r="JB437">
            <v>308.18231466429501</v>
          </cell>
          <cell r="JC437">
            <v>-8.1300000000000008</v>
          </cell>
          <cell r="JD437">
            <v>316.312314664295</v>
          </cell>
          <cell r="JE437">
            <v>240.39722327267</v>
          </cell>
          <cell r="JF437">
            <v>0</v>
          </cell>
          <cell r="JG437">
            <v>240.39722327267</v>
          </cell>
          <cell r="JH437">
            <v>158.246454775492</v>
          </cell>
          <cell r="JI437">
            <v>0</v>
          </cell>
          <cell r="JJ437">
            <v>158.246454775492</v>
          </cell>
          <cell r="JK437">
            <v>80.098261624961197</v>
          </cell>
          <cell r="JL437">
            <v>0</v>
          </cell>
          <cell r="JM437">
            <v>80.098261624961197</v>
          </cell>
          <cell r="JN437">
            <v>307.46822172705498</v>
          </cell>
          <cell r="JO437">
            <v>5</v>
          </cell>
          <cell r="JP437">
            <v>302.46822172705498</v>
          </cell>
          <cell r="JQ437">
            <v>240.553311966698</v>
          </cell>
          <cell r="JR437">
            <v>5</v>
          </cell>
          <cell r="JS437">
            <v>235.553311966698</v>
          </cell>
          <cell r="JT437">
            <v>161.47102342726501</v>
          </cell>
          <cell r="JU437">
            <v>5</v>
          </cell>
          <cell r="JV437">
            <v>156.47102342726501</v>
          </cell>
          <cell r="JW437">
            <v>74.110636199517401</v>
          </cell>
          <cell r="JX437">
            <v>0</v>
          </cell>
          <cell r="JY437">
            <v>74.110636199517401</v>
          </cell>
          <cell r="JZ437">
            <v>343.95535536384301</v>
          </cell>
          <cell r="KA437">
            <v>89.45</v>
          </cell>
          <cell r="KB437">
            <v>254.50535536384302</v>
          </cell>
          <cell r="KC437">
            <v>204.34210420203101</v>
          </cell>
          <cell r="KD437">
            <v>0</v>
          </cell>
          <cell r="KE437">
            <v>204.34210420203101</v>
          </cell>
          <cell r="KF437">
            <v>132.283016358548</v>
          </cell>
          <cell r="KG437">
            <v>0</v>
          </cell>
          <cell r="KH437">
            <v>132.283016358548</v>
          </cell>
          <cell r="KI437">
            <v>71.786847657429206</v>
          </cell>
          <cell r="KJ437">
            <v>0</v>
          </cell>
          <cell r="KK437">
            <v>71.786847657429206</v>
          </cell>
          <cell r="KL437">
            <v>295.48390867872598</v>
          </cell>
          <cell r="KM437">
            <v>0</v>
          </cell>
          <cell r="KN437">
            <v>295.48390867872598</v>
          </cell>
          <cell r="KO437">
            <v>230.61848049413501</v>
          </cell>
          <cell r="KP437">
            <v>0</v>
          </cell>
          <cell r="KQ437">
            <v>230.61848049413501</v>
          </cell>
          <cell r="KR437">
            <v>156.43603475004301</v>
          </cell>
          <cell r="KS437">
            <v>0</v>
          </cell>
          <cell r="KT437">
            <v>156.43603475004301</v>
          </cell>
          <cell r="KU437">
            <v>78.125004996224305</v>
          </cell>
          <cell r="KV437">
            <v>0</v>
          </cell>
          <cell r="KW437">
            <v>78.125004996224305</v>
          </cell>
          <cell r="KX437">
            <v>187.247098816235</v>
          </cell>
          <cell r="KY437">
            <v>-67</v>
          </cell>
          <cell r="KZ437">
            <v>254.247098816235</v>
          </cell>
          <cell r="LA437">
            <v>189.533906590621</v>
          </cell>
          <cell r="LB437">
            <v>0</v>
          </cell>
          <cell r="LC437">
            <v>189.533906590621</v>
          </cell>
          <cell r="LD437">
            <v>126.54988487311699</v>
          </cell>
          <cell r="LE437">
            <v>0</v>
          </cell>
          <cell r="LF437">
            <v>126.54988487311699</v>
          </cell>
          <cell r="LG437">
            <v>62.0082779238992</v>
          </cell>
          <cell r="LH437">
            <v>0</v>
          </cell>
          <cell r="LI437">
            <v>62.0082779238992</v>
          </cell>
          <cell r="LJ437">
            <v>241.16645439413</v>
          </cell>
          <cell r="LK437">
            <v>0</v>
          </cell>
          <cell r="LL437">
            <v>241.16645439413</v>
          </cell>
          <cell r="LM437">
            <v>182.99871568241699</v>
          </cell>
          <cell r="LN437">
            <v>0</v>
          </cell>
          <cell r="LO437">
            <v>182.99871568241699</v>
          </cell>
          <cell r="LP437">
            <v>114.878590048937</v>
          </cell>
          <cell r="LQ437">
            <v>0</v>
          </cell>
          <cell r="LR437">
            <v>114.878590048937</v>
          </cell>
          <cell r="LS437">
            <v>65.500575453834699</v>
          </cell>
          <cell r="LT437">
            <v>0</v>
          </cell>
          <cell r="LU437">
            <v>65.500575453834699</v>
          </cell>
          <cell r="LV437">
            <v>207.496772037764</v>
          </cell>
          <cell r="LW437">
            <v>0</v>
          </cell>
          <cell r="LX437">
            <v>207.496772037764</v>
          </cell>
          <cell r="LY437">
            <v>151.885362803215</v>
          </cell>
          <cell r="LZ437">
            <v>0</v>
          </cell>
          <cell r="MA437">
            <v>151.885362803215</v>
          </cell>
          <cell r="MB437">
            <v>96.585417669799597</v>
          </cell>
          <cell r="MC437">
            <v>0</v>
          </cell>
          <cell r="MD437">
            <v>96.585417669799597</v>
          </cell>
          <cell r="ME437">
            <v>46.0220612847952</v>
          </cell>
          <cell r="MF437">
            <v>0</v>
          </cell>
          <cell r="MG437">
            <v>46.0220612847952</v>
          </cell>
          <cell r="MH437">
            <v>32</v>
          </cell>
          <cell r="MI437">
            <v>0</v>
          </cell>
          <cell r="MJ437">
            <v>32</v>
          </cell>
          <cell r="MK437">
            <v>44</v>
          </cell>
          <cell r="ML437">
            <v>0</v>
          </cell>
          <cell r="MM437">
            <v>44</v>
          </cell>
          <cell r="MN437">
            <v>45</v>
          </cell>
          <cell r="MO437">
            <v>0</v>
          </cell>
          <cell r="MP437">
            <v>45</v>
          </cell>
          <cell r="MQ437">
            <v>43</v>
          </cell>
          <cell r="MR437">
            <v>0</v>
          </cell>
          <cell r="MS437">
            <v>43</v>
          </cell>
          <cell r="MT437">
            <v>29</v>
          </cell>
          <cell r="MU437">
            <v>0</v>
          </cell>
          <cell r="MV437">
            <v>29</v>
          </cell>
          <cell r="MW437">
            <v>39</v>
          </cell>
          <cell r="MX437">
            <v>0</v>
          </cell>
          <cell r="MY437">
            <v>39</v>
          </cell>
          <cell r="MZ437">
            <v>37</v>
          </cell>
          <cell r="NA437">
            <v>0</v>
          </cell>
          <cell r="NB437">
            <v>37</v>
          </cell>
          <cell r="NC437">
            <v>31</v>
          </cell>
          <cell r="ND437">
            <v>0</v>
          </cell>
          <cell r="NE437">
            <v>31</v>
          </cell>
          <cell r="NF437">
            <v>32</v>
          </cell>
          <cell r="NG437">
            <v>0</v>
          </cell>
          <cell r="NH437">
            <v>32</v>
          </cell>
          <cell r="NI437">
            <v>29</v>
          </cell>
          <cell r="NJ437">
            <v>0</v>
          </cell>
          <cell r="NK437">
            <v>29</v>
          </cell>
          <cell r="NL437">
            <v>34</v>
          </cell>
          <cell r="NM437">
            <v>0</v>
          </cell>
          <cell r="NN437">
            <v>34</v>
          </cell>
          <cell r="NO437">
            <v>28</v>
          </cell>
          <cell r="NP437">
            <v>0</v>
          </cell>
          <cell r="NQ437">
            <v>28</v>
          </cell>
          <cell r="NR437">
            <v>5</v>
          </cell>
          <cell r="NS437">
            <v>0</v>
          </cell>
          <cell r="NT437">
            <v>5</v>
          </cell>
          <cell r="NU437">
            <v>4</v>
          </cell>
          <cell r="NV437">
            <v>0</v>
          </cell>
          <cell r="NW437">
            <v>4</v>
          </cell>
          <cell r="NX437">
            <v>5</v>
          </cell>
          <cell r="NY437">
            <v>0</v>
          </cell>
          <cell r="NZ437">
            <v>5</v>
          </cell>
          <cell r="OA437">
            <v>5</v>
          </cell>
          <cell r="OB437">
            <v>0</v>
          </cell>
          <cell r="OC437">
            <v>5</v>
          </cell>
          <cell r="OD437">
            <v>4</v>
          </cell>
          <cell r="OE437">
            <v>0</v>
          </cell>
          <cell r="OF437">
            <v>4</v>
          </cell>
          <cell r="OG437">
            <v>3</v>
          </cell>
          <cell r="OH437">
            <v>0</v>
          </cell>
          <cell r="OI437">
            <v>3</v>
          </cell>
          <cell r="OJ437">
            <v>4</v>
          </cell>
          <cell r="OK437">
            <v>0</v>
          </cell>
          <cell r="OL437">
            <v>4</v>
          </cell>
          <cell r="OM437">
            <v>3</v>
          </cell>
          <cell r="ON437">
            <v>0</v>
          </cell>
          <cell r="OO437">
            <v>3</v>
          </cell>
          <cell r="OP437">
            <v>3</v>
          </cell>
          <cell r="OQ437">
            <v>0</v>
          </cell>
          <cell r="OR437">
            <v>3</v>
          </cell>
          <cell r="OS437">
            <v>3</v>
          </cell>
          <cell r="OT437">
            <v>0</v>
          </cell>
          <cell r="OU437">
            <v>3</v>
          </cell>
          <cell r="OV437">
            <v>3</v>
          </cell>
          <cell r="OW437">
            <v>0</v>
          </cell>
          <cell r="OX437">
            <v>3</v>
          </cell>
          <cell r="OY437">
            <v>3</v>
          </cell>
          <cell r="OZ437">
            <v>0</v>
          </cell>
          <cell r="PA437">
            <v>3</v>
          </cell>
          <cell r="PB437">
            <v>5</v>
          </cell>
          <cell r="PC437">
            <v>0</v>
          </cell>
          <cell r="PD437">
            <v>5</v>
          </cell>
          <cell r="PE437">
            <v>1</v>
          </cell>
          <cell r="PF437">
            <v>0</v>
          </cell>
          <cell r="PG437">
            <v>1</v>
          </cell>
          <cell r="PH437">
            <v>2</v>
          </cell>
          <cell r="PI437">
            <v>0</v>
          </cell>
          <cell r="PJ437">
            <v>2</v>
          </cell>
          <cell r="PK437">
            <v>2</v>
          </cell>
          <cell r="PL437">
            <v>0</v>
          </cell>
          <cell r="PM437">
            <v>2</v>
          </cell>
          <cell r="PN437">
            <v>2</v>
          </cell>
          <cell r="PO437">
            <v>0</v>
          </cell>
          <cell r="PP437">
            <v>2</v>
          </cell>
          <cell r="PQ437">
            <v>2</v>
          </cell>
          <cell r="PR437">
            <v>0</v>
          </cell>
          <cell r="PS437">
            <v>2</v>
          </cell>
          <cell r="PT437">
            <v>2</v>
          </cell>
          <cell r="PU437">
            <v>0</v>
          </cell>
          <cell r="PV437">
            <v>2</v>
          </cell>
          <cell r="PW437">
            <v>2</v>
          </cell>
          <cell r="PX437">
            <v>0</v>
          </cell>
          <cell r="PY437">
            <v>2</v>
          </cell>
        </row>
        <row r="438">
          <cell r="BB438">
            <v>-10.5360382708458</v>
          </cell>
          <cell r="BC438">
            <v>0</v>
          </cell>
          <cell r="BD438">
            <v>-10.5360382708458</v>
          </cell>
          <cell r="BE438">
            <v>56.6230255296501</v>
          </cell>
          <cell r="BF438">
            <v>60.722000003383805</v>
          </cell>
          <cell r="BG438">
            <v>-4.0989744737337048</v>
          </cell>
          <cell r="BH438">
            <v>26.152548826904098</v>
          </cell>
          <cell r="BI438">
            <v>27.882962906616207</v>
          </cell>
          <cell r="BJ438">
            <v>-1.7304140797121086</v>
          </cell>
          <cell r="BK438">
            <v>-1.37694979269448</v>
          </cell>
          <cell r="BL438">
            <v>0</v>
          </cell>
          <cell r="BM438">
            <v>-1.37694979269448</v>
          </cell>
          <cell r="BN438">
            <v>-1.7866297750411499</v>
          </cell>
          <cell r="BO438">
            <v>0</v>
          </cell>
          <cell r="BP438">
            <v>-1.7866297750411499</v>
          </cell>
          <cell r="BQ438">
            <v>5.5681673710547397</v>
          </cell>
          <cell r="BR438">
            <v>0</v>
          </cell>
          <cell r="BS438">
            <v>5.5681673710547397</v>
          </cell>
          <cell r="BT438">
            <v>-1.8143345181498944</v>
          </cell>
          <cell r="BU438">
            <v>0</v>
          </cell>
          <cell r="BV438">
            <v>-1.8143345181498944</v>
          </cell>
          <cell r="BW438">
            <v>7.0109300922334306E-2</v>
          </cell>
          <cell r="BX438">
            <v>0</v>
          </cell>
          <cell r="BY438">
            <v>7.0109300922334306E-2</v>
          </cell>
          <cell r="BZ438">
            <v>-13.736212422921399</v>
          </cell>
          <cell r="CA438">
            <v>0</v>
          </cell>
          <cell r="CB438">
            <v>-13.736212422921399</v>
          </cell>
          <cell r="CC438">
            <v>-6.9751386143134004</v>
          </cell>
          <cell r="CD438">
            <v>0</v>
          </cell>
          <cell r="CE438">
            <v>-6.9751386143134004</v>
          </cell>
          <cell r="CF438">
            <v>12.4985752802876</v>
          </cell>
          <cell r="CG438">
            <v>0</v>
          </cell>
          <cell r="CH438">
            <v>12.4985752802876</v>
          </cell>
          <cell r="CI438">
            <v>-0.19753122053545999</v>
          </cell>
          <cell r="CJ438">
            <v>0</v>
          </cell>
          <cell r="CK438">
            <v>-0.19753122053545999</v>
          </cell>
          <cell r="CL438">
            <v>-10.08525760677</v>
          </cell>
          <cell r="CM438">
            <v>0</v>
          </cell>
          <cell r="CN438">
            <v>-10.08525760677</v>
          </cell>
          <cell r="CO438">
            <v>-11.2725388181541</v>
          </cell>
          <cell r="CP438">
            <v>0</v>
          </cell>
          <cell r="CQ438">
            <v>-11.2725388181541</v>
          </cell>
          <cell r="CR438">
            <v>17.9404039633955</v>
          </cell>
          <cell r="CS438">
            <v>0</v>
          </cell>
          <cell r="CT438">
            <v>17.9404039633955</v>
          </cell>
          <cell r="CU438">
            <v>0.37835655388114903</v>
          </cell>
          <cell r="CV438">
            <v>0</v>
          </cell>
          <cell r="CW438">
            <v>0.37835655388114903</v>
          </cell>
          <cell r="CX438">
            <v>-0.49694149101556201</v>
          </cell>
          <cell r="CY438">
            <v>0</v>
          </cell>
          <cell r="CZ438">
            <v>-0.49694149101556201</v>
          </cell>
          <cell r="DA438">
            <v>-9.0133988887331502E-3</v>
          </cell>
          <cell r="DB438">
            <v>0</v>
          </cell>
          <cell r="DC438">
            <v>-9.0133988887331502E-3</v>
          </cell>
          <cell r="DD438">
            <v>0.46294565205106603</v>
          </cell>
          <cell r="DE438">
            <v>0</v>
          </cell>
          <cell r="DF438">
            <v>0.46294565205106603</v>
          </cell>
          <cell r="DG438">
            <v>4.9445887984086501E-2</v>
          </cell>
          <cell r="DH438">
            <v>0</v>
          </cell>
          <cell r="DI438">
            <v>4.9445887984086501E-2</v>
          </cell>
          <cell r="DJ438">
            <v>-0.40335468313777501</v>
          </cell>
          <cell r="DK438">
            <v>0</v>
          </cell>
          <cell r="DL438">
            <v>-0.40335468313777501</v>
          </cell>
          <cell r="DM438">
            <v>0.69743816473255105</v>
          </cell>
          <cell r="DN438">
            <v>0</v>
          </cell>
          <cell r="DO438">
            <v>0.69743816473255105</v>
          </cell>
          <cell r="DP438">
            <v>0.54963696589164002</v>
          </cell>
          <cell r="DQ438">
            <v>0</v>
          </cell>
          <cell r="DR438">
            <v>0.54963696589164002</v>
          </cell>
          <cell r="DS438">
            <v>0.168353127578414</v>
          </cell>
          <cell r="DT438">
            <v>0</v>
          </cell>
          <cell r="DU438">
            <v>0.168353127578414</v>
          </cell>
          <cell r="DV438">
            <v>-1.7508636198327401E-2</v>
          </cell>
          <cell r="DW438">
            <v>0</v>
          </cell>
          <cell r="DX438">
            <v>-1.7508636198327401E-2</v>
          </cell>
          <cell r="DY438">
            <v>-1.16005191802769</v>
          </cell>
          <cell r="DZ438">
            <v>0</v>
          </cell>
          <cell r="EA438">
            <v>-1.16005191802769</v>
          </cell>
          <cell r="EB438">
            <v>3.0207542659739801E-2</v>
          </cell>
          <cell r="EC438">
            <v>0</v>
          </cell>
          <cell r="ED438">
            <v>3.0207542659739801E-2</v>
          </cell>
          <cell r="EE438">
            <v>-0.213800890076348</v>
          </cell>
          <cell r="EF438">
            <v>0</v>
          </cell>
          <cell r="EG438">
            <v>-0.213800890076348</v>
          </cell>
          <cell r="EH438">
            <v>-0.12630977170471</v>
          </cell>
          <cell r="EI438">
            <v>0</v>
          </cell>
          <cell r="EJ438">
            <v>-0.12630977170471</v>
          </cell>
          <cell r="EK438">
            <v>0.105279277754699</v>
          </cell>
          <cell r="EL438">
            <v>0</v>
          </cell>
          <cell r="EM438">
            <v>0.105279277754699</v>
          </cell>
          <cell r="EN438">
            <v>-1.608390562933</v>
          </cell>
          <cell r="EO438">
            <v>0</v>
          </cell>
          <cell r="EP438">
            <v>-1.608390562933</v>
          </cell>
          <cell r="EQ438">
            <v>-4.2338270110407E-2</v>
          </cell>
          <cell r="ER438">
            <v>0</v>
          </cell>
          <cell r="ES438">
            <v>-4.2338270110407E-2</v>
          </cell>
          <cell r="ET438">
            <v>4</v>
          </cell>
          <cell r="EU438">
            <v>0</v>
          </cell>
          <cell r="EV438">
            <v>4</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0</v>
          </cell>
          <cell r="GT438">
            <v>0</v>
          </cell>
          <cell r="GU438">
            <v>0</v>
          </cell>
          <cell r="GV438">
            <v>0</v>
          </cell>
          <cell r="GW438">
            <v>0</v>
          </cell>
          <cell r="GX438">
            <v>0</v>
          </cell>
          <cell r="GY438">
            <v>0</v>
          </cell>
          <cell r="GZ438">
            <v>0</v>
          </cell>
          <cell r="HA438">
            <v>0</v>
          </cell>
          <cell r="HB438">
            <v>0</v>
          </cell>
          <cell r="HC438">
            <v>0</v>
          </cell>
          <cell r="HD438">
            <v>0</v>
          </cell>
          <cell r="HE438">
            <v>0</v>
          </cell>
          <cell r="HF438">
            <v>0</v>
          </cell>
          <cell r="HG438">
            <v>0</v>
          </cell>
          <cell r="HH438">
            <v>0</v>
          </cell>
          <cell r="HI438">
            <v>0</v>
          </cell>
          <cell r="HJ438">
            <v>0</v>
          </cell>
          <cell r="HK438">
            <v>0</v>
          </cell>
          <cell r="HL438">
            <v>0</v>
          </cell>
          <cell r="HM438">
            <v>0</v>
          </cell>
          <cell r="HN438">
            <v>0</v>
          </cell>
          <cell r="HO438">
            <v>0</v>
          </cell>
          <cell r="HP438">
            <v>0</v>
          </cell>
          <cell r="HQ438">
            <v>0</v>
          </cell>
          <cell r="HR438">
            <v>0</v>
          </cell>
          <cell r="HS438">
            <v>0</v>
          </cell>
          <cell r="HT438">
            <v>0</v>
          </cell>
          <cell r="HU438">
            <v>0</v>
          </cell>
          <cell r="HV438">
            <v>0</v>
          </cell>
          <cell r="HW438">
            <v>1</v>
          </cell>
          <cell r="HX438">
            <v>0</v>
          </cell>
          <cell r="HY438">
            <v>1</v>
          </cell>
          <cell r="HZ438">
            <v>4</v>
          </cell>
          <cell r="IA438">
            <v>0</v>
          </cell>
          <cell r="IB438">
            <v>4</v>
          </cell>
          <cell r="IC438">
            <v>-5</v>
          </cell>
          <cell r="ID438">
            <v>0</v>
          </cell>
          <cell r="IE438">
            <v>-5</v>
          </cell>
          <cell r="IF438">
            <v>0</v>
          </cell>
          <cell r="IG438">
            <v>0</v>
          </cell>
          <cell r="IH438">
            <v>0</v>
          </cell>
          <cell r="II438">
            <v>1</v>
          </cell>
          <cell r="IJ438">
            <v>0</v>
          </cell>
          <cell r="IK438">
            <v>1</v>
          </cell>
          <cell r="IP438">
            <v>70.862586293013905</v>
          </cell>
          <cell r="IQ438">
            <v>88.604962910000012</v>
          </cell>
          <cell r="IR438">
            <v>-17.742376616986107</v>
          </cell>
          <cell r="IS438">
            <v>81.398624563859698</v>
          </cell>
          <cell r="IT438">
            <v>88.604962910000012</v>
          </cell>
          <cell r="IU438">
            <v>-7.2063383461403134</v>
          </cell>
          <cell r="IV438">
            <v>24.775599034209598</v>
          </cell>
          <cell r="IW438">
            <v>27.882962906616207</v>
          </cell>
          <cell r="IX438">
            <v>-3.1073638724066086</v>
          </cell>
          <cell r="IY438">
            <v>-1.37694979269448</v>
          </cell>
          <cell r="IZ438">
            <v>0</v>
          </cell>
          <cell r="JA438">
            <v>-1.37694979269448</v>
          </cell>
          <cell r="JB438">
            <v>2.0373123787860301</v>
          </cell>
          <cell r="JC438">
            <v>0</v>
          </cell>
          <cell r="JD438">
            <v>2.0373123787860301</v>
          </cell>
          <cell r="JE438">
            <v>3.8239421538271801</v>
          </cell>
          <cell r="JF438">
            <v>0</v>
          </cell>
          <cell r="JG438">
            <v>3.8239421538271801</v>
          </cell>
          <cell r="JH438">
            <v>-1.7442252172275601</v>
          </cell>
          <cell r="JI438">
            <v>0</v>
          </cell>
          <cell r="JJ438">
            <v>-1.7442252172275601</v>
          </cell>
          <cell r="JK438">
            <v>7.0109300922334306E-2</v>
          </cell>
          <cell r="JL438">
            <v>0</v>
          </cell>
          <cell r="JM438">
            <v>7.0109300922334306E-2</v>
          </cell>
          <cell r="JN438">
            <v>-8.4103069774826604</v>
          </cell>
          <cell r="JO438">
            <v>0</v>
          </cell>
          <cell r="JP438">
            <v>-8.4103069774826604</v>
          </cell>
          <cell r="JQ438">
            <v>5.3259054454387202</v>
          </cell>
          <cell r="JR438">
            <v>0</v>
          </cell>
          <cell r="JS438">
            <v>5.3259054454387202</v>
          </cell>
          <cell r="JT438">
            <v>12.301044059752099</v>
          </cell>
          <cell r="JU438">
            <v>0</v>
          </cell>
          <cell r="JV438">
            <v>12.301044059752099</v>
          </cell>
          <cell r="JW438">
            <v>-0.19753122053545999</v>
          </cell>
          <cell r="JX438">
            <v>0</v>
          </cell>
          <cell r="JY438">
            <v>-0.19753122053545999</v>
          </cell>
          <cell r="JZ438">
            <v>-3.0390359076474001</v>
          </cell>
          <cell r="KA438">
            <v>0</v>
          </cell>
          <cell r="KB438">
            <v>-3.0390359076474001</v>
          </cell>
          <cell r="KC438">
            <v>7.0462216991226203</v>
          </cell>
          <cell r="KD438">
            <v>0</v>
          </cell>
          <cell r="KE438">
            <v>7.0462216991226203</v>
          </cell>
          <cell r="KF438">
            <v>18.318760517276701</v>
          </cell>
          <cell r="KG438">
            <v>0</v>
          </cell>
          <cell r="KH438">
            <v>18.318760517276701</v>
          </cell>
          <cell r="KI438">
            <v>0.37835655388114903</v>
          </cell>
          <cell r="KJ438">
            <v>0</v>
          </cell>
          <cell r="KK438">
            <v>0.37835655388114903</v>
          </cell>
          <cell r="KL438">
            <v>6.4366501308571501E-3</v>
          </cell>
          <cell r="KM438">
            <v>0</v>
          </cell>
          <cell r="KN438">
            <v>6.4366501308571501E-3</v>
          </cell>
          <cell r="KO438">
            <v>0.50337814114641899</v>
          </cell>
          <cell r="KP438">
            <v>0</v>
          </cell>
          <cell r="KQ438">
            <v>0.50337814114641899</v>
          </cell>
          <cell r="KR438">
            <v>0.51239154003515197</v>
          </cell>
          <cell r="KS438">
            <v>0</v>
          </cell>
          <cell r="KT438">
            <v>0.51239154003515197</v>
          </cell>
          <cell r="KU438">
            <v>4.9445887984086501E-2</v>
          </cell>
          <cell r="KV438">
            <v>0</v>
          </cell>
          <cell r="KW438">
            <v>4.9445887984086501E-2</v>
          </cell>
          <cell r="KX438">
            <v>1.01207357506483</v>
          </cell>
          <cell r="KY438">
            <v>0</v>
          </cell>
          <cell r="KZ438">
            <v>1.01207357506483</v>
          </cell>
          <cell r="LA438">
            <v>1.4154282582026001</v>
          </cell>
          <cell r="LB438">
            <v>0</v>
          </cell>
          <cell r="LC438">
            <v>1.4154282582026001</v>
          </cell>
          <cell r="LD438">
            <v>0.71799009347005405</v>
          </cell>
          <cell r="LE438">
            <v>0</v>
          </cell>
          <cell r="LF438">
            <v>0.71799009347005405</v>
          </cell>
          <cell r="LG438">
            <v>0.168353127578414</v>
          </cell>
          <cell r="LH438">
            <v>0</v>
          </cell>
          <cell r="LI438">
            <v>0.168353127578414</v>
          </cell>
          <cell r="LJ438">
            <v>-1.3611539016426299</v>
          </cell>
          <cell r="LK438">
            <v>0</v>
          </cell>
          <cell r="LL438">
            <v>-1.3611539016426299</v>
          </cell>
          <cell r="LM438">
            <v>-1.3436452654443001</v>
          </cell>
          <cell r="LN438">
            <v>0</v>
          </cell>
          <cell r="LO438">
            <v>-1.3436452654443001</v>
          </cell>
          <cell r="LP438">
            <v>-0.18359334741660799</v>
          </cell>
          <cell r="LQ438">
            <v>0</v>
          </cell>
          <cell r="LR438">
            <v>-0.18359334741660799</v>
          </cell>
          <cell r="LS438">
            <v>-0.213800890076348</v>
          </cell>
          <cell r="LT438">
            <v>0</v>
          </cell>
          <cell r="LU438">
            <v>-0.213800890076348</v>
          </cell>
          <cell r="LV438">
            <v>-1.6717593269934199</v>
          </cell>
          <cell r="LW438">
            <v>0</v>
          </cell>
          <cell r="LX438">
            <v>-1.6717593269934199</v>
          </cell>
          <cell r="LY438">
            <v>-1.54544955528871</v>
          </cell>
          <cell r="LZ438">
            <v>0</v>
          </cell>
          <cell r="MA438">
            <v>-1.54544955528871</v>
          </cell>
          <cell r="MB438">
            <v>-1.65072883304341</v>
          </cell>
          <cell r="MC438">
            <v>0</v>
          </cell>
          <cell r="MD438">
            <v>-1.65072883304341</v>
          </cell>
          <cell r="ME438">
            <v>-4.2338270110407E-2</v>
          </cell>
          <cell r="MF438">
            <v>0</v>
          </cell>
          <cell r="MG438">
            <v>-4.2338270110407E-2</v>
          </cell>
          <cell r="MH438">
            <v>4</v>
          </cell>
          <cell r="MI438">
            <v>0</v>
          </cell>
          <cell r="MJ438">
            <v>4</v>
          </cell>
          <cell r="MK438">
            <v>0</v>
          </cell>
          <cell r="ML438">
            <v>0</v>
          </cell>
          <cell r="MM438">
            <v>0</v>
          </cell>
          <cell r="MN438">
            <v>0</v>
          </cell>
          <cell r="MO438">
            <v>0</v>
          </cell>
          <cell r="MP438">
            <v>0</v>
          </cell>
          <cell r="MQ438">
            <v>0</v>
          </cell>
          <cell r="MR438">
            <v>0</v>
          </cell>
          <cell r="MS438">
            <v>0</v>
          </cell>
          <cell r="MT438">
            <v>0</v>
          </cell>
          <cell r="MU438">
            <v>0</v>
          </cell>
          <cell r="MV438">
            <v>0</v>
          </cell>
          <cell r="MW438">
            <v>0</v>
          </cell>
          <cell r="MX438">
            <v>0</v>
          </cell>
          <cell r="MY438">
            <v>0</v>
          </cell>
          <cell r="MZ438">
            <v>0</v>
          </cell>
          <cell r="NA438">
            <v>0</v>
          </cell>
          <cell r="NB438">
            <v>0</v>
          </cell>
          <cell r="NC438">
            <v>0</v>
          </cell>
          <cell r="ND438">
            <v>0</v>
          </cell>
          <cell r="NE438">
            <v>0</v>
          </cell>
          <cell r="NF438">
            <v>0</v>
          </cell>
          <cell r="NG438">
            <v>0</v>
          </cell>
          <cell r="NH438">
            <v>0</v>
          </cell>
          <cell r="NI438">
            <v>0</v>
          </cell>
          <cell r="NJ438">
            <v>0</v>
          </cell>
          <cell r="NK438">
            <v>0</v>
          </cell>
          <cell r="NL438">
            <v>0</v>
          </cell>
          <cell r="NM438">
            <v>0</v>
          </cell>
          <cell r="NN438">
            <v>0</v>
          </cell>
          <cell r="NO438">
            <v>0</v>
          </cell>
          <cell r="NP438">
            <v>0</v>
          </cell>
          <cell r="NQ438">
            <v>0</v>
          </cell>
          <cell r="NR438">
            <v>0</v>
          </cell>
          <cell r="NS438">
            <v>0</v>
          </cell>
          <cell r="NT438">
            <v>0</v>
          </cell>
          <cell r="NU438">
            <v>0</v>
          </cell>
          <cell r="NV438">
            <v>0</v>
          </cell>
          <cell r="NW438">
            <v>0</v>
          </cell>
          <cell r="NX438">
            <v>0</v>
          </cell>
          <cell r="NY438">
            <v>0</v>
          </cell>
          <cell r="NZ438">
            <v>0</v>
          </cell>
          <cell r="OA438">
            <v>0</v>
          </cell>
          <cell r="OB438">
            <v>0</v>
          </cell>
          <cell r="OC438">
            <v>0</v>
          </cell>
          <cell r="OD438">
            <v>0</v>
          </cell>
          <cell r="OE438">
            <v>0</v>
          </cell>
          <cell r="OF438">
            <v>0</v>
          </cell>
          <cell r="OG438">
            <v>0</v>
          </cell>
          <cell r="OH438">
            <v>0</v>
          </cell>
          <cell r="OI438">
            <v>0</v>
          </cell>
          <cell r="OJ438">
            <v>0</v>
          </cell>
          <cell r="OK438">
            <v>0</v>
          </cell>
          <cell r="OL438">
            <v>0</v>
          </cell>
          <cell r="OM438">
            <v>0</v>
          </cell>
          <cell r="ON438">
            <v>0</v>
          </cell>
          <cell r="OO438">
            <v>0</v>
          </cell>
          <cell r="OP438">
            <v>0</v>
          </cell>
          <cell r="OQ438">
            <v>0</v>
          </cell>
          <cell r="OR438">
            <v>0</v>
          </cell>
          <cell r="OS438">
            <v>0</v>
          </cell>
          <cell r="OT438">
            <v>0</v>
          </cell>
          <cell r="OU438">
            <v>0</v>
          </cell>
          <cell r="OV438">
            <v>0</v>
          </cell>
          <cell r="OW438">
            <v>0</v>
          </cell>
          <cell r="OX438">
            <v>0</v>
          </cell>
          <cell r="OY438">
            <v>0</v>
          </cell>
          <cell r="OZ438">
            <v>0</v>
          </cell>
          <cell r="PA438">
            <v>0</v>
          </cell>
          <cell r="PB438">
            <v>0</v>
          </cell>
          <cell r="PC438">
            <v>0</v>
          </cell>
          <cell r="PD438">
            <v>0</v>
          </cell>
          <cell r="PE438">
            <v>0</v>
          </cell>
          <cell r="PF438">
            <v>0</v>
          </cell>
          <cell r="PG438">
            <v>0</v>
          </cell>
          <cell r="PH438">
            <v>0</v>
          </cell>
          <cell r="PI438">
            <v>0</v>
          </cell>
          <cell r="PJ438">
            <v>0</v>
          </cell>
          <cell r="PK438">
            <v>1</v>
          </cell>
          <cell r="PL438">
            <v>0</v>
          </cell>
          <cell r="PM438">
            <v>1</v>
          </cell>
          <cell r="PN438">
            <v>4</v>
          </cell>
          <cell r="PO438">
            <v>0</v>
          </cell>
          <cell r="PP438">
            <v>4</v>
          </cell>
          <cell r="PQ438">
            <v>-5</v>
          </cell>
          <cell r="PR438">
            <v>0</v>
          </cell>
          <cell r="PS438">
            <v>-5</v>
          </cell>
          <cell r="PT438">
            <v>0</v>
          </cell>
          <cell r="PU438">
            <v>0</v>
          </cell>
          <cell r="PV438">
            <v>0</v>
          </cell>
          <cell r="PW438">
            <v>1</v>
          </cell>
          <cell r="PX438">
            <v>0</v>
          </cell>
          <cell r="PY438">
            <v>1</v>
          </cell>
        </row>
        <row r="439">
          <cell r="BB439">
            <v>11.715</v>
          </cell>
          <cell r="BC439">
            <v>11.715</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0</v>
          </cell>
          <cell r="FG439">
            <v>0</v>
          </cell>
          <cell r="FH439">
            <v>0</v>
          </cell>
          <cell r="FI439">
            <v>0</v>
          </cell>
          <cell r="FJ439">
            <v>0</v>
          </cell>
          <cell r="FK439">
            <v>0</v>
          </cell>
          <cell r="FL439">
            <v>0</v>
          </cell>
          <cell r="FM439">
            <v>0</v>
          </cell>
          <cell r="FN439">
            <v>0</v>
          </cell>
          <cell r="FO439">
            <v>0</v>
          </cell>
          <cell r="FP439">
            <v>0</v>
          </cell>
          <cell r="FQ439">
            <v>0</v>
          </cell>
          <cell r="FR439">
            <v>0</v>
          </cell>
          <cell r="FS439">
            <v>0</v>
          </cell>
          <cell r="FT439">
            <v>0</v>
          </cell>
          <cell r="FU439">
            <v>0</v>
          </cell>
          <cell r="FV439">
            <v>0</v>
          </cell>
          <cell r="FW439">
            <v>0</v>
          </cell>
          <cell r="FX439">
            <v>0</v>
          </cell>
          <cell r="FY439">
            <v>0</v>
          </cell>
          <cell r="FZ439">
            <v>0</v>
          </cell>
          <cell r="GA439">
            <v>0</v>
          </cell>
          <cell r="GB439">
            <v>0</v>
          </cell>
          <cell r="GC439">
            <v>0</v>
          </cell>
          <cell r="GD439">
            <v>-923</v>
          </cell>
          <cell r="GE439">
            <v>0</v>
          </cell>
          <cell r="GF439">
            <v>-923</v>
          </cell>
          <cell r="GG439">
            <v>-572</v>
          </cell>
          <cell r="GH439">
            <v>0</v>
          </cell>
          <cell r="GI439">
            <v>-572</v>
          </cell>
          <cell r="GJ439">
            <v>0</v>
          </cell>
          <cell r="GK439">
            <v>0</v>
          </cell>
          <cell r="GL439">
            <v>0</v>
          </cell>
          <cell r="GM439">
            <v>0</v>
          </cell>
          <cell r="GN439">
            <v>0</v>
          </cell>
          <cell r="GO439">
            <v>0</v>
          </cell>
          <cell r="GP439">
            <v>-247</v>
          </cell>
          <cell r="GQ439">
            <v>0</v>
          </cell>
          <cell r="GR439">
            <v>-247</v>
          </cell>
          <cell r="GS439">
            <v>0</v>
          </cell>
          <cell r="GT439">
            <v>0</v>
          </cell>
          <cell r="GU439">
            <v>0</v>
          </cell>
          <cell r="GV439">
            <v>0</v>
          </cell>
          <cell r="GW439">
            <v>0</v>
          </cell>
          <cell r="GX439">
            <v>0</v>
          </cell>
          <cell r="GY439">
            <v>0</v>
          </cell>
          <cell r="GZ439">
            <v>0</v>
          </cell>
          <cell r="HA439">
            <v>0</v>
          </cell>
          <cell r="HB439">
            <v>0</v>
          </cell>
          <cell r="HC439">
            <v>0</v>
          </cell>
          <cell r="HD439">
            <v>0</v>
          </cell>
          <cell r="HE439">
            <v>0</v>
          </cell>
          <cell r="HF439">
            <v>0</v>
          </cell>
          <cell r="HG439">
            <v>0</v>
          </cell>
          <cell r="HH439">
            <v>0</v>
          </cell>
          <cell r="HI439">
            <v>0</v>
          </cell>
          <cell r="HJ439">
            <v>0</v>
          </cell>
          <cell r="HK439">
            <v>0</v>
          </cell>
          <cell r="HL439">
            <v>0</v>
          </cell>
          <cell r="HM439">
            <v>0</v>
          </cell>
          <cell r="HN439">
            <v>0</v>
          </cell>
          <cell r="HO439">
            <v>0</v>
          </cell>
          <cell r="HP439">
            <v>0</v>
          </cell>
          <cell r="HQ439">
            <v>0</v>
          </cell>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P439">
            <v>11.715</v>
          </cell>
          <cell r="IQ439">
            <v>11.715</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0</v>
          </cell>
          <cell r="LK439">
            <v>0</v>
          </cell>
          <cell r="LL439">
            <v>0</v>
          </cell>
          <cell r="LM439">
            <v>0</v>
          </cell>
          <cell r="LN439">
            <v>0</v>
          </cell>
          <cell r="LO439">
            <v>0</v>
          </cell>
          <cell r="LP439">
            <v>0</v>
          </cell>
          <cell r="LQ439">
            <v>0</v>
          </cell>
          <cell r="LR439">
            <v>0</v>
          </cell>
          <cell r="LS439">
            <v>0</v>
          </cell>
          <cell r="LT439">
            <v>0</v>
          </cell>
          <cell r="LU439">
            <v>0</v>
          </cell>
          <cell r="LV439">
            <v>0</v>
          </cell>
          <cell r="LW439">
            <v>0</v>
          </cell>
          <cell r="LX439">
            <v>0</v>
          </cell>
          <cell r="LY439">
            <v>0</v>
          </cell>
          <cell r="LZ439">
            <v>0</v>
          </cell>
          <cell r="MA439">
            <v>0</v>
          </cell>
          <cell r="MB439">
            <v>0</v>
          </cell>
          <cell r="MC439">
            <v>0</v>
          </cell>
          <cell r="MD439">
            <v>0</v>
          </cell>
          <cell r="ME439">
            <v>0</v>
          </cell>
          <cell r="MF439">
            <v>0</v>
          </cell>
          <cell r="MG439">
            <v>0</v>
          </cell>
          <cell r="MH439">
            <v>0</v>
          </cell>
          <cell r="MI439">
            <v>0</v>
          </cell>
          <cell r="MJ439">
            <v>0</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cell r="NR439">
            <v>-923</v>
          </cell>
          <cell r="NS439">
            <v>0</v>
          </cell>
          <cell r="NT439">
            <v>-923</v>
          </cell>
          <cell r="NU439">
            <v>-572</v>
          </cell>
          <cell r="NV439">
            <v>0</v>
          </cell>
          <cell r="NW439">
            <v>-572</v>
          </cell>
          <cell r="NX439">
            <v>0</v>
          </cell>
          <cell r="NY439">
            <v>0</v>
          </cell>
          <cell r="NZ439">
            <v>0</v>
          </cell>
          <cell r="OA439">
            <v>0</v>
          </cell>
          <cell r="OB439">
            <v>0</v>
          </cell>
          <cell r="OC439">
            <v>0</v>
          </cell>
          <cell r="OD439">
            <v>-247</v>
          </cell>
          <cell r="OE439">
            <v>0</v>
          </cell>
          <cell r="OF439">
            <v>-247</v>
          </cell>
          <cell r="OG439">
            <v>0</v>
          </cell>
          <cell r="OH439">
            <v>0</v>
          </cell>
          <cell r="OI439">
            <v>0</v>
          </cell>
          <cell r="OJ439">
            <v>0</v>
          </cell>
          <cell r="OK439">
            <v>0</v>
          </cell>
          <cell r="OL439">
            <v>0</v>
          </cell>
          <cell r="OM439">
            <v>0</v>
          </cell>
          <cell r="ON439">
            <v>0</v>
          </cell>
          <cell r="OO439">
            <v>0</v>
          </cell>
          <cell r="OP439">
            <v>0</v>
          </cell>
          <cell r="OQ439">
            <v>0</v>
          </cell>
          <cell r="OR439">
            <v>0</v>
          </cell>
          <cell r="OS439">
            <v>0</v>
          </cell>
          <cell r="OT439">
            <v>0</v>
          </cell>
          <cell r="OU439">
            <v>0</v>
          </cell>
          <cell r="OV439">
            <v>0</v>
          </cell>
          <cell r="OW439">
            <v>0</v>
          </cell>
          <cell r="OX439">
            <v>0</v>
          </cell>
          <cell r="OY439">
            <v>0</v>
          </cell>
          <cell r="OZ439">
            <v>0</v>
          </cell>
          <cell r="PA439">
            <v>0</v>
          </cell>
          <cell r="PB439">
            <v>0</v>
          </cell>
          <cell r="PC439">
            <v>0</v>
          </cell>
          <cell r="PD439">
            <v>0</v>
          </cell>
          <cell r="PE439">
            <v>0</v>
          </cell>
          <cell r="PF439">
            <v>0</v>
          </cell>
          <cell r="PG439">
            <v>0</v>
          </cell>
          <cell r="PH439">
            <v>0</v>
          </cell>
          <cell r="PI439">
            <v>0</v>
          </cell>
          <cell r="PJ439">
            <v>0</v>
          </cell>
          <cell r="PK439">
            <v>0</v>
          </cell>
          <cell r="PL439">
            <v>0</v>
          </cell>
          <cell r="PM439">
            <v>0</v>
          </cell>
          <cell r="PN439">
            <v>0</v>
          </cell>
          <cell r="PO439">
            <v>0</v>
          </cell>
          <cell r="PP439">
            <v>0</v>
          </cell>
          <cell r="PQ439">
            <v>0</v>
          </cell>
          <cell r="PR439">
            <v>0</v>
          </cell>
          <cell r="PS439">
            <v>0</v>
          </cell>
          <cell r="PT439">
            <v>0</v>
          </cell>
          <cell r="PU439">
            <v>0</v>
          </cell>
          <cell r="PV439">
            <v>0</v>
          </cell>
          <cell r="PW439">
            <v>0</v>
          </cell>
          <cell r="PX439">
            <v>0</v>
          </cell>
          <cell r="PY439">
            <v>0</v>
          </cell>
        </row>
        <row r="440">
          <cell r="BB440">
            <v>287.708682062788</v>
          </cell>
          <cell r="BC440">
            <v>16.091000000000001</v>
          </cell>
          <cell r="BD440">
            <v>271.61768206278799</v>
          </cell>
          <cell r="BE440">
            <v>297.55742983573703</v>
          </cell>
          <cell r="BF440">
            <v>34.881500003383778</v>
          </cell>
          <cell r="BG440">
            <v>262.67592983235323</v>
          </cell>
          <cell r="BH440">
            <v>467.83780075610002</v>
          </cell>
          <cell r="BI440">
            <v>212.20869290661619</v>
          </cell>
          <cell r="BJ440">
            <v>255.62910784948383</v>
          </cell>
          <cell r="BK440">
            <v>184.27431048742901</v>
          </cell>
          <cell r="BL440">
            <v>0</v>
          </cell>
          <cell r="BM440">
            <v>184.27431048742901</v>
          </cell>
          <cell r="BN440">
            <v>271.36180709797304</v>
          </cell>
          <cell r="BO440">
            <v>-8.1300000000000008</v>
          </cell>
          <cell r="BP440">
            <v>279.49180709797315</v>
          </cell>
          <cell r="BQ440">
            <v>277.99980325132697</v>
          </cell>
          <cell r="BR440">
            <v>0</v>
          </cell>
          <cell r="BS440">
            <v>277.99980325132697</v>
          </cell>
          <cell r="BT440">
            <v>290.20083498031704</v>
          </cell>
          <cell r="BU440">
            <v>0</v>
          </cell>
          <cell r="BV440">
            <v>290.20083498031704</v>
          </cell>
          <cell r="BW440">
            <v>241.85737378930301</v>
          </cell>
          <cell r="BX440">
            <v>0</v>
          </cell>
          <cell r="BY440">
            <v>241.85737378930301</v>
          </cell>
          <cell r="BZ440">
            <v>255.80896677919901</v>
          </cell>
          <cell r="CA440">
            <v>0</v>
          </cell>
          <cell r="CB440">
            <v>255.80896677919901</v>
          </cell>
          <cell r="CC440">
            <v>298.95101476225</v>
          </cell>
          <cell r="CD440">
            <v>0</v>
          </cell>
          <cell r="CE440">
            <v>298.95101476225</v>
          </cell>
          <cell r="CF440">
            <v>297.50976550946598</v>
          </cell>
          <cell r="CG440">
            <v>5</v>
          </cell>
          <cell r="CH440">
            <v>292.50976550946598</v>
          </cell>
          <cell r="CI440">
            <v>231.80584472919799</v>
          </cell>
          <cell r="CJ440">
            <v>0</v>
          </cell>
          <cell r="CK440">
            <v>231.80584472919799</v>
          </cell>
          <cell r="CL440">
            <v>310.60690692843099</v>
          </cell>
          <cell r="CM440">
            <v>89.45</v>
          </cell>
          <cell r="CN440">
            <v>221.156906928431</v>
          </cell>
          <cell r="CO440">
            <v>250.47682429195601</v>
          </cell>
          <cell r="CP440">
            <v>0</v>
          </cell>
          <cell r="CQ440">
            <v>250.47682429195601</v>
          </cell>
          <cell r="CR440">
            <v>128.32955022084201</v>
          </cell>
          <cell r="CS440">
            <v>0</v>
          </cell>
          <cell r="CT440">
            <v>128.32955022084201</v>
          </cell>
          <cell r="CU440">
            <v>157.363501257324</v>
          </cell>
          <cell r="CV440">
            <v>0</v>
          </cell>
          <cell r="CW440">
            <v>157.363501257324</v>
          </cell>
          <cell r="CX440">
            <v>277.90714174544303</v>
          </cell>
          <cell r="CY440">
            <v>0</v>
          </cell>
          <cell r="CZ440">
            <v>277.90714174544303</v>
          </cell>
          <cell r="DA440">
            <v>278.375236388958</v>
          </cell>
          <cell r="DB440">
            <v>0</v>
          </cell>
          <cell r="DC440">
            <v>278.375236388958</v>
          </cell>
          <cell r="DD440">
            <v>305.06276172649598</v>
          </cell>
          <cell r="DE440">
            <v>0</v>
          </cell>
          <cell r="DF440">
            <v>305.06276172649598</v>
          </cell>
          <cell r="DG440">
            <v>291.03121985806303</v>
          </cell>
          <cell r="DH440">
            <v>0</v>
          </cell>
          <cell r="DI440">
            <v>291.03121985806303</v>
          </cell>
          <cell r="DJ440">
            <v>233.21403521361401</v>
          </cell>
          <cell r="DK440">
            <v>-67</v>
          </cell>
          <cell r="DL440">
            <v>300.21403521361401</v>
          </cell>
          <cell r="DM440">
            <v>278.54339800642299</v>
          </cell>
          <cell r="DN440">
            <v>0</v>
          </cell>
          <cell r="DO440">
            <v>278.54339800642299</v>
          </cell>
          <cell r="DP440">
            <v>321.94354700023302</v>
          </cell>
          <cell r="DQ440">
            <v>0</v>
          </cell>
          <cell r="DR440">
            <v>321.94354700023302</v>
          </cell>
          <cell r="DS440">
            <v>276.75660034823397</v>
          </cell>
          <cell r="DT440">
            <v>0</v>
          </cell>
          <cell r="DU440">
            <v>276.75660034823397</v>
          </cell>
          <cell r="DV440">
            <v>255.45880407097999</v>
          </cell>
          <cell r="DW440">
            <v>0</v>
          </cell>
          <cell r="DX440">
            <v>255.45880407097999</v>
          </cell>
          <cell r="DY440">
            <v>277.21213968425599</v>
          </cell>
          <cell r="DZ440">
            <v>0</v>
          </cell>
          <cell r="EA440">
            <v>277.21213968425599</v>
          </cell>
          <cell r="EB440">
            <v>288.997160965261</v>
          </cell>
          <cell r="EC440">
            <v>0</v>
          </cell>
          <cell r="ED440">
            <v>288.997160965261</v>
          </cell>
          <cell r="EE440">
            <v>292.52638096775098</v>
          </cell>
          <cell r="EF440">
            <v>0</v>
          </cell>
          <cell r="EG440">
            <v>292.52638096775098</v>
          </cell>
          <cell r="EH440">
            <v>249.03671387200799</v>
          </cell>
          <cell r="EI440">
            <v>0</v>
          </cell>
          <cell r="EJ440">
            <v>249.03671387200799</v>
          </cell>
          <cell r="EK440">
            <v>225.97416735913399</v>
          </cell>
          <cell r="EL440">
            <v>0</v>
          </cell>
          <cell r="EM440">
            <v>225.97416735913399</v>
          </cell>
          <cell r="EN440">
            <v>219.80751766096299</v>
          </cell>
          <cell r="EO440">
            <v>0</v>
          </cell>
          <cell r="EP440">
            <v>219.80751766096299</v>
          </cell>
          <cell r="EQ440">
            <v>215.62171256060901</v>
          </cell>
          <cell r="ER440">
            <v>0</v>
          </cell>
          <cell r="ES440">
            <v>215.62171256060901</v>
          </cell>
          <cell r="ET440">
            <v>248</v>
          </cell>
          <cell r="EU440">
            <v>0</v>
          </cell>
          <cell r="EV440">
            <v>248</v>
          </cell>
          <cell r="EW440">
            <v>231</v>
          </cell>
          <cell r="EX440">
            <v>0</v>
          </cell>
          <cell r="EY440">
            <v>231</v>
          </cell>
          <cell r="EZ440">
            <v>207</v>
          </cell>
          <cell r="FA440">
            <v>0</v>
          </cell>
          <cell r="FB440">
            <v>207</v>
          </cell>
          <cell r="FC440">
            <v>118</v>
          </cell>
          <cell r="FD440">
            <v>0</v>
          </cell>
          <cell r="FE440">
            <v>118</v>
          </cell>
          <cell r="FF440">
            <v>62</v>
          </cell>
          <cell r="FG440">
            <v>0</v>
          </cell>
          <cell r="FH440">
            <v>62</v>
          </cell>
          <cell r="FI440">
            <v>110</v>
          </cell>
          <cell r="FJ440">
            <v>0</v>
          </cell>
          <cell r="FK440">
            <v>110</v>
          </cell>
          <cell r="FL440">
            <v>134</v>
          </cell>
          <cell r="FM440">
            <v>0</v>
          </cell>
          <cell r="FN440">
            <v>134</v>
          </cell>
          <cell r="FO440">
            <v>74</v>
          </cell>
          <cell r="FP440">
            <v>0</v>
          </cell>
          <cell r="FQ440">
            <v>74</v>
          </cell>
          <cell r="FR440">
            <v>25</v>
          </cell>
          <cell r="FS440">
            <v>0</v>
          </cell>
          <cell r="FT440">
            <v>25</v>
          </cell>
          <cell r="FU440">
            <v>76</v>
          </cell>
          <cell r="FV440">
            <v>0</v>
          </cell>
          <cell r="FW440">
            <v>76</v>
          </cell>
          <cell r="FX440">
            <v>44</v>
          </cell>
          <cell r="FY440">
            <v>0</v>
          </cell>
          <cell r="FZ440">
            <v>44</v>
          </cell>
          <cell r="GA440">
            <v>-1</v>
          </cell>
          <cell r="GB440">
            <v>0</v>
          </cell>
          <cell r="GC440">
            <v>-1</v>
          </cell>
          <cell r="GD440">
            <v>-1124</v>
          </cell>
          <cell r="GE440">
            <v>0</v>
          </cell>
          <cell r="GF440">
            <v>-1124</v>
          </cell>
          <cell r="GG440">
            <v>-565</v>
          </cell>
          <cell r="GH440">
            <v>0</v>
          </cell>
          <cell r="GI440">
            <v>-565</v>
          </cell>
          <cell r="GJ440">
            <v>61</v>
          </cell>
          <cell r="GK440">
            <v>0</v>
          </cell>
          <cell r="GL440">
            <v>61</v>
          </cell>
          <cell r="GM440">
            <v>-109</v>
          </cell>
          <cell r="GN440">
            <v>0</v>
          </cell>
          <cell r="GO440">
            <v>-109</v>
          </cell>
          <cell r="GP440">
            <v>-373</v>
          </cell>
          <cell r="GQ440">
            <v>0</v>
          </cell>
          <cell r="GR440">
            <v>-373</v>
          </cell>
          <cell r="GS440">
            <v>235</v>
          </cell>
          <cell r="GT440">
            <v>0</v>
          </cell>
          <cell r="GU440">
            <v>235</v>
          </cell>
          <cell r="GV440">
            <v>213</v>
          </cell>
          <cell r="GW440">
            <v>0</v>
          </cell>
          <cell r="GX440">
            <v>213</v>
          </cell>
          <cell r="GY440">
            <v>268</v>
          </cell>
          <cell r="GZ440">
            <v>0</v>
          </cell>
          <cell r="HA440">
            <v>268</v>
          </cell>
          <cell r="HB440">
            <v>249</v>
          </cell>
          <cell r="HC440">
            <v>0</v>
          </cell>
          <cell r="HD440">
            <v>249</v>
          </cell>
          <cell r="HE440">
            <v>220</v>
          </cell>
          <cell r="HF440">
            <v>0</v>
          </cell>
          <cell r="HG440">
            <v>220</v>
          </cell>
          <cell r="HH440">
            <v>227</v>
          </cell>
          <cell r="HI440">
            <v>0</v>
          </cell>
          <cell r="HJ440">
            <v>227</v>
          </cell>
          <cell r="HK440">
            <v>229</v>
          </cell>
          <cell r="HL440">
            <v>0</v>
          </cell>
          <cell r="HM440">
            <v>229</v>
          </cell>
          <cell r="HN440">
            <v>111</v>
          </cell>
          <cell r="HO440">
            <v>0</v>
          </cell>
          <cell r="HP440">
            <v>111</v>
          </cell>
          <cell r="HQ440">
            <v>209</v>
          </cell>
          <cell r="HR440">
            <v>0</v>
          </cell>
          <cell r="HS440">
            <v>209</v>
          </cell>
          <cell r="HT440">
            <v>185</v>
          </cell>
          <cell r="HU440">
            <v>0</v>
          </cell>
          <cell r="HV440">
            <v>185</v>
          </cell>
          <cell r="HW440">
            <v>160</v>
          </cell>
          <cell r="HX440">
            <v>0</v>
          </cell>
          <cell r="HY440">
            <v>160</v>
          </cell>
          <cell r="HZ440">
            <v>139</v>
          </cell>
          <cell r="IA440">
            <v>0</v>
          </cell>
          <cell r="IB440">
            <v>139</v>
          </cell>
          <cell r="IC440">
            <v>158</v>
          </cell>
          <cell r="ID440">
            <v>0</v>
          </cell>
          <cell r="IE440">
            <v>158</v>
          </cell>
          <cell r="IF440">
            <v>217</v>
          </cell>
          <cell r="IG440">
            <v>0</v>
          </cell>
          <cell r="IH440">
            <v>217</v>
          </cell>
          <cell r="II440">
            <v>192</v>
          </cell>
          <cell r="IJ440">
            <v>0</v>
          </cell>
          <cell r="IK440">
            <v>192</v>
          </cell>
          <cell r="IP440">
            <v>1237.37822314205</v>
          </cell>
          <cell r="IQ440">
            <v>263.18119290999999</v>
          </cell>
          <cell r="IR440">
            <v>974.19703023205011</v>
          </cell>
          <cell r="IS440">
            <v>949.66954107926597</v>
          </cell>
          <cell r="IT440">
            <v>247.09019290999996</v>
          </cell>
          <cell r="IU440">
            <v>702.57934816926604</v>
          </cell>
          <cell r="IV440">
            <v>652.11211124352894</v>
          </cell>
          <cell r="IW440">
            <v>212.20869290661619</v>
          </cell>
          <cell r="IX440">
            <v>439.90341833691275</v>
          </cell>
          <cell r="IY440">
            <v>184.27431048742901</v>
          </cell>
          <cell r="IZ440">
            <v>0</v>
          </cell>
          <cell r="JA440">
            <v>184.27431048742901</v>
          </cell>
          <cell r="JB440">
            <v>1081.41981911892</v>
          </cell>
          <cell r="JC440">
            <v>-8.1300000000000008</v>
          </cell>
          <cell r="JD440">
            <v>1089.5498191189201</v>
          </cell>
          <cell r="JE440">
            <v>810.05801202094699</v>
          </cell>
          <cell r="JF440">
            <v>0</v>
          </cell>
          <cell r="JG440">
            <v>810.05801202094699</v>
          </cell>
          <cell r="JH440">
            <v>532.05820876962002</v>
          </cell>
          <cell r="JI440">
            <v>0</v>
          </cell>
          <cell r="JJ440">
            <v>532.05820876962002</v>
          </cell>
          <cell r="JK440">
            <v>241.85737378930301</v>
          </cell>
          <cell r="JL440">
            <v>0</v>
          </cell>
          <cell r="JM440">
            <v>241.85737378930301</v>
          </cell>
          <cell r="JN440">
            <v>1084.07559178011</v>
          </cell>
          <cell r="JO440">
            <v>5</v>
          </cell>
          <cell r="JP440">
            <v>1079.07559178011</v>
          </cell>
          <cell r="JQ440">
            <v>828.26662500091402</v>
          </cell>
          <cell r="JR440">
            <v>5</v>
          </cell>
          <cell r="JS440">
            <v>823.26662500091402</v>
          </cell>
          <cell r="JT440">
            <v>529.31561023866504</v>
          </cell>
          <cell r="JU440">
            <v>5</v>
          </cell>
          <cell r="JV440">
            <v>524.31561023866504</v>
          </cell>
          <cell r="JW440">
            <v>231.80584472919799</v>
          </cell>
          <cell r="JX440">
            <v>0</v>
          </cell>
          <cell r="JY440">
            <v>231.80584472919799</v>
          </cell>
          <cell r="JZ440">
            <v>846.77678269855198</v>
          </cell>
          <cell r="KA440">
            <v>89.45</v>
          </cell>
          <cell r="KB440">
            <v>757.32678269855194</v>
          </cell>
          <cell r="KC440">
            <v>536.16987577012105</v>
          </cell>
          <cell r="KD440">
            <v>0</v>
          </cell>
          <cell r="KE440">
            <v>536.16987577012105</v>
          </cell>
          <cell r="KF440">
            <v>285.69305147816499</v>
          </cell>
          <cell r="KG440">
            <v>0</v>
          </cell>
          <cell r="KH440">
            <v>285.69305147816499</v>
          </cell>
          <cell r="KI440">
            <v>157.363501257324</v>
          </cell>
          <cell r="KJ440">
            <v>0</v>
          </cell>
          <cell r="KK440">
            <v>157.363501257324</v>
          </cell>
          <cell r="KL440">
            <v>1152.37635971896</v>
          </cell>
          <cell r="KM440">
            <v>0</v>
          </cell>
          <cell r="KN440">
            <v>1152.37635971896</v>
          </cell>
          <cell r="KO440">
            <v>874.46921797351604</v>
          </cell>
          <cell r="KP440">
            <v>0</v>
          </cell>
          <cell r="KQ440">
            <v>874.46921797351604</v>
          </cell>
          <cell r="KR440">
            <v>596.09398158455804</v>
          </cell>
          <cell r="KS440">
            <v>0</v>
          </cell>
          <cell r="KT440">
            <v>596.09398158455804</v>
          </cell>
          <cell r="KU440">
            <v>291.03121985806303</v>
          </cell>
          <cell r="KV440">
            <v>0</v>
          </cell>
          <cell r="KW440">
            <v>291.03121985806303</v>
          </cell>
          <cell r="KX440">
            <v>1110.4575805684999</v>
          </cell>
          <cell r="KY440">
            <v>-67</v>
          </cell>
          <cell r="KZ440">
            <v>1177.4575805684999</v>
          </cell>
          <cell r="LA440">
            <v>877.24354535488999</v>
          </cell>
          <cell r="LB440">
            <v>0</v>
          </cell>
          <cell r="LC440">
            <v>877.24354535488999</v>
          </cell>
          <cell r="LD440">
            <v>598.700147348467</v>
          </cell>
          <cell r="LE440">
            <v>0</v>
          </cell>
          <cell r="LF440">
            <v>598.700147348467</v>
          </cell>
          <cell r="LG440">
            <v>276.75660034823397</v>
          </cell>
          <cell r="LH440">
            <v>0</v>
          </cell>
          <cell r="LI440">
            <v>276.75660034823397</v>
          </cell>
          <cell r="LJ440">
            <v>1114.1944856882501</v>
          </cell>
          <cell r="LK440">
            <v>0</v>
          </cell>
          <cell r="LL440">
            <v>1114.1944856882501</v>
          </cell>
          <cell r="LM440">
            <v>858.73568161726803</v>
          </cell>
          <cell r="LN440">
            <v>0</v>
          </cell>
          <cell r="LO440">
            <v>858.73568161726803</v>
          </cell>
          <cell r="LP440">
            <v>581.52354193301198</v>
          </cell>
          <cell r="LQ440">
            <v>0</v>
          </cell>
          <cell r="LR440">
            <v>581.52354193301198</v>
          </cell>
          <cell r="LS440">
            <v>292.52638096775098</v>
          </cell>
          <cell r="LT440">
            <v>0</v>
          </cell>
          <cell r="LU440">
            <v>292.52638096775098</v>
          </cell>
          <cell r="LV440">
            <v>910.44011145271395</v>
          </cell>
          <cell r="LW440">
            <v>0</v>
          </cell>
          <cell r="LX440">
            <v>910.44011145271395</v>
          </cell>
          <cell r="LY440">
            <v>661.40339758070604</v>
          </cell>
          <cell r="LZ440">
            <v>0</v>
          </cell>
          <cell r="MA440">
            <v>661.40339758070604</v>
          </cell>
          <cell r="MB440">
            <v>435.42923022157203</v>
          </cell>
          <cell r="MC440">
            <v>0</v>
          </cell>
          <cell r="MD440">
            <v>435.42923022157203</v>
          </cell>
          <cell r="ME440">
            <v>215.62171256060901</v>
          </cell>
          <cell r="MF440">
            <v>0</v>
          </cell>
          <cell r="MG440">
            <v>215.62171256060901</v>
          </cell>
          <cell r="MH440">
            <v>248</v>
          </cell>
          <cell r="MI440">
            <v>0</v>
          </cell>
          <cell r="MJ440">
            <v>248</v>
          </cell>
          <cell r="MK440">
            <v>231</v>
          </cell>
          <cell r="ML440">
            <v>0</v>
          </cell>
          <cell r="MM440">
            <v>231</v>
          </cell>
          <cell r="MN440">
            <v>207</v>
          </cell>
          <cell r="MO440">
            <v>0</v>
          </cell>
          <cell r="MP440">
            <v>207</v>
          </cell>
          <cell r="MQ440">
            <v>118</v>
          </cell>
          <cell r="MR440">
            <v>0</v>
          </cell>
          <cell r="MS440">
            <v>118</v>
          </cell>
          <cell r="MT440">
            <v>62</v>
          </cell>
          <cell r="MU440">
            <v>0</v>
          </cell>
          <cell r="MV440">
            <v>62</v>
          </cell>
          <cell r="MW440">
            <v>110</v>
          </cell>
          <cell r="MX440">
            <v>0</v>
          </cell>
          <cell r="MY440">
            <v>110</v>
          </cell>
          <cell r="MZ440">
            <v>134</v>
          </cell>
          <cell r="NA440">
            <v>0</v>
          </cell>
          <cell r="NB440">
            <v>134</v>
          </cell>
          <cell r="NC440">
            <v>74</v>
          </cell>
          <cell r="ND440">
            <v>0</v>
          </cell>
          <cell r="NE440">
            <v>74</v>
          </cell>
          <cell r="NF440">
            <v>25</v>
          </cell>
          <cell r="NG440">
            <v>0</v>
          </cell>
          <cell r="NH440">
            <v>25</v>
          </cell>
          <cell r="NI440">
            <v>76</v>
          </cell>
          <cell r="NJ440">
            <v>0</v>
          </cell>
          <cell r="NK440">
            <v>76</v>
          </cell>
          <cell r="NL440">
            <v>44</v>
          </cell>
          <cell r="NM440">
            <v>0</v>
          </cell>
          <cell r="NN440">
            <v>44</v>
          </cell>
          <cell r="NO440">
            <v>-1</v>
          </cell>
          <cell r="NP440">
            <v>0</v>
          </cell>
          <cell r="NQ440">
            <v>-1</v>
          </cell>
          <cell r="NR440">
            <v>-1124</v>
          </cell>
          <cell r="NS440">
            <v>0</v>
          </cell>
          <cell r="NT440">
            <v>-1124</v>
          </cell>
          <cell r="NU440">
            <v>-565</v>
          </cell>
          <cell r="NV440">
            <v>0</v>
          </cell>
          <cell r="NW440">
            <v>-565</v>
          </cell>
          <cell r="NX440">
            <v>61</v>
          </cell>
          <cell r="NY440">
            <v>0</v>
          </cell>
          <cell r="NZ440">
            <v>61</v>
          </cell>
          <cell r="OA440">
            <v>-109</v>
          </cell>
          <cell r="OB440">
            <v>0</v>
          </cell>
          <cell r="OC440">
            <v>-109</v>
          </cell>
          <cell r="OD440">
            <v>-373</v>
          </cell>
          <cell r="OE440">
            <v>0</v>
          </cell>
          <cell r="OF440">
            <v>-373</v>
          </cell>
          <cell r="OG440">
            <v>235</v>
          </cell>
          <cell r="OH440">
            <v>0</v>
          </cell>
          <cell r="OI440">
            <v>235</v>
          </cell>
          <cell r="OJ440">
            <v>213</v>
          </cell>
          <cell r="OK440">
            <v>0</v>
          </cell>
          <cell r="OL440">
            <v>213</v>
          </cell>
          <cell r="OM440">
            <v>268</v>
          </cell>
          <cell r="ON440">
            <v>0</v>
          </cell>
          <cell r="OO440">
            <v>268</v>
          </cell>
          <cell r="OP440">
            <v>249</v>
          </cell>
          <cell r="OQ440">
            <v>0</v>
          </cell>
          <cell r="OR440">
            <v>249</v>
          </cell>
          <cell r="OS440">
            <v>220</v>
          </cell>
          <cell r="OT440">
            <v>0</v>
          </cell>
          <cell r="OU440">
            <v>220</v>
          </cell>
          <cell r="OV440">
            <v>227</v>
          </cell>
          <cell r="OW440">
            <v>0</v>
          </cell>
          <cell r="OX440">
            <v>227</v>
          </cell>
          <cell r="OY440">
            <v>229</v>
          </cell>
          <cell r="OZ440">
            <v>0</v>
          </cell>
          <cell r="PA440">
            <v>229</v>
          </cell>
          <cell r="PB440">
            <v>111</v>
          </cell>
          <cell r="PC440">
            <v>0</v>
          </cell>
          <cell r="PD440">
            <v>111</v>
          </cell>
          <cell r="PE440">
            <v>209</v>
          </cell>
          <cell r="PF440">
            <v>0</v>
          </cell>
          <cell r="PG440">
            <v>209</v>
          </cell>
          <cell r="PH440">
            <v>185</v>
          </cell>
          <cell r="PI440">
            <v>0</v>
          </cell>
          <cell r="PJ440">
            <v>185</v>
          </cell>
          <cell r="PK440">
            <v>160</v>
          </cell>
          <cell r="PL440">
            <v>0</v>
          </cell>
          <cell r="PM440">
            <v>160</v>
          </cell>
          <cell r="PN440">
            <v>139</v>
          </cell>
          <cell r="PO440">
            <v>0</v>
          </cell>
          <cell r="PP440">
            <v>139</v>
          </cell>
          <cell r="PQ440">
            <v>158</v>
          </cell>
          <cell r="PR440">
            <v>0</v>
          </cell>
          <cell r="PS440">
            <v>158</v>
          </cell>
          <cell r="PT440">
            <v>217</v>
          </cell>
          <cell r="PU440">
            <v>0</v>
          </cell>
          <cell r="PV440">
            <v>217</v>
          </cell>
          <cell r="PW440">
            <v>192</v>
          </cell>
          <cell r="PX440">
            <v>0</v>
          </cell>
          <cell r="PY440">
            <v>192</v>
          </cell>
        </row>
        <row r="441">
          <cell r="BB441">
            <v>-52.632355675680301</v>
          </cell>
          <cell r="BC441">
            <v>1.1871999999999971</v>
          </cell>
          <cell r="BD441">
            <v>-53.819555675680299</v>
          </cell>
          <cell r="BE441">
            <v>-76.611645252352204</v>
          </cell>
          <cell r="BF441">
            <v>-15.894124999999994</v>
          </cell>
          <cell r="BG441">
            <v>-60.717520252352209</v>
          </cell>
          <cell r="BH441">
            <v>-143.12814528496099</v>
          </cell>
          <cell r="BI441">
            <v>-72.645483769906974</v>
          </cell>
          <cell r="BJ441">
            <v>-70.482661515054019</v>
          </cell>
          <cell r="BK441">
            <v>-33.954483229355503</v>
          </cell>
          <cell r="BL441">
            <v>0</v>
          </cell>
          <cell r="BM441">
            <v>-33.954483229355503</v>
          </cell>
          <cell r="BN441">
            <v>-60.699185940556987</v>
          </cell>
          <cell r="BO441">
            <v>-7.7489999999999997</v>
          </cell>
          <cell r="BP441">
            <v>-52.950185940556992</v>
          </cell>
          <cell r="BQ441">
            <v>-47.470453341261006</v>
          </cell>
          <cell r="BR441">
            <v>0</v>
          </cell>
          <cell r="BS441">
            <v>-47.470453341261006</v>
          </cell>
          <cell r="BT441">
            <v>-60.179316227069705</v>
          </cell>
          <cell r="BU441">
            <v>0</v>
          </cell>
          <cell r="BV441">
            <v>-60.179316227069705</v>
          </cell>
          <cell r="BW441">
            <v>-53.802347211447298</v>
          </cell>
          <cell r="BX441">
            <v>0</v>
          </cell>
          <cell r="BY441">
            <v>-53.802347211447298</v>
          </cell>
          <cell r="BZ441">
            <v>57.050614285312903</v>
          </cell>
          <cell r="CA441">
            <v>107.6</v>
          </cell>
          <cell r="CB441">
            <v>-50.549385714687091</v>
          </cell>
          <cell r="CC441">
            <v>-67.673060972863496</v>
          </cell>
          <cell r="CD441">
            <v>0</v>
          </cell>
          <cell r="CE441">
            <v>-67.673060972863496</v>
          </cell>
          <cell r="CF441">
            <v>-59.1013782287502</v>
          </cell>
          <cell r="CG441">
            <v>0</v>
          </cell>
          <cell r="CH441">
            <v>-59.1013782287502</v>
          </cell>
          <cell r="CI441">
            <v>-50.020787423045</v>
          </cell>
          <cell r="CJ441">
            <v>0</v>
          </cell>
          <cell r="CK441">
            <v>-50.020787423045</v>
          </cell>
          <cell r="CL441">
            <v>-43.7291306620494</v>
          </cell>
          <cell r="CM441">
            <v>0</v>
          </cell>
          <cell r="CN441">
            <v>-43.7291306620494</v>
          </cell>
          <cell r="CO441">
            <v>-43.294016991144801</v>
          </cell>
          <cell r="CP441">
            <v>0</v>
          </cell>
          <cell r="CQ441">
            <v>-43.294016991144801</v>
          </cell>
          <cell r="CR441">
            <v>47.0688091495647</v>
          </cell>
          <cell r="CS441">
            <v>0</v>
          </cell>
          <cell r="CT441">
            <v>47.0688091495647</v>
          </cell>
          <cell r="CU441">
            <v>-28.931902861926599</v>
          </cell>
          <cell r="CV441">
            <v>0</v>
          </cell>
          <cell r="CW441">
            <v>-28.931902861926599</v>
          </cell>
          <cell r="CX441">
            <v>-39.764784495201802</v>
          </cell>
          <cell r="CY441">
            <v>0</v>
          </cell>
          <cell r="CZ441">
            <v>-39.764784495201802</v>
          </cell>
          <cell r="DA441">
            <v>-56.399463689915699</v>
          </cell>
          <cell r="DB441">
            <v>0</v>
          </cell>
          <cell r="DC441">
            <v>-56.399463689915699</v>
          </cell>
          <cell r="DD441">
            <v>-73.089333114708097</v>
          </cell>
          <cell r="DE441">
            <v>0</v>
          </cell>
          <cell r="DF441">
            <v>-73.089333114708097</v>
          </cell>
          <cell r="DG441">
            <v>-63.787950704860599</v>
          </cell>
          <cell r="DH441">
            <v>0</v>
          </cell>
          <cell r="DI441">
            <v>-63.787950704860599</v>
          </cell>
          <cell r="DJ441">
            <v>-39.675676921550199</v>
          </cell>
          <cell r="DK441">
            <v>0</v>
          </cell>
          <cell r="DL441">
            <v>-39.675676921550199</v>
          </cell>
          <cell r="DM441">
            <v>-63.4560369616527</v>
          </cell>
          <cell r="DN441">
            <v>0</v>
          </cell>
          <cell r="DO441">
            <v>-63.4560369616527</v>
          </cell>
          <cell r="DP441">
            <v>-76.1254135127719</v>
          </cell>
          <cell r="DQ441">
            <v>0</v>
          </cell>
          <cell r="DR441">
            <v>-76.1254135127719</v>
          </cell>
          <cell r="DS441">
            <v>-64.488870058028496</v>
          </cell>
          <cell r="DT441">
            <v>0</v>
          </cell>
          <cell r="DU441">
            <v>-64.488870058028496</v>
          </cell>
          <cell r="DV441">
            <v>-24.844105256532501</v>
          </cell>
          <cell r="DW441">
            <v>42.5</v>
          </cell>
          <cell r="DX441">
            <v>-67.344105256532501</v>
          </cell>
          <cell r="DY441">
            <v>-60.376322865879303</v>
          </cell>
          <cell r="DZ441">
            <v>0</v>
          </cell>
          <cell r="EA441">
            <v>-60.376322865879303</v>
          </cell>
          <cell r="EB441">
            <v>-70.425590485236597</v>
          </cell>
          <cell r="EC441">
            <v>0</v>
          </cell>
          <cell r="ED441">
            <v>-70.425590485236597</v>
          </cell>
          <cell r="EE441">
            <v>-73.940810495103705</v>
          </cell>
          <cell r="EF441">
            <v>0</v>
          </cell>
          <cell r="EG441">
            <v>-73.940810495103705</v>
          </cell>
          <cell r="EH441">
            <v>-56.449810950942499</v>
          </cell>
          <cell r="EI441">
            <v>-3.3860000000000001</v>
          </cell>
          <cell r="EJ441">
            <v>-53.063810950942496</v>
          </cell>
          <cell r="EK441">
            <v>-48.017894718396398</v>
          </cell>
          <cell r="EL441">
            <v>0</v>
          </cell>
          <cell r="EM441">
            <v>-48.017894718396398</v>
          </cell>
          <cell r="EN441">
            <v>-48.176802935033599</v>
          </cell>
          <cell r="EO441">
            <v>0</v>
          </cell>
          <cell r="EP441">
            <v>-48.176802935033599</v>
          </cell>
          <cell r="EQ441">
            <v>-56.972289948838402</v>
          </cell>
          <cell r="ER441">
            <v>0</v>
          </cell>
          <cell r="ES441">
            <v>-56.972289948838402</v>
          </cell>
          <cell r="ET441">
            <v>-63</v>
          </cell>
          <cell r="EU441">
            <v>0</v>
          </cell>
          <cell r="EV441">
            <v>-63</v>
          </cell>
          <cell r="EW441">
            <v>-60</v>
          </cell>
          <cell r="EX441">
            <v>0</v>
          </cell>
          <cell r="EY441">
            <v>-60</v>
          </cell>
          <cell r="EZ441">
            <v>-55</v>
          </cell>
          <cell r="FA441">
            <v>0</v>
          </cell>
          <cell r="FB441">
            <v>-55</v>
          </cell>
          <cell r="FC441">
            <v>-35</v>
          </cell>
          <cell r="FD441">
            <v>0</v>
          </cell>
          <cell r="FE441">
            <v>-35</v>
          </cell>
          <cell r="FF441">
            <v>19</v>
          </cell>
          <cell r="FG441">
            <v>0</v>
          </cell>
          <cell r="FH441">
            <v>19</v>
          </cell>
          <cell r="FI441">
            <v>-13</v>
          </cell>
          <cell r="FJ441">
            <v>0</v>
          </cell>
          <cell r="FK441">
            <v>-13</v>
          </cell>
          <cell r="FL441">
            <v>-26</v>
          </cell>
          <cell r="FM441">
            <v>0</v>
          </cell>
          <cell r="FN441">
            <v>-26</v>
          </cell>
          <cell r="FO441">
            <v>-16</v>
          </cell>
          <cell r="FP441">
            <v>0</v>
          </cell>
          <cell r="FQ441">
            <v>-16</v>
          </cell>
          <cell r="FR441">
            <v>31</v>
          </cell>
          <cell r="FS441">
            <v>0</v>
          </cell>
          <cell r="FT441">
            <v>31</v>
          </cell>
          <cell r="FU441">
            <v>-30</v>
          </cell>
          <cell r="FV441">
            <v>0</v>
          </cell>
          <cell r="FW441">
            <v>-30</v>
          </cell>
          <cell r="FX441">
            <v>-24</v>
          </cell>
          <cell r="FY441">
            <v>0</v>
          </cell>
          <cell r="FZ441">
            <v>-24</v>
          </cell>
          <cell r="GA441">
            <v>-4</v>
          </cell>
          <cell r="GB441">
            <v>0</v>
          </cell>
          <cell r="GC441">
            <v>-4</v>
          </cell>
          <cell r="GD441">
            <v>-38</v>
          </cell>
          <cell r="GE441">
            <v>0</v>
          </cell>
          <cell r="GF441">
            <v>-38</v>
          </cell>
          <cell r="GG441">
            <v>-26</v>
          </cell>
          <cell r="GH441">
            <v>0</v>
          </cell>
          <cell r="GI441">
            <v>-26</v>
          </cell>
          <cell r="GJ441">
            <v>-34</v>
          </cell>
          <cell r="GK441">
            <v>0</v>
          </cell>
          <cell r="GL441">
            <v>-34</v>
          </cell>
          <cell r="GM441">
            <v>-3</v>
          </cell>
          <cell r="GN441">
            <v>0</v>
          </cell>
          <cell r="GO441">
            <v>-3</v>
          </cell>
          <cell r="GP441">
            <v>18</v>
          </cell>
          <cell r="GQ441">
            <v>0</v>
          </cell>
          <cell r="GR441">
            <v>18</v>
          </cell>
          <cell r="GS441">
            <v>-96</v>
          </cell>
          <cell r="GT441">
            <v>0</v>
          </cell>
          <cell r="GU441">
            <v>-96</v>
          </cell>
          <cell r="GV441">
            <v>-71</v>
          </cell>
          <cell r="GW441">
            <v>0</v>
          </cell>
          <cell r="GX441">
            <v>-71</v>
          </cell>
          <cell r="GY441">
            <v>-93</v>
          </cell>
          <cell r="GZ441">
            <v>0</v>
          </cell>
          <cell r="HA441">
            <v>-93</v>
          </cell>
          <cell r="HB441">
            <v>-87</v>
          </cell>
          <cell r="HC441">
            <v>0</v>
          </cell>
          <cell r="HD441">
            <v>-87</v>
          </cell>
          <cell r="HE441">
            <v>-71</v>
          </cell>
          <cell r="HF441">
            <v>0</v>
          </cell>
          <cell r="HG441">
            <v>-71</v>
          </cell>
          <cell r="HH441">
            <v>-85</v>
          </cell>
          <cell r="HI441">
            <v>0</v>
          </cell>
          <cell r="HJ441">
            <v>-85</v>
          </cell>
          <cell r="HK441">
            <v>-86</v>
          </cell>
          <cell r="HL441">
            <v>0</v>
          </cell>
          <cell r="HM441">
            <v>-86</v>
          </cell>
          <cell r="HN441">
            <v>78</v>
          </cell>
          <cell r="HO441">
            <v>0</v>
          </cell>
          <cell r="HP441">
            <v>78</v>
          </cell>
          <cell r="HQ441">
            <v>-83</v>
          </cell>
          <cell r="HR441">
            <v>0</v>
          </cell>
          <cell r="HS441">
            <v>-83</v>
          </cell>
          <cell r="HT441">
            <v>-71</v>
          </cell>
          <cell r="HU441">
            <v>0</v>
          </cell>
          <cell r="HV441">
            <v>-71</v>
          </cell>
          <cell r="HW441">
            <v>-60</v>
          </cell>
          <cell r="HX441">
            <v>0</v>
          </cell>
          <cell r="HY441">
            <v>-60</v>
          </cell>
          <cell r="HZ441">
            <v>-45</v>
          </cell>
          <cell r="IA441">
            <v>0</v>
          </cell>
          <cell r="IB441">
            <v>-45</v>
          </cell>
          <cell r="IC441">
            <v>-51</v>
          </cell>
          <cell r="ID441">
            <v>0</v>
          </cell>
          <cell r="IE441">
            <v>-51</v>
          </cell>
          <cell r="IF441">
            <v>-75</v>
          </cell>
          <cell r="IG441">
            <v>0</v>
          </cell>
          <cell r="IH441">
            <v>-75</v>
          </cell>
          <cell r="II441">
            <v>-62</v>
          </cell>
          <cell r="IJ441">
            <v>0</v>
          </cell>
          <cell r="IK441">
            <v>-62</v>
          </cell>
          <cell r="IP441">
            <v>-306.32662944234897</v>
          </cell>
          <cell r="IQ441">
            <v>-87.352408769906972</v>
          </cell>
          <cell r="IR441">
            <v>-218.97422067244202</v>
          </cell>
          <cell r="IS441">
            <v>-253.694273766669</v>
          </cell>
          <cell r="IT441">
            <v>-88.539608769906962</v>
          </cell>
          <cell r="IU441">
            <v>-165.15466499676205</v>
          </cell>
          <cell r="IV441">
            <v>-177.08262851431701</v>
          </cell>
          <cell r="IW441">
            <v>-72.645483769906974</v>
          </cell>
          <cell r="IX441">
            <v>-104.43714474441003</v>
          </cell>
          <cell r="IY441">
            <v>-33.954483229355503</v>
          </cell>
          <cell r="IZ441">
            <v>0</v>
          </cell>
          <cell r="JA441">
            <v>-33.954483229355503</v>
          </cell>
          <cell r="JB441">
            <v>-222.151302720335</v>
          </cell>
          <cell r="JC441">
            <v>-7.7489999999999997</v>
          </cell>
          <cell r="JD441">
            <v>-214.402302720335</v>
          </cell>
          <cell r="JE441">
            <v>-161.45211677977801</v>
          </cell>
          <cell r="JF441">
            <v>0</v>
          </cell>
          <cell r="JG441">
            <v>-161.45211677977801</v>
          </cell>
          <cell r="JH441">
            <v>-113.981663438517</v>
          </cell>
          <cell r="JI441">
            <v>0</v>
          </cell>
          <cell r="JJ441">
            <v>-113.981663438517</v>
          </cell>
          <cell r="JK441">
            <v>-53.802347211447298</v>
          </cell>
          <cell r="JL441">
            <v>0</v>
          </cell>
          <cell r="JM441">
            <v>-53.802347211447298</v>
          </cell>
          <cell r="JN441">
            <v>-119.74461233934601</v>
          </cell>
          <cell r="JO441">
            <v>107.6</v>
          </cell>
          <cell r="JP441">
            <v>-227.34461233934599</v>
          </cell>
          <cell r="JQ441">
            <v>-176.79522662465899</v>
          </cell>
          <cell r="JR441">
            <v>0</v>
          </cell>
          <cell r="JS441">
            <v>-176.79522662465899</v>
          </cell>
          <cell r="JT441">
            <v>-109.122165651795</v>
          </cell>
          <cell r="JU441">
            <v>0</v>
          </cell>
          <cell r="JV441">
            <v>-109.122165651795</v>
          </cell>
          <cell r="JW441">
            <v>-50.020787423045</v>
          </cell>
          <cell r="JX441">
            <v>0</v>
          </cell>
          <cell r="JY441">
            <v>-50.020787423045</v>
          </cell>
          <cell r="JZ441">
            <v>-68.886241365556103</v>
          </cell>
          <cell r="KA441">
            <v>0</v>
          </cell>
          <cell r="KB441">
            <v>-68.886241365556103</v>
          </cell>
          <cell r="KC441">
            <v>-25.157110703506699</v>
          </cell>
          <cell r="KD441">
            <v>0</v>
          </cell>
          <cell r="KE441">
            <v>-25.157110703506699</v>
          </cell>
          <cell r="KF441">
            <v>18.136906287637999</v>
          </cell>
          <cell r="KG441">
            <v>0</v>
          </cell>
          <cell r="KH441">
            <v>18.136906287637999</v>
          </cell>
          <cell r="KI441">
            <v>-28.931902861926599</v>
          </cell>
          <cell r="KJ441">
            <v>0</v>
          </cell>
          <cell r="KK441">
            <v>-28.931902861926599</v>
          </cell>
          <cell r="KL441">
            <v>-233.04153200468599</v>
          </cell>
          <cell r="KM441">
            <v>0</v>
          </cell>
          <cell r="KN441">
            <v>-233.04153200468599</v>
          </cell>
          <cell r="KO441">
            <v>-193.27674750948401</v>
          </cell>
          <cell r="KP441">
            <v>0</v>
          </cell>
          <cell r="KQ441">
            <v>-193.27674750948401</v>
          </cell>
          <cell r="KR441">
            <v>-136.87728381956899</v>
          </cell>
          <cell r="KS441">
            <v>0</v>
          </cell>
          <cell r="KT441">
            <v>-136.87728381956899</v>
          </cell>
          <cell r="KU441">
            <v>-63.787950704860599</v>
          </cell>
          <cell r="KV441">
            <v>0</v>
          </cell>
          <cell r="KW441">
            <v>-63.787950704860599</v>
          </cell>
          <cell r="KX441">
            <v>-243.745997454003</v>
          </cell>
          <cell r="KY441">
            <v>0</v>
          </cell>
          <cell r="KZ441">
            <v>-243.745997454003</v>
          </cell>
          <cell r="LA441">
            <v>-204.070320532453</v>
          </cell>
          <cell r="LB441">
            <v>0</v>
          </cell>
          <cell r="LC441">
            <v>-204.070320532453</v>
          </cell>
          <cell r="LD441">
            <v>-140.61428357080001</v>
          </cell>
          <cell r="LE441">
            <v>0</v>
          </cell>
          <cell r="LF441">
            <v>-140.61428357080001</v>
          </cell>
          <cell r="LG441">
            <v>-64.488870058028496</v>
          </cell>
          <cell r="LH441">
            <v>0</v>
          </cell>
          <cell r="LI441">
            <v>-64.488870058028496</v>
          </cell>
          <cell r="LJ441">
            <v>-229.58682910275201</v>
          </cell>
          <cell r="LK441">
            <v>42.5</v>
          </cell>
          <cell r="LL441">
            <v>-272.08682910275201</v>
          </cell>
          <cell r="LM441">
            <v>-204.74272384622</v>
          </cell>
          <cell r="LN441">
            <v>0</v>
          </cell>
          <cell r="LO441">
            <v>-204.74272384622</v>
          </cell>
          <cell r="LP441">
            <v>-144.36640098033999</v>
          </cell>
          <cell r="LQ441">
            <v>0</v>
          </cell>
          <cell r="LR441">
            <v>-144.36640098033999</v>
          </cell>
          <cell r="LS441">
            <v>-73.940810495103705</v>
          </cell>
          <cell r="LT441">
            <v>0</v>
          </cell>
          <cell r="LU441">
            <v>-73.940810495103705</v>
          </cell>
          <cell r="LV441">
            <v>-209.616798553211</v>
          </cell>
          <cell r="LW441">
            <v>-3.3860000000000001</v>
          </cell>
          <cell r="LX441">
            <v>-206.230798553211</v>
          </cell>
          <cell r="LY441">
            <v>-153.16698760226799</v>
          </cell>
          <cell r="LZ441">
            <v>0</v>
          </cell>
          <cell r="MA441">
            <v>-153.16698760226799</v>
          </cell>
          <cell r="MB441">
            <v>-105.149092883872</v>
          </cell>
          <cell r="MC441">
            <v>0</v>
          </cell>
          <cell r="MD441">
            <v>-105.149092883872</v>
          </cell>
          <cell r="ME441">
            <v>-56.972289948838402</v>
          </cell>
          <cell r="MF441">
            <v>0</v>
          </cell>
          <cell r="MG441">
            <v>-56.972289948838402</v>
          </cell>
          <cell r="MH441">
            <v>-63</v>
          </cell>
          <cell r="MI441">
            <v>0</v>
          </cell>
          <cell r="MJ441">
            <v>-63</v>
          </cell>
          <cell r="MK441">
            <v>-60</v>
          </cell>
          <cell r="ML441">
            <v>0</v>
          </cell>
          <cell r="MM441">
            <v>-60</v>
          </cell>
          <cell r="MN441">
            <v>-55</v>
          </cell>
          <cell r="MO441">
            <v>0</v>
          </cell>
          <cell r="MP441">
            <v>-55</v>
          </cell>
          <cell r="MQ441">
            <v>-35</v>
          </cell>
          <cell r="MR441">
            <v>0</v>
          </cell>
          <cell r="MS441">
            <v>-35</v>
          </cell>
          <cell r="MT441">
            <v>19</v>
          </cell>
          <cell r="MU441">
            <v>0</v>
          </cell>
          <cell r="MV441">
            <v>19</v>
          </cell>
          <cell r="MW441">
            <v>-13</v>
          </cell>
          <cell r="MX441">
            <v>0</v>
          </cell>
          <cell r="MY441">
            <v>-13</v>
          </cell>
          <cell r="MZ441">
            <v>-26</v>
          </cell>
          <cell r="NA441">
            <v>0</v>
          </cell>
          <cell r="NB441">
            <v>-26</v>
          </cell>
          <cell r="NC441">
            <v>-16</v>
          </cell>
          <cell r="ND441">
            <v>0</v>
          </cell>
          <cell r="NE441">
            <v>-16</v>
          </cell>
          <cell r="NF441">
            <v>31</v>
          </cell>
          <cell r="NG441">
            <v>0</v>
          </cell>
          <cell r="NH441">
            <v>31</v>
          </cell>
          <cell r="NI441">
            <v>-30</v>
          </cell>
          <cell r="NJ441">
            <v>0</v>
          </cell>
          <cell r="NK441">
            <v>-30</v>
          </cell>
          <cell r="NL441">
            <v>-24</v>
          </cell>
          <cell r="NM441">
            <v>0</v>
          </cell>
          <cell r="NN441">
            <v>-24</v>
          </cell>
          <cell r="NO441">
            <v>-4</v>
          </cell>
          <cell r="NP441">
            <v>0</v>
          </cell>
          <cell r="NQ441">
            <v>-4</v>
          </cell>
          <cell r="NR441">
            <v>-38</v>
          </cell>
          <cell r="NS441">
            <v>0</v>
          </cell>
          <cell r="NT441">
            <v>-38</v>
          </cell>
          <cell r="NU441">
            <v>-26</v>
          </cell>
          <cell r="NV441">
            <v>0</v>
          </cell>
          <cell r="NW441">
            <v>-26</v>
          </cell>
          <cell r="NX441">
            <v>-34</v>
          </cell>
          <cell r="NY441">
            <v>0</v>
          </cell>
          <cell r="NZ441">
            <v>-34</v>
          </cell>
          <cell r="OA441">
            <v>-3</v>
          </cell>
          <cell r="OB441">
            <v>0</v>
          </cell>
          <cell r="OC441">
            <v>-3</v>
          </cell>
          <cell r="OD441">
            <v>18</v>
          </cell>
          <cell r="OE441">
            <v>0</v>
          </cell>
          <cell r="OF441">
            <v>18</v>
          </cell>
          <cell r="OG441">
            <v>-96</v>
          </cell>
          <cell r="OH441">
            <v>0</v>
          </cell>
          <cell r="OI441">
            <v>-96</v>
          </cell>
          <cell r="OJ441">
            <v>-71</v>
          </cell>
          <cell r="OK441">
            <v>0</v>
          </cell>
          <cell r="OL441">
            <v>-71</v>
          </cell>
          <cell r="OM441">
            <v>-93</v>
          </cell>
          <cell r="ON441">
            <v>0</v>
          </cell>
          <cell r="OO441">
            <v>-93</v>
          </cell>
          <cell r="OP441">
            <v>-87</v>
          </cell>
          <cell r="OQ441">
            <v>0</v>
          </cell>
          <cell r="OR441">
            <v>-87</v>
          </cell>
          <cell r="OS441">
            <v>-71</v>
          </cell>
          <cell r="OT441">
            <v>0</v>
          </cell>
          <cell r="OU441">
            <v>-71</v>
          </cell>
          <cell r="OV441">
            <v>-85</v>
          </cell>
          <cell r="OW441">
            <v>0</v>
          </cell>
          <cell r="OX441">
            <v>-85</v>
          </cell>
          <cell r="OY441">
            <v>-86</v>
          </cell>
          <cell r="OZ441">
            <v>0</v>
          </cell>
          <cell r="PA441">
            <v>-86</v>
          </cell>
          <cell r="PB441">
            <v>78</v>
          </cell>
          <cell r="PC441">
            <v>0</v>
          </cell>
          <cell r="PD441">
            <v>78</v>
          </cell>
          <cell r="PE441">
            <v>-83</v>
          </cell>
          <cell r="PF441">
            <v>0</v>
          </cell>
          <cell r="PG441">
            <v>-83</v>
          </cell>
          <cell r="PH441">
            <v>-71</v>
          </cell>
          <cell r="PI441">
            <v>0</v>
          </cell>
          <cell r="PJ441">
            <v>-71</v>
          </cell>
          <cell r="PK441">
            <v>-60</v>
          </cell>
          <cell r="PL441">
            <v>0</v>
          </cell>
          <cell r="PM441">
            <v>-60</v>
          </cell>
          <cell r="PN441">
            <v>-45</v>
          </cell>
          <cell r="PO441">
            <v>0</v>
          </cell>
          <cell r="PP441">
            <v>-45</v>
          </cell>
          <cell r="PQ441">
            <v>-51</v>
          </cell>
          <cell r="PR441">
            <v>0</v>
          </cell>
          <cell r="PS441">
            <v>-51</v>
          </cell>
          <cell r="PT441">
            <v>-75</v>
          </cell>
          <cell r="PU441">
            <v>0</v>
          </cell>
          <cell r="PV441">
            <v>-75</v>
          </cell>
          <cell r="PW441">
            <v>-62</v>
          </cell>
          <cell r="PX441">
            <v>0</v>
          </cell>
          <cell r="PY441">
            <v>-62</v>
          </cell>
        </row>
        <row r="442">
          <cell r="BB442">
            <v>0</v>
          </cell>
          <cell r="BC442">
            <v>0</v>
          </cell>
          <cell r="BD442">
            <v>0</v>
          </cell>
          <cell r="BE442">
            <v>-0.48199999999999998</v>
          </cell>
          <cell r="BF442">
            <v>0</v>
          </cell>
          <cell r="BG442">
            <v>-0.48199999999999998</v>
          </cell>
          <cell r="BH442">
            <v>0.112</v>
          </cell>
          <cell r="BI442">
            <v>0</v>
          </cell>
          <cell r="BJ442">
            <v>0.112</v>
          </cell>
          <cell r="BK442">
            <v>8.4000000000000005E-2</v>
          </cell>
          <cell r="BL442">
            <v>0</v>
          </cell>
          <cell r="BM442">
            <v>8.4000000000000005E-2</v>
          </cell>
          <cell r="BN442">
            <v>-3.3334334433318702</v>
          </cell>
          <cell r="BO442">
            <v>0</v>
          </cell>
          <cell r="BP442">
            <v>-3.3334334433318702</v>
          </cell>
          <cell r="BQ442">
            <v>1.2933727069304002</v>
          </cell>
          <cell r="BR442">
            <v>0</v>
          </cell>
          <cell r="BS442">
            <v>1.2933727069304002</v>
          </cell>
          <cell r="BT442">
            <v>1.1331322256394898</v>
          </cell>
          <cell r="BU442">
            <v>0</v>
          </cell>
          <cell r="BV442">
            <v>1.1331322256394898</v>
          </cell>
          <cell r="BW442">
            <v>1.14692851076198</v>
          </cell>
          <cell r="BX442">
            <v>0</v>
          </cell>
          <cell r="BY442">
            <v>1.14692851076198</v>
          </cell>
          <cell r="BZ442">
            <v>0</v>
          </cell>
          <cell r="CA442">
            <v>0</v>
          </cell>
          <cell r="CB442">
            <v>0</v>
          </cell>
          <cell r="CC442">
            <v>-0.83499999999999996</v>
          </cell>
          <cell r="CD442">
            <v>0</v>
          </cell>
          <cell r="CE442">
            <v>-0.83499999999999996</v>
          </cell>
          <cell r="CF442">
            <v>0.83499999999999996</v>
          </cell>
          <cell r="CG442">
            <v>0</v>
          </cell>
          <cell r="CH442">
            <v>0.83499999999999996</v>
          </cell>
          <cell r="CI442">
            <v>0</v>
          </cell>
          <cell r="CJ442">
            <v>0</v>
          </cell>
          <cell r="CK442">
            <v>0</v>
          </cell>
          <cell r="CL442">
            <v>-65.885999999999996</v>
          </cell>
          <cell r="CM442">
            <v>-65.885999999999996</v>
          </cell>
          <cell r="CN442">
            <v>0</v>
          </cell>
          <cell r="CO442">
            <v>-68.986999999999995</v>
          </cell>
          <cell r="CP442">
            <v>-68.986999999999995</v>
          </cell>
          <cell r="CQ442">
            <v>0</v>
          </cell>
          <cell r="CR442">
            <v>0</v>
          </cell>
          <cell r="CS442">
            <v>0</v>
          </cell>
          <cell r="CT442">
            <v>0</v>
          </cell>
          <cell r="CU442">
            <v>0</v>
          </cell>
          <cell r="CV442">
            <v>0</v>
          </cell>
          <cell r="CW442">
            <v>0</v>
          </cell>
          <cell r="CX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-0.45400000000000001</v>
          </cell>
          <cell r="DN442">
            <v>0</v>
          </cell>
          <cell r="DO442">
            <v>-0.45400000000000001</v>
          </cell>
          <cell r="DP442">
            <v>0</v>
          </cell>
          <cell r="DQ442">
            <v>0</v>
          </cell>
          <cell r="DR442">
            <v>0</v>
          </cell>
          <cell r="DS442">
            <v>0</v>
          </cell>
          <cell r="DT442">
            <v>0</v>
          </cell>
          <cell r="DU442">
            <v>0</v>
          </cell>
          <cell r="DV442">
            <v>-14.565</v>
          </cell>
          <cell r="DW442">
            <v>0</v>
          </cell>
          <cell r="DX442">
            <v>-14.565</v>
          </cell>
          <cell r="DY442">
            <v>-1.8580000000000001</v>
          </cell>
          <cell r="DZ442">
            <v>0</v>
          </cell>
          <cell r="EA442">
            <v>-1.8580000000000001</v>
          </cell>
          <cell r="EB442">
            <v>0</v>
          </cell>
          <cell r="EC442">
            <v>0</v>
          </cell>
          <cell r="ED442">
            <v>0</v>
          </cell>
          <cell r="EE442">
            <v>15.114000000000001</v>
          </cell>
          <cell r="EF442">
            <v>0</v>
          </cell>
          <cell r="EG442">
            <v>15.114000000000001</v>
          </cell>
          <cell r="EH442">
            <v>0</v>
          </cell>
          <cell r="EI442">
            <v>0</v>
          </cell>
          <cell r="EJ442">
            <v>0</v>
          </cell>
          <cell r="EK442">
            <v>0</v>
          </cell>
          <cell r="EL442">
            <v>0</v>
          </cell>
          <cell r="EM442">
            <v>0</v>
          </cell>
          <cell r="EN442">
            <v>0</v>
          </cell>
          <cell r="EO442">
            <v>0</v>
          </cell>
          <cell r="EP442">
            <v>0</v>
          </cell>
          <cell r="EQ442">
            <v>0</v>
          </cell>
          <cell r="ER442">
            <v>0</v>
          </cell>
          <cell r="ES442">
            <v>0</v>
          </cell>
          <cell r="ET442">
            <v>0</v>
          </cell>
          <cell r="EU442">
            <v>0</v>
          </cell>
          <cell r="EV442">
            <v>0</v>
          </cell>
          <cell r="EW442">
            <v>0</v>
          </cell>
          <cell r="EX442">
            <v>0</v>
          </cell>
          <cell r="EY442">
            <v>0</v>
          </cell>
          <cell r="EZ442">
            <v>0</v>
          </cell>
          <cell r="FA442">
            <v>0</v>
          </cell>
          <cell r="FB442">
            <v>0</v>
          </cell>
          <cell r="FC442">
            <v>-1</v>
          </cell>
          <cell r="FD442">
            <v>0</v>
          </cell>
          <cell r="FE442">
            <v>-1</v>
          </cell>
          <cell r="FF442">
            <v>-13</v>
          </cell>
          <cell r="FG442">
            <v>0</v>
          </cell>
          <cell r="FH442">
            <v>-13</v>
          </cell>
          <cell r="FI442">
            <v>0</v>
          </cell>
          <cell r="FJ442">
            <v>0</v>
          </cell>
          <cell r="FK442">
            <v>0</v>
          </cell>
          <cell r="FL442">
            <v>-15</v>
          </cell>
          <cell r="FM442">
            <v>0</v>
          </cell>
          <cell r="FN442">
            <v>-15</v>
          </cell>
          <cell r="FO442">
            <v>6</v>
          </cell>
          <cell r="FP442">
            <v>0</v>
          </cell>
          <cell r="FQ442">
            <v>6</v>
          </cell>
          <cell r="FR442">
            <v>-94</v>
          </cell>
          <cell r="FS442">
            <v>0</v>
          </cell>
          <cell r="FT442">
            <v>-94</v>
          </cell>
          <cell r="FU442">
            <v>6</v>
          </cell>
          <cell r="FV442">
            <v>0</v>
          </cell>
          <cell r="FW442">
            <v>6</v>
          </cell>
          <cell r="FX442">
            <v>7</v>
          </cell>
          <cell r="FY442">
            <v>0</v>
          </cell>
          <cell r="FZ442">
            <v>7</v>
          </cell>
          <cell r="GA442">
            <v>5</v>
          </cell>
          <cell r="GB442">
            <v>0</v>
          </cell>
          <cell r="GC442">
            <v>5</v>
          </cell>
          <cell r="GD442">
            <v>0</v>
          </cell>
          <cell r="GE442">
            <v>0</v>
          </cell>
          <cell r="GF442">
            <v>0</v>
          </cell>
          <cell r="GG442">
            <v>0</v>
          </cell>
          <cell r="GH442">
            <v>0</v>
          </cell>
          <cell r="GI442">
            <v>0</v>
          </cell>
          <cell r="GJ442">
            <v>0</v>
          </cell>
          <cell r="GK442">
            <v>0</v>
          </cell>
          <cell r="GL442">
            <v>0</v>
          </cell>
          <cell r="GM442">
            <v>0</v>
          </cell>
          <cell r="GN442">
            <v>0</v>
          </cell>
          <cell r="GO442">
            <v>0</v>
          </cell>
          <cell r="GP442">
            <v>0</v>
          </cell>
          <cell r="GQ442">
            <v>0</v>
          </cell>
          <cell r="GR442">
            <v>0</v>
          </cell>
          <cell r="GS442">
            <v>0</v>
          </cell>
          <cell r="GT442">
            <v>0</v>
          </cell>
          <cell r="GU442">
            <v>0</v>
          </cell>
          <cell r="GV442">
            <v>5</v>
          </cell>
          <cell r="GW442">
            <v>0</v>
          </cell>
          <cell r="GX442">
            <v>5</v>
          </cell>
          <cell r="GY442">
            <v>0</v>
          </cell>
          <cell r="GZ442">
            <v>0</v>
          </cell>
          <cell r="HA442">
            <v>0</v>
          </cell>
          <cell r="HB442">
            <v>0</v>
          </cell>
          <cell r="HC442">
            <v>0</v>
          </cell>
          <cell r="HD442">
            <v>0</v>
          </cell>
          <cell r="HE442">
            <v>0</v>
          </cell>
          <cell r="HF442">
            <v>0</v>
          </cell>
          <cell r="HG442">
            <v>0</v>
          </cell>
          <cell r="HH442">
            <v>0</v>
          </cell>
          <cell r="HI442">
            <v>0</v>
          </cell>
          <cell r="HJ442">
            <v>0</v>
          </cell>
          <cell r="HK442">
            <v>0</v>
          </cell>
          <cell r="HL442">
            <v>0</v>
          </cell>
          <cell r="HM442">
            <v>0</v>
          </cell>
          <cell r="HN442">
            <v>0</v>
          </cell>
          <cell r="HO442">
            <v>0</v>
          </cell>
          <cell r="HP442">
            <v>0</v>
          </cell>
          <cell r="HQ442">
            <v>0</v>
          </cell>
          <cell r="HR442">
            <v>0</v>
          </cell>
          <cell r="HS442">
            <v>0</v>
          </cell>
          <cell r="HT442">
            <v>0</v>
          </cell>
          <cell r="HU442">
            <v>0</v>
          </cell>
          <cell r="HV442">
            <v>0</v>
          </cell>
          <cell r="HW442">
            <v>0</v>
          </cell>
          <cell r="HX442">
            <v>0</v>
          </cell>
          <cell r="HY442">
            <v>0</v>
          </cell>
          <cell r="HZ442">
            <v>0</v>
          </cell>
          <cell r="IA442">
            <v>0</v>
          </cell>
          <cell r="IB442">
            <v>0</v>
          </cell>
          <cell r="IC442">
            <v>0</v>
          </cell>
          <cell r="ID442">
            <v>0</v>
          </cell>
          <cell r="IE442">
            <v>0</v>
          </cell>
          <cell r="IF442">
            <v>0</v>
          </cell>
          <cell r="IG442">
            <v>0</v>
          </cell>
          <cell r="IH442">
            <v>0</v>
          </cell>
          <cell r="II442">
            <v>0</v>
          </cell>
          <cell r="IJ442">
            <v>0</v>
          </cell>
          <cell r="IK442">
            <v>0</v>
          </cell>
          <cell r="IP442">
            <v>-0.28599999999999998</v>
          </cell>
          <cell r="IQ442">
            <v>0</v>
          </cell>
          <cell r="IR442">
            <v>-0.28599999999999998</v>
          </cell>
          <cell r="IS442">
            <v>-0.28599999999999998</v>
          </cell>
          <cell r="IT442">
            <v>0</v>
          </cell>
          <cell r="IU442">
            <v>-0.28599999999999998</v>
          </cell>
          <cell r="IV442">
            <v>0.19600000000000001</v>
          </cell>
          <cell r="IW442">
            <v>0</v>
          </cell>
          <cell r="IX442">
            <v>0.19600000000000001</v>
          </cell>
          <cell r="IY442">
            <v>8.4000000000000005E-2</v>
          </cell>
          <cell r="IZ442">
            <v>0</v>
          </cell>
          <cell r="JA442">
            <v>8.4000000000000005E-2</v>
          </cell>
          <cell r="JB442">
            <v>0.24</v>
          </cell>
          <cell r="JC442">
            <v>0</v>
          </cell>
          <cell r="JD442">
            <v>0.24</v>
          </cell>
          <cell r="JE442">
            <v>3.57343344333187</v>
          </cell>
          <cell r="JF442">
            <v>0</v>
          </cell>
          <cell r="JG442">
            <v>3.57343344333187</v>
          </cell>
          <cell r="JH442">
            <v>2.2800607364014698</v>
          </cell>
          <cell r="JI442">
            <v>0</v>
          </cell>
          <cell r="JJ442">
            <v>2.2800607364014698</v>
          </cell>
          <cell r="JK442">
            <v>1.14692851076198</v>
          </cell>
          <cell r="JL442">
            <v>0</v>
          </cell>
          <cell r="JM442">
            <v>1.14692851076198</v>
          </cell>
          <cell r="JN442">
            <v>0</v>
          </cell>
          <cell r="JO442">
            <v>0</v>
          </cell>
          <cell r="JP442">
            <v>0</v>
          </cell>
          <cell r="JQ442">
            <v>0</v>
          </cell>
          <cell r="JR442">
            <v>0</v>
          </cell>
          <cell r="JS442">
            <v>0</v>
          </cell>
          <cell r="JT442">
            <v>0.83499999999999996</v>
          </cell>
          <cell r="JU442">
            <v>0</v>
          </cell>
          <cell r="JV442">
            <v>0.83499999999999996</v>
          </cell>
          <cell r="JW442">
            <v>0</v>
          </cell>
          <cell r="JX442">
            <v>0</v>
          </cell>
          <cell r="JY442">
            <v>0</v>
          </cell>
          <cell r="JZ442">
            <v>-134.87299999999999</v>
          </cell>
          <cell r="KA442">
            <v>-134.87299999999999</v>
          </cell>
          <cell r="KB442">
            <v>0</v>
          </cell>
          <cell r="KC442">
            <v>-68.986999999999995</v>
          </cell>
          <cell r="KD442">
            <v>-68.986999999999995</v>
          </cell>
          <cell r="KE442">
            <v>0</v>
          </cell>
          <cell r="KF442">
            <v>0</v>
          </cell>
          <cell r="KG442">
            <v>0</v>
          </cell>
          <cell r="KH442">
            <v>0</v>
          </cell>
          <cell r="KI442">
            <v>0</v>
          </cell>
          <cell r="KJ442">
            <v>0</v>
          </cell>
          <cell r="KK442">
            <v>0</v>
          </cell>
          <cell r="KL442">
            <v>0</v>
          </cell>
          <cell r="KM442">
            <v>0</v>
          </cell>
          <cell r="KN442">
            <v>0</v>
          </cell>
          <cell r="KO442">
            <v>0</v>
          </cell>
          <cell r="KP442">
            <v>0</v>
          </cell>
          <cell r="KQ442">
            <v>0</v>
          </cell>
          <cell r="KR442">
            <v>0</v>
          </cell>
          <cell r="KS442">
            <v>0</v>
          </cell>
          <cell r="KT442">
            <v>0</v>
          </cell>
          <cell r="KU442">
            <v>0</v>
          </cell>
          <cell r="KV442">
            <v>0</v>
          </cell>
          <cell r="KW442">
            <v>0</v>
          </cell>
          <cell r="KX442">
            <v>-0.45400000000000001</v>
          </cell>
          <cell r="KY442">
            <v>0</v>
          </cell>
          <cell r="KZ442">
            <v>-0.45400000000000001</v>
          </cell>
          <cell r="LA442">
            <v>-0.45400000000000001</v>
          </cell>
          <cell r="LB442">
            <v>0</v>
          </cell>
          <cell r="LC442">
            <v>-0.45400000000000001</v>
          </cell>
          <cell r="LD442">
            <v>0</v>
          </cell>
          <cell r="LE442">
            <v>0</v>
          </cell>
          <cell r="LF442">
            <v>0</v>
          </cell>
          <cell r="LG442">
            <v>0</v>
          </cell>
          <cell r="LH442">
            <v>0</v>
          </cell>
          <cell r="LI442">
            <v>0</v>
          </cell>
          <cell r="LJ442">
            <v>-1.3089999999999999</v>
          </cell>
          <cell r="LK442">
            <v>0</v>
          </cell>
          <cell r="LL442">
            <v>-1.3089999999999999</v>
          </cell>
          <cell r="LM442">
            <v>13.256</v>
          </cell>
          <cell r="LN442">
            <v>0</v>
          </cell>
          <cell r="LO442">
            <v>13.256</v>
          </cell>
          <cell r="LP442">
            <v>15.114000000000001</v>
          </cell>
          <cell r="LQ442">
            <v>0</v>
          </cell>
          <cell r="LR442">
            <v>15.114000000000001</v>
          </cell>
          <cell r="LS442">
            <v>15.114000000000001</v>
          </cell>
          <cell r="LT442">
            <v>0</v>
          </cell>
          <cell r="LU442">
            <v>15.114000000000001</v>
          </cell>
          <cell r="LV442">
            <v>0</v>
          </cell>
          <cell r="LW442">
            <v>0</v>
          </cell>
          <cell r="LX442">
            <v>0</v>
          </cell>
          <cell r="LY442">
            <v>0</v>
          </cell>
          <cell r="LZ442">
            <v>0</v>
          </cell>
          <cell r="MA442">
            <v>0</v>
          </cell>
          <cell r="MB442">
            <v>0</v>
          </cell>
          <cell r="MC442">
            <v>0</v>
          </cell>
          <cell r="MD442">
            <v>0</v>
          </cell>
          <cell r="ME442">
            <v>0</v>
          </cell>
          <cell r="MF442">
            <v>0</v>
          </cell>
          <cell r="MG442">
            <v>0</v>
          </cell>
          <cell r="MH442">
            <v>0</v>
          </cell>
          <cell r="MI442">
            <v>0</v>
          </cell>
          <cell r="MJ442">
            <v>0</v>
          </cell>
          <cell r="MK442">
            <v>0</v>
          </cell>
          <cell r="ML442">
            <v>0</v>
          </cell>
          <cell r="MM442">
            <v>0</v>
          </cell>
          <cell r="MN442">
            <v>0</v>
          </cell>
          <cell r="MO442">
            <v>0</v>
          </cell>
          <cell r="MP442">
            <v>0</v>
          </cell>
          <cell r="MQ442">
            <v>-1</v>
          </cell>
          <cell r="MR442">
            <v>0</v>
          </cell>
          <cell r="MS442">
            <v>-1</v>
          </cell>
          <cell r="MT442">
            <v>-13</v>
          </cell>
          <cell r="MU442">
            <v>0</v>
          </cell>
          <cell r="MV442">
            <v>-13</v>
          </cell>
          <cell r="MW442">
            <v>0</v>
          </cell>
          <cell r="MX442">
            <v>0</v>
          </cell>
          <cell r="MY442">
            <v>0</v>
          </cell>
          <cell r="MZ442">
            <v>-15</v>
          </cell>
          <cell r="NA442">
            <v>0</v>
          </cell>
          <cell r="NB442">
            <v>-15</v>
          </cell>
          <cell r="NC442">
            <v>6</v>
          </cell>
          <cell r="ND442">
            <v>0</v>
          </cell>
          <cell r="NE442">
            <v>6</v>
          </cell>
          <cell r="NF442">
            <v>-94</v>
          </cell>
          <cell r="NG442">
            <v>0</v>
          </cell>
          <cell r="NH442">
            <v>-94</v>
          </cell>
          <cell r="NI442">
            <v>6</v>
          </cell>
          <cell r="NJ442">
            <v>0</v>
          </cell>
          <cell r="NK442">
            <v>6</v>
          </cell>
          <cell r="NL442">
            <v>7</v>
          </cell>
          <cell r="NM442">
            <v>0</v>
          </cell>
          <cell r="NN442">
            <v>7</v>
          </cell>
          <cell r="NO442">
            <v>5</v>
          </cell>
          <cell r="NP442">
            <v>0</v>
          </cell>
          <cell r="NQ442">
            <v>5</v>
          </cell>
          <cell r="NR442">
            <v>0</v>
          </cell>
          <cell r="NS442">
            <v>0</v>
          </cell>
          <cell r="NT442">
            <v>0</v>
          </cell>
          <cell r="NU442">
            <v>0</v>
          </cell>
          <cell r="NV442">
            <v>0</v>
          </cell>
          <cell r="NW442">
            <v>0</v>
          </cell>
          <cell r="NX442">
            <v>0</v>
          </cell>
          <cell r="NY442">
            <v>0</v>
          </cell>
          <cell r="NZ442">
            <v>0</v>
          </cell>
          <cell r="OA442">
            <v>0</v>
          </cell>
          <cell r="OB442">
            <v>0</v>
          </cell>
          <cell r="OC442">
            <v>0</v>
          </cell>
          <cell r="OD442">
            <v>0</v>
          </cell>
          <cell r="OE442">
            <v>0</v>
          </cell>
          <cell r="OF442">
            <v>0</v>
          </cell>
          <cell r="OG442">
            <v>0</v>
          </cell>
          <cell r="OH442">
            <v>0</v>
          </cell>
          <cell r="OI442">
            <v>0</v>
          </cell>
          <cell r="OJ442">
            <v>5</v>
          </cell>
          <cell r="OK442">
            <v>0</v>
          </cell>
          <cell r="OL442">
            <v>5</v>
          </cell>
          <cell r="OM442">
            <v>0</v>
          </cell>
          <cell r="ON442">
            <v>0</v>
          </cell>
          <cell r="OO442">
            <v>0</v>
          </cell>
          <cell r="OP442">
            <v>0</v>
          </cell>
          <cell r="OQ442">
            <v>0</v>
          </cell>
          <cell r="OR442">
            <v>0</v>
          </cell>
          <cell r="OS442">
            <v>0</v>
          </cell>
          <cell r="OT442">
            <v>0</v>
          </cell>
          <cell r="OU442">
            <v>0</v>
          </cell>
          <cell r="OV442">
            <v>0</v>
          </cell>
          <cell r="OW442">
            <v>0</v>
          </cell>
          <cell r="OX442">
            <v>0</v>
          </cell>
          <cell r="OY442">
            <v>0</v>
          </cell>
          <cell r="OZ442">
            <v>0</v>
          </cell>
          <cell r="PA442">
            <v>0</v>
          </cell>
          <cell r="PB442">
            <v>0</v>
          </cell>
          <cell r="PC442">
            <v>0</v>
          </cell>
          <cell r="PD442">
            <v>0</v>
          </cell>
          <cell r="PE442">
            <v>0</v>
          </cell>
          <cell r="PF442">
            <v>0</v>
          </cell>
          <cell r="PG442">
            <v>0</v>
          </cell>
          <cell r="PH442">
            <v>0</v>
          </cell>
          <cell r="PI442">
            <v>0</v>
          </cell>
          <cell r="PJ442">
            <v>0</v>
          </cell>
          <cell r="PK442">
            <v>0</v>
          </cell>
          <cell r="PL442">
            <v>0</v>
          </cell>
          <cell r="PM442">
            <v>0</v>
          </cell>
          <cell r="PN442">
            <v>0</v>
          </cell>
          <cell r="PO442">
            <v>0</v>
          </cell>
          <cell r="PP442">
            <v>0</v>
          </cell>
          <cell r="PQ442">
            <v>0</v>
          </cell>
          <cell r="PR442">
            <v>0</v>
          </cell>
          <cell r="PS442">
            <v>0</v>
          </cell>
          <cell r="PT442">
            <v>0</v>
          </cell>
          <cell r="PU442">
            <v>0</v>
          </cell>
          <cell r="PV442">
            <v>0</v>
          </cell>
          <cell r="PW442">
            <v>0</v>
          </cell>
          <cell r="PX442">
            <v>0</v>
          </cell>
          <cell r="PY442">
            <v>0</v>
          </cell>
        </row>
        <row r="443">
          <cell r="BB443">
            <v>235.076326387108</v>
          </cell>
          <cell r="BC443">
            <v>17.278199999999998</v>
          </cell>
          <cell r="BD443">
            <v>217.798126387108</v>
          </cell>
          <cell r="BE443">
            <v>220.46378458338501</v>
          </cell>
          <cell r="BF443">
            <v>18.987375003383782</v>
          </cell>
          <cell r="BG443">
            <v>201.47640958000122</v>
          </cell>
          <cell r="BH443">
            <v>324.82165547113902</v>
          </cell>
          <cell r="BI443">
            <v>139.56320913670922</v>
          </cell>
          <cell r="BJ443">
            <v>185.25844633442981</v>
          </cell>
          <cell r="BK443">
            <v>150.40382725807299</v>
          </cell>
          <cell r="BL443">
            <v>0</v>
          </cell>
          <cell r="BM443">
            <v>150.40382725807299</v>
          </cell>
          <cell r="BN443">
            <v>207.32918771408595</v>
          </cell>
          <cell r="BO443">
            <v>-15.879000000000001</v>
          </cell>
          <cell r="BP443">
            <v>223.20818771408597</v>
          </cell>
          <cell r="BQ443">
            <v>231.82272261699597</v>
          </cell>
          <cell r="BR443">
            <v>0</v>
          </cell>
          <cell r="BS443">
            <v>231.82272261699597</v>
          </cell>
          <cell r="BT443">
            <v>231.15465097888702</v>
          </cell>
          <cell r="BU443">
            <v>0</v>
          </cell>
          <cell r="BV443">
            <v>231.15465097888702</v>
          </cell>
          <cell r="BW443">
            <v>189.20195508861801</v>
          </cell>
          <cell r="BX443">
            <v>0</v>
          </cell>
          <cell r="BY443">
            <v>189.20195508861801</v>
          </cell>
          <cell r="BZ443">
            <v>312.85958106451199</v>
          </cell>
          <cell r="CA443">
            <v>107.6</v>
          </cell>
          <cell r="CB443">
            <v>205.25958106451199</v>
          </cell>
          <cell r="CC443">
            <v>230.442953789386</v>
          </cell>
          <cell r="CD443">
            <v>0</v>
          </cell>
          <cell r="CE443">
            <v>230.442953789386</v>
          </cell>
          <cell r="CF443">
            <v>239.24338728071601</v>
          </cell>
          <cell r="CG443">
            <v>5</v>
          </cell>
          <cell r="CH443">
            <v>234.24338728071601</v>
          </cell>
          <cell r="CI443">
            <v>181.78505730615299</v>
          </cell>
          <cell r="CJ443">
            <v>0</v>
          </cell>
          <cell r="CK443">
            <v>181.78505730615299</v>
          </cell>
          <cell r="CL443">
            <v>200.991776266382</v>
          </cell>
          <cell r="CM443">
            <v>23.564000000000007</v>
          </cell>
          <cell r="CN443">
            <v>177.42777626638201</v>
          </cell>
          <cell r="CO443">
            <v>138.195807300811</v>
          </cell>
          <cell r="CP443">
            <v>-68.986999999999995</v>
          </cell>
          <cell r="CQ443">
            <v>207.18280730081099</v>
          </cell>
          <cell r="CR443">
            <v>175.39835937040601</v>
          </cell>
          <cell r="CS443">
            <v>0</v>
          </cell>
          <cell r="CT443">
            <v>175.39835937040601</v>
          </cell>
          <cell r="CU443">
            <v>128.431598395397</v>
          </cell>
          <cell r="CV443">
            <v>0</v>
          </cell>
          <cell r="CW443">
            <v>128.431598395397</v>
          </cell>
          <cell r="CX443">
            <v>238.14235725024199</v>
          </cell>
          <cell r="CY443">
            <v>0</v>
          </cell>
          <cell r="CZ443">
            <v>238.14235725024199</v>
          </cell>
          <cell r="DA443">
            <v>221.97577269904201</v>
          </cell>
          <cell r="DB443">
            <v>0</v>
          </cell>
          <cell r="DC443">
            <v>221.97577269904201</v>
          </cell>
          <cell r="DD443">
            <v>231.97342861178799</v>
          </cell>
          <cell r="DE443">
            <v>0</v>
          </cell>
          <cell r="DF443">
            <v>231.97342861178799</v>
          </cell>
          <cell r="DG443">
            <v>227.24326915320199</v>
          </cell>
          <cell r="DH443">
            <v>0</v>
          </cell>
          <cell r="DI443">
            <v>227.24326915320199</v>
          </cell>
          <cell r="DJ443">
            <v>193.538358292064</v>
          </cell>
          <cell r="DK443">
            <v>-67</v>
          </cell>
          <cell r="DL443">
            <v>260.538358292064</v>
          </cell>
          <cell r="DM443">
            <v>214.63336104477099</v>
          </cell>
          <cell r="DN443">
            <v>0</v>
          </cell>
          <cell r="DO443">
            <v>214.63336104477099</v>
          </cell>
          <cell r="DP443">
            <v>245.81813348746101</v>
          </cell>
          <cell r="DQ443">
            <v>0</v>
          </cell>
          <cell r="DR443">
            <v>245.81813348746101</v>
          </cell>
          <cell r="DS443">
            <v>212.267730290206</v>
          </cell>
          <cell r="DT443">
            <v>0</v>
          </cell>
          <cell r="DU443">
            <v>212.267730290206</v>
          </cell>
          <cell r="DV443">
            <v>216.04969881444799</v>
          </cell>
          <cell r="DW443">
            <v>42.5</v>
          </cell>
          <cell r="DX443">
            <v>173.54969881444799</v>
          </cell>
          <cell r="DY443">
            <v>214.97781681837699</v>
          </cell>
          <cell r="DZ443">
            <v>0</v>
          </cell>
          <cell r="EA443">
            <v>214.97781681837699</v>
          </cell>
          <cell r="EB443">
            <v>218.57157048002401</v>
          </cell>
          <cell r="EC443">
            <v>0</v>
          </cell>
          <cell r="ED443">
            <v>218.57157048002401</v>
          </cell>
          <cell r="EE443">
            <v>233.699570472647</v>
          </cell>
          <cell r="EF443">
            <v>0</v>
          </cell>
          <cell r="EG443">
            <v>233.699570472647</v>
          </cell>
          <cell r="EH443">
            <v>192.58690292106499</v>
          </cell>
          <cell r="EI443">
            <v>-3.3860000000000001</v>
          </cell>
          <cell r="EJ443">
            <v>195.97290292106499</v>
          </cell>
          <cell r="EK443">
            <v>177.95627264073801</v>
          </cell>
          <cell r="EL443">
            <v>0</v>
          </cell>
          <cell r="EM443">
            <v>177.95627264073801</v>
          </cell>
          <cell r="EN443">
            <v>171.63071472592901</v>
          </cell>
          <cell r="EO443">
            <v>0</v>
          </cell>
          <cell r="EP443">
            <v>171.63071472592901</v>
          </cell>
          <cell r="EQ443">
            <v>158.649422611771</v>
          </cell>
          <cell r="ER443">
            <v>0</v>
          </cell>
          <cell r="ES443">
            <v>158.649422611771</v>
          </cell>
          <cell r="ET443">
            <v>185</v>
          </cell>
          <cell r="EU443">
            <v>0</v>
          </cell>
          <cell r="EV443">
            <v>185</v>
          </cell>
          <cell r="EW443">
            <v>171</v>
          </cell>
          <cell r="EX443">
            <v>0</v>
          </cell>
          <cell r="EY443">
            <v>171</v>
          </cell>
          <cell r="EZ443">
            <v>152</v>
          </cell>
          <cell r="FA443">
            <v>0</v>
          </cell>
          <cell r="FB443">
            <v>152</v>
          </cell>
          <cell r="FC443">
            <v>82</v>
          </cell>
          <cell r="FD443">
            <v>0</v>
          </cell>
          <cell r="FE443">
            <v>82</v>
          </cell>
          <cell r="FF443">
            <v>68</v>
          </cell>
          <cell r="FG443">
            <v>0</v>
          </cell>
          <cell r="FH443">
            <v>68</v>
          </cell>
          <cell r="FI443">
            <v>97</v>
          </cell>
          <cell r="FJ443">
            <v>0</v>
          </cell>
          <cell r="FK443">
            <v>97</v>
          </cell>
          <cell r="FL443">
            <v>93</v>
          </cell>
          <cell r="FM443">
            <v>0</v>
          </cell>
          <cell r="FN443">
            <v>93</v>
          </cell>
          <cell r="FO443">
            <v>64</v>
          </cell>
          <cell r="FP443">
            <v>0</v>
          </cell>
          <cell r="FQ443">
            <v>64</v>
          </cell>
          <cell r="FR443">
            <v>-38</v>
          </cell>
          <cell r="FS443">
            <v>0</v>
          </cell>
          <cell r="FT443">
            <v>-38</v>
          </cell>
          <cell r="FU443">
            <v>52</v>
          </cell>
          <cell r="FV443">
            <v>0</v>
          </cell>
          <cell r="FW443">
            <v>52</v>
          </cell>
          <cell r="FX443">
            <v>27</v>
          </cell>
          <cell r="FY443">
            <v>0</v>
          </cell>
          <cell r="FZ443">
            <v>27</v>
          </cell>
          <cell r="GA443">
            <v>0</v>
          </cell>
          <cell r="GB443">
            <v>0</v>
          </cell>
          <cell r="GC443">
            <v>0</v>
          </cell>
          <cell r="GD443">
            <v>-1162</v>
          </cell>
          <cell r="GE443">
            <v>0</v>
          </cell>
          <cell r="GF443">
            <v>-1162</v>
          </cell>
          <cell r="GG443">
            <v>-591</v>
          </cell>
          <cell r="GH443">
            <v>0</v>
          </cell>
          <cell r="GI443">
            <v>-591</v>
          </cell>
          <cell r="GJ443">
            <v>27</v>
          </cell>
          <cell r="GK443">
            <v>0</v>
          </cell>
          <cell r="GL443">
            <v>27</v>
          </cell>
          <cell r="GM443">
            <v>-112</v>
          </cell>
          <cell r="GN443">
            <v>0</v>
          </cell>
          <cell r="GO443">
            <v>-112</v>
          </cell>
          <cell r="GP443">
            <v>-355</v>
          </cell>
          <cell r="GQ443">
            <v>0</v>
          </cell>
          <cell r="GR443">
            <v>-355</v>
          </cell>
          <cell r="GS443">
            <v>139</v>
          </cell>
          <cell r="GT443">
            <v>0</v>
          </cell>
          <cell r="GU443">
            <v>139</v>
          </cell>
          <cell r="GV443">
            <v>147</v>
          </cell>
          <cell r="GW443">
            <v>0</v>
          </cell>
          <cell r="GX443">
            <v>147</v>
          </cell>
          <cell r="GY443">
            <v>175</v>
          </cell>
          <cell r="GZ443">
            <v>0</v>
          </cell>
          <cell r="HA443">
            <v>175</v>
          </cell>
          <cell r="HB443">
            <v>162</v>
          </cell>
          <cell r="HC443">
            <v>0</v>
          </cell>
          <cell r="HD443">
            <v>162</v>
          </cell>
          <cell r="HE443">
            <v>149</v>
          </cell>
          <cell r="HF443">
            <v>0</v>
          </cell>
          <cell r="HG443">
            <v>149</v>
          </cell>
          <cell r="HH443">
            <v>142</v>
          </cell>
          <cell r="HI443">
            <v>0</v>
          </cell>
          <cell r="HJ443">
            <v>142</v>
          </cell>
          <cell r="HK443">
            <v>143</v>
          </cell>
          <cell r="HL443">
            <v>0</v>
          </cell>
          <cell r="HM443">
            <v>143</v>
          </cell>
          <cell r="HN443">
            <v>189</v>
          </cell>
          <cell r="HO443">
            <v>0</v>
          </cell>
          <cell r="HP443">
            <v>189</v>
          </cell>
          <cell r="HQ443">
            <v>126</v>
          </cell>
          <cell r="HR443">
            <v>0</v>
          </cell>
          <cell r="HS443">
            <v>126</v>
          </cell>
          <cell r="HT443">
            <v>114</v>
          </cell>
          <cell r="HU443">
            <v>0</v>
          </cell>
          <cell r="HV443">
            <v>114</v>
          </cell>
          <cell r="HW443">
            <v>100</v>
          </cell>
          <cell r="HX443">
            <v>0</v>
          </cell>
          <cell r="HY443">
            <v>100</v>
          </cell>
          <cell r="HZ443">
            <v>94</v>
          </cell>
          <cell r="IA443">
            <v>0</v>
          </cell>
          <cell r="IB443">
            <v>94</v>
          </cell>
          <cell r="IC443">
            <v>107</v>
          </cell>
          <cell r="ID443">
            <v>0</v>
          </cell>
          <cell r="IE443">
            <v>107</v>
          </cell>
          <cell r="IF443">
            <v>142</v>
          </cell>
          <cell r="IG443">
            <v>0</v>
          </cell>
          <cell r="IH443">
            <v>142</v>
          </cell>
          <cell r="II443">
            <v>130</v>
          </cell>
          <cell r="IJ443">
            <v>0</v>
          </cell>
          <cell r="IK443">
            <v>130</v>
          </cell>
          <cell r="IP443">
            <v>930.76559369970505</v>
          </cell>
          <cell r="IQ443">
            <v>175.82878414009303</v>
          </cell>
          <cell r="IR443">
            <v>754.93680955961202</v>
          </cell>
          <cell r="IS443">
            <v>695.68926731259705</v>
          </cell>
          <cell r="IT443">
            <v>158.55058414009301</v>
          </cell>
          <cell r="IU443">
            <v>537.13868317250399</v>
          </cell>
          <cell r="IV443">
            <v>475.22548272921199</v>
          </cell>
          <cell r="IW443">
            <v>139.56320913670922</v>
          </cell>
          <cell r="IX443">
            <v>335.66227359250274</v>
          </cell>
          <cell r="IY443">
            <v>150.40382725807299</v>
          </cell>
          <cell r="IZ443">
            <v>0</v>
          </cell>
          <cell r="JA443">
            <v>150.40382725807299</v>
          </cell>
          <cell r="JB443">
            <v>859.50851639858695</v>
          </cell>
          <cell r="JC443">
            <v>-15.879000000000001</v>
          </cell>
          <cell r="JD443">
            <v>875.38751639858697</v>
          </cell>
          <cell r="JE443">
            <v>652.179328684501</v>
          </cell>
          <cell r="JF443">
            <v>0</v>
          </cell>
          <cell r="JG443">
            <v>652.179328684501</v>
          </cell>
          <cell r="JH443">
            <v>420.35660606750503</v>
          </cell>
          <cell r="JI443">
            <v>0</v>
          </cell>
          <cell r="JJ443">
            <v>420.35660606750503</v>
          </cell>
          <cell r="JK443">
            <v>189.20195508861801</v>
          </cell>
          <cell r="JL443">
            <v>0</v>
          </cell>
          <cell r="JM443">
            <v>189.20195508861801</v>
          </cell>
          <cell r="JN443">
            <v>964.33097944076803</v>
          </cell>
          <cell r="JO443">
            <v>112.6</v>
          </cell>
          <cell r="JP443">
            <v>851.73097944076801</v>
          </cell>
          <cell r="JQ443">
            <v>651.47139837625605</v>
          </cell>
          <cell r="JR443">
            <v>5</v>
          </cell>
          <cell r="JS443">
            <v>646.47139837625605</v>
          </cell>
          <cell r="JT443">
            <v>421.02844458687002</v>
          </cell>
          <cell r="JU443">
            <v>5</v>
          </cell>
          <cell r="JV443">
            <v>416.02844458687002</v>
          </cell>
          <cell r="JW443">
            <v>181.78505730615299</v>
          </cell>
          <cell r="JX443">
            <v>0</v>
          </cell>
          <cell r="JY443">
            <v>181.78505730615299</v>
          </cell>
          <cell r="JZ443">
            <v>643.01754133299596</v>
          </cell>
          <cell r="KA443">
            <v>-45.422999999999988</v>
          </cell>
          <cell r="KB443">
            <v>688.44054133299596</v>
          </cell>
          <cell r="KC443">
            <v>442.02576506661399</v>
          </cell>
          <cell r="KD443">
            <v>-68.986999999999995</v>
          </cell>
          <cell r="KE443">
            <v>511.01276506661395</v>
          </cell>
          <cell r="KF443">
            <v>303.82995776580299</v>
          </cell>
          <cell r="KG443">
            <v>0</v>
          </cell>
          <cell r="KH443">
            <v>303.82995776580299</v>
          </cell>
          <cell r="KI443">
            <v>128.431598395397</v>
          </cell>
          <cell r="KJ443">
            <v>0</v>
          </cell>
          <cell r="KK443">
            <v>128.431598395397</v>
          </cell>
          <cell r="KL443">
            <v>919.33482771427305</v>
          </cell>
          <cell r="KM443">
            <v>0</v>
          </cell>
          <cell r="KN443">
            <v>919.33482771427305</v>
          </cell>
          <cell r="KO443">
            <v>681.19247046403098</v>
          </cell>
          <cell r="KP443">
            <v>0</v>
          </cell>
          <cell r="KQ443">
            <v>681.19247046403098</v>
          </cell>
          <cell r="KR443">
            <v>459.21669776498902</v>
          </cell>
          <cell r="KS443">
            <v>0</v>
          </cell>
          <cell r="KT443">
            <v>459.21669776498902</v>
          </cell>
          <cell r="KU443">
            <v>227.24326915320199</v>
          </cell>
          <cell r="KV443">
            <v>0</v>
          </cell>
          <cell r="KW443">
            <v>227.24326915320199</v>
          </cell>
          <cell r="KX443">
            <v>866.25758311450102</v>
          </cell>
          <cell r="KY443">
            <v>-67</v>
          </cell>
          <cell r="KZ443">
            <v>933.25758311450102</v>
          </cell>
          <cell r="LA443">
            <v>672.71922482243701</v>
          </cell>
          <cell r="LB443">
            <v>0</v>
          </cell>
          <cell r="LC443">
            <v>672.71922482243701</v>
          </cell>
          <cell r="LD443">
            <v>458.08586377766699</v>
          </cell>
          <cell r="LE443">
            <v>0</v>
          </cell>
          <cell r="LF443">
            <v>458.08586377766699</v>
          </cell>
          <cell r="LG443">
            <v>212.267730290206</v>
          </cell>
          <cell r="LH443">
            <v>0</v>
          </cell>
          <cell r="LI443">
            <v>212.267730290206</v>
          </cell>
          <cell r="LJ443">
            <v>883.29865658549602</v>
          </cell>
          <cell r="LK443">
            <v>42.5</v>
          </cell>
          <cell r="LL443">
            <v>840.79865658549602</v>
          </cell>
          <cell r="LM443">
            <v>667.24895777104803</v>
          </cell>
          <cell r="LN443">
            <v>0</v>
          </cell>
          <cell r="LO443">
            <v>667.24895777104803</v>
          </cell>
          <cell r="LP443">
            <v>452.27114095267098</v>
          </cell>
          <cell r="LQ443">
            <v>0</v>
          </cell>
          <cell r="LR443">
            <v>452.27114095267098</v>
          </cell>
          <cell r="LS443">
            <v>233.699570472647</v>
          </cell>
          <cell r="LT443">
            <v>0</v>
          </cell>
          <cell r="LU443">
            <v>233.699570472647</v>
          </cell>
          <cell r="LV443">
            <v>700.82331289950298</v>
          </cell>
          <cell r="LW443">
            <v>-3.3860000000000001</v>
          </cell>
          <cell r="LX443">
            <v>704.20931289950295</v>
          </cell>
          <cell r="LY443">
            <v>508.23640997843802</v>
          </cell>
          <cell r="LZ443">
            <v>0</v>
          </cell>
          <cell r="MA443">
            <v>508.23640997843802</v>
          </cell>
          <cell r="MB443">
            <v>330.28013733770001</v>
          </cell>
          <cell r="MC443">
            <v>0</v>
          </cell>
          <cell r="MD443">
            <v>330.28013733770001</v>
          </cell>
          <cell r="ME443">
            <v>158.649422611771</v>
          </cell>
          <cell r="MF443">
            <v>0</v>
          </cell>
          <cell r="MG443">
            <v>158.649422611771</v>
          </cell>
          <cell r="MH443">
            <v>185</v>
          </cell>
          <cell r="MI443">
            <v>0</v>
          </cell>
          <cell r="MJ443">
            <v>185</v>
          </cell>
          <cell r="MK443">
            <v>171</v>
          </cell>
          <cell r="ML443">
            <v>0</v>
          </cell>
          <cell r="MM443">
            <v>171</v>
          </cell>
          <cell r="MN443">
            <v>152</v>
          </cell>
          <cell r="MO443">
            <v>0</v>
          </cell>
          <cell r="MP443">
            <v>152</v>
          </cell>
          <cell r="MQ443">
            <v>82</v>
          </cell>
          <cell r="MR443">
            <v>0</v>
          </cell>
          <cell r="MS443">
            <v>82</v>
          </cell>
          <cell r="MT443">
            <v>68</v>
          </cell>
          <cell r="MU443">
            <v>0</v>
          </cell>
          <cell r="MV443">
            <v>68</v>
          </cell>
          <cell r="MW443">
            <v>97</v>
          </cell>
          <cell r="MX443">
            <v>0</v>
          </cell>
          <cell r="MY443">
            <v>97</v>
          </cell>
          <cell r="MZ443">
            <v>93</v>
          </cell>
          <cell r="NA443">
            <v>0</v>
          </cell>
          <cell r="NB443">
            <v>93</v>
          </cell>
          <cell r="NC443">
            <v>64</v>
          </cell>
          <cell r="ND443">
            <v>0</v>
          </cell>
          <cell r="NE443">
            <v>64</v>
          </cell>
          <cell r="NF443">
            <v>-38</v>
          </cell>
          <cell r="NG443">
            <v>0</v>
          </cell>
          <cell r="NH443">
            <v>-38</v>
          </cell>
          <cell r="NI443">
            <v>52</v>
          </cell>
          <cell r="NJ443">
            <v>0</v>
          </cell>
          <cell r="NK443">
            <v>52</v>
          </cell>
          <cell r="NL443">
            <v>27</v>
          </cell>
          <cell r="NM443">
            <v>0</v>
          </cell>
          <cell r="NN443">
            <v>27</v>
          </cell>
          <cell r="NO443">
            <v>0</v>
          </cell>
          <cell r="NP443">
            <v>0</v>
          </cell>
          <cell r="NQ443">
            <v>0</v>
          </cell>
          <cell r="NR443">
            <v>-1162</v>
          </cell>
          <cell r="NS443">
            <v>0</v>
          </cell>
          <cell r="NT443">
            <v>-1162</v>
          </cell>
          <cell r="NU443">
            <v>-591</v>
          </cell>
          <cell r="NV443">
            <v>0</v>
          </cell>
          <cell r="NW443">
            <v>-591</v>
          </cell>
          <cell r="NX443">
            <v>27</v>
          </cell>
          <cell r="NY443">
            <v>0</v>
          </cell>
          <cell r="NZ443">
            <v>27</v>
          </cell>
          <cell r="OA443">
            <v>-112</v>
          </cell>
          <cell r="OB443">
            <v>0</v>
          </cell>
          <cell r="OC443">
            <v>-112</v>
          </cell>
          <cell r="OD443">
            <v>-355</v>
          </cell>
          <cell r="OE443">
            <v>0</v>
          </cell>
          <cell r="OF443">
            <v>-355</v>
          </cell>
          <cell r="OG443">
            <v>139</v>
          </cell>
          <cell r="OH443">
            <v>0</v>
          </cell>
          <cell r="OI443">
            <v>139</v>
          </cell>
          <cell r="OJ443">
            <v>147</v>
          </cell>
          <cell r="OK443">
            <v>0</v>
          </cell>
          <cell r="OL443">
            <v>147</v>
          </cell>
          <cell r="OM443">
            <v>175</v>
          </cell>
          <cell r="ON443">
            <v>0</v>
          </cell>
          <cell r="OO443">
            <v>175</v>
          </cell>
          <cell r="OP443">
            <v>162</v>
          </cell>
          <cell r="OQ443">
            <v>0</v>
          </cell>
          <cell r="OR443">
            <v>162</v>
          </cell>
          <cell r="OS443">
            <v>149</v>
          </cell>
          <cell r="OT443">
            <v>0</v>
          </cell>
          <cell r="OU443">
            <v>149</v>
          </cell>
          <cell r="OV443">
            <v>142</v>
          </cell>
          <cell r="OW443">
            <v>0</v>
          </cell>
          <cell r="OX443">
            <v>142</v>
          </cell>
          <cell r="OY443">
            <v>143</v>
          </cell>
          <cell r="OZ443">
            <v>0</v>
          </cell>
          <cell r="PA443">
            <v>143</v>
          </cell>
          <cell r="PB443">
            <v>189</v>
          </cell>
          <cell r="PC443">
            <v>0</v>
          </cell>
          <cell r="PD443">
            <v>189</v>
          </cell>
          <cell r="PE443">
            <v>126</v>
          </cell>
          <cell r="PF443">
            <v>0</v>
          </cell>
          <cell r="PG443">
            <v>126</v>
          </cell>
          <cell r="PH443">
            <v>114</v>
          </cell>
          <cell r="PI443">
            <v>0</v>
          </cell>
          <cell r="PJ443">
            <v>114</v>
          </cell>
          <cell r="PK443">
            <v>100</v>
          </cell>
          <cell r="PL443">
            <v>0</v>
          </cell>
          <cell r="PM443">
            <v>100</v>
          </cell>
          <cell r="PN443">
            <v>94</v>
          </cell>
          <cell r="PO443">
            <v>0</v>
          </cell>
          <cell r="PP443">
            <v>94</v>
          </cell>
          <cell r="PQ443">
            <v>107</v>
          </cell>
          <cell r="PR443">
            <v>0</v>
          </cell>
          <cell r="PS443">
            <v>107</v>
          </cell>
          <cell r="PT443">
            <v>142</v>
          </cell>
          <cell r="PU443">
            <v>0</v>
          </cell>
          <cell r="PV443">
            <v>142</v>
          </cell>
          <cell r="PW443">
            <v>130</v>
          </cell>
          <cell r="PX443">
            <v>0</v>
          </cell>
          <cell r="PY443">
            <v>130</v>
          </cell>
        </row>
        <row r="444">
          <cell r="BB444">
            <v>-18.155819214322101</v>
          </cell>
          <cell r="BC444">
            <v>0</v>
          </cell>
          <cell r="BD444">
            <v>-18.155819214322101</v>
          </cell>
          <cell r="BE444">
            <v>-16.708788319093099</v>
          </cell>
          <cell r="BF444">
            <v>0</v>
          </cell>
          <cell r="BG444">
            <v>-16.708788319093099</v>
          </cell>
          <cell r="BH444">
            <v>-21.076641251340401</v>
          </cell>
          <cell r="BI444">
            <v>0</v>
          </cell>
          <cell r="BJ444">
            <v>-21.076641251340401</v>
          </cell>
          <cell r="BK444">
            <v>-23.310723479274401</v>
          </cell>
          <cell r="BL444">
            <v>0</v>
          </cell>
          <cell r="BM444">
            <v>-23.310723479274401</v>
          </cell>
          <cell r="BN444">
            <v>-25.5195570224178</v>
          </cell>
          <cell r="BO444">
            <v>0</v>
          </cell>
          <cell r="BP444">
            <v>-25.5195570224178</v>
          </cell>
          <cell r="BQ444">
            <v>-27.242268551104793</v>
          </cell>
          <cell r="BR444">
            <v>0</v>
          </cell>
          <cell r="BS444">
            <v>-27.242268551104793</v>
          </cell>
          <cell r="BT444">
            <v>-30.498754310999999</v>
          </cell>
          <cell r="BU444">
            <v>0</v>
          </cell>
          <cell r="BV444">
            <v>-30.498754310999999</v>
          </cell>
          <cell r="BW444">
            <v>-25.607598178240401</v>
          </cell>
          <cell r="BX444">
            <v>0</v>
          </cell>
          <cell r="BY444">
            <v>-25.607598178240401</v>
          </cell>
          <cell r="BZ444">
            <v>-74.588813439973606</v>
          </cell>
          <cell r="CA444">
            <v>-41.96762841188</v>
          </cell>
          <cell r="CB444">
            <v>-32.621185028093606</v>
          </cell>
          <cell r="CC444">
            <v>-30.771878941334901</v>
          </cell>
          <cell r="CD444">
            <v>0</v>
          </cell>
          <cell r="CE444">
            <v>-30.771878941334901</v>
          </cell>
          <cell r="CF444">
            <v>-27.845759549806701</v>
          </cell>
          <cell r="CG444">
            <v>0</v>
          </cell>
          <cell r="CH444">
            <v>-27.845759549806701</v>
          </cell>
          <cell r="CI444">
            <v>-23.615171067913799</v>
          </cell>
          <cell r="CJ444">
            <v>0</v>
          </cell>
          <cell r="CK444">
            <v>-23.615171067913799</v>
          </cell>
          <cell r="CL444">
            <v>-12.040538164362401</v>
          </cell>
          <cell r="CM444">
            <v>0</v>
          </cell>
          <cell r="CN444">
            <v>-12.040538164362401</v>
          </cell>
          <cell r="CO444">
            <v>-26.384735097012399</v>
          </cell>
          <cell r="CP444">
            <v>0</v>
          </cell>
          <cell r="CQ444">
            <v>-26.384735097012399</v>
          </cell>
          <cell r="CR444">
            <v>-26.280022802561898</v>
          </cell>
          <cell r="CS444">
            <v>0</v>
          </cell>
          <cell r="CT444">
            <v>-26.280022802561898</v>
          </cell>
          <cell r="CU444">
            <v>-19.4731763568114</v>
          </cell>
          <cell r="CV444">
            <v>0</v>
          </cell>
          <cell r="CW444">
            <v>-19.4731763568114</v>
          </cell>
          <cell r="CX444">
            <v>-25.200102244382801</v>
          </cell>
          <cell r="CY444">
            <v>0</v>
          </cell>
          <cell r="CZ444">
            <v>-25.200102244382801</v>
          </cell>
          <cell r="DA444">
            <v>-21.1159879504768</v>
          </cell>
          <cell r="DB444">
            <v>0</v>
          </cell>
          <cell r="DC444">
            <v>-21.1159879504768</v>
          </cell>
          <cell r="DD444">
            <v>-25.211486819942898</v>
          </cell>
          <cell r="DE444">
            <v>0</v>
          </cell>
          <cell r="DF444">
            <v>-25.211486819942898</v>
          </cell>
          <cell r="DG444">
            <v>-32.8276220209275</v>
          </cell>
          <cell r="DH444">
            <v>0</v>
          </cell>
          <cell r="DI444">
            <v>-32.8276220209275</v>
          </cell>
          <cell r="DJ444">
            <v>-39.638460561216903</v>
          </cell>
          <cell r="DK444">
            <v>0</v>
          </cell>
          <cell r="DL444">
            <v>-39.638460561216903</v>
          </cell>
          <cell r="DM444">
            <v>-24.4253532823457</v>
          </cell>
          <cell r="DN444">
            <v>0</v>
          </cell>
          <cell r="DO444">
            <v>-24.4253532823457</v>
          </cell>
          <cell r="DP444">
            <v>-30.010750531614299</v>
          </cell>
          <cell r="DQ444">
            <v>0</v>
          </cell>
          <cell r="DR444">
            <v>-30.010750531614299</v>
          </cell>
          <cell r="DS444">
            <v>-33.737676693479003</v>
          </cell>
          <cell r="DT444">
            <v>0</v>
          </cell>
          <cell r="DU444">
            <v>-33.737676693479003</v>
          </cell>
          <cell r="DV444">
            <v>-29.893972472324599</v>
          </cell>
          <cell r="DW444">
            <v>0</v>
          </cell>
          <cell r="DX444">
            <v>-29.893972472324599</v>
          </cell>
          <cell r="DY444">
            <v>-23.9736008504109</v>
          </cell>
          <cell r="DZ444">
            <v>0</v>
          </cell>
          <cell r="EA444">
            <v>-23.9736008504109</v>
          </cell>
          <cell r="EB444">
            <v>-30.947833761719899</v>
          </cell>
          <cell r="EC444">
            <v>0</v>
          </cell>
          <cell r="ED444">
            <v>-30.947833761719899</v>
          </cell>
          <cell r="EE444">
            <v>-32.8095866508272</v>
          </cell>
          <cell r="EF444">
            <v>0</v>
          </cell>
          <cell r="EG444">
            <v>-32.8095866508272</v>
          </cell>
          <cell r="EH444">
            <v>-22.664016173406999</v>
          </cell>
          <cell r="EI444">
            <v>0</v>
          </cell>
          <cell r="EJ444">
            <v>-22.664016173406999</v>
          </cell>
          <cell r="EK444">
            <v>-20.8678503433404</v>
          </cell>
          <cell r="EL444">
            <v>0</v>
          </cell>
          <cell r="EM444">
            <v>-20.8678503433404</v>
          </cell>
          <cell r="EN444">
            <v>-17.368448300613402</v>
          </cell>
          <cell r="EO444">
            <v>0</v>
          </cell>
          <cell r="EP444">
            <v>-17.368448300613402</v>
          </cell>
          <cell r="EQ444">
            <v>-30.151763488952401</v>
          </cell>
          <cell r="ER444">
            <v>0</v>
          </cell>
          <cell r="ES444">
            <v>-30.151763488952401</v>
          </cell>
          <cell r="ET444">
            <v>-37</v>
          </cell>
          <cell r="EU444">
            <v>0</v>
          </cell>
          <cell r="EV444">
            <v>-37</v>
          </cell>
          <cell r="EW444">
            <v>-28</v>
          </cell>
          <cell r="EX444">
            <v>0</v>
          </cell>
          <cell r="EY444">
            <v>-28</v>
          </cell>
          <cell r="EZ444">
            <v>-27</v>
          </cell>
          <cell r="FA444">
            <v>0</v>
          </cell>
          <cell r="FB444">
            <v>-27</v>
          </cell>
          <cell r="FC444">
            <v>-14</v>
          </cell>
          <cell r="FD444">
            <v>0</v>
          </cell>
          <cell r="FE444">
            <v>-14</v>
          </cell>
          <cell r="FF444">
            <v>16</v>
          </cell>
          <cell r="FG444">
            <v>0</v>
          </cell>
          <cell r="FH444">
            <v>16</v>
          </cell>
          <cell r="FI444">
            <v>17</v>
          </cell>
          <cell r="FJ444">
            <v>0</v>
          </cell>
          <cell r="FK444">
            <v>17</v>
          </cell>
          <cell r="FL444">
            <v>7</v>
          </cell>
          <cell r="FM444">
            <v>0</v>
          </cell>
          <cell r="FN444">
            <v>7</v>
          </cell>
          <cell r="FO444">
            <v>3</v>
          </cell>
          <cell r="FP444">
            <v>0</v>
          </cell>
          <cell r="FQ444">
            <v>3</v>
          </cell>
          <cell r="FR444">
            <v>8</v>
          </cell>
          <cell r="FS444">
            <v>0</v>
          </cell>
          <cell r="FT444">
            <v>8</v>
          </cell>
          <cell r="FU444">
            <v>-11</v>
          </cell>
          <cell r="FV444">
            <v>0</v>
          </cell>
          <cell r="FW444">
            <v>-11</v>
          </cell>
          <cell r="FX444">
            <v>-20</v>
          </cell>
          <cell r="FY444">
            <v>0</v>
          </cell>
          <cell r="FZ444">
            <v>-20</v>
          </cell>
          <cell r="GA444">
            <v>-20</v>
          </cell>
          <cell r="GB444">
            <v>0</v>
          </cell>
          <cell r="GC444">
            <v>-20</v>
          </cell>
          <cell r="GD444">
            <v>-85</v>
          </cell>
          <cell r="GE444">
            <v>0</v>
          </cell>
          <cell r="GF444">
            <v>-85</v>
          </cell>
          <cell r="GG444">
            <v>-27</v>
          </cell>
          <cell r="GH444">
            <v>0</v>
          </cell>
          <cell r="GI444">
            <v>-27</v>
          </cell>
          <cell r="GJ444">
            <v>-29</v>
          </cell>
          <cell r="GK444">
            <v>0</v>
          </cell>
          <cell r="GL444">
            <v>-29</v>
          </cell>
          <cell r="GM444">
            <v>-84</v>
          </cell>
          <cell r="GN444">
            <v>0</v>
          </cell>
          <cell r="GO444">
            <v>-84</v>
          </cell>
          <cell r="GP444">
            <v>-22</v>
          </cell>
          <cell r="GQ444">
            <v>0</v>
          </cell>
          <cell r="GR444">
            <v>-22</v>
          </cell>
          <cell r="GS444">
            <v>13</v>
          </cell>
          <cell r="GT444">
            <v>0</v>
          </cell>
          <cell r="GU444">
            <v>13</v>
          </cell>
          <cell r="GV444">
            <v>9</v>
          </cell>
          <cell r="GW444">
            <v>0</v>
          </cell>
          <cell r="GX444">
            <v>9</v>
          </cell>
          <cell r="GY444">
            <v>15</v>
          </cell>
          <cell r="GZ444">
            <v>0</v>
          </cell>
          <cell r="HA444">
            <v>15</v>
          </cell>
          <cell r="HB444">
            <v>13</v>
          </cell>
          <cell r="HC444">
            <v>0</v>
          </cell>
          <cell r="HD444">
            <v>13</v>
          </cell>
          <cell r="HE444">
            <v>15</v>
          </cell>
          <cell r="HF444">
            <v>0</v>
          </cell>
          <cell r="HG444">
            <v>15</v>
          </cell>
          <cell r="HH444">
            <v>15</v>
          </cell>
          <cell r="HI444">
            <v>0</v>
          </cell>
          <cell r="HJ444">
            <v>15</v>
          </cell>
          <cell r="HK444">
            <v>16</v>
          </cell>
          <cell r="HL444">
            <v>0</v>
          </cell>
          <cell r="HM444">
            <v>16</v>
          </cell>
          <cell r="HN444">
            <v>39</v>
          </cell>
          <cell r="HO444">
            <v>0</v>
          </cell>
          <cell r="HP444">
            <v>39</v>
          </cell>
          <cell r="HQ444">
            <v>14</v>
          </cell>
          <cell r="HR444">
            <v>0</v>
          </cell>
          <cell r="HS444">
            <v>14</v>
          </cell>
          <cell r="HT444">
            <v>10</v>
          </cell>
          <cell r="HU444">
            <v>0</v>
          </cell>
          <cell r="HV444">
            <v>10</v>
          </cell>
          <cell r="HW444">
            <v>10</v>
          </cell>
          <cell r="HX444">
            <v>0</v>
          </cell>
          <cell r="HY444">
            <v>10</v>
          </cell>
          <cell r="HZ444">
            <v>-6</v>
          </cell>
          <cell r="IA444">
            <v>0</v>
          </cell>
          <cell r="IB444">
            <v>-6</v>
          </cell>
          <cell r="IC444">
            <v>0</v>
          </cell>
          <cell r="ID444">
            <v>0</v>
          </cell>
          <cell r="IE444">
            <v>0</v>
          </cell>
          <cell r="IF444">
            <v>7</v>
          </cell>
          <cell r="IG444">
            <v>0</v>
          </cell>
          <cell r="IH444">
            <v>7</v>
          </cell>
          <cell r="II444">
            <v>11</v>
          </cell>
          <cell r="IJ444">
            <v>0</v>
          </cell>
          <cell r="IK444">
            <v>11</v>
          </cell>
          <cell r="IP444">
            <v>-79.251972264030101</v>
          </cell>
          <cell r="IQ444">
            <v>0</v>
          </cell>
          <cell r="IR444">
            <v>-79.251972264030101</v>
          </cell>
          <cell r="IS444">
            <v>-61.096153049708001</v>
          </cell>
          <cell r="IT444">
            <v>0</v>
          </cell>
          <cell r="IU444">
            <v>-61.096153049708001</v>
          </cell>
          <cell r="IV444">
            <v>-44.387364730614898</v>
          </cell>
          <cell r="IW444">
            <v>0</v>
          </cell>
          <cell r="IX444">
            <v>-44.387364730614898</v>
          </cell>
          <cell r="IY444">
            <v>-23.310723479274401</v>
          </cell>
          <cell r="IZ444">
            <v>0</v>
          </cell>
          <cell r="JA444">
            <v>-23.310723479274401</v>
          </cell>
          <cell r="JB444">
            <v>-108.86817806276299</v>
          </cell>
          <cell r="JC444">
            <v>0</v>
          </cell>
          <cell r="JD444">
            <v>-108.86817806276299</v>
          </cell>
          <cell r="JE444">
            <v>-83.348621040345193</v>
          </cell>
          <cell r="JF444">
            <v>0</v>
          </cell>
          <cell r="JG444">
            <v>-83.348621040345193</v>
          </cell>
          <cell r="JH444">
            <v>-56.1063524892404</v>
          </cell>
          <cell r="JI444">
            <v>0</v>
          </cell>
          <cell r="JJ444">
            <v>-56.1063524892404</v>
          </cell>
          <cell r="JK444">
            <v>-25.607598178240401</v>
          </cell>
          <cell r="JL444">
            <v>0</v>
          </cell>
          <cell r="JM444">
            <v>-25.607598178240401</v>
          </cell>
          <cell r="JN444">
            <v>-156.82162299902899</v>
          </cell>
          <cell r="JO444">
            <v>-41.96762841188</v>
          </cell>
          <cell r="JP444">
            <v>-114.85399458714899</v>
          </cell>
          <cell r="JQ444">
            <v>-82.232809559055397</v>
          </cell>
          <cell r="JR444">
            <v>0</v>
          </cell>
          <cell r="JS444">
            <v>-82.232809559055397</v>
          </cell>
          <cell r="JT444">
            <v>-51.4609306177205</v>
          </cell>
          <cell r="JU444">
            <v>0</v>
          </cell>
          <cell r="JV444">
            <v>-51.4609306177205</v>
          </cell>
          <cell r="JW444">
            <v>-23.615171067913799</v>
          </cell>
          <cell r="JX444">
            <v>0</v>
          </cell>
          <cell r="JY444">
            <v>-23.615171067913799</v>
          </cell>
          <cell r="JZ444">
            <v>-84.178472420748093</v>
          </cell>
          <cell r="KA444">
            <v>0</v>
          </cell>
          <cell r="KB444">
            <v>-84.178472420748093</v>
          </cell>
          <cell r="KC444">
            <v>-72.137934256385705</v>
          </cell>
          <cell r="KD444">
            <v>0</v>
          </cell>
          <cell r="KE444">
            <v>-72.137934256385705</v>
          </cell>
          <cell r="KF444">
            <v>-45.753199159373303</v>
          </cell>
          <cell r="KG444">
            <v>0</v>
          </cell>
          <cell r="KH444">
            <v>-45.753199159373303</v>
          </cell>
          <cell r="KI444">
            <v>-19.4731763568114</v>
          </cell>
          <cell r="KJ444">
            <v>0</v>
          </cell>
          <cell r="KK444">
            <v>-19.4731763568114</v>
          </cell>
          <cell r="KL444">
            <v>-104.35519903573</v>
          </cell>
          <cell r="KM444">
            <v>0</v>
          </cell>
          <cell r="KN444">
            <v>-104.35519903573</v>
          </cell>
          <cell r="KO444">
            <v>-79.155096791347304</v>
          </cell>
          <cell r="KP444">
            <v>0</v>
          </cell>
          <cell r="KQ444">
            <v>-79.155096791347304</v>
          </cell>
          <cell r="KR444">
            <v>-58.039108840870497</v>
          </cell>
          <cell r="KS444">
            <v>0</v>
          </cell>
          <cell r="KT444">
            <v>-58.039108840870497</v>
          </cell>
          <cell r="KU444">
            <v>-32.8276220209275</v>
          </cell>
          <cell r="KV444">
            <v>0</v>
          </cell>
          <cell r="KW444">
            <v>-32.8276220209275</v>
          </cell>
          <cell r="KX444">
            <v>-127.81224106865599</v>
          </cell>
          <cell r="KY444">
            <v>0</v>
          </cell>
          <cell r="KZ444">
            <v>-127.81224106865599</v>
          </cell>
          <cell r="LA444">
            <v>-88.173780507439005</v>
          </cell>
          <cell r="LB444">
            <v>0</v>
          </cell>
          <cell r="LC444">
            <v>-88.173780507439005</v>
          </cell>
          <cell r="LD444">
            <v>-63.748427225093302</v>
          </cell>
          <cell r="LE444">
            <v>0</v>
          </cell>
          <cell r="LF444">
            <v>-63.748427225093302</v>
          </cell>
          <cell r="LG444">
            <v>-33.737676693479003</v>
          </cell>
          <cell r="LH444">
            <v>0</v>
          </cell>
          <cell r="LI444">
            <v>-33.737676693479003</v>
          </cell>
          <cell r="LJ444">
            <v>-117.624993735283</v>
          </cell>
          <cell r="LK444">
            <v>0</v>
          </cell>
          <cell r="LL444">
            <v>-117.624993735283</v>
          </cell>
          <cell r="LM444">
            <v>-87.731021262957995</v>
          </cell>
          <cell r="LN444">
            <v>0</v>
          </cell>
          <cell r="LO444">
            <v>-87.731021262957995</v>
          </cell>
          <cell r="LP444">
            <v>-63.757420412547098</v>
          </cell>
          <cell r="LQ444">
            <v>0</v>
          </cell>
          <cell r="LR444">
            <v>-63.757420412547098</v>
          </cell>
          <cell r="LS444">
            <v>-32.8095866508272</v>
          </cell>
          <cell r="LT444">
            <v>0</v>
          </cell>
          <cell r="LU444">
            <v>-32.8095866508272</v>
          </cell>
          <cell r="LV444">
            <v>-91.052078306313106</v>
          </cell>
          <cell r="LW444">
            <v>0</v>
          </cell>
          <cell r="LX444">
            <v>-91.052078306313106</v>
          </cell>
          <cell r="LY444">
            <v>-68.3880621329061</v>
          </cell>
          <cell r="LZ444">
            <v>0</v>
          </cell>
          <cell r="MA444">
            <v>-68.3880621329061</v>
          </cell>
          <cell r="MB444">
            <v>-47.520211789565799</v>
          </cell>
          <cell r="MC444">
            <v>0</v>
          </cell>
          <cell r="MD444">
            <v>-47.520211789565799</v>
          </cell>
          <cell r="ME444">
            <v>-30.151763488952401</v>
          </cell>
          <cell r="MF444">
            <v>0</v>
          </cell>
          <cell r="MG444">
            <v>-30.151763488952401</v>
          </cell>
          <cell r="MH444">
            <v>-37</v>
          </cell>
          <cell r="MI444">
            <v>0</v>
          </cell>
          <cell r="MJ444">
            <v>-37</v>
          </cell>
          <cell r="MK444">
            <v>-28</v>
          </cell>
          <cell r="ML444">
            <v>0</v>
          </cell>
          <cell r="MM444">
            <v>-28</v>
          </cell>
          <cell r="MN444">
            <v>-27</v>
          </cell>
          <cell r="MO444">
            <v>0</v>
          </cell>
          <cell r="MP444">
            <v>-27</v>
          </cell>
          <cell r="MQ444">
            <v>-14</v>
          </cell>
          <cell r="MR444">
            <v>0</v>
          </cell>
          <cell r="MS444">
            <v>-14</v>
          </cell>
          <cell r="MT444">
            <v>16</v>
          </cell>
          <cell r="MU444">
            <v>0</v>
          </cell>
          <cell r="MV444">
            <v>16</v>
          </cell>
          <cell r="MW444">
            <v>17</v>
          </cell>
          <cell r="MX444">
            <v>0</v>
          </cell>
          <cell r="MY444">
            <v>17</v>
          </cell>
          <cell r="MZ444">
            <v>7</v>
          </cell>
          <cell r="NA444">
            <v>0</v>
          </cell>
          <cell r="NB444">
            <v>7</v>
          </cell>
          <cell r="NC444">
            <v>3</v>
          </cell>
          <cell r="ND444">
            <v>0</v>
          </cell>
          <cell r="NE444">
            <v>3</v>
          </cell>
          <cell r="NF444">
            <v>8</v>
          </cell>
          <cell r="NG444">
            <v>0</v>
          </cell>
          <cell r="NH444">
            <v>8</v>
          </cell>
          <cell r="NI444">
            <v>-11</v>
          </cell>
          <cell r="NJ444">
            <v>0</v>
          </cell>
          <cell r="NK444">
            <v>-11</v>
          </cell>
          <cell r="NL444">
            <v>-20</v>
          </cell>
          <cell r="NM444">
            <v>0</v>
          </cell>
          <cell r="NN444">
            <v>-20</v>
          </cell>
          <cell r="NO444">
            <v>-20</v>
          </cell>
          <cell r="NP444">
            <v>0</v>
          </cell>
          <cell r="NQ444">
            <v>-20</v>
          </cell>
          <cell r="NR444">
            <v>-85</v>
          </cell>
          <cell r="NS444">
            <v>0</v>
          </cell>
          <cell r="NT444">
            <v>-85</v>
          </cell>
          <cell r="NU444">
            <v>-27</v>
          </cell>
          <cell r="NV444">
            <v>0</v>
          </cell>
          <cell r="NW444">
            <v>-27</v>
          </cell>
          <cell r="NX444">
            <v>-29</v>
          </cell>
          <cell r="NY444">
            <v>0</v>
          </cell>
          <cell r="NZ444">
            <v>-29</v>
          </cell>
          <cell r="OA444">
            <v>-84</v>
          </cell>
          <cell r="OB444">
            <v>0</v>
          </cell>
          <cell r="OC444">
            <v>-84</v>
          </cell>
          <cell r="OD444">
            <v>-22</v>
          </cell>
          <cell r="OE444">
            <v>0</v>
          </cell>
          <cell r="OF444">
            <v>-22</v>
          </cell>
          <cell r="OG444">
            <v>13</v>
          </cell>
          <cell r="OH444">
            <v>0</v>
          </cell>
          <cell r="OI444">
            <v>13</v>
          </cell>
          <cell r="OJ444">
            <v>9</v>
          </cell>
          <cell r="OK444">
            <v>0</v>
          </cell>
          <cell r="OL444">
            <v>9</v>
          </cell>
          <cell r="OM444">
            <v>15</v>
          </cell>
          <cell r="ON444">
            <v>0</v>
          </cell>
          <cell r="OO444">
            <v>15</v>
          </cell>
          <cell r="OP444">
            <v>13</v>
          </cell>
          <cell r="OQ444">
            <v>0</v>
          </cell>
          <cell r="OR444">
            <v>13</v>
          </cell>
          <cell r="OS444">
            <v>15</v>
          </cell>
          <cell r="OT444">
            <v>0</v>
          </cell>
          <cell r="OU444">
            <v>15</v>
          </cell>
          <cell r="OV444">
            <v>15</v>
          </cell>
          <cell r="OW444">
            <v>0</v>
          </cell>
          <cell r="OX444">
            <v>15</v>
          </cell>
          <cell r="OY444">
            <v>16</v>
          </cell>
          <cell r="OZ444">
            <v>0</v>
          </cell>
          <cell r="PA444">
            <v>16</v>
          </cell>
          <cell r="PB444">
            <v>39</v>
          </cell>
          <cell r="PC444">
            <v>0</v>
          </cell>
          <cell r="PD444">
            <v>39</v>
          </cell>
          <cell r="PE444">
            <v>14</v>
          </cell>
          <cell r="PF444">
            <v>0</v>
          </cell>
          <cell r="PG444">
            <v>14</v>
          </cell>
          <cell r="PH444">
            <v>10</v>
          </cell>
          <cell r="PI444">
            <v>0</v>
          </cell>
          <cell r="PJ444">
            <v>10</v>
          </cell>
          <cell r="PK444">
            <v>10</v>
          </cell>
          <cell r="PL444">
            <v>0</v>
          </cell>
          <cell r="PM444">
            <v>10</v>
          </cell>
          <cell r="PN444">
            <v>-6</v>
          </cell>
          <cell r="PO444">
            <v>0</v>
          </cell>
          <cell r="PP444">
            <v>-6</v>
          </cell>
          <cell r="PQ444">
            <v>0</v>
          </cell>
          <cell r="PR444">
            <v>0</v>
          </cell>
          <cell r="PS444">
            <v>0</v>
          </cell>
          <cell r="PT444">
            <v>7</v>
          </cell>
          <cell r="PU444">
            <v>0</v>
          </cell>
          <cell r="PV444">
            <v>7</v>
          </cell>
          <cell r="PW444">
            <v>11</v>
          </cell>
          <cell r="PX444">
            <v>0</v>
          </cell>
          <cell r="PY444">
            <v>11</v>
          </cell>
        </row>
        <row r="445">
          <cell r="BB445">
            <v>216.92050717278599</v>
          </cell>
          <cell r="BC445">
            <v>17.278199999999998</v>
          </cell>
          <cell r="BD445">
            <v>199.64230717278599</v>
          </cell>
          <cell r="BE445">
            <v>203.754996264292</v>
          </cell>
          <cell r="BF445">
            <v>18.987375003383782</v>
          </cell>
          <cell r="BG445">
            <v>184.76762126090821</v>
          </cell>
          <cell r="BH445">
            <v>303.74501421979801</v>
          </cell>
          <cell r="BI445">
            <v>139.56320913670922</v>
          </cell>
          <cell r="BJ445">
            <v>164.18180508308879</v>
          </cell>
          <cell r="BK445">
            <v>127.093103778799</v>
          </cell>
          <cell r="BL445">
            <v>0</v>
          </cell>
          <cell r="BM445">
            <v>127.093103778799</v>
          </cell>
          <cell r="BN445">
            <v>181.80963069167001</v>
          </cell>
          <cell r="BO445">
            <v>-15.879000000000001</v>
          </cell>
          <cell r="BP445">
            <v>197.68863069167003</v>
          </cell>
          <cell r="BQ445">
            <v>204.58045406589105</v>
          </cell>
          <cell r="BR445">
            <v>0</v>
          </cell>
          <cell r="BS445">
            <v>204.58045406589105</v>
          </cell>
          <cell r="BT445">
            <v>200.65589666788699</v>
          </cell>
          <cell r="BU445">
            <v>0</v>
          </cell>
          <cell r="BV445">
            <v>200.65589666788699</v>
          </cell>
          <cell r="BW445">
            <v>163.594356910377</v>
          </cell>
          <cell r="BX445">
            <v>0</v>
          </cell>
          <cell r="BY445">
            <v>163.594356910377</v>
          </cell>
          <cell r="BZ445">
            <v>238.27076762453899</v>
          </cell>
          <cell r="CA445">
            <v>65.632371588119994</v>
          </cell>
          <cell r="CB445">
            <v>172.63839603641901</v>
          </cell>
          <cell r="CC445">
            <v>199.67107484805101</v>
          </cell>
          <cell r="CD445">
            <v>0</v>
          </cell>
          <cell r="CE445">
            <v>199.67107484805101</v>
          </cell>
          <cell r="CF445">
            <v>211.39762773090899</v>
          </cell>
          <cell r="CG445">
            <v>5</v>
          </cell>
          <cell r="CH445">
            <v>206.39762773090899</v>
          </cell>
          <cell r="CI445">
            <v>158.16988623824</v>
          </cell>
          <cell r="CJ445">
            <v>0</v>
          </cell>
          <cell r="CK445">
            <v>158.16988623824</v>
          </cell>
          <cell r="CL445">
            <v>188.951238102019</v>
          </cell>
          <cell r="CM445">
            <v>23.564000000000007</v>
          </cell>
          <cell r="CN445">
            <v>165.38723810201901</v>
          </cell>
          <cell r="CO445">
            <v>111.811072203799</v>
          </cell>
          <cell r="CP445">
            <v>-68.986999999999995</v>
          </cell>
          <cell r="CQ445">
            <v>180.79807220379899</v>
          </cell>
          <cell r="CR445">
            <v>149.11833656784401</v>
          </cell>
          <cell r="CS445">
            <v>0</v>
          </cell>
          <cell r="CT445">
            <v>149.11833656784401</v>
          </cell>
          <cell r="CU445">
            <v>108.95842203858599</v>
          </cell>
          <cell r="CV445">
            <v>0</v>
          </cell>
          <cell r="CW445">
            <v>108.95842203858599</v>
          </cell>
          <cell r="CX445">
            <v>212.94225500585901</v>
          </cell>
          <cell r="CY445">
            <v>0</v>
          </cell>
          <cell r="CZ445">
            <v>212.94225500585901</v>
          </cell>
          <cell r="DA445">
            <v>200.859784748565</v>
          </cell>
          <cell r="DB445">
            <v>0</v>
          </cell>
          <cell r="DC445">
            <v>200.859784748565</v>
          </cell>
          <cell r="DD445">
            <v>206.761941791845</v>
          </cell>
          <cell r="DE445">
            <v>0</v>
          </cell>
          <cell r="DF445">
            <v>206.761941791845</v>
          </cell>
          <cell r="DG445">
            <v>194.41564713227399</v>
          </cell>
          <cell r="DH445">
            <v>0</v>
          </cell>
          <cell r="DI445">
            <v>194.41564713227399</v>
          </cell>
          <cell r="DJ445">
            <v>153.89989773084699</v>
          </cell>
          <cell r="DK445">
            <v>-67</v>
          </cell>
          <cell r="DL445">
            <v>220.89989773084699</v>
          </cell>
          <cell r="DM445">
            <v>190.20800776242501</v>
          </cell>
          <cell r="DN445">
            <v>0</v>
          </cell>
          <cell r="DO445">
            <v>190.20800776242501</v>
          </cell>
          <cell r="DP445">
            <v>215.807382955847</v>
          </cell>
          <cell r="DQ445">
            <v>0</v>
          </cell>
          <cell r="DR445">
            <v>215.807382955847</v>
          </cell>
          <cell r="DS445">
            <v>178.53005359672699</v>
          </cell>
          <cell r="DT445">
            <v>0</v>
          </cell>
          <cell r="DU445">
            <v>178.53005359672699</v>
          </cell>
          <cell r="DV445">
            <v>186.15572634212299</v>
          </cell>
          <cell r="DW445">
            <v>42.5</v>
          </cell>
          <cell r="DX445">
            <v>143.65572634212299</v>
          </cell>
          <cell r="DY445">
            <v>191.00421596796599</v>
          </cell>
          <cell r="DZ445">
            <v>0</v>
          </cell>
          <cell r="EA445">
            <v>191.00421596796599</v>
          </cell>
          <cell r="EB445">
            <v>187.623736718305</v>
          </cell>
          <cell r="EC445">
            <v>0</v>
          </cell>
          <cell r="ED445">
            <v>187.623736718305</v>
          </cell>
          <cell r="EE445">
            <v>200.88998382182001</v>
          </cell>
          <cell r="EF445">
            <v>0</v>
          </cell>
          <cell r="EG445">
            <v>200.88998382182001</v>
          </cell>
          <cell r="EH445">
            <v>169.922886747658</v>
          </cell>
          <cell r="EI445">
            <v>-3.3860000000000001</v>
          </cell>
          <cell r="EJ445">
            <v>173.30888674765799</v>
          </cell>
          <cell r="EK445">
            <v>157.08842229739699</v>
          </cell>
          <cell r="EL445">
            <v>0</v>
          </cell>
          <cell r="EM445">
            <v>157.08842229739699</v>
          </cell>
          <cell r="EN445">
            <v>154.262266425316</v>
          </cell>
          <cell r="EO445">
            <v>0</v>
          </cell>
          <cell r="EP445">
            <v>154.262266425316</v>
          </cell>
          <cell r="EQ445">
            <v>128.49765912281899</v>
          </cell>
          <cell r="ER445">
            <v>0</v>
          </cell>
          <cell r="ES445">
            <v>128.49765912281899</v>
          </cell>
          <cell r="ET445">
            <v>148</v>
          </cell>
          <cell r="EU445">
            <v>0</v>
          </cell>
          <cell r="EV445">
            <v>148</v>
          </cell>
          <cell r="EW445">
            <v>143</v>
          </cell>
          <cell r="EX445">
            <v>0</v>
          </cell>
          <cell r="EY445">
            <v>143</v>
          </cell>
          <cell r="EZ445">
            <v>125</v>
          </cell>
          <cell r="FA445">
            <v>0</v>
          </cell>
          <cell r="FB445">
            <v>125</v>
          </cell>
          <cell r="FC445">
            <v>68</v>
          </cell>
          <cell r="FD445">
            <v>0</v>
          </cell>
          <cell r="FE445">
            <v>68</v>
          </cell>
          <cell r="FF445">
            <v>52</v>
          </cell>
          <cell r="FG445">
            <v>0</v>
          </cell>
          <cell r="FH445">
            <v>52</v>
          </cell>
          <cell r="FI445">
            <v>80</v>
          </cell>
          <cell r="FJ445">
            <v>0</v>
          </cell>
          <cell r="FK445">
            <v>80</v>
          </cell>
          <cell r="FL445">
            <v>86</v>
          </cell>
          <cell r="FM445">
            <v>0</v>
          </cell>
          <cell r="FN445">
            <v>86</v>
          </cell>
          <cell r="FO445">
            <v>61</v>
          </cell>
          <cell r="FP445">
            <v>0</v>
          </cell>
          <cell r="FQ445">
            <v>61</v>
          </cell>
          <cell r="FR445">
            <v>-46</v>
          </cell>
          <cell r="FS445">
            <v>0</v>
          </cell>
          <cell r="FT445">
            <v>-46</v>
          </cell>
          <cell r="FU445">
            <v>63</v>
          </cell>
          <cell r="FV445">
            <v>0</v>
          </cell>
          <cell r="FW445">
            <v>63</v>
          </cell>
          <cell r="FX445">
            <v>47</v>
          </cell>
          <cell r="FY445">
            <v>0</v>
          </cell>
          <cell r="FZ445">
            <v>47</v>
          </cell>
          <cell r="GA445">
            <v>20</v>
          </cell>
          <cell r="GB445">
            <v>0</v>
          </cell>
          <cell r="GC445">
            <v>20</v>
          </cell>
          <cell r="GD445">
            <v>-1077</v>
          </cell>
          <cell r="GE445">
            <v>0</v>
          </cell>
          <cell r="GF445">
            <v>-1077</v>
          </cell>
          <cell r="GG445">
            <v>-564</v>
          </cell>
          <cell r="GH445">
            <v>0</v>
          </cell>
          <cell r="GI445">
            <v>-564</v>
          </cell>
          <cell r="GJ445">
            <v>56</v>
          </cell>
          <cell r="GK445">
            <v>0</v>
          </cell>
          <cell r="GL445">
            <v>56</v>
          </cell>
          <cell r="GM445">
            <v>-28</v>
          </cell>
          <cell r="GN445">
            <v>0</v>
          </cell>
          <cell r="GO445">
            <v>-28</v>
          </cell>
          <cell r="GP445">
            <v>-333</v>
          </cell>
          <cell r="GQ445">
            <v>0</v>
          </cell>
          <cell r="GR445">
            <v>-333</v>
          </cell>
          <cell r="GS445">
            <v>126</v>
          </cell>
          <cell r="GT445">
            <v>0</v>
          </cell>
          <cell r="GU445">
            <v>126</v>
          </cell>
          <cell r="GV445">
            <v>138</v>
          </cell>
          <cell r="GW445">
            <v>0</v>
          </cell>
          <cell r="GX445">
            <v>138</v>
          </cell>
          <cell r="GY445">
            <v>160</v>
          </cell>
          <cell r="GZ445">
            <v>0</v>
          </cell>
          <cell r="HA445">
            <v>160</v>
          </cell>
          <cell r="HB445">
            <v>149</v>
          </cell>
          <cell r="HC445">
            <v>0</v>
          </cell>
          <cell r="HD445">
            <v>149</v>
          </cell>
          <cell r="HE445">
            <v>134</v>
          </cell>
          <cell r="HF445">
            <v>0</v>
          </cell>
          <cell r="HG445">
            <v>134</v>
          </cell>
          <cell r="HH445">
            <v>127</v>
          </cell>
          <cell r="HI445">
            <v>0</v>
          </cell>
          <cell r="HJ445">
            <v>127</v>
          </cell>
          <cell r="HK445">
            <v>127</v>
          </cell>
          <cell r="HL445">
            <v>0</v>
          </cell>
          <cell r="HM445">
            <v>127</v>
          </cell>
          <cell r="HN445">
            <v>150</v>
          </cell>
          <cell r="HO445">
            <v>0</v>
          </cell>
          <cell r="HP445">
            <v>150</v>
          </cell>
          <cell r="HQ445">
            <v>112</v>
          </cell>
          <cell r="HR445">
            <v>0</v>
          </cell>
          <cell r="HS445">
            <v>112</v>
          </cell>
          <cell r="HT445">
            <v>104</v>
          </cell>
          <cell r="HU445">
            <v>0</v>
          </cell>
          <cell r="HV445">
            <v>104</v>
          </cell>
          <cell r="HW445">
            <v>90</v>
          </cell>
          <cell r="HX445">
            <v>0</v>
          </cell>
          <cell r="HY445">
            <v>90</v>
          </cell>
          <cell r="HZ445">
            <v>100</v>
          </cell>
          <cell r="IA445">
            <v>0</v>
          </cell>
          <cell r="IB445">
            <v>100</v>
          </cell>
          <cell r="IC445">
            <v>107</v>
          </cell>
          <cell r="ID445">
            <v>0</v>
          </cell>
          <cell r="IE445">
            <v>107</v>
          </cell>
          <cell r="IF445">
            <v>135</v>
          </cell>
          <cell r="IG445">
            <v>0</v>
          </cell>
          <cell r="IH445">
            <v>135</v>
          </cell>
          <cell r="II445">
            <v>119</v>
          </cell>
          <cell r="IJ445">
            <v>0</v>
          </cell>
          <cell r="IK445">
            <v>119</v>
          </cell>
          <cell r="IP445">
            <v>851.51362143567496</v>
          </cell>
          <cell r="IQ445">
            <v>175.82878414009303</v>
          </cell>
          <cell r="IR445">
            <v>675.68483729558193</v>
          </cell>
          <cell r="IS445">
            <v>634.593114262889</v>
          </cell>
          <cell r="IT445">
            <v>158.55058414009301</v>
          </cell>
          <cell r="IU445">
            <v>476.04253012279599</v>
          </cell>
          <cell r="IV445">
            <v>430.838117998597</v>
          </cell>
          <cell r="IW445">
            <v>139.56320913670922</v>
          </cell>
          <cell r="IX445">
            <v>291.27490886188775</v>
          </cell>
          <cell r="IY445">
            <v>127.093103778799</v>
          </cell>
          <cell r="IZ445">
            <v>0</v>
          </cell>
          <cell r="JA445">
            <v>127.093103778799</v>
          </cell>
          <cell r="JB445">
            <v>750.64033833582505</v>
          </cell>
          <cell r="JC445">
            <v>-15.879000000000001</v>
          </cell>
          <cell r="JD445">
            <v>766.51933833582507</v>
          </cell>
          <cell r="JE445">
            <v>568.83070764415504</v>
          </cell>
          <cell r="JF445">
            <v>0</v>
          </cell>
          <cell r="JG445">
            <v>568.83070764415504</v>
          </cell>
          <cell r="JH445">
            <v>364.25025357826399</v>
          </cell>
          <cell r="JI445">
            <v>0</v>
          </cell>
          <cell r="JJ445">
            <v>364.25025357826399</v>
          </cell>
          <cell r="JK445">
            <v>163.594356910377</v>
          </cell>
          <cell r="JL445">
            <v>0</v>
          </cell>
          <cell r="JM445">
            <v>163.594356910377</v>
          </cell>
          <cell r="JN445">
            <v>807.50935644173899</v>
          </cell>
          <cell r="JO445">
            <v>70.632371588119994</v>
          </cell>
          <cell r="JP445">
            <v>736.87698485361898</v>
          </cell>
          <cell r="JQ445">
            <v>569.23858881720003</v>
          </cell>
          <cell r="JR445">
            <v>5</v>
          </cell>
          <cell r="JS445">
            <v>564.23858881720003</v>
          </cell>
          <cell r="JT445">
            <v>369.56751396914899</v>
          </cell>
          <cell r="JU445">
            <v>5</v>
          </cell>
          <cell r="JV445">
            <v>364.56751396914899</v>
          </cell>
          <cell r="JW445">
            <v>158.16988623824</v>
          </cell>
          <cell r="JX445">
            <v>0</v>
          </cell>
          <cell r="JY445">
            <v>158.16988623824</v>
          </cell>
          <cell r="JZ445">
            <v>558.83906891224797</v>
          </cell>
          <cell r="KA445">
            <v>-45.422999999999988</v>
          </cell>
          <cell r="KB445">
            <v>604.26206891224797</v>
          </cell>
          <cell r="KC445">
            <v>369.88783081022899</v>
          </cell>
          <cell r="KD445">
            <v>-68.986999999999995</v>
          </cell>
          <cell r="KE445">
            <v>438.87483081022901</v>
          </cell>
          <cell r="KF445">
            <v>258.07675860643002</v>
          </cell>
          <cell r="KG445">
            <v>0</v>
          </cell>
          <cell r="KH445">
            <v>258.07675860643002</v>
          </cell>
          <cell r="KI445">
            <v>108.95842203858599</v>
          </cell>
          <cell r="KJ445">
            <v>0</v>
          </cell>
          <cell r="KK445">
            <v>108.95842203858599</v>
          </cell>
          <cell r="KL445">
            <v>814.97962867854301</v>
          </cell>
          <cell r="KM445">
            <v>0</v>
          </cell>
          <cell r="KN445">
            <v>814.97962867854301</v>
          </cell>
          <cell r="KO445">
            <v>602.037373672684</v>
          </cell>
          <cell r="KP445">
            <v>0</v>
          </cell>
          <cell r="KQ445">
            <v>602.037373672684</v>
          </cell>
          <cell r="KR445">
            <v>401.17758892411899</v>
          </cell>
          <cell r="KS445">
            <v>0</v>
          </cell>
          <cell r="KT445">
            <v>401.17758892411899</v>
          </cell>
          <cell r="KU445">
            <v>194.41564713227399</v>
          </cell>
          <cell r="KV445">
            <v>0</v>
          </cell>
          <cell r="KW445">
            <v>194.41564713227399</v>
          </cell>
          <cell r="KX445">
            <v>738.445342045845</v>
          </cell>
          <cell r="KY445">
            <v>-67</v>
          </cell>
          <cell r="KZ445">
            <v>805.445342045845</v>
          </cell>
          <cell r="LA445">
            <v>584.54544431499903</v>
          </cell>
          <cell r="LB445">
            <v>0</v>
          </cell>
          <cell r="LC445">
            <v>584.54544431499903</v>
          </cell>
          <cell r="LD445">
            <v>394.33743655257302</v>
          </cell>
          <cell r="LE445">
            <v>0</v>
          </cell>
          <cell r="LF445">
            <v>394.33743655257302</v>
          </cell>
          <cell r="LG445">
            <v>178.53005359672699</v>
          </cell>
          <cell r="LH445">
            <v>0</v>
          </cell>
          <cell r="LI445">
            <v>178.53005359672699</v>
          </cell>
          <cell r="LJ445">
            <v>765.67366285021296</v>
          </cell>
          <cell r="LK445">
            <v>42.5</v>
          </cell>
          <cell r="LL445">
            <v>723.17366285021296</v>
          </cell>
          <cell r="LM445">
            <v>579.517936508091</v>
          </cell>
          <cell r="LN445">
            <v>0</v>
          </cell>
          <cell r="LO445">
            <v>579.517936508091</v>
          </cell>
          <cell r="LP445">
            <v>388.51372054012398</v>
          </cell>
          <cell r="LQ445">
            <v>0</v>
          </cell>
          <cell r="LR445">
            <v>388.51372054012398</v>
          </cell>
          <cell r="LS445">
            <v>200.88998382182001</v>
          </cell>
          <cell r="LT445">
            <v>0</v>
          </cell>
          <cell r="LU445">
            <v>200.88998382182001</v>
          </cell>
          <cell r="LV445">
            <v>609.77123459318898</v>
          </cell>
          <cell r="LW445">
            <v>-3.3860000000000001</v>
          </cell>
          <cell r="LX445">
            <v>613.15723459318895</v>
          </cell>
          <cell r="LY445">
            <v>439.84834784553101</v>
          </cell>
          <cell r="LZ445">
            <v>0</v>
          </cell>
          <cell r="MA445">
            <v>439.84834784553101</v>
          </cell>
          <cell r="MB445">
            <v>282.75992554813399</v>
          </cell>
          <cell r="MC445">
            <v>0</v>
          </cell>
          <cell r="MD445">
            <v>282.75992554813399</v>
          </cell>
          <cell r="ME445">
            <v>128.49765912281899</v>
          </cell>
          <cell r="MF445">
            <v>0</v>
          </cell>
          <cell r="MG445">
            <v>128.49765912281899</v>
          </cell>
          <cell r="MH445">
            <v>148</v>
          </cell>
          <cell r="MI445">
            <v>0</v>
          </cell>
          <cell r="MJ445">
            <v>148</v>
          </cell>
          <cell r="MK445">
            <v>143</v>
          </cell>
          <cell r="ML445">
            <v>0</v>
          </cell>
          <cell r="MM445">
            <v>143</v>
          </cell>
          <cell r="MN445">
            <v>125</v>
          </cell>
          <cell r="MO445">
            <v>0</v>
          </cell>
          <cell r="MP445">
            <v>125</v>
          </cell>
          <cell r="MQ445">
            <v>68</v>
          </cell>
          <cell r="MR445">
            <v>0</v>
          </cell>
          <cell r="MS445">
            <v>68</v>
          </cell>
          <cell r="MT445">
            <v>52</v>
          </cell>
          <cell r="MU445">
            <v>0</v>
          </cell>
          <cell r="MV445">
            <v>52</v>
          </cell>
          <cell r="MW445">
            <v>80</v>
          </cell>
          <cell r="MX445">
            <v>0</v>
          </cell>
          <cell r="MY445">
            <v>80</v>
          </cell>
          <cell r="MZ445">
            <v>86</v>
          </cell>
          <cell r="NA445">
            <v>0</v>
          </cell>
          <cell r="NB445">
            <v>86</v>
          </cell>
          <cell r="NC445">
            <v>61</v>
          </cell>
          <cell r="ND445">
            <v>0</v>
          </cell>
          <cell r="NE445">
            <v>61</v>
          </cell>
          <cell r="NF445">
            <v>-46</v>
          </cell>
          <cell r="NG445">
            <v>0</v>
          </cell>
          <cell r="NH445">
            <v>-46</v>
          </cell>
          <cell r="NI445">
            <v>63</v>
          </cell>
          <cell r="NJ445">
            <v>0</v>
          </cell>
          <cell r="NK445">
            <v>63</v>
          </cell>
          <cell r="NL445">
            <v>47</v>
          </cell>
          <cell r="NM445">
            <v>0</v>
          </cell>
          <cell r="NN445">
            <v>47</v>
          </cell>
          <cell r="NO445">
            <v>20</v>
          </cell>
          <cell r="NP445">
            <v>0</v>
          </cell>
          <cell r="NQ445">
            <v>20</v>
          </cell>
          <cell r="NR445">
            <v>-1077</v>
          </cell>
          <cell r="NS445">
            <v>0</v>
          </cell>
          <cell r="NT445">
            <v>-1077</v>
          </cell>
          <cell r="NU445">
            <v>-564</v>
          </cell>
          <cell r="NV445">
            <v>0</v>
          </cell>
          <cell r="NW445">
            <v>-564</v>
          </cell>
          <cell r="NX445">
            <v>56</v>
          </cell>
          <cell r="NY445">
            <v>0</v>
          </cell>
          <cell r="NZ445">
            <v>56</v>
          </cell>
          <cell r="OA445">
            <v>-28</v>
          </cell>
          <cell r="OB445">
            <v>0</v>
          </cell>
          <cell r="OC445">
            <v>-28</v>
          </cell>
          <cell r="OD445">
            <v>-333</v>
          </cell>
          <cell r="OE445">
            <v>0</v>
          </cell>
          <cell r="OF445">
            <v>-333</v>
          </cell>
          <cell r="OG445">
            <v>126</v>
          </cell>
          <cell r="OH445">
            <v>0</v>
          </cell>
          <cell r="OI445">
            <v>126</v>
          </cell>
          <cell r="OJ445">
            <v>138</v>
          </cell>
          <cell r="OK445">
            <v>0</v>
          </cell>
          <cell r="OL445">
            <v>138</v>
          </cell>
          <cell r="OM445">
            <v>160</v>
          </cell>
          <cell r="ON445">
            <v>0</v>
          </cell>
          <cell r="OO445">
            <v>160</v>
          </cell>
          <cell r="OP445">
            <v>149</v>
          </cell>
          <cell r="OQ445">
            <v>0</v>
          </cell>
          <cell r="OR445">
            <v>149</v>
          </cell>
          <cell r="OS445">
            <v>134</v>
          </cell>
          <cell r="OT445">
            <v>0</v>
          </cell>
          <cell r="OU445">
            <v>134</v>
          </cell>
          <cell r="OV445">
            <v>127</v>
          </cell>
          <cell r="OW445">
            <v>0</v>
          </cell>
          <cell r="OX445">
            <v>127</v>
          </cell>
          <cell r="OY445">
            <v>127</v>
          </cell>
          <cell r="OZ445">
            <v>0</v>
          </cell>
          <cell r="PA445">
            <v>127</v>
          </cell>
          <cell r="PB445">
            <v>150</v>
          </cell>
          <cell r="PC445">
            <v>0</v>
          </cell>
          <cell r="PD445">
            <v>150</v>
          </cell>
          <cell r="PE445">
            <v>112</v>
          </cell>
          <cell r="PF445">
            <v>0</v>
          </cell>
          <cell r="PG445">
            <v>112</v>
          </cell>
          <cell r="PH445">
            <v>104</v>
          </cell>
          <cell r="PI445">
            <v>0</v>
          </cell>
          <cell r="PJ445">
            <v>104</v>
          </cell>
          <cell r="PK445">
            <v>90</v>
          </cell>
          <cell r="PL445">
            <v>0</v>
          </cell>
          <cell r="PM445">
            <v>90</v>
          </cell>
          <cell r="PN445">
            <v>100</v>
          </cell>
          <cell r="PO445">
            <v>0</v>
          </cell>
          <cell r="PP445">
            <v>100</v>
          </cell>
          <cell r="PQ445">
            <v>107</v>
          </cell>
          <cell r="PR445">
            <v>0</v>
          </cell>
          <cell r="PS445">
            <v>107</v>
          </cell>
          <cell r="PT445">
            <v>135</v>
          </cell>
          <cell r="PU445">
            <v>0</v>
          </cell>
          <cell r="PV445">
            <v>135</v>
          </cell>
          <cell r="PW445">
            <v>119</v>
          </cell>
          <cell r="PX445">
            <v>0</v>
          </cell>
          <cell r="PY445">
            <v>119</v>
          </cell>
        </row>
        <row r="446">
          <cell r="BB446">
            <v>0.51018238259896542</v>
          </cell>
          <cell r="BD446">
            <v>0.51515575393618163</v>
          </cell>
          <cell r="BE446">
            <v>0.47961959018215417</v>
          </cell>
          <cell r="BG446">
            <v>0.47997555496420025</v>
          </cell>
          <cell r="BH446">
            <v>0.36959946806061866</v>
          </cell>
          <cell r="BJ446">
            <v>0.47640440182868488</v>
          </cell>
          <cell r="BK446">
            <v>0.55180011805470075</v>
          </cell>
          <cell r="BM446">
            <v>0.55180011805470075</v>
          </cell>
          <cell r="BN446">
            <v>0.50609346244458575</v>
          </cell>
          <cell r="BP446">
            <v>0.50609346244458575</v>
          </cell>
          <cell r="BQ446">
            <v>0.51182999317521038</v>
          </cell>
          <cell r="BS446">
            <v>0.51182999317521038</v>
          </cell>
          <cell r="BT446">
            <v>0.5252531807672578</v>
          </cell>
          <cell r="BV446">
            <v>0.5252531807672578</v>
          </cell>
          <cell r="BW446">
            <v>0.53268753059158114</v>
          </cell>
          <cell r="BY446">
            <v>0.53268753059158114</v>
          </cell>
          <cell r="BZ446">
            <v>0.50972429186416413</v>
          </cell>
          <cell r="CB446">
            <v>0.50972429186416413</v>
          </cell>
          <cell r="CC446">
            <v>0.52515895016319769</v>
          </cell>
          <cell r="CE446">
            <v>0.52515895016319769</v>
          </cell>
          <cell r="CF446">
            <v>0.49698183480084207</v>
          </cell>
          <cell r="CH446">
            <v>0.49698183480084207</v>
          </cell>
          <cell r="CI446">
            <v>0.51960606004804422</v>
          </cell>
          <cell r="CK446">
            <v>0.51960606004804422</v>
          </cell>
          <cell r="CL446">
            <v>0.48782179020181898</v>
          </cell>
          <cell r="CN446">
            <v>0.48782179020181898</v>
          </cell>
          <cell r="CO446">
            <v>0.46628808369611691</v>
          </cell>
          <cell r="CQ446">
            <v>0.46628808369611691</v>
          </cell>
          <cell r="CR446">
            <v>0.50880531525158412</v>
          </cell>
          <cell r="CT446">
            <v>0.50880531525158412</v>
          </cell>
          <cell r="CU446">
            <v>0.54402441387786094</v>
          </cell>
          <cell r="CW446">
            <v>0.54402441387786094</v>
          </cell>
          <cell r="CX446">
            <v>0.49284093147175118</v>
          </cell>
          <cell r="CZ446">
            <v>0.49284093147175118</v>
          </cell>
          <cell r="DA446">
            <v>0.50414293677188093</v>
          </cell>
          <cell r="DC446">
            <v>0.50414293677188093</v>
          </cell>
          <cell r="DD446">
            <v>0.4792192028864688</v>
          </cell>
          <cell r="DF446">
            <v>0.4792192028864688</v>
          </cell>
          <cell r="DG446">
            <v>0.50246294241237033</v>
          </cell>
          <cell r="DI446">
            <v>0.50246294241237033</v>
          </cell>
          <cell r="DJ446">
            <v>0.51512030284461019</v>
          </cell>
          <cell r="DL446">
            <v>0.51512030284461019</v>
          </cell>
          <cell r="DM446">
            <v>0.48778542959152077</v>
          </cell>
          <cell r="DO446">
            <v>0.48778542959152077</v>
          </cell>
          <cell r="DP446">
            <v>0.44652004593499972</v>
          </cell>
          <cell r="DR446">
            <v>0.44652004593499972</v>
          </cell>
          <cell r="DS446">
            <v>0.51895865528219753</v>
          </cell>
          <cell r="DU446">
            <v>0.51895865528219753</v>
          </cell>
          <cell r="DV446">
            <v>0.5539677695570816</v>
          </cell>
          <cell r="DX446">
            <v>0.5539677695570816</v>
          </cell>
          <cell r="DY446">
            <v>0.49916933873182612</v>
          </cell>
          <cell r="EA446">
            <v>0.49916933873182612</v>
          </cell>
          <cell r="EB446">
            <v>0.48146070752711717</v>
          </cell>
          <cell r="ED446">
            <v>0.48146070752711717</v>
          </cell>
          <cell r="EE446">
            <v>0.5136437565097044</v>
          </cell>
          <cell r="EG446">
            <v>0.5136437565097044</v>
          </cell>
          <cell r="EH446">
            <v>0.53496321144822678</v>
          </cell>
          <cell r="EJ446">
            <v>0.53496321144822678</v>
          </cell>
          <cell r="EK446">
            <v>0.50164774520198396</v>
          </cell>
          <cell r="EM446">
            <v>0.50164774520198396</v>
          </cell>
          <cell r="EN446">
            <v>0.49714475191536045</v>
          </cell>
          <cell r="EP446">
            <v>0.49714475191536045</v>
          </cell>
          <cell r="EQ446">
            <v>0.53858238947421477</v>
          </cell>
          <cell r="ES446">
            <v>0.53858238947421477</v>
          </cell>
          <cell r="ET446">
            <v>0.50532724505327242</v>
          </cell>
          <cell r="EV446">
            <v>0.50532724505327242</v>
          </cell>
          <cell r="EW446">
            <v>0.48108925869894098</v>
          </cell>
          <cell r="EY446">
            <v>0.48108925869894098</v>
          </cell>
          <cell r="EZ446">
            <v>0.48120300751879697</v>
          </cell>
          <cell r="FB446">
            <v>0.48120300751879697</v>
          </cell>
          <cell r="FC446">
            <v>0.56656346749226005</v>
          </cell>
          <cell r="FE446">
            <v>0.56656346749226005</v>
          </cell>
          <cell r="FF446">
            <v>0.55023923444976075</v>
          </cell>
          <cell r="FH446">
            <v>0.55023923444976075</v>
          </cell>
          <cell r="FI446">
            <v>0.50154320987654322</v>
          </cell>
          <cell r="FK446">
            <v>0.50154320987654322</v>
          </cell>
          <cell r="FL446">
            <v>0.471976401179941</v>
          </cell>
          <cell r="FN446">
            <v>0.471976401179941</v>
          </cell>
          <cell r="FO446">
            <v>0.52623906705539358</v>
          </cell>
          <cell r="FQ446">
            <v>0.52623906705539358</v>
          </cell>
          <cell r="FR446">
            <v>0.52180028129395217</v>
          </cell>
          <cell r="FT446">
            <v>0.52180028129395217</v>
          </cell>
          <cell r="FU446">
            <v>0.48439620081411128</v>
          </cell>
          <cell r="FW446">
            <v>0.48439620081411128</v>
          </cell>
          <cell r="FX446">
            <v>0.47592847317744152</v>
          </cell>
          <cell r="FZ446">
            <v>0.47592847317744152</v>
          </cell>
          <cell r="GA446">
            <v>0.47867950481430538</v>
          </cell>
          <cell r="GC446">
            <v>0.47867950481430538</v>
          </cell>
          <cell r="GD446">
            <v>0.50305250305250304</v>
          </cell>
          <cell r="GF446">
            <v>0.50305250305250304</v>
          </cell>
          <cell r="GG446">
            <v>0.48112058465286234</v>
          </cell>
          <cell r="GI446">
            <v>0.48112058465286234</v>
          </cell>
          <cell r="GJ446">
            <v>0.43438914027149322</v>
          </cell>
          <cell r="GL446">
            <v>0.43438914027149322</v>
          </cell>
          <cell r="GM446">
            <v>0.44516829533116176</v>
          </cell>
          <cell r="GO446">
            <v>0.44516829533116176</v>
          </cell>
          <cell r="GP446">
            <v>0.502092050209205</v>
          </cell>
          <cell r="GR446">
            <v>0.502092050209205</v>
          </cell>
          <cell r="GS446">
            <v>0.42842430484037075</v>
          </cell>
          <cell r="GU446">
            <v>0.42842430484037075</v>
          </cell>
          <cell r="GV446">
            <v>0.42871485943775101</v>
          </cell>
          <cell r="GX446">
            <v>0.42871485943775101</v>
          </cell>
          <cell r="GY446">
            <v>0.41932270916334663</v>
          </cell>
          <cell r="HA446">
            <v>0.41932270916334663</v>
          </cell>
          <cell r="HB446">
            <v>0.44055944055944057</v>
          </cell>
          <cell r="HD446">
            <v>0.44055944055944057</v>
          </cell>
          <cell r="HE446">
            <v>0.44421487603305787</v>
          </cell>
          <cell r="HG446">
            <v>0.44421487603305787</v>
          </cell>
          <cell r="HH446">
            <v>0.43705941591137965</v>
          </cell>
          <cell r="HJ446">
            <v>0.43705941591137965</v>
          </cell>
          <cell r="HK446">
            <v>0.43641912512716174</v>
          </cell>
          <cell r="HM446">
            <v>0.43641912512716174</v>
          </cell>
          <cell r="HN446">
            <v>0.45491803278688525</v>
          </cell>
          <cell r="HP446">
            <v>0.45491803278688525</v>
          </cell>
          <cell r="HQ446">
            <v>0.44514767932489452</v>
          </cell>
          <cell r="HS446">
            <v>0.44514767932489452</v>
          </cell>
          <cell r="HT446">
            <v>0.45293466223698781</v>
          </cell>
          <cell r="HV446">
            <v>0.45293466223698781</v>
          </cell>
          <cell r="HW446">
            <v>0.50527549824150053</v>
          </cell>
          <cell r="HY446">
            <v>0.50527549824150053</v>
          </cell>
          <cell r="HZ446">
            <v>0.5338441890166028</v>
          </cell>
          <cell r="IB446">
            <v>0.5338441890166028</v>
          </cell>
          <cell r="IC446">
            <v>0.53188602442333788</v>
          </cell>
          <cell r="IE446">
            <v>0.53188602442333788</v>
          </cell>
          <cell r="IF446">
            <v>0.54032258064516125</v>
          </cell>
          <cell r="IH446">
            <v>0.54032258064516125</v>
          </cell>
          <cell r="II446">
            <v>0.54620689655172416</v>
          </cell>
          <cell r="IK446">
            <v>0.54620689655172416</v>
          </cell>
          <cell r="IP446">
            <v>0.46502220238221048</v>
          </cell>
          <cell r="IQ446">
            <v>4.6997510091296657E-2</v>
          </cell>
          <cell r="IR446">
            <v>0.50306075312809551</v>
          </cell>
          <cell r="IS446">
            <v>0.45039783511989856</v>
          </cell>
          <cell r="IT446">
            <v>6.1583641933129131E-2</v>
          </cell>
          <cell r="IU446">
            <v>0.49865783735887514</v>
          </cell>
          <cell r="IV446">
            <v>0.43632498017370402</v>
          </cell>
          <cell r="IX446">
            <v>0.50940217361210582</v>
          </cell>
          <cell r="IY446">
            <v>0.55180011805470075</v>
          </cell>
          <cell r="JA446">
            <v>0.55180011805470075</v>
          </cell>
          <cell r="JB446">
            <v>0.51882561467969857</v>
          </cell>
          <cell r="JD446">
            <v>0.51882561467969857</v>
          </cell>
          <cell r="JE446">
            <v>0.52319005251642858</v>
          </cell>
          <cell r="JG446">
            <v>0.52319005251642858</v>
          </cell>
          <cell r="JH446">
            <v>0.52897881853832851</v>
          </cell>
          <cell r="JJ446">
            <v>0.52897881853832851</v>
          </cell>
          <cell r="JK446">
            <v>0.53268753059158114</v>
          </cell>
          <cell r="JM446">
            <v>0.53268753059158114</v>
          </cell>
          <cell r="JN446">
            <v>0.51300439303905121</v>
          </cell>
          <cell r="JP446">
            <v>0.51300439303905121</v>
          </cell>
          <cell r="JQ446">
            <v>0.51413261157862522</v>
          </cell>
          <cell r="JS446">
            <v>0.51413261157862522</v>
          </cell>
          <cell r="JT446">
            <v>0.50816667273762151</v>
          </cell>
          <cell r="JU446" t="e">
            <v>#DIV/0!</v>
          </cell>
          <cell r="JV446">
            <v>0.50816667273762151</v>
          </cell>
          <cell r="JW446">
            <v>0.51960606004804422</v>
          </cell>
          <cell r="JX446" t="e">
            <v>#DIV/0!</v>
          </cell>
          <cell r="JY446">
            <v>0.51960606004804422</v>
          </cell>
          <cell r="JZ446">
            <v>0.50197574803121225</v>
          </cell>
          <cell r="KA446" t="e">
            <v>#DIV/0!</v>
          </cell>
          <cell r="KB446">
            <v>0.50197574803121225</v>
          </cell>
          <cell r="KC446">
            <v>0.5069147055256259</v>
          </cell>
          <cell r="KD446" t="e">
            <v>#DIV/0!</v>
          </cell>
          <cell r="KE446">
            <v>0.5069147055256259</v>
          </cell>
          <cell r="KF446">
            <v>0.52697248209287251</v>
          </cell>
          <cell r="KG446" t="e">
            <v>#DIV/0!</v>
          </cell>
          <cell r="KH446">
            <v>0.52697248209287251</v>
          </cell>
          <cell r="KI446">
            <v>0.54402441387786094</v>
          </cell>
          <cell r="KJ446" t="e">
            <v>#DIV/0!</v>
          </cell>
          <cell r="KK446">
            <v>0.54402441387786094</v>
          </cell>
          <cell r="KL446">
            <v>0.49461889267338671</v>
          </cell>
          <cell r="KM446" t="e">
            <v>#DIV/0!</v>
          </cell>
          <cell r="KN446">
            <v>0.49461889267338671</v>
          </cell>
          <cell r="KO446">
            <v>0.49520359268352515</v>
          </cell>
          <cell r="KP446" t="e">
            <v>#DIV/0!</v>
          </cell>
          <cell r="KQ446">
            <v>0.49520359268352515</v>
          </cell>
          <cell r="KR446">
            <v>0.49078439685640007</v>
          </cell>
          <cell r="KS446" t="e">
            <v>#DIV/0!</v>
          </cell>
          <cell r="KT446">
            <v>0.49078439685640007</v>
          </cell>
          <cell r="KU446">
            <v>0.50246294241237033</v>
          </cell>
          <cell r="KV446" t="e">
            <v>#DIV/0!</v>
          </cell>
          <cell r="KW446">
            <v>0.50246294241237033</v>
          </cell>
          <cell r="KX446">
            <v>0.49198726848290752</v>
          </cell>
          <cell r="KY446" t="e">
            <v>#DIV/0!</v>
          </cell>
          <cell r="KZ446">
            <v>0.49198726848290752</v>
          </cell>
          <cell r="LA446">
            <v>0.48430311422624112</v>
          </cell>
          <cell r="LB446" t="e">
            <v>#DIV/0!</v>
          </cell>
          <cell r="LC446">
            <v>0.48430311422624112</v>
          </cell>
          <cell r="LD446">
            <v>0.48255315939331411</v>
          </cell>
          <cell r="LE446" t="e">
            <v>#DIV/0!</v>
          </cell>
          <cell r="LF446">
            <v>0.48255315939331411</v>
          </cell>
          <cell r="LG446">
            <v>0.51895865528219753</v>
          </cell>
          <cell r="LH446" t="e">
            <v>#DIV/0!</v>
          </cell>
          <cell r="LI446">
            <v>0.51895865528219753</v>
          </cell>
          <cell r="LJ446">
            <v>0.51183663863545492</v>
          </cell>
          <cell r="LK446" t="e">
            <v>#DIV/0!</v>
          </cell>
          <cell r="LL446">
            <v>0.51183663863545492</v>
          </cell>
          <cell r="LM446">
            <v>0.49804871054196248</v>
          </cell>
          <cell r="LN446" t="e">
            <v>#DIV/0!</v>
          </cell>
          <cell r="LO446">
            <v>0.49804871054196248</v>
          </cell>
          <cell r="LP446">
            <v>0.49749831764404151</v>
          </cell>
          <cell r="LQ446" t="e">
            <v>#DIV/0!</v>
          </cell>
          <cell r="LR446">
            <v>0.49749831764404151</v>
          </cell>
          <cell r="LS446">
            <v>0.5136437565097044</v>
          </cell>
          <cell r="LT446" t="e">
            <v>#DIV/0!</v>
          </cell>
          <cell r="LU446">
            <v>0.5136437565097044</v>
          </cell>
          <cell r="LV446">
            <v>0.51815342377542284</v>
          </cell>
          <cell r="LW446" t="e">
            <v>#DIV/0!</v>
          </cell>
          <cell r="LX446">
            <v>0.51815342377542284</v>
          </cell>
          <cell r="LY446">
            <v>0.51230692170700387</v>
          </cell>
          <cell r="LZ446" t="e">
            <v>#DIV/0!</v>
          </cell>
          <cell r="MA446">
            <v>0.51230692170700387</v>
          </cell>
          <cell r="MB446">
            <v>0.5176652592264247</v>
          </cell>
          <cell r="MC446" t="e">
            <v>#DIV/0!</v>
          </cell>
          <cell r="MD446">
            <v>0.5176652592264247</v>
          </cell>
          <cell r="ME446">
            <v>0.53858238947421477</v>
          </cell>
          <cell r="MF446" t="e">
            <v>#DIV/0!</v>
          </cell>
          <cell r="MG446">
            <v>0.53858238947421477</v>
          </cell>
          <cell r="MH446">
            <v>0.50532724505327242</v>
          </cell>
          <cell r="MI446" t="e">
            <v>#DIV/0!</v>
          </cell>
          <cell r="MJ446">
            <v>0.50532724505327242</v>
          </cell>
          <cell r="MK446">
            <v>0.48108925869894098</v>
          </cell>
          <cell r="ML446" t="e">
            <v>#DIV/0!</v>
          </cell>
          <cell r="MM446">
            <v>0.48108925869894098</v>
          </cell>
          <cell r="MN446">
            <v>0.48120300751879697</v>
          </cell>
          <cell r="MO446" t="e">
            <v>#DIV/0!</v>
          </cell>
          <cell r="MP446">
            <v>0.48120300751879697</v>
          </cell>
          <cell r="MQ446">
            <v>0.56656346749226005</v>
          </cell>
          <cell r="MR446" t="e">
            <v>#DIV/0!</v>
          </cell>
          <cell r="MS446">
            <v>0.56656346749226005</v>
          </cell>
          <cell r="MT446">
            <v>0.55023923444976075</v>
          </cell>
          <cell r="MU446" t="e">
            <v>#DIV/0!</v>
          </cell>
          <cell r="MV446">
            <v>0.55023923444976075</v>
          </cell>
          <cell r="MW446">
            <v>0.50154320987654322</v>
          </cell>
          <cell r="MX446" t="e">
            <v>#DIV/0!</v>
          </cell>
          <cell r="MY446">
            <v>0.50154320987654322</v>
          </cell>
          <cell r="MZ446">
            <v>0.471976401179941</v>
          </cell>
          <cell r="NA446" t="e">
            <v>#DIV/0!</v>
          </cell>
          <cell r="NB446">
            <v>0.471976401179941</v>
          </cell>
          <cell r="NC446">
            <v>0.52623906705539358</v>
          </cell>
          <cell r="ND446" t="e">
            <v>#DIV/0!</v>
          </cell>
          <cell r="NE446">
            <v>0.52623906705539358</v>
          </cell>
          <cell r="NF446">
            <v>0.52180028129395217</v>
          </cell>
          <cell r="NG446" t="e">
            <v>#DIV/0!</v>
          </cell>
          <cell r="NH446">
            <v>0.52180028129395217</v>
          </cell>
          <cell r="NI446">
            <v>0.48439620081411128</v>
          </cell>
          <cell r="NJ446" t="e">
            <v>#DIV/0!</v>
          </cell>
          <cell r="NK446">
            <v>0.48439620081411128</v>
          </cell>
          <cell r="NL446">
            <v>0.47592847317744152</v>
          </cell>
          <cell r="NM446" t="e">
            <v>#DIV/0!</v>
          </cell>
          <cell r="NN446">
            <v>0.47592847317744152</v>
          </cell>
          <cell r="NO446">
            <v>0.47867950481430538</v>
          </cell>
          <cell r="NP446" t="e">
            <v>#DIV/0!</v>
          </cell>
          <cell r="NQ446">
            <v>0.47867950481430538</v>
          </cell>
          <cell r="NR446">
            <v>0.50305250305250304</v>
          </cell>
          <cell r="NS446" t="e">
            <v>#DIV/0!</v>
          </cell>
          <cell r="NT446">
            <v>0.50305250305250304</v>
          </cell>
          <cell r="NU446">
            <v>0.48112058465286234</v>
          </cell>
          <cell r="NV446" t="e">
            <v>#DIV/0!</v>
          </cell>
          <cell r="NW446">
            <v>0.48112058465286234</v>
          </cell>
          <cell r="NX446">
            <v>0.43438914027149322</v>
          </cell>
          <cell r="NY446" t="e">
            <v>#DIV/0!</v>
          </cell>
          <cell r="NZ446">
            <v>0.43438914027149322</v>
          </cell>
          <cell r="OA446">
            <v>0.44516829533116176</v>
          </cell>
          <cell r="OB446" t="e">
            <v>#DIV/0!</v>
          </cell>
          <cell r="OC446">
            <v>0.44516829533116176</v>
          </cell>
          <cell r="OD446">
            <v>0.502092050209205</v>
          </cell>
          <cell r="OE446" t="e">
            <v>#DIV/0!</v>
          </cell>
          <cell r="OF446">
            <v>0.502092050209205</v>
          </cell>
          <cell r="OG446">
            <v>0.42842430484037075</v>
          </cell>
          <cell r="OH446" t="e">
            <v>#DIV/0!</v>
          </cell>
          <cell r="OI446">
            <v>0.42842430484037075</v>
          </cell>
          <cell r="OJ446">
            <v>0.42871485943775101</v>
          </cell>
          <cell r="OK446" t="e">
            <v>#DIV/0!</v>
          </cell>
          <cell r="OL446">
            <v>0.42871485943775101</v>
          </cell>
          <cell r="OM446">
            <v>0.41932270916334663</v>
          </cell>
          <cell r="ON446" t="e">
            <v>#DIV/0!</v>
          </cell>
          <cell r="OO446">
            <v>0.41932270916334663</v>
          </cell>
          <cell r="OP446">
            <v>0.44055944055944057</v>
          </cell>
          <cell r="OQ446" t="e">
            <v>#DIV/0!</v>
          </cell>
          <cell r="OR446">
            <v>0.44055944055944057</v>
          </cell>
          <cell r="OS446">
            <v>0.44421487603305787</v>
          </cell>
          <cell r="OT446" t="e">
            <v>#DIV/0!</v>
          </cell>
          <cell r="OU446">
            <v>0.44421487603305787</v>
          </cell>
          <cell r="OV446">
            <v>0.43705941591137965</v>
          </cell>
          <cell r="OW446" t="e">
            <v>#DIV/0!</v>
          </cell>
          <cell r="OX446">
            <v>0.43705941591137965</v>
          </cell>
          <cell r="OY446">
            <v>0.43641912512716174</v>
          </cell>
          <cell r="OZ446" t="e">
            <v>#DIV/0!</v>
          </cell>
          <cell r="PA446">
            <v>0.43641912512716174</v>
          </cell>
          <cell r="PB446">
            <v>0.45491803278688525</v>
          </cell>
          <cell r="PC446" t="e">
            <v>#DIV/0!</v>
          </cell>
          <cell r="PD446">
            <v>0.45491803278688525</v>
          </cell>
          <cell r="PE446">
            <v>0.44514767932489452</v>
          </cell>
          <cell r="PF446" t="e">
            <v>#DIV/0!</v>
          </cell>
          <cell r="PG446">
            <v>0.44514767932489452</v>
          </cell>
          <cell r="PH446">
            <v>0.45293466223698781</v>
          </cell>
          <cell r="PI446" t="e">
            <v>#DIV/0!</v>
          </cell>
          <cell r="PJ446">
            <v>0.45293466223698781</v>
          </cell>
          <cell r="PK446">
            <v>0.50527549824150053</v>
          </cell>
          <cell r="PL446" t="e">
            <v>#DIV/0!</v>
          </cell>
          <cell r="PM446">
            <v>0.50527549824150053</v>
          </cell>
          <cell r="PN446">
            <v>0.5338441890166028</v>
          </cell>
          <cell r="PO446" t="e">
            <v>#DIV/0!</v>
          </cell>
          <cell r="PP446">
            <v>0.5338441890166028</v>
          </cell>
          <cell r="PQ446">
            <v>0.53188602442333788</v>
          </cell>
          <cell r="PR446" t="e">
            <v>#DIV/0!</v>
          </cell>
          <cell r="PS446">
            <v>0.53188602442333788</v>
          </cell>
          <cell r="PT446">
            <v>0.54032258064516125</v>
          </cell>
          <cell r="PU446" t="e">
            <v>#DIV/0!</v>
          </cell>
          <cell r="PV446">
            <v>0.54032258064516125</v>
          </cell>
          <cell r="PW446">
            <v>0.54620689655172416</v>
          </cell>
          <cell r="PX446" t="e">
            <v>#DIV/0!</v>
          </cell>
          <cell r="PY446">
            <v>0.54620689655172416</v>
          </cell>
        </row>
        <row r="447">
          <cell r="BB447">
            <v>0.22261905837596097</v>
          </cell>
          <cell r="BD447">
            <v>0.23193345258182896</v>
          </cell>
          <cell r="BE447">
            <v>0.26195459901220386</v>
          </cell>
          <cell r="BG447">
            <v>0.26275024905881689</v>
          </cell>
          <cell r="BH447">
            <v>0.31325557567192475</v>
          </cell>
          <cell r="BJ447">
            <v>0.30296600344854419</v>
          </cell>
          <cell r="BK447">
            <v>0.30826584792190775</v>
          </cell>
          <cell r="BM447">
            <v>0.30826584792190775</v>
          </cell>
          <cell r="BN447">
            <v>0.29816369583304086</v>
          </cell>
          <cell r="BP447">
            <v>0.2600994212763294</v>
          </cell>
          <cell r="BQ447">
            <v>0.2423828812883918</v>
          </cell>
          <cell r="BS447">
            <v>0.2423828812883918</v>
          </cell>
          <cell r="BT447">
            <v>0.28379423009205135</v>
          </cell>
          <cell r="BV447">
            <v>0.28379423009205135</v>
          </cell>
          <cell r="BW447">
            <v>0.33260782957800811</v>
          </cell>
          <cell r="BY447">
            <v>0.33260782957800811</v>
          </cell>
          <cell r="BZ447">
            <v>-0.30202440026804056</v>
          </cell>
          <cell r="CB447">
            <v>0.2676070730464789</v>
          </cell>
          <cell r="CC447">
            <v>0.30778847967801898</v>
          </cell>
          <cell r="CE447">
            <v>0.30778847967801898</v>
          </cell>
          <cell r="CF447">
            <v>0.28123508483342313</v>
          </cell>
          <cell r="CH447">
            <v>0.28123508483342313</v>
          </cell>
          <cell r="CI447">
            <v>0.31719915836016249</v>
          </cell>
          <cell r="CK447">
            <v>0.31719915836016249</v>
          </cell>
          <cell r="CL447">
            <v>0.25573539828713254</v>
          </cell>
          <cell r="CN447">
            <v>0.25573539828713249</v>
          </cell>
          <cell r="CO447">
            <v>0.2426553427531476</v>
          </cell>
          <cell r="CQ447">
            <v>0.2426553427531476</v>
          </cell>
          <cell r="CR447">
            <v>-0.69388858545816101</v>
          </cell>
          <cell r="CT447">
            <v>-0.69388858545816101</v>
          </cell>
          <cell r="CU447">
            <v>0.33808172725700231</v>
          </cell>
          <cell r="CW447">
            <v>0.33808172725700231</v>
          </cell>
          <cell r="CX447">
            <v>0.1866525753598185</v>
          </cell>
          <cell r="CZ447">
            <v>0.1866525753598185</v>
          </cell>
          <cell r="DA447">
            <v>0.2762069293034265</v>
          </cell>
          <cell r="DC447">
            <v>0.2762069293034265</v>
          </cell>
          <cell r="DD447">
            <v>0.32233197285353032</v>
          </cell>
          <cell r="DF447">
            <v>0.32233197285353032</v>
          </cell>
          <cell r="DG447">
            <v>0.29960586517521121</v>
          </cell>
          <cell r="DI447">
            <v>0.29960586517521121</v>
          </cell>
          <cell r="DJ447">
            <v>0.16847360891855453</v>
          </cell>
          <cell r="DL447">
            <v>0.16847360891855453</v>
          </cell>
          <cell r="DM447">
            <v>0.29437845875282775</v>
          </cell>
          <cell r="DO447">
            <v>0.29437845875282775</v>
          </cell>
          <cell r="DP447">
            <v>0.29574529818106382</v>
          </cell>
          <cell r="DR447">
            <v>0.29574529818106382</v>
          </cell>
          <cell r="DS447">
            <v>0.30029976173970224</v>
          </cell>
          <cell r="DU447">
            <v>0.30029976173970224</v>
          </cell>
          <cell r="DV447">
            <v>0.12592615489855813</v>
          </cell>
          <cell r="DX447">
            <v>0.34134391810343362</v>
          </cell>
          <cell r="DY447">
            <v>0.28875480079893129</v>
          </cell>
          <cell r="EA447">
            <v>0.28875480079893129</v>
          </cell>
          <cell r="EB447">
            <v>0.29390635745127225</v>
          </cell>
          <cell r="ED447">
            <v>0.29390635745127225</v>
          </cell>
          <cell r="EE447">
            <v>0.32569341766115334</v>
          </cell>
          <cell r="EG447">
            <v>0.32569341766115334</v>
          </cell>
          <cell r="EH447">
            <v>0.29184294710946695</v>
          </cell>
          <cell r="EJ447">
            <v>0.27433748159477406</v>
          </cell>
          <cell r="EK447">
            <v>0.28134239659749127</v>
          </cell>
          <cell r="EM447">
            <v>0.28134239659749127</v>
          </cell>
          <cell r="EN447">
            <v>0.28465858184897508</v>
          </cell>
          <cell r="EP447">
            <v>0.28465858184897508</v>
          </cell>
          <cell r="EQ447">
            <v>0.33592221163348041</v>
          </cell>
          <cell r="ES447">
            <v>0.33592221163348041</v>
          </cell>
          <cell r="ET447">
            <v>0.33592221163348041</v>
          </cell>
          <cell r="EV447">
            <v>0.29166666666666669</v>
          </cell>
          <cell r="EW447">
            <v>0.33592221163348041</v>
          </cell>
          <cell r="EY447">
            <v>0.32085561497326204</v>
          </cell>
          <cell r="EZ447">
            <v>0.33592221163348041</v>
          </cell>
          <cell r="FB447">
            <v>0.33950617283950618</v>
          </cell>
          <cell r="FC447">
            <v>0.33592221163348041</v>
          </cell>
          <cell r="FE447">
            <v>0.46666666666666667</v>
          </cell>
          <cell r="FF447">
            <v>0.33592221163348041</v>
          </cell>
          <cell r="FH447">
            <v>-0.5757575757575758</v>
          </cell>
          <cell r="FI447">
            <v>0.33592221163348041</v>
          </cell>
          <cell r="FK447">
            <v>0.18309859154929578</v>
          </cell>
          <cell r="FL447">
            <v>0.33592221163348041</v>
          </cell>
          <cell r="FN447">
            <v>0.26804123711340205</v>
          </cell>
          <cell r="FO447">
            <v>0.33592221163348041</v>
          </cell>
          <cell r="FQ447">
            <v>0.37209302325581395</v>
          </cell>
          <cell r="FR447">
            <v>0.33592221163348041</v>
          </cell>
          <cell r="FT447">
            <v>4.4285714285714288</v>
          </cell>
          <cell r="FU447">
            <v>0.33592221163348041</v>
          </cell>
          <cell r="FW447">
            <v>0.63829787234042556</v>
          </cell>
          <cell r="FX447">
            <v>0.33592221163348041</v>
          </cell>
          <cell r="FZ447">
            <v>2.4</v>
          </cell>
          <cell r="GA447">
            <v>0.33592221163348041</v>
          </cell>
          <cell r="GC447">
            <v>-0.13793103448275862</v>
          </cell>
          <cell r="GD447">
            <v>0.33592221163348041</v>
          </cell>
          <cell r="GF447">
            <v>-0.18446601941747573</v>
          </cell>
          <cell r="GG447">
            <v>0.33592221163348041</v>
          </cell>
          <cell r="GI447">
            <v>8.6666666666666661</v>
          </cell>
          <cell r="GJ447">
            <v>0.33592221163348041</v>
          </cell>
          <cell r="GL447">
            <v>0.6071428571428571</v>
          </cell>
          <cell r="GM447">
            <v>0.33592221163348041</v>
          </cell>
          <cell r="GO447">
            <v>-2.6315789473684209E-2</v>
          </cell>
          <cell r="GP447">
            <v>0.33592221163348041</v>
          </cell>
          <cell r="GR447">
            <v>0.13846153846153847</v>
          </cell>
          <cell r="GS447">
            <v>0.33592221163348041</v>
          </cell>
          <cell r="GU447">
            <v>0.41379310344827586</v>
          </cell>
          <cell r="GV447">
            <v>0.33592221163348041</v>
          </cell>
          <cell r="GX447">
            <v>0.33971291866028708</v>
          </cell>
          <cell r="GY447">
            <v>0.33592221163348041</v>
          </cell>
          <cell r="HA447">
            <v>0.35094339622641507</v>
          </cell>
          <cell r="HB447">
            <v>0.33592221163348041</v>
          </cell>
          <cell r="HD447">
            <v>0.35365853658536583</v>
          </cell>
          <cell r="HE447">
            <v>0.33592221163348041</v>
          </cell>
          <cell r="HG447">
            <v>0.32718894009216593</v>
          </cell>
          <cell r="HH447">
            <v>0.33592221163348041</v>
          </cell>
          <cell r="HJ447">
            <v>0.3794642857142857</v>
          </cell>
          <cell r="HK447">
            <v>0.33592221163348041</v>
          </cell>
          <cell r="HM447">
            <v>0.38053097345132741</v>
          </cell>
          <cell r="HN447">
            <v>0.33592221163348041</v>
          </cell>
          <cell r="HP447">
            <v>-0.73584905660377353</v>
          </cell>
          <cell r="HQ447">
            <v>0.33592221163348041</v>
          </cell>
          <cell r="HS447">
            <v>0.39903846153846156</v>
          </cell>
          <cell r="HT447">
            <v>0.33592221163348041</v>
          </cell>
          <cell r="HV447">
            <v>0.38797814207650272</v>
          </cell>
          <cell r="HW447">
            <v>0.33592221163348041</v>
          </cell>
          <cell r="HY447">
            <v>0.379746835443038</v>
          </cell>
          <cell r="HZ447">
            <v>0.33592221163348041</v>
          </cell>
          <cell r="IB447">
            <v>0.32846715328467152</v>
          </cell>
          <cell r="IC447">
            <v>0.33592221163348041</v>
          </cell>
          <cell r="IE447">
            <v>0.32692307692307693</v>
          </cell>
          <cell r="IF447">
            <v>0.33592221163348041</v>
          </cell>
          <cell r="IH447">
            <v>0.34883720930232559</v>
          </cell>
          <cell r="II447">
            <v>0.33592221163348041</v>
          </cell>
          <cell r="IK447">
            <v>0.32631578947368423</v>
          </cell>
          <cell r="IP447">
            <v>0.27951115645336777</v>
          </cell>
          <cell r="IR447">
            <v>0.27170685740543093</v>
          </cell>
          <cell r="IS447">
            <v>0.29516026655187094</v>
          </cell>
          <cell r="IU447">
            <v>0.28778934993759958</v>
          </cell>
          <cell r="IV447">
            <v>0.31228634845244996</v>
          </cell>
          <cell r="IX447">
            <v>0.30466897770477219</v>
          </cell>
          <cell r="IY447">
            <v>0.30826584792190775</v>
          </cell>
          <cell r="JA447">
            <v>0.30826584792190775</v>
          </cell>
          <cell r="JB447">
            <v>0.28730021686806484</v>
          </cell>
          <cell r="JD447">
            <v>0.27727871641657609</v>
          </cell>
          <cell r="JE447">
            <v>0.28341799184482896</v>
          </cell>
          <cell r="JG447">
            <v>0.28341799184482896</v>
          </cell>
          <cell r="JH447">
            <v>0.30491728047777616</v>
          </cell>
          <cell r="JJ447">
            <v>0.30491728047777616</v>
          </cell>
          <cell r="JK447">
            <v>0.33260782957800811</v>
          </cell>
          <cell r="JM447">
            <v>0.33260782957800811</v>
          </cell>
          <cell r="JN447">
            <v>0.15418938443909627</v>
          </cell>
          <cell r="JP447">
            <v>0.29274073503038556</v>
          </cell>
          <cell r="JQ447">
            <v>0.30081882221096828</v>
          </cell>
          <cell r="JS447">
            <v>0.30081882221096828</v>
          </cell>
          <cell r="JT447">
            <v>0.29665290604845496</v>
          </cell>
          <cell r="JV447">
            <v>0.29665290604845496</v>
          </cell>
          <cell r="JW447">
            <v>0.31719915836016249</v>
          </cell>
          <cell r="JY447">
            <v>0.31719915836016249</v>
          </cell>
          <cell r="JZ447">
            <v>0.13699941494279472</v>
          </cell>
          <cell r="KB447">
            <v>0.13699941494279474</v>
          </cell>
          <cell r="KC447">
            <v>7.5813759001013989E-2</v>
          </cell>
          <cell r="KE447">
            <v>7.5813759001013989E-2</v>
          </cell>
          <cell r="KF447">
            <v>-0.11822503184681678</v>
          </cell>
          <cell r="KH447">
            <v>-0.11822503184681678</v>
          </cell>
          <cell r="KI447">
            <v>0.33808172725700231</v>
          </cell>
          <cell r="KK447">
            <v>0.33808172725700231</v>
          </cell>
          <cell r="KL447">
            <v>0.27196123821814822</v>
          </cell>
          <cell r="KN447">
            <v>0.27196123821814822</v>
          </cell>
          <cell r="KO447">
            <v>0.30018874912863419</v>
          </cell>
          <cell r="KQ447">
            <v>0.30018874912863419</v>
          </cell>
          <cell r="KR447">
            <v>0.31132675937070892</v>
          </cell>
          <cell r="KT447">
            <v>0.31132675937070892</v>
          </cell>
          <cell r="KU447">
            <v>0.29960586517521121</v>
          </cell>
          <cell r="KW447">
            <v>0.29960586517521121</v>
          </cell>
          <cell r="KX447">
            <v>0.26401996323890309</v>
          </cell>
          <cell r="KZ447">
            <v>0.26401996323890309</v>
          </cell>
          <cell r="LA447">
            <v>0.29673907275626188</v>
          </cell>
          <cell r="LC447">
            <v>0.29673907275626188</v>
          </cell>
          <cell r="LD447">
            <v>0.2978168069495486</v>
          </cell>
          <cell r="LF447">
            <v>0.2978168069495486</v>
          </cell>
          <cell r="LG447">
            <v>0.30029976173970224</v>
          </cell>
          <cell r="LI447">
            <v>0.30029976173970224</v>
          </cell>
          <cell r="LJ447">
            <v>0.26297761454741309</v>
          </cell>
          <cell r="LL447">
            <v>0.31165875475891441</v>
          </cell>
          <cell r="LM447">
            <v>0.30299174703720383</v>
          </cell>
          <cell r="LO447">
            <v>0.30299174703720383</v>
          </cell>
          <cell r="LP447">
            <v>0.30937096907930084</v>
          </cell>
          <cell r="LR447">
            <v>0.30937096907930084</v>
          </cell>
          <cell r="LS447">
            <v>0.32569341766115334</v>
          </cell>
          <cell r="LU447">
            <v>0.32569341766115334</v>
          </cell>
          <cell r="LV447">
            <v>0.29819871218592409</v>
          </cell>
          <cell r="LX447">
            <v>0.29338182324176237</v>
          </cell>
          <cell r="LY447">
            <v>0.30061151352406346</v>
          </cell>
          <cell r="MA447">
            <v>0.30061151352406346</v>
          </cell>
          <cell r="MB447">
            <v>0.31031728775571527</v>
          </cell>
          <cell r="MD447">
            <v>0.31031728775571527</v>
          </cell>
          <cell r="ME447">
            <v>0.33592221163348041</v>
          </cell>
          <cell r="MG447">
            <v>0.33592221163348041</v>
          </cell>
          <cell r="MH447">
            <v>0.29166666666666669</v>
          </cell>
          <cell r="MJ447">
            <v>0.29166666666666669</v>
          </cell>
          <cell r="MK447">
            <v>0.32085561497326204</v>
          </cell>
          <cell r="MM447">
            <v>0.32085561497326204</v>
          </cell>
          <cell r="MN447">
            <v>0.33950617283950618</v>
          </cell>
          <cell r="MP447">
            <v>0.33950617283950618</v>
          </cell>
          <cell r="MQ447">
            <v>0.46666666666666667</v>
          </cell>
          <cell r="MS447">
            <v>0.46666666666666667</v>
          </cell>
          <cell r="MT447">
            <v>-0.5757575757575758</v>
          </cell>
          <cell r="MV447">
            <v>-0.5757575757575758</v>
          </cell>
          <cell r="MW447">
            <v>0.18309859154929578</v>
          </cell>
          <cell r="MY447">
            <v>0.18309859154929578</v>
          </cell>
          <cell r="MZ447">
            <v>0.26804123711340205</v>
          </cell>
          <cell r="NB447">
            <v>0.26804123711340205</v>
          </cell>
          <cell r="NC447">
            <v>0.37209302325581395</v>
          </cell>
          <cell r="NE447">
            <v>0.37209302325581395</v>
          </cell>
          <cell r="NF447">
            <v>4.4285714285714288</v>
          </cell>
          <cell r="NH447">
            <v>4.4285714285714288</v>
          </cell>
          <cell r="NI447">
            <v>0.63829787234042556</v>
          </cell>
          <cell r="NK447">
            <v>0.63829787234042556</v>
          </cell>
          <cell r="NL447">
            <v>2.4</v>
          </cell>
          <cell r="NN447">
            <v>2.4</v>
          </cell>
          <cell r="NO447">
            <v>-0.13793103448275862</v>
          </cell>
          <cell r="NQ447">
            <v>-0.13793103448275862</v>
          </cell>
          <cell r="NR447">
            <v>-0.18446601941747573</v>
          </cell>
          <cell r="NT447">
            <v>-0.18446601941747573</v>
          </cell>
          <cell r="NU447">
            <v>8.6666666666666661</v>
          </cell>
          <cell r="NW447">
            <v>8.6666666666666661</v>
          </cell>
          <cell r="NX447">
            <v>0.6071428571428571</v>
          </cell>
          <cell r="NZ447">
            <v>0.6071428571428571</v>
          </cell>
          <cell r="OA447">
            <v>-2.6315789473684209E-2</v>
          </cell>
          <cell r="OC447">
            <v>-2.6315789473684209E-2</v>
          </cell>
          <cell r="OD447">
            <v>0.13846153846153847</v>
          </cell>
          <cell r="OF447">
            <v>0.13846153846153847</v>
          </cell>
          <cell r="OG447">
            <v>0.41379310344827586</v>
          </cell>
          <cell r="OI447">
            <v>0.41379310344827586</v>
          </cell>
          <cell r="OJ447">
            <v>0.33971291866028708</v>
          </cell>
          <cell r="OL447">
            <v>0.33971291866028708</v>
          </cell>
          <cell r="OM447">
            <v>0.35094339622641507</v>
          </cell>
          <cell r="OO447">
            <v>0.35094339622641507</v>
          </cell>
          <cell r="OP447">
            <v>0.35365853658536583</v>
          </cell>
          <cell r="OR447">
            <v>0.35365853658536583</v>
          </cell>
          <cell r="OS447">
            <v>0.32718894009216593</v>
          </cell>
          <cell r="OU447">
            <v>0.32718894009216593</v>
          </cell>
          <cell r="OV447">
            <v>0.3794642857142857</v>
          </cell>
          <cell r="OX447">
            <v>0.3794642857142857</v>
          </cell>
          <cell r="OY447">
            <v>0.38053097345132741</v>
          </cell>
          <cell r="PA447">
            <v>0.38053097345132741</v>
          </cell>
          <cell r="PB447">
            <v>-0.73584905660377353</v>
          </cell>
          <cell r="PD447">
            <v>-0.73584905660377353</v>
          </cell>
          <cell r="PE447">
            <v>0.39903846153846156</v>
          </cell>
          <cell r="PG447">
            <v>0.39903846153846156</v>
          </cell>
          <cell r="PH447">
            <v>0.38797814207650272</v>
          </cell>
          <cell r="PJ447">
            <v>0.38797814207650272</v>
          </cell>
          <cell r="PK447">
            <v>0.379746835443038</v>
          </cell>
          <cell r="PM447">
            <v>0.379746835443038</v>
          </cell>
          <cell r="PN447">
            <v>0.32846715328467152</v>
          </cell>
          <cell r="PP447">
            <v>0.32846715328467152</v>
          </cell>
          <cell r="PQ447">
            <v>0.32692307692307693</v>
          </cell>
          <cell r="PS447">
            <v>0.32692307692307693</v>
          </cell>
          <cell r="PT447">
            <v>0.34883720930232559</v>
          </cell>
          <cell r="PV447">
            <v>0.34883720930232559</v>
          </cell>
          <cell r="PW447">
            <v>0.32631578947368423</v>
          </cell>
          <cell r="PY447">
            <v>0.32631578947368423</v>
          </cell>
        </row>
        <row r="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H451">
            <v>0</v>
          </cell>
          <cell r="HI451">
            <v>0</v>
          </cell>
          <cell r="HJ451">
            <v>0</v>
          </cell>
          <cell r="HK451">
            <v>0</v>
          </cell>
          <cell r="HL451">
            <v>0</v>
          </cell>
          <cell r="HM451">
            <v>0</v>
          </cell>
          <cell r="HN451">
            <v>0</v>
          </cell>
          <cell r="HO451">
            <v>0</v>
          </cell>
          <cell r="HP451">
            <v>0</v>
          </cell>
          <cell r="HQ451">
            <v>0</v>
          </cell>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cell r="NR451">
            <v>0</v>
          </cell>
          <cell r="NS451">
            <v>0</v>
          </cell>
          <cell r="NT451">
            <v>0</v>
          </cell>
          <cell r="NU451">
            <v>0</v>
          </cell>
          <cell r="NV451">
            <v>0</v>
          </cell>
          <cell r="NW451">
            <v>0</v>
          </cell>
          <cell r="NX451">
            <v>0</v>
          </cell>
          <cell r="NY451">
            <v>0</v>
          </cell>
          <cell r="NZ451">
            <v>0</v>
          </cell>
          <cell r="OA451">
            <v>0</v>
          </cell>
          <cell r="OB451">
            <v>0</v>
          </cell>
          <cell r="OC451">
            <v>0</v>
          </cell>
          <cell r="OD451">
            <v>0</v>
          </cell>
          <cell r="OE451">
            <v>0</v>
          </cell>
          <cell r="OF451">
            <v>0</v>
          </cell>
          <cell r="OG451">
            <v>0</v>
          </cell>
          <cell r="OH451">
            <v>0</v>
          </cell>
          <cell r="OI451">
            <v>0</v>
          </cell>
          <cell r="OJ451">
            <v>0</v>
          </cell>
          <cell r="OK451">
            <v>0</v>
          </cell>
          <cell r="OL451">
            <v>0</v>
          </cell>
          <cell r="OM451">
            <v>0</v>
          </cell>
          <cell r="ON451">
            <v>0</v>
          </cell>
          <cell r="OO451">
            <v>0</v>
          </cell>
          <cell r="OP451">
            <v>0</v>
          </cell>
          <cell r="OQ451">
            <v>0</v>
          </cell>
          <cell r="OR451">
            <v>0</v>
          </cell>
          <cell r="OS451">
            <v>0</v>
          </cell>
          <cell r="OT451">
            <v>0</v>
          </cell>
          <cell r="OU451">
            <v>0</v>
          </cell>
          <cell r="OV451">
            <v>0</v>
          </cell>
          <cell r="OW451">
            <v>0</v>
          </cell>
          <cell r="OX451">
            <v>0</v>
          </cell>
          <cell r="OY451">
            <v>0</v>
          </cell>
          <cell r="OZ451">
            <v>0</v>
          </cell>
          <cell r="PA451">
            <v>0</v>
          </cell>
          <cell r="PB451">
            <v>0</v>
          </cell>
          <cell r="PC451">
            <v>0</v>
          </cell>
          <cell r="PD451">
            <v>0</v>
          </cell>
          <cell r="PE451">
            <v>0</v>
          </cell>
          <cell r="PF451">
            <v>0</v>
          </cell>
          <cell r="PG451">
            <v>0</v>
          </cell>
          <cell r="PH451">
            <v>0</v>
          </cell>
          <cell r="PI451">
            <v>0</v>
          </cell>
          <cell r="PJ451">
            <v>0</v>
          </cell>
          <cell r="PK451">
            <v>0</v>
          </cell>
          <cell r="PL451">
            <v>0</v>
          </cell>
          <cell r="PM451">
            <v>0</v>
          </cell>
          <cell r="PN451">
            <v>0</v>
          </cell>
          <cell r="PO451">
            <v>0</v>
          </cell>
          <cell r="PP451">
            <v>0</v>
          </cell>
          <cell r="PQ451">
            <v>0</v>
          </cell>
          <cell r="PR451">
            <v>0</v>
          </cell>
          <cell r="PS451">
            <v>0</v>
          </cell>
          <cell r="PT451">
            <v>0</v>
          </cell>
          <cell r="PU451">
            <v>0</v>
          </cell>
          <cell r="PV451">
            <v>0</v>
          </cell>
          <cell r="PW451">
            <v>0</v>
          </cell>
          <cell r="PX451">
            <v>0</v>
          </cell>
          <cell r="PY451">
            <v>0</v>
          </cell>
        </row>
        <row r="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H452">
            <v>0</v>
          </cell>
          <cell r="HI452">
            <v>0</v>
          </cell>
          <cell r="HJ452">
            <v>0</v>
          </cell>
          <cell r="HK452">
            <v>0</v>
          </cell>
          <cell r="HL452">
            <v>0</v>
          </cell>
          <cell r="HM452">
            <v>0</v>
          </cell>
          <cell r="HN452">
            <v>0</v>
          </cell>
          <cell r="HO452">
            <v>0</v>
          </cell>
          <cell r="HP452">
            <v>0</v>
          </cell>
          <cell r="HQ452">
            <v>0</v>
          </cell>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cell r="NR452">
            <v>0</v>
          </cell>
          <cell r="NS452">
            <v>0</v>
          </cell>
          <cell r="NT452">
            <v>0</v>
          </cell>
          <cell r="NU452">
            <v>0</v>
          </cell>
          <cell r="NV452">
            <v>0</v>
          </cell>
          <cell r="NW452">
            <v>0</v>
          </cell>
          <cell r="NX452">
            <v>0</v>
          </cell>
          <cell r="NY452">
            <v>0</v>
          </cell>
          <cell r="NZ452">
            <v>0</v>
          </cell>
          <cell r="OA452">
            <v>0</v>
          </cell>
          <cell r="OB452">
            <v>0</v>
          </cell>
          <cell r="OC452">
            <v>0</v>
          </cell>
          <cell r="OD452">
            <v>0</v>
          </cell>
          <cell r="OE452">
            <v>0</v>
          </cell>
          <cell r="OF452">
            <v>0</v>
          </cell>
          <cell r="OG452">
            <v>0</v>
          </cell>
          <cell r="OH452">
            <v>0</v>
          </cell>
          <cell r="OI452">
            <v>0</v>
          </cell>
          <cell r="OJ452">
            <v>0</v>
          </cell>
          <cell r="OK452">
            <v>0</v>
          </cell>
          <cell r="OL452">
            <v>0</v>
          </cell>
          <cell r="OM452">
            <v>0</v>
          </cell>
          <cell r="ON452">
            <v>0</v>
          </cell>
          <cell r="OO452">
            <v>0</v>
          </cell>
          <cell r="OP452">
            <v>0</v>
          </cell>
          <cell r="OQ452">
            <v>0</v>
          </cell>
          <cell r="OR452">
            <v>0</v>
          </cell>
          <cell r="OS452">
            <v>0</v>
          </cell>
          <cell r="OT452">
            <v>0</v>
          </cell>
          <cell r="OU452">
            <v>0</v>
          </cell>
          <cell r="OV452">
            <v>0</v>
          </cell>
          <cell r="OW452">
            <v>0</v>
          </cell>
          <cell r="OX452">
            <v>0</v>
          </cell>
          <cell r="OY452">
            <v>0</v>
          </cell>
          <cell r="OZ452">
            <v>0</v>
          </cell>
          <cell r="PA452">
            <v>0</v>
          </cell>
          <cell r="PB452">
            <v>0</v>
          </cell>
          <cell r="PC452">
            <v>0</v>
          </cell>
          <cell r="PD452">
            <v>0</v>
          </cell>
          <cell r="PE452">
            <v>0</v>
          </cell>
          <cell r="PF452">
            <v>0</v>
          </cell>
          <cell r="PG452">
            <v>0</v>
          </cell>
          <cell r="PH452">
            <v>0</v>
          </cell>
          <cell r="PI452">
            <v>0</v>
          </cell>
          <cell r="PJ452">
            <v>0</v>
          </cell>
          <cell r="PK452">
            <v>0</v>
          </cell>
          <cell r="PL452">
            <v>0</v>
          </cell>
          <cell r="PM452">
            <v>0</v>
          </cell>
          <cell r="PN452">
            <v>0</v>
          </cell>
          <cell r="PO452">
            <v>0</v>
          </cell>
          <cell r="PP452">
            <v>0</v>
          </cell>
          <cell r="PQ452">
            <v>0</v>
          </cell>
          <cell r="PR452">
            <v>0</v>
          </cell>
          <cell r="PS452">
            <v>0</v>
          </cell>
          <cell r="PT452">
            <v>0</v>
          </cell>
          <cell r="PU452">
            <v>0</v>
          </cell>
          <cell r="PV452">
            <v>0</v>
          </cell>
          <cell r="PW452">
            <v>0</v>
          </cell>
          <cell r="PX452">
            <v>0</v>
          </cell>
          <cell r="PY452">
            <v>0</v>
          </cell>
        </row>
        <row r="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H453">
            <v>0</v>
          </cell>
          <cell r="HI453">
            <v>0</v>
          </cell>
          <cell r="HJ453">
            <v>0</v>
          </cell>
          <cell r="HK453">
            <v>0</v>
          </cell>
          <cell r="HL453">
            <v>0</v>
          </cell>
          <cell r="HM453">
            <v>0</v>
          </cell>
          <cell r="HN453">
            <v>0</v>
          </cell>
          <cell r="HO453">
            <v>0</v>
          </cell>
          <cell r="HP453">
            <v>0</v>
          </cell>
          <cell r="HQ453">
            <v>0</v>
          </cell>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cell r="NR453">
            <v>0</v>
          </cell>
          <cell r="NS453">
            <v>0</v>
          </cell>
          <cell r="NT453">
            <v>0</v>
          </cell>
          <cell r="NU453">
            <v>0</v>
          </cell>
          <cell r="NV453">
            <v>0</v>
          </cell>
          <cell r="NW453">
            <v>0</v>
          </cell>
          <cell r="NX453">
            <v>0</v>
          </cell>
          <cell r="NY453">
            <v>0</v>
          </cell>
          <cell r="NZ453">
            <v>0</v>
          </cell>
          <cell r="OA453">
            <v>0</v>
          </cell>
          <cell r="OB453">
            <v>0</v>
          </cell>
          <cell r="OC453">
            <v>0</v>
          </cell>
          <cell r="OD453">
            <v>0</v>
          </cell>
          <cell r="OE453">
            <v>0</v>
          </cell>
          <cell r="OF453">
            <v>0</v>
          </cell>
          <cell r="OG453">
            <v>0</v>
          </cell>
          <cell r="OH453">
            <v>0</v>
          </cell>
          <cell r="OI453">
            <v>0</v>
          </cell>
          <cell r="OJ453">
            <v>0</v>
          </cell>
          <cell r="OK453">
            <v>0</v>
          </cell>
          <cell r="OL453">
            <v>0</v>
          </cell>
          <cell r="OM453">
            <v>0</v>
          </cell>
          <cell r="ON453">
            <v>0</v>
          </cell>
          <cell r="OO453">
            <v>0</v>
          </cell>
          <cell r="OP453">
            <v>0</v>
          </cell>
          <cell r="OQ453">
            <v>0</v>
          </cell>
          <cell r="OR453">
            <v>0</v>
          </cell>
          <cell r="OS453">
            <v>0</v>
          </cell>
          <cell r="OT453">
            <v>0</v>
          </cell>
          <cell r="OU453">
            <v>0</v>
          </cell>
          <cell r="OV453">
            <v>0</v>
          </cell>
          <cell r="OW453">
            <v>0</v>
          </cell>
          <cell r="OX453">
            <v>0</v>
          </cell>
          <cell r="OY453">
            <v>0</v>
          </cell>
          <cell r="OZ453">
            <v>0</v>
          </cell>
          <cell r="PA453">
            <v>0</v>
          </cell>
          <cell r="PB453">
            <v>0</v>
          </cell>
          <cell r="PC453">
            <v>0</v>
          </cell>
          <cell r="PD453">
            <v>0</v>
          </cell>
          <cell r="PE453">
            <v>0</v>
          </cell>
          <cell r="PF453">
            <v>0</v>
          </cell>
          <cell r="PG453">
            <v>0</v>
          </cell>
          <cell r="PH453">
            <v>0</v>
          </cell>
          <cell r="PI453">
            <v>0</v>
          </cell>
          <cell r="PJ453">
            <v>0</v>
          </cell>
          <cell r="PK453">
            <v>0</v>
          </cell>
          <cell r="PL453">
            <v>0</v>
          </cell>
          <cell r="PM453">
            <v>0</v>
          </cell>
          <cell r="PN453">
            <v>0</v>
          </cell>
          <cell r="PO453">
            <v>0</v>
          </cell>
          <cell r="PP453">
            <v>0</v>
          </cell>
          <cell r="PQ453">
            <v>0</v>
          </cell>
          <cell r="PR453">
            <v>0</v>
          </cell>
          <cell r="PS453">
            <v>0</v>
          </cell>
          <cell r="PT453">
            <v>0</v>
          </cell>
          <cell r="PU453">
            <v>0</v>
          </cell>
          <cell r="PV453">
            <v>0</v>
          </cell>
          <cell r="PW453">
            <v>0</v>
          </cell>
          <cell r="PX453">
            <v>0</v>
          </cell>
          <cell r="PY453">
            <v>0</v>
          </cell>
        </row>
        <row r="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H454">
            <v>0</v>
          </cell>
          <cell r="HI454">
            <v>0</v>
          </cell>
          <cell r="HJ454">
            <v>0</v>
          </cell>
          <cell r="HK454">
            <v>0</v>
          </cell>
          <cell r="HL454">
            <v>0</v>
          </cell>
          <cell r="HM454">
            <v>0</v>
          </cell>
          <cell r="HN454">
            <v>0</v>
          </cell>
          <cell r="HO454">
            <v>0</v>
          </cell>
          <cell r="HP454">
            <v>0</v>
          </cell>
          <cell r="HQ454">
            <v>0</v>
          </cell>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cell r="NR454">
            <v>0</v>
          </cell>
          <cell r="NS454">
            <v>0</v>
          </cell>
          <cell r="NT454">
            <v>0</v>
          </cell>
          <cell r="NU454">
            <v>0</v>
          </cell>
          <cell r="NV454">
            <v>0</v>
          </cell>
          <cell r="NW454">
            <v>0</v>
          </cell>
          <cell r="NX454">
            <v>0</v>
          </cell>
          <cell r="NY454">
            <v>0</v>
          </cell>
          <cell r="NZ454">
            <v>0</v>
          </cell>
          <cell r="OA454">
            <v>0</v>
          </cell>
          <cell r="OB454">
            <v>0</v>
          </cell>
          <cell r="OC454">
            <v>0</v>
          </cell>
          <cell r="OD454">
            <v>0</v>
          </cell>
          <cell r="OE454">
            <v>0</v>
          </cell>
          <cell r="OF454">
            <v>0</v>
          </cell>
          <cell r="OG454">
            <v>0</v>
          </cell>
          <cell r="OH454">
            <v>0</v>
          </cell>
          <cell r="OI454">
            <v>0</v>
          </cell>
          <cell r="OJ454">
            <v>0</v>
          </cell>
          <cell r="OK454">
            <v>0</v>
          </cell>
          <cell r="OL454">
            <v>0</v>
          </cell>
          <cell r="OM454">
            <v>0</v>
          </cell>
          <cell r="ON454">
            <v>0</v>
          </cell>
          <cell r="OO454">
            <v>0</v>
          </cell>
          <cell r="OP454">
            <v>0</v>
          </cell>
          <cell r="OQ454">
            <v>0</v>
          </cell>
          <cell r="OR454">
            <v>0</v>
          </cell>
          <cell r="OS454">
            <v>0</v>
          </cell>
          <cell r="OT454">
            <v>0</v>
          </cell>
          <cell r="OU454">
            <v>0</v>
          </cell>
          <cell r="OV454">
            <v>0</v>
          </cell>
          <cell r="OW454">
            <v>0</v>
          </cell>
          <cell r="OX454">
            <v>0</v>
          </cell>
          <cell r="OY454">
            <v>0</v>
          </cell>
          <cell r="OZ454">
            <v>0</v>
          </cell>
          <cell r="PA454">
            <v>0</v>
          </cell>
          <cell r="PB454">
            <v>0</v>
          </cell>
          <cell r="PC454">
            <v>0</v>
          </cell>
          <cell r="PD454">
            <v>0</v>
          </cell>
          <cell r="PE454">
            <v>0</v>
          </cell>
          <cell r="PF454">
            <v>0</v>
          </cell>
          <cell r="PG454">
            <v>0</v>
          </cell>
          <cell r="PH454">
            <v>0</v>
          </cell>
          <cell r="PI454">
            <v>0</v>
          </cell>
          <cell r="PJ454">
            <v>0</v>
          </cell>
          <cell r="PK454">
            <v>0</v>
          </cell>
          <cell r="PL454">
            <v>0</v>
          </cell>
          <cell r="PM454">
            <v>0</v>
          </cell>
          <cell r="PN454">
            <v>0</v>
          </cell>
          <cell r="PO454">
            <v>0</v>
          </cell>
          <cell r="PP454">
            <v>0</v>
          </cell>
          <cell r="PQ454">
            <v>0</v>
          </cell>
          <cell r="PR454">
            <v>0</v>
          </cell>
          <cell r="PS454">
            <v>0</v>
          </cell>
          <cell r="PT454">
            <v>0</v>
          </cell>
          <cell r="PU454">
            <v>0</v>
          </cell>
          <cell r="PV454">
            <v>0</v>
          </cell>
          <cell r="PW454">
            <v>0</v>
          </cell>
          <cell r="PX454">
            <v>0</v>
          </cell>
          <cell r="PY454">
            <v>0</v>
          </cell>
        </row>
        <row r="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F455">
            <v>0</v>
          </cell>
          <cell r="EG455">
            <v>0</v>
          </cell>
          <cell r="EH455">
            <v>0</v>
          </cell>
          <cell r="EI455">
            <v>0</v>
          </cell>
          <cell r="EJ455">
            <v>0</v>
          </cell>
          <cell r="EK455">
            <v>0</v>
          </cell>
          <cell r="EL455">
            <v>0</v>
          </cell>
          <cell r="EM455">
            <v>0</v>
          </cell>
          <cell r="EN455">
            <v>0</v>
          </cell>
          <cell r="EO455">
            <v>0</v>
          </cell>
          <cell r="EP455">
            <v>0</v>
          </cell>
          <cell r="EQ455">
            <v>0</v>
          </cell>
          <cell r="ER455">
            <v>0</v>
          </cell>
          <cell r="ES455">
            <v>0</v>
          </cell>
          <cell r="ET455">
            <v>0</v>
          </cell>
          <cell r="EU455">
            <v>0</v>
          </cell>
          <cell r="EV455">
            <v>0</v>
          </cell>
          <cell r="EW455">
            <v>0</v>
          </cell>
          <cell r="EX455">
            <v>0</v>
          </cell>
          <cell r="EY455">
            <v>0</v>
          </cell>
          <cell r="EZ455">
            <v>0</v>
          </cell>
          <cell r="FA455">
            <v>0</v>
          </cell>
          <cell r="FB455">
            <v>0</v>
          </cell>
          <cell r="FC455">
            <v>0</v>
          </cell>
          <cell r="FD455">
            <v>0</v>
          </cell>
          <cell r="FE455">
            <v>0</v>
          </cell>
          <cell r="FF455">
            <v>-32</v>
          </cell>
          <cell r="FG455">
            <v>0</v>
          </cell>
          <cell r="FH455">
            <v>-32</v>
          </cell>
          <cell r="FI455">
            <v>-34</v>
          </cell>
          <cell r="FJ455">
            <v>0</v>
          </cell>
          <cell r="FK455">
            <v>-34</v>
          </cell>
          <cell r="FL455">
            <v>-14</v>
          </cell>
          <cell r="FM455">
            <v>0</v>
          </cell>
          <cell r="FN455">
            <v>-14</v>
          </cell>
          <cell r="FO455">
            <v>-6</v>
          </cell>
          <cell r="FP455">
            <v>0</v>
          </cell>
          <cell r="FQ455">
            <v>-6</v>
          </cell>
          <cell r="FR455">
            <v>-16</v>
          </cell>
          <cell r="FS455">
            <v>0</v>
          </cell>
          <cell r="FT455">
            <v>-16</v>
          </cell>
          <cell r="FU455">
            <v>22</v>
          </cell>
          <cell r="FV455">
            <v>0</v>
          </cell>
          <cell r="FW455">
            <v>22</v>
          </cell>
          <cell r="FX455">
            <v>40</v>
          </cell>
          <cell r="FY455">
            <v>0</v>
          </cell>
          <cell r="FZ455">
            <v>40</v>
          </cell>
          <cell r="GA455">
            <v>40</v>
          </cell>
          <cell r="GB455">
            <v>0</v>
          </cell>
          <cell r="GC455">
            <v>40</v>
          </cell>
          <cell r="GD455">
            <v>170</v>
          </cell>
          <cell r="GE455">
            <v>0</v>
          </cell>
          <cell r="GF455">
            <v>170</v>
          </cell>
          <cell r="GG455">
            <v>54</v>
          </cell>
          <cell r="GH455">
            <v>0</v>
          </cell>
          <cell r="GI455">
            <v>54</v>
          </cell>
          <cell r="GJ455">
            <v>58</v>
          </cell>
          <cell r="GK455">
            <v>0</v>
          </cell>
          <cell r="GL455">
            <v>58</v>
          </cell>
          <cell r="GM455">
            <v>168</v>
          </cell>
          <cell r="GN455">
            <v>0</v>
          </cell>
          <cell r="GO455">
            <v>168</v>
          </cell>
          <cell r="GP455">
            <v>44</v>
          </cell>
          <cell r="GQ455">
            <v>0</v>
          </cell>
          <cell r="GR455">
            <v>44</v>
          </cell>
          <cell r="GS455">
            <v>-26</v>
          </cell>
          <cell r="GT455">
            <v>0</v>
          </cell>
          <cell r="GU455">
            <v>-26</v>
          </cell>
          <cell r="GV455">
            <v>-18</v>
          </cell>
          <cell r="GW455">
            <v>0</v>
          </cell>
          <cell r="GX455">
            <v>-18</v>
          </cell>
          <cell r="GY455">
            <v>-30</v>
          </cell>
          <cell r="GZ455">
            <v>0</v>
          </cell>
          <cell r="HA455">
            <v>-30</v>
          </cell>
          <cell r="HB455">
            <v>-26</v>
          </cell>
          <cell r="HC455">
            <v>0</v>
          </cell>
          <cell r="HD455">
            <v>-26</v>
          </cell>
          <cell r="HE455">
            <v>-30</v>
          </cell>
          <cell r="HF455">
            <v>0</v>
          </cell>
          <cell r="HG455">
            <v>-30</v>
          </cell>
          <cell r="HH455">
            <v>-30</v>
          </cell>
          <cell r="HI455">
            <v>0</v>
          </cell>
          <cell r="HJ455">
            <v>-30</v>
          </cell>
          <cell r="HK455">
            <v>-32</v>
          </cell>
          <cell r="HL455">
            <v>0</v>
          </cell>
          <cell r="HM455">
            <v>-32</v>
          </cell>
          <cell r="HN455">
            <v>-78</v>
          </cell>
          <cell r="HO455">
            <v>0</v>
          </cell>
          <cell r="HP455">
            <v>-78</v>
          </cell>
          <cell r="HQ455">
            <v>-28</v>
          </cell>
          <cell r="HR455">
            <v>0</v>
          </cell>
          <cell r="HS455">
            <v>-28</v>
          </cell>
          <cell r="HT455">
            <v>-20</v>
          </cell>
          <cell r="HU455">
            <v>0</v>
          </cell>
          <cell r="HV455">
            <v>-20</v>
          </cell>
          <cell r="HW455">
            <v>-20</v>
          </cell>
          <cell r="HX455">
            <v>0</v>
          </cell>
          <cell r="HY455">
            <v>-20</v>
          </cell>
          <cell r="HZ455">
            <v>12</v>
          </cell>
          <cell r="IA455">
            <v>0</v>
          </cell>
          <cell r="IB455">
            <v>12</v>
          </cell>
          <cell r="IC455">
            <v>0</v>
          </cell>
          <cell r="ID455">
            <v>0</v>
          </cell>
          <cell r="IE455">
            <v>0</v>
          </cell>
          <cell r="IF455">
            <v>-14</v>
          </cell>
          <cell r="IG455">
            <v>0</v>
          </cell>
          <cell r="IH455">
            <v>-14</v>
          </cell>
          <cell r="II455">
            <v>-22</v>
          </cell>
          <cell r="IJ455">
            <v>0</v>
          </cell>
          <cell r="IK455">
            <v>-22</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0</v>
          </cell>
          <cell r="KO455">
            <v>0</v>
          </cell>
          <cell r="KP455">
            <v>0</v>
          </cell>
          <cell r="KQ455">
            <v>0</v>
          </cell>
          <cell r="KR455">
            <v>0</v>
          </cell>
          <cell r="KS455">
            <v>0</v>
          </cell>
          <cell r="KT455">
            <v>0</v>
          </cell>
          <cell r="KU455">
            <v>0</v>
          </cell>
          <cell r="KV455">
            <v>0</v>
          </cell>
          <cell r="KW455">
            <v>0</v>
          </cell>
          <cell r="KX455">
            <v>0</v>
          </cell>
          <cell r="KY455">
            <v>0</v>
          </cell>
          <cell r="KZ455">
            <v>0</v>
          </cell>
          <cell r="LA455">
            <v>0</v>
          </cell>
          <cell r="LB455">
            <v>0</v>
          </cell>
          <cell r="LC455">
            <v>0</v>
          </cell>
          <cell r="LD455">
            <v>0</v>
          </cell>
          <cell r="LE455">
            <v>0</v>
          </cell>
          <cell r="LF455">
            <v>0</v>
          </cell>
          <cell r="LG455">
            <v>0</v>
          </cell>
          <cell r="LH455">
            <v>0</v>
          </cell>
          <cell r="LI455">
            <v>0</v>
          </cell>
          <cell r="LJ455">
            <v>0</v>
          </cell>
          <cell r="LK455">
            <v>0</v>
          </cell>
          <cell r="LL455">
            <v>0</v>
          </cell>
          <cell r="LM455">
            <v>0</v>
          </cell>
          <cell r="LN455">
            <v>0</v>
          </cell>
          <cell r="LO455">
            <v>0</v>
          </cell>
          <cell r="LP455">
            <v>0</v>
          </cell>
          <cell r="LQ455">
            <v>0</v>
          </cell>
          <cell r="LR455">
            <v>0</v>
          </cell>
          <cell r="LS455">
            <v>0</v>
          </cell>
          <cell r="LT455">
            <v>0</v>
          </cell>
          <cell r="LU455">
            <v>0</v>
          </cell>
          <cell r="LV455">
            <v>0</v>
          </cell>
          <cell r="LW455">
            <v>0</v>
          </cell>
          <cell r="LX455">
            <v>0</v>
          </cell>
          <cell r="LY455">
            <v>0</v>
          </cell>
          <cell r="LZ455">
            <v>0</v>
          </cell>
          <cell r="MA455">
            <v>0</v>
          </cell>
          <cell r="MB455">
            <v>0</v>
          </cell>
          <cell r="MC455">
            <v>0</v>
          </cell>
          <cell r="MD455">
            <v>0</v>
          </cell>
          <cell r="ME455">
            <v>0</v>
          </cell>
          <cell r="MF455">
            <v>0</v>
          </cell>
          <cell r="MG455">
            <v>0</v>
          </cell>
          <cell r="MH455">
            <v>0</v>
          </cell>
          <cell r="MI455">
            <v>0</v>
          </cell>
          <cell r="MJ455">
            <v>0</v>
          </cell>
          <cell r="MK455">
            <v>0</v>
          </cell>
          <cell r="ML455">
            <v>0</v>
          </cell>
          <cell r="MM455">
            <v>0</v>
          </cell>
          <cell r="MN455">
            <v>0</v>
          </cell>
          <cell r="MO455">
            <v>0</v>
          </cell>
          <cell r="MP455">
            <v>0</v>
          </cell>
          <cell r="MQ455">
            <v>0</v>
          </cell>
          <cell r="MR455">
            <v>0</v>
          </cell>
          <cell r="MS455">
            <v>0</v>
          </cell>
          <cell r="MT455">
            <v>0</v>
          </cell>
          <cell r="MU455">
            <v>0</v>
          </cell>
          <cell r="MV455">
            <v>-32</v>
          </cell>
          <cell r="MW455">
            <v>0</v>
          </cell>
          <cell r="MX455">
            <v>0</v>
          </cell>
          <cell r="MY455">
            <v>-34</v>
          </cell>
          <cell r="MZ455">
            <v>0</v>
          </cell>
          <cell r="NA455">
            <v>0</v>
          </cell>
          <cell r="NB455">
            <v>-14</v>
          </cell>
          <cell r="NC455">
            <v>0</v>
          </cell>
          <cell r="ND455">
            <v>0</v>
          </cell>
          <cell r="NE455">
            <v>-6</v>
          </cell>
          <cell r="NF455">
            <v>0</v>
          </cell>
          <cell r="NG455">
            <v>0</v>
          </cell>
          <cell r="NH455">
            <v>-16</v>
          </cell>
          <cell r="NI455">
            <v>0</v>
          </cell>
          <cell r="NJ455">
            <v>0</v>
          </cell>
          <cell r="NK455">
            <v>22</v>
          </cell>
          <cell r="NL455">
            <v>0</v>
          </cell>
          <cell r="NM455">
            <v>0</v>
          </cell>
          <cell r="NN455">
            <v>40</v>
          </cell>
          <cell r="NO455">
            <v>0</v>
          </cell>
          <cell r="NP455">
            <v>0</v>
          </cell>
          <cell r="NQ455">
            <v>40</v>
          </cell>
          <cell r="NR455">
            <v>0</v>
          </cell>
          <cell r="NS455">
            <v>0</v>
          </cell>
          <cell r="NT455">
            <v>170</v>
          </cell>
          <cell r="NU455">
            <v>0</v>
          </cell>
          <cell r="NV455">
            <v>0</v>
          </cell>
          <cell r="NW455">
            <v>54</v>
          </cell>
          <cell r="NX455">
            <v>0</v>
          </cell>
          <cell r="NY455">
            <v>0</v>
          </cell>
          <cell r="NZ455">
            <v>58</v>
          </cell>
          <cell r="OA455">
            <v>0</v>
          </cell>
          <cell r="OB455">
            <v>0</v>
          </cell>
          <cell r="OC455">
            <v>168</v>
          </cell>
          <cell r="OD455">
            <v>0</v>
          </cell>
          <cell r="OE455">
            <v>0</v>
          </cell>
          <cell r="OF455">
            <v>44</v>
          </cell>
          <cell r="OG455">
            <v>0</v>
          </cell>
          <cell r="OH455">
            <v>0</v>
          </cell>
          <cell r="OI455">
            <v>-26</v>
          </cell>
          <cell r="OJ455">
            <v>0</v>
          </cell>
          <cell r="OK455">
            <v>0</v>
          </cell>
          <cell r="OL455">
            <v>-18</v>
          </cell>
          <cell r="OM455">
            <v>0</v>
          </cell>
          <cell r="ON455">
            <v>0</v>
          </cell>
          <cell r="OO455">
            <v>-30</v>
          </cell>
          <cell r="OP455">
            <v>0</v>
          </cell>
          <cell r="OQ455">
            <v>0</v>
          </cell>
          <cell r="OR455">
            <v>-26</v>
          </cell>
          <cell r="OS455">
            <v>0</v>
          </cell>
          <cell r="OT455">
            <v>0</v>
          </cell>
          <cell r="OU455">
            <v>-30</v>
          </cell>
          <cell r="OV455">
            <v>0</v>
          </cell>
          <cell r="OW455">
            <v>0</v>
          </cell>
          <cell r="OX455">
            <v>-30</v>
          </cell>
          <cell r="OY455">
            <v>0</v>
          </cell>
          <cell r="OZ455">
            <v>0</v>
          </cell>
          <cell r="PA455">
            <v>-32</v>
          </cell>
          <cell r="PB455">
            <v>0</v>
          </cell>
          <cell r="PC455">
            <v>0</v>
          </cell>
          <cell r="PD455">
            <v>-78</v>
          </cell>
          <cell r="PE455">
            <v>0</v>
          </cell>
          <cell r="PF455">
            <v>0</v>
          </cell>
          <cell r="PG455">
            <v>-28</v>
          </cell>
          <cell r="PH455">
            <v>0</v>
          </cell>
          <cell r="PI455">
            <v>0</v>
          </cell>
          <cell r="PJ455">
            <v>-20</v>
          </cell>
          <cell r="PK455">
            <v>0</v>
          </cell>
          <cell r="PL455">
            <v>0</v>
          </cell>
          <cell r="PM455">
            <v>-20</v>
          </cell>
          <cell r="PN455">
            <v>0</v>
          </cell>
          <cell r="PO455">
            <v>0</v>
          </cell>
          <cell r="PP455">
            <v>12</v>
          </cell>
          <cell r="PQ455">
            <v>0</v>
          </cell>
          <cell r="PR455">
            <v>0</v>
          </cell>
          <cell r="PS455">
            <v>0</v>
          </cell>
          <cell r="PT455">
            <v>0</v>
          </cell>
          <cell r="PU455">
            <v>0</v>
          </cell>
          <cell r="PV455">
            <v>-14</v>
          </cell>
          <cell r="PW455">
            <v>0</v>
          </cell>
          <cell r="PX455">
            <v>0</v>
          </cell>
          <cell r="PY455">
            <v>-22</v>
          </cell>
        </row>
        <row r="457">
          <cell r="BB457">
            <v>0</v>
          </cell>
          <cell r="BC457">
            <v>0</v>
          </cell>
          <cell r="BD457">
            <v>0</v>
          </cell>
          <cell r="BE457">
            <v>-0.82899999999999996</v>
          </cell>
          <cell r="BF457">
            <v>0</v>
          </cell>
          <cell r="BG457">
            <v>-0.82899999999999996</v>
          </cell>
          <cell r="BH457">
            <v>0.82899999999999996</v>
          </cell>
          <cell r="BI457">
            <v>0</v>
          </cell>
          <cell r="BJ457">
            <v>0.82899999999999996</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0</v>
          </cell>
          <cell r="FP457">
            <v>0</v>
          </cell>
          <cell r="FQ457">
            <v>0</v>
          </cell>
          <cell r="FR457">
            <v>0</v>
          </cell>
          <cell r="FS457">
            <v>0</v>
          </cell>
          <cell r="FT457">
            <v>0</v>
          </cell>
          <cell r="FU457">
            <v>0</v>
          </cell>
          <cell r="FV457">
            <v>0</v>
          </cell>
          <cell r="FW457">
            <v>0</v>
          </cell>
          <cell r="FX457">
            <v>0</v>
          </cell>
          <cell r="FY457">
            <v>0</v>
          </cell>
          <cell r="FZ457">
            <v>0</v>
          </cell>
          <cell r="GA457">
            <v>0</v>
          </cell>
          <cell r="GB457">
            <v>0</v>
          </cell>
          <cell r="GC457">
            <v>0</v>
          </cell>
          <cell r="GD457">
            <v>0</v>
          </cell>
          <cell r="GE457">
            <v>0</v>
          </cell>
          <cell r="GF457">
            <v>0</v>
          </cell>
          <cell r="GG457">
            <v>0</v>
          </cell>
          <cell r="GH457">
            <v>0</v>
          </cell>
          <cell r="GI457">
            <v>0</v>
          </cell>
          <cell r="GJ457">
            <v>0</v>
          </cell>
          <cell r="GK457">
            <v>0</v>
          </cell>
          <cell r="GL457">
            <v>0</v>
          </cell>
          <cell r="GM457">
            <v>0</v>
          </cell>
          <cell r="GN457">
            <v>0</v>
          </cell>
          <cell r="GO457">
            <v>0</v>
          </cell>
          <cell r="GP457">
            <v>-1</v>
          </cell>
          <cell r="GQ457">
            <v>0</v>
          </cell>
          <cell r="GR457">
            <v>-1</v>
          </cell>
          <cell r="GS457">
            <v>1</v>
          </cell>
          <cell r="GT457">
            <v>0</v>
          </cell>
          <cell r="GU457">
            <v>1</v>
          </cell>
          <cell r="GV457">
            <v>0</v>
          </cell>
          <cell r="GW457">
            <v>0</v>
          </cell>
          <cell r="GX457">
            <v>0</v>
          </cell>
          <cell r="GY457">
            <v>0</v>
          </cell>
          <cell r="GZ457">
            <v>0</v>
          </cell>
          <cell r="HA457">
            <v>0</v>
          </cell>
          <cell r="HB457">
            <v>0</v>
          </cell>
          <cell r="HC457">
            <v>0</v>
          </cell>
          <cell r="HD457">
            <v>0</v>
          </cell>
          <cell r="HE457">
            <v>1</v>
          </cell>
          <cell r="HF457">
            <v>0</v>
          </cell>
          <cell r="HG457">
            <v>1</v>
          </cell>
          <cell r="HH457">
            <v>0</v>
          </cell>
          <cell r="HI457">
            <v>0</v>
          </cell>
          <cell r="HJ457">
            <v>0</v>
          </cell>
          <cell r="HK457">
            <v>-1</v>
          </cell>
          <cell r="HL457">
            <v>0</v>
          </cell>
          <cell r="HM457">
            <v>-1</v>
          </cell>
          <cell r="HN457">
            <v>1</v>
          </cell>
          <cell r="HO457">
            <v>0</v>
          </cell>
          <cell r="HP457">
            <v>1</v>
          </cell>
          <cell r="HQ457">
            <v>0</v>
          </cell>
          <cell r="HR457">
            <v>0</v>
          </cell>
          <cell r="HS457">
            <v>0</v>
          </cell>
          <cell r="HT457">
            <v>0</v>
          </cell>
          <cell r="HU457">
            <v>0</v>
          </cell>
          <cell r="HV457">
            <v>0</v>
          </cell>
          <cell r="HW457">
            <v>0</v>
          </cell>
          <cell r="HX457">
            <v>0</v>
          </cell>
          <cell r="HY457">
            <v>0</v>
          </cell>
          <cell r="HZ457">
            <v>-1</v>
          </cell>
          <cell r="IA457">
            <v>0</v>
          </cell>
          <cell r="IB457">
            <v>-1</v>
          </cell>
          <cell r="IC457">
            <v>0</v>
          </cell>
          <cell r="ID457">
            <v>0</v>
          </cell>
          <cell r="IE457">
            <v>0</v>
          </cell>
          <cell r="IF457">
            <v>-1</v>
          </cell>
          <cell r="IG457">
            <v>0</v>
          </cell>
          <cell r="IH457">
            <v>-1</v>
          </cell>
          <cell r="II457">
            <v>0</v>
          </cell>
          <cell r="IJ457">
            <v>0</v>
          </cell>
          <cell r="IK457">
            <v>0</v>
          </cell>
          <cell r="IL457">
            <v>0</v>
          </cell>
          <cell r="IP457">
            <v>0</v>
          </cell>
          <cell r="IQ457">
            <v>0</v>
          </cell>
          <cell r="IR457">
            <v>0</v>
          </cell>
          <cell r="IS457">
            <v>0</v>
          </cell>
          <cell r="IT457">
            <v>0</v>
          </cell>
          <cell r="IU457">
            <v>0</v>
          </cell>
          <cell r="IV457">
            <v>0.82899999999999996</v>
          </cell>
          <cell r="IW457">
            <v>0</v>
          </cell>
          <cell r="IX457">
            <v>0.82899999999999996</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0</v>
          </cell>
          <cell r="LY457">
            <v>0</v>
          </cell>
          <cell r="LZ457">
            <v>0</v>
          </cell>
          <cell r="MA457">
            <v>0</v>
          </cell>
          <cell r="MB457">
            <v>0</v>
          </cell>
          <cell r="MC457">
            <v>0</v>
          </cell>
          <cell r="MD457">
            <v>0</v>
          </cell>
          <cell r="ME457">
            <v>0</v>
          </cell>
          <cell r="MF457">
            <v>0</v>
          </cell>
          <cell r="MG457">
            <v>0</v>
          </cell>
          <cell r="MH457">
            <v>0</v>
          </cell>
          <cell r="MI457">
            <v>0</v>
          </cell>
          <cell r="MJ457">
            <v>0</v>
          </cell>
          <cell r="MK457">
            <v>0</v>
          </cell>
          <cell r="ML457">
            <v>0</v>
          </cell>
          <cell r="MM457">
            <v>0</v>
          </cell>
          <cell r="MN457">
            <v>0</v>
          </cell>
          <cell r="MO457">
            <v>0</v>
          </cell>
          <cell r="MP457">
            <v>0</v>
          </cell>
          <cell r="MQ457">
            <v>0</v>
          </cell>
          <cell r="MR457">
            <v>0</v>
          </cell>
          <cell r="MS457">
            <v>0</v>
          </cell>
          <cell r="MT457">
            <v>0</v>
          </cell>
          <cell r="MU457">
            <v>0</v>
          </cell>
          <cell r="MV457">
            <v>0</v>
          </cell>
          <cell r="MW457">
            <v>0</v>
          </cell>
          <cell r="MX457">
            <v>0</v>
          </cell>
          <cell r="MY457">
            <v>0</v>
          </cell>
          <cell r="MZ457">
            <v>0</v>
          </cell>
          <cell r="NA457">
            <v>0</v>
          </cell>
          <cell r="NB457">
            <v>0</v>
          </cell>
          <cell r="NC457">
            <v>0</v>
          </cell>
          <cell r="ND457">
            <v>0</v>
          </cell>
          <cell r="NE457">
            <v>0</v>
          </cell>
          <cell r="NF457">
            <v>0</v>
          </cell>
          <cell r="NG457">
            <v>0</v>
          </cell>
          <cell r="NH457">
            <v>0</v>
          </cell>
          <cell r="NI457">
            <v>0</v>
          </cell>
          <cell r="NJ457">
            <v>0</v>
          </cell>
          <cell r="NK457">
            <v>0</v>
          </cell>
          <cell r="NL457">
            <v>0</v>
          </cell>
          <cell r="NM457">
            <v>0</v>
          </cell>
          <cell r="NN457">
            <v>0</v>
          </cell>
          <cell r="NO457">
            <v>0</v>
          </cell>
          <cell r="NP457">
            <v>0</v>
          </cell>
          <cell r="NQ457">
            <v>0</v>
          </cell>
          <cell r="NR457">
            <v>0</v>
          </cell>
          <cell r="NS457">
            <v>0</v>
          </cell>
          <cell r="NT457">
            <v>0</v>
          </cell>
          <cell r="NU457">
            <v>0</v>
          </cell>
          <cell r="NV457">
            <v>0</v>
          </cell>
          <cell r="NW457">
            <v>0</v>
          </cell>
          <cell r="NX457">
            <v>0</v>
          </cell>
          <cell r="NY457">
            <v>0</v>
          </cell>
          <cell r="NZ457">
            <v>0</v>
          </cell>
          <cell r="OA457">
            <v>0</v>
          </cell>
          <cell r="OB457">
            <v>0</v>
          </cell>
          <cell r="OC457">
            <v>0</v>
          </cell>
          <cell r="OD457">
            <v>0</v>
          </cell>
          <cell r="OE457">
            <v>0</v>
          </cell>
          <cell r="OF457">
            <v>-1</v>
          </cell>
          <cell r="OG457">
            <v>0</v>
          </cell>
          <cell r="OH457">
            <v>0</v>
          </cell>
          <cell r="OI457">
            <v>1</v>
          </cell>
          <cell r="OJ457">
            <v>0</v>
          </cell>
          <cell r="OK457">
            <v>0</v>
          </cell>
          <cell r="OL457">
            <v>0</v>
          </cell>
          <cell r="OM457">
            <v>0</v>
          </cell>
          <cell r="ON457">
            <v>0</v>
          </cell>
          <cell r="OO457">
            <v>0</v>
          </cell>
          <cell r="OP457">
            <v>0</v>
          </cell>
          <cell r="OQ457">
            <v>0</v>
          </cell>
          <cell r="OR457">
            <v>0</v>
          </cell>
          <cell r="OS457">
            <v>0</v>
          </cell>
          <cell r="OT457">
            <v>0</v>
          </cell>
          <cell r="OU457">
            <v>1</v>
          </cell>
          <cell r="OV457">
            <v>0</v>
          </cell>
          <cell r="OW457">
            <v>0</v>
          </cell>
          <cell r="OX457">
            <v>0</v>
          </cell>
          <cell r="OY457">
            <v>0</v>
          </cell>
          <cell r="OZ457">
            <v>0</v>
          </cell>
          <cell r="PA457">
            <v>-1</v>
          </cell>
          <cell r="PB457">
            <v>0</v>
          </cell>
          <cell r="PC457">
            <v>0</v>
          </cell>
          <cell r="PD457">
            <v>1</v>
          </cell>
          <cell r="PE457">
            <v>0</v>
          </cell>
          <cell r="PF457">
            <v>0</v>
          </cell>
          <cell r="PG457">
            <v>0</v>
          </cell>
          <cell r="PH457">
            <v>0</v>
          </cell>
          <cell r="PI457">
            <v>0</v>
          </cell>
          <cell r="PJ457">
            <v>0</v>
          </cell>
          <cell r="PK457">
            <v>0</v>
          </cell>
          <cell r="PL457">
            <v>0</v>
          </cell>
          <cell r="PM457">
            <v>0</v>
          </cell>
          <cell r="PN457">
            <v>0</v>
          </cell>
          <cell r="PO457">
            <v>0</v>
          </cell>
          <cell r="PP457">
            <v>-1</v>
          </cell>
          <cell r="PQ457">
            <v>0</v>
          </cell>
          <cell r="PR457">
            <v>0</v>
          </cell>
          <cell r="PS457">
            <v>0</v>
          </cell>
          <cell r="PT457">
            <v>0</v>
          </cell>
          <cell r="PU457">
            <v>0</v>
          </cell>
          <cell r="PV457">
            <v>-1</v>
          </cell>
          <cell r="PW457">
            <v>0</v>
          </cell>
          <cell r="PX457">
            <v>0</v>
          </cell>
          <cell r="PY457">
            <v>0</v>
          </cell>
        </row>
        <row r="458">
          <cell r="BB458">
            <v>0</v>
          </cell>
          <cell r="BC458">
            <v>0</v>
          </cell>
          <cell r="BD458">
            <v>0</v>
          </cell>
          <cell r="BE458">
            <v>0.63400000000000001</v>
          </cell>
          <cell r="BF458">
            <v>0</v>
          </cell>
          <cell r="BG458">
            <v>0.63400000000000001</v>
          </cell>
          <cell r="BH458">
            <v>-0.63400000000000001</v>
          </cell>
          <cell r="BI458">
            <v>0</v>
          </cell>
          <cell r="BJ458">
            <v>-0.63400000000000001</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0</v>
          </cell>
          <cell r="FM458">
            <v>0</v>
          </cell>
          <cell r="FN458">
            <v>0</v>
          </cell>
          <cell r="FO458">
            <v>0</v>
          </cell>
          <cell r="FP458">
            <v>0</v>
          </cell>
          <cell r="FQ458">
            <v>0</v>
          </cell>
          <cell r="FR458">
            <v>0</v>
          </cell>
          <cell r="FS458">
            <v>0</v>
          </cell>
          <cell r="FT458">
            <v>0</v>
          </cell>
          <cell r="FU458">
            <v>0</v>
          </cell>
          <cell r="FV458">
            <v>0</v>
          </cell>
          <cell r="FW458">
            <v>0</v>
          </cell>
          <cell r="FX458">
            <v>0</v>
          </cell>
          <cell r="FY458">
            <v>0</v>
          </cell>
          <cell r="FZ458">
            <v>0</v>
          </cell>
          <cell r="GA458">
            <v>0</v>
          </cell>
          <cell r="GB458">
            <v>0</v>
          </cell>
          <cell r="GC458">
            <v>0</v>
          </cell>
          <cell r="GD458">
            <v>0</v>
          </cell>
          <cell r="GE458">
            <v>0</v>
          </cell>
          <cell r="GF458">
            <v>0</v>
          </cell>
          <cell r="GG458">
            <v>0</v>
          </cell>
          <cell r="GH458">
            <v>0</v>
          </cell>
          <cell r="GI458">
            <v>0</v>
          </cell>
          <cell r="GJ458">
            <v>-1</v>
          </cell>
          <cell r="GK458">
            <v>0</v>
          </cell>
          <cell r="GL458">
            <v>-1</v>
          </cell>
          <cell r="GM458">
            <v>0</v>
          </cell>
          <cell r="GN458">
            <v>0</v>
          </cell>
          <cell r="GO458">
            <v>0</v>
          </cell>
          <cell r="GP458">
            <v>1</v>
          </cell>
          <cell r="GQ458">
            <v>0</v>
          </cell>
          <cell r="GR458">
            <v>1</v>
          </cell>
          <cell r="GS458">
            <v>0</v>
          </cell>
          <cell r="GT458">
            <v>0</v>
          </cell>
          <cell r="GU458">
            <v>0</v>
          </cell>
          <cell r="GV458">
            <v>0</v>
          </cell>
          <cell r="GW458">
            <v>0</v>
          </cell>
          <cell r="GX458">
            <v>0</v>
          </cell>
          <cell r="GY458">
            <v>0</v>
          </cell>
          <cell r="GZ458">
            <v>0</v>
          </cell>
          <cell r="HA458">
            <v>0</v>
          </cell>
          <cell r="HB458">
            <v>-8</v>
          </cell>
          <cell r="HC458">
            <v>0</v>
          </cell>
          <cell r="HD458">
            <v>-8</v>
          </cell>
          <cell r="HE458">
            <v>-8</v>
          </cell>
          <cell r="HF458">
            <v>0</v>
          </cell>
          <cell r="HG458">
            <v>-8</v>
          </cell>
          <cell r="HH458">
            <v>-7</v>
          </cell>
          <cell r="HI458">
            <v>0</v>
          </cell>
          <cell r="HJ458">
            <v>-7</v>
          </cell>
          <cell r="HK458">
            <v>-7</v>
          </cell>
          <cell r="HL458">
            <v>0</v>
          </cell>
          <cell r="HM458">
            <v>-7</v>
          </cell>
          <cell r="HN458">
            <v>-5</v>
          </cell>
          <cell r="HO458">
            <v>0</v>
          </cell>
          <cell r="HP458">
            <v>-5</v>
          </cell>
          <cell r="HQ458">
            <v>-3</v>
          </cell>
          <cell r="HR458">
            <v>0</v>
          </cell>
          <cell r="HS458">
            <v>-3</v>
          </cell>
          <cell r="HT458">
            <v>-3</v>
          </cell>
          <cell r="HU458">
            <v>0</v>
          </cell>
          <cell r="HV458">
            <v>-3</v>
          </cell>
          <cell r="HW458">
            <v>-4</v>
          </cell>
          <cell r="HX458">
            <v>0</v>
          </cell>
          <cell r="HY458">
            <v>-4</v>
          </cell>
          <cell r="HZ458">
            <v>-2</v>
          </cell>
          <cell r="IA458">
            <v>0</v>
          </cell>
          <cell r="IB458">
            <v>-2</v>
          </cell>
          <cell r="IC458">
            <v>-3</v>
          </cell>
          <cell r="ID458">
            <v>0</v>
          </cell>
          <cell r="IE458">
            <v>-3</v>
          </cell>
          <cell r="IF458">
            <v>-3</v>
          </cell>
          <cell r="IG458">
            <v>0</v>
          </cell>
          <cell r="IH458">
            <v>-3</v>
          </cell>
          <cell r="II458">
            <v>-3</v>
          </cell>
          <cell r="IJ458">
            <v>0</v>
          </cell>
          <cell r="IK458">
            <v>-3</v>
          </cell>
          <cell r="IL458">
            <v>0</v>
          </cell>
          <cell r="IP458">
            <v>0</v>
          </cell>
          <cell r="IQ458">
            <v>0</v>
          </cell>
          <cell r="IR458">
            <v>0</v>
          </cell>
          <cell r="IS458">
            <v>0</v>
          </cell>
          <cell r="IT458">
            <v>0</v>
          </cell>
          <cell r="IU458">
            <v>0</v>
          </cell>
          <cell r="IV458">
            <v>-0.63400000000000001</v>
          </cell>
          <cell r="IW458">
            <v>0</v>
          </cell>
          <cell r="IX458">
            <v>-0.63400000000000001</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0</v>
          </cell>
          <cell r="LS458">
            <v>0</v>
          </cell>
          <cell r="LT458">
            <v>0</v>
          </cell>
          <cell r="LU458">
            <v>0</v>
          </cell>
          <cell r="LV458">
            <v>0</v>
          </cell>
          <cell r="LW458">
            <v>0</v>
          </cell>
          <cell r="LX458">
            <v>0</v>
          </cell>
          <cell r="LY458">
            <v>0</v>
          </cell>
          <cell r="LZ458">
            <v>0</v>
          </cell>
          <cell r="MA458">
            <v>0</v>
          </cell>
          <cell r="MB458">
            <v>0</v>
          </cell>
          <cell r="MC458">
            <v>0</v>
          </cell>
          <cell r="MD458">
            <v>0</v>
          </cell>
          <cell r="ME458">
            <v>0</v>
          </cell>
          <cell r="MF458">
            <v>0</v>
          </cell>
          <cell r="MG458">
            <v>0</v>
          </cell>
          <cell r="MH458">
            <v>0</v>
          </cell>
          <cell r="MI458">
            <v>0</v>
          </cell>
          <cell r="MJ458">
            <v>0</v>
          </cell>
          <cell r="MK458">
            <v>0</v>
          </cell>
          <cell r="ML458">
            <v>0</v>
          </cell>
          <cell r="MM458">
            <v>0</v>
          </cell>
          <cell r="MN458">
            <v>0</v>
          </cell>
          <cell r="MO458">
            <v>0</v>
          </cell>
          <cell r="MP458">
            <v>0</v>
          </cell>
          <cell r="MQ458">
            <v>0</v>
          </cell>
          <cell r="MR458">
            <v>0</v>
          </cell>
          <cell r="MS458">
            <v>0</v>
          </cell>
          <cell r="MT458">
            <v>0</v>
          </cell>
          <cell r="MU458">
            <v>0</v>
          </cell>
          <cell r="MV458">
            <v>0</v>
          </cell>
          <cell r="MW458">
            <v>0</v>
          </cell>
          <cell r="MX458">
            <v>0</v>
          </cell>
          <cell r="MY458">
            <v>0</v>
          </cell>
          <cell r="MZ458">
            <v>0</v>
          </cell>
          <cell r="NA458">
            <v>0</v>
          </cell>
          <cell r="NB458">
            <v>0</v>
          </cell>
          <cell r="NC458">
            <v>0</v>
          </cell>
          <cell r="ND458">
            <v>0</v>
          </cell>
          <cell r="NE458">
            <v>0</v>
          </cell>
          <cell r="NF458">
            <v>0</v>
          </cell>
          <cell r="NG458">
            <v>0</v>
          </cell>
          <cell r="NH458">
            <v>0</v>
          </cell>
          <cell r="NI458">
            <v>0</v>
          </cell>
          <cell r="NJ458">
            <v>0</v>
          </cell>
          <cell r="NK458">
            <v>0</v>
          </cell>
          <cell r="NL458">
            <v>0</v>
          </cell>
          <cell r="NM458">
            <v>0</v>
          </cell>
          <cell r="NN458">
            <v>0</v>
          </cell>
          <cell r="NO458">
            <v>0</v>
          </cell>
          <cell r="NP458">
            <v>0</v>
          </cell>
          <cell r="NQ458">
            <v>0</v>
          </cell>
          <cell r="NR458">
            <v>0</v>
          </cell>
          <cell r="NS458">
            <v>0</v>
          </cell>
          <cell r="NT458">
            <v>0</v>
          </cell>
          <cell r="NU458">
            <v>0</v>
          </cell>
          <cell r="NV458">
            <v>0</v>
          </cell>
          <cell r="NW458">
            <v>0</v>
          </cell>
          <cell r="NX458">
            <v>0</v>
          </cell>
          <cell r="NY458">
            <v>0</v>
          </cell>
          <cell r="NZ458">
            <v>-1</v>
          </cell>
          <cell r="OA458">
            <v>0</v>
          </cell>
          <cell r="OB458">
            <v>0</v>
          </cell>
          <cell r="OC458">
            <v>0</v>
          </cell>
          <cell r="OD458">
            <v>0</v>
          </cell>
          <cell r="OE458">
            <v>0</v>
          </cell>
          <cell r="OF458">
            <v>1</v>
          </cell>
          <cell r="OG458">
            <v>0</v>
          </cell>
          <cell r="OH458">
            <v>0</v>
          </cell>
          <cell r="OI458">
            <v>0</v>
          </cell>
          <cell r="OJ458">
            <v>0</v>
          </cell>
          <cell r="OK458">
            <v>0</v>
          </cell>
          <cell r="OL458">
            <v>0</v>
          </cell>
          <cell r="OM458">
            <v>0</v>
          </cell>
          <cell r="ON458">
            <v>0</v>
          </cell>
          <cell r="OO458">
            <v>0</v>
          </cell>
          <cell r="OP458">
            <v>0</v>
          </cell>
          <cell r="OQ458">
            <v>0</v>
          </cell>
          <cell r="OR458">
            <v>-8</v>
          </cell>
          <cell r="OS458">
            <v>0</v>
          </cell>
          <cell r="OT458">
            <v>0</v>
          </cell>
          <cell r="OU458">
            <v>-8</v>
          </cell>
          <cell r="OV458">
            <v>0</v>
          </cell>
          <cell r="OW458">
            <v>0</v>
          </cell>
          <cell r="OX458">
            <v>-7</v>
          </cell>
          <cell r="OY458">
            <v>0</v>
          </cell>
          <cell r="OZ458">
            <v>0</v>
          </cell>
          <cell r="PA458">
            <v>-7</v>
          </cell>
          <cell r="PB458">
            <v>0</v>
          </cell>
          <cell r="PC458">
            <v>0</v>
          </cell>
          <cell r="PD458">
            <v>-5</v>
          </cell>
          <cell r="PE458">
            <v>0</v>
          </cell>
          <cell r="PF458">
            <v>0</v>
          </cell>
          <cell r="PG458">
            <v>-3</v>
          </cell>
          <cell r="PH458">
            <v>0</v>
          </cell>
          <cell r="PI458">
            <v>0</v>
          </cell>
          <cell r="PJ458">
            <v>-3</v>
          </cell>
          <cell r="PK458">
            <v>0</v>
          </cell>
          <cell r="PL458">
            <v>0</v>
          </cell>
          <cell r="PM458">
            <v>-4</v>
          </cell>
          <cell r="PN458">
            <v>0</v>
          </cell>
          <cell r="PO458">
            <v>0</v>
          </cell>
          <cell r="PP458">
            <v>-2</v>
          </cell>
          <cell r="PQ458">
            <v>0</v>
          </cell>
          <cell r="PR458">
            <v>0</v>
          </cell>
          <cell r="PS458">
            <v>-3</v>
          </cell>
          <cell r="PT458">
            <v>0</v>
          </cell>
          <cell r="PU458">
            <v>0</v>
          </cell>
          <cell r="PV458">
            <v>-3</v>
          </cell>
          <cell r="PW458">
            <v>0</v>
          </cell>
          <cell r="PX458">
            <v>0</v>
          </cell>
          <cell r="PY458">
            <v>-3</v>
          </cell>
        </row>
        <row r="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I459">
            <v>0</v>
          </cell>
          <cell r="HJ459">
            <v>0</v>
          </cell>
          <cell r="HK459">
            <v>0</v>
          </cell>
          <cell r="HL459">
            <v>0</v>
          </cell>
          <cell r="HM459">
            <v>0</v>
          </cell>
          <cell r="HN459">
            <v>0</v>
          </cell>
          <cell r="HO459">
            <v>0</v>
          </cell>
          <cell r="HP459">
            <v>0</v>
          </cell>
          <cell r="HQ459">
            <v>0</v>
          </cell>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cell r="NR459">
            <v>0</v>
          </cell>
          <cell r="NS459">
            <v>0</v>
          </cell>
          <cell r="NT459">
            <v>0</v>
          </cell>
          <cell r="NU459">
            <v>0</v>
          </cell>
          <cell r="NV459">
            <v>0</v>
          </cell>
          <cell r="NW459">
            <v>0</v>
          </cell>
          <cell r="NX459">
            <v>0</v>
          </cell>
          <cell r="NY459">
            <v>0</v>
          </cell>
          <cell r="NZ459">
            <v>0</v>
          </cell>
          <cell r="OA459">
            <v>0</v>
          </cell>
          <cell r="OB459">
            <v>0</v>
          </cell>
          <cell r="OC459">
            <v>0</v>
          </cell>
          <cell r="OD459">
            <v>0</v>
          </cell>
          <cell r="OE459">
            <v>0</v>
          </cell>
          <cell r="OF459">
            <v>0</v>
          </cell>
          <cell r="OG459">
            <v>0</v>
          </cell>
          <cell r="OH459">
            <v>0</v>
          </cell>
          <cell r="OI459">
            <v>0</v>
          </cell>
          <cell r="OJ459">
            <v>0</v>
          </cell>
          <cell r="OK459">
            <v>0</v>
          </cell>
          <cell r="OL459">
            <v>0</v>
          </cell>
          <cell r="OM459">
            <v>0</v>
          </cell>
          <cell r="ON459">
            <v>0</v>
          </cell>
          <cell r="OO459">
            <v>0</v>
          </cell>
          <cell r="OP459">
            <v>0</v>
          </cell>
          <cell r="OQ459">
            <v>0</v>
          </cell>
          <cell r="OR459">
            <v>0</v>
          </cell>
          <cell r="OS459">
            <v>0</v>
          </cell>
          <cell r="OT459">
            <v>0</v>
          </cell>
          <cell r="OU459">
            <v>0</v>
          </cell>
          <cell r="OV459">
            <v>0</v>
          </cell>
          <cell r="OW459">
            <v>0</v>
          </cell>
          <cell r="OX459">
            <v>0</v>
          </cell>
          <cell r="OY459">
            <v>0</v>
          </cell>
          <cell r="OZ459">
            <v>0</v>
          </cell>
          <cell r="PA459">
            <v>0</v>
          </cell>
          <cell r="PB459">
            <v>0</v>
          </cell>
          <cell r="PC459">
            <v>0</v>
          </cell>
          <cell r="PD459">
            <v>0</v>
          </cell>
          <cell r="PE459">
            <v>0</v>
          </cell>
          <cell r="PF459">
            <v>0</v>
          </cell>
          <cell r="PG459">
            <v>0</v>
          </cell>
          <cell r="PH459">
            <v>0</v>
          </cell>
          <cell r="PI459">
            <v>0</v>
          </cell>
          <cell r="PJ459">
            <v>0</v>
          </cell>
          <cell r="PK459">
            <v>0</v>
          </cell>
          <cell r="PL459">
            <v>0</v>
          </cell>
          <cell r="PM459">
            <v>0</v>
          </cell>
          <cell r="PN459">
            <v>0</v>
          </cell>
          <cell r="PO459">
            <v>0</v>
          </cell>
          <cell r="PP459">
            <v>0</v>
          </cell>
          <cell r="PQ459">
            <v>0</v>
          </cell>
          <cell r="PR459">
            <v>0</v>
          </cell>
          <cell r="PS459">
            <v>0</v>
          </cell>
          <cell r="PT459">
            <v>0</v>
          </cell>
          <cell r="PU459">
            <v>0</v>
          </cell>
          <cell r="PV459">
            <v>0</v>
          </cell>
          <cell r="PW459">
            <v>0</v>
          </cell>
          <cell r="PX459">
            <v>0</v>
          </cell>
          <cell r="PY459">
            <v>0</v>
          </cell>
        </row>
        <row r="460">
          <cell r="BB460">
            <v>0</v>
          </cell>
          <cell r="BC460">
            <v>0</v>
          </cell>
          <cell r="BD460">
            <v>0</v>
          </cell>
          <cell r="BE460">
            <v>-0.19500000000000001</v>
          </cell>
          <cell r="BF460">
            <v>0</v>
          </cell>
          <cell r="BG460">
            <v>-0.19500000000000001</v>
          </cell>
          <cell r="BH460">
            <v>0.19500000000000001</v>
          </cell>
          <cell r="BI460">
            <v>0</v>
          </cell>
          <cell r="BJ460">
            <v>0.19500000000000001</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0</v>
          </cell>
          <cell r="FM460">
            <v>0</v>
          </cell>
          <cell r="FN460">
            <v>0</v>
          </cell>
          <cell r="FO460">
            <v>0</v>
          </cell>
          <cell r="FP460">
            <v>0</v>
          </cell>
          <cell r="FQ460">
            <v>0</v>
          </cell>
          <cell r="FR460">
            <v>0</v>
          </cell>
          <cell r="FS460">
            <v>0</v>
          </cell>
          <cell r="FT460">
            <v>0</v>
          </cell>
          <cell r="FU460">
            <v>0</v>
          </cell>
          <cell r="FV460">
            <v>0</v>
          </cell>
          <cell r="FW460">
            <v>0</v>
          </cell>
          <cell r="FX460">
            <v>0</v>
          </cell>
          <cell r="FY460">
            <v>0</v>
          </cell>
          <cell r="FZ460">
            <v>0</v>
          </cell>
          <cell r="GA460">
            <v>0</v>
          </cell>
          <cell r="GB460">
            <v>0</v>
          </cell>
          <cell r="GC460">
            <v>0</v>
          </cell>
          <cell r="GD460">
            <v>0</v>
          </cell>
          <cell r="GE460">
            <v>0</v>
          </cell>
          <cell r="GF460">
            <v>0</v>
          </cell>
          <cell r="GG460">
            <v>0</v>
          </cell>
          <cell r="GH460">
            <v>0</v>
          </cell>
          <cell r="GI460">
            <v>0</v>
          </cell>
          <cell r="GJ460">
            <v>-1</v>
          </cell>
          <cell r="GK460">
            <v>0</v>
          </cell>
          <cell r="GL460">
            <v>-1</v>
          </cell>
          <cell r="GM460">
            <v>0</v>
          </cell>
          <cell r="GN460">
            <v>0</v>
          </cell>
          <cell r="GO460">
            <v>0</v>
          </cell>
          <cell r="GP460">
            <v>0</v>
          </cell>
          <cell r="GQ460">
            <v>0</v>
          </cell>
          <cell r="GR460">
            <v>0</v>
          </cell>
          <cell r="GS460">
            <v>1</v>
          </cell>
          <cell r="GT460">
            <v>0</v>
          </cell>
          <cell r="GU460">
            <v>1</v>
          </cell>
          <cell r="GV460">
            <v>0</v>
          </cell>
          <cell r="GW460">
            <v>0</v>
          </cell>
          <cell r="GX460">
            <v>0</v>
          </cell>
          <cell r="GY460">
            <v>0</v>
          </cell>
          <cell r="GZ460">
            <v>0</v>
          </cell>
          <cell r="HA460">
            <v>0</v>
          </cell>
          <cell r="HB460">
            <v>-8</v>
          </cell>
          <cell r="HC460">
            <v>0</v>
          </cell>
          <cell r="HD460">
            <v>-8</v>
          </cell>
          <cell r="HE460">
            <v>-7</v>
          </cell>
          <cell r="HF460">
            <v>0</v>
          </cell>
          <cell r="HG460">
            <v>-7</v>
          </cell>
          <cell r="HH460">
            <v>-7</v>
          </cell>
          <cell r="HI460">
            <v>0</v>
          </cell>
          <cell r="HJ460">
            <v>-7</v>
          </cell>
          <cell r="HK460">
            <v>-8</v>
          </cell>
          <cell r="HL460">
            <v>0</v>
          </cell>
          <cell r="HM460">
            <v>-8</v>
          </cell>
          <cell r="HN460">
            <v>-4</v>
          </cell>
          <cell r="HO460">
            <v>0</v>
          </cell>
          <cell r="HP460">
            <v>-4</v>
          </cell>
          <cell r="HQ460">
            <v>-3</v>
          </cell>
          <cell r="HR460">
            <v>0</v>
          </cell>
          <cell r="HS460">
            <v>-3</v>
          </cell>
          <cell r="HT460">
            <v>-3</v>
          </cell>
          <cell r="HU460">
            <v>0</v>
          </cell>
          <cell r="HV460">
            <v>-3</v>
          </cell>
          <cell r="HW460">
            <v>-4</v>
          </cell>
          <cell r="HX460">
            <v>0</v>
          </cell>
          <cell r="HY460">
            <v>-4</v>
          </cell>
          <cell r="HZ460">
            <v>-3</v>
          </cell>
          <cell r="IA460">
            <v>0</v>
          </cell>
          <cell r="IB460">
            <v>-3</v>
          </cell>
          <cell r="IC460">
            <v>-3</v>
          </cell>
          <cell r="ID460">
            <v>0</v>
          </cell>
          <cell r="IE460">
            <v>-3</v>
          </cell>
          <cell r="IF460">
            <v>-4</v>
          </cell>
          <cell r="IG460">
            <v>0</v>
          </cell>
          <cell r="IH460">
            <v>-4</v>
          </cell>
          <cell r="II460">
            <v>-3</v>
          </cell>
          <cell r="IJ460">
            <v>0</v>
          </cell>
          <cell r="IK460">
            <v>-3</v>
          </cell>
          <cell r="IL460">
            <v>0</v>
          </cell>
          <cell r="IP460">
            <v>0</v>
          </cell>
          <cell r="IQ460">
            <v>0</v>
          </cell>
          <cell r="IR460">
            <v>0</v>
          </cell>
          <cell r="IS460">
            <v>0</v>
          </cell>
          <cell r="IT460">
            <v>0</v>
          </cell>
          <cell r="IU460">
            <v>0</v>
          </cell>
          <cell r="IV460">
            <v>0.19500000000000001</v>
          </cell>
          <cell r="IW460">
            <v>0</v>
          </cell>
          <cell r="IX460">
            <v>0.19500000000000001</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0</v>
          </cell>
          <cell r="LS460">
            <v>0</v>
          </cell>
          <cell r="LT460">
            <v>0</v>
          </cell>
          <cell r="LU460">
            <v>0</v>
          </cell>
          <cell r="LV460">
            <v>0</v>
          </cell>
          <cell r="LW460">
            <v>0</v>
          </cell>
          <cell r="LX460">
            <v>0</v>
          </cell>
          <cell r="LY460">
            <v>0</v>
          </cell>
          <cell r="LZ460">
            <v>0</v>
          </cell>
          <cell r="MA460">
            <v>0</v>
          </cell>
          <cell r="MB460">
            <v>0</v>
          </cell>
          <cell r="MC460">
            <v>0</v>
          </cell>
          <cell r="MD460">
            <v>0</v>
          </cell>
          <cell r="ME460">
            <v>0</v>
          </cell>
          <cell r="MF460">
            <v>0</v>
          </cell>
          <cell r="MG460">
            <v>0</v>
          </cell>
          <cell r="MH460">
            <v>0</v>
          </cell>
          <cell r="MI460">
            <v>0</v>
          </cell>
          <cell r="MJ460">
            <v>0</v>
          </cell>
          <cell r="MK460">
            <v>0</v>
          </cell>
          <cell r="ML460">
            <v>0</v>
          </cell>
          <cell r="MM460">
            <v>0</v>
          </cell>
          <cell r="MN460">
            <v>0</v>
          </cell>
          <cell r="MO460">
            <v>0</v>
          </cell>
          <cell r="MP460">
            <v>0</v>
          </cell>
          <cell r="MQ460">
            <v>0</v>
          </cell>
          <cell r="MR460">
            <v>0</v>
          </cell>
          <cell r="MS460">
            <v>0</v>
          </cell>
          <cell r="MT460">
            <v>0</v>
          </cell>
          <cell r="MU460">
            <v>0</v>
          </cell>
          <cell r="MV460">
            <v>0</v>
          </cell>
          <cell r="MW460">
            <v>0</v>
          </cell>
          <cell r="MX460">
            <v>0</v>
          </cell>
          <cell r="MY460">
            <v>0</v>
          </cell>
          <cell r="MZ460">
            <v>0</v>
          </cell>
          <cell r="NA460">
            <v>0</v>
          </cell>
          <cell r="NB460">
            <v>0</v>
          </cell>
          <cell r="NC460">
            <v>0</v>
          </cell>
          <cell r="ND460">
            <v>0</v>
          </cell>
          <cell r="NE460">
            <v>0</v>
          </cell>
          <cell r="NF460">
            <v>0</v>
          </cell>
          <cell r="NG460">
            <v>0</v>
          </cell>
          <cell r="NH460">
            <v>0</v>
          </cell>
          <cell r="NI460">
            <v>0</v>
          </cell>
          <cell r="NJ460">
            <v>0</v>
          </cell>
          <cell r="NK460">
            <v>0</v>
          </cell>
          <cell r="NL460">
            <v>0</v>
          </cell>
          <cell r="NM460">
            <v>0</v>
          </cell>
          <cell r="NN460">
            <v>0</v>
          </cell>
          <cell r="NO460">
            <v>0</v>
          </cell>
          <cell r="NP460">
            <v>0</v>
          </cell>
          <cell r="NQ460">
            <v>0</v>
          </cell>
          <cell r="NR460">
            <v>0</v>
          </cell>
          <cell r="NS460">
            <v>0</v>
          </cell>
          <cell r="NT460">
            <v>0</v>
          </cell>
          <cell r="NU460">
            <v>0</v>
          </cell>
          <cell r="NV460">
            <v>0</v>
          </cell>
          <cell r="NW460">
            <v>0</v>
          </cell>
          <cell r="NX460">
            <v>0</v>
          </cell>
          <cell r="NY460">
            <v>0</v>
          </cell>
          <cell r="NZ460">
            <v>-1</v>
          </cell>
          <cell r="OA460">
            <v>0</v>
          </cell>
          <cell r="OB460">
            <v>0</v>
          </cell>
          <cell r="OC460">
            <v>0</v>
          </cell>
          <cell r="OD460">
            <v>0</v>
          </cell>
          <cell r="OE460">
            <v>0</v>
          </cell>
          <cell r="OF460">
            <v>0</v>
          </cell>
          <cell r="OG460">
            <v>0</v>
          </cell>
          <cell r="OH460">
            <v>0</v>
          </cell>
          <cell r="OI460">
            <v>1</v>
          </cell>
          <cell r="OJ460">
            <v>0</v>
          </cell>
          <cell r="OK460">
            <v>0</v>
          </cell>
          <cell r="OL460">
            <v>0</v>
          </cell>
          <cell r="OM460">
            <v>0</v>
          </cell>
          <cell r="ON460">
            <v>0</v>
          </cell>
          <cell r="OO460">
            <v>0</v>
          </cell>
          <cell r="OP460">
            <v>0</v>
          </cell>
          <cell r="OQ460">
            <v>0</v>
          </cell>
          <cell r="OR460">
            <v>-8</v>
          </cell>
          <cell r="OS460">
            <v>0</v>
          </cell>
          <cell r="OT460">
            <v>0</v>
          </cell>
          <cell r="OU460">
            <v>-7</v>
          </cell>
          <cell r="OV460">
            <v>0</v>
          </cell>
          <cell r="OW460">
            <v>0</v>
          </cell>
          <cell r="OX460">
            <v>-7</v>
          </cell>
          <cell r="OY460">
            <v>0</v>
          </cell>
          <cell r="OZ460">
            <v>0</v>
          </cell>
          <cell r="PA460">
            <v>-8</v>
          </cell>
          <cell r="PB460">
            <v>0</v>
          </cell>
          <cell r="PC460">
            <v>0</v>
          </cell>
          <cell r="PD460">
            <v>-4</v>
          </cell>
          <cell r="PE460">
            <v>0</v>
          </cell>
          <cell r="PF460">
            <v>0</v>
          </cell>
          <cell r="PG460">
            <v>-3</v>
          </cell>
          <cell r="PH460">
            <v>0</v>
          </cell>
          <cell r="PI460">
            <v>0</v>
          </cell>
          <cell r="PJ460">
            <v>-3</v>
          </cell>
          <cell r="PK460">
            <v>0</v>
          </cell>
          <cell r="PL460">
            <v>0</v>
          </cell>
          <cell r="PM460">
            <v>-4</v>
          </cell>
          <cell r="PN460">
            <v>0</v>
          </cell>
          <cell r="PO460">
            <v>0</v>
          </cell>
          <cell r="PP460">
            <v>-3</v>
          </cell>
          <cell r="PQ460">
            <v>0</v>
          </cell>
          <cell r="PR460">
            <v>0</v>
          </cell>
          <cell r="PS460">
            <v>-3</v>
          </cell>
          <cell r="PT460">
            <v>0</v>
          </cell>
          <cell r="PU460">
            <v>0</v>
          </cell>
          <cell r="PV460">
            <v>-4</v>
          </cell>
          <cell r="PW460">
            <v>0</v>
          </cell>
          <cell r="PX460">
            <v>0</v>
          </cell>
          <cell r="PY460">
            <v>-3</v>
          </cell>
        </row>
        <row r="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0</v>
          </cell>
          <cell r="FG461">
            <v>0</v>
          </cell>
          <cell r="FH461">
            <v>0</v>
          </cell>
          <cell r="FI461">
            <v>0</v>
          </cell>
          <cell r="FJ461">
            <v>0</v>
          </cell>
          <cell r="FK461">
            <v>0</v>
          </cell>
          <cell r="FL461">
            <v>0</v>
          </cell>
          <cell r="FM461">
            <v>0</v>
          </cell>
          <cell r="FN461">
            <v>0</v>
          </cell>
          <cell r="FO461">
            <v>0</v>
          </cell>
          <cell r="FP461">
            <v>0</v>
          </cell>
          <cell r="FQ461">
            <v>0</v>
          </cell>
          <cell r="FR461">
            <v>0</v>
          </cell>
          <cell r="FS461">
            <v>0</v>
          </cell>
          <cell r="FT461">
            <v>0</v>
          </cell>
          <cell r="FU461">
            <v>0</v>
          </cell>
          <cell r="FV461">
            <v>0</v>
          </cell>
          <cell r="FW461">
            <v>0</v>
          </cell>
          <cell r="FX461">
            <v>0</v>
          </cell>
          <cell r="FY461">
            <v>0</v>
          </cell>
          <cell r="FZ461">
            <v>0</v>
          </cell>
          <cell r="GA461">
            <v>0</v>
          </cell>
          <cell r="GB461">
            <v>0</v>
          </cell>
          <cell r="GC461">
            <v>0</v>
          </cell>
          <cell r="GD461">
            <v>0</v>
          </cell>
          <cell r="GE461">
            <v>0</v>
          </cell>
          <cell r="GF461">
            <v>0</v>
          </cell>
          <cell r="GG461">
            <v>-1</v>
          </cell>
          <cell r="GH461">
            <v>0</v>
          </cell>
          <cell r="GI461">
            <v>-1</v>
          </cell>
          <cell r="GJ461">
            <v>1</v>
          </cell>
          <cell r="GK461">
            <v>0</v>
          </cell>
          <cell r="GL461">
            <v>1</v>
          </cell>
          <cell r="GM461">
            <v>0</v>
          </cell>
          <cell r="GN461">
            <v>0</v>
          </cell>
          <cell r="GO461">
            <v>0</v>
          </cell>
          <cell r="GP461">
            <v>0</v>
          </cell>
          <cell r="GQ461">
            <v>0</v>
          </cell>
          <cell r="GR461">
            <v>0</v>
          </cell>
          <cell r="GS461">
            <v>0</v>
          </cell>
          <cell r="GT461">
            <v>0</v>
          </cell>
          <cell r="GU461">
            <v>0</v>
          </cell>
          <cell r="GV461">
            <v>0</v>
          </cell>
          <cell r="GW461">
            <v>0</v>
          </cell>
          <cell r="GX461">
            <v>0</v>
          </cell>
          <cell r="GY461">
            <v>0</v>
          </cell>
          <cell r="GZ461">
            <v>0</v>
          </cell>
          <cell r="HA461">
            <v>0</v>
          </cell>
          <cell r="HB461">
            <v>0</v>
          </cell>
          <cell r="HC461">
            <v>0</v>
          </cell>
          <cell r="HD461">
            <v>0</v>
          </cell>
          <cell r="HE461">
            <v>-1</v>
          </cell>
          <cell r="HF461">
            <v>0</v>
          </cell>
          <cell r="HG461">
            <v>-1</v>
          </cell>
          <cell r="HH461">
            <v>-1</v>
          </cell>
          <cell r="HI461">
            <v>0</v>
          </cell>
          <cell r="HJ461">
            <v>-1</v>
          </cell>
          <cell r="HK461">
            <v>0</v>
          </cell>
          <cell r="HL461">
            <v>0</v>
          </cell>
          <cell r="HM461">
            <v>0</v>
          </cell>
          <cell r="HN461">
            <v>-1</v>
          </cell>
          <cell r="HO461">
            <v>0</v>
          </cell>
          <cell r="HP461">
            <v>-1</v>
          </cell>
          <cell r="HQ461">
            <v>-1</v>
          </cell>
          <cell r="HR461">
            <v>0</v>
          </cell>
          <cell r="HS461">
            <v>-1</v>
          </cell>
          <cell r="HT461">
            <v>0</v>
          </cell>
          <cell r="HU461">
            <v>0</v>
          </cell>
          <cell r="HV461">
            <v>0</v>
          </cell>
          <cell r="HW461">
            <v>1</v>
          </cell>
          <cell r="HX461">
            <v>0</v>
          </cell>
          <cell r="HY461">
            <v>1</v>
          </cell>
          <cell r="HZ461">
            <v>0</v>
          </cell>
          <cell r="IA461">
            <v>0</v>
          </cell>
          <cell r="IB461">
            <v>0</v>
          </cell>
          <cell r="IC461">
            <v>-1</v>
          </cell>
          <cell r="ID461">
            <v>0</v>
          </cell>
          <cell r="IE461">
            <v>-1</v>
          </cell>
          <cell r="IF461">
            <v>0</v>
          </cell>
          <cell r="IG461">
            <v>0</v>
          </cell>
          <cell r="IH461">
            <v>0</v>
          </cell>
          <cell r="II461">
            <v>1</v>
          </cell>
          <cell r="IJ461">
            <v>0</v>
          </cell>
          <cell r="IK461">
            <v>1</v>
          </cell>
          <cell r="IL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0</v>
          </cell>
          <cell r="LP461">
            <v>0</v>
          </cell>
          <cell r="LQ461">
            <v>0</v>
          </cell>
          <cell r="LR461">
            <v>0</v>
          </cell>
          <cell r="LS461">
            <v>0</v>
          </cell>
          <cell r="LT461">
            <v>0</v>
          </cell>
          <cell r="LU461">
            <v>0</v>
          </cell>
          <cell r="LV461">
            <v>0</v>
          </cell>
          <cell r="LW461">
            <v>0</v>
          </cell>
          <cell r="LX461">
            <v>0</v>
          </cell>
          <cell r="LY461">
            <v>0</v>
          </cell>
          <cell r="LZ461">
            <v>0</v>
          </cell>
          <cell r="MA461">
            <v>0</v>
          </cell>
          <cell r="MB461">
            <v>0</v>
          </cell>
          <cell r="MC461">
            <v>0</v>
          </cell>
          <cell r="MD461">
            <v>0</v>
          </cell>
          <cell r="ME461">
            <v>0</v>
          </cell>
          <cell r="MF461">
            <v>0</v>
          </cell>
          <cell r="MG461">
            <v>0</v>
          </cell>
          <cell r="MH461">
            <v>0</v>
          </cell>
          <cell r="MI461">
            <v>0</v>
          </cell>
          <cell r="MJ461">
            <v>0</v>
          </cell>
          <cell r="MK461">
            <v>0</v>
          </cell>
          <cell r="ML461">
            <v>0</v>
          </cell>
          <cell r="MM461">
            <v>0</v>
          </cell>
          <cell r="MN461">
            <v>0</v>
          </cell>
          <cell r="MO461">
            <v>0</v>
          </cell>
          <cell r="MP461">
            <v>0</v>
          </cell>
          <cell r="MQ461">
            <v>0</v>
          </cell>
          <cell r="MR461">
            <v>0</v>
          </cell>
          <cell r="MS461">
            <v>0</v>
          </cell>
          <cell r="MT461">
            <v>0</v>
          </cell>
          <cell r="MU461">
            <v>0</v>
          </cell>
          <cell r="MV461">
            <v>0</v>
          </cell>
          <cell r="MW461">
            <v>0</v>
          </cell>
          <cell r="MX461">
            <v>0</v>
          </cell>
          <cell r="MY461">
            <v>0</v>
          </cell>
          <cell r="MZ461">
            <v>0</v>
          </cell>
          <cell r="NA461">
            <v>0</v>
          </cell>
          <cell r="NB461">
            <v>0</v>
          </cell>
          <cell r="NC461">
            <v>0</v>
          </cell>
          <cell r="ND461">
            <v>0</v>
          </cell>
          <cell r="NE461">
            <v>0</v>
          </cell>
          <cell r="NF461">
            <v>0</v>
          </cell>
          <cell r="NG461">
            <v>0</v>
          </cell>
          <cell r="NH461">
            <v>0</v>
          </cell>
          <cell r="NI461">
            <v>0</v>
          </cell>
          <cell r="NJ461">
            <v>0</v>
          </cell>
          <cell r="NK461">
            <v>0</v>
          </cell>
          <cell r="NL461">
            <v>0</v>
          </cell>
          <cell r="NM461">
            <v>0</v>
          </cell>
          <cell r="NN461">
            <v>0</v>
          </cell>
          <cell r="NO461">
            <v>0</v>
          </cell>
          <cell r="NP461">
            <v>0</v>
          </cell>
          <cell r="NQ461">
            <v>0</v>
          </cell>
          <cell r="NR461">
            <v>0</v>
          </cell>
          <cell r="NS461">
            <v>0</v>
          </cell>
          <cell r="NT461">
            <v>0</v>
          </cell>
          <cell r="NU461">
            <v>0</v>
          </cell>
          <cell r="NV461">
            <v>0</v>
          </cell>
          <cell r="NW461">
            <v>-1</v>
          </cell>
          <cell r="NX461">
            <v>0</v>
          </cell>
          <cell r="NY461">
            <v>0</v>
          </cell>
          <cell r="NZ461">
            <v>1</v>
          </cell>
          <cell r="OA461">
            <v>0</v>
          </cell>
          <cell r="OB461">
            <v>0</v>
          </cell>
          <cell r="OC461">
            <v>0</v>
          </cell>
          <cell r="OD461">
            <v>0</v>
          </cell>
          <cell r="OE461">
            <v>0</v>
          </cell>
          <cell r="OF461">
            <v>0</v>
          </cell>
          <cell r="OG461">
            <v>0</v>
          </cell>
          <cell r="OH461">
            <v>0</v>
          </cell>
          <cell r="OI461">
            <v>0</v>
          </cell>
          <cell r="OJ461">
            <v>0</v>
          </cell>
          <cell r="OK461">
            <v>0</v>
          </cell>
          <cell r="OL461">
            <v>0</v>
          </cell>
          <cell r="OM461">
            <v>0</v>
          </cell>
          <cell r="ON461">
            <v>0</v>
          </cell>
          <cell r="OO461">
            <v>0</v>
          </cell>
          <cell r="OP461">
            <v>0</v>
          </cell>
          <cell r="OQ461">
            <v>0</v>
          </cell>
          <cell r="OR461">
            <v>0</v>
          </cell>
          <cell r="OS461">
            <v>0</v>
          </cell>
          <cell r="OT461">
            <v>0</v>
          </cell>
          <cell r="OU461">
            <v>-1</v>
          </cell>
          <cell r="OV461">
            <v>0</v>
          </cell>
          <cell r="OW461">
            <v>0</v>
          </cell>
          <cell r="OX461">
            <v>-1</v>
          </cell>
          <cell r="OY461">
            <v>0</v>
          </cell>
          <cell r="OZ461">
            <v>0</v>
          </cell>
          <cell r="PA461">
            <v>0</v>
          </cell>
          <cell r="PB461">
            <v>0</v>
          </cell>
          <cell r="PC461">
            <v>0</v>
          </cell>
          <cell r="PD461">
            <v>-1</v>
          </cell>
          <cell r="PE461">
            <v>0</v>
          </cell>
          <cell r="PF461">
            <v>0</v>
          </cell>
          <cell r="PG461">
            <v>-1</v>
          </cell>
          <cell r="PH461">
            <v>0</v>
          </cell>
          <cell r="PI461">
            <v>0</v>
          </cell>
          <cell r="PJ461">
            <v>0</v>
          </cell>
          <cell r="PK461">
            <v>0</v>
          </cell>
          <cell r="PL461">
            <v>0</v>
          </cell>
          <cell r="PM461">
            <v>1</v>
          </cell>
          <cell r="PN461">
            <v>0</v>
          </cell>
          <cell r="PO461">
            <v>0</v>
          </cell>
          <cell r="PP461">
            <v>0</v>
          </cell>
          <cell r="PQ461">
            <v>0</v>
          </cell>
          <cell r="PR461">
            <v>0</v>
          </cell>
          <cell r="PS461">
            <v>-1</v>
          </cell>
          <cell r="PT461">
            <v>0</v>
          </cell>
          <cell r="PU461">
            <v>0</v>
          </cell>
          <cell r="PV461">
            <v>0</v>
          </cell>
          <cell r="PW461">
            <v>0</v>
          </cell>
          <cell r="PX461">
            <v>0</v>
          </cell>
          <cell r="PY461">
            <v>1</v>
          </cell>
        </row>
        <row r="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I462">
            <v>0</v>
          </cell>
          <cell r="HJ462">
            <v>0</v>
          </cell>
          <cell r="HK462">
            <v>0</v>
          </cell>
          <cell r="HL462">
            <v>0</v>
          </cell>
          <cell r="HM462">
            <v>0</v>
          </cell>
          <cell r="HN462">
            <v>0</v>
          </cell>
          <cell r="HO462">
            <v>0</v>
          </cell>
          <cell r="HP462">
            <v>0</v>
          </cell>
          <cell r="HQ462">
            <v>0</v>
          </cell>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cell r="NR462">
            <v>0</v>
          </cell>
          <cell r="NS462">
            <v>0</v>
          </cell>
          <cell r="NT462">
            <v>0</v>
          </cell>
          <cell r="NU462">
            <v>0</v>
          </cell>
          <cell r="NV462">
            <v>0</v>
          </cell>
          <cell r="NW462">
            <v>0</v>
          </cell>
          <cell r="NX462">
            <v>0</v>
          </cell>
          <cell r="NY462">
            <v>0</v>
          </cell>
          <cell r="NZ462">
            <v>0</v>
          </cell>
          <cell r="OA462">
            <v>0</v>
          </cell>
          <cell r="OB462">
            <v>0</v>
          </cell>
          <cell r="OC462">
            <v>0</v>
          </cell>
          <cell r="OD462">
            <v>0</v>
          </cell>
          <cell r="OE462">
            <v>0</v>
          </cell>
          <cell r="OF462">
            <v>0</v>
          </cell>
          <cell r="OG462">
            <v>0</v>
          </cell>
          <cell r="OH462">
            <v>0</v>
          </cell>
          <cell r="OI462">
            <v>0</v>
          </cell>
          <cell r="OJ462">
            <v>0</v>
          </cell>
          <cell r="OK462">
            <v>0</v>
          </cell>
          <cell r="OL462">
            <v>0</v>
          </cell>
          <cell r="OM462">
            <v>0</v>
          </cell>
          <cell r="ON462">
            <v>0</v>
          </cell>
          <cell r="OO462">
            <v>0</v>
          </cell>
          <cell r="OP462">
            <v>0</v>
          </cell>
          <cell r="OQ462">
            <v>0</v>
          </cell>
          <cell r="OR462">
            <v>0</v>
          </cell>
          <cell r="OS462">
            <v>0</v>
          </cell>
          <cell r="OT462">
            <v>0</v>
          </cell>
          <cell r="OU462">
            <v>0</v>
          </cell>
          <cell r="OV462">
            <v>0</v>
          </cell>
          <cell r="OW462">
            <v>0</v>
          </cell>
          <cell r="OX462">
            <v>0</v>
          </cell>
          <cell r="OY462">
            <v>0</v>
          </cell>
          <cell r="OZ462">
            <v>0</v>
          </cell>
          <cell r="PA462">
            <v>0</v>
          </cell>
          <cell r="PB462">
            <v>0</v>
          </cell>
          <cell r="PC462">
            <v>0</v>
          </cell>
          <cell r="PD462">
            <v>0</v>
          </cell>
          <cell r="PE462">
            <v>0</v>
          </cell>
          <cell r="PF462">
            <v>0</v>
          </cell>
          <cell r="PG462">
            <v>0</v>
          </cell>
          <cell r="PH462">
            <v>0</v>
          </cell>
          <cell r="PI462">
            <v>0</v>
          </cell>
          <cell r="PJ462">
            <v>0</v>
          </cell>
          <cell r="PK462">
            <v>0</v>
          </cell>
          <cell r="PL462">
            <v>0</v>
          </cell>
          <cell r="PM462">
            <v>0</v>
          </cell>
          <cell r="PN462">
            <v>0</v>
          </cell>
          <cell r="PO462">
            <v>0</v>
          </cell>
          <cell r="PP462">
            <v>0</v>
          </cell>
          <cell r="PQ462">
            <v>0</v>
          </cell>
          <cell r="PR462">
            <v>0</v>
          </cell>
          <cell r="PS462">
            <v>0</v>
          </cell>
          <cell r="PT462">
            <v>0</v>
          </cell>
          <cell r="PU462">
            <v>0</v>
          </cell>
          <cell r="PV462">
            <v>0</v>
          </cell>
          <cell r="PW462">
            <v>0</v>
          </cell>
          <cell r="PX462">
            <v>0</v>
          </cell>
          <cell r="PY462">
            <v>0</v>
          </cell>
        </row>
        <row r="463">
          <cell r="BB463">
            <v>0</v>
          </cell>
          <cell r="BC463">
            <v>0</v>
          </cell>
          <cell r="BD463">
            <v>0</v>
          </cell>
          <cell r="BE463">
            <v>-0.19500000000000001</v>
          </cell>
          <cell r="BF463">
            <v>0</v>
          </cell>
          <cell r="BG463">
            <v>-0.19500000000000001</v>
          </cell>
          <cell r="BH463">
            <v>0.19500000000000001</v>
          </cell>
          <cell r="BI463">
            <v>0</v>
          </cell>
          <cell r="BJ463">
            <v>0.19500000000000001</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0</v>
          </cell>
          <cell r="FJ463">
            <v>0</v>
          </cell>
          <cell r="FK463">
            <v>0</v>
          </cell>
          <cell r="FL463">
            <v>0</v>
          </cell>
          <cell r="FM463">
            <v>0</v>
          </cell>
          <cell r="FN463">
            <v>0</v>
          </cell>
          <cell r="FO463">
            <v>0</v>
          </cell>
          <cell r="FP463">
            <v>0</v>
          </cell>
          <cell r="FQ463">
            <v>0</v>
          </cell>
          <cell r="FR463">
            <v>0</v>
          </cell>
          <cell r="FS463">
            <v>0</v>
          </cell>
          <cell r="FT463">
            <v>0</v>
          </cell>
          <cell r="FU463">
            <v>0</v>
          </cell>
          <cell r="FV463">
            <v>0</v>
          </cell>
          <cell r="FW463">
            <v>0</v>
          </cell>
          <cell r="FX463">
            <v>0</v>
          </cell>
          <cell r="FY463">
            <v>0</v>
          </cell>
          <cell r="FZ463">
            <v>0</v>
          </cell>
          <cell r="GA463">
            <v>0</v>
          </cell>
          <cell r="GB463">
            <v>0</v>
          </cell>
          <cell r="GC463">
            <v>0</v>
          </cell>
          <cell r="GD463">
            <v>0</v>
          </cell>
          <cell r="GE463">
            <v>0</v>
          </cell>
          <cell r="GF463">
            <v>0</v>
          </cell>
          <cell r="GG463">
            <v>-1</v>
          </cell>
          <cell r="GH463">
            <v>0</v>
          </cell>
          <cell r="GI463">
            <v>-1</v>
          </cell>
          <cell r="GJ463">
            <v>0</v>
          </cell>
          <cell r="GK463">
            <v>0</v>
          </cell>
          <cell r="GL463">
            <v>0</v>
          </cell>
          <cell r="GM463">
            <v>0</v>
          </cell>
          <cell r="GN463">
            <v>0</v>
          </cell>
          <cell r="GO463">
            <v>0</v>
          </cell>
          <cell r="GP463">
            <v>0</v>
          </cell>
          <cell r="GQ463">
            <v>0</v>
          </cell>
          <cell r="GR463">
            <v>0</v>
          </cell>
          <cell r="GS463">
            <v>1</v>
          </cell>
          <cell r="GT463">
            <v>0</v>
          </cell>
          <cell r="GU463">
            <v>1</v>
          </cell>
          <cell r="GV463">
            <v>0</v>
          </cell>
          <cell r="GW463">
            <v>0</v>
          </cell>
          <cell r="GX463">
            <v>0</v>
          </cell>
          <cell r="GY463">
            <v>0</v>
          </cell>
          <cell r="GZ463">
            <v>0</v>
          </cell>
          <cell r="HA463">
            <v>0</v>
          </cell>
          <cell r="HB463">
            <v>-8</v>
          </cell>
          <cell r="HC463">
            <v>0</v>
          </cell>
          <cell r="HD463">
            <v>-8</v>
          </cell>
          <cell r="HE463">
            <v>-8</v>
          </cell>
          <cell r="HF463">
            <v>0</v>
          </cell>
          <cell r="HG463">
            <v>-8</v>
          </cell>
          <cell r="HH463">
            <v>-8</v>
          </cell>
          <cell r="HI463">
            <v>0</v>
          </cell>
          <cell r="HJ463">
            <v>-8</v>
          </cell>
          <cell r="HK463">
            <v>-8</v>
          </cell>
          <cell r="HL463">
            <v>0</v>
          </cell>
          <cell r="HM463">
            <v>-8</v>
          </cell>
          <cell r="HN463">
            <v>-5</v>
          </cell>
          <cell r="HO463">
            <v>0</v>
          </cell>
          <cell r="HP463">
            <v>-5</v>
          </cell>
          <cell r="HQ463">
            <v>-4</v>
          </cell>
          <cell r="HR463">
            <v>0</v>
          </cell>
          <cell r="HS463">
            <v>-4</v>
          </cell>
          <cell r="HT463">
            <v>-3</v>
          </cell>
          <cell r="HU463">
            <v>0</v>
          </cell>
          <cell r="HV463">
            <v>-3</v>
          </cell>
          <cell r="HW463">
            <v>-3</v>
          </cell>
          <cell r="HX463">
            <v>0</v>
          </cell>
          <cell r="HY463">
            <v>-3</v>
          </cell>
          <cell r="HZ463">
            <v>-3</v>
          </cell>
          <cell r="IA463">
            <v>0</v>
          </cell>
          <cell r="IB463">
            <v>-3</v>
          </cell>
          <cell r="IC463">
            <v>-4</v>
          </cell>
          <cell r="ID463">
            <v>0</v>
          </cell>
          <cell r="IE463">
            <v>-4</v>
          </cell>
          <cell r="IF463">
            <v>-4</v>
          </cell>
          <cell r="IG463">
            <v>0</v>
          </cell>
          <cell r="IH463">
            <v>-4</v>
          </cell>
          <cell r="II463">
            <v>-2</v>
          </cell>
          <cell r="IJ463">
            <v>0</v>
          </cell>
          <cell r="IK463">
            <v>-2</v>
          </cell>
          <cell r="IL463">
            <v>0</v>
          </cell>
          <cell r="IP463">
            <v>0</v>
          </cell>
          <cell r="IQ463">
            <v>0</v>
          </cell>
          <cell r="IR463">
            <v>0</v>
          </cell>
          <cell r="IS463">
            <v>0</v>
          </cell>
          <cell r="IT463">
            <v>0</v>
          </cell>
          <cell r="IU463">
            <v>0</v>
          </cell>
          <cell r="IV463">
            <v>0.19500000000000001</v>
          </cell>
          <cell r="IW463">
            <v>0</v>
          </cell>
          <cell r="IX463">
            <v>0.19500000000000001</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0</v>
          </cell>
          <cell r="LP463">
            <v>0</v>
          </cell>
          <cell r="LQ463">
            <v>0</v>
          </cell>
          <cell r="LR463">
            <v>0</v>
          </cell>
          <cell r="LS463">
            <v>0</v>
          </cell>
          <cell r="LT463">
            <v>0</v>
          </cell>
          <cell r="LU463">
            <v>0</v>
          </cell>
          <cell r="LV463">
            <v>0</v>
          </cell>
          <cell r="LW463">
            <v>0</v>
          </cell>
          <cell r="LX463">
            <v>0</v>
          </cell>
          <cell r="LY463">
            <v>0</v>
          </cell>
          <cell r="LZ463">
            <v>0</v>
          </cell>
          <cell r="MA463">
            <v>0</v>
          </cell>
          <cell r="MB463">
            <v>0</v>
          </cell>
          <cell r="MC463">
            <v>0</v>
          </cell>
          <cell r="MD463">
            <v>0</v>
          </cell>
          <cell r="ME463">
            <v>0</v>
          </cell>
          <cell r="MF463">
            <v>0</v>
          </cell>
          <cell r="MG463">
            <v>0</v>
          </cell>
          <cell r="MH463">
            <v>0</v>
          </cell>
          <cell r="MI463">
            <v>0</v>
          </cell>
          <cell r="MJ463">
            <v>0</v>
          </cell>
          <cell r="MK463">
            <v>0</v>
          </cell>
          <cell r="ML463">
            <v>0</v>
          </cell>
          <cell r="MM463">
            <v>0</v>
          </cell>
          <cell r="MN463">
            <v>0</v>
          </cell>
          <cell r="MO463">
            <v>0</v>
          </cell>
          <cell r="MP463">
            <v>0</v>
          </cell>
          <cell r="MQ463">
            <v>0</v>
          </cell>
          <cell r="MR463">
            <v>0</v>
          </cell>
          <cell r="MS463">
            <v>0</v>
          </cell>
          <cell r="MT463">
            <v>0</v>
          </cell>
          <cell r="MU463">
            <v>0</v>
          </cell>
          <cell r="MV463">
            <v>0</v>
          </cell>
          <cell r="MW463">
            <v>0</v>
          </cell>
          <cell r="MX463">
            <v>0</v>
          </cell>
          <cell r="MY463">
            <v>0</v>
          </cell>
          <cell r="MZ463">
            <v>0</v>
          </cell>
          <cell r="NA463">
            <v>0</v>
          </cell>
          <cell r="NB463">
            <v>0</v>
          </cell>
          <cell r="NC463">
            <v>0</v>
          </cell>
          <cell r="ND463">
            <v>0</v>
          </cell>
          <cell r="NE463">
            <v>0</v>
          </cell>
          <cell r="NF463">
            <v>0</v>
          </cell>
          <cell r="NG463">
            <v>0</v>
          </cell>
          <cell r="NH463">
            <v>0</v>
          </cell>
          <cell r="NI463">
            <v>0</v>
          </cell>
          <cell r="NJ463">
            <v>0</v>
          </cell>
          <cell r="NK463">
            <v>0</v>
          </cell>
          <cell r="NL463">
            <v>0</v>
          </cell>
          <cell r="NM463">
            <v>0</v>
          </cell>
          <cell r="NN463">
            <v>0</v>
          </cell>
          <cell r="NO463">
            <v>0</v>
          </cell>
          <cell r="NP463">
            <v>0</v>
          </cell>
          <cell r="NQ463">
            <v>0</v>
          </cell>
          <cell r="NR463">
            <v>0</v>
          </cell>
          <cell r="NS463">
            <v>0</v>
          </cell>
          <cell r="NT463">
            <v>0</v>
          </cell>
          <cell r="NU463">
            <v>0</v>
          </cell>
          <cell r="NV463">
            <v>0</v>
          </cell>
          <cell r="NW463">
            <v>-1</v>
          </cell>
          <cell r="NX463">
            <v>0</v>
          </cell>
          <cell r="NY463">
            <v>0</v>
          </cell>
          <cell r="NZ463">
            <v>0</v>
          </cell>
          <cell r="OA463">
            <v>0</v>
          </cell>
          <cell r="OB463">
            <v>0</v>
          </cell>
          <cell r="OC463">
            <v>0</v>
          </cell>
          <cell r="OD463">
            <v>0</v>
          </cell>
          <cell r="OE463">
            <v>0</v>
          </cell>
          <cell r="OF463">
            <v>0</v>
          </cell>
          <cell r="OG463">
            <v>0</v>
          </cell>
          <cell r="OH463">
            <v>0</v>
          </cell>
          <cell r="OI463">
            <v>1</v>
          </cell>
          <cell r="OJ463">
            <v>0</v>
          </cell>
          <cell r="OK463">
            <v>0</v>
          </cell>
          <cell r="OL463">
            <v>0</v>
          </cell>
          <cell r="OM463">
            <v>0</v>
          </cell>
          <cell r="ON463">
            <v>0</v>
          </cell>
          <cell r="OO463">
            <v>0</v>
          </cell>
          <cell r="OP463">
            <v>0</v>
          </cell>
          <cell r="OQ463">
            <v>0</v>
          </cell>
          <cell r="OR463">
            <v>-8</v>
          </cell>
          <cell r="OS463">
            <v>0</v>
          </cell>
          <cell r="OT463">
            <v>0</v>
          </cell>
          <cell r="OU463">
            <v>-8</v>
          </cell>
          <cell r="OV463">
            <v>0</v>
          </cell>
          <cell r="OW463">
            <v>0</v>
          </cell>
          <cell r="OX463">
            <v>-8</v>
          </cell>
          <cell r="OY463">
            <v>0</v>
          </cell>
          <cell r="OZ463">
            <v>0</v>
          </cell>
          <cell r="PA463">
            <v>-8</v>
          </cell>
          <cell r="PB463">
            <v>0</v>
          </cell>
          <cell r="PC463">
            <v>0</v>
          </cell>
          <cell r="PD463">
            <v>-5</v>
          </cell>
          <cell r="PE463">
            <v>0</v>
          </cell>
          <cell r="PF463">
            <v>0</v>
          </cell>
          <cell r="PG463">
            <v>-4</v>
          </cell>
          <cell r="PH463">
            <v>0</v>
          </cell>
          <cell r="PI463">
            <v>0</v>
          </cell>
          <cell r="PJ463">
            <v>-3</v>
          </cell>
          <cell r="PK463">
            <v>0</v>
          </cell>
          <cell r="PL463">
            <v>0</v>
          </cell>
          <cell r="PM463">
            <v>-3</v>
          </cell>
          <cell r="PN463">
            <v>0</v>
          </cell>
          <cell r="PO463">
            <v>0</v>
          </cell>
          <cell r="PP463">
            <v>-3</v>
          </cell>
          <cell r="PQ463">
            <v>0</v>
          </cell>
          <cell r="PR463">
            <v>0</v>
          </cell>
          <cell r="PS463">
            <v>-4</v>
          </cell>
          <cell r="PT463">
            <v>0</v>
          </cell>
          <cell r="PU463">
            <v>0</v>
          </cell>
          <cell r="PV463">
            <v>-4</v>
          </cell>
          <cell r="PW463">
            <v>0</v>
          </cell>
          <cell r="PX463">
            <v>0</v>
          </cell>
          <cell r="PY463">
            <v>-2</v>
          </cell>
        </row>
        <row r="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0</v>
          </cell>
          <cell r="GE464">
            <v>0</v>
          </cell>
          <cell r="GF464">
            <v>0</v>
          </cell>
          <cell r="GG464">
            <v>0</v>
          </cell>
          <cell r="GH464">
            <v>0</v>
          </cell>
          <cell r="GI464">
            <v>0</v>
          </cell>
          <cell r="GJ464">
            <v>0</v>
          </cell>
          <cell r="GK464">
            <v>0</v>
          </cell>
          <cell r="GL464">
            <v>0</v>
          </cell>
          <cell r="GM464">
            <v>0</v>
          </cell>
          <cell r="GN464">
            <v>0</v>
          </cell>
          <cell r="GO464">
            <v>0</v>
          </cell>
          <cell r="GP464">
            <v>0</v>
          </cell>
          <cell r="GQ464">
            <v>0</v>
          </cell>
          <cell r="GR464">
            <v>0</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F464">
            <v>0</v>
          </cell>
          <cell r="HG464">
            <v>0</v>
          </cell>
          <cell r="HH464">
            <v>1</v>
          </cell>
          <cell r="HI464">
            <v>0</v>
          </cell>
          <cell r="HJ464">
            <v>1</v>
          </cell>
          <cell r="HK464">
            <v>0</v>
          </cell>
          <cell r="HL464">
            <v>0</v>
          </cell>
          <cell r="HM464">
            <v>0</v>
          </cell>
          <cell r="HN464">
            <v>1</v>
          </cell>
          <cell r="HO464">
            <v>0</v>
          </cell>
          <cell r="HP464">
            <v>1</v>
          </cell>
          <cell r="HQ464">
            <v>0</v>
          </cell>
          <cell r="HR464">
            <v>0</v>
          </cell>
          <cell r="HS464">
            <v>0</v>
          </cell>
          <cell r="HT464">
            <v>0</v>
          </cell>
          <cell r="HU464">
            <v>0</v>
          </cell>
          <cell r="HV464">
            <v>0</v>
          </cell>
          <cell r="HW464">
            <v>0</v>
          </cell>
          <cell r="HX464">
            <v>0</v>
          </cell>
          <cell r="HY464">
            <v>0</v>
          </cell>
          <cell r="HZ464">
            <v>0</v>
          </cell>
          <cell r="IA464">
            <v>0</v>
          </cell>
          <cell r="IB464">
            <v>0</v>
          </cell>
          <cell r="IC464">
            <v>0</v>
          </cell>
          <cell r="ID464">
            <v>0</v>
          </cell>
          <cell r="IE464">
            <v>0</v>
          </cell>
          <cell r="IF464">
            <v>0</v>
          </cell>
          <cell r="IG464">
            <v>0</v>
          </cell>
          <cell r="IH464">
            <v>0</v>
          </cell>
          <cell r="II464">
            <v>0</v>
          </cell>
          <cell r="IJ464">
            <v>0</v>
          </cell>
          <cell r="IK464">
            <v>0</v>
          </cell>
          <cell r="IL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0</v>
          </cell>
          <cell r="MQ464">
            <v>0</v>
          </cell>
          <cell r="MR464">
            <v>0</v>
          </cell>
          <cell r="MS464">
            <v>0</v>
          </cell>
          <cell r="MT464">
            <v>0</v>
          </cell>
          <cell r="MU464">
            <v>0</v>
          </cell>
          <cell r="MV464">
            <v>0</v>
          </cell>
          <cell r="MW464">
            <v>0</v>
          </cell>
          <cell r="MX464">
            <v>0</v>
          </cell>
          <cell r="MY464">
            <v>0</v>
          </cell>
          <cell r="MZ464">
            <v>0</v>
          </cell>
          <cell r="NA464">
            <v>0</v>
          </cell>
          <cell r="NB464">
            <v>0</v>
          </cell>
          <cell r="NC464">
            <v>0</v>
          </cell>
          <cell r="ND464">
            <v>0</v>
          </cell>
          <cell r="NE464">
            <v>0</v>
          </cell>
          <cell r="NF464">
            <v>0</v>
          </cell>
          <cell r="NG464">
            <v>0</v>
          </cell>
          <cell r="NH464">
            <v>0</v>
          </cell>
          <cell r="NI464">
            <v>0</v>
          </cell>
          <cell r="NJ464">
            <v>0</v>
          </cell>
          <cell r="NK464">
            <v>0</v>
          </cell>
          <cell r="NL464">
            <v>0</v>
          </cell>
          <cell r="NM464">
            <v>0</v>
          </cell>
          <cell r="NN464">
            <v>0</v>
          </cell>
          <cell r="NO464">
            <v>0</v>
          </cell>
          <cell r="NP464">
            <v>0</v>
          </cell>
          <cell r="NQ464">
            <v>0</v>
          </cell>
          <cell r="NR464">
            <v>0</v>
          </cell>
          <cell r="NS464">
            <v>0</v>
          </cell>
          <cell r="NT464">
            <v>0</v>
          </cell>
          <cell r="NU464">
            <v>0</v>
          </cell>
          <cell r="NV464">
            <v>0</v>
          </cell>
          <cell r="NW464">
            <v>0</v>
          </cell>
          <cell r="NX464">
            <v>0</v>
          </cell>
          <cell r="NY464">
            <v>0</v>
          </cell>
          <cell r="NZ464">
            <v>0</v>
          </cell>
          <cell r="OA464">
            <v>0</v>
          </cell>
          <cell r="OB464">
            <v>0</v>
          </cell>
          <cell r="OC464">
            <v>0</v>
          </cell>
          <cell r="OD464">
            <v>0</v>
          </cell>
          <cell r="OE464">
            <v>0</v>
          </cell>
          <cell r="OF464">
            <v>0</v>
          </cell>
          <cell r="OG464">
            <v>0</v>
          </cell>
          <cell r="OH464">
            <v>0</v>
          </cell>
          <cell r="OI464">
            <v>0</v>
          </cell>
          <cell r="OJ464">
            <v>0</v>
          </cell>
          <cell r="OK464">
            <v>0</v>
          </cell>
          <cell r="OL464">
            <v>0</v>
          </cell>
          <cell r="OM464">
            <v>0</v>
          </cell>
          <cell r="ON464">
            <v>0</v>
          </cell>
          <cell r="OO464">
            <v>0</v>
          </cell>
          <cell r="OP464">
            <v>0</v>
          </cell>
          <cell r="OQ464">
            <v>0</v>
          </cell>
          <cell r="OR464">
            <v>0</v>
          </cell>
          <cell r="OS464">
            <v>0</v>
          </cell>
          <cell r="OT464">
            <v>0</v>
          </cell>
          <cell r="OU464">
            <v>0</v>
          </cell>
          <cell r="OV464">
            <v>0</v>
          </cell>
          <cell r="OW464">
            <v>0</v>
          </cell>
          <cell r="OX464">
            <v>1</v>
          </cell>
          <cell r="OY464">
            <v>0</v>
          </cell>
          <cell r="OZ464">
            <v>0</v>
          </cell>
          <cell r="PA464">
            <v>0</v>
          </cell>
          <cell r="PB464">
            <v>0</v>
          </cell>
          <cell r="PC464">
            <v>0</v>
          </cell>
          <cell r="PD464">
            <v>1</v>
          </cell>
          <cell r="PE464">
            <v>0</v>
          </cell>
          <cell r="PF464">
            <v>0</v>
          </cell>
          <cell r="PG464">
            <v>0</v>
          </cell>
          <cell r="PH464">
            <v>0</v>
          </cell>
          <cell r="PI464">
            <v>0</v>
          </cell>
          <cell r="PJ464">
            <v>0</v>
          </cell>
          <cell r="PK464">
            <v>0</v>
          </cell>
          <cell r="PL464">
            <v>0</v>
          </cell>
          <cell r="PM464">
            <v>0</v>
          </cell>
          <cell r="PN464">
            <v>0</v>
          </cell>
          <cell r="PO464">
            <v>0</v>
          </cell>
          <cell r="PP464">
            <v>0</v>
          </cell>
          <cell r="PQ464">
            <v>0</v>
          </cell>
          <cell r="PR464">
            <v>0</v>
          </cell>
          <cell r="PS464">
            <v>0</v>
          </cell>
          <cell r="PT464">
            <v>0</v>
          </cell>
          <cell r="PU464">
            <v>0</v>
          </cell>
          <cell r="PV464">
            <v>0</v>
          </cell>
          <cell r="PW464">
            <v>0</v>
          </cell>
          <cell r="PX464">
            <v>0</v>
          </cell>
          <cell r="PY464">
            <v>0</v>
          </cell>
        </row>
        <row r="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0</v>
          </cell>
          <cell r="FY465">
            <v>0</v>
          </cell>
          <cell r="FZ465">
            <v>0</v>
          </cell>
          <cell r="GA465">
            <v>0</v>
          </cell>
          <cell r="GB465">
            <v>0</v>
          </cell>
          <cell r="GC465">
            <v>0</v>
          </cell>
          <cell r="GD465">
            <v>0</v>
          </cell>
          <cell r="GE465">
            <v>0</v>
          </cell>
          <cell r="GF465">
            <v>0</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1</v>
          </cell>
          <cell r="HC465">
            <v>0</v>
          </cell>
          <cell r="HD465">
            <v>1</v>
          </cell>
          <cell r="HE465">
            <v>0</v>
          </cell>
          <cell r="HF465">
            <v>0</v>
          </cell>
          <cell r="HG465">
            <v>0</v>
          </cell>
          <cell r="HH465">
            <v>0</v>
          </cell>
          <cell r="HI465">
            <v>0</v>
          </cell>
          <cell r="HJ465">
            <v>0</v>
          </cell>
          <cell r="HK465">
            <v>0</v>
          </cell>
          <cell r="HL465">
            <v>0</v>
          </cell>
          <cell r="HM465">
            <v>0</v>
          </cell>
          <cell r="HN465">
            <v>0</v>
          </cell>
          <cell r="HO465">
            <v>0</v>
          </cell>
          <cell r="HP465">
            <v>0</v>
          </cell>
          <cell r="HQ465">
            <v>0</v>
          </cell>
          <cell r="HR465">
            <v>0</v>
          </cell>
          <cell r="HS465">
            <v>0</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0</v>
          </cell>
          <cell r="MK465">
            <v>0</v>
          </cell>
          <cell r="ML465">
            <v>0</v>
          </cell>
          <cell r="MM465">
            <v>0</v>
          </cell>
          <cell r="MN465">
            <v>0</v>
          </cell>
          <cell r="MO465">
            <v>0</v>
          </cell>
          <cell r="MP465">
            <v>0</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0</v>
          </cell>
          <cell r="NO465">
            <v>0</v>
          </cell>
          <cell r="NP465">
            <v>0</v>
          </cell>
          <cell r="NQ465">
            <v>0</v>
          </cell>
          <cell r="NR465">
            <v>0</v>
          </cell>
          <cell r="NS465">
            <v>0</v>
          </cell>
          <cell r="NT465">
            <v>0</v>
          </cell>
          <cell r="NU465">
            <v>0</v>
          </cell>
          <cell r="NV465">
            <v>0</v>
          </cell>
          <cell r="NW465">
            <v>0</v>
          </cell>
          <cell r="NX465">
            <v>0</v>
          </cell>
          <cell r="NY465">
            <v>0</v>
          </cell>
          <cell r="NZ465">
            <v>0</v>
          </cell>
          <cell r="OA465">
            <v>0</v>
          </cell>
          <cell r="OB465">
            <v>0</v>
          </cell>
          <cell r="OC465">
            <v>0</v>
          </cell>
          <cell r="OD465">
            <v>0</v>
          </cell>
          <cell r="OE465">
            <v>0</v>
          </cell>
          <cell r="OF465">
            <v>0</v>
          </cell>
          <cell r="OG465">
            <v>0</v>
          </cell>
          <cell r="OH465">
            <v>0</v>
          </cell>
          <cell r="OI465">
            <v>0</v>
          </cell>
          <cell r="OJ465">
            <v>0</v>
          </cell>
          <cell r="OK465">
            <v>0</v>
          </cell>
          <cell r="OL465">
            <v>0</v>
          </cell>
          <cell r="OM465">
            <v>0</v>
          </cell>
          <cell r="ON465">
            <v>0</v>
          </cell>
          <cell r="OO465">
            <v>0</v>
          </cell>
          <cell r="OP465">
            <v>0</v>
          </cell>
          <cell r="OQ465">
            <v>0</v>
          </cell>
          <cell r="OR465">
            <v>1</v>
          </cell>
          <cell r="OS465">
            <v>0</v>
          </cell>
          <cell r="OT465">
            <v>0</v>
          </cell>
          <cell r="OU465">
            <v>0</v>
          </cell>
          <cell r="OV465">
            <v>0</v>
          </cell>
          <cell r="OW465">
            <v>0</v>
          </cell>
          <cell r="OX465">
            <v>0</v>
          </cell>
          <cell r="OY465">
            <v>0</v>
          </cell>
          <cell r="OZ465">
            <v>0</v>
          </cell>
          <cell r="PA465">
            <v>0</v>
          </cell>
          <cell r="PB465">
            <v>0</v>
          </cell>
          <cell r="PC465">
            <v>0</v>
          </cell>
          <cell r="PD465">
            <v>0</v>
          </cell>
          <cell r="PE465">
            <v>0</v>
          </cell>
          <cell r="PF465">
            <v>0</v>
          </cell>
          <cell r="PG465">
            <v>0</v>
          </cell>
          <cell r="PH465">
            <v>0</v>
          </cell>
          <cell r="PI465">
            <v>0</v>
          </cell>
          <cell r="PJ465">
            <v>0</v>
          </cell>
          <cell r="PK465">
            <v>0</v>
          </cell>
          <cell r="PL465">
            <v>0</v>
          </cell>
          <cell r="PM465">
            <v>0</v>
          </cell>
          <cell r="PN465">
            <v>0</v>
          </cell>
          <cell r="PO465">
            <v>0</v>
          </cell>
          <cell r="PP465">
            <v>0</v>
          </cell>
          <cell r="PQ465">
            <v>0</v>
          </cell>
          <cell r="PR465">
            <v>0</v>
          </cell>
          <cell r="PS465">
            <v>0</v>
          </cell>
          <cell r="PT465">
            <v>0</v>
          </cell>
          <cell r="PU465">
            <v>0</v>
          </cell>
          <cell r="PV465">
            <v>0</v>
          </cell>
          <cell r="PW465">
            <v>0</v>
          </cell>
          <cell r="PX465">
            <v>0</v>
          </cell>
          <cell r="PY465">
            <v>0</v>
          </cell>
        </row>
        <row r="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I466">
            <v>0</v>
          </cell>
          <cell r="HJ466">
            <v>0</v>
          </cell>
          <cell r="HK466">
            <v>0</v>
          </cell>
          <cell r="HL466">
            <v>0</v>
          </cell>
          <cell r="HM466">
            <v>0</v>
          </cell>
          <cell r="HN466">
            <v>0</v>
          </cell>
          <cell r="HO466">
            <v>0</v>
          </cell>
          <cell r="HP466">
            <v>0</v>
          </cell>
          <cell r="HQ466">
            <v>0</v>
          </cell>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cell r="NR466">
            <v>0</v>
          </cell>
          <cell r="NS466">
            <v>0</v>
          </cell>
          <cell r="NT466">
            <v>0</v>
          </cell>
          <cell r="NU466">
            <v>0</v>
          </cell>
          <cell r="NV466">
            <v>0</v>
          </cell>
          <cell r="NW466">
            <v>0</v>
          </cell>
          <cell r="NX466">
            <v>0</v>
          </cell>
          <cell r="NY466">
            <v>0</v>
          </cell>
          <cell r="NZ466">
            <v>0</v>
          </cell>
          <cell r="OA466">
            <v>0</v>
          </cell>
          <cell r="OB466">
            <v>0</v>
          </cell>
          <cell r="OC466">
            <v>0</v>
          </cell>
          <cell r="OD466">
            <v>0</v>
          </cell>
          <cell r="OE466">
            <v>0</v>
          </cell>
          <cell r="OF466">
            <v>0</v>
          </cell>
          <cell r="OG466">
            <v>0</v>
          </cell>
          <cell r="OH466">
            <v>0</v>
          </cell>
          <cell r="OI466">
            <v>0</v>
          </cell>
          <cell r="OJ466">
            <v>0</v>
          </cell>
          <cell r="OK466">
            <v>0</v>
          </cell>
          <cell r="OL466">
            <v>0</v>
          </cell>
          <cell r="OM466">
            <v>0</v>
          </cell>
          <cell r="ON466">
            <v>0</v>
          </cell>
          <cell r="OO466">
            <v>0</v>
          </cell>
          <cell r="OP466">
            <v>0</v>
          </cell>
          <cell r="OQ466">
            <v>0</v>
          </cell>
          <cell r="OR466">
            <v>0</v>
          </cell>
          <cell r="OS466">
            <v>0</v>
          </cell>
          <cell r="OT466">
            <v>0</v>
          </cell>
          <cell r="OU466">
            <v>0</v>
          </cell>
          <cell r="OV466">
            <v>0</v>
          </cell>
          <cell r="OW466">
            <v>0</v>
          </cell>
          <cell r="OX466">
            <v>0</v>
          </cell>
          <cell r="OY466">
            <v>0</v>
          </cell>
          <cell r="OZ466">
            <v>0</v>
          </cell>
          <cell r="PA466">
            <v>0</v>
          </cell>
          <cell r="PB466">
            <v>0</v>
          </cell>
          <cell r="PC466">
            <v>0</v>
          </cell>
          <cell r="PD466">
            <v>0</v>
          </cell>
          <cell r="PE466">
            <v>0</v>
          </cell>
          <cell r="PF466">
            <v>0</v>
          </cell>
          <cell r="PG466">
            <v>0</v>
          </cell>
          <cell r="PH466">
            <v>0</v>
          </cell>
          <cell r="PI466">
            <v>0</v>
          </cell>
          <cell r="PJ466">
            <v>0</v>
          </cell>
          <cell r="PK466">
            <v>0</v>
          </cell>
          <cell r="PL466">
            <v>0</v>
          </cell>
          <cell r="PM466">
            <v>0</v>
          </cell>
          <cell r="PN466">
            <v>0</v>
          </cell>
          <cell r="PO466">
            <v>0</v>
          </cell>
          <cell r="PP466">
            <v>0</v>
          </cell>
          <cell r="PQ466">
            <v>0</v>
          </cell>
          <cell r="PR466">
            <v>0</v>
          </cell>
          <cell r="PS466">
            <v>0</v>
          </cell>
          <cell r="PT466">
            <v>0</v>
          </cell>
          <cell r="PU466">
            <v>0</v>
          </cell>
          <cell r="PV466">
            <v>0</v>
          </cell>
          <cell r="PW466">
            <v>0</v>
          </cell>
          <cell r="PX466">
            <v>0</v>
          </cell>
          <cell r="PY466">
            <v>0</v>
          </cell>
        </row>
        <row r="467">
          <cell r="BB467">
            <v>0</v>
          </cell>
          <cell r="BC467">
            <v>0</v>
          </cell>
          <cell r="BD467">
            <v>0</v>
          </cell>
          <cell r="BE467">
            <v>-0.19500000000000001</v>
          </cell>
          <cell r="BF467">
            <v>0</v>
          </cell>
          <cell r="BG467">
            <v>-0.19500000000000001</v>
          </cell>
          <cell r="BH467">
            <v>0.19500000000000001</v>
          </cell>
          <cell r="BI467">
            <v>0</v>
          </cell>
          <cell r="BJ467">
            <v>0.19500000000000001</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0</v>
          </cell>
          <cell r="FH467">
            <v>0</v>
          </cell>
          <cell r="FI467">
            <v>0</v>
          </cell>
          <cell r="FJ467">
            <v>0</v>
          </cell>
          <cell r="FK467">
            <v>0</v>
          </cell>
          <cell r="FL467">
            <v>0</v>
          </cell>
          <cell r="FM467">
            <v>0</v>
          </cell>
          <cell r="FN467">
            <v>0</v>
          </cell>
          <cell r="FO467">
            <v>0</v>
          </cell>
          <cell r="FP467">
            <v>0</v>
          </cell>
          <cell r="FQ467">
            <v>0</v>
          </cell>
          <cell r="FR467">
            <v>0</v>
          </cell>
          <cell r="FS467">
            <v>0</v>
          </cell>
          <cell r="FT467">
            <v>0</v>
          </cell>
          <cell r="FU467">
            <v>0</v>
          </cell>
          <cell r="FV467">
            <v>0</v>
          </cell>
          <cell r="FW467">
            <v>0</v>
          </cell>
          <cell r="FX467">
            <v>0</v>
          </cell>
          <cell r="FY467">
            <v>0</v>
          </cell>
          <cell r="FZ467">
            <v>0</v>
          </cell>
          <cell r="GA467">
            <v>0</v>
          </cell>
          <cell r="GB467">
            <v>0</v>
          </cell>
          <cell r="GC467">
            <v>0</v>
          </cell>
          <cell r="GD467">
            <v>0</v>
          </cell>
          <cell r="GE467">
            <v>0</v>
          </cell>
          <cell r="GF467">
            <v>0</v>
          </cell>
          <cell r="GG467">
            <v>-1</v>
          </cell>
          <cell r="GH467">
            <v>0</v>
          </cell>
          <cell r="GI467">
            <v>-1</v>
          </cell>
          <cell r="GJ467">
            <v>0</v>
          </cell>
          <cell r="GK467">
            <v>0</v>
          </cell>
          <cell r="GL467">
            <v>0</v>
          </cell>
          <cell r="GM467">
            <v>0</v>
          </cell>
          <cell r="GN467">
            <v>0</v>
          </cell>
          <cell r="GO467">
            <v>0</v>
          </cell>
          <cell r="GP467">
            <v>0</v>
          </cell>
          <cell r="GQ467">
            <v>0</v>
          </cell>
          <cell r="GR467">
            <v>0</v>
          </cell>
          <cell r="GS467">
            <v>1</v>
          </cell>
          <cell r="GT467">
            <v>0</v>
          </cell>
          <cell r="GU467">
            <v>1</v>
          </cell>
          <cell r="GV467">
            <v>0</v>
          </cell>
          <cell r="GW467">
            <v>0</v>
          </cell>
          <cell r="GX467">
            <v>0</v>
          </cell>
          <cell r="GY467">
            <v>0</v>
          </cell>
          <cell r="GZ467">
            <v>0</v>
          </cell>
          <cell r="HA467">
            <v>0</v>
          </cell>
          <cell r="HB467">
            <v>-7</v>
          </cell>
          <cell r="HC467">
            <v>0</v>
          </cell>
          <cell r="HD467">
            <v>-7</v>
          </cell>
          <cell r="HE467">
            <v>-8</v>
          </cell>
          <cell r="HF467">
            <v>0</v>
          </cell>
          <cell r="HG467">
            <v>-8</v>
          </cell>
          <cell r="HH467">
            <v>-7</v>
          </cell>
          <cell r="HI467">
            <v>0</v>
          </cell>
          <cell r="HJ467">
            <v>-7</v>
          </cell>
          <cell r="HK467">
            <v>-8</v>
          </cell>
          <cell r="HL467">
            <v>0</v>
          </cell>
          <cell r="HM467">
            <v>-8</v>
          </cell>
          <cell r="HN467">
            <v>-4</v>
          </cell>
          <cell r="HO467">
            <v>0</v>
          </cell>
          <cell r="HP467">
            <v>-4</v>
          </cell>
          <cell r="HQ467">
            <v>-4</v>
          </cell>
          <cell r="HR467">
            <v>0</v>
          </cell>
          <cell r="HS467">
            <v>-4</v>
          </cell>
          <cell r="HT467">
            <v>-3</v>
          </cell>
          <cell r="HU467">
            <v>0</v>
          </cell>
          <cell r="HV467">
            <v>-3</v>
          </cell>
          <cell r="HW467">
            <v>-3</v>
          </cell>
          <cell r="HX467">
            <v>0</v>
          </cell>
          <cell r="HY467">
            <v>-3</v>
          </cell>
          <cell r="HZ467">
            <v>-3</v>
          </cell>
          <cell r="IA467">
            <v>0</v>
          </cell>
          <cell r="IB467">
            <v>-3</v>
          </cell>
          <cell r="IC467">
            <v>-4</v>
          </cell>
          <cell r="ID467">
            <v>0</v>
          </cell>
          <cell r="IE467">
            <v>-4</v>
          </cell>
          <cell r="IF467">
            <v>-4</v>
          </cell>
          <cell r="IG467">
            <v>0</v>
          </cell>
          <cell r="IH467">
            <v>-4</v>
          </cell>
          <cell r="II467">
            <v>-2</v>
          </cell>
          <cell r="IJ467">
            <v>0</v>
          </cell>
          <cell r="IK467">
            <v>-2</v>
          </cell>
          <cell r="IL467">
            <v>0</v>
          </cell>
          <cell r="IP467">
            <v>0</v>
          </cell>
          <cell r="IQ467">
            <v>0</v>
          </cell>
          <cell r="IR467">
            <v>0</v>
          </cell>
          <cell r="IS467">
            <v>0</v>
          </cell>
          <cell r="IT467">
            <v>0</v>
          </cell>
          <cell r="IU467">
            <v>0</v>
          </cell>
          <cell r="IV467">
            <v>0.19500000000000001</v>
          </cell>
          <cell r="IW467">
            <v>0</v>
          </cell>
          <cell r="IX467">
            <v>0.19500000000000001</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0</v>
          </cell>
          <cell r="LP467">
            <v>0</v>
          </cell>
          <cell r="LQ467">
            <v>0</v>
          </cell>
          <cell r="LR467">
            <v>0</v>
          </cell>
          <cell r="LS467">
            <v>0</v>
          </cell>
          <cell r="LT467">
            <v>0</v>
          </cell>
          <cell r="LU467">
            <v>0</v>
          </cell>
          <cell r="LV467">
            <v>0</v>
          </cell>
          <cell r="LW467">
            <v>0</v>
          </cell>
          <cell r="LX467">
            <v>0</v>
          </cell>
          <cell r="LY467">
            <v>0</v>
          </cell>
          <cell r="LZ467">
            <v>0</v>
          </cell>
          <cell r="MA467">
            <v>0</v>
          </cell>
          <cell r="MB467">
            <v>0</v>
          </cell>
          <cell r="MC467">
            <v>0</v>
          </cell>
          <cell r="MD467">
            <v>0</v>
          </cell>
          <cell r="ME467">
            <v>0</v>
          </cell>
          <cell r="MF467">
            <v>0</v>
          </cell>
          <cell r="MG467">
            <v>0</v>
          </cell>
          <cell r="MH467">
            <v>0</v>
          </cell>
          <cell r="MI467">
            <v>0</v>
          </cell>
          <cell r="MJ467">
            <v>0</v>
          </cell>
          <cell r="MK467">
            <v>0</v>
          </cell>
          <cell r="ML467">
            <v>0</v>
          </cell>
          <cell r="MM467">
            <v>0</v>
          </cell>
          <cell r="MN467">
            <v>0</v>
          </cell>
          <cell r="MO467">
            <v>0</v>
          </cell>
          <cell r="MP467">
            <v>0</v>
          </cell>
          <cell r="MQ467">
            <v>0</v>
          </cell>
          <cell r="MR467">
            <v>0</v>
          </cell>
          <cell r="MS467">
            <v>0</v>
          </cell>
          <cell r="MT467">
            <v>0</v>
          </cell>
          <cell r="MU467">
            <v>0</v>
          </cell>
          <cell r="MV467">
            <v>0</v>
          </cell>
          <cell r="MW467">
            <v>0</v>
          </cell>
          <cell r="MX467">
            <v>0</v>
          </cell>
          <cell r="MY467">
            <v>0</v>
          </cell>
          <cell r="MZ467">
            <v>0</v>
          </cell>
          <cell r="NA467">
            <v>0</v>
          </cell>
          <cell r="NB467">
            <v>0</v>
          </cell>
          <cell r="NC467">
            <v>0</v>
          </cell>
          <cell r="ND467">
            <v>0</v>
          </cell>
          <cell r="NE467">
            <v>0</v>
          </cell>
          <cell r="NF467">
            <v>0</v>
          </cell>
          <cell r="NG467">
            <v>0</v>
          </cell>
          <cell r="NH467">
            <v>0</v>
          </cell>
          <cell r="NI467">
            <v>0</v>
          </cell>
          <cell r="NJ467">
            <v>0</v>
          </cell>
          <cell r="NK467">
            <v>0</v>
          </cell>
          <cell r="NL467">
            <v>0</v>
          </cell>
          <cell r="NM467">
            <v>0</v>
          </cell>
          <cell r="NN467">
            <v>0</v>
          </cell>
          <cell r="NO467">
            <v>0</v>
          </cell>
          <cell r="NP467">
            <v>0</v>
          </cell>
          <cell r="NQ467">
            <v>0</v>
          </cell>
          <cell r="NR467">
            <v>0</v>
          </cell>
          <cell r="NS467">
            <v>0</v>
          </cell>
          <cell r="NT467">
            <v>0</v>
          </cell>
          <cell r="NU467">
            <v>0</v>
          </cell>
          <cell r="NV467">
            <v>0</v>
          </cell>
          <cell r="NW467">
            <v>-1</v>
          </cell>
          <cell r="NX467">
            <v>0</v>
          </cell>
          <cell r="NY467">
            <v>0</v>
          </cell>
          <cell r="NZ467">
            <v>0</v>
          </cell>
          <cell r="OA467">
            <v>0</v>
          </cell>
          <cell r="OB467">
            <v>0</v>
          </cell>
          <cell r="OC467">
            <v>0</v>
          </cell>
          <cell r="OD467">
            <v>0</v>
          </cell>
          <cell r="OE467">
            <v>0</v>
          </cell>
          <cell r="OF467">
            <v>0</v>
          </cell>
          <cell r="OG467">
            <v>0</v>
          </cell>
          <cell r="OH467">
            <v>0</v>
          </cell>
          <cell r="OI467">
            <v>1</v>
          </cell>
          <cell r="OJ467">
            <v>0</v>
          </cell>
          <cell r="OK467">
            <v>0</v>
          </cell>
          <cell r="OL467">
            <v>0</v>
          </cell>
          <cell r="OM467">
            <v>0</v>
          </cell>
          <cell r="ON467">
            <v>0</v>
          </cell>
          <cell r="OO467">
            <v>0</v>
          </cell>
          <cell r="OP467">
            <v>0</v>
          </cell>
          <cell r="OQ467">
            <v>0</v>
          </cell>
          <cell r="OR467">
            <v>-7</v>
          </cell>
          <cell r="OS467">
            <v>0</v>
          </cell>
          <cell r="OT467">
            <v>0</v>
          </cell>
          <cell r="OU467">
            <v>-8</v>
          </cell>
          <cell r="OV467">
            <v>0</v>
          </cell>
          <cell r="OW467">
            <v>0</v>
          </cell>
          <cell r="OX467">
            <v>-7</v>
          </cell>
          <cell r="OY467">
            <v>0</v>
          </cell>
          <cell r="OZ467">
            <v>0</v>
          </cell>
          <cell r="PA467">
            <v>-8</v>
          </cell>
          <cell r="PB467">
            <v>0</v>
          </cell>
          <cell r="PC467">
            <v>0</v>
          </cell>
          <cell r="PD467">
            <v>-4</v>
          </cell>
          <cell r="PE467">
            <v>0</v>
          </cell>
          <cell r="PF467">
            <v>0</v>
          </cell>
          <cell r="PG467">
            <v>-4</v>
          </cell>
          <cell r="PH467">
            <v>0</v>
          </cell>
          <cell r="PI467">
            <v>0</v>
          </cell>
          <cell r="PJ467">
            <v>-3</v>
          </cell>
          <cell r="PK467">
            <v>0</v>
          </cell>
          <cell r="PL467">
            <v>0</v>
          </cell>
          <cell r="PM467">
            <v>-3</v>
          </cell>
          <cell r="PN467">
            <v>0</v>
          </cell>
          <cell r="PO467">
            <v>0</v>
          </cell>
          <cell r="PP467">
            <v>-3</v>
          </cell>
          <cell r="PQ467">
            <v>0</v>
          </cell>
          <cell r="PR467">
            <v>0</v>
          </cell>
          <cell r="PS467">
            <v>-4</v>
          </cell>
          <cell r="PT467">
            <v>0</v>
          </cell>
          <cell r="PU467">
            <v>0</v>
          </cell>
          <cell r="PV467">
            <v>-4</v>
          </cell>
          <cell r="PW467">
            <v>0</v>
          </cell>
          <cell r="PX467">
            <v>0</v>
          </cell>
          <cell r="PY467">
            <v>-2</v>
          </cell>
        </row>
        <row r="468">
          <cell r="BB468">
            <v>0</v>
          </cell>
          <cell r="BC468">
            <v>0</v>
          </cell>
          <cell r="BD468">
            <v>0</v>
          </cell>
          <cell r="BE468">
            <v>3.2000000000000001E-2</v>
          </cell>
          <cell r="BF468">
            <v>0</v>
          </cell>
          <cell r="BG468">
            <v>3.2000000000000001E-2</v>
          </cell>
          <cell r="BH468">
            <v>-3.2000000000000001E-2</v>
          </cell>
          <cell r="BI468">
            <v>0</v>
          </cell>
          <cell r="BJ468">
            <v>-3.2000000000000001E-2</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0</v>
          </cell>
          <cell r="FH468">
            <v>0</v>
          </cell>
          <cell r="FI468">
            <v>0</v>
          </cell>
          <cell r="FJ468">
            <v>0</v>
          </cell>
          <cell r="FK468">
            <v>0</v>
          </cell>
          <cell r="FL468">
            <v>0</v>
          </cell>
          <cell r="FM468">
            <v>0</v>
          </cell>
          <cell r="FN468">
            <v>0</v>
          </cell>
          <cell r="FO468">
            <v>0</v>
          </cell>
          <cell r="FP468">
            <v>0</v>
          </cell>
          <cell r="FQ468">
            <v>0</v>
          </cell>
          <cell r="FR468">
            <v>0</v>
          </cell>
          <cell r="FS468">
            <v>0</v>
          </cell>
          <cell r="FT468">
            <v>0</v>
          </cell>
          <cell r="FU468">
            <v>0</v>
          </cell>
          <cell r="FV468">
            <v>0</v>
          </cell>
          <cell r="FW468">
            <v>0</v>
          </cell>
          <cell r="FX468">
            <v>0</v>
          </cell>
          <cell r="FY468">
            <v>0</v>
          </cell>
          <cell r="FZ468">
            <v>0</v>
          </cell>
          <cell r="GA468">
            <v>0</v>
          </cell>
          <cell r="GB468">
            <v>0</v>
          </cell>
          <cell r="GC468">
            <v>0</v>
          </cell>
          <cell r="GD468">
            <v>0</v>
          </cell>
          <cell r="GE468">
            <v>0</v>
          </cell>
          <cell r="GF468">
            <v>0</v>
          </cell>
          <cell r="GG468">
            <v>1</v>
          </cell>
          <cell r="GH468">
            <v>0</v>
          </cell>
          <cell r="GI468">
            <v>1</v>
          </cell>
          <cell r="GJ468">
            <v>-1</v>
          </cell>
          <cell r="GK468">
            <v>0</v>
          </cell>
          <cell r="GL468">
            <v>-1</v>
          </cell>
          <cell r="GM468">
            <v>0</v>
          </cell>
          <cell r="GN468">
            <v>0</v>
          </cell>
          <cell r="GO468">
            <v>0</v>
          </cell>
          <cell r="GP468">
            <v>0</v>
          </cell>
          <cell r="GQ468">
            <v>0</v>
          </cell>
          <cell r="GR468">
            <v>0</v>
          </cell>
          <cell r="GS468">
            <v>-2</v>
          </cell>
          <cell r="GT468">
            <v>0</v>
          </cell>
          <cell r="GU468">
            <v>-2</v>
          </cell>
          <cell r="GV468">
            <v>0</v>
          </cell>
          <cell r="GW468">
            <v>0</v>
          </cell>
          <cell r="GX468">
            <v>0</v>
          </cell>
          <cell r="GY468">
            <v>0</v>
          </cell>
          <cell r="GZ468">
            <v>0</v>
          </cell>
          <cell r="HA468">
            <v>0</v>
          </cell>
          <cell r="HB468">
            <v>2</v>
          </cell>
          <cell r="HC468">
            <v>0</v>
          </cell>
          <cell r="HD468">
            <v>2</v>
          </cell>
          <cell r="HE468">
            <v>4</v>
          </cell>
          <cell r="HF468">
            <v>0</v>
          </cell>
          <cell r="HG468">
            <v>4</v>
          </cell>
          <cell r="HH468">
            <v>2</v>
          </cell>
          <cell r="HI468">
            <v>0</v>
          </cell>
          <cell r="HJ468">
            <v>2</v>
          </cell>
          <cell r="HK468">
            <v>3</v>
          </cell>
          <cell r="HL468">
            <v>0</v>
          </cell>
          <cell r="HM468">
            <v>3</v>
          </cell>
          <cell r="HN468">
            <v>1</v>
          </cell>
          <cell r="HO468">
            <v>0</v>
          </cell>
          <cell r="HP468">
            <v>1</v>
          </cell>
          <cell r="HQ468">
            <v>1</v>
          </cell>
          <cell r="HR468">
            <v>0</v>
          </cell>
          <cell r="HS468">
            <v>1</v>
          </cell>
          <cell r="HT468">
            <v>1</v>
          </cell>
          <cell r="HU468">
            <v>0</v>
          </cell>
          <cell r="HV468">
            <v>1</v>
          </cell>
          <cell r="HW468">
            <v>1</v>
          </cell>
          <cell r="HX468">
            <v>0</v>
          </cell>
          <cell r="HY468">
            <v>1</v>
          </cell>
          <cell r="HZ468">
            <v>1</v>
          </cell>
          <cell r="IA468">
            <v>0</v>
          </cell>
          <cell r="IB468">
            <v>1</v>
          </cell>
          <cell r="IC468">
            <v>1</v>
          </cell>
          <cell r="ID468">
            <v>0</v>
          </cell>
          <cell r="IE468">
            <v>1</v>
          </cell>
          <cell r="IF468">
            <v>1</v>
          </cell>
          <cell r="IG468">
            <v>0</v>
          </cell>
          <cell r="IH468">
            <v>1</v>
          </cell>
          <cell r="II468">
            <v>0</v>
          </cell>
          <cell r="IJ468">
            <v>0</v>
          </cell>
          <cell r="IK468">
            <v>0</v>
          </cell>
          <cell r="IL468">
            <v>0</v>
          </cell>
          <cell r="IP468">
            <v>0</v>
          </cell>
          <cell r="IQ468">
            <v>0</v>
          </cell>
          <cell r="IR468">
            <v>0</v>
          </cell>
          <cell r="IS468">
            <v>0</v>
          </cell>
          <cell r="IT468">
            <v>0</v>
          </cell>
          <cell r="IU468">
            <v>0</v>
          </cell>
          <cell r="IV468">
            <v>-3.2000000000000001E-2</v>
          </cell>
          <cell r="IW468">
            <v>0</v>
          </cell>
          <cell r="IX468">
            <v>-3.2000000000000001E-2</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0</v>
          </cell>
          <cell r="LP468">
            <v>0</v>
          </cell>
          <cell r="LQ468">
            <v>0</v>
          </cell>
          <cell r="LR468">
            <v>0</v>
          </cell>
          <cell r="LS468">
            <v>0</v>
          </cell>
          <cell r="LT468">
            <v>0</v>
          </cell>
          <cell r="LU468">
            <v>0</v>
          </cell>
          <cell r="LV468">
            <v>0</v>
          </cell>
          <cell r="LW468">
            <v>0</v>
          </cell>
          <cell r="LX468">
            <v>0</v>
          </cell>
          <cell r="LY468">
            <v>0</v>
          </cell>
          <cell r="LZ468">
            <v>0</v>
          </cell>
          <cell r="MA468">
            <v>0</v>
          </cell>
          <cell r="MB468">
            <v>0</v>
          </cell>
          <cell r="MC468">
            <v>0</v>
          </cell>
          <cell r="MD468">
            <v>0</v>
          </cell>
          <cell r="ME468">
            <v>0</v>
          </cell>
          <cell r="MF468">
            <v>0</v>
          </cell>
          <cell r="MG468">
            <v>0</v>
          </cell>
          <cell r="MH468">
            <v>0</v>
          </cell>
          <cell r="MI468">
            <v>0</v>
          </cell>
          <cell r="MJ468">
            <v>0</v>
          </cell>
          <cell r="MK468">
            <v>0</v>
          </cell>
          <cell r="ML468">
            <v>0</v>
          </cell>
          <cell r="MM468">
            <v>0</v>
          </cell>
          <cell r="MN468">
            <v>0</v>
          </cell>
          <cell r="MO468">
            <v>0</v>
          </cell>
          <cell r="MP468">
            <v>0</v>
          </cell>
          <cell r="MQ468">
            <v>0</v>
          </cell>
          <cell r="MR468">
            <v>0</v>
          </cell>
          <cell r="MS468">
            <v>0</v>
          </cell>
          <cell r="MT468">
            <v>0</v>
          </cell>
          <cell r="MU468">
            <v>0</v>
          </cell>
          <cell r="MV468">
            <v>0</v>
          </cell>
          <cell r="MW468">
            <v>0</v>
          </cell>
          <cell r="MX468">
            <v>0</v>
          </cell>
          <cell r="MY468">
            <v>0</v>
          </cell>
          <cell r="MZ468">
            <v>0</v>
          </cell>
          <cell r="NA468">
            <v>0</v>
          </cell>
          <cell r="NB468">
            <v>0</v>
          </cell>
          <cell r="NC468">
            <v>0</v>
          </cell>
          <cell r="ND468">
            <v>0</v>
          </cell>
          <cell r="NE468">
            <v>0</v>
          </cell>
          <cell r="NF468">
            <v>0</v>
          </cell>
          <cell r="NG468">
            <v>0</v>
          </cell>
          <cell r="NH468">
            <v>0</v>
          </cell>
          <cell r="NI468">
            <v>0</v>
          </cell>
          <cell r="NJ468">
            <v>0</v>
          </cell>
          <cell r="NK468">
            <v>0</v>
          </cell>
          <cell r="NL468">
            <v>0</v>
          </cell>
          <cell r="NM468">
            <v>0</v>
          </cell>
          <cell r="NN468">
            <v>0</v>
          </cell>
          <cell r="NO468">
            <v>0</v>
          </cell>
          <cell r="NP468">
            <v>0</v>
          </cell>
          <cell r="NQ468">
            <v>0</v>
          </cell>
          <cell r="NR468">
            <v>0</v>
          </cell>
          <cell r="NS468">
            <v>0</v>
          </cell>
          <cell r="NT468">
            <v>0</v>
          </cell>
          <cell r="NU468">
            <v>0</v>
          </cell>
          <cell r="NV468">
            <v>0</v>
          </cell>
          <cell r="NW468">
            <v>1</v>
          </cell>
          <cell r="NX468">
            <v>0</v>
          </cell>
          <cell r="NY468">
            <v>0</v>
          </cell>
          <cell r="NZ468">
            <v>-1</v>
          </cell>
          <cell r="OA468">
            <v>0</v>
          </cell>
          <cell r="OB468">
            <v>0</v>
          </cell>
          <cell r="OC468">
            <v>0</v>
          </cell>
          <cell r="OD468">
            <v>0</v>
          </cell>
          <cell r="OE468">
            <v>0</v>
          </cell>
          <cell r="OF468">
            <v>0</v>
          </cell>
          <cell r="OG468">
            <v>0</v>
          </cell>
          <cell r="OH468">
            <v>0</v>
          </cell>
          <cell r="OI468">
            <v>-2</v>
          </cell>
          <cell r="OJ468">
            <v>0</v>
          </cell>
          <cell r="OK468">
            <v>0</v>
          </cell>
          <cell r="OL468">
            <v>0</v>
          </cell>
          <cell r="OM468">
            <v>0</v>
          </cell>
          <cell r="ON468">
            <v>0</v>
          </cell>
          <cell r="OO468">
            <v>0</v>
          </cell>
          <cell r="OP468">
            <v>0</v>
          </cell>
          <cell r="OQ468">
            <v>0</v>
          </cell>
          <cell r="OR468">
            <v>2</v>
          </cell>
          <cell r="OS468">
            <v>0</v>
          </cell>
          <cell r="OT468">
            <v>0</v>
          </cell>
          <cell r="OU468">
            <v>4</v>
          </cell>
          <cell r="OV468">
            <v>0</v>
          </cell>
          <cell r="OW468">
            <v>0</v>
          </cell>
          <cell r="OX468">
            <v>2</v>
          </cell>
          <cell r="OY468">
            <v>0</v>
          </cell>
          <cell r="OZ468">
            <v>0</v>
          </cell>
          <cell r="PA468">
            <v>3</v>
          </cell>
          <cell r="PB468">
            <v>0</v>
          </cell>
          <cell r="PC468">
            <v>0</v>
          </cell>
          <cell r="PD468">
            <v>1</v>
          </cell>
          <cell r="PE468">
            <v>0</v>
          </cell>
          <cell r="PF468">
            <v>0</v>
          </cell>
          <cell r="PG468">
            <v>1</v>
          </cell>
          <cell r="PH468">
            <v>0</v>
          </cell>
          <cell r="PI468">
            <v>0</v>
          </cell>
          <cell r="PJ468">
            <v>1</v>
          </cell>
          <cell r="PK468">
            <v>0</v>
          </cell>
          <cell r="PL468">
            <v>0</v>
          </cell>
          <cell r="PM468">
            <v>1</v>
          </cell>
          <cell r="PN468">
            <v>0</v>
          </cell>
          <cell r="PO468">
            <v>0</v>
          </cell>
          <cell r="PP468">
            <v>1</v>
          </cell>
          <cell r="PQ468">
            <v>0</v>
          </cell>
          <cell r="PR468">
            <v>0</v>
          </cell>
          <cell r="PS468">
            <v>1</v>
          </cell>
          <cell r="PT468">
            <v>0</v>
          </cell>
          <cell r="PU468">
            <v>0</v>
          </cell>
          <cell r="PV468">
            <v>1</v>
          </cell>
          <cell r="PW468">
            <v>0</v>
          </cell>
          <cell r="PX468">
            <v>0</v>
          </cell>
          <cell r="PY468">
            <v>0</v>
          </cell>
        </row>
        <row r="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I469">
            <v>0</v>
          </cell>
          <cell r="HJ469">
            <v>0</v>
          </cell>
          <cell r="HK469">
            <v>0</v>
          </cell>
          <cell r="HL469">
            <v>0</v>
          </cell>
          <cell r="HM469">
            <v>0</v>
          </cell>
          <cell r="HN469">
            <v>0</v>
          </cell>
          <cell r="HO469">
            <v>0</v>
          </cell>
          <cell r="HP469">
            <v>0</v>
          </cell>
          <cell r="HQ469">
            <v>0</v>
          </cell>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cell r="NR469">
            <v>0</v>
          </cell>
          <cell r="NS469">
            <v>0</v>
          </cell>
          <cell r="NT469">
            <v>0</v>
          </cell>
          <cell r="NU469">
            <v>0</v>
          </cell>
          <cell r="NV469">
            <v>0</v>
          </cell>
          <cell r="NW469">
            <v>0</v>
          </cell>
          <cell r="NX469">
            <v>0</v>
          </cell>
          <cell r="NY469">
            <v>0</v>
          </cell>
          <cell r="NZ469">
            <v>0</v>
          </cell>
          <cell r="OA469">
            <v>0</v>
          </cell>
          <cell r="OB469">
            <v>0</v>
          </cell>
          <cell r="OC469">
            <v>0</v>
          </cell>
          <cell r="OD469">
            <v>0</v>
          </cell>
          <cell r="OE469">
            <v>0</v>
          </cell>
          <cell r="OF469">
            <v>0</v>
          </cell>
          <cell r="OG469">
            <v>0</v>
          </cell>
          <cell r="OH469">
            <v>0</v>
          </cell>
          <cell r="OI469">
            <v>0</v>
          </cell>
          <cell r="OJ469">
            <v>0</v>
          </cell>
          <cell r="OK469">
            <v>0</v>
          </cell>
          <cell r="OL469">
            <v>0</v>
          </cell>
          <cell r="OM469">
            <v>0</v>
          </cell>
          <cell r="ON469">
            <v>0</v>
          </cell>
          <cell r="OO469">
            <v>0</v>
          </cell>
          <cell r="OP469">
            <v>0</v>
          </cell>
          <cell r="OQ469">
            <v>0</v>
          </cell>
          <cell r="OR469">
            <v>0</v>
          </cell>
          <cell r="OS469">
            <v>0</v>
          </cell>
          <cell r="OT469">
            <v>0</v>
          </cell>
          <cell r="OU469">
            <v>0</v>
          </cell>
          <cell r="OV469">
            <v>0</v>
          </cell>
          <cell r="OW469">
            <v>0</v>
          </cell>
          <cell r="OX469">
            <v>0</v>
          </cell>
          <cell r="OY469">
            <v>0</v>
          </cell>
          <cell r="OZ469">
            <v>0</v>
          </cell>
          <cell r="PA469">
            <v>0</v>
          </cell>
          <cell r="PB469">
            <v>0</v>
          </cell>
          <cell r="PC469">
            <v>0</v>
          </cell>
          <cell r="PD469">
            <v>0</v>
          </cell>
          <cell r="PE469">
            <v>0</v>
          </cell>
          <cell r="PF469">
            <v>0</v>
          </cell>
          <cell r="PG469">
            <v>0</v>
          </cell>
          <cell r="PH469">
            <v>0</v>
          </cell>
          <cell r="PI469">
            <v>0</v>
          </cell>
          <cell r="PJ469">
            <v>0</v>
          </cell>
          <cell r="PK469">
            <v>0</v>
          </cell>
          <cell r="PL469">
            <v>0</v>
          </cell>
          <cell r="PM469">
            <v>0</v>
          </cell>
          <cell r="PN469">
            <v>0</v>
          </cell>
          <cell r="PO469">
            <v>0</v>
          </cell>
          <cell r="PP469">
            <v>0</v>
          </cell>
          <cell r="PQ469">
            <v>0</v>
          </cell>
          <cell r="PR469">
            <v>0</v>
          </cell>
          <cell r="PS469">
            <v>0</v>
          </cell>
          <cell r="PT469">
            <v>0</v>
          </cell>
          <cell r="PU469">
            <v>0</v>
          </cell>
          <cell r="PV469">
            <v>0</v>
          </cell>
          <cell r="PW469">
            <v>0</v>
          </cell>
          <cell r="PX469">
            <v>0</v>
          </cell>
          <cell r="PY469">
            <v>0</v>
          </cell>
        </row>
        <row r="470">
          <cell r="BB470">
            <v>0</v>
          </cell>
          <cell r="BC470">
            <v>0</v>
          </cell>
          <cell r="BD470">
            <v>0</v>
          </cell>
          <cell r="BE470">
            <v>-0.16300000000000001</v>
          </cell>
          <cell r="BF470">
            <v>0</v>
          </cell>
          <cell r="BG470">
            <v>-0.16300000000000001</v>
          </cell>
          <cell r="BH470">
            <v>0.16300000000000001</v>
          </cell>
          <cell r="BI470">
            <v>0</v>
          </cell>
          <cell r="BJ470">
            <v>0.16300000000000001</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0</v>
          </cell>
          <cell r="FJ470">
            <v>0</v>
          </cell>
          <cell r="FK470">
            <v>0</v>
          </cell>
          <cell r="FL470">
            <v>0</v>
          </cell>
          <cell r="FM470">
            <v>0</v>
          </cell>
          <cell r="FN470">
            <v>0</v>
          </cell>
          <cell r="FO470">
            <v>0</v>
          </cell>
          <cell r="FP470">
            <v>0</v>
          </cell>
          <cell r="FQ470">
            <v>0</v>
          </cell>
          <cell r="FR470">
            <v>0</v>
          </cell>
          <cell r="FS470">
            <v>0</v>
          </cell>
          <cell r="FT470">
            <v>0</v>
          </cell>
          <cell r="FU470">
            <v>0</v>
          </cell>
          <cell r="FV470">
            <v>0</v>
          </cell>
          <cell r="FW470">
            <v>0</v>
          </cell>
          <cell r="FX470">
            <v>0</v>
          </cell>
          <cell r="FY470">
            <v>0</v>
          </cell>
          <cell r="FZ470">
            <v>0</v>
          </cell>
          <cell r="GA470">
            <v>0</v>
          </cell>
          <cell r="GB470">
            <v>0</v>
          </cell>
          <cell r="GC470">
            <v>0</v>
          </cell>
          <cell r="GD470">
            <v>0</v>
          </cell>
          <cell r="GE470">
            <v>0</v>
          </cell>
          <cell r="GF470">
            <v>0</v>
          </cell>
          <cell r="GG470">
            <v>0</v>
          </cell>
          <cell r="GH470">
            <v>0</v>
          </cell>
          <cell r="GI470">
            <v>0</v>
          </cell>
          <cell r="GJ470">
            <v>-1</v>
          </cell>
          <cell r="GK470">
            <v>0</v>
          </cell>
          <cell r="GL470">
            <v>-1</v>
          </cell>
          <cell r="GM470">
            <v>0</v>
          </cell>
          <cell r="GN470">
            <v>0</v>
          </cell>
          <cell r="GO470">
            <v>0</v>
          </cell>
          <cell r="GP470">
            <v>0</v>
          </cell>
          <cell r="GQ470">
            <v>0</v>
          </cell>
          <cell r="GR470">
            <v>0</v>
          </cell>
          <cell r="GS470">
            <v>-1</v>
          </cell>
          <cell r="GT470">
            <v>0</v>
          </cell>
          <cell r="GU470">
            <v>-1</v>
          </cell>
          <cell r="GV470">
            <v>0</v>
          </cell>
          <cell r="GW470">
            <v>0</v>
          </cell>
          <cell r="GX470">
            <v>0</v>
          </cell>
          <cell r="GY470">
            <v>0</v>
          </cell>
          <cell r="GZ470">
            <v>0</v>
          </cell>
          <cell r="HA470">
            <v>0</v>
          </cell>
          <cell r="HB470">
            <v>-5</v>
          </cell>
          <cell r="HC470">
            <v>0</v>
          </cell>
          <cell r="HD470">
            <v>-5</v>
          </cell>
          <cell r="HE470">
            <v>-4</v>
          </cell>
          <cell r="HF470">
            <v>0</v>
          </cell>
          <cell r="HG470">
            <v>-4</v>
          </cell>
          <cell r="HH470">
            <v>-5</v>
          </cell>
          <cell r="HI470">
            <v>0</v>
          </cell>
          <cell r="HJ470">
            <v>-5</v>
          </cell>
          <cell r="HK470">
            <v>-5</v>
          </cell>
          <cell r="HL470">
            <v>0</v>
          </cell>
          <cell r="HM470">
            <v>-5</v>
          </cell>
          <cell r="HN470">
            <v>-3</v>
          </cell>
          <cell r="HO470">
            <v>0</v>
          </cell>
          <cell r="HP470">
            <v>-3</v>
          </cell>
          <cell r="HQ470">
            <v>-3</v>
          </cell>
          <cell r="HR470">
            <v>0</v>
          </cell>
          <cell r="HS470">
            <v>-3</v>
          </cell>
          <cell r="HT470">
            <v>-2</v>
          </cell>
          <cell r="HU470">
            <v>0</v>
          </cell>
          <cell r="HV470">
            <v>-2</v>
          </cell>
          <cell r="HW470">
            <v>-2</v>
          </cell>
          <cell r="HX470">
            <v>0</v>
          </cell>
          <cell r="HY470">
            <v>-2</v>
          </cell>
          <cell r="HZ470">
            <v>-2</v>
          </cell>
          <cell r="IA470">
            <v>0</v>
          </cell>
          <cell r="IB470">
            <v>-2</v>
          </cell>
          <cell r="IC470">
            <v>-3</v>
          </cell>
          <cell r="ID470">
            <v>0</v>
          </cell>
          <cell r="IE470">
            <v>-3</v>
          </cell>
          <cell r="IF470">
            <v>-3</v>
          </cell>
          <cell r="IG470">
            <v>0</v>
          </cell>
          <cell r="IH470">
            <v>-3</v>
          </cell>
          <cell r="II470">
            <v>-2</v>
          </cell>
          <cell r="IJ470">
            <v>0</v>
          </cell>
          <cell r="IK470">
            <v>-2</v>
          </cell>
          <cell r="IL470">
            <v>0</v>
          </cell>
          <cell r="IP470">
            <v>0</v>
          </cell>
          <cell r="IQ470">
            <v>0</v>
          </cell>
          <cell r="IR470">
            <v>0</v>
          </cell>
          <cell r="IS470">
            <v>0</v>
          </cell>
          <cell r="IT470">
            <v>0</v>
          </cell>
          <cell r="IU470">
            <v>0</v>
          </cell>
          <cell r="IV470">
            <v>0.16300000000000001</v>
          </cell>
          <cell r="IW470">
            <v>0</v>
          </cell>
          <cell r="IX470">
            <v>0.16300000000000001</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0</v>
          </cell>
          <cell r="LS470">
            <v>0</v>
          </cell>
          <cell r="LT470">
            <v>0</v>
          </cell>
          <cell r="LU470">
            <v>0</v>
          </cell>
          <cell r="LV470">
            <v>0</v>
          </cell>
          <cell r="LW470">
            <v>0</v>
          </cell>
          <cell r="LX470">
            <v>0</v>
          </cell>
          <cell r="LY470">
            <v>0</v>
          </cell>
          <cell r="LZ470">
            <v>0</v>
          </cell>
          <cell r="MA470">
            <v>0</v>
          </cell>
          <cell r="MB470">
            <v>0</v>
          </cell>
          <cell r="MC470">
            <v>0</v>
          </cell>
          <cell r="MD470">
            <v>0</v>
          </cell>
          <cell r="ME470">
            <v>0</v>
          </cell>
          <cell r="MF470">
            <v>0</v>
          </cell>
          <cell r="MG470">
            <v>0</v>
          </cell>
          <cell r="MH470">
            <v>0</v>
          </cell>
          <cell r="MI470">
            <v>0</v>
          </cell>
          <cell r="MJ470">
            <v>0</v>
          </cell>
          <cell r="MK470">
            <v>0</v>
          </cell>
          <cell r="ML470">
            <v>0</v>
          </cell>
          <cell r="MM470">
            <v>0</v>
          </cell>
          <cell r="MN470">
            <v>0</v>
          </cell>
          <cell r="MO470">
            <v>0</v>
          </cell>
          <cell r="MP470">
            <v>0</v>
          </cell>
          <cell r="MQ470">
            <v>0</v>
          </cell>
          <cell r="MR470">
            <v>0</v>
          </cell>
          <cell r="MS470">
            <v>0</v>
          </cell>
          <cell r="MT470">
            <v>0</v>
          </cell>
          <cell r="MU470">
            <v>0</v>
          </cell>
          <cell r="MV470">
            <v>0</v>
          </cell>
          <cell r="MW470">
            <v>0</v>
          </cell>
          <cell r="MX470">
            <v>0</v>
          </cell>
          <cell r="MY470">
            <v>0</v>
          </cell>
          <cell r="MZ470">
            <v>0</v>
          </cell>
          <cell r="NA470">
            <v>0</v>
          </cell>
          <cell r="NB470">
            <v>0</v>
          </cell>
          <cell r="NC470">
            <v>0</v>
          </cell>
          <cell r="ND470">
            <v>0</v>
          </cell>
          <cell r="NE470">
            <v>0</v>
          </cell>
          <cell r="NF470">
            <v>0</v>
          </cell>
          <cell r="NG470">
            <v>0</v>
          </cell>
          <cell r="NH470">
            <v>0</v>
          </cell>
          <cell r="NI470">
            <v>0</v>
          </cell>
          <cell r="NJ470">
            <v>0</v>
          </cell>
          <cell r="NK470">
            <v>0</v>
          </cell>
          <cell r="NL470">
            <v>0</v>
          </cell>
          <cell r="NM470">
            <v>0</v>
          </cell>
          <cell r="NN470">
            <v>0</v>
          </cell>
          <cell r="NO470">
            <v>0</v>
          </cell>
          <cell r="NP470">
            <v>0</v>
          </cell>
          <cell r="NQ470">
            <v>0</v>
          </cell>
          <cell r="NR470">
            <v>0</v>
          </cell>
          <cell r="NS470">
            <v>0</v>
          </cell>
          <cell r="NT470">
            <v>0</v>
          </cell>
          <cell r="NU470">
            <v>0</v>
          </cell>
          <cell r="NV470">
            <v>0</v>
          </cell>
          <cell r="NW470">
            <v>0</v>
          </cell>
          <cell r="NX470">
            <v>0</v>
          </cell>
          <cell r="NY470">
            <v>0</v>
          </cell>
          <cell r="NZ470">
            <v>-1</v>
          </cell>
          <cell r="OA470">
            <v>0</v>
          </cell>
          <cell r="OB470">
            <v>0</v>
          </cell>
          <cell r="OC470">
            <v>0</v>
          </cell>
          <cell r="OD470">
            <v>0</v>
          </cell>
          <cell r="OE470">
            <v>0</v>
          </cell>
          <cell r="OF470">
            <v>0</v>
          </cell>
          <cell r="OG470">
            <v>0</v>
          </cell>
          <cell r="OH470">
            <v>0</v>
          </cell>
          <cell r="OI470">
            <v>-1</v>
          </cell>
          <cell r="OJ470">
            <v>0</v>
          </cell>
          <cell r="OK470">
            <v>0</v>
          </cell>
          <cell r="OL470">
            <v>0</v>
          </cell>
          <cell r="OM470">
            <v>0</v>
          </cell>
          <cell r="ON470">
            <v>0</v>
          </cell>
          <cell r="OO470">
            <v>0</v>
          </cell>
          <cell r="OP470">
            <v>0</v>
          </cell>
          <cell r="OQ470">
            <v>0</v>
          </cell>
          <cell r="OR470">
            <v>-5</v>
          </cell>
          <cell r="OS470">
            <v>0</v>
          </cell>
          <cell r="OT470">
            <v>0</v>
          </cell>
          <cell r="OU470">
            <v>-4</v>
          </cell>
          <cell r="OV470">
            <v>0</v>
          </cell>
          <cell r="OW470">
            <v>0</v>
          </cell>
          <cell r="OX470">
            <v>-5</v>
          </cell>
          <cell r="OY470">
            <v>0</v>
          </cell>
          <cell r="OZ470">
            <v>0</v>
          </cell>
          <cell r="PA470">
            <v>-5</v>
          </cell>
          <cell r="PB470">
            <v>0</v>
          </cell>
          <cell r="PC470">
            <v>0</v>
          </cell>
          <cell r="PD470">
            <v>-3</v>
          </cell>
          <cell r="PE470">
            <v>0</v>
          </cell>
          <cell r="PF470">
            <v>0</v>
          </cell>
          <cell r="PG470">
            <v>-3</v>
          </cell>
          <cell r="PH470">
            <v>0</v>
          </cell>
          <cell r="PI470">
            <v>0</v>
          </cell>
          <cell r="PJ470">
            <v>-2</v>
          </cell>
          <cell r="PK470">
            <v>0</v>
          </cell>
          <cell r="PL470">
            <v>0</v>
          </cell>
          <cell r="PM470">
            <v>-2</v>
          </cell>
          <cell r="PN470">
            <v>0</v>
          </cell>
          <cell r="PO470">
            <v>0</v>
          </cell>
          <cell r="PP470">
            <v>-2</v>
          </cell>
          <cell r="PQ470">
            <v>0</v>
          </cell>
          <cell r="PR470">
            <v>0</v>
          </cell>
          <cell r="PS470">
            <v>-3</v>
          </cell>
          <cell r="PT470">
            <v>0</v>
          </cell>
          <cell r="PU470">
            <v>0</v>
          </cell>
          <cell r="PV470">
            <v>-3</v>
          </cell>
          <cell r="PW470">
            <v>0</v>
          </cell>
          <cell r="PX470">
            <v>0</v>
          </cell>
          <cell r="PY470">
            <v>-2</v>
          </cell>
        </row>
        <row r="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0</v>
          </cell>
          <cell r="FJ471">
            <v>0</v>
          </cell>
          <cell r="FK471">
            <v>0</v>
          </cell>
          <cell r="FL471">
            <v>0</v>
          </cell>
          <cell r="FM471">
            <v>0</v>
          </cell>
          <cell r="FN471">
            <v>0</v>
          </cell>
          <cell r="FO471">
            <v>0</v>
          </cell>
          <cell r="FP471">
            <v>0</v>
          </cell>
          <cell r="FQ471">
            <v>0</v>
          </cell>
          <cell r="FR471">
            <v>0</v>
          </cell>
          <cell r="FS471">
            <v>0</v>
          </cell>
          <cell r="FT471">
            <v>0</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-1</v>
          </cell>
          <cell r="GK471">
            <v>0</v>
          </cell>
          <cell r="GL471">
            <v>-1</v>
          </cell>
          <cell r="GM471">
            <v>0</v>
          </cell>
          <cell r="GN471">
            <v>0</v>
          </cell>
          <cell r="GO471">
            <v>0</v>
          </cell>
          <cell r="GP471">
            <v>-1</v>
          </cell>
          <cell r="GQ471">
            <v>0</v>
          </cell>
          <cell r="GR471">
            <v>-1</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F471">
            <v>0</v>
          </cell>
          <cell r="HG471">
            <v>0</v>
          </cell>
          <cell r="HH471">
            <v>0</v>
          </cell>
          <cell r="HI471">
            <v>0</v>
          </cell>
          <cell r="HJ471">
            <v>0</v>
          </cell>
          <cell r="HK471">
            <v>0</v>
          </cell>
          <cell r="HL471">
            <v>0</v>
          </cell>
          <cell r="HM471">
            <v>0</v>
          </cell>
          <cell r="HN471">
            <v>0</v>
          </cell>
          <cell r="HO471">
            <v>0</v>
          </cell>
          <cell r="HP471">
            <v>0</v>
          </cell>
          <cell r="HQ471">
            <v>0</v>
          </cell>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0</v>
          </cell>
          <cell r="LS471">
            <v>0</v>
          </cell>
          <cell r="LT471">
            <v>0</v>
          </cell>
          <cell r="LU471">
            <v>0</v>
          </cell>
          <cell r="LV471">
            <v>0</v>
          </cell>
          <cell r="LW471">
            <v>0</v>
          </cell>
          <cell r="LX471">
            <v>0</v>
          </cell>
          <cell r="LY471">
            <v>0</v>
          </cell>
          <cell r="LZ471">
            <v>0</v>
          </cell>
          <cell r="MA471">
            <v>0</v>
          </cell>
          <cell r="MB471">
            <v>0</v>
          </cell>
          <cell r="MC471">
            <v>0</v>
          </cell>
          <cell r="MD471">
            <v>0</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cell r="NR471">
            <v>0</v>
          </cell>
          <cell r="NS471">
            <v>0</v>
          </cell>
          <cell r="NT471">
            <v>0</v>
          </cell>
          <cell r="NU471">
            <v>0</v>
          </cell>
          <cell r="NV471">
            <v>0</v>
          </cell>
          <cell r="NW471">
            <v>0</v>
          </cell>
          <cell r="NX471">
            <v>0</v>
          </cell>
          <cell r="NY471">
            <v>0</v>
          </cell>
          <cell r="NZ471">
            <v>-1</v>
          </cell>
          <cell r="OA471">
            <v>0</v>
          </cell>
          <cell r="OB471">
            <v>0</v>
          </cell>
          <cell r="OC471">
            <v>0</v>
          </cell>
          <cell r="OD471">
            <v>0</v>
          </cell>
          <cell r="OE471">
            <v>0</v>
          </cell>
          <cell r="OF471">
            <v>-1</v>
          </cell>
          <cell r="OG471">
            <v>0</v>
          </cell>
          <cell r="OH471">
            <v>0</v>
          </cell>
          <cell r="OI471">
            <v>0</v>
          </cell>
          <cell r="OJ471">
            <v>0</v>
          </cell>
          <cell r="OK471">
            <v>0</v>
          </cell>
          <cell r="OL471">
            <v>0</v>
          </cell>
          <cell r="OM471">
            <v>0</v>
          </cell>
          <cell r="ON471">
            <v>0</v>
          </cell>
          <cell r="OO471">
            <v>0</v>
          </cell>
          <cell r="OP471">
            <v>0</v>
          </cell>
          <cell r="OQ471">
            <v>0</v>
          </cell>
          <cell r="OR471">
            <v>0</v>
          </cell>
          <cell r="OS471">
            <v>0</v>
          </cell>
          <cell r="OT471">
            <v>0</v>
          </cell>
          <cell r="OU471">
            <v>0</v>
          </cell>
          <cell r="OV471">
            <v>0</v>
          </cell>
          <cell r="OW471">
            <v>0</v>
          </cell>
          <cell r="OX471">
            <v>0</v>
          </cell>
          <cell r="OY471">
            <v>0</v>
          </cell>
          <cell r="OZ471">
            <v>0</v>
          </cell>
          <cell r="PA471">
            <v>0</v>
          </cell>
          <cell r="PB471">
            <v>0</v>
          </cell>
          <cell r="PC471">
            <v>0</v>
          </cell>
          <cell r="PD471">
            <v>0</v>
          </cell>
          <cell r="PE471">
            <v>0</v>
          </cell>
          <cell r="PF471">
            <v>0</v>
          </cell>
          <cell r="PG471">
            <v>0</v>
          </cell>
          <cell r="PH471">
            <v>0</v>
          </cell>
          <cell r="PI471">
            <v>0</v>
          </cell>
          <cell r="PJ471">
            <v>0</v>
          </cell>
          <cell r="PK471">
            <v>0</v>
          </cell>
          <cell r="PL471">
            <v>0</v>
          </cell>
          <cell r="PM471">
            <v>0</v>
          </cell>
          <cell r="PN471">
            <v>0</v>
          </cell>
          <cell r="PO471">
            <v>0</v>
          </cell>
          <cell r="PP471">
            <v>0</v>
          </cell>
          <cell r="PQ471">
            <v>0</v>
          </cell>
          <cell r="PR471">
            <v>0</v>
          </cell>
          <cell r="PS471">
            <v>0</v>
          </cell>
          <cell r="PT471">
            <v>0</v>
          </cell>
          <cell r="PU471">
            <v>0</v>
          </cell>
          <cell r="PV471">
            <v>0</v>
          </cell>
          <cell r="PW471">
            <v>0</v>
          </cell>
          <cell r="PX471">
            <v>0</v>
          </cell>
          <cell r="PY471">
            <v>0</v>
          </cell>
        </row>
        <row r="472">
          <cell r="BB472">
            <v>0</v>
          </cell>
          <cell r="BC472">
            <v>0</v>
          </cell>
          <cell r="BD472">
            <v>0</v>
          </cell>
          <cell r="BE472">
            <v>-0.16300000000000001</v>
          </cell>
          <cell r="BF472">
            <v>0</v>
          </cell>
          <cell r="BG472">
            <v>-0.16300000000000001</v>
          </cell>
          <cell r="BH472">
            <v>0.16300000000000001</v>
          </cell>
          <cell r="BI472">
            <v>0</v>
          </cell>
          <cell r="BJ472">
            <v>0.16300000000000001</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0</v>
          </cell>
          <cell r="FP472">
            <v>0</v>
          </cell>
          <cell r="FQ472">
            <v>0</v>
          </cell>
          <cell r="FR472">
            <v>0</v>
          </cell>
          <cell r="FS472">
            <v>0</v>
          </cell>
          <cell r="FT472">
            <v>0</v>
          </cell>
          <cell r="FU472">
            <v>0</v>
          </cell>
          <cell r="FV472">
            <v>0</v>
          </cell>
          <cell r="FW472">
            <v>0</v>
          </cell>
          <cell r="FX472">
            <v>0</v>
          </cell>
          <cell r="FY472">
            <v>0</v>
          </cell>
          <cell r="FZ472">
            <v>0</v>
          </cell>
          <cell r="GA472">
            <v>0</v>
          </cell>
          <cell r="GB472">
            <v>0</v>
          </cell>
          <cell r="GC472">
            <v>0</v>
          </cell>
          <cell r="GD472">
            <v>0</v>
          </cell>
          <cell r="GE472">
            <v>0</v>
          </cell>
          <cell r="GF472">
            <v>0</v>
          </cell>
          <cell r="GG472">
            <v>0</v>
          </cell>
          <cell r="GH472">
            <v>0</v>
          </cell>
          <cell r="GI472">
            <v>0</v>
          </cell>
          <cell r="GJ472">
            <v>0</v>
          </cell>
          <cell r="GK472">
            <v>0</v>
          </cell>
          <cell r="GL472">
            <v>0</v>
          </cell>
          <cell r="GM472">
            <v>0</v>
          </cell>
          <cell r="GN472">
            <v>0</v>
          </cell>
          <cell r="GO472">
            <v>0</v>
          </cell>
          <cell r="GP472">
            <v>1</v>
          </cell>
          <cell r="GQ472">
            <v>0</v>
          </cell>
          <cell r="GR472">
            <v>1</v>
          </cell>
          <cell r="GS472">
            <v>-1</v>
          </cell>
          <cell r="GT472">
            <v>0</v>
          </cell>
          <cell r="GU472">
            <v>-1</v>
          </cell>
          <cell r="GV472">
            <v>0</v>
          </cell>
          <cell r="GW472">
            <v>0</v>
          </cell>
          <cell r="GX472">
            <v>0</v>
          </cell>
          <cell r="GY472">
            <v>0</v>
          </cell>
          <cell r="GZ472">
            <v>0</v>
          </cell>
          <cell r="HA472">
            <v>0</v>
          </cell>
          <cell r="HB472">
            <v>-5</v>
          </cell>
          <cell r="HC472">
            <v>0</v>
          </cell>
          <cell r="HD472">
            <v>-5</v>
          </cell>
          <cell r="HE472">
            <v>-4</v>
          </cell>
          <cell r="HF472">
            <v>0</v>
          </cell>
          <cell r="HG472">
            <v>-4</v>
          </cell>
          <cell r="HH472">
            <v>-5</v>
          </cell>
          <cell r="HI472">
            <v>0</v>
          </cell>
          <cell r="HJ472">
            <v>-5</v>
          </cell>
          <cell r="HK472">
            <v>-5</v>
          </cell>
          <cell r="HL472">
            <v>0</v>
          </cell>
          <cell r="HM472">
            <v>-5</v>
          </cell>
          <cell r="HN472">
            <v>-3</v>
          </cell>
          <cell r="HO472">
            <v>0</v>
          </cell>
          <cell r="HP472">
            <v>-3</v>
          </cell>
          <cell r="HQ472">
            <v>-3</v>
          </cell>
          <cell r="HR472">
            <v>0</v>
          </cell>
          <cell r="HS472">
            <v>-3</v>
          </cell>
          <cell r="HT472">
            <v>-2</v>
          </cell>
          <cell r="HU472">
            <v>0</v>
          </cell>
          <cell r="HV472">
            <v>-2</v>
          </cell>
          <cell r="HW472">
            <v>-2</v>
          </cell>
          <cell r="HX472">
            <v>0</v>
          </cell>
          <cell r="HY472">
            <v>-2</v>
          </cell>
          <cell r="HZ472">
            <v>-2</v>
          </cell>
          <cell r="IA472">
            <v>0</v>
          </cell>
          <cell r="IB472">
            <v>-2</v>
          </cell>
          <cell r="IC472">
            <v>-3</v>
          </cell>
          <cell r="ID472">
            <v>0</v>
          </cell>
          <cell r="IE472">
            <v>-3</v>
          </cell>
          <cell r="IF472">
            <v>-3</v>
          </cell>
          <cell r="IG472">
            <v>0</v>
          </cell>
          <cell r="IH472">
            <v>-3</v>
          </cell>
          <cell r="II472">
            <v>-2</v>
          </cell>
          <cell r="IJ472">
            <v>0</v>
          </cell>
          <cell r="IK472">
            <v>-2</v>
          </cell>
          <cell r="IL472">
            <v>0</v>
          </cell>
          <cell r="IP472">
            <v>0</v>
          </cell>
          <cell r="IQ472">
            <v>0</v>
          </cell>
          <cell r="IR472">
            <v>0</v>
          </cell>
          <cell r="IS472">
            <v>0</v>
          </cell>
          <cell r="IT472">
            <v>0</v>
          </cell>
          <cell r="IU472">
            <v>0</v>
          </cell>
          <cell r="IV472">
            <v>0.16300000000000001</v>
          </cell>
          <cell r="IW472">
            <v>0</v>
          </cell>
          <cell r="IX472">
            <v>0.16300000000000001</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0</v>
          </cell>
          <cell r="LY472">
            <v>0</v>
          </cell>
          <cell r="LZ472">
            <v>0</v>
          </cell>
          <cell r="MA472">
            <v>0</v>
          </cell>
          <cell r="MB472">
            <v>0</v>
          </cell>
          <cell r="MC472">
            <v>0</v>
          </cell>
          <cell r="MD472">
            <v>0</v>
          </cell>
          <cell r="ME472">
            <v>0</v>
          </cell>
          <cell r="MF472">
            <v>0</v>
          </cell>
          <cell r="MG472">
            <v>0</v>
          </cell>
          <cell r="MH472">
            <v>0</v>
          </cell>
          <cell r="MI472">
            <v>0</v>
          </cell>
          <cell r="MJ472">
            <v>0</v>
          </cell>
          <cell r="MK472">
            <v>0</v>
          </cell>
          <cell r="ML472">
            <v>0</v>
          </cell>
          <cell r="MM472">
            <v>0</v>
          </cell>
          <cell r="MN472">
            <v>0</v>
          </cell>
          <cell r="MO472">
            <v>0</v>
          </cell>
          <cell r="MP472">
            <v>0</v>
          </cell>
          <cell r="MQ472">
            <v>0</v>
          </cell>
          <cell r="MR472">
            <v>0</v>
          </cell>
          <cell r="MS472">
            <v>0</v>
          </cell>
          <cell r="MT472">
            <v>0</v>
          </cell>
          <cell r="MU472">
            <v>0</v>
          </cell>
          <cell r="MV472">
            <v>0</v>
          </cell>
          <cell r="MW472">
            <v>0</v>
          </cell>
          <cell r="MX472">
            <v>0</v>
          </cell>
          <cell r="MY472">
            <v>0</v>
          </cell>
          <cell r="MZ472">
            <v>0</v>
          </cell>
          <cell r="NA472">
            <v>0</v>
          </cell>
          <cell r="NB472">
            <v>0</v>
          </cell>
          <cell r="NC472">
            <v>0</v>
          </cell>
          <cell r="ND472">
            <v>0</v>
          </cell>
          <cell r="NE472">
            <v>0</v>
          </cell>
          <cell r="NF472">
            <v>0</v>
          </cell>
          <cell r="NG472">
            <v>0</v>
          </cell>
          <cell r="NH472">
            <v>0</v>
          </cell>
          <cell r="NI472">
            <v>0</v>
          </cell>
          <cell r="NJ472">
            <v>0</v>
          </cell>
          <cell r="NK472">
            <v>0</v>
          </cell>
          <cell r="NL472">
            <v>0</v>
          </cell>
          <cell r="NM472">
            <v>0</v>
          </cell>
          <cell r="NN472">
            <v>0</v>
          </cell>
          <cell r="NO472">
            <v>0</v>
          </cell>
          <cell r="NP472">
            <v>0</v>
          </cell>
          <cell r="NQ472">
            <v>0</v>
          </cell>
          <cell r="NR472">
            <v>0</v>
          </cell>
          <cell r="NS472">
            <v>0</v>
          </cell>
          <cell r="NT472">
            <v>0</v>
          </cell>
          <cell r="NU472">
            <v>0</v>
          </cell>
          <cell r="NV472">
            <v>0</v>
          </cell>
          <cell r="NW472">
            <v>0</v>
          </cell>
          <cell r="NX472">
            <v>0</v>
          </cell>
          <cell r="NY472">
            <v>0</v>
          </cell>
          <cell r="NZ472">
            <v>0</v>
          </cell>
          <cell r="OA472">
            <v>0</v>
          </cell>
          <cell r="OB472">
            <v>0</v>
          </cell>
          <cell r="OC472">
            <v>0</v>
          </cell>
          <cell r="OD472">
            <v>0</v>
          </cell>
          <cell r="OE472">
            <v>0</v>
          </cell>
          <cell r="OF472">
            <v>1</v>
          </cell>
          <cell r="OG472">
            <v>0</v>
          </cell>
          <cell r="OH472">
            <v>0</v>
          </cell>
          <cell r="OI472">
            <v>-1</v>
          </cell>
          <cell r="OJ472">
            <v>0</v>
          </cell>
          <cell r="OK472">
            <v>0</v>
          </cell>
          <cell r="OL472">
            <v>0</v>
          </cell>
          <cell r="OM472">
            <v>0</v>
          </cell>
          <cell r="ON472">
            <v>0</v>
          </cell>
          <cell r="OO472">
            <v>0</v>
          </cell>
          <cell r="OP472">
            <v>0</v>
          </cell>
          <cell r="OQ472">
            <v>0</v>
          </cell>
          <cell r="OR472">
            <v>-5</v>
          </cell>
          <cell r="OS472">
            <v>0</v>
          </cell>
          <cell r="OT472">
            <v>0</v>
          </cell>
          <cell r="OU472">
            <v>-4</v>
          </cell>
          <cell r="OV472">
            <v>0</v>
          </cell>
          <cell r="OW472">
            <v>0</v>
          </cell>
          <cell r="OX472">
            <v>-5</v>
          </cell>
          <cell r="OY472">
            <v>0</v>
          </cell>
          <cell r="OZ472">
            <v>0</v>
          </cell>
          <cell r="PA472">
            <v>-5</v>
          </cell>
          <cell r="PB472">
            <v>0</v>
          </cell>
          <cell r="PC472">
            <v>0</v>
          </cell>
          <cell r="PD472">
            <v>-3</v>
          </cell>
          <cell r="PE472">
            <v>0</v>
          </cell>
          <cell r="PF472">
            <v>0</v>
          </cell>
          <cell r="PG472">
            <v>-3</v>
          </cell>
          <cell r="PH472">
            <v>0</v>
          </cell>
          <cell r="PI472">
            <v>0</v>
          </cell>
          <cell r="PJ472">
            <v>-2</v>
          </cell>
          <cell r="PK472">
            <v>0</v>
          </cell>
          <cell r="PL472">
            <v>0</v>
          </cell>
          <cell r="PM472">
            <v>-2</v>
          </cell>
          <cell r="PN472">
            <v>0</v>
          </cell>
          <cell r="PO472">
            <v>0</v>
          </cell>
          <cell r="PP472">
            <v>-2</v>
          </cell>
          <cell r="PQ472">
            <v>0</v>
          </cell>
          <cell r="PR472">
            <v>0</v>
          </cell>
          <cell r="PS472">
            <v>-3</v>
          </cell>
          <cell r="PT472">
            <v>0</v>
          </cell>
          <cell r="PU472">
            <v>0</v>
          </cell>
          <cell r="PV472">
            <v>-3</v>
          </cell>
          <cell r="PW472">
            <v>0</v>
          </cell>
          <cell r="PX472">
            <v>0</v>
          </cell>
          <cell r="PY472">
            <v>-2</v>
          </cell>
        </row>
        <row r="474">
          <cell r="IP474" t="str">
            <v>Métier</v>
          </cell>
          <cell r="IQ474" t="str">
            <v>Trimestre</v>
          </cell>
          <cell r="IS474" t="str">
            <v>Métier</v>
          </cell>
          <cell r="IT474" t="str">
            <v>Trimestre</v>
          </cell>
          <cell r="IV474" t="str">
            <v>Métier</v>
          </cell>
          <cell r="IW474" t="str">
            <v>Trimestre</v>
          </cell>
          <cell r="IY474" t="str">
            <v>Métier</v>
          </cell>
          <cell r="IZ474" t="str">
            <v>Trimestre</v>
          </cell>
          <cell r="JB474" t="str">
            <v>Métier</v>
          </cell>
          <cell r="JC474" t="str">
            <v>Trimestre</v>
          </cell>
          <cell r="JE474" t="str">
            <v>Métier</v>
          </cell>
          <cell r="JF474" t="str">
            <v>Trimestre</v>
          </cell>
          <cell r="JH474" t="str">
            <v>Métier</v>
          </cell>
          <cell r="JI474" t="str">
            <v>Trimestre</v>
          </cell>
          <cell r="JK474" t="str">
            <v>Métier</v>
          </cell>
          <cell r="JL474" t="str">
            <v>Trimestre</v>
          </cell>
          <cell r="JN474" t="str">
            <v>Métier</v>
          </cell>
          <cell r="JO474" t="str">
            <v>Trimestre</v>
          </cell>
          <cell r="JQ474" t="str">
            <v>Métier</v>
          </cell>
          <cell r="JR474" t="str">
            <v>Trimestre</v>
          </cell>
          <cell r="JT474" t="str">
            <v>Métier</v>
          </cell>
          <cell r="JU474" t="str">
            <v>Trimestre</v>
          </cell>
          <cell r="JW474" t="str">
            <v>Métier</v>
          </cell>
          <cell r="JX474" t="str">
            <v>Trimestre</v>
          </cell>
          <cell r="JZ474" t="str">
            <v>Métier</v>
          </cell>
          <cell r="KA474" t="str">
            <v>Trimestre</v>
          </cell>
          <cell r="KC474" t="str">
            <v>Métier</v>
          </cell>
          <cell r="KD474" t="str">
            <v>Trimestre</v>
          </cell>
          <cell r="KF474" t="str">
            <v>Métier</v>
          </cell>
          <cell r="KG474" t="str">
            <v>Trimestre</v>
          </cell>
          <cell r="KI474" t="str">
            <v>Métier</v>
          </cell>
          <cell r="KJ474" t="str">
            <v>Trimestre</v>
          </cell>
          <cell r="KL474" t="str">
            <v>Métier</v>
          </cell>
          <cell r="KM474" t="str">
            <v>Trimestre</v>
          </cell>
          <cell r="KO474" t="str">
            <v>Métier</v>
          </cell>
          <cell r="KP474" t="str">
            <v>Trimestre</v>
          </cell>
          <cell r="KR474" t="str">
            <v>Métier</v>
          </cell>
          <cell r="KS474" t="str">
            <v>Trimestre</v>
          </cell>
          <cell r="KU474" t="str">
            <v>Métier</v>
          </cell>
          <cell r="KV474" t="str">
            <v>Trimestre</v>
          </cell>
          <cell r="KX474" t="str">
            <v>Métier</v>
          </cell>
          <cell r="KY474" t="str">
            <v>Trimestre</v>
          </cell>
          <cell r="LA474" t="str">
            <v>Métier</v>
          </cell>
          <cell r="LB474" t="str">
            <v>Trimestre</v>
          </cell>
          <cell r="LD474" t="str">
            <v>Métier</v>
          </cell>
          <cell r="LE474" t="str">
            <v>Trimestre</v>
          </cell>
          <cell r="LG474" t="str">
            <v>Métier</v>
          </cell>
          <cell r="LH474" t="str">
            <v>Trimestre</v>
          </cell>
          <cell r="LJ474" t="str">
            <v>Métier</v>
          </cell>
          <cell r="LK474" t="str">
            <v>Trimestre</v>
          </cell>
          <cell r="LM474" t="str">
            <v>Métier</v>
          </cell>
          <cell r="LN474" t="str">
            <v>Trimestre</v>
          </cell>
          <cell r="LP474" t="str">
            <v>Métier</v>
          </cell>
          <cell r="LQ474" t="str">
            <v>Trimestre</v>
          </cell>
          <cell r="LS474" t="str">
            <v>Métier</v>
          </cell>
          <cell r="LT474" t="str">
            <v>Trimestre</v>
          </cell>
          <cell r="LV474" t="str">
            <v>Métier</v>
          </cell>
          <cell r="LW474" t="str">
            <v>Trimestre</v>
          </cell>
          <cell r="LY474" t="str">
            <v>Métier</v>
          </cell>
          <cell r="LZ474" t="str">
            <v>Trimestre</v>
          </cell>
          <cell r="MB474" t="str">
            <v>Métier</v>
          </cell>
          <cell r="MC474" t="str">
            <v>Trimestre</v>
          </cell>
          <cell r="ME474" t="str">
            <v>Métier</v>
          </cell>
          <cell r="MF474" t="str">
            <v>Trimestre</v>
          </cell>
          <cell r="MH474" t="str">
            <v>Métier</v>
          </cell>
          <cell r="MI474" t="str">
            <v>Trimestre</v>
          </cell>
          <cell r="MK474" t="str">
            <v>Métier</v>
          </cell>
          <cell r="ML474" t="str">
            <v>Trimestre</v>
          </cell>
          <cell r="MN474" t="str">
            <v>Métier</v>
          </cell>
          <cell r="MO474" t="str">
            <v>Trimestre</v>
          </cell>
          <cell r="MQ474" t="str">
            <v>Métier</v>
          </cell>
          <cell r="MR474" t="str">
            <v>Trimestre</v>
          </cell>
          <cell r="MT474" t="str">
            <v>Métier</v>
          </cell>
          <cell r="MU474" t="str">
            <v>Trimestre</v>
          </cell>
          <cell r="MW474" t="str">
            <v>Métier</v>
          </cell>
          <cell r="MX474" t="str">
            <v>Trimestre</v>
          </cell>
          <cell r="MZ474" t="str">
            <v>Métier</v>
          </cell>
          <cell r="NA474" t="str">
            <v>Trimestre</v>
          </cell>
          <cell r="NC474" t="str">
            <v>Métier</v>
          </cell>
          <cell r="ND474" t="str">
            <v>Trimestre</v>
          </cell>
          <cell r="NF474" t="str">
            <v>Métier</v>
          </cell>
          <cell r="NG474" t="str">
            <v>Trimestre</v>
          </cell>
          <cell r="NI474" t="str">
            <v>Métier</v>
          </cell>
          <cell r="NJ474" t="str">
            <v>Trimestre</v>
          </cell>
          <cell r="NL474" t="str">
            <v>Métier</v>
          </cell>
          <cell r="NM474" t="str">
            <v>Trimestre</v>
          </cell>
          <cell r="NO474" t="str">
            <v>Métier</v>
          </cell>
          <cell r="NP474" t="str">
            <v>Trimestre</v>
          </cell>
          <cell r="NR474" t="str">
            <v>Métier</v>
          </cell>
          <cell r="NS474" t="str">
            <v>Trimestre</v>
          </cell>
          <cell r="NU474" t="str">
            <v>Métier</v>
          </cell>
          <cell r="NV474" t="str">
            <v>Trimestre</v>
          </cell>
          <cell r="NX474" t="str">
            <v>Métier</v>
          </cell>
          <cell r="NY474" t="str">
            <v>Trimestre</v>
          </cell>
          <cell r="OA474" t="str">
            <v>Métier</v>
          </cell>
          <cell r="OB474" t="str">
            <v>Trimestre</v>
          </cell>
          <cell r="OD474" t="str">
            <v>Métier</v>
          </cell>
          <cell r="OE474" t="str">
            <v>Trimestre</v>
          </cell>
          <cell r="OG474" t="str">
            <v>Métier</v>
          </cell>
          <cell r="OH474" t="str">
            <v>Trimestre</v>
          </cell>
          <cell r="OJ474" t="str">
            <v>Métier</v>
          </cell>
          <cell r="OK474" t="str">
            <v>Trimestre</v>
          </cell>
          <cell r="OM474" t="str">
            <v>Métier</v>
          </cell>
          <cell r="ON474" t="str">
            <v>Trimestre</v>
          </cell>
          <cell r="OP474" t="str">
            <v>Métier</v>
          </cell>
          <cell r="OQ474" t="str">
            <v>Trimestre</v>
          </cell>
          <cell r="OS474" t="str">
            <v>Métier</v>
          </cell>
          <cell r="OT474" t="str">
            <v>Trimestre</v>
          </cell>
          <cell r="OV474" t="str">
            <v>Métier</v>
          </cell>
          <cell r="OW474" t="str">
            <v>Trimestre</v>
          </cell>
          <cell r="OY474" t="str">
            <v>Métier</v>
          </cell>
          <cell r="OZ474" t="str">
            <v>Trimestre</v>
          </cell>
          <cell r="PB474" t="str">
            <v>Métier</v>
          </cell>
          <cell r="PC474" t="str">
            <v>Trimestre</v>
          </cell>
          <cell r="PE474" t="str">
            <v>Métier</v>
          </cell>
          <cell r="PF474" t="str">
            <v>Trimestre</v>
          </cell>
          <cell r="PH474" t="str">
            <v>Métier</v>
          </cell>
          <cell r="PI474" t="str">
            <v>Trimestre</v>
          </cell>
          <cell r="PK474" t="str">
            <v>Métier</v>
          </cell>
          <cell r="PL474" t="str">
            <v>Trimestre</v>
          </cell>
          <cell r="PN474" t="str">
            <v>Métier</v>
          </cell>
          <cell r="PO474" t="str">
            <v>Trimestre</v>
          </cell>
          <cell r="PQ474" t="str">
            <v>Métier</v>
          </cell>
          <cell r="PR474" t="str">
            <v>Trimestre</v>
          </cell>
          <cell r="PT474" t="str">
            <v>Métier</v>
          </cell>
          <cell r="PU474" t="str">
            <v>Trimestre</v>
          </cell>
          <cell r="PW474" t="str">
            <v>Métier</v>
          </cell>
          <cell r="PX474" t="str">
            <v>Trimestre</v>
          </cell>
        </row>
        <row r="475">
          <cell r="IP475" t="str">
            <v>CACF</v>
          </cell>
          <cell r="IQ475" t="str">
            <v>2023-T1</v>
          </cell>
          <cell r="IS475" t="str">
            <v>CACF</v>
          </cell>
          <cell r="IT475" t="str">
            <v>XXXX-XX</v>
          </cell>
          <cell r="IV475" t="str">
            <v>CACF</v>
          </cell>
          <cell r="IW475" t="str">
            <v>XXXX-XX</v>
          </cell>
          <cell r="IY475" t="str">
            <v>CACF</v>
          </cell>
          <cell r="IZ475" t="str">
            <v>XXXX-XX</v>
          </cell>
          <cell r="JB475" t="str">
            <v>CACF</v>
          </cell>
          <cell r="JC475" t="str">
            <v>2022-T1</v>
          </cell>
          <cell r="JE475" t="str">
            <v>CACF</v>
          </cell>
          <cell r="JF475" t="str">
            <v>XXXX-XX</v>
          </cell>
          <cell r="JH475" t="str">
            <v>CACF</v>
          </cell>
          <cell r="JI475" t="str">
            <v>XXXX-XX</v>
          </cell>
          <cell r="JK475" t="str">
            <v>CACF</v>
          </cell>
          <cell r="JL475" t="str">
            <v>XXXX-XX</v>
          </cell>
          <cell r="JN475" t="str">
            <v>CACF</v>
          </cell>
          <cell r="JO475" t="str">
            <v>2021-T1</v>
          </cell>
          <cell r="JQ475" t="str">
            <v>CACF</v>
          </cell>
          <cell r="JR475" t="str">
            <v>XXXX-XX</v>
          </cell>
          <cell r="JT475" t="str">
            <v>CACF</v>
          </cell>
          <cell r="JU475" t="str">
            <v>XXXX-XX</v>
          </cell>
          <cell r="JW475" t="str">
            <v>CACF</v>
          </cell>
          <cell r="JX475" t="str">
            <v>XXXX-XX</v>
          </cell>
          <cell r="JZ475" t="str">
            <v>CACF</v>
          </cell>
          <cell r="KA475" t="str">
            <v>2020-T1</v>
          </cell>
          <cell r="KC475" t="str">
            <v>CACF</v>
          </cell>
          <cell r="KD475" t="str">
            <v>XXXX-XX</v>
          </cell>
          <cell r="KF475" t="str">
            <v>CACF</v>
          </cell>
          <cell r="KG475" t="str">
            <v>XXXX-XX</v>
          </cell>
          <cell r="KI475" t="str">
            <v>CACF</v>
          </cell>
          <cell r="KJ475" t="str">
            <v>XXXX-XX</v>
          </cell>
          <cell r="KL475" t="str">
            <v>CACF</v>
          </cell>
          <cell r="KM475" t="str">
            <v>2019-T1</v>
          </cell>
          <cell r="KO475" t="str">
            <v>CACF</v>
          </cell>
          <cell r="KP475" t="str">
            <v>XXXX-XX</v>
          </cell>
          <cell r="KR475" t="str">
            <v>CACF</v>
          </cell>
          <cell r="KS475" t="str">
            <v>XXXX-XX</v>
          </cell>
          <cell r="KU475" t="str">
            <v>CACF</v>
          </cell>
          <cell r="KV475" t="str">
            <v>XXXX-XX</v>
          </cell>
          <cell r="KX475" t="str">
            <v>CACF</v>
          </cell>
          <cell r="KY475" t="str">
            <v>2018-T1</v>
          </cell>
          <cell r="LA475" t="str">
            <v>CACF</v>
          </cell>
          <cell r="LB475" t="str">
            <v>XXXX-XX</v>
          </cell>
          <cell r="LD475" t="str">
            <v>CACF</v>
          </cell>
          <cell r="LE475" t="str">
            <v>XXXX-XX</v>
          </cell>
          <cell r="LG475" t="str">
            <v>CACF</v>
          </cell>
          <cell r="LH475" t="str">
            <v>XXXX-XX</v>
          </cell>
          <cell r="LJ475" t="str">
            <v>CACF</v>
          </cell>
          <cell r="LK475" t="str">
            <v>2017-T1</v>
          </cell>
          <cell r="LM475" t="str">
            <v>CACF</v>
          </cell>
          <cell r="LN475" t="str">
            <v>XXXX-XX</v>
          </cell>
          <cell r="LP475" t="str">
            <v>CACF</v>
          </cell>
          <cell r="LQ475" t="str">
            <v>XXXX-XX</v>
          </cell>
          <cell r="LS475" t="str">
            <v>CACF</v>
          </cell>
          <cell r="LT475" t="str">
            <v>XXXX-XX</v>
          </cell>
          <cell r="LV475" t="str">
            <v>CACF</v>
          </cell>
          <cell r="LW475" t="str">
            <v>2016-T1</v>
          </cell>
          <cell r="LY475" t="str">
            <v>CACF</v>
          </cell>
          <cell r="LZ475" t="str">
            <v>XXXX-XX</v>
          </cell>
          <cell r="MB475" t="str">
            <v>CACF</v>
          </cell>
          <cell r="MC475" t="str">
            <v>XXXX-XX</v>
          </cell>
          <cell r="ME475" t="str">
            <v>CACF</v>
          </cell>
          <cell r="MF475" t="str">
            <v>XXXX-XX</v>
          </cell>
          <cell r="MH475" t="str">
            <v>CACF</v>
          </cell>
          <cell r="MI475" t="str">
            <v>2015-T1</v>
          </cell>
          <cell r="MK475" t="str">
            <v>CACF</v>
          </cell>
          <cell r="ML475" t="str">
            <v>XXXX-XX</v>
          </cell>
          <cell r="MN475" t="str">
            <v>CACF</v>
          </cell>
          <cell r="MO475" t="str">
            <v>XXXX-XX</v>
          </cell>
          <cell r="MQ475" t="str">
            <v>CACF</v>
          </cell>
          <cell r="MR475" t="str">
            <v>XXXX-XX</v>
          </cell>
          <cell r="MT475" t="str">
            <v>CACF</v>
          </cell>
          <cell r="MU475" t="str">
            <v>2014-T1</v>
          </cell>
          <cell r="MW475" t="str">
            <v>CACF</v>
          </cell>
          <cell r="MX475" t="str">
            <v>XXXX-XX</v>
          </cell>
          <cell r="MZ475" t="str">
            <v>CACF</v>
          </cell>
          <cell r="NA475" t="str">
            <v>XXXX-XX</v>
          </cell>
          <cell r="NC475" t="str">
            <v>CACF</v>
          </cell>
          <cell r="ND475" t="str">
            <v>XXXX-XX</v>
          </cell>
          <cell r="NF475" t="str">
            <v>CACF</v>
          </cell>
          <cell r="NG475" t="str">
            <v>2013-T1</v>
          </cell>
          <cell r="NI475" t="str">
            <v>CACF</v>
          </cell>
          <cell r="NJ475" t="str">
            <v>XXXX-XX</v>
          </cell>
          <cell r="NL475" t="str">
            <v>CACF</v>
          </cell>
          <cell r="NM475" t="str">
            <v>XXXX-XX</v>
          </cell>
          <cell r="NO475" t="str">
            <v>CACF</v>
          </cell>
          <cell r="NP475" t="str">
            <v>XXXX-XX</v>
          </cell>
          <cell r="NR475" t="str">
            <v>CACF</v>
          </cell>
          <cell r="NS475" t="str">
            <v>2012-T1</v>
          </cell>
          <cell r="NU475" t="str">
            <v>CACF</v>
          </cell>
          <cell r="NV475" t="str">
            <v>XXXX-XX</v>
          </cell>
          <cell r="NX475" t="str">
            <v>CACF</v>
          </cell>
          <cell r="NY475" t="str">
            <v>XXXX-XX</v>
          </cell>
          <cell r="OA475" t="str">
            <v>CACF</v>
          </cell>
          <cell r="OB475" t="str">
            <v>XXXX-XX</v>
          </cell>
          <cell r="OD475" t="str">
            <v>CACF</v>
          </cell>
          <cell r="OE475" t="str">
            <v>2011-T1</v>
          </cell>
          <cell r="OG475" t="str">
            <v>CACF</v>
          </cell>
          <cell r="OH475" t="str">
            <v>XXXX-XX</v>
          </cell>
          <cell r="OJ475" t="str">
            <v>CACF</v>
          </cell>
          <cell r="OK475" t="str">
            <v>XXXX-XX</v>
          </cell>
          <cell r="OM475" t="str">
            <v>CACF</v>
          </cell>
          <cell r="ON475" t="str">
            <v>XXXX-XX</v>
          </cell>
          <cell r="OP475" t="str">
            <v>CACF</v>
          </cell>
          <cell r="OQ475" t="str">
            <v>2010-T1</v>
          </cell>
          <cell r="OS475" t="str">
            <v>CACF</v>
          </cell>
          <cell r="OT475" t="str">
            <v>XXXX-XX</v>
          </cell>
          <cell r="OV475" t="str">
            <v>CACF</v>
          </cell>
          <cell r="OW475" t="str">
            <v>XXXX-XX</v>
          </cell>
          <cell r="OY475" t="str">
            <v>CACF</v>
          </cell>
          <cell r="OZ475" t="str">
            <v>XXXX-XX</v>
          </cell>
          <cell r="PB475" t="str">
            <v>CACF</v>
          </cell>
          <cell r="PC475" t="str">
            <v>2009-T1</v>
          </cell>
          <cell r="PE475" t="str">
            <v>CACF</v>
          </cell>
          <cell r="PF475" t="str">
            <v>XXXX-XX</v>
          </cell>
          <cell r="PH475" t="str">
            <v>CACF</v>
          </cell>
          <cell r="PI475" t="str">
            <v>XXXX-XX</v>
          </cell>
          <cell r="PK475" t="str">
            <v>CACF</v>
          </cell>
          <cell r="PL475" t="str">
            <v>XXXX-XX</v>
          </cell>
          <cell r="PN475" t="str">
            <v>CACF</v>
          </cell>
          <cell r="PO475" t="str">
            <v>2008-T1</v>
          </cell>
          <cell r="PQ475" t="str">
            <v>CACF</v>
          </cell>
          <cell r="PR475" t="str">
            <v>XXXX-XX</v>
          </cell>
          <cell r="PT475" t="str">
            <v>CACF</v>
          </cell>
          <cell r="PU475" t="str">
            <v>XXXX-XX</v>
          </cell>
          <cell r="PW475" t="str">
            <v>CACF</v>
          </cell>
          <cell r="PX475" t="str">
            <v>XXXX-XX</v>
          </cell>
        </row>
        <row r="476">
          <cell r="IP476" t="str">
            <v>Métier</v>
          </cell>
          <cell r="IQ476" t="str">
            <v>Trimestre</v>
          </cell>
          <cell r="IS476" t="str">
            <v>Métier</v>
          </cell>
          <cell r="IT476" t="str">
            <v>Trimestre</v>
          </cell>
          <cell r="IV476" t="str">
            <v>Métier</v>
          </cell>
          <cell r="IW476" t="str">
            <v>Trimestre</v>
          </cell>
          <cell r="IY476" t="str">
            <v>Métier</v>
          </cell>
          <cell r="IZ476" t="str">
            <v>Trimestre</v>
          </cell>
          <cell r="JB476" t="str">
            <v>Métier</v>
          </cell>
          <cell r="JC476" t="str">
            <v>Trimestre</v>
          </cell>
          <cell r="JE476" t="str">
            <v>Métier</v>
          </cell>
          <cell r="JF476" t="str">
            <v>Trimestre</v>
          </cell>
          <cell r="JH476" t="str">
            <v>Métier</v>
          </cell>
          <cell r="JI476" t="str">
            <v>Trimestre</v>
          </cell>
          <cell r="JK476" t="str">
            <v>Métier</v>
          </cell>
          <cell r="JL476" t="str">
            <v>Trimestre</v>
          </cell>
          <cell r="JN476" t="str">
            <v>Métier</v>
          </cell>
          <cell r="JO476" t="str">
            <v>Trimestre</v>
          </cell>
          <cell r="JQ476" t="str">
            <v>Métier</v>
          </cell>
          <cell r="JR476" t="str">
            <v>Trimestre</v>
          </cell>
          <cell r="JT476" t="str">
            <v>Métier</v>
          </cell>
          <cell r="JU476" t="str">
            <v>Trimestre</v>
          </cell>
          <cell r="JW476" t="str">
            <v>Métier</v>
          </cell>
          <cell r="JX476" t="str">
            <v>Trimestre</v>
          </cell>
          <cell r="JZ476" t="str">
            <v>Métier</v>
          </cell>
          <cell r="KA476" t="str">
            <v>Trimestre</v>
          </cell>
          <cell r="KC476" t="str">
            <v>Métier</v>
          </cell>
          <cell r="KD476" t="str">
            <v>Trimestre</v>
          </cell>
          <cell r="KF476" t="str">
            <v>Métier</v>
          </cell>
          <cell r="KG476" t="str">
            <v>Trimestre</v>
          </cell>
          <cell r="KI476" t="str">
            <v>Métier</v>
          </cell>
          <cell r="KJ476" t="str">
            <v>Trimestre</v>
          </cell>
          <cell r="KL476" t="str">
            <v>Métier</v>
          </cell>
          <cell r="KM476" t="str">
            <v>Trimestre</v>
          </cell>
          <cell r="KO476" t="str">
            <v>Métier</v>
          </cell>
          <cell r="KP476" t="str">
            <v>Trimestre</v>
          </cell>
          <cell r="KR476" t="str">
            <v>Métier</v>
          </cell>
          <cell r="KS476" t="str">
            <v>Trimestre</v>
          </cell>
          <cell r="KU476" t="str">
            <v>Métier</v>
          </cell>
          <cell r="KV476" t="str">
            <v>Trimestre</v>
          </cell>
          <cell r="KX476" t="str">
            <v>Métier</v>
          </cell>
          <cell r="KY476" t="str">
            <v>Trimestre</v>
          </cell>
          <cell r="LA476" t="str">
            <v>Métier</v>
          </cell>
          <cell r="LB476" t="str">
            <v>Trimestre</v>
          </cell>
          <cell r="LD476" t="str">
            <v>Métier</v>
          </cell>
          <cell r="LE476" t="str">
            <v>Trimestre</v>
          </cell>
          <cell r="LG476" t="str">
            <v>Métier</v>
          </cell>
          <cell r="LH476" t="str">
            <v>Trimestre</v>
          </cell>
          <cell r="LJ476" t="str">
            <v>Métier</v>
          </cell>
          <cell r="LK476" t="str">
            <v>Trimestre</v>
          </cell>
          <cell r="LM476" t="str">
            <v>Métier</v>
          </cell>
          <cell r="LN476" t="str">
            <v>Trimestre</v>
          </cell>
          <cell r="LP476" t="str">
            <v>Métier</v>
          </cell>
          <cell r="LQ476" t="str">
            <v>Trimestre</v>
          </cell>
          <cell r="LS476" t="str">
            <v>Métier</v>
          </cell>
          <cell r="LT476" t="str">
            <v>Trimestre</v>
          </cell>
          <cell r="LV476" t="str">
            <v>Métier</v>
          </cell>
          <cell r="LW476" t="str">
            <v>Trimestre</v>
          </cell>
          <cell r="LY476" t="str">
            <v>Métier</v>
          </cell>
          <cell r="LZ476" t="str">
            <v>Trimestre</v>
          </cell>
          <cell r="MB476" t="str">
            <v>Métier</v>
          </cell>
          <cell r="MC476" t="str">
            <v>Trimestre</v>
          </cell>
          <cell r="ME476" t="str">
            <v>Métier</v>
          </cell>
          <cell r="MF476" t="str">
            <v>Trimestre</v>
          </cell>
          <cell r="MH476" t="str">
            <v>Métier</v>
          </cell>
          <cell r="MI476" t="str">
            <v>Trimestre</v>
          </cell>
          <cell r="MK476" t="str">
            <v>Métier</v>
          </cell>
          <cell r="ML476" t="str">
            <v>Trimestre</v>
          </cell>
          <cell r="MN476" t="str">
            <v>Métier</v>
          </cell>
          <cell r="MO476" t="str">
            <v>Trimestre</v>
          </cell>
          <cell r="MQ476" t="str">
            <v>Métier</v>
          </cell>
          <cell r="MR476" t="str">
            <v>Trimestre</v>
          </cell>
          <cell r="MT476" t="str">
            <v>Métier</v>
          </cell>
          <cell r="MU476" t="str">
            <v>Trimestre</v>
          </cell>
          <cell r="MW476" t="str">
            <v>Métier</v>
          </cell>
          <cell r="MX476" t="str">
            <v>Trimestre</v>
          </cell>
          <cell r="MZ476" t="str">
            <v>Métier</v>
          </cell>
          <cell r="NA476" t="str">
            <v>Trimestre</v>
          </cell>
          <cell r="NC476" t="str">
            <v>Métier</v>
          </cell>
          <cell r="ND476" t="str">
            <v>Trimestre</v>
          </cell>
          <cell r="NF476" t="str">
            <v>Métier</v>
          </cell>
          <cell r="NG476" t="str">
            <v>Trimestre</v>
          </cell>
          <cell r="NI476" t="str">
            <v>Métier</v>
          </cell>
          <cell r="NJ476" t="str">
            <v>Trimestre</v>
          </cell>
          <cell r="NL476" t="str">
            <v>Métier</v>
          </cell>
          <cell r="NM476" t="str">
            <v>Trimestre</v>
          </cell>
          <cell r="NO476" t="str">
            <v>Métier</v>
          </cell>
          <cell r="NP476" t="str">
            <v>Trimestre</v>
          </cell>
          <cell r="NR476" t="str">
            <v>Métier</v>
          </cell>
          <cell r="NS476" t="str">
            <v>Trimestre</v>
          </cell>
          <cell r="NU476" t="str">
            <v>Métier</v>
          </cell>
          <cell r="NV476" t="str">
            <v>Trimestre</v>
          </cell>
          <cell r="NX476" t="str">
            <v>Métier</v>
          </cell>
          <cell r="NY476" t="str">
            <v>Trimestre</v>
          </cell>
          <cell r="OA476" t="str">
            <v>Métier</v>
          </cell>
          <cell r="OB476" t="str">
            <v>Trimestre</v>
          </cell>
          <cell r="OD476" t="str">
            <v>Métier</v>
          </cell>
          <cell r="OE476" t="str">
            <v>Trimestre</v>
          </cell>
          <cell r="OG476" t="str">
            <v>Métier</v>
          </cell>
          <cell r="OH476" t="str">
            <v>Trimestre</v>
          </cell>
          <cell r="OJ476" t="str">
            <v>Métier</v>
          </cell>
          <cell r="OK476" t="str">
            <v>Trimestre</v>
          </cell>
          <cell r="OM476" t="str">
            <v>Métier</v>
          </cell>
          <cell r="ON476" t="str">
            <v>Trimestre</v>
          </cell>
          <cell r="OP476" t="str">
            <v>Métier</v>
          </cell>
          <cell r="OQ476" t="str">
            <v>Trimestre</v>
          </cell>
          <cell r="OS476" t="str">
            <v>Métier</v>
          </cell>
          <cell r="OT476" t="str">
            <v>Trimestre</v>
          </cell>
          <cell r="OV476" t="str">
            <v>Métier</v>
          </cell>
          <cell r="OW476" t="str">
            <v>Trimestre</v>
          </cell>
          <cell r="OY476" t="str">
            <v>Métier</v>
          </cell>
          <cell r="OZ476" t="str">
            <v>Trimestre</v>
          </cell>
          <cell r="PB476" t="str">
            <v>Métier</v>
          </cell>
          <cell r="PC476" t="str">
            <v>Trimestre</v>
          </cell>
          <cell r="PE476" t="str">
            <v>Métier</v>
          </cell>
          <cell r="PF476" t="str">
            <v>Trimestre</v>
          </cell>
          <cell r="PH476" t="str">
            <v>Métier</v>
          </cell>
          <cell r="PI476" t="str">
            <v>Trimestre</v>
          </cell>
          <cell r="PK476" t="str">
            <v>Métier</v>
          </cell>
          <cell r="PL476" t="str">
            <v>Trimestre</v>
          </cell>
          <cell r="PN476" t="str">
            <v>Métier</v>
          </cell>
          <cell r="PO476" t="str">
            <v>Trimestre</v>
          </cell>
          <cell r="PQ476" t="str">
            <v>Métier</v>
          </cell>
          <cell r="PR476" t="str">
            <v>Trimestre</v>
          </cell>
          <cell r="PT476" t="str">
            <v>Métier</v>
          </cell>
          <cell r="PU476" t="str">
            <v>Trimestre</v>
          </cell>
          <cell r="PW476" t="str">
            <v>Métier</v>
          </cell>
          <cell r="PX476" t="str">
            <v>Trimestre</v>
          </cell>
        </row>
        <row r="477">
          <cell r="IP477" t="str">
            <v>CACF</v>
          </cell>
          <cell r="IQ477" t="str">
            <v>2023-T2</v>
          </cell>
          <cell r="IS477" t="str">
            <v>CACF</v>
          </cell>
          <cell r="IT477" t="str">
            <v>2023-T1</v>
          </cell>
          <cell r="IV477" t="str">
            <v>CACF</v>
          </cell>
          <cell r="IW477" t="str">
            <v>XXXX-XX</v>
          </cell>
          <cell r="IY477" t="str">
            <v>CACF</v>
          </cell>
          <cell r="IZ477" t="str">
            <v>XXXX-XX</v>
          </cell>
          <cell r="JB477" t="str">
            <v>CACF</v>
          </cell>
          <cell r="JC477" t="str">
            <v>2022-T2</v>
          </cell>
          <cell r="JE477" t="str">
            <v>CACF</v>
          </cell>
          <cell r="JF477" t="str">
            <v>2022-T1</v>
          </cell>
          <cell r="JH477" t="str">
            <v>CACF</v>
          </cell>
          <cell r="JI477" t="str">
            <v>XXXX-XX</v>
          </cell>
          <cell r="JK477" t="str">
            <v>CACF</v>
          </cell>
          <cell r="JL477" t="str">
            <v>XXXX-XX</v>
          </cell>
          <cell r="JN477" t="str">
            <v>CACF</v>
          </cell>
          <cell r="JO477" t="str">
            <v>2021-T2</v>
          </cell>
          <cell r="JQ477" t="str">
            <v>CACF</v>
          </cell>
          <cell r="JR477" t="str">
            <v>2021-T1</v>
          </cell>
          <cell r="JT477" t="str">
            <v>CACF</v>
          </cell>
          <cell r="JU477" t="str">
            <v>XXXX-XX</v>
          </cell>
          <cell r="JW477" t="str">
            <v>CACF</v>
          </cell>
          <cell r="JX477" t="str">
            <v>XXXX-XX</v>
          </cell>
          <cell r="JZ477" t="str">
            <v>CACF</v>
          </cell>
          <cell r="KA477" t="str">
            <v>2020-T2</v>
          </cell>
          <cell r="KC477" t="str">
            <v>CACF</v>
          </cell>
          <cell r="KD477" t="str">
            <v>2020-T1</v>
          </cell>
          <cell r="KF477" t="str">
            <v>CACF</v>
          </cell>
          <cell r="KG477" t="str">
            <v>XXXX-XX</v>
          </cell>
          <cell r="KI477" t="str">
            <v>CACF</v>
          </cell>
          <cell r="KJ477" t="str">
            <v>XXXX-XX</v>
          </cell>
          <cell r="KL477" t="str">
            <v>CACF</v>
          </cell>
          <cell r="KM477" t="str">
            <v>2019-T2</v>
          </cell>
          <cell r="KO477" t="str">
            <v>CACF</v>
          </cell>
          <cell r="KP477" t="str">
            <v>2019-T1</v>
          </cell>
          <cell r="KR477" t="str">
            <v>CACF</v>
          </cell>
          <cell r="KS477" t="str">
            <v>XXXX-XX</v>
          </cell>
          <cell r="KU477" t="str">
            <v>CACF</v>
          </cell>
          <cell r="KV477" t="str">
            <v>XXXX-XX</v>
          </cell>
          <cell r="KX477" t="str">
            <v>CACF</v>
          </cell>
          <cell r="KY477" t="str">
            <v>2018-T2</v>
          </cell>
          <cell r="LA477" t="str">
            <v>CACF</v>
          </cell>
          <cell r="LB477" t="str">
            <v>2018-T1</v>
          </cell>
          <cell r="LD477" t="str">
            <v>CACF</v>
          </cell>
          <cell r="LE477" t="str">
            <v>XXXX-XX</v>
          </cell>
          <cell r="LG477" t="str">
            <v>CACF</v>
          </cell>
          <cell r="LH477" t="str">
            <v>XXXX-XX</v>
          </cell>
          <cell r="LJ477" t="str">
            <v>CACF</v>
          </cell>
          <cell r="LK477" t="str">
            <v>2017-T2</v>
          </cell>
          <cell r="LM477" t="str">
            <v>CACF</v>
          </cell>
          <cell r="LN477" t="str">
            <v>2017-T1</v>
          </cell>
          <cell r="LP477" t="str">
            <v>CACF</v>
          </cell>
          <cell r="LQ477" t="str">
            <v>XXXX-XX</v>
          </cell>
          <cell r="LS477" t="str">
            <v>CACF</v>
          </cell>
          <cell r="LT477" t="str">
            <v>XXXX-XX</v>
          </cell>
          <cell r="LV477" t="str">
            <v>CACF</v>
          </cell>
          <cell r="LW477" t="str">
            <v>2016-T2</v>
          </cell>
          <cell r="LY477" t="str">
            <v>CACF</v>
          </cell>
          <cell r="LZ477" t="str">
            <v>2016-T1</v>
          </cell>
          <cell r="MB477" t="str">
            <v>CACF</v>
          </cell>
          <cell r="MC477" t="str">
            <v>XXXX-XX</v>
          </cell>
          <cell r="ME477" t="str">
            <v>CACF</v>
          </cell>
          <cell r="MF477" t="str">
            <v>XXXX-XX</v>
          </cell>
          <cell r="MH477" t="str">
            <v>CACF</v>
          </cell>
          <cell r="MI477" t="str">
            <v>2015-T2</v>
          </cell>
          <cell r="MK477" t="str">
            <v>CACF</v>
          </cell>
          <cell r="ML477" t="str">
            <v>2015-T1</v>
          </cell>
          <cell r="MN477" t="str">
            <v>CACF</v>
          </cell>
          <cell r="MO477" t="str">
            <v>XXXX-XX</v>
          </cell>
          <cell r="MQ477" t="str">
            <v>CACF</v>
          </cell>
          <cell r="MR477" t="str">
            <v>XXXX-XX</v>
          </cell>
          <cell r="MT477" t="str">
            <v>CACF</v>
          </cell>
          <cell r="MU477" t="str">
            <v>2014-T2</v>
          </cell>
          <cell r="MW477" t="str">
            <v>CACF</v>
          </cell>
          <cell r="MX477" t="str">
            <v>2014-T1</v>
          </cell>
          <cell r="MZ477" t="str">
            <v>CACF</v>
          </cell>
          <cell r="NA477" t="str">
            <v>XXXX-XX</v>
          </cell>
          <cell r="NC477" t="str">
            <v>CACF</v>
          </cell>
          <cell r="ND477" t="str">
            <v>XXXX-XX</v>
          </cell>
          <cell r="NF477" t="str">
            <v>CACF</v>
          </cell>
          <cell r="NG477" t="str">
            <v>2013-T2</v>
          </cell>
          <cell r="NI477" t="str">
            <v>CACF</v>
          </cell>
          <cell r="NJ477" t="str">
            <v>2013-T1</v>
          </cell>
          <cell r="NL477" t="str">
            <v>CACF</v>
          </cell>
          <cell r="NM477" t="str">
            <v>XXXX-XX</v>
          </cell>
          <cell r="NO477" t="str">
            <v>CACF</v>
          </cell>
          <cell r="NP477" t="str">
            <v>XXXX-XX</v>
          </cell>
          <cell r="NR477" t="str">
            <v>CACF</v>
          </cell>
          <cell r="NS477" t="str">
            <v>2012-T2</v>
          </cell>
          <cell r="NU477" t="str">
            <v>CACF</v>
          </cell>
          <cell r="NV477" t="str">
            <v>2012-T1</v>
          </cell>
          <cell r="NX477" t="str">
            <v>CACF</v>
          </cell>
          <cell r="NY477" t="str">
            <v>XXXX-XX</v>
          </cell>
          <cell r="OA477" t="str">
            <v>CACF</v>
          </cell>
          <cell r="OB477" t="str">
            <v>XXXX-XX</v>
          </cell>
          <cell r="OD477" t="str">
            <v>CACF</v>
          </cell>
          <cell r="OE477" t="str">
            <v>2011-T2</v>
          </cell>
          <cell r="OG477" t="str">
            <v>CACF</v>
          </cell>
          <cell r="OH477" t="str">
            <v>2011-T1</v>
          </cell>
          <cell r="OJ477" t="str">
            <v>CACF</v>
          </cell>
          <cell r="OK477" t="str">
            <v>XXXX-XX</v>
          </cell>
          <cell r="OM477" t="str">
            <v>CACF</v>
          </cell>
          <cell r="ON477" t="str">
            <v>XXXX-XX</v>
          </cell>
          <cell r="OP477" t="str">
            <v>CACF</v>
          </cell>
          <cell r="OQ477" t="str">
            <v>2010-T2</v>
          </cell>
          <cell r="OS477" t="str">
            <v>CACF</v>
          </cell>
          <cell r="OT477" t="str">
            <v>2010-T1</v>
          </cell>
          <cell r="OV477" t="str">
            <v>CACF</v>
          </cell>
          <cell r="OW477" t="str">
            <v>XXXX-XX</v>
          </cell>
          <cell r="OY477" t="str">
            <v>CACF</v>
          </cell>
          <cell r="OZ477" t="str">
            <v>XXXX-XX</v>
          </cell>
          <cell r="PB477" t="str">
            <v>CACF</v>
          </cell>
          <cell r="PC477" t="str">
            <v>2009-T2</v>
          </cell>
          <cell r="PE477" t="str">
            <v>CACF</v>
          </cell>
          <cell r="PF477" t="str">
            <v>2009-T1</v>
          </cell>
          <cell r="PH477" t="str">
            <v>CACF</v>
          </cell>
          <cell r="PI477" t="str">
            <v>XXXX-XX</v>
          </cell>
          <cell r="PK477" t="str">
            <v>CACF</v>
          </cell>
          <cell r="PL477" t="str">
            <v>XXXX-XX</v>
          </cell>
          <cell r="PN477" t="str">
            <v>CACF</v>
          </cell>
          <cell r="PO477" t="str">
            <v>2008-T2</v>
          </cell>
          <cell r="PQ477" t="str">
            <v>CACF</v>
          </cell>
          <cell r="PR477" t="str">
            <v>2008-T1</v>
          </cell>
          <cell r="PT477" t="str">
            <v>CACF</v>
          </cell>
          <cell r="PU477" t="str">
            <v>XXXX-XX</v>
          </cell>
          <cell r="PW477" t="str">
            <v>CACF</v>
          </cell>
          <cell r="PX477" t="str">
            <v>XXXX-XX</v>
          </cell>
        </row>
        <row r="478">
          <cell r="IP478" t="str">
            <v>Métier</v>
          </cell>
          <cell r="IQ478" t="str">
            <v>Trimestre</v>
          </cell>
          <cell r="IS478" t="str">
            <v>Métier</v>
          </cell>
          <cell r="IT478" t="str">
            <v>Trimestre</v>
          </cell>
          <cell r="IV478" t="str">
            <v>Métier</v>
          </cell>
          <cell r="IW478" t="str">
            <v>Trimestre</v>
          </cell>
          <cell r="IY478" t="str">
            <v>Métier</v>
          </cell>
          <cell r="IZ478" t="str">
            <v>Trimestre</v>
          </cell>
          <cell r="JB478" t="str">
            <v>Métier</v>
          </cell>
          <cell r="JC478" t="str">
            <v>Trimestre</v>
          </cell>
          <cell r="JE478" t="str">
            <v>Métier</v>
          </cell>
          <cell r="JF478" t="str">
            <v>Trimestre</v>
          </cell>
          <cell r="JH478" t="str">
            <v>Métier</v>
          </cell>
          <cell r="JI478" t="str">
            <v>Trimestre</v>
          </cell>
          <cell r="JK478" t="str">
            <v>Métier</v>
          </cell>
          <cell r="JL478" t="str">
            <v>Trimestre</v>
          </cell>
          <cell r="JN478" t="str">
            <v>Métier</v>
          </cell>
          <cell r="JO478" t="str">
            <v>Trimestre</v>
          </cell>
          <cell r="JQ478" t="str">
            <v>Métier</v>
          </cell>
          <cell r="JR478" t="str">
            <v>Trimestre</v>
          </cell>
          <cell r="JT478" t="str">
            <v>Métier</v>
          </cell>
          <cell r="JU478" t="str">
            <v>Trimestre</v>
          </cell>
          <cell r="JW478" t="str">
            <v>Métier</v>
          </cell>
          <cell r="JX478" t="str">
            <v>Trimestre</v>
          </cell>
          <cell r="JZ478" t="str">
            <v>Métier</v>
          </cell>
          <cell r="KA478" t="str">
            <v>Trimestre</v>
          </cell>
          <cell r="KC478" t="str">
            <v>Métier</v>
          </cell>
          <cell r="KD478" t="str">
            <v>Trimestre</v>
          </cell>
          <cell r="KF478" t="str">
            <v>Métier</v>
          </cell>
          <cell r="KG478" t="str">
            <v>Trimestre</v>
          </cell>
          <cell r="KI478" t="str">
            <v>Métier</v>
          </cell>
          <cell r="KJ478" t="str">
            <v>Trimestre</v>
          </cell>
          <cell r="KL478" t="str">
            <v>Métier</v>
          </cell>
          <cell r="KM478" t="str">
            <v>Trimestre</v>
          </cell>
          <cell r="KO478" t="str">
            <v>Métier</v>
          </cell>
          <cell r="KP478" t="str">
            <v>Trimestre</v>
          </cell>
          <cell r="KR478" t="str">
            <v>Métier</v>
          </cell>
          <cell r="KS478" t="str">
            <v>Trimestre</v>
          </cell>
          <cell r="KU478" t="str">
            <v>Métier</v>
          </cell>
          <cell r="KV478" t="str">
            <v>Trimestre</v>
          </cell>
          <cell r="KX478" t="str">
            <v>Métier</v>
          </cell>
          <cell r="KY478" t="str">
            <v>Trimestre</v>
          </cell>
          <cell r="LA478" t="str">
            <v>Métier</v>
          </cell>
          <cell r="LB478" t="str">
            <v>Trimestre</v>
          </cell>
          <cell r="LD478" t="str">
            <v>Métier</v>
          </cell>
          <cell r="LE478" t="str">
            <v>Trimestre</v>
          </cell>
          <cell r="LG478" t="str">
            <v>Métier</v>
          </cell>
          <cell r="LH478" t="str">
            <v>Trimestre</v>
          </cell>
          <cell r="LJ478" t="str">
            <v>Métier</v>
          </cell>
          <cell r="LK478" t="str">
            <v>Trimestre</v>
          </cell>
          <cell r="LM478" t="str">
            <v>Métier</v>
          </cell>
          <cell r="LN478" t="str">
            <v>Trimestre</v>
          </cell>
          <cell r="LP478" t="str">
            <v>Métier</v>
          </cell>
          <cell r="LQ478" t="str">
            <v>Trimestre</v>
          </cell>
          <cell r="LS478" t="str">
            <v>Métier</v>
          </cell>
          <cell r="LT478" t="str">
            <v>Trimestre</v>
          </cell>
          <cell r="LV478" t="str">
            <v>Métier</v>
          </cell>
          <cell r="LW478" t="str">
            <v>Trimestre</v>
          </cell>
          <cell r="LY478" t="str">
            <v>Métier</v>
          </cell>
          <cell r="LZ478" t="str">
            <v>Trimestre</v>
          </cell>
          <cell r="MB478" t="str">
            <v>Métier</v>
          </cell>
          <cell r="MC478" t="str">
            <v>Trimestre</v>
          </cell>
          <cell r="ME478" t="str">
            <v>Métier</v>
          </cell>
          <cell r="MF478" t="str">
            <v>Trimestre</v>
          </cell>
          <cell r="MH478" t="str">
            <v>Métier</v>
          </cell>
          <cell r="MI478" t="str">
            <v>Trimestre</v>
          </cell>
          <cell r="MK478" t="str">
            <v>Métier</v>
          </cell>
          <cell r="ML478" t="str">
            <v>Trimestre</v>
          </cell>
          <cell r="MN478" t="str">
            <v>Métier</v>
          </cell>
          <cell r="MO478" t="str">
            <v>Trimestre</v>
          </cell>
          <cell r="MQ478" t="str">
            <v>Métier</v>
          </cell>
          <cell r="MR478" t="str">
            <v>Trimestre</v>
          </cell>
          <cell r="MT478" t="str">
            <v>Métier</v>
          </cell>
          <cell r="MU478" t="str">
            <v>Trimestre</v>
          </cell>
          <cell r="MW478" t="str">
            <v>Métier</v>
          </cell>
          <cell r="MX478" t="str">
            <v>Trimestre</v>
          </cell>
          <cell r="MZ478" t="str">
            <v>Métier</v>
          </cell>
          <cell r="NA478" t="str">
            <v>Trimestre</v>
          </cell>
          <cell r="NC478" t="str">
            <v>Métier</v>
          </cell>
          <cell r="ND478" t="str">
            <v>Trimestre</v>
          </cell>
          <cell r="NF478" t="str">
            <v>Métier</v>
          </cell>
          <cell r="NG478" t="str">
            <v>Trimestre</v>
          </cell>
          <cell r="NI478" t="str">
            <v>Métier</v>
          </cell>
          <cell r="NJ478" t="str">
            <v>Trimestre</v>
          </cell>
          <cell r="NL478" t="str">
            <v>Métier</v>
          </cell>
          <cell r="NM478" t="str">
            <v>Trimestre</v>
          </cell>
          <cell r="NO478" t="str">
            <v>Métier</v>
          </cell>
          <cell r="NP478" t="str">
            <v>Trimestre</v>
          </cell>
          <cell r="NR478" t="str">
            <v>Métier</v>
          </cell>
          <cell r="NS478" t="str">
            <v>Trimestre</v>
          </cell>
          <cell r="NU478" t="str">
            <v>Métier</v>
          </cell>
          <cell r="NV478" t="str">
            <v>Trimestre</v>
          </cell>
          <cell r="NX478" t="str">
            <v>Métier</v>
          </cell>
          <cell r="NY478" t="str">
            <v>Trimestre</v>
          </cell>
          <cell r="OA478" t="str">
            <v>Métier</v>
          </cell>
          <cell r="OB478" t="str">
            <v>Trimestre</v>
          </cell>
          <cell r="OD478" t="str">
            <v>Métier</v>
          </cell>
          <cell r="OE478" t="str">
            <v>Trimestre</v>
          </cell>
          <cell r="OG478" t="str">
            <v>Métier</v>
          </cell>
          <cell r="OH478" t="str">
            <v>Trimestre</v>
          </cell>
          <cell r="OJ478" t="str">
            <v>Métier</v>
          </cell>
          <cell r="OK478" t="str">
            <v>Trimestre</v>
          </cell>
          <cell r="OM478" t="str">
            <v>Métier</v>
          </cell>
          <cell r="ON478" t="str">
            <v>Trimestre</v>
          </cell>
          <cell r="OP478" t="str">
            <v>Métier</v>
          </cell>
          <cell r="OQ478" t="str">
            <v>Trimestre</v>
          </cell>
          <cell r="OS478" t="str">
            <v>Métier</v>
          </cell>
          <cell r="OT478" t="str">
            <v>Trimestre</v>
          </cell>
          <cell r="OV478" t="str">
            <v>Métier</v>
          </cell>
          <cell r="OW478" t="str">
            <v>Trimestre</v>
          </cell>
          <cell r="OY478" t="str">
            <v>Métier</v>
          </cell>
          <cell r="OZ478" t="str">
            <v>Trimestre</v>
          </cell>
          <cell r="PB478" t="str">
            <v>Métier</v>
          </cell>
          <cell r="PC478" t="str">
            <v>Trimestre</v>
          </cell>
          <cell r="PE478" t="str">
            <v>Métier</v>
          </cell>
          <cell r="PF478" t="str">
            <v>Trimestre</v>
          </cell>
          <cell r="PH478" t="str">
            <v>Métier</v>
          </cell>
          <cell r="PI478" t="str">
            <v>Trimestre</v>
          </cell>
          <cell r="PK478" t="str">
            <v>Métier</v>
          </cell>
          <cell r="PL478" t="str">
            <v>Trimestre</v>
          </cell>
          <cell r="PN478" t="str">
            <v>Métier</v>
          </cell>
          <cell r="PO478" t="str">
            <v>Trimestre</v>
          </cell>
          <cell r="PQ478" t="str">
            <v>Métier</v>
          </cell>
          <cell r="PR478" t="str">
            <v>Trimestre</v>
          </cell>
          <cell r="PT478" t="str">
            <v>Métier</v>
          </cell>
          <cell r="PU478" t="str">
            <v>Trimestre</v>
          </cell>
          <cell r="PW478" t="str">
            <v>Métier</v>
          </cell>
          <cell r="PX478" t="str">
            <v>Trimestre</v>
          </cell>
        </row>
        <row r="479">
          <cell r="CQ479">
            <v>1.2516880019584731E-2</v>
          </cell>
          <cell r="IP479" t="str">
            <v>CACF</v>
          </cell>
          <cell r="IQ479" t="str">
            <v>2023-T3</v>
          </cell>
          <cell r="IS479" t="str">
            <v>CACF</v>
          </cell>
          <cell r="IT479" t="str">
            <v>2023-T2</v>
          </cell>
          <cell r="IV479" t="str">
            <v>CACF</v>
          </cell>
          <cell r="IW479" t="str">
            <v>2023-T1</v>
          </cell>
          <cell r="IY479" t="str">
            <v>CACF</v>
          </cell>
          <cell r="IZ479" t="str">
            <v>XXXX-XX</v>
          </cell>
          <cell r="JB479" t="str">
            <v>CACF</v>
          </cell>
          <cell r="JC479" t="str">
            <v>2022-T3</v>
          </cell>
          <cell r="JE479" t="str">
            <v>CACF</v>
          </cell>
          <cell r="JF479" t="str">
            <v>2022-T2</v>
          </cell>
          <cell r="JH479" t="str">
            <v>CACF</v>
          </cell>
          <cell r="JI479" t="str">
            <v>2022-T1</v>
          </cell>
          <cell r="JK479" t="str">
            <v>CACF</v>
          </cell>
          <cell r="JL479" t="str">
            <v>XXXX-XX</v>
          </cell>
          <cell r="JN479" t="str">
            <v>CACF</v>
          </cell>
          <cell r="JO479" t="str">
            <v>2021-T3</v>
          </cell>
          <cell r="JQ479" t="str">
            <v>CACF</v>
          </cell>
          <cell r="JR479" t="str">
            <v>2021-T2</v>
          </cell>
          <cell r="JT479" t="str">
            <v>CACF</v>
          </cell>
          <cell r="JU479" t="str">
            <v>2021-T1</v>
          </cell>
          <cell r="JW479" t="str">
            <v>CACF</v>
          </cell>
          <cell r="JX479" t="str">
            <v>XXXX-XX</v>
          </cell>
          <cell r="JZ479" t="str">
            <v>CACF</v>
          </cell>
          <cell r="KA479" t="str">
            <v>2020-T3</v>
          </cell>
          <cell r="KC479" t="str">
            <v>CACF</v>
          </cell>
          <cell r="KD479" t="str">
            <v>2020-T2</v>
          </cell>
          <cell r="KF479" t="str">
            <v>CACF</v>
          </cell>
          <cell r="KG479" t="str">
            <v>2020-T1</v>
          </cell>
          <cell r="KI479" t="str">
            <v>CACF</v>
          </cell>
          <cell r="KJ479" t="str">
            <v>XXXX-XX</v>
          </cell>
          <cell r="KL479" t="str">
            <v>CACF</v>
          </cell>
          <cell r="KM479" t="str">
            <v>2019-T3</v>
          </cell>
          <cell r="KO479" t="str">
            <v>CACF</v>
          </cell>
          <cell r="KP479" t="str">
            <v>2019-T2</v>
          </cell>
          <cell r="KR479" t="str">
            <v>CACF</v>
          </cell>
          <cell r="KS479" t="str">
            <v>2019-T1</v>
          </cell>
          <cell r="KU479" t="str">
            <v>CACF</v>
          </cell>
          <cell r="KV479" t="str">
            <v>XXXX-XX</v>
          </cell>
          <cell r="KX479" t="str">
            <v>CACF</v>
          </cell>
          <cell r="KY479" t="str">
            <v>2018-T3</v>
          </cell>
          <cell r="LA479" t="str">
            <v>CACF</v>
          </cell>
          <cell r="LB479" t="str">
            <v>2018-T2</v>
          </cell>
          <cell r="LD479" t="str">
            <v>CACF</v>
          </cell>
          <cell r="LE479" t="str">
            <v>2018-T1</v>
          </cell>
          <cell r="LG479" t="str">
            <v>CACF</v>
          </cell>
          <cell r="LH479" t="str">
            <v>XXXX-XX</v>
          </cell>
          <cell r="LJ479" t="str">
            <v>CACF</v>
          </cell>
          <cell r="LK479" t="str">
            <v>2017-T3</v>
          </cell>
          <cell r="LM479" t="str">
            <v>CACF</v>
          </cell>
          <cell r="LN479" t="str">
            <v>2017-T2</v>
          </cell>
          <cell r="LP479" t="str">
            <v>CACF</v>
          </cell>
          <cell r="LQ479" t="str">
            <v>2017-T1</v>
          </cell>
          <cell r="LS479" t="str">
            <v>CACF</v>
          </cell>
          <cell r="LT479" t="str">
            <v>XXXX-XX</v>
          </cell>
          <cell r="LV479" t="str">
            <v>CACF</v>
          </cell>
          <cell r="LW479" t="str">
            <v>2016-T3</v>
          </cell>
          <cell r="LY479" t="str">
            <v>CACF</v>
          </cell>
          <cell r="LZ479" t="str">
            <v>2016-T2</v>
          </cell>
          <cell r="MB479" t="str">
            <v>CACF</v>
          </cell>
          <cell r="MC479" t="str">
            <v>2016-T1</v>
          </cell>
          <cell r="ME479" t="str">
            <v>CACF</v>
          </cell>
          <cell r="MF479" t="str">
            <v>XXXX-XX</v>
          </cell>
          <cell r="MH479" t="str">
            <v>CACF</v>
          </cell>
          <cell r="MI479" t="str">
            <v>2015-T3</v>
          </cell>
          <cell r="MK479" t="str">
            <v>CACF</v>
          </cell>
          <cell r="ML479" t="str">
            <v>2015-T2</v>
          </cell>
          <cell r="MN479" t="str">
            <v>CACF</v>
          </cell>
          <cell r="MO479" t="str">
            <v>2015-T1</v>
          </cell>
          <cell r="MQ479" t="str">
            <v>CACF</v>
          </cell>
          <cell r="MR479" t="str">
            <v>XXXX-XX</v>
          </cell>
          <cell r="MT479" t="str">
            <v>CACF</v>
          </cell>
          <cell r="MU479" t="str">
            <v>2014-T3</v>
          </cell>
          <cell r="MW479" t="str">
            <v>CACF</v>
          </cell>
          <cell r="MX479" t="str">
            <v>2014-T2</v>
          </cell>
          <cell r="MZ479" t="str">
            <v>CACF</v>
          </cell>
          <cell r="NA479" t="str">
            <v>2014-T1</v>
          </cell>
          <cell r="NC479" t="str">
            <v>CACF</v>
          </cell>
          <cell r="ND479" t="str">
            <v>XXXX-XX</v>
          </cell>
          <cell r="NF479" t="str">
            <v>CACF</v>
          </cell>
          <cell r="NG479" t="str">
            <v>2013-T3</v>
          </cell>
          <cell r="NI479" t="str">
            <v>CACF</v>
          </cell>
          <cell r="NJ479" t="str">
            <v>2013-T2</v>
          </cell>
          <cell r="NL479" t="str">
            <v>CACF</v>
          </cell>
          <cell r="NM479" t="str">
            <v>2013-T1</v>
          </cell>
          <cell r="NO479" t="str">
            <v>CACF</v>
          </cell>
          <cell r="NP479" t="str">
            <v>XXXX-XX</v>
          </cell>
          <cell r="NR479" t="str">
            <v>CACF</v>
          </cell>
          <cell r="NS479" t="str">
            <v>2012-T3</v>
          </cell>
          <cell r="NU479" t="str">
            <v>CACF</v>
          </cell>
          <cell r="NV479" t="str">
            <v>2012-T2</v>
          </cell>
          <cell r="NX479" t="str">
            <v>CACF</v>
          </cell>
          <cell r="NY479" t="str">
            <v>2012-T1</v>
          </cell>
          <cell r="OA479" t="str">
            <v>CACF</v>
          </cell>
          <cell r="OB479" t="str">
            <v>XXXX-XX</v>
          </cell>
          <cell r="OD479" t="str">
            <v>CACF</v>
          </cell>
          <cell r="OE479" t="str">
            <v>2011-T3</v>
          </cell>
          <cell r="OG479" t="str">
            <v>CACF</v>
          </cell>
          <cell r="OH479" t="str">
            <v>2011-T2</v>
          </cell>
          <cell r="OJ479" t="str">
            <v>CACF</v>
          </cell>
          <cell r="OK479" t="str">
            <v>2011-T1</v>
          </cell>
          <cell r="OM479" t="str">
            <v>CACF</v>
          </cell>
          <cell r="ON479" t="str">
            <v>XXXX-XX</v>
          </cell>
          <cell r="OP479" t="str">
            <v>CACF</v>
          </cell>
          <cell r="OQ479" t="str">
            <v>2010-T3</v>
          </cell>
          <cell r="OS479" t="str">
            <v>CACF</v>
          </cell>
          <cell r="OT479" t="str">
            <v>2010-T2</v>
          </cell>
          <cell r="OV479" t="str">
            <v>CACF</v>
          </cell>
          <cell r="OW479" t="str">
            <v>2010-T1</v>
          </cell>
          <cell r="OY479" t="str">
            <v>CACF</v>
          </cell>
          <cell r="OZ479" t="str">
            <v>XXXX-XX</v>
          </cell>
          <cell r="PB479" t="str">
            <v>CACF</v>
          </cell>
          <cell r="PC479" t="str">
            <v>2009-T3</v>
          </cell>
          <cell r="PE479" t="str">
            <v>CACF</v>
          </cell>
          <cell r="PF479" t="str">
            <v>2009-T2</v>
          </cell>
          <cell r="PH479" t="str">
            <v>CACF</v>
          </cell>
          <cell r="PI479" t="str">
            <v>2009-T1</v>
          </cell>
          <cell r="PK479" t="str">
            <v>CACF</v>
          </cell>
          <cell r="PL479" t="str">
            <v>XXXX-XX</v>
          </cell>
          <cell r="PN479" t="str">
            <v>CACF</v>
          </cell>
          <cell r="PO479" t="str">
            <v>2008-T3</v>
          </cell>
          <cell r="PQ479" t="str">
            <v>CACF</v>
          </cell>
          <cell r="PR479" t="str">
            <v>2008-T2</v>
          </cell>
          <cell r="PT479" t="str">
            <v>CACF</v>
          </cell>
          <cell r="PU479" t="str">
            <v>2008-T1</v>
          </cell>
          <cell r="PW479" t="str">
            <v>CACF</v>
          </cell>
          <cell r="PX479" t="str">
            <v>XXXX-XX</v>
          </cell>
        </row>
        <row r="480">
          <cell r="BB480" t="str">
            <v>Métier</v>
          </cell>
          <cell r="BC480" t="str">
            <v>Trimestre</v>
          </cell>
          <cell r="BE480" t="str">
            <v>Métier</v>
          </cell>
          <cell r="BF480" t="str">
            <v>Trimestre</v>
          </cell>
          <cell r="BH480" t="str">
            <v>Métier</v>
          </cell>
          <cell r="BI480" t="str">
            <v>Trimestre</v>
          </cell>
          <cell r="BK480" t="str">
            <v>Métier</v>
          </cell>
          <cell r="BL480" t="str">
            <v>Trimestre</v>
          </cell>
          <cell r="BN480" t="str">
            <v>Métier</v>
          </cell>
          <cell r="BO480" t="str">
            <v>Trimestre</v>
          </cell>
          <cell r="BQ480" t="str">
            <v>Métier</v>
          </cell>
          <cell r="BR480" t="str">
            <v>Trimestre</v>
          </cell>
          <cell r="BT480" t="str">
            <v>Métier</v>
          </cell>
          <cell r="BU480" t="str">
            <v>Trimestre</v>
          </cell>
          <cell r="BW480" t="str">
            <v>Métier</v>
          </cell>
          <cell r="BX480" t="str">
            <v>Trimestre</v>
          </cell>
          <cell r="BZ480" t="str">
            <v>Métier</v>
          </cell>
          <cell r="CA480" t="str">
            <v>Trimestre</v>
          </cell>
          <cell r="CC480" t="str">
            <v>Métier</v>
          </cell>
          <cell r="CD480" t="str">
            <v>Trimestre</v>
          </cell>
          <cell r="CF480" t="str">
            <v>Métier</v>
          </cell>
          <cell r="CG480" t="str">
            <v>Trimestre</v>
          </cell>
          <cell r="CI480" t="str">
            <v>Métier</v>
          </cell>
          <cell r="CJ480" t="str">
            <v>Trimestre</v>
          </cell>
          <cell r="CL480" t="str">
            <v>Métier</v>
          </cell>
          <cell r="CM480" t="str">
            <v>Trimestre</v>
          </cell>
          <cell r="CO480" t="str">
            <v>Métier</v>
          </cell>
          <cell r="CP480" t="str">
            <v>Trimestre</v>
          </cell>
          <cell r="CR480" t="str">
            <v>Métier</v>
          </cell>
          <cell r="CS480" t="str">
            <v>Trimestre</v>
          </cell>
          <cell r="CU480" t="str">
            <v>Métier</v>
          </cell>
          <cell r="CV480" t="str">
            <v>Trimestre</v>
          </cell>
          <cell r="CX480" t="str">
            <v>Métier</v>
          </cell>
          <cell r="CY480" t="str">
            <v>Trimestre</v>
          </cell>
          <cell r="DA480" t="str">
            <v>Métier</v>
          </cell>
          <cell r="DB480" t="str">
            <v>Trimestre</v>
          </cell>
          <cell r="DD480" t="str">
            <v>Métier</v>
          </cell>
          <cell r="DE480" t="str">
            <v>Trimestre</v>
          </cell>
          <cell r="DG480" t="str">
            <v>Métier</v>
          </cell>
          <cell r="DH480" t="str">
            <v>Trimestre</v>
          </cell>
          <cell r="DJ480" t="str">
            <v>Métier</v>
          </cell>
          <cell r="DK480" t="str">
            <v>Trimestre</v>
          </cell>
          <cell r="DM480" t="str">
            <v>Métier</v>
          </cell>
          <cell r="DN480" t="str">
            <v>Trimestre</v>
          </cell>
          <cell r="DP480" t="str">
            <v>Métier</v>
          </cell>
          <cell r="DQ480" t="str">
            <v>Trimestre</v>
          </cell>
          <cell r="DS480" t="str">
            <v>Métier</v>
          </cell>
          <cell r="DT480" t="str">
            <v>Trimestre</v>
          </cell>
          <cell r="DV480" t="str">
            <v>Métier</v>
          </cell>
          <cell r="DW480" t="str">
            <v>Trimestre</v>
          </cell>
          <cell r="DY480" t="str">
            <v>Métier</v>
          </cell>
          <cell r="DZ480" t="str">
            <v>Trimestre</v>
          </cell>
          <cell r="EB480" t="str">
            <v>Métier</v>
          </cell>
          <cell r="EC480" t="str">
            <v>Trimestre</v>
          </cell>
          <cell r="EE480" t="str">
            <v>Métier</v>
          </cell>
          <cell r="EF480" t="str">
            <v>Trimestre</v>
          </cell>
          <cell r="EH480" t="str">
            <v>Métier</v>
          </cell>
          <cell r="EI480" t="str">
            <v>Trimestre</v>
          </cell>
          <cell r="EK480" t="str">
            <v>Métier</v>
          </cell>
          <cell r="EL480" t="str">
            <v>Trimestre</v>
          </cell>
          <cell r="EN480" t="str">
            <v>Métier</v>
          </cell>
          <cell r="EO480" t="str">
            <v>Trimestre</v>
          </cell>
          <cell r="EQ480" t="str">
            <v>Métier</v>
          </cell>
          <cell r="ER480" t="str">
            <v>Trimestre</v>
          </cell>
          <cell r="ET480" t="str">
            <v>Métier</v>
          </cell>
          <cell r="EU480" t="str">
            <v>Trimestre</v>
          </cell>
          <cell r="EW480" t="str">
            <v>Métier</v>
          </cell>
          <cell r="EX480" t="str">
            <v>Trimestre</v>
          </cell>
          <cell r="EZ480" t="str">
            <v>Métier</v>
          </cell>
          <cell r="FA480" t="str">
            <v>Trimestre</v>
          </cell>
          <cell r="FC480" t="str">
            <v>Métier</v>
          </cell>
          <cell r="FD480" t="str">
            <v>Trimestre</v>
          </cell>
          <cell r="FF480" t="str">
            <v>Métier</v>
          </cell>
          <cell r="FG480" t="str">
            <v>Trimestre</v>
          </cell>
          <cell r="FI480" t="str">
            <v>Métier</v>
          </cell>
          <cell r="FJ480" t="str">
            <v>Trimestre</v>
          </cell>
          <cell r="FL480" t="str">
            <v>Métier</v>
          </cell>
          <cell r="FM480" t="str">
            <v>Trimestre</v>
          </cell>
          <cell r="FO480" t="str">
            <v>Métier</v>
          </cell>
          <cell r="FP480" t="str">
            <v>Trimestre</v>
          </cell>
          <cell r="FR480" t="str">
            <v>Métier</v>
          </cell>
          <cell r="FS480" t="str">
            <v>Trimestre</v>
          </cell>
          <cell r="FU480" t="str">
            <v>Métier</v>
          </cell>
          <cell r="FV480" t="str">
            <v>Trimestre</v>
          </cell>
          <cell r="FX480" t="str">
            <v>Métier</v>
          </cell>
          <cell r="FY480" t="str">
            <v>Trimestre</v>
          </cell>
          <cell r="GA480" t="str">
            <v>Métier</v>
          </cell>
          <cell r="GB480" t="str">
            <v>Trimestre</v>
          </cell>
          <cell r="GD480" t="str">
            <v>Métier</v>
          </cell>
          <cell r="GE480" t="str">
            <v>Trimestre</v>
          </cell>
          <cell r="GG480" t="str">
            <v>Métier</v>
          </cell>
          <cell r="GH480" t="str">
            <v>Trimestre</v>
          </cell>
          <cell r="GJ480" t="str">
            <v>Métier</v>
          </cell>
          <cell r="GK480" t="str">
            <v>Trimestre</v>
          </cell>
          <cell r="GM480" t="str">
            <v>Métier</v>
          </cell>
          <cell r="GN480" t="str">
            <v>Trimestre</v>
          </cell>
          <cell r="GP480" t="str">
            <v>Métier</v>
          </cell>
          <cell r="GQ480" t="str">
            <v>Trimestre</v>
          </cell>
          <cell r="GS480" t="str">
            <v>Métier</v>
          </cell>
          <cell r="GT480" t="str">
            <v>Trimestre</v>
          </cell>
          <cell r="GV480" t="str">
            <v>Métier</v>
          </cell>
          <cell r="GW480" t="str">
            <v>Trimestre</v>
          </cell>
          <cell r="GY480" t="str">
            <v>Métier</v>
          </cell>
          <cell r="GZ480" t="str">
            <v>Trimestre</v>
          </cell>
          <cell r="HB480" t="str">
            <v>Métier</v>
          </cell>
          <cell r="HC480" t="str">
            <v>Trimestre</v>
          </cell>
          <cell r="HE480" t="str">
            <v>Métier</v>
          </cell>
          <cell r="HF480" t="str">
            <v>Trimestre</v>
          </cell>
          <cell r="HH480" t="str">
            <v>Métier</v>
          </cell>
          <cell r="HI480" t="str">
            <v>Trimestre</v>
          </cell>
          <cell r="HK480" t="str">
            <v>Métier</v>
          </cell>
          <cell r="HL480" t="str">
            <v>Trimestre</v>
          </cell>
          <cell r="HN480" t="str">
            <v>Métier</v>
          </cell>
          <cell r="HO480" t="str">
            <v>Trimestre</v>
          </cell>
          <cell r="HQ480" t="str">
            <v>Métier</v>
          </cell>
          <cell r="HR480" t="str">
            <v>Trimestre</v>
          </cell>
          <cell r="HT480" t="str">
            <v>Métier</v>
          </cell>
          <cell r="HU480" t="str">
            <v>Trimestre</v>
          </cell>
          <cell r="HW480" t="str">
            <v>Métier</v>
          </cell>
          <cell r="HX480" t="str">
            <v>Trimestre</v>
          </cell>
          <cell r="HZ480" t="str">
            <v>Métier</v>
          </cell>
          <cell r="IA480" t="str">
            <v>Trimestre</v>
          </cell>
          <cell r="IC480" t="str">
            <v>Métier</v>
          </cell>
          <cell r="ID480" t="str">
            <v>Trimestre</v>
          </cell>
          <cell r="IF480" t="str">
            <v>Métier</v>
          </cell>
          <cell r="IG480" t="str">
            <v>Trimestre</v>
          </cell>
          <cell r="II480" t="str">
            <v>Métier</v>
          </cell>
          <cell r="IJ480" t="str">
            <v>Trimestre</v>
          </cell>
          <cell r="IP480" t="str">
            <v>Métier</v>
          </cell>
          <cell r="IQ480" t="str">
            <v>Trimestre</v>
          </cell>
          <cell r="IS480" t="str">
            <v>Métier</v>
          </cell>
          <cell r="IT480" t="str">
            <v>Trimestre</v>
          </cell>
          <cell r="IV480" t="str">
            <v>Métier</v>
          </cell>
          <cell r="IW480" t="str">
            <v>Trimestre</v>
          </cell>
          <cell r="IY480" t="str">
            <v>Métier</v>
          </cell>
          <cell r="IZ480" t="str">
            <v>Trimestre</v>
          </cell>
          <cell r="JB480" t="str">
            <v>Métier</v>
          </cell>
          <cell r="JC480" t="str">
            <v>Trimestre</v>
          </cell>
          <cell r="JE480" t="str">
            <v>Métier</v>
          </cell>
          <cell r="JF480" t="str">
            <v>Trimestre</v>
          </cell>
          <cell r="JH480" t="str">
            <v>Métier</v>
          </cell>
          <cell r="JI480" t="str">
            <v>Trimestre</v>
          </cell>
          <cell r="JK480" t="str">
            <v>Métier</v>
          </cell>
          <cell r="JL480" t="str">
            <v>Trimestre</v>
          </cell>
          <cell r="JN480" t="str">
            <v>Métier</v>
          </cell>
          <cell r="JO480" t="str">
            <v>Trimestre</v>
          </cell>
          <cell r="JQ480" t="str">
            <v>Métier</v>
          </cell>
          <cell r="JR480" t="str">
            <v>Trimestre</v>
          </cell>
          <cell r="JT480" t="str">
            <v>Métier</v>
          </cell>
          <cell r="JU480" t="str">
            <v>Trimestre</v>
          </cell>
          <cell r="JW480" t="str">
            <v>Métier</v>
          </cell>
          <cell r="JX480" t="str">
            <v>Trimestre</v>
          </cell>
          <cell r="JZ480" t="str">
            <v>Métier</v>
          </cell>
          <cell r="KA480" t="str">
            <v>Trimestre</v>
          </cell>
          <cell r="KC480" t="str">
            <v>Métier</v>
          </cell>
          <cell r="KD480" t="str">
            <v>Trimestre</v>
          </cell>
          <cell r="KF480" t="str">
            <v>Métier</v>
          </cell>
          <cell r="KG480" t="str">
            <v>Trimestre</v>
          </cell>
          <cell r="KI480" t="str">
            <v>Métier</v>
          </cell>
          <cell r="KJ480" t="str">
            <v>Trimestre</v>
          </cell>
          <cell r="KL480" t="str">
            <v>Métier</v>
          </cell>
          <cell r="KM480" t="str">
            <v>Trimestre</v>
          </cell>
          <cell r="KO480" t="str">
            <v>Métier</v>
          </cell>
          <cell r="KP480" t="str">
            <v>Trimestre</v>
          </cell>
          <cell r="KR480" t="str">
            <v>Métier</v>
          </cell>
          <cell r="KS480" t="str">
            <v>Trimestre</v>
          </cell>
          <cell r="KU480" t="str">
            <v>Métier</v>
          </cell>
          <cell r="KV480" t="str">
            <v>Trimestre</v>
          </cell>
          <cell r="KX480" t="str">
            <v>Métier</v>
          </cell>
          <cell r="KY480" t="str">
            <v>Trimestre</v>
          </cell>
          <cell r="LA480" t="str">
            <v>Métier</v>
          </cell>
          <cell r="LB480" t="str">
            <v>Trimestre</v>
          </cell>
          <cell r="LD480" t="str">
            <v>Métier</v>
          </cell>
          <cell r="LE480" t="str">
            <v>Trimestre</v>
          </cell>
          <cell r="LG480" t="str">
            <v>Métier</v>
          </cell>
          <cell r="LH480" t="str">
            <v>Trimestre</v>
          </cell>
          <cell r="LJ480" t="str">
            <v>Métier</v>
          </cell>
          <cell r="LK480" t="str">
            <v>Trimestre</v>
          </cell>
          <cell r="LM480" t="str">
            <v>Métier</v>
          </cell>
          <cell r="LN480" t="str">
            <v>Trimestre</v>
          </cell>
          <cell r="LP480" t="str">
            <v>Métier</v>
          </cell>
          <cell r="LQ480" t="str">
            <v>Trimestre</v>
          </cell>
          <cell r="LS480" t="str">
            <v>Métier</v>
          </cell>
          <cell r="LT480" t="str">
            <v>Trimestre</v>
          </cell>
          <cell r="LV480" t="str">
            <v>Métier</v>
          </cell>
          <cell r="LW480" t="str">
            <v>Trimestre</v>
          </cell>
          <cell r="LY480" t="str">
            <v>Métier</v>
          </cell>
          <cell r="LZ480" t="str">
            <v>Trimestre</v>
          </cell>
          <cell r="MB480" t="str">
            <v>Métier</v>
          </cell>
          <cell r="MC480" t="str">
            <v>Trimestre</v>
          </cell>
          <cell r="ME480" t="str">
            <v>Métier</v>
          </cell>
          <cell r="MF480" t="str">
            <v>Trimestre</v>
          </cell>
          <cell r="MH480" t="str">
            <v>Métier</v>
          </cell>
          <cell r="MI480" t="str">
            <v>Trimestre</v>
          </cell>
          <cell r="MK480" t="str">
            <v>Métier</v>
          </cell>
          <cell r="ML480" t="str">
            <v>Trimestre</v>
          </cell>
          <cell r="MN480" t="str">
            <v>Métier</v>
          </cell>
          <cell r="MO480" t="str">
            <v>Trimestre</v>
          </cell>
          <cell r="MQ480" t="str">
            <v>Métier</v>
          </cell>
          <cell r="MR480" t="str">
            <v>Trimestre</v>
          </cell>
          <cell r="MT480" t="str">
            <v>Métier</v>
          </cell>
          <cell r="MU480" t="str">
            <v>Trimestre</v>
          </cell>
          <cell r="MW480" t="str">
            <v>Métier</v>
          </cell>
          <cell r="MX480" t="str">
            <v>Trimestre</v>
          </cell>
          <cell r="MZ480" t="str">
            <v>Métier</v>
          </cell>
          <cell r="NA480" t="str">
            <v>Trimestre</v>
          </cell>
          <cell r="NC480" t="str">
            <v>Métier</v>
          </cell>
          <cell r="ND480" t="str">
            <v>Trimestre</v>
          </cell>
          <cell r="NF480" t="str">
            <v>Métier</v>
          </cell>
          <cell r="NG480" t="str">
            <v>Trimestre</v>
          </cell>
          <cell r="NI480" t="str">
            <v>Métier</v>
          </cell>
          <cell r="NJ480" t="str">
            <v>Trimestre</v>
          </cell>
          <cell r="NL480" t="str">
            <v>Métier</v>
          </cell>
          <cell r="NM480" t="str">
            <v>Trimestre</v>
          </cell>
          <cell r="NO480" t="str">
            <v>Métier</v>
          </cell>
          <cell r="NP480" t="str">
            <v>Trimestre</v>
          </cell>
          <cell r="NR480" t="str">
            <v>Métier</v>
          </cell>
          <cell r="NS480" t="str">
            <v>Trimestre</v>
          </cell>
          <cell r="NU480" t="str">
            <v>Métier</v>
          </cell>
          <cell r="NV480" t="str">
            <v>Trimestre</v>
          </cell>
          <cell r="NX480" t="str">
            <v>Métier</v>
          </cell>
          <cell r="NY480" t="str">
            <v>Trimestre</v>
          </cell>
          <cell r="OA480" t="str">
            <v>Métier</v>
          </cell>
          <cell r="OB480" t="str">
            <v>Trimestre</v>
          </cell>
          <cell r="OD480" t="str">
            <v>Métier</v>
          </cell>
          <cell r="OE480" t="str">
            <v>Trimestre</v>
          </cell>
          <cell r="OG480" t="str">
            <v>Métier</v>
          </cell>
          <cell r="OH480" t="str">
            <v>Trimestre</v>
          </cell>
          <cell r="OJ480" t="str">
            <v>Métier</v>
          </cell>
          <cell r="OK480" t="str">
            <v>Trimestre</v>
          </cell>
          <cell r="OM480" t="str">
            <v>Métier</v>
          </cell>
          <cell r="ON480" t="str">
            <v>Trimestre</v>
          </cell>
          <cell r="OP480" t="str">
            <v>Métier</v>
          </cell>
          <cell r="OQ480" t="str">
            <v>Trimestre</v>
          </cell>
          <cell r="OS480" t="str">
            <v>Métier</v>
          </cell>
          <cell r="OT480" t="str">
            <v>Trimestre</v>
          </cell>
          <cell r="OV480" t="str">
            <v>Métier</v>
          </cell>
          <cell r="OW480" t="str">
            <v>Trimestre</v>
          </cell>
          <cell r="OY480" t="str">
            <v>Métier</v>
          </cell>
          <cell r="OZ480" t="str">
            <v>Trimestre</v>
          </cell>
          <cell r="PB480" t="str">
            <v>Métier</v>
          </cell>
          <cell r="PC480" t="str">
            <v>Trimestre</v>
          </cell>
          <cell r="PE480" t="str">
            <v>Métier</v>
          </cell>
          <cell r="PF480" t="str">
            <v>Trimestre</v>
          </cell>
          <cell r="PH480" t="str">
            <v>Métier</v>
          </cell>
          <cell r="PI480" t="str">
            <v>Trimestre</v>
          </cell>
          <cell r="PK480" t="str">
            <v>Métier</v>
          </cell>
          <cell r="PL480" t="str">
            <v>Trimestre</v>
          </cell>
          <cell r="PN480" t="str">
            <v>Métier</v>
          </cell>
          <cell r="PO480" t="str">
            <v>Trimestre</v>
          </cell>
          <cell r="PQ480" t="str">
            <v>Métier</v>
          </cell>
          <cell r="PR480" t="str">
            <v>Trimestre</v>
          </cell>
          <cell r="PT480" t="str">
            <v>Métier</v>
          </cell>
          <cell r="PU480" t="str">
            <v>Trimestre</v>
          </cell>
          <cell r="PW480" t="str">
            <v>Métier</v>
          </cell>
          <cell r="PX480" t="str">
            <v>Trimestre</v>
          </cell>
        </row>
        <row r="481">
          <cell r="BB481" t="str">
            <v>CACF</v>
          </cell>
          <cell r="BC481" t="str">
            <v>2023-T4</v>
          </cell>
          <cell r="BE481" t="str">
            <v>CACF</v>
          </cell>
          <cell r="BF481" t="str">
            <v>2023-T3</v>
          </cell>
          <cell r="BH481" t="str">
            <v>CACF</v>
          </cell>
          <cell r="BI481" t="str">
            <v>2023-T2</v>
          </cell>
          <cell r="BK481" t="str">
            <v>CACF</v>
          </cell>
          <cell r="BL481" t="str">
            <v>2023-T1</v>
          </cell>
          <cell r="BN481" t="str">
            <v>CACF</v>
          </cell>
          <cell r="BO481" t="str">
            <v>2022-T4</v>
          </cell>
          <cell r="BQ481" t="str">
            <v>CACF</v>
          </cell>
          <cell r="BR481" t="str">
            <v>2022-T3</v>
          </cell>
          <cell r="BT481" t="str">
            <v>CACF</v>
          </cell>
          <cell r="BU481" t="str">
            <v>2022-T2</v>
          </cell>
          <cell r="BW481" t="str">
            <v>CACF</v>
          </cell>
          <cell r="BX481" t="str">
            <v>2022-T1</v>
          </cell>
          <cell r="BZ481" t="str">
            <v>CACF</v>
          </cell>
          <cell r="CA481" t="str">
            <v>2021-T4</v>
          </cell>
          <cell r="CC481" t="str">
            <v>CACF</v>
          </cell>
          <cell r="CD481" t="str">
            <v>2021-T3</v>
          </cell>
          <cell r="CF481" t="str">
            <v>CACF</v>
          </cell>
          <cell r="CG481" t="str">
            <v>2021-T2</v>
          </cell>
          <cell r="CI481" t="str">
            <v>CACF</v>
          </cell>
          <cell r="CJ481" t="str">
            <v>2021-T1</v>
          </cell>
          <cell r="CL481" t="str">
            <v>CACF</v>
          </cell>
          <cell r="CM481" t="str">
            <v>2020-T4</v>
          </cell>
          <cell r="CO481" t="str">
            <v>CACF</v>
          </cell>
          <cell r="CP481" t="str">
            <v>2020-T3</v>
          </cell>
          <cell r="CR481" t="str">
            <v>CACF</v>
          </cell>
          <cell r="CS481" t="str">
            <v>2020-T2</v>
          </cell>
          <cell r="CU481" t="str">
            <v>CACF</v>
          </cell>
          <cell r="CV481" t="str">
            <v>2020-T1</v>
          </cell>
          <cell r="CX481" t="str">
            <v>CACF</v>
          </cell>
          <cell r="CY481" t="str">
            <v>2019-T4</v>
          </cell>
          <cell r="DA481" t="str">
            <v>CACF</v>
          </cell>
          <cell r="DB481" t="str">
            <v>2019-T3</v>
          </cell>
          <cell r="DD481" t="str">
            <v>CACF</v>
          </cell>
          <cell r="DE481" t="str">
            <v>2019-T2</v>
          </cell>
          <cell r="DG481" t="str">
            <v>CACF</v>
          </cell>
          <cell r="DH481" t="str">
            <v>2019-T1</v>
          </cell>
          <cell r="DJ481" t="str">
            <v>CACF</v>
          </cell>
          <cell r="DK481" t="str">
            <v>2018-T4</v>
          </cell>
          <cell r="DM481" t="str">
            <v>CACF</v>
          </cell>
          <cell r="DN481" t="str">
            <v>2018-T3</v>
          </cell>
          <cell r="DP481" t="str">
            <v>CACF</v>
          </cell>
          <cell r="DQ481" t="str">
            <v>2018-T2</v>
          </cell>
          <cell r="DS481" t="str">
            <v>CACF</v>
          </cell>
          <cell r="DT481" t="str">
            <v>2018-T1</v>
          </cell>
          <cell r="DV481" t="str">
            <v>CACF</v>
          </cell>
          <cell r="DW481" t="str">
            <v>2017-T4</v>
          </cell>
          <cell r="DY481" t="str">
            <v>CACF</v>
          </cell>
          <cell r="DZ481" t="str">
            <v>2017-T3</v>
          </cell>
          <cell r="EB481" t="str">
            <v>CACF</v>
          </cell>
          <cell r="EC481" t="str">
            <v>2017-T2</v>
          </cell>
          <cell r="EE481" t="str">
            <v>CACF</v>
          </cell>
          <cell r="EF481" t="str">
            <v>2017-T1</v>
          </cell>
          <cell r="EH481" t="str">
            <v>CACF</v>
          </cell>
          <cell r="EI481" t="str">
            <v>2016-T4</v>
          </cell>
          <cell r="EK481" t="str">
            <v>CACF</v>
          </cell>
          <cell r="EL481" t="str">
            <v>2016-T3</v>
          </cell>
          <cell r="EN481" t="str">
            <v>CACF</v>
          </cell>
          <cell r="EO481" t="str">
            <v>2016-T2</v>
          </cell>
          <cell r="EQ481" t="str">
            <v>CACF</v>
          </cell>
          <cell r="ER481" t="str">
            <v>2016-T1</v>
          </cell>
          <cell r="ET481" t="str">
            <v>CACF</v>
          </cell>
          <cell r="EU481" t="str">
            <v>2015-T4</v>
          </cell>
          <cell r="EW481" t="str">
            <v>CACF</v>
          </cell>
          <cell r="EX481" t="str">
            <v>2015-T3</v>
          </cell>
          <cell r="EZ481" t="str">
            <v>CACF</v>
          </cell>
          <cell r="FA481" t="str">
            <v>2015-T2</v>
          </cell>
          <cell r="FC481" t="str">
            <v>CACF</v>
          </cell>
          <cell r="FD481" t="str">
            <v>2015-T1</v>
          </cell>
          <cell r="FF481" t="str">
            <v>CACF</v>
          </cell>
          <cell r="FG481" t="str">
            <v>2014-T4</v>
          </cell>
          <cell r="FI481" t="str">
            <v>CACF</v>
          </cell>
          <cell r="FJ481" t="str">
            <v>2014-T3</v>
          </cell>
          <cell r="FL481" t="str">
            <v>CACF</v>
          </cell>
          <cell r="FM481" t="str">
            <v>2014-T2</v>
          </cell>
          <cell r="FO481" t="str">
            <v>CACF</v>
          </cell>
          <cell r="FP481" t="str">
            <v>2014-T1</v>
          </cell>
          <cell r="FR481" t="str">
            <v>CACF</v>
          </cell>
          <cell r="FS481" t="str">
            <v>2013-T4</v>
          </cell>
          <cell r="FU481" t="str">
            <v>CACF</v>
          </cell>
          <cell r="FV481" t="str">
            <v>2013-T3</v>
          </cell>
          <cell r="FX481" t="str">
            <v>CACF</v>
          </cell>
          <cell r="FY481" t="str">
            <v>2013-T2</v>
          </cell>
          <cell r="GA481" t="str">
            <v>CACF</v>
          </cell>
          <cell r="GB481" t="str">
            <v>2013-T1</v>
          </cell>
          <cell r="GD481" t="str">
            <v>CACF</v>
          </cell>
          <cell r="GE481" t="str">
            <v>2012-T4</v>
          </cell>
          <cell r="GG481" t="str">
            <v>CACF</v>
          </cell>
          <cell r="GH481" t="str">
            <v>2012-T3</v>
          </cell>
          <cell r="GJ481" t="str">
            <v>CACF</v>
          </cell>
          <cell r="GK481" t="str">
            <v>2012-T2</v>
          </cell>
          <cell r="GM481" t="str">
            <v>CACF</v>
          </cell>
          <cell r="GN481" t="str">
            <v>2012-T1</v>
          </cell>
          <cell r="GP481" t="str">
            <v>CACF</v>
          </cell>
          <cell r="GQ481" t="str">
            <v>2011-T4</v>
          </cell>
          <cell r="GS481" t="str">
            <v>CACF</v>
          </cell>
          <cell r="GT481" t="str">
            <v>2011-T3</v>
          </cell>
          <cell r="GV481" t="str">
            <v>CACF</v>
          </cell>
          <cell r="GW481" t="str">
            <v>2011-T2</v>
          </cell>
          <cell r="GY481" t="str">
            <v>CACF</v>
          </cell>
          <cell r="GZ481" t="str">
            <v>2011-T1</v>
          </cell>
          <cell r="HB481" t="str">
            <v>CACF</v>
          </cell>
          <cell r="HC481" t="str">
            <v>2010-T4</v>
          </cell>
          <cell r="HE481" t="str">
            <v>CACF</v>
          </cell>
          <cell r="HF481" t="str">
            <v>2010-T3</v>
          </cell>
          <cell r="HH481" t="str">
            <v>CACF</v>
          </cell>
          <cell r="HI481" t="str">
            <v>2010-T2</v>
          </cell>
          <cell r="HK481" t="str">
            <v>CACF</v>
          </cell>
          <cell r="HL481" t="str">
            <v>2010-T1</v>
          </cell>
          <cell r="HN481" t="str">
            <v>CACF</v>
          </cell>
          <cell r="HO481" t="str">
            <v>2009-T4</v>
          </cell>
          <cell r="HQ481" t="str">
            <v>CACF</v>
          </cell>
          <cell r="HR481" t="str">
            <v>2009-T3</v>
          </cell>
          <cell r="HT481" t="str">
            <v>CACF</v>
          </cell>
          <cell r="HU481" t="str">
            <v>2009-T2</v>
          </cell>
          <cell r="HW481" t="str">
            <v>CACF</v>
          </cell>
          <cell r="HX481" t="str">
            <v>2009-T1</v>
          </cell>
          <cell r="HZ481" t="str">
            <v>CACF</v>
          </cell>
          <cell r="IA481" t="str">
            <v>2008-T4</v>
          </cell>
          <cell r="IC481" t="str">
            <v>CACF</v>
          </cell>
          <cell r="ID481" t="str">
            <v>2008-T3</v>
          </cell>
          <cell r="IF481" t="str">
            <v>CACF</v>
          </cell>
          <cell r="IG481" t="str">
            <v>2008-T2</v>
          </cell>
          <cell r="II481" t="str">
            <v>CACF</v>
          </cell>
          <cell r="IJ481" t="str">
            <v>2008-T1</v>
          </cell>
          <cell r="IP481" t="str">
            <v>CACF</v>
          </cell>
          <cell r="IQ481" t="str">
            <v>2023-T4</v>
          </cell>
          <cell r="IS481" t="str">
            <v>CACF</v>
          </cell>
          <cell r="IT481" t="str">
            <v>2023-T3</v>
          </cell>
          <cell r="IV481" t="str">
            <v>CACF</v>
          </cell>
          <cell r="IW481" t="str">
            <v>2023-T2</v>
          </cell>
          <cell r="IY481" t="str">
            <v>CACF</v>
          </cell>
          <cell r="IZ481" t="str">
            <v>2023-T1</v>
          </cell>
          <cell r="JB481" t="str">
            <v>CACF</v>
          </cell>
          <cell r="JC481" t="str">
            <v>2022-T4</v>
          </cell>
          <cell r="JE481" t="str">
            <v>CACF</v>
          </cell>
          <cell r="JF481" t="str">
            <v>2022-T3</v>
          </cell>
          <cell r="JH481" t="str">
            <v>CACF</v>
          </cell>
          <cell r="JI481" t="str">
            <v>2022-T2</v>
          </cell>
          <cell r="JK481" t="str">
            <v>CACF</v>
          </cell>
          <cell r="JL481" t="str">
            <v>2022-T1</v>
          </cell>
          <cell r="JN481" t="str">
            <v>CACF</v>
          </cell>
          <cell r="JO481" t="str">
            <v>2021-T4</v>
          </cell>
          <cell r="JQ481" t="str">
            <v>CACF</v>
          </cell>
          <cell r="JR481" t="str">
            <v>2021-T3</v>
          </cell>
          <cell r="JT481" t="str">
            <v>CACF</v>
          </cell>
          <cell r="JU481" t="str">
            <v>2021-T2</v>
          </cell>
          <cell r="JW481" t="str">
            <v>CACF</v>
          </cell>
          <cell r="JX481" t="str">
            <v>2021-T1</v>
          </cell>
          <cell r="JZ481" t="str">
            <v>CACF</v>
          </cell>
          <cell r="KA481" t="str">
            <v>2020-T4</v>
          </cell>
          <cell r="KC481" t="str">
            <v>CACF</v>
          </cell>
          <cell r="KD481" t="str">
            <v>2020-T3</v>
          </cell>
          <cell r="KF481" t="str">
            <v>CACF</v>
          </cell>
          <cell r="KG481" t="str">
            <v>2020-T2</v>
          </cell>
          <cell r="KI481" t="str">
            <v>CACF</v>
          </cell>
          <cell r="KJ481" t="str">
            <v>2020-T1</v>
          </cell>
          <cell r="KL481" t="str">
            <v>CACF</v>
          </cell>
          <cell r="KM481" t="str">
            <v>2019-T4</v>
          </cell>
          <cell r="KO481" t="str">
            <v>CACF</v>
          </cell>
          <cell r="KP481" t="str">
            <v>2019-T3</v>
          </cell>
          <cell r="KR481" t="str">
            <v>CACF</v>
          </cell>
          <cell r="KS481" t="str">
            <v>2019-T2</v>
          </cell>
          <cell r="KU481" t="str">
            <v>CACF</v>
          </cell>
          <cell r="KV481" t="str">
            <v>2019-T1</v>
          </cell>
          <cell r="KX481" t="str">
            <v>CACF</v>
          </cell>
          <cell r="KY481" t="str">
            <v>2018-T4</v>
          </cell>
          <cell r="LA481" t="str">
            <v>CACF</v>
          </cell>
          <cell r="LB481" t="str">
            <v>2018-T3</v>
          </cell>
          <cell r="LD481" t="str">
            <v>CACF</v>
          </cell>
          <cell r="LE481" t="str">
            <v>2018-T2</v>
          </cell>
          <cell r="LG481" t="str">
            <v>CACF</v>
          </cell>
          <cell r="LH481" t="str">
            <v>2018-T1</v>
          </cell>
          <cell r="LJ481" t="str">
            <v>CACF</v>
          </cell>
          <cell r="LK481" t="str">
            <v>2017-T4</v>
          </cell>
          <cell r="LM481" t="str">
            <v>CACF</v>
          </cell>
          <cell r="LN481" t="str">
            <v>2017-T3</v>
          </cell>
          <cell r="LP481" t="str">
            <v>CACF</v>
          </cell>
          <cell r="LQ481" t="str">
            <v>2017-T2</v>
          </cell>
          <cell r="LS481" t="str">
            <v>CACF</v>
          </cell>
          <cell r="LT481" t="str">
            <v>2017-T1</v>
          </cell>
          <cell r="LV481" t="str">
            <v>CACF</v>
          </cell>
          <cell r="LW481" t="str">
            <v>2016-T4</v>
          </cell>
          <cell r="LY481" t="str">
            <v>CACF</v>
          </cell>
          <cell r="LZ481" t="str">
            <v>2016-T3</v>
          </cell>
          <cell r="MB481" t="str">
            <v>CACF</v>
          </cell>
          <cell r="MC481" t="str">
            <v>2016-T2</v>
          </cell>
          <cell r="ME481" t="str">
            <v>CACF</v>
          </cell>
          <cell r="MF481" t="str">
            <v>2016-T1</v>
          </cell>
          <cell r="MH481" t="str">
            <v>CACF</v>
          </cell>
          <cell r="MI481" t="str">
            <v>2015-T4</v>
          </cell>
          <cell r="MK481" t="str">
            <v>CACF</v>
          </cell>
          <cell r="ML481" t="str">
            <v>2015-T3</v>
          </cell>
          <cell r="MN481" t="str">
            <v>CACF</v>
          </cell>
          <cell r="MO481" t="str">
            <v>2015-T2</v>
          </cell>
          <cell r="MQ481" t="str">
            <v>CACF</v>
          </cell>
          <cell r="MR481" t="str">
            <v>2015-T1</v>
          </cell>
          <cell r="MT481" t="str">
            <v>CACF</v>
          </cell>
          <cell r="MU481" t="str">
            <v>2014-T4</v>
          </cell>
          <cell r="MW481" t="str">
            <v>CACF</v>
          </cell>
          <cell r="MX481" t="str">
            <v>2014-T3</v>
          </cell>
          <cell r="MZ481" t="str">
            <v>CACF</v>
          </cell>
          <cell r="NA481" t="str">
            <v>2014-T2</v>
          </cell>
          <cell r="NC481" t="str">
            <v>CACF</v>
          </cell>
          <cell r="ND481" t="str">
            <v>2014-T1</v>
          </cell>
          <cell r="NF481" t="str">
            <v>CACF</v>
          </cell>
          <cell r="NG481" t="str">
            <v>2013-T4</v>
          </cell>
          <cell r="NI481" t="str">
            <v>CACF</v>
          </cell>
          <cell r="NJ481" t="str">
            <v>2013-T3</v>
          </cell>
          <cell r="NL481" t="str">
            <v>CACF</v>
          </cell>
          <cell r="NM481" t="str">
            <v>2013-T2</v>
          </cell>
          <cell r="NO481" t="str">
            <v>CACF</v>
          </cell>
          <cell r="NP481" t="str">
            <v>2013-T1</v>
          </cell>
          <cell r="NR481" t="str">
            <v>CACF</v>
          </cell>
          <cell r="NS481" t="str">
            <v>2012-T4</v>
          </cell>
          <cell r="NU481" t="str">
            <v>CACF</v>
          </cell>
          <cell r="NV481" t="str">
            <v>2012-T3</v>
          </cell>
          <cell r="NX481" t="str">
            <v>CACF</v>
          </cell>
          <cell r="NY481" t="str">
            <v>2012-T2</v>
          </cell>
          <cell r="OA481" t="str">
            <v>CACF</v>
          </cell>
          <cell r="OB481" t="str">
            <v>2012-T1</v>
          </cell>
          <cell r="OD481" t="str">
            <v>CACF</v>
          </cell>
          <cell r="OE481" t="str">
            <v>2011-T4</v>
          </cell>
          <cell r="OG481" t="str">
            <v>CACF</v>
          </cell>
          <cell r="OH481" t="str">
            <v>2011-T3</v>
          </cell>
          <cell r="OJ481" t="str">
            <v>CACF</v>
          </cell>
          <cell r="OK481" t="str">
            <v>2011-T2</v>
          </cell>
          <cell r="OM481" t="str">
            <v>CACF</v>
          </cell>
          <cell r="ON481" t="str">
            <v>2011-T1</v>
          </cell>
          <cell r="OP481" t="str">
            <v>CACF</v>
          </cell>
          <cell r="OQ481" t="str">
            <v>2010-T4</v>
          </cell>
          <cell r="OS481" t="str">
            <v>CACF</v>
          </cell>
          <cell r="OT481" t="str">
            <v>2010-T3</v>
          </cell>
          <cell r="OV481" t="str">
            <v>CACF</v>
          </cell>
          <cell r="OW481" t="str">
            <v>2010-T2</v>
          </cell>
          <cell r="OY481" t="str">
            <v>CACF</v>
          </cell>
          <cell r="OZ481" t="str">
            <v>2010-T1</v>
          </cell>
          <cell r="PB481" t="str">
            <v>CACF</v>
          </cell>
          <cell r="PC481" t="str">
            <v>2009-T4</v>
          </cell>
          <cell r="PE481" t="str">
            <v>CACF</v>
          </cell>
          <cell r="PF481" t="str">
            <v>2009-T3</v>
          </cell>
          <cell r="PH481" t="str">
            <v>CACF</v>
          </cell>
          <cell r="PI481" t="str">
            <v>2009-T2</v>
          </cell>
          <cell r="PK481" t="str">
            <v>CACF</v>
          </cell>
          <cell r="PL481" t="str">
            <v>2009-T1</v>
          </cell>
          <cell r="PN481" t="str">
            <v>CACF</v>
          </cell>
          <cell r="PO481" t="str">
            <v>2008-T4</v>
          </cell>
          <cell r="PQ481" t="str">
            <v>CACF</v>
          </cell>
          <cell r="PR481" t="str">
            <v>2008-T3</v>
          </cell>
          <cell r="PT481" t="str">
            <v>CACF</v>
          </cell>
          <cell r="PU481" t="str">
            <v>2008-T2</v>
          </cell>
          <cell r="PW481" t="str">
            <v>CACF</v>
          </cell>
          <cell r="PX481" t="str">
            <v>2008-T1</v>
          </cell>
        </row>
        <row r="482">
          <cell r="BB482" t="str">
            <v>T4-23</v>
          </cell>
          <cell r="BC482" t="str">
            <v>T4-23</v>
          </cell>
          <cell r="BD482" t="str">
            <v>T4-23</v>
          </cell>
          <cell r="BE482" t="str">
            <v>T3-23</v>
          </cell>
          <cell r="BF482" t="str">
            <v>T3-23</v>
          </cell>
          <cell r="BG482" t="str">
            <v>T3-23</v>
          </cell>
          <cell r="BH482" t="str">
            <v>T2-23</v>
          </cell>
          <cell r="BI482" t="str">
            <v>T2-23</v>
          </cell>
          <cell r="BJ482" t="str">
            <v>T2-23</v>
          </cell>
          <cell r="BK482" t="str">
            <v>T1-23</v>
          </cell>
          <cell r="BL482" t="str">
            <v>T1-23</v>
          </cell>
          <cell r="BM482" t="str">
            <v>T1-23</v>
          </cell>
          <cell r="BN482" t="str">
            <v>T4-22</v>
          </cell>
          <cell r="BO482" t="str">
            <v>T4-22</v>
          </cell>
          <cell r="BP482" t="str">
            <v>T4-22</v>
          </cell>
          <cell r="BQ482" t="str">
            <v>T3-22</v>
          </cell>
          <cell r="BR482" t="str">
            <v>T3-22</v>
          </cell>
          <cell r="BS482" t="str">
            <v>T3-22</v>
          </cell>
          <cell r="BT482" t="str">
            <v>T2-22</v>
          </cell>
          <cell r="BU482" t="str">
            <v>T2-22</v>
          </cell>
          <cell r="BV482" t="str">
            <v>T2-22</v>
          </cell>
          <cell r="BW482" t="str">
            <v>T1-22</v>
          </cell>
          <cell r="BX482" t="str">
            <v>T1-22</v>
          </cell>
          <cell r="BY482" t="str">
            <v>T1-22</v>
          </cell>
          <cell r="BZ482" t="str">
            <v>T4-21</v>
          </cell>
          <cell r="CA482" t="str">
            <v>T4-21</v>
          </cell>
          <cell r="CB482" t="str">
            <v>T4-21</v>
          </cell>
          <cell r="CC482" t="str">
            <v>T3-21</v>
          </cell>
          <cell r="CD482" t="str">
            <v>T3-21</v>
          </cell>
          <cell r="CE482" t="str">
            <v>T3-21</v>
          </cell>
          <cell r="CF482" t="str">
            <v>T2-21</v>
          </cell>
          <cell r="CG482" t="str">
            <v>T2-21</v>
          </cell>
          <cell r="CH482" t="str">
            <v>T2-21</v>
          </cell>
          <cell r="CI482" t="str">
            <v>T1-21</v>
          </cell>
          <cell r="CJ482" t="str">
            <v>T1-21</v>
          </cell>
          <cell r="CK482" t="str">
            <v>T1-21</v>
          </cell>
          <cell r="CL482" t="str">
            <v>T4-20</v>
          </cell>
          <cell r="CM482" t="str">
            <v>T4-20</v>
          </cell>
          <cell r="CN482" t="str">
            <v>T4-20</v>
          </cell>
          <cell r="CO482" t="str">
            <v>T3-20</v>
          </cell>
          <cell r="CP482" t="str">
            <v>T3-20</v>
          </cell>
          <cell r="CQ482" t="str">
            <v>T3-20</v>
          </cell>
          <cell r="CR482" t="str">
            <v>T2-20</v>
          </cell>
          <cell r="CS482" t="str">
            <v>T2-20</v>
          </cell>
          <cell r="CT482" t="str">
            <v>T2-20</v>
          </cell>
          <cell r="CU482" t="str">
            <v>T1-20</v>
          </cell>
          <cell r="CV482" t="str">
            <v>T1-20</v>
          </cell>
          <cell r="CW482" t="str">
            <v>T1-20</v>
          </cell>
          <cell r="CX482" t="str">
            <v>T4-19</v>
          </cell>
          <cell r="CY482" t="str">
            <v>T4-19</v>
          </cell>
          <cell r="CZ482" t="str">
            <v>T4-19</v>
          </cell>
          <cell r="DA482" t="str">
            <v>T3-19</v>
          </cell>
          <cell r="DB482" t="str">
            <v>T3-19</v>
          </cell>
          <cell r="DC482" t="str">
            <v>T3-19</v>
          </cell>
          <cell r="DD482" t="str">
            <v>T2-19</v>
          </cell>
          <cell r="DE482" t="str">
            <v>T2-19</v>
          </cell>
          <cell r="DF482" t="str">
            <v>T2-19</v>
          </cell>
          <cell r="DG482" t="str">
            <v>T1-19</v>
          </cell>
          <cell r="DH482" t="str">
            <v>T1-19</v>
          </cell>
          <cell r="DI482" t="str">
            <v>T1-19</v>
          </cell>
          <cell r="DJ482" t="str">
            <v>T4-18</v>
          </cell>
          <cell r="DK482" t="str">
            <v>T4-18</v>
          </cell>
          <cell r="DL482" t="str">
            <v>T4-18</v>
          </cell>
          <cell r="DM482" t="str">
            <v>T3-18</v>
          </cell>
          <cell r="DN482" t="str">
            <v>T3-18</v>
          </cell>
          <cell r="DO482" t="str">
            <v>T3-18</v>
          </cell>
          <cell r="DP482" t="str">
            <v>T2-18</v>
          </cell>
          <cell r="DQ482" t="str">
            <v>T2-18</v>
          </cell>
          <cell r="DR482" t="str">
            <v>T2-18</v>
          </cell>
          <cell r="DS482" t="str">
            <v>T1-18</v>
          </cell>
          <cell r="DT482" t="str">
            <v>T1-18</v>
          </cell>
          <cell r="DU482" t="str">
            <v>T1-18</v>
          </cell>
          <cell r="DV482" t="str">
            <v>T4-17</v>
          </cell>
          <cell r="DW482" t="str">
            <v>T4-17</v>
          </cell>
          <cell r="DX482" t="str">
            <v>T4-17</v>
          </cell>
          <cell r="DY482" t="str">
            <v>T3-17</v>
          </cell>
          <cell r="DZ482" t="str">
            <v>T3-17</v>
          </cell>
          <cell r="EA482" t="str">
            <v>T3-17</v>
          </cell>
          <cell r="EB482" t="str">
            <v>T2-17</v>
          </cell>
          <cell r="EC482" t="str">
            <v>T2-17</v>
          </cell>
          <cell r="ED482" t="str">
            <v>T2-17</v>
          </cell>
          <cell r="EE482" t="str">
            <v>T1-17</v>
          </cell>
          <cell r="EF482" t="str">
            <v>T1-17</v>
          </cell>
          <cell r="EG482" t="str">
            <v>T1-17</v>
          </cell>
          <cell r="EH482" t="str">
            <v>T4-16</v>
          </cell>
          <cell r="EI482" t="str">
            <v>T4-16</v>
          </cell>
          <cell r="EJ482" t="str">
            <v>T4-16</v>
          </cell>
          <cell r="EK482" t="str">
            <v>T3-16</v>
          </cell>
          <cell r="EL482" t="str">
            <v>T3-16</v>
          </cell>
          <cell r="EM482" t="str">
            <v>T3-16</v>
          </cell>
          <cell r="EN482" t="str">
            <v>T2-16</v>
          </cell>
          <cell r="EO482" t="str">
            <v>T2-16</v>
          </cell>
          <cell r="EP482" t="str">
            <v>T2-16</v>
          </cell>
          <cell r="EQ482" t="str">
            <v>T1-16</v>
          </cell>
          <cell r="ER482" t="str">
            <v>T1-16</v>
          </cell>
          <cell r="ES482" t="str">
            <v>T1-16</v>
          </cell>
          <cell r="ET482" t="str">
            <v>T4-15</v>
          </cell>
          <cell r="EU482" t="str">
            <v>T4-15</v>
          </cell>
          <cell r="EV482" t="str">
            <v>T4-15</v>
          </cell>
          <cell r="EW482" t="str">
            <v>T3-15</v>
          </cell>
          <cell r="EX482" t="str">
            <v>T3-15</v>
          </cell>
          <cell r="EY482" t="str">
            <v>T3-15</v>
          </cell>
          <cell r="EZ482" t="str">
            <v>T2-15</v>
          </cell>
          <cell r="FA482" t="str">
            <v>T2-15</v>
          </cell>
          <cell r="FB482" t="str">
            <v>T2-15</v>
          </cell>
          <cell r="FC482" t="str">
            <v>T1-15</v>
          </cell>
          <cell r="FD482" t="str">
            <v>T1-15</v>
          </cell>
          <cell r="FE482" t="str">
            <v>T1-15</v>
          </cell>
          <cell r="FF482" t="str">
            <v>T4-14</v>
          </cell>
          <cell r="FG482" t="str">
            <v>T4-14</v>
          </cell>
          <cell r="FH482" t="str">
            <v>T4-14</v>
          </cell>
          <cell r="FI482" t="str">
            <v>T3-14</v>
          </cell>
          <cell r="FJ482" t="str">
            <v>T3-14</v>
          </cell>
          <cell r="FK482" t="str">
            <v>T3-14</v>
          </cell>
          <cell r="FL482" t="str">
            <v>T2-14</v>
          </cell>
          <cell r="FM482" t="str">
            <v>T2-14</v>
          </cell>
          <cell r="FN482" t="str">
            <v>T2-14</v>
          </cell>
          <cell r="FO482" t="str">
            <v>T1-14</v>
          </cell>
          <cell r="FP482" t="str">
            <v>T1-14</v>
          </cell>
          <cell r="FQ482" t="str">
            <v>T1-14</v>
          </cell>
          <cell r="FR482" t="str">
            <v>T4-13</v>
          </cell>
          <cell r="FS482" t="str">
            <v>T4-13</v>
          </cell>
          <cell r="FT482" t="str">
            <v>T4-13</v>
          </cell>
          <cell r="FU482" t="str">
            <v>T3-13</v>
          </cell>
          <cell r="FV482" t="str">
            <v>T3-13</v>
          </cell>
          <cell r="FW482" t="str">
            <v>T3-13</v>
          </cell>
          <cell r="FX482" t="str">
            <v>T2-13</v>
          </cell>
          <cell r="FY482" t="str">
            <v>T2-13</v>
          </cell>
          <cell r="FZ482" t="str">
            <v>T2-13</v>
          </cell>
          <cell r="GA482" t="str">
            <v>T1-13</v>
          </cell>
          <cell r="GB482" t="str">
            <v>T1-13</v>
          </cell>
          <cell r="GC482" t="str">
            <v>T1-13</v>
          </cell>
          <cell r="GD482" t="str">
            <v>T4-12</v>
          </cell>
          <cell r="GE482" t="str">
            <v>T4-12</v>
          </cell>
          <cell r="GF482" t="str">
            <v>T4-12</v>
          </cell>
          <cell r="GG482" t="str">
            <v>T3-12</v>
          </cell>
          <cell r="GH482" t="str">
            <v>T3-12</v>
          </cell>
          <cell r="GI482" t="str">
            <v>T3-12</v>
          </cell>
          <cell r="GJ482" t="str">
            <v>T2-12</v>
          </cell>
          <cell r="GK482" t="str">
            <v>T2-12</v>
          </cell>
          <cell r="GL482" t="str">
            <v>T2-12</v>
          </cell>
          <cell r="GM482" t="str">
            <v>T1-12</v>
          </cell>
          <cell r="GN482" t="str">
            <v>T1-12</v>
          </cell>
          <cell r="GO482" t="str">
            <v>T1-12</v>
          </cell>
          <cell r="GP482" t="str">
            <v>T4-11</v>
          </cell>
          <cell r="GQ482" t="str">
            <v>T4-11</v>
          </cell>
          <cell r="GR482" t="str">
            <v>T4-11</v>
          </cell>
          <cell r="GS482" t="str">
            <v>T3-11</v>
          </cell>
          <cell r="GT482" t="str">
            <v>T3-11</v>
          </cell>
          <cell r="GU482" t="str">
            <v>T3-11</v>
          </cell>
          <cell r="GV482" t="str">
            <v>T2-11</v>
          </cell>
          <cell r="GW482" t="str">
            <v>T2-11</v>
          </cell>
          <cell r="GX482" t="str">
            <v>T2-11</v>
          </cell>
          <cell r="GY482" t="str">
            <v>T1-11</v>
          </cell>
          <cell r="GZ482" t="str">
            <v>T1-11</v>
          </cell>
          <cell r="HA482" t="str">
            <v>T1-11</v>
          </cell>
          <cell r="HB482" t="str">
            <v>T4-10</v>
          </cell>
          <cell r="HC482" t="str">
            <v>T4-10</v>
          </cell>
          <cell r="HD482" t="str">
            <v>T4-10</v>
          </cell>
          <cell r="HE482" t="str">
            <v>T3-10</v>
          </cell>
          <cell r="HF482" t="str">
            <v>T3-10</v>
          </cell>
          <cell r="HG482" t="str">
            <v>T3-10</v>
          </cell>
          <cell r="HH482" t="str">
            <v>T2-10</v>
          </cell>
          <cell r="HI482" t="str">
            <v>T2-10</v>
          </cell>
          <cell r="HJ482" t="str">
            <v>T2-10</v>
          </cell>
          <cell r="HK482" t="str">
            <v>T1-10</v>
          </cell>
          <cell r="HL482" t="str">
            <v>T1-10</v>
          </cell>
          <cell r="HM482" t="str">
            <v>T1-10</v>
          </cell>
          <cell r="HN482" t="str">
            <v>T4-09</v>
          </cell>
          <cell r="HO482" t="str">
            <v>T4-09</v>
          </cell>
          <cell r="HP482" t="str">
            <v>T4-09</v>
          </cell>
          <cell r="HQ482" t="str">
            <v>T3-09</v>
          </cell>
          <cell r="HR482" t="str">
            <v>T3-09</v>
          </cell>
          <cell r="HS482" t="str">
            <v>T3-09</v>
          </cell>
          <cell r="HT482" t="str">
            <v>T2-09</v>
          </cell>
          <cell r="HU482" t="str">
            <v>T2-09</v>
          </cell>
          <cell r="HV482" t="str">
            <v>T2-09</v>
          </cell>
          <cell r="HW482" t="str">
            <v>T1-09</v>
          </cell>
          <cell r="HX482" t="str">
            <v>T1-09</v>
          </cell>
          <cell r="HY482" t="str">
            <v>T1-09</v>
          </cell>
          <cell r="HZ482" t="str">
            <v>T4-08</v>
          </cell>
          <cell r="IA482" t="str">
            <v>T4-08</v>
          </cell>
          <cell r="IB482" t="str">
            <v>T4-08</v>
          </cell>
          <cell r="IC482" t="str">
            <v>T3-08</v>
          </cell>
          <cell r="ID482" t="str">
            <v>T3-08</v>
          </cell>
          <cell r="IE482" t="str">
            <v>T3-08</v>
          </cell>
          <cell r="IF482" t="str">
            <v>T2-08</v>
          </cell>
          <cell r="IG482" t="str">
            <v>T2-08</v>
          </cell>
          <cell r="IH482" t="str">
            <v>T2-08</v>
          </cell>
          <cell r="II482" t="str">
            <v>T1-08</v>
          </cell>
          <cell r="IJ482" t="str">
            <v>T1-08</v>
          </cell>
          <cell r="IK482" t="str">
            <v>T1-08</v>
          </cell>
          <cell r="IP482" t="str">
            <v>2023</v>
          </cell>
          <cell r="IQ482" t="str">
            <v>2023</v>
          </cell>
          <cell r="IR482" t="str">
            <v>2023</v>
          </cell>
          <cell r="IS482" t="str">
            <v>9M-23</v>
          </cell>
          <cell r="IT482" t="str">
            <v>9M-23</v>
          </cell>
          <cell r="IU482" t="str">
            <v>9M-23</v>
          </cell>
          <cell r="IV482" t="str">
            <v>S1-23</v>
          </cell>
          <cell r="IW482" t="str">
            <v>S1-23</v>
          </cell>
          <cell r="IX482" t="str">
            <v>S1-23</v>
          </cell>
          <cell r="IY482" t="str">
            <v>T1-23</v>
          </cell>
          <cell r="IZ482" t="str">
            <v>T1-23</v>
          </cell>
          <cell r="JA482" t="str">
            <v>T1-23</v>
          </cell>
          <cell r="JB482" t="str">
            <v>2022</v>
          </cell>
          <cell r="JC482" t="str">
            <v>2022</v>
          </cell>
          <cell r="JD482" t="str">
            <v>2022</v>
          </cell>
          <cell r="JE482" t="str">
            <v>9M-22</v>
          </cell>
          <cell r="JF482" t="str">
            <v>9M-22</v>
          </cell>
          <cell r="JG482" t="str">
            <v>9M-22</v>
          </cell>
          <cell r="JH482" t="str">
            <v>S1-22</v>
          </cell>
          <cell r="JI482" t="str">
            <v>S1-22</v>
          </cell>
          <cell r="JJ482" t="str">
            <v>S1-22</v>
          </cell>
          <cell r="JK482" t="str">
            <v>T1-22</v>
          </cell>
          <cell r="JL482" t="str">
            <v>T1-22</v>
          </cell>
          <cell r="JM482" t="str">
            <v>T1-22</v>
          </cell>
          <cell r="JN482" t="str">
            <v>2021</v>
          </cell>
          <cell r="JO482" t="str">
            <v>2021</v>
          </cell>
          <cell r="JP482" t="str">
            <v>2021</v>
          </cell>
          <cell r="JQ482" t="str">
            <v>9M-21</v>
          </cell>
          <cell r="JR482" t="str">
            <v>9M-21</v>
          </cell>
          <cell r="JS482" t="str">
            <v>9M-21</v>
          </cell>
          <cell r="JT482" t="str">
            <v>S1-21</v>
          </cell>
          <cell r="JU482" t="str">
            <v>S1-21</v>
          </cell>
          <cell r="JV482" t="str">
            <v>S1-21</v>
          </cell>
          <cell r="JW482" t="str">
            <v>T1-21</v>
          </cell>
          <cell r="JX482" t="str">
            <v>T1-21</v>
          </cell>
          <cell r="JY482" t="str">
            <v>T1-21</v>
          </cell>
          <cell r="JZ482" t="str">
            <v>2020</v>
          </cell>
          <cell r="KA482" t="str">
            <v>2020</v>
          </cell>
          <cell r="KB482" t="str">
            <v>2020</v>
          </cell>
          <cell r="KC482" t="str">
            <v>9M-20</v>
          </cell>
          <cell r="KD482" t="str">
            <v>9M-20</v>
          </cell>
          <cell r="KE482" t="str">
            <v>9M-20</v>
          </cell>
          <cell r="KF482" t="str">
            <v>S1-20</v>
          </cell>
          <cell r="KG482" t="str">
            <v>S1-20</v>
          </cell>
          <cell r="KH482" t="str">
            <v>S1-20</v>
          </cell>
          <cell r="KI482" t="str">
            <v>T1-20</v>
          </cell>
          <cell r="KJ482" t="str">
            <v>T1-20</v>
          </cell>
          <cell r="KK482" t="str">
            <v>T1-20</v>
          </cell>
          <cell r="KL482" t="str">
            <v>2019</v>
          </cell>
          <cell r="KM482" t="str">
            <v>2019</v>
          </cell>
          <cell r="KN482" t="str">
            <v>2019</v>
          </cell>
          <cell r="KO482" t="str">
            <v>9M-19</v>
          </cell>
          <cell r="KP482" t="str">
            <v>9M-19</v>
          </cell>
          <cell r="KQ482" t="str">
            <v>9M-19</v>
          </cell>
          <cell r="KR482" t="str">
            <v>S1-19</v>
          </cell>
          <cell r="KS482" t="str">
            <v>S1-19</v>
          </cell>
          <cell r="KT482" t="str">
            <v>S1-19</v>
          </cell>
          <cell r="KU482" t="str">
            <v>T1-19</v>
          </cell>
          <cell r="KV482" t="str">
            <v>T1-19</v>
          </cell>
          <cell r="KW482" t="str">
            <v>T1-19</v>
          </cell>
          <cell r="KX482" t="str">
            <v>2018</v>
          </cell>
          <cell r="KY482" t="str">
            <v>2018</v>
          </cell>
          <cell r="KZ482" t="str">
            <v>2018</v>
          </cell>
          <cell r="LA482" t="str">
            <v>9M-18</v>
          </cell>
          <cell r="LB482" t="str">
            <v>9M-18</v>
          </cell>
          <cell r="LC482" t="str">
            <v>9M-18</v>
          </cell>
          <cell r="LD482" t="str">
            <v>S1-18</v>
          </cell>
          <cell r="LE482" t="str">
            <v>S1-18</v>
          </cell>
          <cell r="LF482" t="str">
            <v>S1-18</v>
          </cell>
          <cell r="LG482" t="str">
            <v>T1-18</v>
          </cell>
          <cell r="LH482" t="str">
            <v>T1-18</v>
          </cell>
          <cell r="LI482" t="str">
            <v>T1-18</v>
          </cell>
          <cell r="LJ482" t="str">
            <v>2017</v>
          </cell>
          <cell r="LK482" t="str">
            <v>2017</v>
          </cell>
          <cell r="LL482" t="str">
            <v>2017</v>
          </cell>
          <cell r="LM482" t="str">
            <v>9M-17</v>
          </cell>
          <cell r="LN482" t="str">
            <v>9M-17</v>
          </cell>
          <cell r="LO482" t="str">
            <v>9M-17</v>
          </cell>
          <cell r="LP482" t="str">
            <v>S1-17</v>
          </cell>
          <cell r="LQ482" t="str">
            <v>S1-17</v>
          </cell>
          <cell r="LR482" t="str">
            <v>S1-17</v>
          </cell>
          <cell r="LS482" t="str">
            <v>T1-17</v>
          </cell>
          <cell r="LT482" t="str">
            <v>T1-17</v>
          </cell>
          <cell r="LU482" t="str">
            <v>T1-17</v>
          </cell>
          <cell r="LV482" t="str">
            <v>2016</v>
          </cell>
          <cell r="LW482" t="str">
            <v>2016</v>
          </cell>
          <cell r="LX482" t="str">
            <v>2016</v>
          </cell>
          <cell r="LY482" t="str">
            <v>9M-16</v>
          </cell>
          <cell r="LZ482" t="str">
            <v>9M-16</v>
          </cell>
          <cell r="MA482" t="str">
            <v>9M-16</v>
          </cell>
          <cell r="MB482" t="str">
            <v>S1-16</v>
          </cell>
          <cell r="MC482" t="str">
            <v>S1-16</v>
          </cell>
          <cell r="MD482" t="str">
            <v>S1-16</v>
          </cell>
          <cell r="ME482" t="str">
            <v>T1-16</v>
          </cell>
          <cell r="MF482" t="str">
            <v>T1-16</v>
          </cell>
          <cell r="MG482" t="str">
            <v>T1-16</v>
          </cell>
          <cell r="MH482" t="str">
            <v>2015</v>
          </cell>
          <cell r="MI482" t="str">
            <v>2015</v>
          </cell>
          <cell r="MJ482" t="str">
            <v>2015</v>
          </cell>
          <cell r="MK482" t="str">
            <v>9M-15</v>
          </cell>
          <cell r="ML482" t="str">
            <v>9M-15</v>
          </cell>
          <cell r="MM482" t="str">
            <v>9M-15</v>
          </cell>
          <cell r="MN482" t="str">
            <v>S1-15</v>
          </cell>
          <cell r="MO482" t="str">
            <v>S1-15</v>
          </cell>
          <cell r="MP482" t="str">
            <v>S1-15</v>
          </cell>
          <cell r="MQ482" t="str">
            <v>T1-15</v>
          </cell>
          <cell r="MR482" t="str">
            <v>T1-15</v>
          </cell>
          <cell r="MS482" t="str">
            <v>T1-15</v>
          </cell>
          <cell r="MT482" t="str">
            <v>2014</v>
          </cell>
          <cell r="MU482" t="str">
            <v>2014</v>
          </cell>
          <cell r="MV482" t="str">
            <v>2014</v>
          </cell>
          <cell r="MW482" t="str">
            <v>9M-14</v>
          </cell>
          <cell r="MX482" t="str">
            <v>9M-14</v>
          </cell>
          <cell r="MY482" t="str">
            <v>9M-14</v>
          </cell>
          <cell r="MZ482" t="str">
            <v>S1-14</v>
          </cell>
          <cell r="NA482" t="str">
            <v>S1-14</v>
          </cell>
          <cell r="NB482" t="str">
            <v>S1-14</v>
          </cell>
          <cell r="NC482" t="str">
            <v>T1-14</v>
          </cell>
          <cell r="ND482" t="str">
            <v>T1-14</v>
          </cell>
          <cell r="NE482" t="str">
            <v>T1-14</v>
          </cell>
          <cell r="NF482" t="str">
            <v>2013</v>
          </cell>
          <cell r="NG482" t="str">
            <v>2013</v>
          </cell>
          <cell r="NH482" t="str">
            <v>2013</v>
          </cell>
          <cell r="NI482" t="str">
            <v>9M-13</v>
          </cell>
          <cell r="NJ482" t="str">
            <v>9M-13</v>
          </cell>
          <cell r="NK482" t="str">
            <v>9M-13</v>
          </cell>
          <cell r="NL482" t="str">
            <v>S1-13</v>
          </cell>
          <cell r="NM482" t="str">
            <v>S1-13</v>
          </cell>
          <cell r="NN482" t="str">
            <v>S1-13</v>
          </cell>
          <cell r="NO482" t="str">
            <v>T1-13</v>
          </cell>
          <cell r="NP482" t="str">
            <v>T1-13</v>
          </cell>
          <cell r="NQ482" t="str">
            <v>T1-13</v>
          </cell>
          <cell r="NR482" t="str">
            <v>2012</v>
          </cell>
          <cell r="NS482" t="str">
            <v>2012</v>
          </cell>
          <cell r="NT482" t="str">
            <v>2012</v>
          </cell>
          <cell r="NU482" t="str">
            <v>9M-12</v>
          </cell>
          <cell r="NV482" t="str">
            <v>9M-12</v>
          </cell>
          <cell r="NW482" t="str">
            <v>9M-12</v>
          </cell>
          <cell r="NX482" t="str">
            <v>S1-12</v>
          </cell>
          <cell r="NY482" t="str">
            <v>S1-12</v>
          </cell>
          <cell r="NZ482" t="str">
            <v>S1-12</v>
          </cell>
          <cell r="OA482" t="str">
            <v>T1-12</v>
          </cell>
          <cell r="OB482" t="str">
            <v>T1-12</v>
          </cell>
          <cell r="OC482" t="str">
            <v>T1-12</v>
          </cell>
          <cell r="OD482" t="str">
            <v>2011</v>
          </cell>
          <cell r="OE482" t="str">
            <v>2011</v>
          </cell>
          <cell r="OF482" t="str">
            <v>2011</v>
          </cell>
          <cell r="OG482" t="str">
            <v>9M-11</v>
          </cell>
          <cell r="OH482" t="str">
            <v>9M-11</v>
          </cell>
          <cell r="OI482" t="str">
            <v>9M-11</v>
          </cell>
          <cell r="OJ482" t="str">
            <v>S1-11</v>
          </cell>
          <cell r="OK482" t="str">
            <v>S1-11</v>
          </cell>
          <cell r="OL482" t="str">
            <v>S1-11</v>
          </cell>
          <cell r="OM482" t="str">
            <v>T1-11</v>
          </cell>
          <cell r="ON482" t="str">
            <v>T1-11</v>
          </cell>
          <cell r="OO482" t="str">
            <v>T1-11</v>
          </cell>
          <cell r="OP482" t="str">
            <v>2010</v>
          </cell>
          <cell r="OQ482" t="str">
            <v>2010</v>
          </cell>
          <cell r="OR482" t="str">
            <v>2010</v>
          </cell>
          <cell r="OS482" t="str">
            <v>9M-10</v>
          </cell>
          <cell r="OT482" t="str">
            <v>9M-10</v>
          </cell>
          <cell r="OU482" t="str">
            <v>9M-10</v>
          </cell>
          <cell r="OV482" t="str">
            <v>S1-10</v>
          </cell>
          <cell r="OW482" t="str">
            <v>S1-10</v>
          </cell>
          <cell r="OX482" t="str">
            <v>S1-10</v>
          </cell>
          <cell r="OY482" t="str">
            <v>T1-10</v>
          </cell>
          <cell r="OZ482" t="str">
            <v>T1-10</v>
          </cell>
          <cell r="PA482" t="str">
            <v>T1-10</v>
          </cell>
          <cell r="PB482" t="str">
            <v>2009</v>
          </cell>
          <cell r="PC482" t="str">
            <v>2009</v>
          </cell>
          <cell r="PD482" t="str">
            <v>2009</v>
          </cell>
          <cell r="PE482" t="str">
            <v>9M-09</v>
          </cell>
          <cell r="PF482" t="str">
            <v>9M-09</v>
          </cell>
          <cell r="PG482" t="str">
            <v>9M-09</v>
          </cell>
          <cell r="PH482" t="str">
            <v>S1-09</v>
          </cell>
          <cell r="PI482" t="str">
            <v>S1-09</v>
          </cell>
          <cell r="PJ482" t="str">
            <v>S1-09</v>
          </cell>
          <cell r="PK482" t="str">
            <v>T1-09</v>
          </cell>
          <cell r="PL482" t="str">
            <v>T1-09</v>
          </cell>
          <cell r="PM482" t="str">
            <v>T1-09</v>
          </cell>
          <cell r="PN482" t="str">
            <v>2008</v>
          </cell>
          <cell r="PO482" t="str">
            <v>2008</v>
          </cell>
          <cell r="PP482" t="str">
            <v>2008</v>
          </cell>
          <cell r="PQ482" t="str">
            <v>9M-08</v>
          </cell>
          <cell r="PR482" t="str">
            <v>9M-08</v>
          </cell>
          <cell r="PS482" t="str">
            <v>9M-08</v>
          </cell>
          <cell r="PT482" t="str">
            <v>S1-08</v>
          </cell>
          <cell r="PU482" t="str">
            <v>S1-08</v>
          </cell>
          <cell r="PV482" t="str">
            <v>S1-08</v>
          </cell>
          <cell r="PW482" t="str">
            <v>T1-08</v>
          </cell>
          <cell r="PX482" t="str">
            <v>T1-08</v>
          </cell>
          <cell r="PY482" t="str">
            <v>T1-08</v>
          </cell>
        </row>
        <row r="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H483" t="str">
            <v>Stated</v>
          </cell>
          <cell r="HI483" t="str">
            <v>Spec Items</v>
          </cell>
          <cell r="HJ483" t="str">
            <v>Underlying</v>
          </cell>
          <cell r="HK483" t="str">
            <v>Stated</v>
          </cell>
          <cell r="HL483" t="str">
            <v>Spec Items</v>
          </cell>
          <cell r="HM483" t="str">
            <v>Underlying</v>
          </cell>
          <cell r="HN483" t="str">
            <v>Stated</v>
          </cell>
          <cell r="HO483" t="str">
            <v>Spec Items</v>
          </cell>
          <cell r="HP483" t="str">
            <v>Underlying</v>
          </cell>
          <cell r="HQ483" t="str">
            <v>Stated</v>
          </cell>
          <cell r="HR483" t="str">
            <v>Spec Items</v>
          </cell>
          <cell r="HS483" t="str">
            <v>Underlying</v>
          </cell>
          <cell r="HT483" t="str">
            <v>Stated</v>
          </cell>
          <cell r="HU483" t="str">
            <v>Spec Items</v>
          </cell>
          <cell r="HV483" t="str">
            <v>Underlying</v>
          </cell>
          <cell r="HW483" t="str">
            <v>Stated</v>
          </cell>
          <cell r="HX483" t="str">
            <v>Spec Items</v>
          </cell>
          <cell r="HY483" t="str">
            <v>Underlying</v>
          </cell>
          <cell r="HZ483" t="str">
            <v>Stated</v>
          </cell>
          <cell r="IA483" t="str">
            <v>Spec Items</v>
          </cell>
          <cell r="IB483" t="str">
            <v>Underlying</v>
          </cell>
          <cell r="IC483" t="str">
            <v>Stated</v>
          </cell>
          <cell r="ID483" t="str">
            <v>Spec Items</v>
          </cell>
          <cell r="IE483" t="str">
            <v>Underlying</v>
          </cell>
          <cell r="IF483" t="str">
            <v>Stated</v>
          </cell>
          <cell r="IG483" t="str">
            <v>Spec Items</v>
          </cell>
          <cell r="IH483" t="str">
            <v>Underlying</v>
          </cell>
          <cell r="II483" t="str">
            <v>Stated</v>
          </cell>
          <cell r="IJ483" t="str">
            <v>Spec Items</v>
          </cell>
          <cell r="IK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cell r="NR483" t="str">
            <v>Stated</v>
          </cell>
          <cell r="NS483" t="str">
            <v>Spec Items</v>
          </cell>
          <cell r="NT483" t="str">
            <v>Underlying</v>
          </cell>
          <cell r="NU483" t="str">
            <v>Stated</v>
          </cell>
          <cell r="NV483" t="str">
            <v>Spec Items</v>
          </cell>
          <cell r="NW483" t="str">
            <v>Underlying</v>
          </cell>
          <cell r="NX483" t="str">
            <v>Stated</v>
          </cell>
          <cell r="NY483" t="str">
            <v>Spec Items</v>
          </cell>
          <cell r="NZ483" t="str">
            <v>Underlying</v>
          </cell>
          <cell r="OA483" t="str">
            <v>Stated</v>
          </cell>
          <cell r="OB483" t="str">
            <v>Spec Items</v>
          </cell>
          <cell r="OC483" t="str">
            <v>Underlying</v>
          </cell>
          <cell r="OD483" t="str">
            <v>Stated</v>
          </cell>
          <cell r="OE483" t="str">
            <v>Spec Items</v>
          </cell>
          <cell r="OF483" t="str">
            <v>Underlying</v>
          </cell>
          <cell r="OG483" t="str">
            <v>Stated</v>
          </cell>
          <cell r="OH483" t="str">
            <v>Spec Items</v>
          </cell>
          <cell r="OI483" t="str">
            <v>Underlying</v>
          </cell>
          <cell r="OJ483" t="str">
            <v>Stated</v>
          </cell>
          <cell r="OK483" t="str">
            <v>Spec Items</v>
          </cell>
          <cell r="OL483" t="str">
            <v>Underlying</v>
          </cell>
          <cell r="OM483" t="str">
            <v>Stated</v>
          </cell>
          <cell r="ON483" t="str">
            <v>Spec Items</v>
          </cell>
          <cell r="OO483" t="str">
            <v>Underlying</v>
          </cell>
          <cell r="OP483" t="str">
            <v>Stated</v>
          </cell>
          <cell r="OQ483" t="str">
            <v>Spec Items</v>
          </cell>
          <cell r="OR483" t="str">
            <v>Underlying</v>
          </cell>
          <cell r="OS483" t="str">
            <v>Stated</v>
          </cell>
          <cell r="OT483" t="str">
            <v>Spec Items</v>
          </cell>
          <cell r="OU483" t="str">
            <v>Underlying</v>
          </cell>
          <cell r="OV483" t="str">
            <v>Stated</v>
          </cell>
          <cell r="OW483" t="str">
            <v>Spec Items</v>
          </cell>
          <cell r="OX483" t="str">
            <v>Underlying</v>
          </cell>
          <cell r="OY483" t="str">
            <v>Stated</v>
          </cell>
          <cell r="OZ483" t="str">
            <v>Spec Items</v>
          </cell>
          <cell r="PA483" t="str">
            <v>Underlying</v>
          </cell>
          <cell r="PB483" t="str">
            <v>Stated</v>
          </cell>
          <cell r="PC483" t="str">
            <v>Spec Items</v>
          </cell>
          <cell r="PD483" t="str">
            <v>Underlying</v>
          </cell>
          <cell r="PE483" t="str">
            <v>Stated</v>
          </cell>
          <cell r="PF483" t="str">
            <v>Spec Items</v>
          </cell>
          <cell r="PG483" t="str">
            <v>Underlying</v>
          </cell>
          <cell r="PH483" t="str">
            <v>Stated</v>
          </cell>
          <cell r="PI483" t="str">
            <v>Spec Items</v>
          </cell>
          <cell r="PJ483" t="str">
            <v>Underlying</v>
          </cell>
          <cell r="PK483" t="str">
            <v>Stated</v>
          </cell>
          <cell r="PL483" t="str">
            <v>Spec Items</v>
          </cell>
          <cell r="PM483" t="str">
            <v>Underlying</v>
          </cell>
          <cell r="PN483" t="str">
            <v>Stated</v>
          </cell>
          <cell r="PO483" t="str">
            <v>Spec Items</v>
          </cell>
          <cell r="PP483" t="str">
            <v>Underlying</v>
          </cell>
          <cell r="PQ483" t="str">
            <v>Stated</v>
          </cell>
          <cell r="PR483" t="str">
            <v>Spec Items</v>
          </cell>
          <cell r="PS483" t="str">
            <v>Underlying</v>
          </cell>
          <cell r="PT483" t="str">
            <v>Stated</v>
          </cell>
          <cell r="PU483" t="str">
            <v>Spec Items</v>
          </cell>
          <cell r="PV483" t="str">
            <v>Underlying</v>
          </cell>
          <cell r="PW483" t="str">
            <v>Stated</v>
          </cell>
          <cell r="PX483" t="str">
            <v>Spec Items</v>
          </cell>
          <cell r="PY483" t="str">
            <v>Underlying</v>
          </cell>
        </row>
        <row r="484">
          <cell r="BB484">
            <v>690.49046617813894</v>
          </cell>
          <cell r="BC484">
            <v>0</v>
          </cell>
          <cell r="BD484">
            <v>690.49046617813894</v>
          </cell>
          <cell r="BE484">
            <v>707.22642172634505</v>
          </cell>
          <cell r="BF484">
            <v>0.65499999999997272</v>
          </cell>
          <cell r="BG484">
            <v>706.57142172634508</v>
          </cell>
          <cell r="BH484">
            <v>981.452167987189</v>
          </cell>
          <cell r="BI484">
            <v>299.35599999999999</v>
          </cell>
          <cell r="BJ484">
            <v>682.09616798718901</v>
          </cell>
          <cell r="BK484">
            <v>510.096</v>
          </cell>
          <cell r="BL484">
            <v>0</v>
          </cell>
          <cell r="BM484">
            <v>510.096</v>
          </cell>
          <cell r="BN484">
            <v>529.7059999999999</v>
          </cell>
          <cell r="BO484">
            <v>0</v>
          </cell>
          <cell r="BP484">
            <v>529.7059999999999</v>
          </cell>
          <cell r="BQ484">
            <v>542.47499999999991</v>
          </cell>
          <cell r="BR484">
            <v>0</v>
          </cell>
          <cell r="BS484">
            <v>542.47499999999991</v>
          </cell>
          <cell r="BT484">
            <v>526.60599999999999</v>
          </cell>
          <cell r="BU484">
            <v>0</v>
          </cell>
          <cell r="BV484">
            <v>526.60599999999999</v>
          </cell>
          <cell r="BW484">
            <v>527.56700000000001</v>
          </cell>
          <cell r="BX484">
            <v>0</v>
          </cell>
          <cell r="BY484">
            <v>527.56700000000001</v>
          </cell>
          <cell r="BZ484">
            <v>529.75400000000002</v>
          </cell>
          <cell r="CA484">
            <v>0</v>
          </cell>
          <cell r="CB484">
            <v>529.75400000000002</v>
          </cell>
          <cell r="CC484">
            <v>553.36300000000006</v>
          </cell>
          <cell r="CD484">
            <v>0</v>
          </cell>
          <cell r="CE484">
            <v>553.36300000000006</v>
          </cell>
          <cell r="CF484">
            <v>512.53499999999997</v>
          </cell>
          <cell r="CG484">
            <v>0</v>
          </cell>
          <cell r="CH484">
            <v>512.53499999999997</v>
          </cell>
          <cell r="CI484">
            <v>502.279</v>
          </cell>
          <cell r="CJ484">
            <v>0</v>
          </cell>
          <cell r="CK484">
            <v>502.279</v>
          </cell>
          <cell r="CL484">
            <v>501.81099999999998</v>
          </cell>
          <cell r="CM484">
            <v>0</v>
          </cell>
          <cell r="CN484">
            <v>501.81099999999998</v>
          </cell>
          <cell r="CO484">
            <v>487.565</v>
          </cell>
          <cell r="CP484">
            <v>0</v>
          </cell>
          <cell r="CQ484">
            <v>487.565</v>
          </cell>
          <cell r="CR484">
            <v>485.01100000000002</v>
          </cell>
          <cell r="CS484">
            <v>0</v>
          </cell>
          <cell r="CT484">
            <v>485.01100000000002</v>
          </cell>
          <cell r="CU484">
            <v>518.20299999999997</v>
          </cell>
          <cell r="CV484">
            <v>0</v>
          </cell>
          <cell r="CW484">
            <v>518.20299999999997</v>
          </cell>
          <cell r="CX484">
            <v>522.71900000000005</v>
          </cell>
          <cell r="CY484">
            <v>0</v>
          </cell>
          <cell r="CZ484">
            <v>522.71900000000005</v>
          </cell>
          <cell r="DA484">
            <v>529.36500000000001</v>
          </cell>
          <cell r="DB484">
            <v>0</v>
          </cell>
          <cell r="DC484">
            <v>529.36500000000001</v>
          </cell>
          <cell r="DD484">
            <v>550.93799999999999</v>
          </cell>
          <cell r="DE484">
            <v>0</v>
          </cell>
          <cell r="DF484">
            <v>550.93799999999999</v>
          </cell>
          <cell r="DG484">
            <v>540.88499999999999</v>
          </cell>
          <cell r="DH484">
            <v>0</v>
          </cell>
          <cell r="DI484">
            <v>540.88499999999999</v>
          </cell>
          <cell r="DJ484">
            <v>548.11099999999999</v>
          </cell>
          <cell r="DK484">
            <v>0</v>
          </cell>
          <cell r="DL484">
            <v>548.11099999999999</v>
          </cell>
          <cell r="DM484">
            <v>553.90599999999995</v>
          </cell>
          <cell r="DN484">
            <v>0</v>
          </cell>
          <cell r="DO484">
            <v>553.90599999999995</v>
          </cell>
          <cell r="DP484">
            <v>550.75699999999995</v>
          </cell>
          <cell r="DQ484">
            <v>0</v>
          </cell>
          <cell r="DR484">
            <v>550.75699999999995</v>
          </cell>
          <cell r="DS484">
            <v>551.42499999999995</v>
          </cell>
          <cell r="DT484">
            <v>0</v>
          </cell>
          <cell r="DU484">
            <v>551.42499999999995</v>
          </cell>
          <cell r="DV484">
            <v>539.077</v>
          </cell>
          <cell r="DW484">
            <v>0</v>
          </cell>
          <cell r="DX484">
            <v>539.077</v>
          </cell>
          <cell r="DY484">
            <v>540.17700000000002</v>
          </cell>
          <cell r="DZ484">
            <v>0</v>
          </cell>
          <cell r="EA484">
            <v>540.17700000000002</v>
          </cell>
          <cell r="EB484">
            <v>548.75</v>
          </cell>
          <cell r="EC484">
            <v>0</v>
          </cell>
          <cell r="ED484">
            <v>548.75</v>
          </cell>
          <cell r="EE484">
            <v>559.053</v>
          </cell>
          <cell r="EF484">
            <v>0</v>
          </cell>
          <cell r="EG484">
            <v>559.053</v>
          </cell>
          <cell r="EH484">
            <v>541.18600000000004</v>
          </cell>
          <cell r="EI484">
            <v>0</v>
          </cell>
          <cell r="EJ484">
            <v>541.18600000000004</v>
          </cell>
          <cell r="EK484">
            <v>526.303</v>
          </cell>
          <cell r="EL484">
            <v>0</v>
          </cell>
          <cell r="EM484">
            <v>526.303</v>
          </cell>
          <cell r="EN484">
            <v>521.98099999999999</v>
          </cell>
          <cell r="EO484">
            <v>0</v>
          </cell>
          <cell r="EP484">
            <v>521.98099999999999</v>
          </cell>
          <cell r="EQ484">
            <v>517.36</v>
          </cell>
          <cell r="ER484">
            <v>0</v>
          </cell>
          <cell r="ES484">
            <v>517.36</v>
          </cell>
          <cell r="ET484">
            <v>515</v>
          </cell>
          <cell r="EU484">
            <v>0</v>
          </cell>
          <cell r="EV484">
            <v>515</v>
          </cell>
          <cell r="EW484">
            <v>531</v>
          </cell>
          <cell r="EX484">
            <v>0</v>
          </cell>
          <cell r="EY484">
            <v>531</v>
          </cell>
          <cell r="EZ484">
            <v>534</v>
          </cell>
          <cell r="FA484">
            <v>0</v>
          </cell>
          <cell r="FB484">
            <v>534</v>
          </cell>
          <cell r="FC484">
            <v>519</v>
          </cell>
          <cell r="FD484">
            <v>0</v>
          </cell>
          <cell r="FE484">
            <v>519</v>
          </cell>
          <cell r="FF484">
            <v>494</v>
          </cell>
          <cell r="FG484">
            <v>0</v>
          </cell>
          <cell r="FH484">
            <v>494</v>
          </cell>
          <cell r="FI484">
            <v>520</v>
          </cell>
          <cell r="FJ484">
            <v>0</v>
          </cell>
          <cell r="FK484">
            <v>520</v>
          </cell>
          <cell r="FL484">
            <v>537</v>
          </cell>
          <cell r="FM484">
            <v>0</v>
          </cell>
          <cell r="FN484">
            <v>537</v>
          </cell>
          <cell r="FO484">
            <v>554</v>
          </cell>
          <cell r="FP484">
            <v>0</v>
          </cell>
          <cell r="FQ484">
            <v>554</v>
          </cell>
          <cell r="FR484">
            <v>572</v>
          </cell>
          <cell r="FS484">
            <v>0</v>
          </cell>
          <cell r="FT484">
            <v>572</v>
          </cell>
          <cell r="FU484">
            <v>607</v>
          </cell>
          <cell r="FV484">
            <v>0</v>
          </cell>
          <cell r="FW484">
            <v>607</v>
          </cell>
          <cell r="FX484">
            <v>594</v>
          </cell>
          <cell r="FY484">
            <v>0</v>
          </cell>
          <cell r="FZ484">
            <v>594</v>
          </cell>
          <cell r="GA484">
            <v>594</v>
          </cell>
          <cell r="GB484">
            <v>0</v>
          </cell>
          <cell r="GC484">
            <v>594</v>
          </cell>
          <cell r="GD484">
            <v>677</v>
          </cell>
          <cell r="GE484">
            <v>0</v>
          </cell>
          <cell r="GF484">
            <v>677</v>
          </cell>
          <cell r="GG484">
            <v>702</v>
          </cell>
          <cell r="GH484">
            <v>0</v>
          </cell>
          <cell r="GI484">
            <v>702</v>
          </cell>
          <cell r="GJ484">
            <v>749</v>
          </cell>
          <cell r="GK484">
            <v>0</v>
          </cell>
          <cell r="GL484">
            <v>749</v>
          </cell>
          <cell r="GM484">
            <v>779</v>
          </cell>
          <cell r="GN484">
            <v>0</v>
          </cell>
          <cell r="GO484">
            <v>779</v>
          </cell>
          <cell r="GP484">
            <v>813</v>
          </cell>
          <cell r="GQ484">
            <v>0</v>
          </cell>
          <cell r="GR484">
            <v>813</v>
          </cell>
          <cell r="GS484">
            <v>830</v>
          </cell>
          <cell r="GT484">
            <v>0</v>
          </cell>
          <cell r="GU484">
            <v>830</v>
          </cell>
          <cell r="GV484">
            <v>852</v>
          </cell>
          <cell r="GW484">
            <v>0</v>
          </cell>
          <cell r="GX484">
            <v>852</v>
          </cell>
          <cell r="GY484">
            <v>859</v>
          </cell>
          <cell r="GZ484">
            <v>0</v>
          </cell>
          <cell r="HA484">
            <v>859</v>
          </cell>
          <cell r="HB484">
            <v>852</v>
          </cell>
          <cell r="HC484">
            <v>0</v>
          </cell>
          <cell r="HD484">
            <v>852</v>
          </cell>
          <cell r="HE484">
            <v>826</v>
          </cell>
          <cell r="HF484">
            <v>0</v>
          </cell>
          <cell r="HG484">
            <v>826</v>
          </cell>
          <cell r="HH484">
            <v>854</v>
          </cell>
          <cell r="HI484">
            <v>0</v>
          </cell>
          <cell r="HJ484">
            <v>854</v>
          </cell>
          <cell r="HK484">
            <v>844</v>
          </cell>
          <cell r="HL484">
            <v>0</v>
          </cell>
          <cell r="HM484">
            <v>844</v>
          </cell>
          <cell r="HN484">
            <v>843</v>
          </cell>
          <cell r="HO484">
            <v>0</v>
          </cell>
          <cell r="HP484">
            <v>843</v>
          </cell>
          <cell r="HQ484">
            <v>819</v>
          </cell>
          <cell r="HR484">
            <v>0</v>
          </cell>
          <cell r="HS484">
            <v>819</v>
          </cell>
          <cell r="HT484">
            <v>776</v>
          </cell>
          <cell r="HU484">
            <v>0</v>
          </cell>
          <cell r="HV484">
            <v>776</v>
          </cell>
          <cell r="HW484">
            <v>727</v>
          </cell>
          <cell r="HX484">
            <v>0</v>
          </cell>
          <cell r="HY484">
            <v>727</v>
          </cell>
          <cell r="HZ484">
            <v>634</v>
          </cell>
          <cell r="IA484">
            <v>0</v>
          </cell>
          <cell r="IB484">
            <v>634</v>
          </cell>
          <cell r="IC484">
            <v>615</v>
          </cell>
          <cell r="ID484">
            <v>0</v>
          </cell>
          <cell r="IE484">
            <v>615</v>
          </cell>
          <cell r="IF484">
            <v>622</v>
          </cell>
          <cell r="IG484">
            <v>0</v>
          </cell>
          <cell r="IH484">
            <v>622</v>
          </cell>
          <cell r="II484">
            <v>605</v>
          </cell>
          <cell r="IJ484">
            <v>0</v>
          </cell>
          <cell r="IK484">
            <v>605</v>
          </cell>
          <cell r="IP484">
            <v>2889.2650558916698</v>
          </cell>
          <cell r="IQ484">
            <v>300.01099999999997</v>
          </cell>
          <cell r="IR484">
            <v>2589.2540558916699</v>
          </cell>
          <cell r="IS484">
            <v>2198.7745897135301</v>
          </cell>
          <cell r="IT484">
            <v>300.01099999999997</v>
          </cell>
          <cell r="IU484">
            <v>1898.7635897135301</v>
          </cell>
          <cell r="IV484">
            <v>1491.54816798719</v>
          </cell>
          <cell r="IW484">
            <v>299.35599999999999</v>
          </cell>
          <cell r="IX484">
            <v>1192.19216798719</v>
          </cell>
          <cell r="IY484">
            <v>510.096</v>
          </cell>
          <cell r="IZ484">
            <v>0</v>
          </cell>
          <cell r="JA484">
            <v>510.096</v>
          </cell>
          <cell r="JB484">
            <v>2126.3539999999998</v>
          </cell>
          <cell r="JC484">
            <v>0</v>
          </cell>
          <cell r="JD484">
            <v>2126.3539999999998</v>
          </cell>
          <cell r="JE484">
            <v>1596.6479999999999</v>
          </cell>
          <cell r="JF484">
            <v>0</v>
          </cell>
          <cell r="JG484">
            <v>1596.6479999999999</v>
          </cell>
          <cell r="JH484">
            <v>1054.173</v>
          </cell>
          <cell r="JI484">
            <v>0</v>
          </cell>
          <cell r="JJ484">
            <v>1054.173</v>
          </cell>
          <cell r="JK484">
            <v>527.56700000000001</v>
          </cell>
          <cell r="JL484">
            <v>0</v>
          </cell>
          <cell r="JM484">
            <v>527.56700000000001</v>
          </cell>
          <cell r="JN484">
            <v>2097.931</v>
          </cell>
          <cell r="JO484">
            <v>0</v>
          </cell>
          <cell r="JP484">
            <v>2097.931</v>
          </cell>
          <cell r="JQ484">
            <v>1568.1769999999999</v>
          </cell>
          <cell r="JR484">
            <v>0</v>
          </cell>
          <cell r="JS484">
            <v>1568.1769999999999</v>
          </cell>
          <cell r="JT484">
            <v>1014.814</v>
          </cell>
          <cell r="JU484">
            <v>0</v>
          </cell>
          <cell r="JV484">
            <v>1014.814</v>
          </cell>
          <cell r="JW484">
            <v>502.279</v>
          </cell>
          <cell r="JX484">
            <v>0</v>
          </cell>
          <cell r="JY484">
            <v>502.279</v>
          </cell>
          <cell r="JZ484">
            <v>1992.59</v>
          </cell>
          <cell r="KA484">
            <v>0</v>
          </cell>
          <cell r="KB484">
            <v>1992.59</v>
          </cell>
          <cell r="KC484">
            <v>1490.779</v>
          </cell>
          <cell r="KD484">
            <v>0</v>
          </cell>
          <cell r="KE484">
            <v>1490.779</v>
          </cell>
          <cell r="KF484">
            <v>1003.2140000000001</v>
          </cell>
          <cell r="KG484">
            <v>0</v>
          </cell>
          <cell r="KH484">
            <v>1003.2140000000001</v>
          </cell>
          <cell r="KI484">
            <v>518.20299999999997</v>
          </cell>
          <cell r="KJ484">
            <v>0</v>
          </cell>
          <cell r="KK484">
            <v>518.20299999999997</v>
          </cell>
          <cell r="KL484">
            <v>2143.9070000000002</v>
          </cell>
          <cell r="KM484">
            <v>0</v>
          </cell>
          <cell r="KN484">
            <v>2143.9070000000002</v>
          </cell>
          <cell r="KO484">
            <v>1621.1880000000001</v>
          </cell>
          <cell r="KP484">
            <v>0</v>
          </cell>
          <cell r="KQ484">
            <v>1621.1880000000001</v>
          </cell>
          <cell r="KR484">
            <v>1091.8230000000001</v>
          </cell>
          <cell r="KS484">
            <v>0</v>
          </cell>
          <cell r="KT484">
            <v>1091.8230000000001</v>
          </cell>
          <cell r="KU484">
            <v>540.88499999999999</v>
          </cell>
          <cell r="KV484">
            <v>0</v>
          </cell>
          <cell r="KW484">
            <v>540.88499999999999</v>
          </cell>
          <cell r="KX484">
            <v>2204.1990000000001</v>
          </cell>
          <cell r="KY484">
            <v>0</v>
          </cell>
          <cell r="KZ484">
            <v>2204.1990000000001</v>
          </cell>
          <cell r="LA484">
            <v>1656.088</v>
          </cell>
          <cell r="LB484">
            <v>0</v>
          </cell>
          <cell r="LC484">
            <v>1656.088</v>
          </cell>
          <cell r="LD484">
            <v>1102.182</v>
          </cell>
          <cell r="LE484">
            <v>0</v>
          </cell>
          <cell r="LF484">
            <v>1102.182</v>
          </cell>
          <cell r="LG484">
            <v>551.42499999999995</v>
          </cell>
          <cell r="LH484">
            <v>0</v>
          </cell>
          <cell r="LI484">
            <v>551.42499999999995</v>
          </cell>
          <cell r="LJ484">
            <v>2187.0569999999998</v>
          </cell>
          <cell r="LK484">
            <v>0</v>
          </cell>
          <cell r="LL484">
            <v>2187.0569999999998</v>
          </cell>
          <cell r="LM484">
            <v>1647.98</v>
          </cell>
          <cell r="LN484">
            <v>0</v>
          </cell>
          <cell r="LO484">
            <v>1647.98</v>
          </cell>
          <cell r="LP484">
            <v>1107.8030000000001</v>
          </cell>
          <cell r="LQ484">
            <v>0</v>
          </cell>
          <cell r="LR484">
            <v>1107.8030000000001</v>
          </cell>
          <cell r="LS484">
            <v>559.053</v>
          </cell>
          <cell r="LT484">
            <v>0</v>
          </cell>
          <cell r="LU484">
            <v>559.053</v>
          </cell>
          <cell r="LV484">
            <v>2106.83</v>
          </cell>
          <cell r="LW484">
            <v>0</v>
          </cell>
          <cell r="LX484">
            <v>2106.83</v>
          </cell>
          <cell r="LY484">
            <v>1565.644</v>
          </cell>
          <cell r="LZ484">
            <v>0</v>
          </cell>
          <cell r="MA484">
            <v>1565.644</v>
          </cell>
          <cell r="MB484">
            <v>1039.3409999999999</v>
          </cell>
          <cell r="MC484">
            <v>0</v>
          </cell>
          <cell r="MD484">
            <v>1039.3409999999999</v>
          </cell>
          <cell r="ME484">
            <v>517.36</v>
          </cell>
          <cell r="MF484">
            <v>0</v>
          </cell>
          <cell r="MG484">
            <v>517.36</v>
          </cell>
          <cell r="MH484">
            <v>515</v>
          </cell>
          <cell r="MI484">
            <v>0</v>
          </cell>
          <cell r="MJ484">
            <v>515</v>
          </cell>
          <cell r="MK484">
            <v>531</v>
          </cell>
          <cell r="ML484">
            <v>0</v>
          </cell>
          <cell r="MM484">
            <v>531</v>
          </cell>
          <cell r="MN484">
            <v>534</v>
          </cell>
          <cell r="MO484">
            <v>0</v>
          </cell>
          <cell r="MP484">
            <v>534</v>
          </cell>
          <cell r="MQ484">
            <v>519</v>
          </cell>
          <cell r="MR484">
            <v>0</v>
          </cell>
          <cell r="MS484">
            <v>519</v>
          </cell>
          <cell r="MT484">
            <v>494</v>
          </cell>
          <cell r="MU484">
            <v>0</v>
          </cell>
          <cell r="MV484">
            <v>494</v>
          </cell>
          <cell r="MW484">
            <v>520</v>
          </cell>
          <cell r="MX484">
            <v>0</v>
          </cell>
          <cell r="MY484">
            <v>520</v>
          </cell>
          <cell r="MZ484">
            <v>537</v>
          </cell>
          <cell r="NA484">
            <v>0</v>
          </cell>
          <cell r="NB484">
            <v>537</v>
          </cell>
          <cell r="NC484">
            <v>554</v>
          </cell>
          <cell r="ND484">
            <v>0</v>
          </cell>
          <cell r="NE484">
            <v>554</v>
          </cell>
          <cell r="NF484">
            <v>572</v>
          </cell>
          <cell r="NG484">
            <v>0</v>
          </cell>
          <cell r="NH484">
            <v>572</v>
          </cell>
          <cell r="NI484">
            <v>607</v>
          </cell>
          <cell r="NJ484">
            <v>0</v>
          </cell>
          <cell r="NK484">
            <v>607</v>
          </cell>
          <cell r="NL484">
            <v>594</v>
          </cell>
          <cell r="NM484">
            <v>0</v>
          </cell>
          <cell r="NN484">
            <v>594</v>
          </cell>
          <cell r="NO484">
            <v>594</v>
          </cell>
          <cell r="NP484">
            <v>0</v>
          </cell>
          <cell r="NQ484">
            <v>594</v>
          </cell>
          <cell r="NR484">
            <v>677</v>
          </cell>
          <cell r="NS484">
            <v>0</v>
          </cell>
          <cell r="NT484">
            <v>677</v>
          </cell>
          <cell r="NU484">
            <v>702</v>
          </cell>
          <cell r="NV484">
            <v>0</v>
          </cell>
          <cell r="NW484">
            <v>702</v>
          </cell>
          <cell r="NX484">
            <v>749</v>
          </cell>
          <cell r="NY484">
            <v>0</v>
          </cell>
          <cell r="NZ484">
            <v>749</v>
          </cell>
          <cell r="OA484">
            <v>779</v>
          </cell>
          <cell r="OB484">
            <v>0</v>
          </cell>
          <cell r="OC484">
            <v>779</v>
          </cell>
          <cell r="OD484">
            <v>813</v>
          </cell>
          <cell r="OE484">
            <v>0</v>
          </cell>
          <cell r="OF484">
            <v>813</v>
          </cell>
          <cell r="OG484">
            <v>830</v>
          </cell>
          <cell r="OH484">
            <v>0</v>
          </cell>
          <cell r="OI484">
            <v>830</v>
          </cell>
          <cell r="OJ484">
            <v>852</v>
          </cell>
          <cell r="OK484">
            <v>0</v>
          </cell>
          <cell r="OL484">
            <v>852</v>
          </cell>
          <cell r="OM484">
            <v>859</v>
          </cell>
          <cell r="ON484">
            <v>0</v>
          </cell>
          <cell r="OO484">
            <v>859</v>
          </cell>
          <cell r="OP484">
            <v>852</v>
          </cell>
          <cell r="OQ484">
            <v>0</v>
          </cell>
          <cell r="OR484">
            <v>852</v>
          </cell>
          <cell r="OS484">
            <v>826</v>
          </cell>
          <cell r="OT484">
            <v>0</v>
          </cell>
          <cell r="OU484">
            <v>826</v>
          </cell>
          <cell r="OV484">
            <v>854</v>
          </cell>
          <cell r="OW484">
            <v>0</v>
          </cell>
          <cell r="OX484">
            <v>854</v>
          </cell>
          <cell r="OY484">
            <v>844</v>
          </cell>
          <cell r="OZ484">
            <v>0</v>
          </cell>
          <cell r="PA484">
            <v>844</v>
          </cell>
          <cell r="PB484">
            <v>843</v>
          </cell>
          <cell r="PC484">
            <v>0</v>
          </cell>
          <cell r="PD484">
            <v>843</v>
          </cell>
          <cell r="PE484">
            <v>819</v>
          </cell>
          <cell r="PF484">
            <v>0</v>
          </cell>
          <cell r="PG484">
            <v>819</v>
          </cell>
          <cell r="PH484">
            <v>776</v>
          </cell>
          <cell r="PI484">
            <v>0</v>
          </cell>
          <cell r="PJ484">
            <v>776</v>
          </cell>
          <cell r="PK484">
            <v>727</v>
          </cell>
          <cell r="PL484">
            <v>0</v>
          </cell>
          <cell r="PM484">
            <v>727</v>
          </cell>
          <cell r="PN484">
            <v>634</v>
          </cell>
          <cell r="PO484">
            <v>0</v>
          </cell>
          <cell r="PP484">
            <v>634</v>
          </cell>
          <cell r="PQ484">
            <v>615</v>
          </cell>
          <cell r="PR484">
            <v>0</v>
          </cell>
          <cell r="PS484">
            <v>615</v>
          </cell>
          <cell r="PT484">
            <v>622</v>
          </cell>
          <cell r="PU484">
            <v>0</v>
          </cell>
          <cell r="PV484">
            <v>622</v>
          </cell>
          <cell r="PW484">
            <v>605</v>
          </cell>
          <cell r="PX484">
            <v>0</v>
          </cell>
          <cell r="PY484">
            <v>605</v>
          </cell>
        </row>
        <row r="485">
          <cell r="BB485">
            <v>-349.57071602807798</v>
          </cell>
          <cell r="BC485">
            <v>4.3760000000000003</v>
          </cell>
          <cell r="BD485">
            <v>-353.94671602807796</v>
          </cell>
          <cell r="BE485">
            <v>-329.74697191432301</v>
          </cell>
          <cell r="BF485">
            <v>0</v>
          </cell>
          <cell r="BG485">
            <v>-329.74697191432301</v>
          </cell>
          <cell r="BH485">
            <v>-334.95845144766298</v>
          </cell>
          <cell r="BI485">
            <v>-18.475770000000001</v>
          </cell>
          <cell r="BJ485">
            <v>-316.48268144766297</v>
          </cell>
          <cell r="BK485">
            <v>-277.13355405999999</v>
          </cell>
          <cell r="BL485">
            <v>0</v>
          </cell>
          <cell r="BM485">
            <v>-277.13355405999999</v>
          </cell>
          <cell r="BN485">
            <v>-261.7170000000001</v>
          </cell>
          <cell r="BO485">
            <v>0</v>
          </cell>
          <cell r="BP485">
            <v>-261.7170000000001</v>
          </cell>
          <cell r="BQ485">
            <v>-268.32499999999993</v>
          </cell>
          <cell r="BR485">
            <v>0</v>
          </cell>
          <cell r="BS485">
            <v>-268.32499999999993</v>
          </cell>
          <cell r="BT485">
            <v>-271.58803149000005</v>
          </cell>
          <cell r="BU485">
            <v>0</v>
          </cell>
          <cell r="BV485">
            <v>-271.58803149000005</v>
          </cell>
          <cell r="BW485">
            <v>-277.14279328999999</v>
          </cell>
          <cell r="BX485">
            <v>0</v>
          </cell>
          <cell r="BY485">
            <v>-277.14279328999999</v>
          </cell>
          <cell r="BZ485">
            <v>-269.00400000000002</v>
          </cell>
          <cell r="CA485">
            <v>0</v>
          </cell>
          <cell r="CB485">
            <v>-269.00400000000002</v>
          </cell>
          <cell r="CC485">
            <v>-290.39400000000001</v>
          </cell>
          <cell r="CD485">
            <v>0</v>
          </cell>
          <cell r="CE485">
            <v>-290.39400000000001</v>
          </cell>
          <cell r="CF485">
            <v>-250.5680292301349</v>
          </cell>
          <cell r="CG485">
            <v>0</v>
          </cell>
          <cell r="CH485">
            <v>-250.5680292301349</v>
          </cell>
          <cell r="CI485">
            <v>-258.36101020986513</v>
          </cell>
          <cell r="CJ485">
            <v>0</v>
          </cell>
          <cell r="CK485">
            <v>-258.36101020986513</v>
          </cell>
          <cell r="CL485">
            <v>-241.322</v>
          </cell>
          <cell r="CM485">
            <v>0</v>
          </cell>
          <cell r="CN485">
            <v>-241.322</v>
          </cell>
          <cell r="CO485">
            <v>-218.26300000000001</v>
          </cell>
          <cell r="CP485">
            <v>0</v>
          </cell>
          <cell r="CQ485">
            <v>-218.26300000000001</v>
          </cell>
          <cell r="CR485">
            <v>-240.14448373110289</v>
          </cell>
          <cell r="CS485">
            <v>0</v>
          </cell>
          <cell r="CT485">
            <v>-240.14448373110289</v>
          </cell>
          <cell r="CU485">
            <v>-276.73563770889706</v>
          </cell>
          <cell r="CV485">
            <v>0</v>
          </cell>
          <cell r="CW485">
            <v>-276.73563770889706</v>
          </cell>
          <cell r="CX485">
            <v>-261.33299993000003</v>
          </cell>
          <cell r="CY485">
            <v>0</v>
          </cell>
          <cell r="CZ485">
            <v>-261.33299993000003</v>
          </cell>
          <cell r="DA485">
            <v>-269.86</v>
          </cell>
          <cell r="DB485">
            <v>0</v>
          </cell>
          <cell r="DC485">
            <v>-269.86</v>
          </cell>
          <cell r="DD485">
            <v>-258.55400407000002</v>
          </cell>
          <cell r="DE485">
            <v>0</v>
          </cell>
          <cell r="DF485">
            <v>-258.55400407000002</v>
          </cell>
          <cell r="DG485">
            <v>-267.57799999999997</v>
          </cell>
          <cell r="DH485">
            <v>0</v>
          </cell>
          <cell r="DI485">
            <v>-267.57799999999997</v>
          </cell>
          <cell r="DJ485">
            <v>-283.78699999999998</v>
          </cell>
          <cell r="DK485">
            <v>0</v>
          </cell>
          <cell r="DL485">
            <v>-283.78699999999998</v>
          </cell>
          <cell r="DM485">
            <v>-269.05799999999999</v>
          </cell>
          <cell r="DN485">
            <v>0</v>
          </cell>
          <cell r="DO485">
            <v>-269.05799999999999</v>
          </cell>
          <cell r="DP485">
            <v>-243.65357216337478</v>
          </cell>
          <cell r="DQ485">
            <v>0</v>
          </cell>
          <cell r="DR485">
            <v>-243.65357216337478</v>
          </cell>
          <cell r="DS485">
            <v>-280.44719158132511</v>
          </cell>
          <cell r="DT485">
            <v>0</v>
          </cell>
          <cell r="DU485">
            <v>-280.44719158132511</v>
          </cell>
          <cell r="DV485">
            <v>-305.27600000000001</v>
          </cell>
          <cell r="DW485">
            <v>0</v>
          </cell>
          <cell r="DX485">
            <v>-305.27600000000001</v>
          </cell>
          <cell r="DY485">
            <v>-269.78699999999998</v>
          </cell>
          <cell r="DZ485">
            <v>0</v>
          </cell>
          <cell r="EA485">
            <v>-269.78699999999998</v>
          </cell>
          <cell r="EB485">
            <v>-264.822</v>
          </cell>
          <cell r="EC485">
            <v>0</v>
          </cell>
          <cell r="ED485">
            <v>-264.822</v>
          </cell>
          <cell r="EE485">
            <v>-276.09999999999997</v>
          </cell>
          <cell r="EF485">
            <v>0</v>
          </cell>
          <cell r="EG485">
            <v>-276.09999999999997</v>
          </cell>
          <cell r="EH485">
            <v>-298.375</v>
          </cell>
          <cell r="EI485">
            <v>0</v>
          </cell>
          <cell r="EJ485">
            <v>-298.375</v>
          </cell>
          <cell r="EK485">
            <v>-262.142</v>
          </cell>
          <cell r="EL485">
            <v>0</v>
          </cell>
          <cell r="EM485">
            <v>-262.142</v>
          </cell>
          <cell r="EN485">
            <v>-258.80199999999996</v>
          </cell>
          <cell r="EO485">
            <v>0</v>
          </cell>
          <cell r="EP485">
            <v>-258.80199999999996</v>
          </cell>
          <cell r="EQ485">
            <v>-272.88200000000001</v>
          </cell>
          <cell r="ER485">
            <v>0</v>
          </cell>
          <cell r="ES485">
            <v>-272.88200000000001</v>
          </cell>
          <cell r="ET485">
            <v>-272</v>
          </cell>
          <cell r="EU485">
            <v>0</v>
          </cell>
          <cell r="EV485">
            <v>-272</v>
          </cell>
          <cell r="EW485">
            <v>-248</v>
          </cell>
          <cell r="EX485">
            <v>0</v>
          </cell>
          <cell r="EY485">
            <v>-248</v>
          </cell>
          <cell r="EZ485">
            <v>-253</v>
          </cell>
          <cell r="FA485">
            <v>0</v>
          </cell>
          <cell r="FB485">
            <v>-253</v>
          </cell>
          <cell r="FC485">
            <v>-283</v>
          </cell>
          <cell r="FD485">
            <v>0</v>
          </cell>
          <cell r="FE485">
            <v>-283</v>
          </cell>
          <cell r="FF485">
            <v>-270</v>
          </cell>
          <cell r="FG485">
            <v>0</v>
          </cell>
          <cell r="FH485">
            <v>-270</v>
          </cell>
          <cell r="FI485">
            <v>-253</v>
          </cell>
          <cell r="FJ485">
            <v>0</v>
          </cell>
          <cell r="FK485">
            <v>-253</v>
          </cell>
          <cell r="FL485">
            <v>-248</v>
          </cell>
          <cell r="FM485">
            <v>0</v>
          </cell>
          <cell r="FN485">
            <v>-248</v>
          </cell>
          <cell r="FO485">
            <v>-277</v>
          </cell>
          <cell r="FP485">
            <v>0</v>
          </cell>
          <cell r="FQ485">
            <v>-277</v>
          </cell>
          <cell r="FR485">
            <v>-291</v>
          </cell>
          <cell r="FS485">
            <v>0</v>
          </cell>
          <cell r="FT485">
            <v>-291</v>
          </cell>
          <cell r="FU485">
            <v>-280</v>
          </cell>
          <cell r="FV485">
            <v>0</v>
          </cell>
          <cell r="FW485">
            <v>-280</v>
          </cell>
          <cell r="FX485">
            <v>-271</v>
          </cell>
          <cell r="FY485">
            <v>0</v>
          </cell>
          <cell r="FZ485">
            <v>-271</v>
          </cell>
          <cell r="GA485">
            <v>-273</v>
          </cell>
          <cell r="GB485">
            <v>0</v>
          </cell>
          <cell r="GC485">
            <v>-273</v>
          </cell>
          <cell r="GD485">
            <v>-331</v>
          </cell>
          <cell r="GE485">
            <v>0</v>
          </cell>
          <cell r="GF485">
            <v>-331</v>
          </cell>
          <cell r="GG485">
            <v>-317</v>
          </cell>
          <cell r="GH485">
            <v>0</v>
          </cell>
          <cell r="GI485">
            <v>-317</v>
          </cell>
          <cell r="GJ485">
            <v>-305</v>
          </cell>
          <cell r="GK485">
            <v>0</v>
          </cell>
          <cell r="GL485">
            <v>-305</v>
          </cell>
          <cell r="GM485">
            <v>-330</v>
          </cell>
          <cell r="GN485">
            <v>0</v>
          </cell>
          <cell r="GO485">
            <v>-330</v>
          </cell>
          <cell r="GP485">
            <v>-385</v>
          </cell>
          <cell r="GQ485">
            <v>0</v>
          </cell>
          <cell r="GR485">
            <v>-385</v>
          </cell>
          <cell r="GS485">
            <v>-330</v>
          </cell>
          <cell r="GT485">
            <v>0</v>
          </cell>
          <cell r="GU485">
            <v>-330</v>
          </cell>
          <cell r="GV485">
            <v>-344</v>
          </cell>
          <cell r="GW485">
            <v>0</v>
          </cell>
          <cell r="GX485">
            <v>-344</v>
          </cell>
          <cell r="GY485">
            <v>-335</v>
          </cell>
          <cell r="GZ485">
            <v>0</v>
          </cell>
          <cell r="HA485">
            <v>-335</v>
          </cell>
          <cell r="HB485">
            <v>-345</v>
          </cell>
          <cell r="HC485">
            <v>0</v>
          </cell>
          <cell r="HD485">
            <v>-345</v>
          </cell>
          <cell r="HE485">
            <v>-338</v>
          </cell>
          <cell r="HF485">
            <v>0</v>
          </cell>
          <cell r="HG485">
            <v>-338</v>
          </cell>
          <cell r="HH485">
            <v>-346</v>
          </cell>
          <cell r="HI485">
            <v>0</v>
          </cell>
          <cell r="HJ485">
            <v>-346</v>
          </cell>
          <cell r="HK485">
            <v>-339</v>
          </cell>
          <cell r="HL485">
            <v>0</v>
          </cell>
          <cell r="HM485">
            <v>-339</v>
          </cell>
          <cell r="HN485">
            <v>-358</v>
          </cell>
          <cell r="HO485">
            <v>0</v>
          </cell>
          <cell r="HP485">
            <v>-358</v>
          </cell>
          <cell r="HQ485">
            <v>-340</v>
          </cell>
          <cell r="HR485">
            <v>0</v>
          </cell>
          <cell r="HS485">
            <v>-340</v>
          </cell>
          <cell r="HT485">
            <v>-332</v>
          </cell>
          <cell r="HU485">
            <v>0</v>
          </cell>
          <cell r="HV485">
            <v>-332</v>
          </cell>
          <cell r="HW485">
            <v>-344</v>
          </cell>
          <cell r="HX485">
            <v>0</v>
          </cell>
          <cell r="HY485">
            <v>-344</v>
          </cell>
          <cell r="HZ485">
            <v>-325</v>
          </cell>
          <cell r="IA485">
            <v>0</v>
          </cell>
          <cell r="IB485">
            <v>-325</v>
          </cell>
          <cell r="IC485">
            <v>-317</v>
          </cell>
          <cell r="ID485">
            <v>0</v>
          </cell>
          <cell r="IE485">
            <v>-317</v>
          </cell>
          <cell r="IF485">
            <v>-324</v>
          </cell>
          <cell r="IG485">
            <v>0</v>
          </cell>
          <cell r="IH485">
            <v>-324</v>
          </cell>
          <cell r="II485">
            <v>-319</v>
          </cell>
          <cell r="IJ485">
            <v>0</v>
          </cell>
          <cell r="IK485">
            <v>-319</v>
          </cell>
          <cell r="IP485">
            <v>-1291.4096934500599</v>
          </cell>
          <cell r="IQ485">
            <v>-14.099769999999999</v>
          </cell>
          <cell r="IR485">
            <v>-1277.3099234500598</v>
          </cell>
          <cell r="IS485">
            <v>-941.83897742198599</v>
          </cell>
          <cell r="IT485">
            <v>-18.475770000000001</v>
          </cell>
          <cell r="IU485">
            <v>-923.36320742198598</v>
          </cell>
          <cell r="IV485">
            <v>-612.09200550766298</v>
          </cell>
          <cell r="IW485">
            <v>-18.475770000000001</v>
          </cell>
          <cell r="IX485">
            <v>-593.61623550766296</v>
          </cell>
          <cell r="IY485">
            <v>-277.13355405999999</v>
          </cell>
          <cell r="IZ485">
            <v>0</v>
          </cell>
          <cell r="JA485">
            <v>-277.13355405999999</v>
          </cell>
          <cell r="JB485">
            <v>-1078.7728247800001</v>
          </cell>
          <cell r="JC485">
            <v>0</v>
          </cell>
          <cell r="JD485">
            <v>-1078.7728247800001</v>
          </cell>
          <cell r="JE485">
            <v>-817.05582477999997</v>
          </cell>
          <cell r="JF485">
            <v>0</v>
          </cell>
          <cell r="JG485">
            <v>-817.05582477999997</v>
          </cell>
          <cell r="JH485">
            <v>-548.73082478000003</v>
          </cell>
          <cell r="JI485">
            <v>0</v>
          </cell>
          <cell r="JJ485">
            <v>-548.73082478000003</v>
          </cell>
          <cell r="JK485">
            <v>-277.14279328999999</v>
          </cell>
          <cell r="JL485">
            <v>0</v>
          </cell>
          <cell r="JM485">
            <v>-277.14279328999999</v>
          </cell>
          <cell r="JN485">
            <v>-1068.3270394399999</v>
          </cell>
          <cell r="JO485">
            <v>0</v>
          </cell>
          <cell r="JP485">
            <v>-1068.3270394399999</v>
          </cell>
          <cell r="JQ485">
            <v>-799.32303944</v>
          </cell>
          <cell r="JR485">
            <v>0</v>
          </cell>
          <cell r="JS485">
            <v>-799.32303944</v>
          </cell>
          <cell r="JT485">
            <v>-508.92903944</v>
          </cell>
          <cell r="JU485">
            <v>0</v>
          </cell>
          <cell r="JV485">
            <v>-508.92903944</v>
          </cell>
          <cell r="JW485">
            <v>-258.36101020986513</v>
          </cell>
          <cell r="JX485">
            <v>0</v>
          </cell>
          <cell r="JY485">
            <v>-258.36101020986513</v>
          </cell>
          <cell r="JZ485">
            <v>-976.46512143999996</v>
          </cell>
          <cell r="KA485">
            <v>0</v>
          </cell>
          <cell r="KB485">
            <v>-976.46512143999996</v>
          </cell>
          <cell r="KC485">
            <v>-735.14312144000007</v>
          </cell>
          <cell r="KD485">
            <v>0</v>
          </cell>
          <cell r="KE485">
            <v>-735.14312144000007</v>
          </cell>
          <cell r="KF485">
            <v>-516.88012144000004</v>
          </cell>
          <cell r="KG485">
            <v>0</v>
          </cell>
          <cell r="KH485">
            <v>-516.88012144000004</v>
          </cell>
          <cell r="KI485">
            <v>-276.73563770889706</v>
          </cell>
          <cell r="KJ485">
            <v>0</v>
          </cell>
          <cell r="KK485">
            <v>-276.73563770889706</v>
          </cell>
          <cell r="KL485">
            <v>-1057.325004</v>
          </cell>
          <cell r="KM485">
            <v>0</v>
          </cell>
          <cell r="KN485">
            <v>-1057.325004</v>
          </cell>
          <cell r="KO485">
            <v>-795.99200407000001</v>
          </cell>
          <cell r="KP485">
            <v>0</v>
          </cell>
          <cell r="KQ485">
            <v>-795.99200407000001</v>
          </cell>
          <cell r="KR485">
            <v>-526.13200406999999</v>
          </cell>
          <cell r="KS485">
            <v>0</v>
          </cell>
          <cell r="KT485">
            <v>-526.13200406999999</v>
          </cell>
          <cell r="KU485">
            <v>-267.57799999999997</v>
          </cell>
          <cell r="KV485">
            <v>0</v>
          </cell>
          <cell r="KW485">
            <v>-267.57799999999997</v>
          </cell>
          <cell r="KX485">
            <v>-1076.9457637446999</v>
          </cell>
          <cell r="KY485">
            <v>0</v>
          </cell>
          <cell r="KZ485">
            <v>-1076.9457637446999</v>
          </cell>
          <cell r="LA485">
            <v>-793.15876374469997</v>
          </cell>
          <cell r="LB485">
            <v>0</v>
          </cell>
          <cell r="LC485">
            <v>-793.15876374469997</v>
          </cell>
          <cell r="LD485">
            <v>-524.10076374469998</v>
          </cell>
          <cell r="LE485">
            <v>0</v>
          </cell>
          <cell r="LF485">
            <v>-524.10076374469998</v>
          </cell>
          <cell r="LG485">
            <v>-280.44719158132511</v>
          </cell>
          <cell r="LH485">
            <v>0</v>
          </cell>
          <cell r="LI485">
            <v>-280.44719158132511</v>
          </cell>
          <cell r="LJ485">
            <v>-1115.9849999999999</v>
          </cell>
          <cell r="LK485">
            <v>0</v>
          </cell>
          <cell r="LL485">
            <v>-1115.9849999999999</v>
          </cell>
          <cell r="LM485">
            <v>-810.70899999999995</v>
          </cell>
          <cell r="LN485">
            <v>0</v>
          </cell>
          <cell r="LO485">
            <v>-810.70899999999995</v>
          </cell>
          <cell r="LP485">
            <v>-540.92200000000003</v>
          </cell>
          <cell r="LQ485">
            <v>0</v>
          </cell>
          <cell r="LR485">
            <v>-540.92200000000003</v>
          </cell>
          <cell r="LS485">
            <v>-276.09999999999997</v>
          </cell>
          <cell r="LT485">
            <v>0</v>
          </cell>
          <cell r="LU485">
            <v>-276.09999999999997</v>
          </cell>
          <cell r="LV485">
            <v>-1092.201</v>
          </cell>
          <cell r="LW485">
            <v>0</v>
          </cell>
          <cell r="LX485">
            <v>-1092.201</v>
          </cell>
          <cell r="LY485">
            <v>-793.82600000000002</v>
          </cell>
          <cell r="LZ485">
            <v>0</v>
          </cell>
          <cell r="MA485">
            <v>-793.82600000000002</v>
          </cell>
          <cell r="MB485">
            <v>-531.68400000000008</v>
          </cell>
          <cell r="MC485">
            <v>0</v>
          </cell>
          <cell r="MD485">
            <v>-531.68400000000008</v>
          </cell>
          <cell r="ME485">
            <v>-272.88200000000001</v>
          </cell>
          <cell r="MF485">
            <v>0</v>
          </cell>
          <cell r="MG485">
            <v>-272.88200000000001</v>
          </cell>
          <cell r="MH485">
            <v>-272</v>
          </cell>
          <cell r="MI485">
            <v>0</v>
          </cell>
          <cell r="MJ485">
            <v>-272</v>
          </cell>
          <cell r="MK485">
            <v>-248</v>
          </cell>
          <cell r="ML485">
            <v>0</v>
          </cell>
          <cell r="MM485">
            <v>-248</v>
          </cell>
          <cell r="MN485">
            <v>-253</v>
          </cell>
          <cell r="MO485">
            <v>0</v>
          </cell>
          <cell r="MP485">
            <v>-253</v>
          </cell>
          <cell r="MQ485">
            <v>-283</v>
          </cell>
          <cell r="MR485">
            <v>0</v>
          </cell>
          <cell r="MS485">
            <v>-283</v>
          </cell>
          <cell r="MT485">
            <v>-270</v>
          </cell>
          <cell r="MU485">
            <v>0</v>
          </cell>
          <cell r="MV485">
            <v>-270</v>
          </cell>
          <cell r="MW485">
            <v>-253</v>
          </cell>
          <cell r="MX485">
            <v>0</v>
          </cell>
          <cell r="MY485">
            <v>-253</v>
          </cell>
          <cell r="MZ485">
            <v>-248</v>
          </cell>
          <cell r="NA485">
            <v>0</v>
          </cell>
          <cell r="NB485">
            <v>-248</v>
          </cell>
          <cell r="NC485">
            <v>-277</v>
          </cell>
          <cell r="ND485">
            <v>0</v>
          </cell>
          <cell r="NE485">
            <v>-277</v>
          </cell>
          <cell r="NF485">
            <v>-291</v>
          </cell>
          <cell r="NG485">
            <v>0</v>
          </cell>
          <cell r="NH485">
            <v>-291</v>
          </cell>
          <cell r="NI485">
            <v>-280</v>
          </cell>
          <cell r="NJ485">
            <v>0</v>
          </cell>
          <cell r="NK485">
            <v>-280</v>
          </cell>
          <cell r="NL485">
            <v>-271</v>
          </cell>
          <cell r="NM485">
            <v>0</v>
          </cell>
          <cell r="NN485">
            <v>-271</v>
          </cell>
          <cell r="NO485">
            <v>-273</v>
          </cell>
          <cell r="NP485">
            <v>0</v>
          </cell>
          <cell r="NQ485">
            <v>-273</v>
          </cell>
          <cell r="NR485">
            <v>-331</v>
          </cell>
          <cell r="NS485">
            <v>0</v>
          </cell>
          <cell r="NT485">
            <v>-331</v>
          </cell>
          <cell r="NU485">
            <v>-317</v>
          </cell>
          <cell r="NV485">
            <v>0</v>
          </cell>
          <cell r="NW485">
            <v>-317</v>
          </cell>
          <cell r="NX485">
            <v>-305</v>
          </cell>
          <cell r="NY485">
            <v>0</v>
          </cell>
          <cell r="NZ485">
            <v>-305</v>
          </cell>
          <cell r="OA485">
            <v>-330</v>
          </cell>
          <cell r="OB485">
            <v>0</v>
          </cell>
          <cell r="OC485">
            <v>-330</v>
          </cell>
          <cell r="OD485">
            <v>-385</v>
          </cell>
          <cell r="OE485">
            <v>0</v>
          </cell>
          <cell r="OF485">
            <v>-385</v>
          </cell>
          <cell r="OG485">
            <v>-330</v>
          </cell>
          <cell r="OH485">
            <v>0</v>
          </cell>
          <cell r="OI485">
            <v>-330</v>
          </cell>
          <cell r="OJ485">
            <v>-344</v>
          </cell>
          <cell r="OK485">
            <v>0</v>
          </cell>
          <cell r="OL485">
            <v>-344</v>
          </cell>
          <cell r="OM485">
            <v>-335</v>
          </cell>
          <cell r="ON485">
            <v>0</v>
          </cell>
          <cell r="OO485">
            <v>-335</v>
          </cell>
          <cell r="OP485">
            <v>-345</v>
          </cell>
          <cell r="OQ485">
            <v>0</v>
          </cell>
          <cell r="OR485">
            <v>-345</v>
          </cell>
          <cell r="OS485">
            <v>-338</v>
          </cell>
          <cell r="OT485">
            <v>0</v>
          </cell>
          <cell r="OU485">
            <v>-338</v>
          </cell>
          <cell r="OV485">
            <v>-346</v>
          </cell>
          <cell r="OW485">
            <v>0</v>
          </cell>
          <cell r="OX485">
            <v>-346</v>
          </cell>
          <cell r="OY485">
            <v>-339</v>
          </cell>
          <cell r="OZ485">
            <v>0</v>
          </cell>
          <cell r="PA485">
            <v>-339</v>
          </cell>
          <cell r="PB485">
            <v>-358</v>
          </cell>
          <cell r="PC485">
            <v>0</v>
          </cell>
          <cell r="PD485">
            <v>-358</v>
          </cell>
          <cell r="PE485">
            <v>-340</v>
          </cell>
          <cell r="PF485">
            <v>0</v>
          </cell>
          <cell r="PG485">
            <v>-340</v>
          </cell>
          <cell r="PH485">
            <v>-332</v>
          </cell>
          <cell r="PI485">
            <v>0</v>
          </cell>
          <cell r="PJ485">
            <v>-332</v>
          </cell>
          <cell r="PK485">
            <v>-344</v>
          </cell>
          <cell r="PL485">
            <v>0</v>
          </cell>
          <cell r="PM485">
            <v>-344</v>
          </cell>
          <cell r="PN485">
            <v>-325</v>
          </cell>
          <cell r="PO485">
            <v>0</v>
          </cell>
          <cell r="PP485">
            <v>-325</v>
          </cell>
          <cell r="PQ485">
            <v>-317</v>
          </cell>
          <cell r="PR485">
            <v>0</v>
          </cell>
          <cell r="PS485">
            <v>-317</v>
          </cell>
          <cell r="PT485">
            <v>-324</v>
          </cell>
          <cell r="PU485">
            <v>0</v>
          </cell>
          <cell r="PV485">
            <v>-324</v>
          </cell>
          <cell r="PW485">
            <v>-319</v>
          </cell>
          <cell r="PX485">
            <v>0</v>
          </cell>
          <cell r="PY485">
            <v>-319</v>
          </cell>
        </row>
        <row r="486">
          <cell r="BB486">
            <v>0</v>
          </cell>
          <cell r="BC486">
            <v>0</v>
          </cell>
          <cell r="BD486">
            <v>0</v>
          </cell>
          <cell r="BE486">
            <v>0</v>
          </cell>
          <cell r="BF486">
            <v>0</v>
          </cell>
          <cell r="BG486">
            <v>0</v>
          </cell>
          <cell r="BH486">
            <v>2.3873187999999992</v>
          </cell>
          <cell r="BI486">
            <v>0</v>
          </cell>
          <cell r="BJ486">
            <v>2.3873187999999992</v>
          </cell>
          <cell r="BK486">
            <v>-15.715445939999999</v>
          </cell>
          <cell r="BL486">
            <v>0</v>
          </cell>
          <cell r="BM486">
            <v>-15.715445939999999</v>
          </cell>
          <cell r="BN486">
            <v>0</v>
          </cell>
          <cell r="BO486">
            <v>0</v>
          </cell>
          <cell r="BP486">
            <v>0</v>
          </cell>
          <cell r="BQ486">
            <v>0</v>
          </cell>
          <cell r="BR486">
            <v>0</v>
          </cell>
          <cell r="BS486">
            <v>0</v>
          </cell>
          <cell r="BT486">
            <v>0.94503149000000164</v>
          </cell>
          <cell r="BU486">
            <v>0</v>
          </cell>
          <cell r="BV486">
            <v>0.94503149000000164</v>
          </cell>
          <cell r="BW486">
            <v>-17.141206709999999</v>
          </cell>
          <cell r="BX486">
            <v>0</v>
          </cell>
          <cell r="BY486">
            <v>-17.141206709999999</v>
          </cell>
          <cell r="BZ486">
            <v>0</v>
          </cell>
          <cell r="CA486">
            <v>0</v>
          </cell>
          <cell r="CB486">
            <v>0</v>
          </cell>
          <cell r="CC486">
            <v>0</v>
          </cell>
          <cell r="CD486">
            <v>0</v>
          </cell>
          <cell r="CE486">
            <v>0</v>
          </cell>
          <cell r="CF486">
            <v>0.78902923013491133</v>
          </cell>
          <cell r="CG486">
            <v>0</v>
          </cell>
          <cell r="CH486">
            <v>0.78902923013491133</v>
          </cell>
          <cell r="CI486">
            <v>-10.589989790134911</v>
          </cell>
          <cell r="CJ486">
            <v>0</v>
          </cell>
          <cell r="CK486">
            <v>-10.589989790134911</v>
          </cell>
          <cell r="CL486">
            <v>0</v>
          </cell>
          <cell r="CM486">
            <v>0</v>
          </cell>
          <cell r="CN486">
            <v>0</v>
          </cell>
          <cell r="CO486">
            <v>0</v>
          </cell>
          <cell r="CP486">
            <v>0</v>
          </cell>
          <cell r="CQ486">
            <v>0</v>
          </cell>
          <cell r="CR486">
            <v>1.8484837311029096</v>
          </cell>
          <cell r="CS486">
            <v>0</v>
          </cell>
          <cell r="CT486">
            <v>1.8484837311029096</v>
          </cell>
          <cell r="CU486">
            <v>-11.41936229110291</v>
          </cell>
          <cell r="CV486">
            <v>0</v>
          </cell>
          <cell r="CW486">
            <v>-11.41936229110291</v>
          </cell>
          <cell r="CX486">
            <v>-6.9999998686398612E-8</v>
          </cell>
          <cell r="CY486">
            <v>0</v>
          </cell>
          <cell r="CZ486">
            <v>-6.9999998686398612E-8</v>
          </cell>
          <cell r="DA486">
            <v>0</v>
          </cell>
          <cell r="DB486">
            <v>0</v>
          </cell>
          <cell r="DC486">
            <v>0</v>
          </cell>
          <cell r="DD486">
            <v>-0.46899593000000017</v>
          </cell>
          <cell r="DE486">
            <v>0</v>
          </cell>
          <cell r="DF486">
            <v>-0.46899593000000017</v>
          </cell>
          <cell r="DG486">
            <v>-10.3</v>
          </cell>
          <cell r="DH486">
            <v>0</v>
          </cell>
          <cell r="DI486">
            <v>-10.3</v>
          </cell>
          <cell r="DJ486">
            <v>0</v>
          </cell>
          <cell r="DK486">
            <v>0</v>
          </cell>
          <cell r="DL486">
            <v>0</v>
          </cell>
          <cell r="DM486">
            <v>0</v>
          </cell>
          <cell r="DN486">
            <v>0</v>
          </cell>
          <cell r="DO486">
            <v>0</v>
          </cell>
          <cell r="DP486">
            <v>-0.194427836625232</v>
          </cell>
          <cell r="DQ486">
            <v>0</v>
          </cell>
          <cell r="DR486">
            <v>-0.194427836625232</v>
          </cell>
          <cell r="DS486">
            <v>-10.043808418674899</v>
          </cell>
          <cell r="DT486">
            <v>0</v>
          </cell>
          <cell r="DU486">
            <v>-10.043808418674899</v>
          </cell>
          <cell r="DV486">
            <v>0</v>
          </cell>
          <cell r="DW486">
            <v>0</v>
          </cell>
          <cell r="DX486">
            <v>0</v>
          </cell>
          <cell r="DY486">
            <v>0</v>
          </cell>
          <cell r="DZ486">
            <v>0</v>
          </cell>
          <cell r="EA486">
            <v>0</v>
          </cell>
          <cell r="EB486">
            <v>-0.33000000000000007</v>
          </cell>
          <cell r="EC486">
            <v>0</v>
          </cell>
          <cell r="ED486">
            <v>-0.33000000000000007</v>
          </cell>
          <cell r="EE486">
            <v>-8.16</v>
          </cell>
          <cell r="EF486">
            <v>0</v>
          </cell>
          <cell r="EG486">
            <v>-8.16</v>
          </cell>
          <cell r="EH486">
            <v>0</v>
          </cell>
          <cell r="EI486">
            <v>0</v>
          </cell>
          <cell r="EJ486">
            <v>0</v>
          </cell>
          <cell r="EK486">
            <v>0</v>
          </cell>
          <cell r="EL486">
            <v>0</v>
          </cell>
          <cell r="EM486">
            <v>0</v>
          </cell>
          <cell r="EN486">
            <v>-2.2999999999999998</v>
          </cell>
          <cell r="EO486">
            <v>0</v>
          </cell>
          <cell r="EP486">
            <v>-2.2999999999999998</v>
          </cell>
          <cell r="EQ486">
            <v>-5.87</v>
          </cell>
          <cell r="ER486">
            <v>0</v>
          </cell>
          <cell r="ES486">
            <v>-5.87</v>
          </cell>
          <cell r="IP486">
            <v>-13.328127139999999</v>
          </cell>
          <cell r="IQ486">
            <v>0</v>
          </cell>
          <cell r="IR486">
            <v>-13.328127139999999</v>
          </cell>
          <cell r="IS486">
            <v>-13.328127139999999</v>
          </cell>
          <cell r="IT486">
            <v>0</v>
          </cell>
          <cell r="IU486">
            <v>-13.328127139999999</v>
          </cell>
          <cell r="IV486">
            <v>-13.328127139999999</v>
          </cell>
          <cell r="IW486">
            <v>0</v>
          </cell>
          <cell r="IX486">
            <v>-13.328127139999999</v>
          </cell>
          <cell r="IY486">
            <v>-15.715445939999999</v>
          </cell>
          <cell r="IZ486">
            <v>0</v>
          </cell>
          <cell r="JA486">
            <v>-15.715445939999999</v>
          </cell>
          <cell r="JB486">
            <v>-16.196175219999997</v>
          </cell>
          <cell r="JC486">
            <v>0</v>
          </cell>
          <cell r="JD486">
            <v>-16.196175219999997</v>
          </cell>
          <cell r="JE486">
            <v>-16.196175219999997</v>
          </cell>
          <cell r="JF486">
            <v>0</v>
          </cell>
          <cell r="JG486">
            <v>-16.196175219999997</v>
          </cell>
          <cell r="JH486">
            <v>-16.196175219999997</v>
          </cell>
          <cell r="JI486">
            <v>0</v>
          </cell>
          <cell r="JJ486">
            <v>-16.196175219999997</v>
          </cell>
          <cell r="JK486">
            <v>-17.141206709999999</v>
          </cell>
          <cell r="JL486">
            <v>0</v>
          </cell>
          <cell r="JM486">
            <v>-17.141206709999999</v>
          </cell>
          <cell r="JN486">
            <v>-9.80096056</v>
          </cell>
          <cell r="JO486">
            <v>0</v>
          </cell>
          <cell r="JP486">
            <v>-9.80096056</v>
          </cell>
          <cell r="JQ486">
            <v>-9.80096056</v>
          </cell>
          <cell r="JR486">
            <v>0</v>
          </cell>
          <cell r="JS486">
            <v>-9.80096056</v>
          </cell>
          <cell r="JT486">
            <v>-9.80096056</v>
          </cell>
          <cell r="JU486">
            <v>0</v>
          </cell>
          <cell r="JV486">
            <v>-9.80096056</v>
          </cell>
          <cell r="JW486">
            <v>-10.589989790134911</v>
          </cell>
          <cell r="JX486">
            <v>0</v>
          </cell>
          <cell r="JY486">
            <v>-10.589989790134911</v>
          </cell>
          <cell r="JZ486">
            <v>-9.5708785600000006</v>
          </cell>
          <cell r="KA486">
            <v>0</v>
          </cell>
          <cell r="KB486">
            <v>-9.5708785600000006</v>
          </cell>
          <cell r="KC486">
            <v>-9.5708785600000006</v>
          </cell>
          <cell r="KD486">
            <v>0</v>
          </cell>
          <cell r="KE486">
            <v>-9.5708785600000006</v>
          </cell>
          <cell r="KF486">
            <v>-9.5708785600000006</v>
          </cell>
          <cell r="KG486">
            <v>0</v>
          </cell>
          <cell r="KH486">
            <v>-9.5708785600000006</v>
          </cell>
          <cell r="KI486">
            <v>-11.41936229110291</v>
          </cell>
          <cell r="KJ486">
            <v>0</v>
          </cell>
          <cell r="KK486">
            <v>-11.41936229110291</v>
          </cell>
          <cell r="KL486">
            <v>-10.768996</v>
          </cell>
          <cell r="KM486">
            <v>0</v>
          </cell>
          <cell r="KN486">
            <v>-10.768996</v>
          </cell>
          <cell r="KO486">
            <v>-10.768995930000001</v>
          </cell>
          <cell r="KP486">
            <v>0</v>
          </cell>
          <cell r="KQ486">
            <v>-10.768995930000001</v>
          </cell>
          <cell r="KR486">
            <v>-10.768995930000001</v>
          </cell>
          <cell r="KS486">
            <v>0</v>
          </cell>
          <cell r="KT486">
            <v>-10.768995930000001</v>
          </cell>
          <cell r="KU486">
            <v>-10.3</v>
          </cell>
          <cell r="KV486">
            <v>0</v>
          </cell>
          <cell r="KW486">
            <v>-10.3</v>
          </cell>
          <cell r="KX486">
            <v>-10.238236255300132</v>
          </cell>
          <cell r="KY486">
            <v>0</v>
          </cell>
          <cell r="KZ486">
            <v>-10.238236255300132</v>
          </cell>
          <cell r="LA486">
            <v>-10.238236255300132</v>
          </cell>
          <cell r="LB486">
            <v>0</v>
          </cell>
          <cell r="LC486">
            <v>-10.238236255300132</v>
          </cell>
          <cell r="LD486">
            <v>-10.238236255300132</v>
          </cell>
          <cell r="LE486">
            <v>0</v>
          </cell>
          <cell r="LF486">
            <v>-10.238236255300132</v>
          </cell>
          <cell r="LG486">
            <v>-10.043808418674899</v>
          </cell>
          <cell r="LH486">
            <v>0</v>
          </cell>
          <cell r="LI486">
            <v>-10.043808418674899</v>
          </cell>
          <cell r="LJ486">
            <v>-8.49</v>
          </cell>
          <cell r="LK486">
            <v>0</v>
          </cell>
          <cell r="LL486">
            <v>-8.49</v>
          </cell>
          <cell r="LM486">
            <v>-8.49</v>
          </cell>
          <cell r="LN486">
            <v>0</v>
          </cell>
          <cell r="LO486">
            <v>-8.49</v>
          </cell>
          <cell r="LP486">
            <v>-8.49</v>
          </cell>
          <cell r="LQ486">
            <v>0</v>
          </cell>
          <cell r="LR486">
            <v>-8.49</v>
          </cell>
          <cell r="LS486">
            <v>-8.16</v>
          </cell>
          <cell r="LT486">
            <v>0</v>
          </cell>
          <cell r="LU486">
            <v>-8.16</v>
          </cell>
          <cell r="LV486">
            <v>-8.17</v>
          </cell>
          <cell r="LW486">
            <v>0</v>
          </cell>
          <cell r="LX486">
            <v>-8.17</v>
          </cell>
          <cell r="LY486">
            <v>-8.17</v>
          </cell>
          <cell r="LZ486">
            <v>0</v>
          </cell>
          <cell r="MA486">
            <v>-8.17</v>
          </cell>
          <cell r="MB486">
            <v>-8.17</v>
          </cell>
          <cell r="MC486">
            <v>0</v>
          </cell>
          <cell r="MD486">
            <v>-8.17</v>
          </cell>
          <cell r="ME486">
            <v>-5.87</v>
          </cell>
          <cell r="MF486">
            <v>0</v>
          </cell>
          <cell r="MG486">
            <v>-5.87</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v>0</v>
          </cell>
          <cell r="NM486">
            <v>0</v>
          </cell>
          <cell r="NN486">
            <v>0</v>
          </cell>
          <cell r="NO486">
            <v>0</v>
          </cell>
          <cell r="NP486">
            <v>0</v>
          </cell>
          <cell r="NQ486">
            <v>0</v>
          </cell>
          <cell r="NR486">
            <v>0</v>
          </cell>
          <cell r="NS486">
            <v>0</v>
          </cell>
          <cell r="NT486">
            <v>0</v>
          </cell>
          <cell r="NU486">
            <v>0</v>
          </cell>
          <cell r="NV486">
            <v>0</v>
          </cell>
          <cell r="NW486">
            <v>0</v>
          </cell>
          <cell r="NX486">
            <v>0</v>
          </cell>
          <cell r="NY486">
            <v>0</v>
          </cell>
          <cell r="NZ486">
            <v>0</v>
          </cell>
          <cell r="OA486">
            <v>0</v>
          </cell>
          <cell r="OB486">
            <v>0</v>
          </cell>
          <cell r="OC486">
            <v>0</v>
          </cell>
          <cell r="OD486">
            <v>0</v>
          </cell>
          <cell r="OE486">
            <v>0</v>
          </cell>
          <cell r="OF486">
            <v>0</v>
          </cell>
          <cell r="OG486">
            <v>0</v>
          </cell>
          <cell r="OH486">
            <v>0</v>
          </cell>
          <cell r="OI486">
            <v>0</v>
          </cell>
          <cell r="OJ486">
            <v>0</v>
          </cell>
          <cell r="OK486">
            <v>0</v>
          </cell>
          <cell r="OL486">
            <v>0</v>
          </cell>
          <cell r="OM486">
            <v>0</v>
          </cell>
          <cell r="ON486">
            <v>0</v>
          </cell>
          <cell r="OO486">
            <v>0</v>
          </cell>
          <cell r="OP486">
            <v>0</v>
          </cell>
          <cell r="OQ486">
            <v>0</v>
          </cell>
          <cell r="OR486">
            <v>0</v>
          </cell>
          <cell r="OS486">
            <v>0</v>
          </cell>
          <cell r="OT486">
            <v>0</v>
          </cell>
          <cell r="OU486">
            <v>0</v>
          </cell>
          <cell r="OV486">
            <v>0</v>
          </cell>
          <cell r="OW486">
            <v>0</v>
          </cell>
          <cell r="OX486">
            <v>0</v>
          </cell>
          <cell r="OY486">
            <v>0</v>
          </cell>
          <cell r="OZ486">
            <v>0</v>
          </cell>
          <cell r="PA486">
            <v>0</v>
          </cell>
          <cell r="PB486">
            <v>0</v>
          </cell>
          <cell r="PC486">
            <v>0</v>
          </cell>
          <cell r="PD486">
            <v>0</v>
          </cell>
          <cell r="PE486">
            <v>0</v>
          </cell>
          <cell r="PF486">
            <v>0</v>
          </cell>
          <cell r="PG486">
            <v>0</v>
          </cell>
          <cell r="PH486">
            <v>0</v>
          </cell>
          <cell r="PI486">
            <v>0</v>
          </cell>
          <cell r="PJ486">
            <v>0</v>
          </cell>
          <cell r="PK486">
            <v>0</v>
          </cell>
          <cell r="PL486">
            <v>0</v>
          </cell>
          <cell r="PM486">
            <v>0</v>
          </cell>
          <cell r="PN486">
            <v>0</v>
          </cell>
          <cell r="PO486">
            <v>0</v>
          </cell>
          <cell r="PP486">
            <v>0</v>
          </cell>
          <cell r="PQ486">
            <v>0</v>
          </cell>
          <cell r="PR486">
            <v>0</v>
          </cell>
          <cell r="PS486">
            <v>0</v>
          </cell>
          <cell r="PT486">
            <v>0</v>
          </cell>
          <cell r="PU486">
            <v>0</v>
          </cell>
          <cell r="PV486">
            <v>0</v>
          </cell>
          <cell r="PW486">
            <v>0</v>
          </cell>
          <cell r="PX486">
            <v>0</v>
          </cell>
          <cell r="PY486">
            <v>0</v>
          </cell>
        </row>
        <row r="487">
          <cell r="BB487">
            <v>340.91975015006102</v>
          </cell>
          <cell r="BC487">
            <v>4.3760000000000003</v>
          </cell>
          <cell r="BD487">
            <v>336.54375015006104</v>
          </cell>
          <cell r="BE487">
            <v>377.47944981202301</v>
          </cell>
          <cell r="BF487">
            <v>0.65499999999997272</v>
          </cell>
          <cell r="BG487">
            <v>376.82444981202303</v>
          </cell>
          <cell r="BH487">
            <v>648.88103533952597</v>
          </cell>
          <cell r="BI487">
            <v>280.88022999999998</v>
          </cell>
          <cell r="BJ487">
            <v>368.00080533952598</v>
          </cell>
          <cell r="BK487">
            <v>217.24700000000001</v>
          </cell>
          <cell r="BL487">
            <v>0</v>
          </cell>
          <cell r="BM487">
            <v>217.24700000000001</v>
          </cell>
          <cell r="BN487">
            <v>267.98900000000003</v>
          </cell>
          <cell r="BO487">
            <v>0</v>
          </cell>
          <cell r="BP487">
            <v>267.98900000000003</v>
          </cell>
          <cell r="BQ487">
            <v>274.14999999999998</v>
          </cell>
          <cell r="BR487">
            <v>0</v>
          </cell>
          <cell r="BS487">
            <v>274.14999999999998</v>
          </cell>
          <cell r="BT487">
            <v>255.96299999999999</v>
          </cell>
          <cell r="BU487">
            <v>0</v>
          </cell>
          <cell r="BV487">
            <v>255.96299999999999</v>
          </cell>
          <cell r="BW487">
            <v>233.28299999999999</v>
          </cell>
          <cell r="BX487">
            <v>0</v>
          </cell>
          <cell r="BY487">
            <v>233.28299999999999</v>
          </cell>
          <cell r="BZ487">
            <v>260.75</v>
          </cell>
          <cell r="CA487">
            <v>0</v>
          </cell>
          <cell r="CB487">
            <v>260.75</v>
          </cell>
          <cell r="CC487">
            <v>262.96899999999999</v>
          </cell>
          <cell r="CD487">
            <v>0</v>
          </cell>
          <cell r="CE487">
            <v>262.96899999999999</v>
          </cell>
          <cell r="CF487">
            <v>262.75599999999997</v>
          </cell>
          <cell r="CG487">
            <v>0</v>
          </cell>
          <cell r="CH487">
            <v>262.75599999999997</v>
          </cell>
          <cell r="CI487">
            <v>233.328</v>
          </cell>
          <cell r="CJ487">
            <v>0</v>
          </cell>
          <cell r="CK487">
            <v>233.328</v>
          </cell>
          <cell r="CL487">
            <v>260.48899999999998</v>
          </cell>
          <cell r="CM487">
            <v>0</v>
          </cell>
          <cell r="CN487">
            <v>260.48899999999998</v>
          </cell>
          <cell r="CO487">
            <v>269.30200000000002</v>
          </cell>
          <cell r="CP487">
            <v>0</v>
          </cell>
          <cell r="CQ487">
            <v>269.30200000000002</v>
          </cell>
          <cell r="CR487">
            <v>246.715</v>
          </cell>
          <cell r="CS487">
            <v>0</v>
          </cell>
          <cell r="CT487">
            <v>246.715</v>
          </cell>
          <cell r="CU487">
            <v>230.048</v>
          </cell>
          <cell r="CV487">
            <v>0</v>
          </cell>
          <cell r="CW487">
            <v>230.048</v>
          </cell>
          <cell r="CX487">
            <v>261.38600000000002</v>
          </cell>
          <cell r="CY487">
            <v>0</v>
          </cell>
          <cell r="CZ487">
            <v>261.38600000000002</v>
          </cell>
          <cell r="DA487">
            <v>259.505</v>
          </cell>
          <cell r="DB487">
            <v>0</v>
          </cell>
          <cell r="DC487">
            <v>259.505</v>
          </cell>
          <cell r="DD487">
            <v>291.91500000000002</v>
          </cell>
          <cell r="DE487">
            <v>0</v>
          </cell>
          <cell r="DF487">
            <v>291.91500000000002</v>
          </cell>
          <cell r="DG487">
            <v>263.00700000000001</v>
          </cell>
          <cell r="DH487">
            <v>0</v>
          </cell>
          <cell r="DI487">
            <v>263.00700000000001</v>
          </cell>
          <cell r="DJ487">
            <v>264.32400000000001</v>
          </cell>
          <cell r="DK487">
            <v>0</v>
          </cell>
          <cell r="DL487">
            <v>264.32400000000001</v>
          </cell>
          <cell r="DM487">
            <v>284.84800000000001</v>
          </cell>
          <cell r="DN487">
            <v>0</v>
          </cell>
          <cell r="DO487">
            <v>284.84800000000001</v>
          </cell>
          <cell r="DP487">
            <v>306.90899999999999</v>
          </cell>
          <cell r="DQ487">
            <v>0</v>
          </cell>
          <cell r="DR487">
            <v>306.90899999999999</v>
          </cell>
          <cell r="DS487">
            <v>260.93400000000003</v>
          </cell>
          <cell r="DT487">
            <v>0</v>
          </cell>
          <cell r="DU487">
            <v>260.93400000000003</v>
          </cell>
          <cell r="DV487">
            <v>233.80099999999999</v>
          </cell>
          <cell r="DW487">
            <v>0</v>
          </cell>
          <cell r="DX487">
            <v>233.80099999999999</v>
          </cell>
          <cell r="DY487">
            <v>270.39</v>
          </cell>
          <cell r="DZ487">
            <v>0</v>
          </cell>
          <cell r="EA487">
            <v>270.39</v>
          </cell>
          <cell r="EB487">
            <v>283.59800000000001</v>
          </cell>
          <cell r="EC487">
            <v>0</v>
          </cell>
          <cell r="ED487">
            <v>283.59800000000001</v>
          </cell>
          <cell r="EE487">
            <v>274.79300000000001</v>
          </cell>
          <cell r="EF487">
            <v>0</v>
          </cell>
          <cell r="EG487">
            <v>274.79300000000001</v>
          </cell>
          <cell r="EH487">
            <v>242.81100000000001</v>
          </cell>
          <cell r="EI487">
            <v>0</v>
          </cell>
          <cell r="EJ487">
            <v>242.81100000000001</v>
          </cell>
          <cell r="EK487">
            <v>264.161</v>
          </cell>
          <cell r="EL487">
            <v>0</v>
          </cell>
          <cell r="EM487">
            <v>264.161</v>
          </cell>
          <cell r="EN487">
            <v>260.87900000000002</v>
          </cell>
          <cell r="EO487">
            <v>0</v>
          </cell>
          <cell r="EP487">
            <v>260.87900000000002</v>
          </cell>
          <cell r="EQ487">
            <v>238.608</v>
          </cell>
          <cell r="ER487">
            <v>0</v>
          </cell>
          <cell r="ES487">
            <v>238.608</v>
          </cell>
          <cell r="ET487">
            <v>243</v>
          </cell>
          <cell r="EU487">
            <v>0</v>
          </cell>
          <cell r="EV487">
            <v>243</v>
          </cell>
          <cell r="EW487">
            <v>283</v>
          </cell>
          <cell r="EX487">
            <v>0</v>
          </cell>
          <cell r="EY487">
            <v>283</v>
          </cell>
          <cell r="EZ487">
            <v>281</v>
          </cell>
          <cell r="FA487">
            <v>0</v>
          </cell>
          <cell r="FB487">
            <v>281</v>
          </cell>
          <cell r="FC487">
            <v>236</v>
          </cell>
          <cell r="FD487">
            <v>0</v>
          </cell>
          <cell r="FE487">
            <v>236</v>
          </cell>
          <cell r="FF487">
            <v>224</v>
          </cell>
          <cell r="FG487">
            <v>0</v>
          </cell>
          <cell r="FH487">
            <v>224</v>
          </cell>
          <cell r="FI487">
            <v>267</v>
          </cell>
          <cell r="FJ487">
            <v>0</v>
          </cell>
          <cell r="FK487">
            <v>267</v>
          </cell>
          <cell r="FL487">
            <v>289</v>
          </cell>
          <cell r="FM487">
            <v>0</v>
          </cell>
          <cell r="FN487">
            <v>289</v>
          </cell>
          <cell r="FO487">
            <v>277</v>
          </cell>
          <cell r="FP487">
            <v>0</v>
          </cell>
          <cell r="FQ487">
            <v>277</v>
          </cell>
          <cell r="FR487">
            <v>281</v>
          </cell>
          <cell r="FS487">
            <v>0</v>
          </cell>
          <cell r="FT487">
            <v>281</v>
          </cell>
          <cell r="FU487">
            <v>327</v>
          </cell>
          <cell r="FV487">
            <v>0</v>
          </cell>
          <cell r="FW487">
            <v>327</v>
          </cell>
          <cell r="FX487">
            <v>323</v>
          </cell>
          <cell r="FY487">
            <v>0</v>
          </cell>
          <cell r="FZ487">
            <v>323</v>
          </cell>
          <cell r="GA487">
            <v>321</v>
          </cell>
          <cell r="GB487">
            <v>0</v>
          </cell>
          <cell r="GC487">
            <v>321</v>
          </cell>
          <cell r="GD487">
            <v>346</v>
          </cell>
          <cell r="GE487">
            <v>0</v>
          </cell>
          <cell r="GF487">
            <v>346</v>
          </cell>
          <cell r="GG487">
            <v>385</v>
          </cell>
          <cell r="GH487">
            <v>0</v>
          </cell>
          <cell r="GI487">
            <v>385</v>
          </cell>
          <cell r="GJ487">
            <v>444</v>
          </cell>
          <cell r="GK487">
            <v>0</v>
          </cell>
          <cell r="GL487">
            <v>444</v>
          </cell>
          <cell r="GM487">
            <v>449</v>
          </cell>
          <cell r="GN487">
            <v>0</v>
          </cell>
          <cell r="GO487">
            <v>449</v>
          </cell>
          <cell r="GP487">
            <v>428</v>
          </cell>
          <cell r="GQ487">
            <v>0</v>
          </cell>
          <cell r="GR487">
            <v>428</v>
          </cell>
          <cell r="GS487">
            <v>500</v>
          </cell>
          <cell r="GT487">
            <v>0</v>
          </cell>
          <cell r="GU487">
            <v>500</v>
          </cell>
          <cell r="GV487">
            <v>508</v>
          </cell>
          <cell r="GW487">
            <v>0</v>
          </cell>
          <cell r="GX487">
            <v>508</v>
          </cell>
          <cell r="GY487">
            <v>524</v>
          </cell>
          <cell r="GZ487">
            <v>0</v>
          </cell>
          <cell r="HA487">
            <v>524</v>
          </cell>
          <cell r="HB487">
            <v>507</v>
          </cell>
          <cell r="HC487">
            <v>0</v>
          </cell>
          <cell r="HD487">
            <v>507</v>
          </cell>
          <cell r="HE487">
            <v>488</v>
          </cell>
          <cell r="HF487">
            <v>0</v>
          </cell>
          <cell r="HG487">
            <v>488</v>
          </cell>
          <cell r="HH487">
            <v>508</v>
          </cell>
          <cell r="HI487">
            <v>0</v>
          </cell>
          <cell r="HJ487">
            <v>508</v>
          </cell>
          <cell r="HK487">
            <v>505</v>
          </cell>
          <cell r="HL487">
            <v>0</v>
          </cell>
          <cell r="HM487">
            <v>505</v>
          </cell>
          <cell r="HN487">
            <v>485</v>
          </cell>
          <cell r="HO487">
            <v>0</v>
          </cell>
          <cell r="HP487">
            <v>485</v>
          </cell>
          <cell r="HQ487">
            <v>479</v>
          </cell>
          <cell r="HR487">
            <v>0</v>
          </cell>
          <cell r="HS487">
            <v>479</v>
          </cell>
          <cell r="HT487">
            <v>444</v>
          </cell>
          <cell r="HU487">
            <v>0</v>
          </cell>
          <cell r="HV487">
            <v>444</v>
          </cell>
          <cell r="HW487">
            <v>383</v>
          </cell>
          <cell r="HX487">
            <v>0</v>
          </cell>
          <cell r="HY487">
            <v>383</v>
          </cell>
          <cell r="HZ487">
            <v>309</v>
          </cell>
          <cell r="IA487">
            <v>0</v>
          </cell>
          <cell r="IB487">
            <v>309</v>
          </cell>
          <cell r="IC487">
            <v>298</v>
          </cell>
          <cell r="ID487">
            <v>0</v>
          </cell>
          <cell r="IE487">
            <v>298</v>
          </cell>
          <cell r="IF487">
            <v>298</v>
          </cell>
          <cell r="IG487">
            <v>0</v>
          </cell>
          <cell r="IH487">
            <v>298</v>
          </cell>
          <cell r="II487">
            <v>286</v>
          </cell>
          <cell r="IJ487">
            <v>0</v>
          </cell>
          <cell r="IK487">
            <v>286</v>
          </cell>
          <cell r="IP487">
            <v>1584.5272353016101</v>
          </cell>
          <cell r="IQ487">
            <v>285.91122999999999</v>
          </cell>
          <cell r="IR487">
            <v>1298.6160053016101</v>
          </cell>
          <cell r="IS487">
            <v>1243.60748515155</v>
          </cell>
          <cell r="IT487">
            <v>281.53522999999996</v>
          </cell>
          <cell r="IU487">
            <v>962.07225515155005</v>
          </cell>
          <cell r="IV487">
            <v>866.12803533952604</v>
          </cell>
          <cell r="IW487">
            <v>280.88022999999998</v>
          </cell>
          <cell r="IX487">
            <v>585.24780533952605</v>
          </cell>
          <cell r="IY487">
            <v>217.24700000000001</v>
          </cell>
          <cell r="IZ487">
            <v>0</v>
          </cell>
          <cell r="JA487">
            <v>217.24700000000001</v>
          </cell>
          <cell r="JB487">
            <v>1031.385</v>
          </cell>
          <cell r="JC487">
            <v>0</v>
          </cell>
          <cell r="JD487">
            <v>1031.385</v>
          </cell>
          <cell r="JE487">
            <v>763.39599999999996</v>
          </cell>
          <cell r="JF487">
            <v>0</v>
          </cell>
          <cell r="JG487">
            <v>763.39599999999996</v>
          </cell>
          <cell r="JH487">
            <v>489.24599999999998</v>
          </cell>
          <cell r="JI487">
            <v>0</v>
          </cell>
          <cell r="JJ487">
            <v>489.24599999999998</v>
          </cell>
          <cell r="JK487">
            <v>233.28299999999999</v>
          </cell>
          <cell r="JL487">
            <v>0</v>
          </cell>
          <cell r="JM487">
            <v>233.28299999999999</v>
          </cell>
          <cell r="JN487">
            <v>1019.803</v>
          </cell>
          <cell r="JO487">
            <v>0</v>
          </cell>
          <cell r="JP487">
            <v>1019.803</v>
          </cell>
          <cell r="JQ487">
            <v>759.053</v>
          </cell>
          <cell r="JR487">
            <v>0</v>
          </cell>
          <cell r="JS487">
            <v>759.053</v>
          </cell>
          <cell r="JT487">
            <v>496.084</v>
          </cell>
          <cell r="JU487">
            <v>0</v>
          </cell>
          <cell r="JV487">
            <v>496.084</v>
          </cell>
          <cell r="JW487">
            <v>233.328</v>
          </cell>
          <cell r="JX487">
            <v>0</v>
          </cell>
          <cell r="JY487">
            <v>233.328</v>
          </cell>
          <cell r="JZ487">
            <v>1006.554</v>
          </cell>
          <cell r="KA487">
            <v>0</v>
          </cell>
          <cell r="KB487">
            <v>1006.554</v>
          </cell>
          <cell r="KC487">
            <v>746.06500000000005</v>
          </cell>
          <cell r="KD487">
            <v>0</v>
          </cell>
          <cell r="KE487">
            <v>746.06500000000005</v>
          </cell>
          <cell r="KF487">
            <v>476.76299999999998</v>
          </cell>
          <cell r="KG487">
            <v>0</v>
          </cell>
          <cell r="KH487">
            <v>476.76299999999998</v>
          </cell>
          <cell r="KI487">
            <v>230.048</v>
          </cell>
          <cell r="KJ487">
            <v>0</v>
          </cell>
          <cell r="KK487">
            <v>230.048</v>
          </cell>
          <cell r="KL487">
            <v>1075.8130000000001</v>
          </cell>
          <cell r="KM487">
            <v>0</v>
          </cell>
          <cell r="KN487">
            <v>1075.8130000000001</v>
          </cell>
          <cell r="KO487">
            <v>814.42700000000002</v>
          </cell>
          <cell r="KP487">
            <v>0</v>
          </cell>
          <cell r="KQ487">
            <v>814.42700000000002</v>
          </cell>
          <cell r="KR487">
            <v>554.92200000000003</v>
          </cell>
          <cell r="KS487">
            <v>0</v>
          </cell>
          <cell r="KT487">
            <v>554.92200000000003</v>
          </cell>
          <cell r="KU487">
            <v>263.00700000000001</v>
          </cell>
          <cell r="KV487">
            <v>0</v>
          </cell>
          <cell r="KW487">
            <v>263.00700000000001</v>
          </cell>
          <cell r="KX487">
            <v>1117.0150000000001</v>
          </cell>
          <cell r="KY487">
            <v>0</v>
          </cell>
          <cell r="KZ487">
            <v>1117.0150000000001</v>
          </cell>
          <cell r="LA487">
            <v>852.69100000000003</v>
          </cell>
          <cell r="LB487">
            <v>0</v>
          </cell>
          <cell r="LC487">
            <v>852.69100000000003</v>
          </cell>
          <cell r="LD487">
            <v>567.84299999999996</v>
          </cell>
          <cell r="LE487">
            <v>0</v>
          </cell>
          <cell r="LF487">
            <v>567.84299999999996</v>
          </cell>
          <cell r="LG487">
            <v>260.93400000000003</v>
          </cell>
          <cell r="LH487">
            <v>0</v>
          </cell>
          <cell r="LI487">
            <v>260.93400000000003</v>
          </cell>
          <cell r="LJ487">
            <v>1062.5820000000001</v>
          </cell>
          <cell r="LK487">
            <v>0</v>
          </cell>
          <cell r="LL487">
            <v>1062.5820000000001</v>
          </cell>
          <cell r="LM487">
            <v>828.78099999999995</v>
          </cell>
          <cell r="LN487">
            <v>0</v>
          </cell>
          <cell r="LO487">
            <v>828.78099999999995</v>
          </cell>
          <cell r="LP487">
            <v>558.39099999999996</v>
          </cell>
          <cell r="LQ487">
            <v>0</v>
          </cell>
          <cell r="LR487">
            <v>558.39099999999996</v>
          </cell>
          <cell r="LS487">
            <v>274.79300000000001</v>
          </cell>
          <cell r="LT487">
            <v>0</v>
          </cell>
          <cell r="LU487">
            <v>274.79300000000001</v>
          </cell>
          <cell r="LV487">
            <v>1006.4589999999999</v>
          </cell>
          <cell r="LW487">
            <v>0</v>
          </cell>
          <cell r="LX487">
            <v>1006.4589999999999</v>
          </cell>
          <cell r="LY487">
            <v>763.64800000000002</v>
          </cell>
          <cell r="LZ487">
            <v>0</v>
          </cell>
          <cell r="MA487">
            <v>763.64800000000002</v>
          </cell>
          <cell r="MB487">
            <v>499.48700000000002</v>
          </cell>
          <cell r="MC487">
            <v>0</v>
          </cell>
          <cell r="MD487">
            <v>499.48700000000002</v>
          </cell>
          <cell r="ME487">
            <v>238.608</v>
          </cell>
          <cell r="MF487">
            <v>0</v>
          </cell>
          <cell r="MG487">
            <v>238.608</v>
          </cell>
          <cell r="MH487">
            <v>243</v>
          </cell>
          <cell r="MI487">
            <v>0</v>
          </cell>
          <cell r="MJ487">
            <v>243</v>
          </cell>
          <cell r="MK487">
            <v>283</v>
          </cell>
          <cell r="ML487">
            <v>0</v>
          </cell>
          <cell r="MM487">
            <v>283</v>
          </cell>
          <cell r="MN487">
            <v>281</v>
          </cell>
          <cell r="MO487">
            <v>0</v>
          </cell>
          <cell r="MP487">
            <v>281</v>
          </cell>
          <cell r="MQ487">
            <v>236</v>
          </cell>
          <cell r="MR487">
            <v>0</v>
          </cell>
          <cell r="MS487">
            <v>236</v>
          </cell>
          <cell r="MT487">
            <v>224</v>
          </cell>
          <cell r="MU487">
            <v>0</v>
          </cell>
          <cell r="MV487">
            <v>224</v>
          </cell>
          <cell r="MW487">
            <v>267</v>
          </cell>
          <cell r="MX487">
            <v>0</v>
          </cell>
          <cell r="MY487">
            <v>267</v>
          </cell>
          <cell r="MZ487">
            <v>289</v>
          </cell>
          <cell r="NA487">
            <v>0</v>
          </cell>
          <cell r="NB487">
            <v>289</v>
          </cell>
          <cell r="NC487">
            <v>277</v>
          </cell>
          <cell r="ND487">
            <v>0</v>
          </cell>
          <cell r="NE487">
            <v>277</v>
          </cell>
          <cell r="NF487">
            <v>281</v>
          </cell>
          <cell r="NG487">
            <v>0</v>
          </cell>
          <cell r="NH487">
            <v>281</v>
          </cell>
          <cell r="NI487">
            <v>327</v>
          </cell>
          <cell r="NJ487">
            <v>0</v>
          </cell>
          <cell r="NK487">
            <v>327</v>
          </cell>
          <cell r="NL487">
            <v>323</v>
          </cell>
          <cell r="NM487">
            <v>0</v>
          </cell>
          <cell r="NN487">
            <v>323</v>
          </cell>
          <cell r="NO487">
            <v>321</v>
          </cell>
          <cell r="NP487">
            <v>0</v>
          </cell>
          <cell r="NQ487">
            <v>321</v>
          </cell>
          <cell r="NR487">
            <v>346</v>
          </cell>
          <cell r="NS487">
            <v>0</v>
          </cell>
          <cell r="NT487">
            <v>346</v>
          </cell>
          <cell r="NU487">
            <v>385</v>
          </cell>
          <cell r="NV487">
            <v>0</v>
          </cell>
          <cell r="NW487">
            <v>385</v>
          </cell>
          <cell r="NX487">
            <v>444</v>
          </cell>
          <cell r="NY487">
            <v>0</v>
          </cell>
          <cell r="NZ487">
            <v>444</v>
          </cell>
          <cell r="OA487">
            <v>449</v>
          </cell>
          <cell r="OB487">
            <v>0</v>
          </cell>
          <cell r="OC487">
            <v>449</v>
          </cell>
          <cell r="OD487">
            <v>428</v>
          </cell>
          <cell r="OE487">
            <v>0</v>
          </cell>
          <cell r="OF487">
            <v>428</v>
          </cell>
          <cell r="OG487">
            <v>500</v>
          </cell>
          <cell r="OH487">
            <v>0</v>
          </cell>
          <cell r="OI487">
            <v>500</v>
          </cell>
          <cell r="OJ487">
            <v>508</v>
          </cell>
          <cell r="OK487">
            <v>0</v>
          </cell>
          <cell r="OL487">
            <v>508</v>
          </cell>
          <cell r="OM487">
            <v>524</v>
          </cell>
          <cell r="ON487">
            <v>0</v>
          </cell>
          <cell r="OO487">
            <v>524</v>
          </cell>
          <cell r="OP487">
            <v>507</v>
          </cell>
          <cell r="OQ487">
            <v>0</v>
          </cell>
          <cell r="OR487">
            <v>507</v>
          </cell>
          <cell r="OS487">
            <v>488</v>
          </cell>
          <cell r="OT487">
            <v>0</v>
          </cell>
          <cell r="OU487">
            <v>488</v>
          </cell>
          <cell r="OV487">
            <v>508</v>
          </cell>
          <cell r="OW487">
            <v>0</v>
          </cell>
          <cell r="OX487">
            <v>508</v>
          </cell>
          <cell r="OY487">
            <v>505</v>
          </cell>
          <cell r="OZ487">
            <v>0</v>
          </cell>
          <cell r="PA487">
            <v>505</v>
          </cell>
          <cell r="PB487">
            <v>485</v>
          </cell>
          <cell r="PC487">
            <v>0</v>
          </cell>
          <cell r="PD487">
            <v>485</v>
          </cell>
          <cell r="PE487">
            <v>479</v>
          </cell>
          <cell r="PF487">
            <v>0</v>
          </cell>
          <cell r="PG487">
            <v>479</v>
          </cell>
          <cell r="PH487">
            <v>444</v>
          </cell>
          <cell r="PI487">
            <v>0</v>
          </cell>
          <cell r="PJ487">
            <v>444</v>
          </cell>
          <cell r="PK487">
            <v>383</v>
          </cell>
          <cell r="PL487">
            <v>0</v>
          </cell>
          <cell r="PM487">
            <v>383</v>
          </cell>
          <cell r="PN487">
            <v>309</v>
          </cell>
          <cell r="PO487">
            <v>0</v>
          </cell>
          <cell r="PP487">
            <v>309</v>
          </cell>
          <cell r="PQ487">
            <v>298</v>
          </cell>
          <cell r="PR487">
            <v>0</v>
          </cell>
          <cell r="PS487">
            <v>298</v>
          </cell>
          <cell r="PT487">
            <v>298</v>
          </cell>
          <cell r="PU487">
            <v>0</v>
          </cell>
          <cell r="PV487">
            <v>298</v>
          </cell>
          <cell r="PW487">
            <v>286</v>
          </cell>
          <cell r="PX487">
            <v>0</v>
          </cell>
          <cell r="PY487">
            <v>286</v>
          </cell>
        </row>
        <row r="488">
          <cell r="BB488">
            <v>-169.984101953172</v>
          </cell>
          <cell r="BC488">
            <v>0</v>
          </cell>
          <cell r="BD488">
            <v>-169.984101953172</v>
          </cell>
          <cell r="BE488">
            <v>-206.045192797808</v>
          </cell>
          <cell r="BF488">
            <v>0</v>
          </cell>
          <cell r="BG488">
            <v>-206.045192797808</v>
          </cell>
          <cell r="BH488">
            <v>-285.19417553717301</v>
          </cell>
          <cell r="BI488">
            <v>-84.5</v>
          </cell>
          <cell r="BJ488">
            <v>-200.69417553717301</v>
          </cell>
          <cell r="BK488">
            <v>-146.667</v>
          </cell>
          <cell r="BL488">
            <v>0</v>
          </cell>
          <cell r="BM488">
            <v>-146.667</v>
          </cell>
          <cell r="BN488">
            <v>-122.23900000000003</v>
          </cell>
          <cell r="BO488">
            <v>0</v>
          </cell>
          <cell r="BP488">
            <v>-122.23900000000003</v>
          </cell>
          <cell r="BQ488">
            <v>-141.20199999999997</v>
          </cell>
          <cell r="BR488">
            <v>0</v>
          </cell>
          <cell r="BS488">
            <v>-141.20199999999997</v>
          </cell>
          <cell r="BT488">
            <v>-99.869</v>
          </cell>
          <cell r="BU488">
            <v>0</v>
          </cell>
          <cell r="BV488">
            <v>-99.869</v>
          </cell>
          <cell r="BW488">
            <v>-117.06</v>
          </cell>
          <cell r="BX488">
            <v>0</v>
          </cell>
          <cell r="BY488">
            <v>-117.06</v>
          </cell>
          <cell r="BZ488">
            <v>-120.494</v>
          </cell>
          <cell r="CA488">
            <v>0</v>
          </cell>
          <cell r="CB488">
            <v>-120.494</v>
          </cell>
          <cell r="CC488">
            <v>-91.947999999999993</v>
          </cell>
          <cell r="CD488">
            <v>0</v>
          </cell>
          <cell r="CE488">
            <v>-91.947999999999993</v>
          </cell>
          <cell r="CF488">
            <v>-118.736</v>
          </cell>
          <cell r="CG488">
            <v>0</v>
          </cell>
          <cell r="CH488">
            <v>-118.736</v>
          </cell>
          <cell r="CI488">
            <v>-114.166</v>
          </cell>
          <cell r="CJ488">
            <v>0</v>
          </cell>
          <cell r="CK488">
            <v>-114.166</v>
          </cell>
          <cell r="CL488">
            <v>-128.214</v>
          </cell>
          <cell r="CM488">
            <v>0</v>
          </cell>
          <cell r="CN488">
            <v>-128.214</v>
          </cell>
          <cell r="CO488">
            <v>-126.629</v>
          </cell>
          <cell r="CP488">
            <v>0</v>
          </cell>
          <cell r="CQ488">
            <v>-126.629</v>
          </cell>
          <cell r="CR488">
            <v>-217.821</v>
          </cell>
          <cell r="CS488">
            <v>0</v>
          </cell>
          <cell r="CT488">
            <v>-217.821</v>
          </cell>
          <cell r="CU488">
            <v>-164.018</v>
          </cell>
          <cell r="CV488">
            <v>0</v>
          </cell>
          <cell r="CW488">
            <v>-164.018</v>
          </cell>
          <cell r="CX488">
            <v>-115.46599999999999</v>
          </cell>
          <cell r="CY488">
            <v>0</v>
          </cell>
          <cell r="CZ488">
            <v>-115.46599999999999</v>
          </cell>
          <cell r="DA488">
            <v>-121.22499999999999</v>
          </cell>
          <cell r="DB488">
            <v>0</v>
          </cell>
          <cell r="DC488">
            <v>-121.22499999999999</v>
          </cell>
          <cell r="DD488">
            <v>-117.69499999999999</v>
          </cell>
          <cell r="DE488">
            <v>0</v>
          </cell>
          <cell r="DF488">
            <v>-117.69499999999999</v>
          </cell>
          <cell r="DG488">
            <v>-96.316000000000003</v>
          </cell>
          <cell r="DH488">
            <v>0</v>
          </cell>
          <cell r="DI488">
            <v>-96.316000000000003</v>
          </cell>
          <cell r="DJ488">
            <v>-82.134</v>
          </cell>
          <cell r="DK488">
            <v>0</v>
          </cell>
          <cell r="DL488">
            <v>-82.134</v>
          </cell>
          <cell r="DM488">
            <v>-126.044</v>
          </cell>
          <cell r="DN488">
            <v>0</v>
          </cell>
          <cell r="DO488">
            <v>-126.044</v>
          </cell>
          <cell r="DP488">
            <v>-115.285</v>
          </cell>
          <cell r="DQ488">
            <v>0</v>
          </cell>
          <cell r="DR488">
            <v>-115.285</v>
          </cell>
          <cell r="DS488">
            <v>-89.888000000000005</v>
          </cell>
          <cell r="DT488">
            <v>0</v>
          </cell>
          <cell r="DU488">
            <v>-89.888000000000005</v>
          </cell>
          <cell r="DV488">
            <v>-87.436000000000007</v>
          </cell>
          <cell r="DW488">
            <v>0</v>
          </cell>
          <cell r="DX488">
            <v>-87.436000000000007</v>
          </cell>
          <cell r="DY488">
            <v>-114.45399999999999</v>
          </cell>
          <cell r="DZ488">
            <v>0</v>
          </cell>
          <cell r="EA488">
            <v>-114.45399999999999</v>
          </cell>
          <cell r="EB488">
            <v>-107.02200000000001</v>
          </cell>
          <cell r="EC488">
            <v>0</v>
          </cell>
          <cell r="ED488">
            <v>-107.02200000000001</v>
          </cell>
          <cell r="EE488">
            <v>-82.21</v>
          </cell>
          <cell r="EF488">
            <v>0</v>
          </cell>
          <cell r="EG488">
            <v>-82.21</v>
          </cell>
          <cell r="EH488">
            <v>-107.386</v>
          </cell>
          <cell r="EI488">
            <v>0</v>
          </cell>
          <cell r="EJ488">
            <v>-107.386</v>
          </cell>
          <cell r="EK488">
            <v>-139.386</v>
          </cell>
          <cell r="EL488">
            <v>0</v>
          </cell>
          <cell r="EM488">
            <v>-139.386</v>
          </cell>
          <cell r="EN488">
            <v>-142.245</v>
          </cell>
          <cell r="EO488">
            <v>0</v>
          </cell>
          <cell r="EP488">
            <v>-142.245</v>
          </cell>
          <cell r="EQ488">
            <v>-105.54600000000001</v>
          </cell>
          <cell r="ER488">
            <v>0</v>
          </cell>
          <cell r="ES488">
            <v>-105.54600000000001</v>
          </cell>
          <cell r="ET488">
            <v>-85</v>
          </cell>
          <cell r="EU488">
            <v>0</v>
          </cell>
          <cell r="EV488">
            <v>-85</v>
          </cell>
          <cell r="EW488">
            <v>-140</v>
          </cell>
          <cell r="EX488">
            <v>0</v>
          </cell>
          <cell r="EY488">
            <v>-140</v>
          </cell>
          <cell r="EZ488">
            <v>-168</v>
          </cell>
          <cell r="FA488">
            <v>0</v>
          </cell>
          <cell r="FB488">
            <v>-168</v>
          </cell>
          <cell r="FC488">
            <v>-188</v>
          </cell>
          <cell r="FD488">
            <v>0</v>
          </cell>
          <cell r="FE488">
            <v>-188</v>
          </cell>
          <cell r="FF488">
            <v>-225</v>
          </cell>
          <cell r="FG488">
            <v>0</v>
          </cell>
          <cell r="FH488">
            <v>-225</v>
          </cell>
          <cell r="FI488">
            <v>-230</v>
          </cell>
          <cell r="FJ488">
            <v>0</v>
          </cell>
          <cell r="FK488">
            <v>-230</v>
          </cell>
          <cell r="FL488">
            <v>-249</v>
          </cell>
          <cell r="FM488">
            <v>0</v>
          </cell>
          <cell r="FN488">
            <v>-249</v>
          </cell>
          <cell r="FO488">
            <v>-264</v>
          </cell>
          <cell r="FP488">
            <v>0</v>
          </cell>
          <cell r="FQ488">
            <v>-264</v>
          </cell>
          <cell r="FR488">
            <v>-324</v>
          </cell>
          <cell r="FS488">
            <v>0</v>
          </cell>
          <cell r="FT488">
            <v>-324</v>
          </cell>
          <cell r="FU488">
            <v>-311</v>
          </cell>
          <cell r="FV488">
            <v>0</v>
          </cell>
          <cell r="FW488">
            <v>-311</v>
          </cell>
          <cell r="FX488">
            <v>-340</v>
          </cell>
          <cell r="FY488">
            <v>0</v>
          </cell>
          <cell r="FZ488">
            <v>-340</v>
          </cell>
          <cell r="GA488">
            <v>-376</v>
          </cell>
          <cell r="GB488">
            <v>0</v>
          </cell>
          <cell r="GC488">
            <v>-376</v>
          </cell>
          <cell r="GD488">
            <v>-570</v>
          </cell>
          <cell r="GE488">
            <v>0</v>
          </cell>
          <cell r="GF488">
            <v>-570</v>
          </cell>
          <cell r="GG488">
            <v>-398</v>
          </cell>
          <cell r="GH488">
            <v>0</v>
          </cell>
          <cell r="GI488">
            <v>-398</v>
          </cell>
          <cell r="GJ488">
            <v>-413</v>
          </cell>
          <cell r="GK488">
            <v>0</v>
          </cell>
          <cell r="GL488">
            <v>-413</v>
          </cell>
          <cell r="GM488">
            <v>-593</v>
          </cell>
          <cell r="GN488">
            <v>0</v>
          </cell>
          <cell r="GO488">
            <v>-593</v>
          </cell>
          <cell r="GP488">
            <v>-489</v>
          </cell>
          <cell r="GQ488">
            <v>0</v>
          </cell>
          <cell r="GR488">
            <v>-489</v>
          </cell>
          <cell r="GS488">
            <v>-286</v>
          </cell>
          <cell r="GT488">
            <v>0</v>
          </cell>
          <cell r="GU488">
            <v>-286</v>
          </cell>
          <cell r="GV488">
            <v>-328</v>
          </cell>
          <cell r="GW488">
            <v>0</v>
          </cell>
          <cell r="GX488">
            <v>-328</v>
          </cell>
          <cell r="GY488">
            <v>-296</v>
          </cell>
          <cell r="GZ488">
            <v>0</v>
          </cell>
          <cell r="HA488">
            <v>-296</v>
          </cell>
          <cell r="HB488">
            <v>-292</v>
          </cell>
          <cell r="HC488">
            <v>0</v>
          </cell>
          <cell r="HD488">
            <v>-292</v>
          </cell>
          <cell r="HE488">
            <v>-296</v>
          </cell>
          <cell r="HF488">
            <v>0</v>
          </cell>
          <cell r="HG488">
            <v>-296</v>
          </cell>
          <cell r="HH488">
            <v>-308</v>
          </cell>
          <cell r="HI488">
            <v>0</v>
          </cell>
          <cell r="HJ488">
            <v>-308</v>
          </cell>
          <cell r="HK488">
            <v>-305</v>
          </cell>
          <cell r="HL488">
            <v>0</v>
          </cell>
          <cell r="HM488">
            <v>-305</v>
          </cell>
          <cell r="HN488">
            <v>-408</v>
          </cell>
          <cell r="HO488">
            <v>0</v>
          </cell>
          <cell r="HP488">
            <v>-408</v>
          </cell>
          <cell r="HQ488">
            <v>-301</v>
          </cell>
          <cell r="HR488">
            <v>0</v>
          </cell>
          <cell r="HS488">
            <v>-301</v>
          </cell>
          <cell r="HT488">
            <v>-283</v>
          </cell>
          <cell r="HU488">
            <v>0</v>
          </cell>
          <cell r="HV488">
            <v>-283</v>
          </cell>
          <cell r="HW488">
            <v>-250</v>
          </cell>
          <cell r="HX488">
            <v>0</v>
          </cell>
          <cell r="HY488">
            <v>-250</v>
          </cell>
          <cell r="HZ488">
            <v>-202</v>
          </cell>
          <cell r="IA488">
            <v>0</v>
          </cell>
          <cell r="IB488">
            <v>-202</v>
          </cell>
          <cell r="IC488">
            <v>-175</v>
          </cell>
          <cell r="ID488">
            <v>0</v>
          </cell>
          <cell r="IE488">
            <v>-175</v>
          </cell>
          <cell r="IF488">
            <v>-121</v>
          </cell>
          <cell r="IG488">
            <v>0</v>
          </cell>
          <cell r="IH488">
            <v>-121</v>
          </cell>
          <cell r="II488">
            <v>-129</v>
          </cell>
          <cell r="IJ488">
            <v>0</v>
          </cell>
          <cell r="IK488">
            <v>-129</v>
          </cell>
          <cell r="IP488">
            <v>-807.89047028815298</v>
          </cell>
          <cell r="IQ488">
            <v>-84.5</v>
          </cell>
          <cell r="IR488">
            <v>-723.39047028815298</v>
          </cell>
          <cell r="IS488">
            <v>-637.90636833498104</v>
          </cell>
          <cell r="IT488">
            <v>-84.5</v>
          </cell>
          <cell r="IU488">
            <v>-553.40636833498104</v>
          </cell>
          <cell r="IV488">
            <v>-431.86117553717298</v>
          </cell>
          <cell r="IW488">
            <v>-84.5</v>
          </cell>
          <cell r="IX488">
            <v>-347.36117553717298</v>
          </cell>
          <cell r="IY488">
            <v>-146.667</v>
          </cell>
          <cell r="IZ488">
            <v>0</v>
          </cell>
          <cell r="JA488">
            <v>-146.667</v>
          </cell>
          <cell r="JB488">
            <v>-480.37</v>
          </cell>
          <cell r="JC488">
            <v>0</v>
          </cell>
          <cell r="JD488">
            <v>-480.37</v>
          </cell>
          <cell r="JE488">
            <v>-358.13099999999997</v>
          </cell>
          <cell r="JF488">
            <v>0</v>
          </cell>
          <cell r="JG488">
            <v>-358.13099999999997</v>
          </cell>
          <cell r="JH488">
            <v>-216.929</v>
          </cell>
          <cell r="JI488">
            <v>0</v>
          </cell>
          <cell r="JJ488">
            <v>-216.929</v>
          </cell>
          <cell r="JK488">
            <v>-117.06</v>
          </cell>
          <cell r="JL488">
            <v>0</v>
          </cell>
          <cell r="JM488">
            <v>-117.06</v>
          </cell>
          <cell r="JN488">
            <v>-445.34399999999999</v>
          </cell>
          <cell r="JO488">
            <v>0</v>
          </cell>
          <cell r="JP488">
            <v>-445.34399999999999</v>
          </cell>
          <cell r="JQ488">
            <v>-324.85000000000002</v>
          </cell>
          <cell r="JR488">
            <v>0</v>
          </cell>
          <cell r="JS488">
            <v>-324.85000000000002</v>
          </cell>
          <cell r="JT488">
            <v>-232.90199999999999</v>
          </cell>
          <cell r="JU488">
            <v>0</v>
          </cell>
          <cell r="JV488">
            <v>-232.90199999999999</v>
          </cell>
          <cell r="JW488">
            <v>-114.166</v>
          </cell>
          <cell r="JX488">
            <v>0</v>
          </cell>
          <cell r="JY488">
            <v>-114.166</v>
          </cell>
          <cell r="JZ488">
            <v>-636.68200000000002</v>
          </cell>
          <cell r="KA488">
            <v>0</v>
          </cell>
          <cell r="KB488">
            <v>-636.68200000000002</v>
          </cell>
          <cell r="KC488">
            <v>-508.46800000000002</v>
          </cell>
          <cell r="KD488">
            <v>0</v>
          </cell>
          <cell r="KE488">
            <v>-508.46800000000002</v>
          </cell>
          <cell r="KF488">
            <v>-381.839</v>
          </cell>
          <cell r="KG488">
            <v>0</v>
          </cell>
          <cell r="KH488">
            <v>-381.839</v>
          </cell>
          <cell r="KI488">
            <v>-164.018</v>
          </cell>
          <cell r="KJ488">
            <v>0</v>
          </cell>
          <cell r="KK488">
            <v>-164.018</v>
          </cell>
          <cell r="KL488">
            <v>-450.702</v>
          </cell>
          <cell r="KM488">
            <v>0</v>
          </cell>
          <cell r="KN488">
            <v>-450.702</v>
          </cell>
          <cell r="KO488">
            <v>-335.23599999999999</v>
          </cell>
          <cell r="KP488">
            <v>0</v>
          </cell>
          <cell r="KQ488">
            <v>-335.23599999999999</v>
          </cell>
          <cell r="KR488">
            <v>-214.011</v>
          </cell>
          <cell r="KS488">
            <v>0</v>
          </cell>
          <cell r="KT488">
            <v>-214.011</v>
          </cell>
          <cell r="KU488">
            <v>-96.316000000000003</v>
          </cell>
          <cell r="KV488">
            <v>0</v>
          </cell>
          <cell r="KW488">
            <v>-96.316000000000003</v>
          </cell>
          <cell r="KX488">
            <v>-413.351</v>
          </cell>
          <cell r="KY488">
            <v>0</v>
          </cell>
          <cell r="KZ488">
            <v>-413.351</v>
          </cell>
          <cell r="LA488">
            <v>-331.21699999999998</v>
          </cell>
          <cell r="LB488">
            <v>0</v>
          </cell>
          <cell r="LC488">
            <v>-331.21699999999998</v>
          </cell>
          <cell r="LD488">
            <v>-205.173</v>
          </cell>
          <cell r="LE488">
            <v>0</v>
          </cell>
          <cell r="LF488">
            <v>-205.173</v>
          </cell>
          <cell r="LG488">
            <v>-89.888000000000005</v>
          </cell>
          <cell r="LH488">
            <v>0</v>
          </cell>
          <cell r="LI488">
            <v>-89.888000000000005</v>
          </cell>
          <cell r="LJ488">
            <v>-391.12200000000001</v>
          </cell>
          <cell r="LK488">
            <v>0</v>
          </cell>
          <cell r="LL488">
            <v>-391.12200000000001</v>
          </cell>
          <cell r="LM488">
            <v>-303.68599999999998</v>
          </cell>
          <cell r="LN488">
            <v>0</v>
          </cell>
          <cell r="LO488">
            <v>-303.68599999999998</v>
          </cell>
          <cell r="LP488">
            <v>-189.232</v>
          </cell>
          <cell r="LQ488">
            <v>0</v>
          </cell>
          <cell r="LR488">
            <v>-189.232</v>
          </cell>
          <cell r="LS488">
            <v>-82.21</v>
          </cell>
          <cell r="LT488">
            <v>0</v>
          </cell>
          <cell r="LU488">
            <v>-82.21</v>
          </cell>
          <cell r="LV488">
            <v>-494.56299999999999</v>
          </cell>
          <cell r="LW488">
            <v>0</v>
          </cell>
          <cell r="LX488">
            <v>-494.56299999999999</v>
          </cell>
          <cell r="LY488">
            <v>-387.17700000000002</v>
          </cell>
          <cell r="LZ488">
            <v>0</v>
          </cell>
          <cell r="MA488">
            <v>-387.17700000000002</v>
          </cell>
          <cell r="MB488">
            <v>-247.791</v>
          </cell>
          <cell r="MC488">
            <v>0</v>
          </cell>
          <cell r="MD488">
            <v>-247.791</v>
          </cell>
          <cell r="ME488">
            <v>-105.54600000000001</v>
          </cell>
          <cell r="MF488">
            <v>0</v>
          </cell>
          <cell r="MG488">
            <v>-105.54600000000001</v>
          </cell>
          <cell r="MH488">
            <v>-85</v>
          </cell>
          <cell r="MI488">
            <v>0</v>
          </cell>
          <cell r="MJ488">
            <v>-85</v>
          </cell>
          <cell r="MK488">
            <v>-140</v>
          </cell>
          <cell r="ML488">
            <v>0</v>
          </cell>
          <cell r="MM488">
            <v>-140</v>
          </cell>
          <cell r="MN488">
            <v>-168</v>
          </cell>
          <cell r="MO488">
            <v>0</v>
          </cell>
          <cell r="MP488">
            <v>-168</v>
          </cell>
          <cell r="MQ488">
            <v>-188</v>
          </cell>
          <cell r="MR488">
            <v>0</v>
          </cell>
          <cell r="MS488">
            <v>-188</v>
          </cell>
          <cell r="MT488">
            <v>-225</v>
          </cell>
          <cell r="MU488">
            <v>0</v>
          </cell>
          <cell r="MV488">
            <v>-225</v>
          </cell>
          <cell r="MW488">
            <v>-230</v>
          </cell>
          <cell r="MX488">
            <v>0</v>
          </cell>
          <cell r="MY488">
            <v>-230</v>
          </cell>
          <cell r="MZ488">
            <v>-249</v>
          </cell>
          <cell r="NA488">
            <v>0</v>
          </cell>
          <cell r="NB488">
            <v>-249</v>
          </cell>
          <cell r="NC488">
            <v>-264</v>
          </cell>
          <cell r="ND488">
            <v>0</v>
          </cell>
          <cell r="NE488">
            <v>-264</v>
          </cell>
          <cell r="NF488">
            <v>-324</v>
          </cell>
          <cell r="NG488">
            <v>0</v>
          </cell>
          <cell r="NH488">
            <v>-324</v>
          </cell>
          <cell r="NI488">
            <v>-311</v>
          </cell>
          <cell r="NJ488">
            <v>0</v>
          </cell>
          <cell r="NK488">
            <v>-311</v>
          </cell>
          <cell r="NL488">
            <v>-340</v>
          </cell>
          <cell r="NM488">
            <v>0</v>
          </cell>
          <cell r="NN488">
            <v>-340</v>
          </cell>
          <cell r="NO488">
            <v>-376</v>
          </cell>
          <cell r="NP488">
            <v>0</v>
          </cell>
          <cell r="NQ488">
            <v>-376</v>
          </cell>
          <cell r="NR488">
            <v>-570</v>
          </cell>
          <cell r="NS488">
            <v>0</v>
          </cell>
          <cell r="NT488">
            <v>-570</v>
          </cell>
          <cell r="NU488">
            <v>-398</v>
          </cell>
          <cell r="NV488">
            <v>0</v>
          </cell>
          <cell r="NW488">
            <v>-398</v>
          </cell>
          <cell r="NX488">
            <v>-413</v>
          </cell>
          <cell r="NY488">
            <v>0</v>
          </cell>
          <cell r="NZ488">
            <v>-413</v>
          </cell>
          <cell r="OA488">
            <v>-593</v>
          </cell>
          <cell r="OB488">
            <v>0</v>
          </cell>
          <cell r="OC488">
            <v>-593</v>
          </cell>
          <cell r="OD488">
            <v>-489</v>
          </cell>
          <cell r="OE488">
            <v>0</v>
          </cell>
          <cell r="OF488">
            <v>-489</v>
          </cell>
          <cell r="OG488">
            <v>-286</v>
          </cell>
          <cell r="OH488">
            <v>0</v>
          </cell>
          <cell r="OI488">
            <v>-286</v>
          </cell>
          <cell r="OJ488">
            <v>-328</v>
          </cell>
          <cell r="OK488">
            <v>0</v>
          </cell>
          <cell r="OL488">
            <v>-328</v>
          </cell>
          <cell r="OM488">
            <v>-296</v>
          </cell>
          <cell r="ON488">
            <v>0</v>
          </cell>
          <cell r="OO488">
            <v>-296</v>
          </cell>
          <cell r="OP488">
            <v>-292</v>
          </cell>
          <cell r="OQ488">
            <v>0</v>
          </cell>
          <cell r="OR488">
            <v>-292</v>
          </cell>
          <cell r="OS488">
            <v>-296</v>
          </cell>
          <cell r="OT488">
            <v>0</v>
          </cell>
          <cell r="OU488">
            <v>-296</v>
          </cell>
          <cell r="OV488">
            <v>-308</v>
          </cell>
          <cell r="OW488">
            <v>0</v>
          </cell>
          <cell r="OX488">
            <v>-308</v>
          </cell>
          <cell r="OY488">
            <v>-305</v>
          </cell>
          <cell r="OZ488">
            <v>0</v>
          </cell>
          <cell r="PA488">
            <v>-305</v>
          </cell>
          <cell r="PB488">
            <v>-408</v>
          </cell>
          <cell r="PC488">
            <v>0</v>
          </cell>
          <cell r="PD488">
            <v>-408</v>
          </cell>
          <cell r="PE488">
            <v>-301</v>
          </cell>
          <cell r="PF488">
            <v>0</v>
          </cell>
          <cell r="PG488">
            <v>-301</v>
          </cell>
          <cell r="PH488">
            <v>-283</v>
          </cell>
          <cell r="PI488">
            <v>0</v>
          </cell>
          <cell r="PJ488">
            <v>-283</v>
          </cell>
          <cell r="PK488">
            <v>-250</v>
          </cell>
          <cell r="PL488">
            <v>0</v>
          </cell>
          <cell r="PM488">
            <v>-250</v>
          </cell>
          <cell r="PN488">
            <v>-202</v>
          </cell>
          <cell r="PO488">
            <v>0</v>
          </cell>
          <cell r="PP488">
            <v>-202</v>
          </cell>
          <cell r="PQ488">
            <v>-175</v>
          </cell>
          <cell r="PR488">
            <v>0</v>
          </cell>
          <cell r="PS488">
            <v>-175</v>
          </cell>
          <cell r="PT488">
            <v>-121</v>
          </cell>
          <cell r="PU488">
            <v>0</v>
          </cell>
          <cell r="PV488">
            <v>-121</v>
          </cell>
          <cell r="PW488">
            <v>-129</v>
          </cell>
          <cell r="PX488">
            <v>0</v>
          </cell>
          <cell r="PY488">
            <v>-129</v>
          </cell>
        </row>
        <row r="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H489">
            <v>0</v>
          </cell>
          <cell r="HI489">
            <v>0</v>
          </cell>
          <cell r="HJ489">
            <v>0</v>
          </cell>
          <cell r="HK489">
            <v>0</v>
          </cell>
          <cell r="HL489">
            <v>0</v>
          </cell>
          <cell r="HM489">
            <v>0</v>
          </cell>
          <cell r="HN489">
            <v>0</v>
          </cell>
          <cell r="HO489">
            <v>0</v>
          </cell>
          <cell r="HP489">
            <v>0</v>
          </cell>
          <cell r="HQ489">
            <v>0</v>
          </cell>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cell r="NR489">
            <v>0</v>
          </cell>
          <cell r="NS489">
            <v>0</v>
          </cell>
          <cell r="NT489">
            <v>0</v>
          </cell>
          <cell r="NU489">
            <v>0</v>
          </cell>
          <cell r="NV489">
            <v>0</v>
          </cell>
          <cell r="NW489">
            <v>0</v>
          </cell>
          <cell r="NX489">
            <v>0</v>
          </cell>
          <cell r="NY489">
            <v>0</v>
          </cell>
          <cell r="NZ489">
            <v>0</v>
          </cell>
          <cell r="OA489">
            <v>0</v>
          </cell>
          <cell r="OB489">
            <v>0</v>
          </cell>
          <cell r="OC489">
            <v>0</v>
          </cell>
          <cell r="OD489">
            <v>0</v>
          </cell>
          <cell r="OE489">
            <v>0</v>
          </cell>
          <cell r="OF489">
            <v>0</v>
          </cell>
          <cell r="OG489">
            <v>0</v>
          </cell>
          <cell r="OH489">
            <v>0</v>
          </cell>
          <cell r="OI489">
            <v>0</v>
          </cell>
          <cell r="OJ489">
            <v>0</v>
          </cell>
          <cell r="OK489">
            <v>0</v>
          </cell>
          <cell r="OL489">
            <v>0</v>
          </cell>
          <cell r="OM489">
            <v>0</v>
          </cell>
          <cell r="ON489">
            <v>0</v>
          </cell>
          <cell r="OO489">
            <v>0</v>
          </cell>
          <cell r="OP489">
            <v>0</v>
          </cell>
          <cell r="OQ489">
            <v>0</v>
          </cell>
          <cell r="OR489">
            <v>0</v>
          </cell>
          <cell r="OS489">
            <v>0</v>
          </cell>
          <cell r="OT489">
            <v>0</v>
          </cell>
          <cell r="OU489">
            <v>0</v>
          </cell>
          <cell r="OV489">
            <v>0</v>
          </cell>
          <cell r="OW489">
            <v>0</v>
          </cell>
          <cell r="OX489">
            <v>0</v>
          </cell>
          <cell r="OY489">
            <v>0</v>
          </cell>
          <cell r="OZ489">
            <v>0</v>
          </cell>
          <cell r="PA489">
            <v>0</v>
          </cell>
          <cell r="PB489">
            <v>0</v>
          </cell>
          <cell r="PC489">
            <v>0</v>
          </cell>
          <cell r="PD489">
            <v>0</v>
          </cell>
          <cell r="PE489">
            <v>0</v>
          </cell>
          <cell r="PF489">
            <v>0</v>
          </cell>
          <cell r="PG489">
            <v>0</v>
          </cell>
          <cell r="PH489">
            <v>0</v>
          </cell>
          <cell r="PI489">
            <v>0</v>
          </cell>
          <cell r="PJ489">
            <v>0</v>
          </cell>
          <cell r="PK489">
            <v>0</v>
          </cell>
          <cell r="PL489">
            <v>0</v>
          </cell>
          <cell r="PM489">
            <v>0</v>
          </cell>
          <cell r="PN489">
            <v>0</v>
          </cell>
          <cell r="PO489">
            <v>0</v>
          </cell>
          <cell r="PP489">
            <v>0</v>
          </cell>
          <cell r="PQ489">
            <v>0</v>
          </cell>
          <cell r="PR489">
            <v>0</v>
          </cell>
          <cell r="PS489">
            <v>0</v>
          </cell>
          <cell r="PT489">
            <v>0</v>
          </cell>
          <cell r="PU489">
            <v>0</v>
          </cell>
          <cell r="PV489">
            <v>0</v>
          </cell>
          <cell r="PW489">
            <v>0</v>
          </cell>
          <cell r="PX489">
            <v>0</v>
          </cell>
          <cell r="PY489">
            <v>0</v>
          </cell>
        </row>
        <row r="490">
          <cell r="BB490">
            <v>170.93564819688899</v>
          </cell>
          <cell r="BC490">
            <v>4.3760000000000003</v>
          </cell>
          <cell r="BD490">
            <v>166.55964819688899</v>
          </cell>
          <cell r="BE490">
            <v>171.43425701421501</v>
          </cell>
          <cell r="BF490">
            <v>0.65499999999997272</v>
          </cell>
          <cell r="BG490">
            <v>170.77925701421503</v>
          </cell>
          <cell r="BH490">
            <v>363.68685980235199</v>
          </cell>
          <cell r="BI490">
            <v>196.38022999999998</v>
          </cell>
          <cell r="BJ490">
            <v>167.30662980235201</v>
          </cell>
          <cell r="BK490">
            <v>70.58</v>
          </cell>
          <cell r="BL490">
            <v>0</v>
          </cell>
          <cell r="BM490">
            <v>70.58</v>
          </cell>
          <cell r="BN490">
            <v>145.75</v>
          </cell>
          <cell r="BO490">
            <v>0</v>
          </cell>
          <cell r="BP490">
            <v>145.75</v>
          </cell>
          <cell r="BQ490">
            <v>132.94799999999998</v>
          </cell>
          <cell r="BR490">
            <v>0</v>
          </cell>
          <cell r="BS490">
            <v>132.94799999999998</v>
          </cell>
          <cell r="BT490">
            <v>156.09399999999999</v>
          </cell>
          <cell r="BU490">
            <v>0</v>
          </cell>
          <cell r="BV490">
            <v>156.09399999999999</v>
          </cell>
          <cell r="BW490">
            <v>116.223</v>
          </cell>
          <cell r="BX490">
            <v>0</v>
          </cell>
          <cell r="BY490">
            <v>116.223</v>
          </cell>
          <cell r="BZ490">
            <v>140.256</v>
          </cell>
          <cell r="CA490">
            <v>0</v>
          </cell>
          <cell r="CB490">
            <v>140.256</v>
          </cell>
          <cell r="CC490">
            <v>171.02099999999999</v>
          </cell>
          <cell r="CD490">
            <v>0</v>
          </cell>
          <cell r="CE490">
            <v>171.02099999999999</v>
          </cell>
          <cell r="CF490">
            <v>144.02000000000001</v>
          </cell>
          <cell r="CG490">
            <v>0</v>
          </cell>
          <cell r="CH490">
            <v>144.02000000000001</v>
          </cell>
          <cell r="CI490">
            <v>119.16200000000001</v>
          </cell>
          <cell r="CJ490">
            <v>0</v>
          </cell>
          <cell r="CK490">
            <v>119.16200000000001</v>
          </cell>
          <cell r="CL490">
            <v>132.27500000000001</v>
          </cell>
          <cell r="CM490">
            <v>0</v>
          </cell>
          <cell r="CN490">
            <v>132.27500000000001</v>
          </cell>
          <cell r="CO490">
            <v>142.673</v>
          </cell>
          <cell r="CP490">
            <v>0</v>
          </cell>
          <cell r="CQ490">
            <v>142.673</v>
          </cell>
          <cell r="CR490">
            <v>28.893999999999998</v>
          </cell>
          <cell r="CS490">
            <v>0</v>
          </cell>
          <cell r="CT490">
            <v>28.893999999999998</v>
          </cell>
          <cell r="CU490">
            <v>66.03</v>
          </cell>
          <cell r="CV490">
            <v>0</v>
          </cell>
          <cell r="CW490">
            <v>66.03</v>
          </cell>
          <cell r="CX490">
            <v>145.91999999999999</v>
          </cell>
          <cell r="CY490">
            <v>0</v>
          </cell>
          <cell r="CZ490">
            <v>145.91999999999999</v>
          </cell>
          <cell r="DA490">
            <v>138.28</v>
          </cell>
          <cell r="DB490">
            <v>0</v>
          </cell>
          <cell r="DC490">
            <v>138.28</v>
          </cell>
          <cell r="DD490">
            <v>174.22</v>
          </cell>
          <cell r="DE490">
            <v>0</v>
          </cell>
          <cell r="DF490">
            <v>174.22</v>
          </cell>
          <cell r="DG490">
            <v>166.691</v>
          </cell>
          <cell r="DH490">
            <v>0</v>
          </cell>
          <cell r="DI490">
            <v>166.691</v>
          </cell>
          <cell r="DJ490">
            <v>182.19</v>
          </cell>
          <cell r="DK490">
            <v>0</v>
          </cell>
          <cell r="DL490">
            <v>182.19</v>
          </cell>
          <cell r="DM490">
            <v>158.804</v>
          </cell>
          <cell r="DN490">
            <v>0</v>
          </cell>
          <cell r="DO490">
            <v>158.804</v>
          </cell>
          <cell r="DP490">
            <v>191.624</v>
          </cell>
          <cell r="DQ490">
            <v>0</v>
          </cell>
          <cell r="DR490">
            <v>191.624</v>
          </cell>
          <cell r="DS490">
            <v>171.04599999999999</v>
          </cell>
          <cell r="DT490">
            <v>0</v>
          </cell>
          <cell r="DU490">
            <v>171.04599999999999</v>
          </cell>
          <cell r="DV490">
            <v>146.36500000000001</v>
          </cell>
          <cell r="DW490">
            <v>0</v>
          </cell>
          <cell r="DX490">
            <v>146.36500000000001</v>
          </cell>
          <cell r="DY490">
            <v>155.93600000000001</v>
          </cell>
          <cell r="DZ490">
            <v>0</v>
          </cell>
          <cell r="EA490">
            <v>155.93600000000001</v>
          </cell>
          <cell r="EB490">
            <v>176.57599999999999</v>
          </cell>
          <cell r="EC490">
            <v>0</v>
          </cell>
          <cell r="ED490">
            <v>176.57599999999999</v>
          </cell>
          <cell r="EE490">
            <v>192.583</v>
          </cell>
          <cell r="EF490">
            <v>0</v>
          </cell>
          <cell r="EG490">
            <v>192.583</v>
          </cell>
          <cell r="EH490">
            <v>135.42500000000001</v>
          </cell>
          <cell r="EI490">
            <v>0</v>
          </cell>
          <cell r="EJ490">
            <v>135.42500000000001</v>
          </cell>
          <cell r="EK490">
            <v>124.77500000000001</v>
          </cell>
          <cell r="EL490">
            <v>0</v>
          </cell>
          <cell r="EM490">
            <v>124.77500000000001</v>
          </cell>
          <cell r="EN490">
            <v>118.634</v>
          </cell>
          <cell r="EO490">
            <v>0</v>
          </cell>
          <cell r="EP490">
            <v>118.634</v>
          </cell>
          <cell r="EQ490">
            <v>133.06200000000001</v>
          </cell>
          <cell r="ER490">
            <v>0</v>
          </cell>
          <cell r="ES490">
            <v>133.06200000000001</v>
          </cell>
          <cell r="ET490">
            <v>158</v>
          </cell>
          <cell r="EU490">
            <v>0</v>
          </cell>
          <cell r="EV490">
            <v>158</v>
          </cell>
          <cell r="EW490">
            <v>143</v>
          </cell>
          <cell r="EX490">
            <v>0</v>
          </cell>
          <cell r="EY490">
            <v>143</v>
          </cell>
          <cell r="EZ490">
            <v>113</v>
          </cell>
          <cell r="FA490">
            <v>0</v>
          </cell>
          <cell r="FB490">
            <v>113</v>
          </cell>
          <cell r="FC490">
            <v>48</v>
          </cell>
          <cell r="FD490">
            <v>0</v>
          </cell>
          <cell r="FE490">
            <v>48</v>
          </cell>
          <cell r="FF490">
            <v>-1</v>
          </cell>
          <cell r="FG490">
            <v>0</v>
          </cell>
          <cell r="FH490">
            <v>-1</v>
          </cell>
          <cell r="FI490">
            <v>37</v>
          </cell>
          <cell r="FJ490">
            <v>0</v>
          </cell>
          <cell r="FK490">
            <v>37</v>
          </cell>
          <cell r="FL490">
            <v>40</v>
          </cell>
          <cell r="FM490">
            <v>0</v>
          </cell>
          <cell r="FN490">
            <v>40</v>
          </cell>
          <cell r="FO490">
            <v>13</v>
          </cell>
          <cell r="FP490">
            <v>0</v>
          </cell>
          <cell r="FQ490">
            <v>13</v>
          </cell>
          <cell r="FR490">
            <v>-43</v>
          </cell>
          <cell r="FS490">
            <v>0</v>
          </cell>
          <cell r="FT490">
            <v>-43</v>
          </cell>
          <cell r="FU490">
            <v>16</v>
          </cell>
          <cell r="FV490">
            <v>0</v>
          </cell>
          <cell r="FW490">
            <v>16</v>
          </cell>
          <cell r="FX490">
            <v>-17</v>
          </cell>
          <cell r="FY490">
            <v>0</v>
          </cell>
          <cell r="FZ490">
            <v>-17</v>
          </cell>
          <cell r="GA490">
            <v>-55</v>
          </cell>
          <cell r="GB490">
            <v>0</v>
          </cell>
          <cell r="GC490">
            <v>-55</v>
          </cell>
          <cell r="GD490">
            <v>-224</v>
          </cell>
          <cell r="GE490">
            <v>0</v>
          </cell>
          <cell r="GF490">
            <v>-224</v>
          </cell>
          <cell r="GG490">
            <v>-13</v>
          </cell>
          <cell r="GH490">
            <v>0</v>
          </cell>
          <cell r="GI490">
            <v>-13</v>
          </cell>
          <cell r="GJ490">
            <v>31</v>
          </cell>
          <cell r="GK490">
            <v>0</v>
          </cell>
          <cell r="GL490">
            <v>31</v>
          </cell>
          <cell r="GM490">
            <v>-144</v>
          </cell>
          <cell r="GN490">
            <v>0</v>
          </cell>
          <cell r="GO490">
            <v>-144</v>
          </cell>
          <cell r="GP490">
            <v>-61</v>
          </cell>
          <cell r="GQ490">
            <v>0</v>
          </cell>
          <cell r="GR490">
            <v>-61</v>
          </cell>
          <cell r="GS490">
            <v>214</v>
          </cell>
          <cell r="GT490">
            <v>0</v>
          </cell>
          <cell r="GU490">
            <v>214</v>
          </cell>
          <cell r="GV490">
            <v>180</v>
          </cell>
          <cell r="GW490">
            <v>0</v>
          </cell>
          <cell r="GX490">
            <v>180</v>
          </cell>
          <cell r="GY490">
            <v>228</v>
          </cell>
          <cell r="GZ490">
            <v>0</v>
          </cell>
          <cell r="HA490">
            <v>228</v>
          </cell>
          <cell r="HB490">
            <v>215</v>
          </cell>
          <cell r="HC490">
            <v>0</v>
          </cell>
          <cell r="HD490">
            <v>215</v>
          </cell>
          <cell r="HE490">
            <v>192</v>
          </cell>
          <cell r="HF490">
            <v>0</v>
          </cell>
          <cell r="HG490">
            <v>192</v>
          </cell>
          <cell r="HH490">
            <v>200</v>
          </cell>
          <cell r="HI490">
            <v>0</v>
          </cell>
          <cell r="HJ490">
            <v>200</v>
          </cell>
          <cell r="HK490">
            <v>200</v>
          </cell>
          <cell r="HL490">
            <v>0</v>
          </cell>
          <cell r="HM490">
            <v>200</v>
          </cell>
          <cell r="HN490">
            <v>77</v>
          </cell>
          <cell r="HO490">
            <v>0</v>
          </cell>
          <cell r="HP490">
            <v>77</v>
          </cell>
          <cell r="HQ490">
            <v>178</v>
          </cell>
          <cell r="HR490">
            <v>0</v>
          </cell>
          <cell r="HS490">
            <v>178</v>
          </cell>
          <cell r="HT490">
            <v>161</v>
          </cell>
          <cell r="HU490">
            <v>0</v>
          </cell>
          <cell r="HV490">
            <v>161</v>
          </cell>
          <cell r="HW490">
            <v>133</v>
          </cell>
          <cell r="HX490">
            <v>0</v>
          </cell>
          <cell r="HY490">
            <v>133</v>
          </cell>
          <cell r="HZ490">
            <v>107</v>
          </cell>
          <cell r="IA490">
            <v>0</v>
          </cell>
          <cell r="IB490">
            <v>107</v>
          </cell>
          <cell r="IC490">
            <v>123</v>
          </cell>
          <cell r="ID490">
            <v>0</v>
          </cell>
          <cell r="IE490">
            <v>123</v>
          </cell>
          <cell r="IF490">
            <v>177</v>
          </cell>
          <cell r="IG490">
            <v>0</v>
          </cell>
          <cell r="IH490">
            <v>177</v>
          </cell>
          <cell r="II490">
            <v>157</v>
          </cell>
          <cell r="IJ490">
            <v>0</v>
          </cell>
          <cell r="IK490">
            <v>157</v>
          </cell>
          <cell r="IP490">
            <v>776.63676501345606</v>
          </cell>
          <cell r="IQ490">
            <v>201.41122999999999</v>
          </cell>
          <cell r="IR490">
            <v>575.22553501345601</v>
          </cell>
          <cell r="IS490">
            <v>605.70111681656704</v>
          </cell>
          <cell r="IT490">
            <v>197.03522999999996</v>
          </cell>
          <cell r="IU490">
            <v>408.66588681656708</v>
          </cell>
          <cell r="IV490">
            <v>434.26685980235197</v>
          </cell>
          <cell r="IW490">
            <v>196.38022999999998</v>
          </cell>
          <cell r="IX490">
            <v>237.88662980235199</v>
          </cell>
          <cell r="IY490">
            <v>70.58</v>
          </cell>
          <cell r="IZ490">
            <v>0</v>
          </cell>
          <cell r="JA490">
            <v>70.58</v>
          </cell>
          <cell r="JB490">
            <v>551.01499999999999</v>
          </cell>
          <cell r="JC490">
            <v>0</v>
          </cell>
          <cell r="JD490">
            <v>551.01499999999999</v>
          </cell>
          <cell r="JE490">
            <v>405.26499999999999</v>
          </cell>
          <cell r="JF490">
            <v>0</v>
          </cell>
          <cell r="JG490">
            <v>405.26499999999999</v>
          </cell>
          <cell r="JH490">
            <v>272.31700000000001</v>
          </cell>
          <cell r="JI490">
            <v>0</v>
          </cell>
          <cell r="JJ490">
            <v>272.31700000000001</v>
          </cell>
          <cell r="JK490">
            <v>116.223</v>
          </cell>
          <cell r="JL490">
            <v>0</v>
          </cell>
          <cell r="JM490">
            <v>116.223</v>
          </cell>
          <cell r="JN490">
            <v>574.45899999999995</v>
          </cell>
          <cell r="JO490">
            <v>0</v>
          </cell>
          <cell r="JP490">
            <v>574.45899999999995</v>
          </cell>
          <cell r="JQ490">
            <v>434.20299999999997</v>
          </cell>
          <cell r="JR490">
            <v>0</v>
          </cell>
          <cell r="JS490">
            <v>434.20299999999997</v>
          </cell>
          <cell r="JT490">
            <v>263.18200000000002</v>
          </cell>
          <cell r="JU490">
            <v>0</v>
          </cell>
          <cell r="JV490">
            <v>263.18200000000002</v>
          </cell>
          <cell r="JW490">
            <v>119.16200000000001</v>
          </cell>
          <cell r="JX490">
            <v>0</v>
          </cell>
          <cell r="JY490">
            <v>119.16200000000001</v>
          </cell>
          <cell r="JZ490">
            <v>369.87200000000001</v>
          </cell>
          <cell r="KA490">
            <v>0</v>
          </cell>
          <cell r="KB490">
            <v>369.87200000000001</v>
          </cell>
          <cell r="KC490">
            <v>237.59700000000001</v>
          </cell>
          <cell r="KD490">
            <v>0</v>
          </cell>
          <cell r="KE490">
            <v>237.59700000000001</v>
          </cell>
          <cell r="KF490">
            <v>94.924000000000007</v>
          </cell>
          <cell r="KG490">
            <v>0</v>
          </cell>
          <cell r="KH490">
            <v>94.924000000000007</v>
          </cell>
          <cell r="KI490">
            <v>66.03</v>
          </cell>
          <cell r="KJ490">
            <v>0</v>
          </cell>
          <cell r="KK490">
            <v>66.03</v>
          </cell>
          <cell r="KL490">
            <v>625.11099999999999</v>
          </cell>
          <cell r="KM490">
            <v>0</v>
          </cell>
          <cell r="KN490">
            <v>625.11099999999999</v>
          </cell>
          <cell r="KO490">
            <v>479.19099999999997</v>
          </cell>
          <cell r="KP490">
            <v>0</v>
          </cell>
          <cell r="KQ490">
            <v>479.19099999999997</v>
          </cell>
          <cell r="KR490">
            <v>340.911</v>
          </cell>
          <cell r="KS490">
            <v>0</v>
          </cell>
          <cell r="KT490">
            <v>340.911</v>
          </cell>
          <cell r="KU490">
            <v>166.691</v>
          </cell>
          <cell r="KV490">
            <v>0</v>
          </cell>
          <cell r="KW490">
            <v>166.691</v>
          </cell>
          <cell r="KX490">
            <v>703.66399999999999</v>
          </cell>
          <cell r="KY490">
            <v>0</v>
          </cell>
          <cell r="KZ490">
            <v>703.66399999999999</v>
          </cell>
          <cell r="LA490">
            <v>521.47400000000005</v>
          </cell>
          <cell r="LB490">
            <v>0</v>
          </cell>
          <cell r="LC490">
            <v>521.47400000000005</v>
          </cell>
          <cell r="LD490">
            <v>362.67</v>
          </cell>
          <cell r="LE490">
            <v>0</v>
          </cell>
          <cell r="LF490">
            <v>362.67</v>
          </cell>
          <cell r="LG490">
            <v>171.04599999999999</v>
          </cell>
          <cell r="LH490">
            <v>0</v>
          </cell>
          <cell r="LI490">
            <v>171.04599999999999</v>
          </cell>
          <cell r="LJ490">
            <v>671.46</v>
          </cell>
          <cell r="LK490">
            <v>0</v>
          </cell>
          <cell r="LL490">
            <v>671.46</v>
          </cell>
          <cell r="LM490">
            <v>525.09500000000003</v>
          </cell>
          <cell r="LN490">
            <v>0</v>
          </cell>
          <cell r="LO490">
            <v>525.09500000000003</v>
          </cell>
          <cell r="LP490">
            <v>369.15899999999999</v>
          </cell>
          <cell r="LQ490">
            <v>0</v>
          </cell>
          <cell r="LR490">
            <v>369.15899999999999</v>
          </cell>
          <cell r="LS490">
            <v>192.583</v>
          </cell>
          <cell r="LT490">
            <v>0</v>
          </cell>
          <cell r="LU490">
            <v>192.583</v>
          </cell>
          <cell r="LV490">
            <v>511.89600000000002</v>
          </cell>
          <cell r="LW490">
            <v>0</v>
          </cell>
          <cell r="LX490">
            <v>511.89600000000002</v>
          </cell>
          <cell r="LY490">
            <v>376.471</v>
          </cell>
          <cell r="LZ490">
            <v>0</v>
          </cell>
          <cell r="MA490">
            <v>376.471</v>
          </cell>
          <cell r="MB490">
            <v>251.696</v>
          </cell>
          <cell r="MC490">
            <v>0</v>
          </cell>
          <cell r="MD490">
            <v>251.696</v>
          </cell>
          <cell r="ME490">
            <v>133.06200000000001</v>
          </cell>
          <cell r="MF490">
            <v>0</v>
          </cell>
          <cell r="MG490">
            <v>133.06200000000001</v>
          </cell>
          <cell r="MH490">
            <v>158</v>
          </cell>
          <cell r="MI490">
            <v>0</v>
          </cell>
          <cell r="MJ490">
            <v>158</v>
          </cell>
          <cell r="MK490">
            <v>143</v>
          </cell>
          <cell r="ML490">
            <v>0</v>
          </cell>
          <cell r="MM490">
            <v>143</v>
          </cell>
          <cell r="MN490">
            <v>113</v>
          </cell>
          <cell r="MO490">
            <v>0</v>
          </cell>
          <cell r="MP490">
            <v>113</v>
          </cell>
          <cell r="MQ490">
            <v>48</v>
          </cell>
          <cell r="MR490">
            <v>0</v>
          </cell>
          <cell r="MS490">
            <v>48</v>
          </cell>
          <cell r="MT490">
            <v>-1</v>
          </cell>
          <cell r="MU490">
            <v>0</v>
          </cell>
          <cell r="MV490">
            <v>-1</v>
          </cell>
          <cell r="MW490">
            <v>37</v>
          </cell>
          <cell r="MX490">
            <v>0</v>
          </cell>
          <cell r="MY490">
            <v>37</v>
          </cell>
          <cell r="MZ490">
            <v>40</v>
          </cell>
          <cell r="NA490">
            <v>0</v>
          </cell>
          <cell r="NB490">
            <v>40</v>
          </cell>
          <cell r="NC490">
            <v>13</v>
          </cell>
          <cell r="ND490">
            <v>0</v>
          </cell>
          <cell r="NE490">
            <v>13</v>
          </cell>
          <cell r="NF490">
            <v>-43</v>
          </cell>
          <cell r="NG490">
            <v>0</v>
          </cell>
          <cell r="NH490">
            <v>-43</v>
          </cell>
          <cell r="NI490">
            <v>16</v>
          </cell>
          <cell r="NJ490">
            <v>0</v>
          </cell>
          <cell r="NK490">
            <v>16</v>
          </cell>
          <cell r="NL490">
            <v>-17</v>
          </cell>
          <cell r="NM490">
            <v>0</v>
          </cell>
          <cell r="NN490">
            <v>-17</v>
          </cell>
          <cell r="NO490">
            <v>-55</v>
          </cell>
          <cell r="NP490">
            <v>0</v>
          </cell>
          <cell r="NQ490">
            <v>-55</v>
          </cell>
          <cell r="NR490">
            <v>-224</v>
          </cell>
          <cell r="NS490">
            <v>0</v>
          </cell>
          <cell r="NT490">
            <v>-224</v>
          </cell>
          <cell r="NU490">
            <v>-13</v>
          </cell>
          <cell r="NV490">
            <v>0</v>
          </cell>
          <cell r="NW490">
            <v>-13</v>
          </cell>
          <cell r="NX490">
            <v>31</v>
          </cell>
          <cell r="NY490">
            <v>0</v>
          </cell>
          <cell r="NZ490">
            <v>31</v>
          </cell>
          <cell r="OA490">
            <v>-144</v>
          </cell>
          <cell r="OB490">
            <v>0</v>
          </cell>
          <cell r="OC490">
            <v>-144</v>
          </cell>
          <cell r="OD490">
            <v>-61</v>
          </cell>
          <cell r="OE490">
            <v>0</v>
          </cell>
          <cell r="OF490">
            <v>-61</v>
          </cell>
          <cell r="OG490">
            <v>214</v>
          </cell>
          <cell r="OH490">
            <v>0</v>
          </cell>
          <cell r="OI490">
            <v>214</v>
          </cell>
          <cell r="OJ490">
            <v>180</v>
          </cell>
          <cell r="OK490">
            <v>0</v>
          </cell>
          <cell r="OL490">
            <v>180</v>
          </cell>
          <cell r="OM490">
            <v>228</v>
          </cell>
          <cell r="ON490">
            <v>0</v>
          </cell>
          <cell r="OO490">
            <v>228</v>
          </cell>
          <cell r="OP490">
            <v>215</v>
          </cell>
          <cell r="OQ490">
            <v>0</v>
          </cell>
          <cell r="OR490">
            <v>215</v>
          </cell>
          <cell r="OS490">
            <v>192</v>
          </cell>
          <cell r="OT490">
            <v>0</v>
          </cell>
          <cell r="OU490">
            <v>192</v>
          </cell>
          <cell r="OV490">
            <v>200</v>
          </cell>
          <cell r="OW490">
            <v>0</v>
          </cell>
          <cell r="OX490">
            <v>200</v>
          </cell>
          <cell r="OY490">
            <v>200</v>
          </cell>
          <cell r="OZ490">
            <v>0</v>
          </cell>
          <cell r="PA490">
            <v>200</v>
          </cell>
          <cell r="PB490">
            <v>77</v>
          </cell>
          <cell r="PC490">
            <v>0</v>
          </cell>
          <cell r="PD490">
            <v>77</v>
          </cell>
          <cell r="PE490">
            <v>178</v>
          </cell>
          <cell r="PF490">
            <v>0</v>
          </cell>
          <cell r="PG490">
            <v>178</v>
          </cell>
          <cell r="PH490">
            <v>161</v>
          </cell>
          <cell r="PI490">
            <v>0</v>
          </cell>
          <cell r="PJ490">
            <v>161</v>
          </cell>
          <cell r="PK490">
            <v>133</v>
          </cell>
          <cell r="PL490">
            <v>0</v>
          </cell>
          <cell r="PM490">
            <v>133</v>
          </cell>
          <cell r="PN490">
            <v>107</v>
          </cell>
          <cell r="PO490">
            <v>0</v>
          </cell>
          <cell r="PP490">
            <v>107</v>
          </cell>
          <cell r="PQ490">
            <v>123</v>
          </cell>
          <cell r="PR490">
            <v>0</v>
          </cell>
          <cell r="PS490">
            <v>123</v>
          </cell>
          <cell r="PT490">
            <v>177</v>
          </cell>
          <cell r="PU490">
            <v>0</v>
          </cell>
          <cell r="PV490">
            <v>177</v>
          </cell>
          <cell r="PW490">
            <v>157</v>
          </cell>
          <cell r="PX490">
            <v>0</v>
          </cell>
          <cell r="PY490">
            <v>157</v>
          </cell>
        </row>
        <row r="491">
          <cell r="BB491">
            <v>41.094538280795803</v>
          </cell>
          <cell r="BC491">
            <v>0</v>
          </cell>
          <cell r="BD491">
            <v>41.094538280795803</v>
          </cell>
          <cell r="BE491">
            <v>4.8633648819739204</v>
          </cell>
          <cell r="BF491">
            <v>-26.4955</v>
          </cell>
          <cell r="BG491">
            <v>31.358864881973922</v>
          </cell>
          <cell r="BH491">
            <v>13.883835400635</v>
          </cell>
          <cell r="BI491">
            <v>-12.054499999999999</v>
          </cell>
          <cell r="BJ491">
            <v>25.938335400634998</v>
          </cell>
          <cell r="BK491">
            <v>74.127219258274707</v>
          </cell>
          <cell r="BL491">
            <v>0</v>
          </cell>
          <cell r="BM491">
            <v>74.127219258274707</v>
          </cell>
          <cell r="BN491">
            <v>67.785167067023991</v>
          </cell>
          <cell r="BO491">
            <v>-8.1300000000000008</v>
          </cell>
          <cell r="BP491">
            <v>75.915167067023987</v>
          </cell>
          <cell r="BQ491">
            <v>82.150768497178007</v>
          </cell>
          <cell r="BR491">
            <v>0</v>
          </cell>
          <cell r="BS491">
            <v>82.150768497178007</v>
          </cell>
          <cell r="BT491">
            <v>78.148193150530801</v>
          </cell>
          <cell r="BU491">
            <v>0</v>
          </cell>
          <cell r="BV491">
            <v>78.148193150530801</v>
          </cell>
          <cell r="BW491">
            <v>80.098261624961197</v>
          </cell>
          <cell r="BX491">
            <v>0</v>
          </cell>
          <cell r="BY491">
            <v>80.098261624961197</v>
          </cell>
          <cell r="BZ491">
            <v>66.914909760356693</v>
          </cell>
          <cell r="CA491">
            <v>0</v>
          </cell>
          <cell r="CB491">
            <v>66.914909760356693</v>
          </cell>
          <cell r="CC491">
            <v>79.082288539432795</v>
          </cell>
          <cell r="CD491">
            <v>0</v>
          </cell>
          <cell r="CE491">
            <v>79.082288539432795</v>
          </cell>
          <cell r="CF491">
            <v>87.360387227747594</v>
          </cell>
          <cell r="CG491">
            <v>5</v>
          </cell>
          <cell r="CH491">
            <v>82.360387227747594</v>
          </cell>
          <cell r="CI491">
            <v>74.110636199517401</v>
          </cell>
          <cell r="CJ491">
            <v>0</v>
          </cell>
          <cell r="CK491">
            <v>74.110636199517401</v>
          </cell>
          <cell r="CL491">
            <v>139.61325116181101</v>
          </cell>
          <cell r="CM491">
            <v>89.45</v>
          </cell>
          <cell r="CN491">
            <v>50.163251161811004</v>
          </cell>
          <cell r="CO491">
            <v>72.059087843483695</v>
          </cell>
          <cell r="CP491">
            <v>0</v>
          </cell>
          <cell r="CQ491">
            <v>72.059087843483695</v>
          </cell>
          <cell r="CR491">
            <v>60.496168701118499</v>
          </cell>
          <cell r="CS491">
            <v>0</v>
          </cell>
          <cell r="CT491">
            <v>60.496168701118499</v>
          </cell>
          <cell r="CU491">
            <v>71.786847657429206</v>
          </cell>
          <cell r="CV491">
            <v>0</v>
          </cell>
          <cell r="CW491">
            <v>71.786847657429206</v>
          </cell>
          <cell r="CX491">
            <v>64.865428184590996</v>
          </cell>
          <cell r="CY491">
            <v>0</v>
          </cell>
          <cell r="CZ491">
            <v>64.865428184590996</v>
          </cell>
          <cell r="DA491">
            <v>74.182445744092604</v>
          </cell>
          <cell r="DB491">
            <v>0</v>
          </cell>
          <cell r="DC491">
            <v>74.182445744092604</v>
          </cell>
          <cell r="DD491">
            <v>78.311029753818403</v>
          </cell>
          <cell r="DE491">
            <v>0</v>
          </cell>
          <cell r="DF491">
            <v>78.311029753818403</v>
          </cell>
          <cell r="DG491">
            <v>78.125004996224305</v>
          </cell>
          <cell r="DH491">
            <v>0</v>
          </cell>
          <cell r="DI491">
            <v>78.125004996224305</v>
          </cell>
          <cell r="DJ491">
            <v>-2.2868077743858199</v>
          </cell>
          <cell r="DK491">
            <v>-67</v>
          </cell>
          <cell r="DL491">
            <v>64.713192225614179</v>
          </cell>
          <cell r="DM491">
            <v>62.984021717504397</v>
          </cell>
          <cell r="DN491">
            <v>0</v>
          </cell>
          <cell r="DO491">
            <v>62.984021717504397</v>
          </cell>
          <cell r="DP491">
            <v>64.541606949217496</v>
          </cell>
          <cell r="DQ491">
            <v>0</v>
          </cell>
          <cell r="DR491">
            <v>64.541606949217496</v>
          </cell>
          <cell r="DS491">
            <v>62.0082779238992</v>
          </cell>
          <cell r="DT491">
            <v>0</v>
          </cell>
          <cell r="DU491">
            <v>62.0082779238992</v>
          </cell>
          <cell r="DV491">
            <v>58.167738711713902</v>
          </cell>
          <cell r="DW491">
            <v>0</v>
          </cell>
          <cell r="DX491">
            <v>58.167738711713902</v>
          </cell>
          <cell r="DY491">
            <v>68.120125633479404</v>
          </cell>
          <cell r="DZ491">
            <v>0</v>
          </cell>
          <cell r="EA491">
            <v>68.120125633479404</v>
          </cell>
          <cell r="EB491">
            <v>49.3780145951024</v>
          </cell>
          <cell r="EC491">
            <v>0</v>
          </cell>
          <cell r="ED491">
            <v>49.3780145951024</v>
          </cell>
          <cell r="EE491">
            <v>65.500575453834699</v>
          </cell>
          <cell r="EF491">
            <v>0</v>
          </cell>
          <cell r="EG491">
            <v>65.500575453834699</v>
          </cell>
          <cell r="EH491">
            <v>55.611409234548802</v>
          </cell>
          <cell r="EI491">
            <v>0</v>
          </cell>
          <cell r="EJ491">
            <v>55.611409234548802</v>
          </cell>
          <cell r="EK491">
            <v>55.299945133415797</v>
          </cell>
          <cell r="EL491">
            <v>0</v>
          </cell>
          <cell r="EM491">
            <v>55.299945133415797</v>
          </cell>
          <cell r="EN491">
            <v>50.563356385004397</v>
          </cell>
          <cell r="EO491">
            <v>0</v>
          </cell>
          <cell r="EP491">
            <v>50.563356385004397</v>
          </cell>
          <cell r="EQ491">
            <v>46.0220612847952</v>
          </cell>
          <cell r="ER491">
            <v>0</v>
          </cell>
          <cell r="ES491">
            <v>46.0220612847952</v>
          </cell>
          <cell r="ET491">
            <v>32</v>
          </cell>
          <cell r="EU491">
            <v>0</v>
          </cell>
          <cell r="EV491">
            <v>32</v>
          </cell>
          <cell r="EW491">
            <v>44</v>
          </cell>
          <cell r="EX491">
            <v>0</v>
          </cell>
          <cell r="EY491">
            <v>44</v>
          </cell>
          <cell r="EZ491">
            <v>45</v>
          </cell>
          <cell r="FA491">
            <v>0</v>
          </cell>
          <cell r="FB491">
            <v>45</v>
          </cell>
          <cell r="FC491">
            <v>43</v>
          </cell>
          <cell r="FD491">
            <v>0</v>
          </cell>
          <cell r="FE491">
            <v>43</v>
          </cell>
          <cell r="FF491">
            <v>29</v>
          </cell>
          <cell r="FG491">
            <v>0</v>
          </cell>
          <cell r="FH491">
            <v>29</v>
          </cell>
          <cell r="FI491">
            <v>39</v>
          </cell>
          <cell r="FJ491">
            <v>0</v>
          </cell>
          <cell r="FK491">
            <v>39</v>
          </cell>
          <cell r="FL491">
            <v>37</v>
          </cell>
          <cell r="FM491">
            <v>0</v>
          </cell>
          <cell r="FN491">
            <v>37</v>
          </cell>
          <cell r="FO491">
            <v>31</v>
          </cell>
          <cell r="FP491">
            <v>0</v>
          </cell>
          <cell r="FQ491">
            <v>31</v>
          </cell>
          <cell r="FR491">
            <v>32</v>
          </cell>
          <cell r="FS491">
            <v>0</v>
          </cell>
          <cell r="FT491">
            <v>32</v>
          </cell>
          <cell r="FU491">
            <v>29</v>
          </cell>
          <cell r="FV491">
            <v>0</v>
          </cell>
          <cell r="FW491">
            <v>29</v>
          </cell>
          <cell r="FX491">
            <v>34</v>
          </cell>
          <cell r="FY491">
            <v>0</v>
          </cell>
          <cell r="FZ491">
            <v>34</v>
          </cell>
          <cell r="GA491">
            <v>28</v>
          </cell>
          <cell r="GB491">
            <v>0</v>
          </cell>
          <cell r="GC491">
            <v>28</v>
          </cell>
          <cell r="GD491">
            <v>5</v>
          </cell>
          <cell r="GE491">
            <v>0</v>
          </cell>
          <cell r="GF491">
            <v>5</v>
          </cell>
          <cell r="GG491">
            <v>4</v>
          </cell>
          <cell r="GH491">
            <v>0</v>
          </cell>
          <cell r="GI491">
            <v>4</v>
          </cell>
          <cell r="GJ491">
            <v>5</v>
          </cell>
          <cell r="GK491">
            <v>0</v>
          </cell>
          <cell r="GL491">
            <v>5</v>
          </cell>
          <cell r="GM491">
            <v>5</v>
          </cell>
          <cell r="GN491">
            <v>0</v>
          </cell>
          <cell r="GO491">
            <v>5</v>
          </cell>
          <cell r="GP491">
            <v>4</v>
          </cell>
          <cell r="GQ491">
            <v>0</v>
          </cell>
          <cell r="GR491">
            <v>4</v>
          </cell>
          <cell r="GS491">
            <v>3</v>
          </cell>
          <cell r="GT491">
            <v>0</v>
          </cell>
          <cell r="GU491">
            <v>3</v>
          </cell>
          <cell r="GV491">
            <v>4</v>
          </cell>
          <cell r="GW491">
            <v>0</v>
          </cell>
          <cell r="GX491">
            <v>4</v>
          </cell>
          <cell r="GY491">
            <v>3</v>
          </cell>
          <cell r="GZ491">
            <v>0</v>
          </cell>
          <cell r="HA491">
            <v>3</v>
          </cell>
          <cell r="HB491">
            <v>3</v>
          </cell>
          <cell r="HC491">
            <v>0</v>
          </cell>
          <cell r="HD491">
            <v>3</v>
          </cell>
          <cell r="HE491">
            <v>3</v>
          </cell>
          <cell r="HF491">
            <v>0</v>
          </cell>
          <cell r="HG491">
            <v>3</v>
          </cell>
          <cell r="HH491">
            <v>2</v>
          </cell>
          <cell r="HI491">
            <v>0</v>
          </cell>
          <cell r="HJ491">
            <v>2</v>
          </cell>
          <cell r="HK491">
            <v>2</v>
          </cell>
          <cell r="HL491">
            <v>0</v>
          </cell>
          <cell r="HM491">
            <v>2</v>
          </cell>
          <cell r="HN491">
            <v>4</v>
          </cell>
          <cell r="HO491">
            <v>0</v>
          </cell>
          <cell r="HP491">
            <v>4</v>
          </cell>
          <cell r="HQ491">
            <v>1</v>
          </cell>
          <cell r="HR491">
            <v>0</v>
          </cell>
          <cell r="HS491">
            <v>1</v>
          </cell>
          <cell r="HT491">
            <v>2</v>
          </cell>
          <cell r="HU491">
            <v>0</v>
          </cell>
          <cell r="HV491">
            <v>2</v>
          </cell>
          <cell r="HW491">
            <v>2</v>
          </cell>
          <cell r="HX491">
            <v>0</v>
          </cell>
          <cell r="HY491">
            <v>2</v>
          </cell>
          <cell r="HZ491">
            <v>2</v>
          </cell>
          <cell r="IA491">
            <v>0</v>
          </cell>
          <cell r="IB491">
            <v>2</v>
          </cell>
          <cell r="IC491">
            <v>2</v>
          </cell>
          <cell r="ID491">
            <v>0</v>
          </cell>
          <cell r="IE491">
            <v>2</v>
          </cell>
          <cell r="IF491">
            <v>2</v>
          </cell>
          <cell r="IG491">
            <v>0</v>
          </cell>
          <cell r="IH491">
            <v>2</v>
          </cell>
          <cell r="II491">
            <v>2</v>
          </cell>
          <cell r="IJ491">
            <v>0</v>
          </cell>
          <cell r="IK491">
            <v>2</v>
          </cell>
          <cell r="IP491">
            <v>133.968957821679</v>
          </cell>
          <cell r="IQ491">
            <v>-38.549999999999997</v>
          </cell>
          <cell r="IR491">
            <v>172.51895782167901</v>
          </cell>
          <cell r="IS491">
            <v>92.874419540883693</v>
          </cell>
          <cell r="IT491">
            <v>-38.549999999999997</v>
          </cell>
          <cell r="IU491">
            <v>131.42441954088369</v>
          </cell>
          <cell r="IV491">
            <v>88.0110546589097</v>
          </cell>
          <cell r="IW491">
            <v>-12.054499999999999</v>
          </cell>
          <cell r="IX491">
            <v>100.0655546589097</v>
          </cell>
          <cell r="IY491">
            <v>74.127219258274707</v>
          </cell>
          <cell r="IZ491">
            <v>0</v>
          </cell>
          <cell r="JA491">
            <v>74.127219258274707</v>
          </cell>
          <cell r="JB491">
            <v>308.182390339694</v>
          </cell>
          <cell r="JC491">
            <v>-8.1300000000000008</v>
          </cell>
          <cell r="JD491">
            <v>316.31239033969399</v>
          </cell>
          <cell r="JE491">
            <v>240.39722327267</v>
          </cell>
          <cell r="JF491">
            <v>0</v>
          </cell>
          <cell r="JG491">
            <v>240.39722327267</v>
          </cell>
          <cell r="JH491">
            <v>158.246454775492</v>
          </cell>
          <cell r="JI491">
            <v>0</v>
          </cell>
          <cell r="JJ491">
            <v>158.246454775492</v>
          </cell>
          <cell r="JK491">
            <v>80.098261624961197</v>
          </cell>
          <cell r="JL491">
            <v>0</v>
          </cell>
          <cell r="JM491">
            <v>80.098261624961197</v>
          </cell>
          <cell r="JN491">
            <v>307.46822172705498</v>
          </cell>
          <cell r="JO491">
            <v>5</v>
          </cell>
          <cell r="JP491">
            <v>302.46822172705498</v>
          </cell>
          <cell r="JQ491">
            <v>240.553311966698</v>
          </cell>
          <cell r="JR491">
            <v>5</v>
          </cell>
          <cell r="JS491">
            <v>235.553311966698</v>
          </cell>
          <cell r="JT491">
            <v>161.47102342726501</v>
          </cell>
          <cell r="JU491">
            <v>5</v>
          </cell>
          <cell r="JV491">
            <v>156.47102342726501</v>
          </cell>
          <cell r="JW491">
            <v>74.110636199517401</v>
          </cell>
          <cell r="JX491">
            <v>0</v>
          </cell>
          <cell r="JY491">
            <v>74.110636199517401</v>
          </cell>
          <cell r="JZ491">
            <v>343.95535536384301</v>
          </cell>
          <cell r="KA491">
            <v>89.45</v>
          </cell>
          <cell r="KB491">
            <v>254.50535536384302</v>
          </cell>
          <cell r="KC491">
            <v>204.34210420203101</v>
          </cell>
          <cell r="KD491">
            <v>0</v>
          </cell>
          <cell r="KE491">
            <v>204.34210420203101</v>
          </cell>
          <cell r="KF491">
            <v>132.283016358548</v>
          </cell>
          <cell r="KG491">
            <v>0</v>
          </cell>
          <cell r="KH491">
            <v>132.283016358548</v>
          </cell>
          <cell r="KI491">
            <v>71.786847657429206</v>
          </cell>
          <cell r="KJ491">
            <v>0</v>
          </cell>
          <cell r="KK491">
            <v>71.786847657429206</v>
          </cell>
          <cell r="KL491">
            <v>295.48390867872598</v>
          </cell>
          <cell r="KM491">
            <v>0</v>
          </cell>
          <cell r="KN491">
            <v>295.48390867872598</v>
          </cell>
          <cell r="KO491">
            <v>230.61848049413501</v>
          </cell>
          <cell r="KP491">
            <v>0</v>
          </cell>
          <cell r="KQ491">
            <v>230.61848049413501</v>
          </cell>
          <cell r="KR491">
            <v>156.43603475004301</v>
          </cell>
          <cell r="KS491">
            <v>0</v>
          </cell>
          <cell r="KT491">
            <v>156.43603475004301</v>
          </cell>
          <cell r="KU491">
            <v>78.125004996224305</v>
          </cell>
          <cell r="KV491">
            <v>0</v>
          </cell>
          <cell r="KW491">
            <v>78.125004996224305</v>
          </cell>
          <cell r="KX491">
            <v>187.247098816235</v>
          </cell>
          <cell r="KY491">
            <v>-67</v>
          </cell>
          <cell r="KZ491">
            <v>254.247098816235</v>
          </cell>
          <cell r="LA491">
            <v>189.533906590621</v>
          </cell>
          <cell r="LB491">
            <v>0</v>
          </cell>
          <cell r="LC491">
            <v>189.533906590621</v>
          </cell>
          <cell r="LD491">
            <v>126.54988487311699</v>
          </cell>
          <cell r="LE491">
            <v>0</v>
          </cell>
          <cell r="LF491">
            <v>126.54988487311699</v>
          </cell>
          <cell r="LG491">
            <v>62.0082779238992</v>
          </cell>
          <cell r="LH491">
            <v>0</v>
          </cell>
          <cell r="LI491">
            <v>62.0082779238992</v>
          </cell>
          <cell r="LJ491">
            <v>241.16645439413</v>
          </cell>
          <cell r="LK491">
            <v>0</v>
          </cell>
          <cell r="LL491">
            <v>241.16645439413</v>
          </cell>
          <cell r="LM491">
            <v>182.99871568241699</v>
          </cell>
          <cell r="LN491">
            <v>0</v>
          </cell>
          <cell r="LO491">
            <v>182.99871568241699</v>
          </cell>
          <cell r="LP491">
            <v>114.878590048937</v>
          </cell>
          <cell r="LQ491">
            <v>0</v>
          </cell>
          <cell r="LR491">
            <v>114.878590048937</v>
          </cell>
          <cell r="LS491">
            <v>65.500575453834699</v>
          </cell>
          <cell r="LT491">
            <v>0</v>
          </cell>
          <cell r="LU491">
            <v>65.500575453834699</v>
          </cell>
          <cell r="LV491">
            <v>207.496772037764</v>
          </cell>
          <cell r="LW491">
            <v>0</v>
          </cell>
          <cell r="LX491">
            <v>207.496772037764</v>
          </cell>
          <cell r="LY491">
            <v>151.885362803215</v>
          </cell>
          <cell r="LZ491">
            <v>0</v>
          </cell>
          <cell r="MA491">
            <v>151.885362803215</v>
          </cell>
          <cell r="MB491">
            <v>96.585417669799597</v>
          </cell>
          <cell r="MC491">
            <v>0</v>
          </cell>
          <cell r="MD491">
            <v>96.585417669799597</v>
          </cell>
          <cell r="ME491">
            <v>46.0220612847952</v>
          </cell>
          <cell r="MF491">
            <v>0</v>
          </cell>
          <cell r="MG491">
            <v>46.0220612847952</v>
          </cell>
          <cell r="MH491">
            <v>32</v>
          </cell>
          <cell r="MI491">
            <v>0</v>
          </cell>
          <cell r="MJ491">
            <v>32</v>
          </cell>
          <cell r="MK491">
            <v>44</v>
          </cell>
          <cell r="ML491">
            <v>0</v>
          </cell>
          <cell r="MM491">
            <v>44</v>
          </cell>
          <cell r="MN491">
            <v>45</v>
          </cell>
          <cell r="MO491">
            <v>0</v>
          </cell>
          <cell r="MP491">
            <v>45</v>
          </cell>
          <cell r="MQ491">
            <v>43</v>
          </cell>
          <cell r="MR491">
            <v>0</v>
          </cell>
          <cell r="MS491">
            <v>43</v>
          </cell>
          <cell r="MT491">
            <v>29</v>
          </cell>
          <cell r="MU491">
            <v>0</v>
          </cell>
          <cell r="MV491">
            <v>29</v>
          </cell>
          <cell r="MW491">
            <v>39</v>
          </cell>
          <cell r="MX491">
            <v>0</v>
          </cell>
          <cell r="MY491">
            <v>39</v>
          </cell>
          <cell r="MZ491">
            <v>37</v>
          </cell>
          <cell r="NA491">
            <v>0</v>
          </cell>
          <cell r="NB491">
            <v>37</v>
          </cell>
          <cell r="NC491">
            <v>31</v>
          </cell>
          <cell r="ND491">
            <v>0</v>
          </cell>
          <cell r="NE491">
            <v>31</v>
          </cell>
          <cell r="NF491">
            <v>32</v>
          </cell>
          <cell r="NG491">
            <v>0</v>
          </cell>
          <cell r="NH491">
            <v>32</v>
          </cell>
          <cell r="NI491">
            <v>29</v>
          </cell>
          <cell r="NJ491">
            <v>0</v>
          </cell>
          <cell r="NK491">
            <v>29</v>
          </cell>
          <cell r="NL491">
            <v>34</v>
          </cell>
          <cell r="NM491">
            <v>0</v>
          </cell>
          <cell r="NN491">
            <v>34</v>
          </cell>
          <cell r="NO491">
            <v>28</v>
          </cell>
          <cell r="NP491">
            <v>0</v>
          </cell>
          <cell r="NQ491">
            <v>28</v>
          </cell>
          <cell r="NR491">
            <v>5</v>
          </cell>
          <cell r="NS491">
            <v>0</v>
          </cell>
          <cell r="NT491">
            <v>5</v>
          </cell>
          <cell r="NU491">
            <v>4</v>
          </cell>
          <cell r="NV491">
            <v>0</v>
          </cell>
          <cell r="NW491">
            <v>4</v>
          </cell>
          <cell r="NX491">
            <v>5</v>
          </cell>
          <cell r="NY491">
            <v>0</v>
          </cell>
          <cell r="NZ491">
            <v>5</v>
          </cell>
          <cell r="OA491">
            <v>5</v>
          </cell>
          <cell r="OB491">
            <v>0</v>
          </cell>
          <cell r="OC491">
            <v>5</v>
          </cell>
          <cell r="OD491">
            <v>4</v>
          </cell>
          <cell r="OE491">
            <v>0</v>
          </cell>
          <cell r="OF491">
            <v>4</v>
          </cell>
          <cell r="OG491">
            <v>3</v>
          </cell>
          <cell r="OH491">
            <v>0</v>
          </cell>
          <cell r="OI491">
            <v>3</v>
          </cell>
          <cell r="OJ491">
            <v>4</v>
          </cell>
          <cell r="OK491">
            <v>0</v>
          </cell>
          <cell r="OL491">
            <v>4</v>
          </cell>
          <cell r="OM491">
            <v>3</v>
          </cell>
          <cell r="ON491">
            <v>0</v>
          </cell>
          <cell r="OO491">
            <v>3</v>
          </cell>
          <cell r="OP491">
            <v>3</v>
          </cell>
          <cell r="OQ491">
            <v>0</v>
          </cell>
          <cell r="OR491">
            <v>3</v>
          </cell>
          <cell r="OS491">
            <v>3</v>
          </cell>
          <cell r="OT491">
            <v>0</v>
          </cell>
          <cell r="OU491">
            <v>3</v>
          </cell>
          <cell r="OV491">
            <v>2</v>
          </cell>
          <cell r="OW491">
            <v>0</v>
          </cell>
          <cell r="OX491">
            <v>2</v>
          </cell>
          <cell r="OY491">
            <v>2</v>
          </cell>
          <cell r="OZ491">
            <v>0</v>
          </cell>
          <cell r="PA491">
            <v>2</v>
          </cell>
          <cell r="PB491">
            <v>4</v>
          </cell>
          <cell r="PC491">
            <v>0</v>
          </cell>
          <cell r="PD491">
            <v>4</v>
          </cell>
          <cell r="PE491">
            <v>1</v>
          </cell>
          <cell r="PF491">
            <v>0</v>
          </cell>
          <cell r="PG491">
            <v>1</v>
          </cell>
          <cell r="PH491">
            <v>2</v>
          </cell>
          <cell r="PI491">
            <v>0</v>
          </cell>
          <cell r="PJ491">
            <v>2</v>
          </cell>
          <cell r="PK491">
            <v>2</v>
          </cell>
          <cell r="PL491">
            <v>0</v>
          </cell>
          <cell r="PM491">
            <v>2</v>
          </cell>
          <cell r="PN491">
            <v>2</v>
          </cell>
          <cell r="PO491">
            <v>0</v>
          </cell>
          <cell r="PP491">
            <v>2</v>
          </cell>
          <cell r="PQ491">
            <v>2</v>
          </cell>
          <cell r="PR491">
            <v>0</v>
          </cell>
          <cell r="PS491">
            <v>2</v>
          </cell>
          <cell r="PT491">
            <v>2</v>
          </cell>
          <cell r="PU491">
            <v>0</v>
          </cell>
          <cell r="PV491">
            <v>2</v>
          </cell>
          <cell r="PW491">
            <v>2</v>
          </cell>
          <cell r="PX491">
            <v>0</v>
          </cell>
          <cell r="PY491">
            <v>2</v>
          </cell>
        </row>
        <row r="492">
          <cell r="BB492">
            <v>-2.379</v>
          </cell>
          <cell r="BC492">
            <v>0</v>
          </cell>
          <cell r="BD492">
            <v>-2.379</v>
          </cell>
          <cell r="BE492">
            <v>57.021999999999998</v>
          </cell>
          <cell r="BF492">
            <v>60.722000003383805</v>
          </cell>
          <cell r="BG492">
            <v>-3.7000000033838063</v>
          </cell>
          <cell r="BH492">
            <v>26.376000000000001</v>
          </cell>
          <cell r="BI492">
            <v>27.882962906616207</v>
          </cell>
          <cell r="BJ492">
            <v>-1.5069629066162058</v>
          </cell>
          <cell r="BK492">
            <v>-3.0379999999999998</v>
          </cell>
          <cell r="BL492">
            <v>0</v>
          </cell>
          <cell r="BM492">
            <v>-3.0379999999999998</v>
          </cell>
          <cell r="BN492">
            <v>-2.4220000000000002</v>
          </cell>
          <cell r="BO492">
            <v>0</v>
          </cell>
          <cell r="BP492">
            <v>-2.4220000000000002</v>
          </cell>
          <cell r="BQ492">
            <v>-0.99099999999999966</v>
          </cell>
          <cell r="BR492">
            <v>0</v>
          </cell>
          <cell r="BS492">
            <v>-0.99099999999999966</v>
          </cell>
          <cell r="BT492">
            <v>-2.282</v>
          </cell>
          <cell r="BU492">
            <v>0</v>
          </cell>
          <cell r="BV492">
            <v>-2.282</v>
          </cell>
          <cell r="BW492">
            <v>3.7999999999999999E-2</v>
          </cell>
          <cell r="BX492">
            <v>0</v>
          </cell>
          <cell r="BY492">
            <v>3.7999999999999999E-2</v>
          </cell>
          <cell r="BZ492">
            <v>-6.782</v>
          </cell>
          <cell r="CA492">
            <v>0</v>
          </cell>
          <cell r="CB492">
            <v>-6.782</v>
          </cell>
          <cell r="CC492">
            <v>-6.9530000000000003</v>
          </cell>
          <cell r="CD492">
            <v>0</v>
          </cell>
          <cell r="CE492">
            <v>-6.9530000000000003</v>
          </cell>
          <cell r="CF492">
            <v>12.444000000000001</v>
          </cell>
          <cell r="CG492">
            <v>0</v>
          </cell>
          <cell r="CH492">
            <v>12.444000000000001</v>
          </cell>
          <cell r="CI492">
            <v>-0.23699999999999999</v>
          </cell>
          <cell r="CJ492">
            <v>0</v>
          </cell>
          <cell r="CK492">
            <v>-0.23699999999999999</v>
          </cell>
          <cell r="CL492">
            <v>-4.242</v>
          </cell>
          <cell r="CM492">
            <v>0</v>
          </cell>
          <cell r="CN492">
            <v>-4.242</v>
          </cell>
          <cell r="CO492">
            <v>-9.8170000000000002</v>
          </cell>
          <cell r="CP492">
            <v>0</v>
          </cell>
          <cell r="CQ492">
            <v>-9.8170000000000002</v>
          </cell>
          <cell r="CR492">
            <v>11.955</v>
          </cell>
          <cell r="CS492">
            <v>0</v>
          </cell>
          <cell r="CT492">
            <v>11.955</v>
          </cell>
          <cell r="CU492">
            <v>0.44</v>
          </cell>
          <cell r="CV492">
            <v>0</v>
          </cell>
          <cell r="CW492">
            <v>0.44</v>
          </cell>
          <cell r="CX492">
            <v>-0.55100000000000005</v>
          </cell>
          <cell r="CY492">
            <v>0</v>
          </cell>
          <cell r="CZ492">
            <v>-0.55100000000000005</v>
          </cell>
          <cell r="DA492">
            <v>-2.4E-2</v>
          </cell>
          <cell r="DB492">
            <v>0</v>
          </cell>
          <cell r="DC492">
            <v>-2.4E-2</v>
          </cell>
          <cell r="DD492">
            <v>0.36199999999999999</v>
          </cell>
          <cell r="DE492">
            <v>0</v>
          </cell>
          <cell r="DF492">
            <v>0.36199999999999999</v>
          </cell>
          <cell r="DG492">
            <v>2.8000000000000001E-2</v>
          </cell>
          <cell r="DH492">
            <v>0</v>
          </cell>
          <cell r="DI492">
            <v>2.8000000000000001E-2</v>
          </cell>
          <cell r="DJ492">
            <v>-0.34899999999999998</v>
          </cell>
          <cell r="DK492">
            <v>0</v>
          </cell>
          <cell r="DL492">
            <v>-0.34899999999999998</v>
          </cell>
          <cell r="DM492">
            <v>0.72</v>
          </cell>
          <cell r="DN492">
            <v>0</v>
          </cell>
          <cell r="DO492">
            <v>0.72</v>
          </cell>
          <cell r="DP492">
            <v>0.51100000000000001</v>
          </cell>
          <cell r="DQ492">
            <v>0</v>
          </cell>
          <cell r="DR492">
            <v>0.51100000000000001</v>
          </cell>
          <cell r="DS492">
            <v>0.121</v>
          </cell>
          <cell r="DT492">
            <v>0</v>
          </cell>
          <cell r="DU492">
            <v>0.121</v>
          </cell>
          <cell r="DV492">
            <v>0.11799999999999999</v>
          </cell>
          <cell r="DW492">
            <v>0</v>
          </cell>
          <cell r="DX492">
            <v>0.11799999999999999</v>
          </cell>
          <cell r="DY492">
            <v>-1.177</v>
          </cell>
          <cell r="DZ492">
            <v>0</v>
          </cell>
          <cell r="EA492">
            <v>-1.177</v>
          </cell>
          <cell r="EB492">
            <v>1.0999999999999999E-2</v>
          </cell>
          <cell r="EC492">
            <v>0</v>
          </cell>
          <cell r="ED492">
            <v>1.0999999999999999E-2</v>
          </cell>
          <cell r="EE492">
            <v>-2E-3</v>
          </cell>
          <cell r="EF492">
            <v>0</v>
          </cell>
          <cell r="EG492">
            <v>-2E-3</v>
          </cell>
          <cell r="EH492">
            <v>-7.9000000000000001E-2</v>
          </cell>
          <cell r="EI492">
            <v>0</v>
          </cell>
          <cell r="EJ492">
            <v>-7.9000000000000001E-2</v>
          </cell>
          <cell r="EK492">
            <v>-1.2E-2</v>
          </cell>
          <cell r="EL492">
            <v>0</v>
          </cell>
          <cell r="EM492">
            <v>-1.2E-2</v>
          </cell>
          <cell r="EN492">
            <v>-1.6739999999999999</v>
          </cell>
          <cell r="EO492">
            <v>0</v>
          </cell>
          <cell r="EP492">
            <v>-1.6739999999999999</v>
          </cell>
          <cell r="EQ492">
            <v>8.0000000000000002E-3</v>
          </cell>
          <cell r="ER492">
            <v>0</v>
          </cell>
          <cell r="ES492">
            <v>8.0000000000000002E-3</v>
          </cell>
          <cell r="ET492">
            <v>4</v>
          </cell>
          <cell r="EU492">
            <v>0</v>
          </cell>
          <cell r="EV492">
            <v>4</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0</v>
          </cell>
          <cell r="FV492">
            <v>0</v>
          </cell>
          <cell r="FW492">
            <v>0</v>
          </cell>
          <cell r="FX492">
            <v>0</v>
          </cell>
          <cell r="FY492">
            <v>0</v>
          </cell>
          <cell r="FZ492">
            <v>0</v>
          </cell>
          <cell r="GA492">
            <v>0</v>
          </cell>
          <cell r="GB492">
            <v>0</v>
          </cell>
          <cell r="GC492">
            <v>0</v>
          </cell>
          <cell r="GD492">
            <v>0</v>
          </cell>
          <cell r="GE492">
            <v>0</v>
          </cell>
          <cell r="GF492">
            <v>0</v>
          </cell>
          <cell r="GG492">
            <v>0</v>
          </cell>
          <cell r="GH492">
            <v>0</v>
          </cell>
          <cell r="GI492">
            <v>0</v>
          </cell>
          <cell r="GJ492">
            <v>0</v>
          </cell>
          <cell r="GK492">
            <v>0</v>
          </cell>
          <cell r="GL492">
            <v>0</v>
          </cell>
          <cell r="GM492">
            <v>0</v>
          </cell>
          <cell r="GN492">
            <v>0</v>
          </cell>
          <cell r="GO492">
            <v>0</v>
          </cell>
          <cell r="GP492">
            <v>0</v>
          </cell>
          <cell r="GQ492">
            <v>0</v>
          </cell>
          <cell r="GR492">
            <v>0</v>
          </cell>
          <cell r="GS492">
            <v>0</v>
          </cell>
          <cell r="GT492">
            <v>0</v>
          </cell>
          <cell r="GU492">
            <v>0</v>
          </cell>
          <cell r="GV492">
            <v>0</v>
          </cell>
          <cell r="GW492">
            <v>0</v>
          </cell>
          <cell r="GX492">
            <v>0</v>
          </cell>
          <cell r="GY492">
            <v>0</v>
          </cell>
          <cell r="GZ492">
            <v>0</v>
          </cell>
          <cell r="HA492">
            <v>0</v>
          </cell>
          <cell r="HB492">
            <v>-1</v>
          </cell>
          <cell r="HC492">
            <v>0</v>
          </cell>
          <cell r="HD492">
            <v>-1</v>
          </cell>
          <cell r="HE492">
            <v>0</v>
          </cell>
          <cell r="HF492">
            <v>0</v>
          </cell>
          <cell r="HG492">
            <v>0</v>
          </cell>
          <cell r="HH492">
            <v>0</v>
          </cell>
          <cell r="HI492">
            <v>0</v>
          </cell>
          <cell r="HJ492">
            <v>0</v>
          </cell>
          <cell r="HK492">
            <v>0</v>
          </cell>
          <cell r="HL492">
            <v>0</v>
          </cell>
          <cell r="HM492">
            <v>0</v>
          </cell>
          <cell r="HN492">
            <v>0</v>
          </cell>
          <cell r="HO492">
            <v>0</v>
          </cell>
          <cell r="HP492">
            <v>0</v>
          </cell>
          <cell r="HQ492">
            <v>0</v>
          </cell>
          <cell r="HR492">
            <v>0</v>
          </cell>
          <cell r="HS492">
            <v>0</v>
          </cell>
          <cell r="HT492">
            <v>0</v>
          </cell>
          <cell r="HU492">
            <v>0</v>
          </cell>
          <cell r="HV492">
            <v>0</v>
          </cell>
          <cell r="HW492">
            <v>1</v>
          </cell>
          <cell r="HX492">
            <v>0</v>
          </cell>
          <cell r="HY492">
            <v>1</v>
          </cell>
          <cell r="HZ492">
            <v>-1</v>
          </cell>
          <cell r="IA492">
            <v>0</v>
          </cell>
          <cell r="IB492">
            <v>-1</v>
          </cell>
          <cell r="IC492">
            <v>2</v>
          </cell>
          <cell r="ID492">
            <v>0</v>
          </cell>
          <cell r="IE492">
            <v>2</v>
          </cell>
          <cell r="IF492">
            <v>0</v>
          </cell>
          <cell r="IG492">
            <v>0</v>
          </cell>
          <cell r="IH492">
            <v>0</v>
          </cell>
          <cell r="II492">
            <v>1</v>
          </cell>
          <cell r="IJ492">
            <v>0</v>
          </cell>
          <cell r="IK492">
            <v>1</v>
          </cell>
          <cell r="IP492">
            <v>77.980999999999995</v>
          </cell>
          <cell r="IQ492">
            <v>88.604962910000012</v>
          </cell>
          <cell r="IR492">
            <v>-10.623962910000017</v>
          </cell>
          <cell r="IS492">
            <v>80.36</v>
          </cell>
          <cell r="IT492">
            <v>88.604962910000012</v>
          </cell>
          <cell r="IU492">
            <v>-8.2449629100000124</v>
          </cell>
          <cell r="IV492">
            <v>23.338000000000001</v>
          </cell>
          <cell r="IW492">
            <v>27.882962906616207</v>
          </cell>
          <cell r="IX492">
            <v>-4.5449629066162061</v>
          </cell>
          <cell r="IY492">
            <v>-3.0379999999999998</v>
          </cell>
          <cell r="IZ492">
            <v>0</v>
          </cell>
          <cell r="JA492">
            <v>-3.0379999999999998</v>
          </cell>
          <cell r="JB492">
            <v>-5.657</v>
          </cell>
          <cell r="JC492">
            <v>0</v>
          </cell>
          <cell r="JD492">
            <v>-5.657</v>
          </cell>
          <cell r="JE492">
            <v>-3.2349999999999999</v>
          </cell>
          <cell r="JF492">
            <v>0</v>
          </cell>
          <cell r="JG492">
            <v>-3.2349999999999999</v>
          </cell>
          <cell r="JH492">
            <v>-2.2440000000000002</v>
          </cell>
          <cell r="JI492">
            <v>0</v>
          </cell>
          <cell r="JJ492">
            <v>-2.2440000000000002</v>
          </cell>
          <cell r="JK492">
            <v>3.7999999999999999E-2</v>
          </cell>
          <cell r="JL492">
            <v>0</v>
          </cell>
          <cell r="JM492">
            <v>3.7999999999999999E-2</v>
          </cell>
          <cell r="JN492">
            <v>-1.528</v>
          </cell>
          <cell r="JO492">
            <v>0</v>
          </cell>
          <cell r="JP492">
            <v>-1.528</v>
          </cell>
          <cell r="JQ492">
            <v>5.2539999999999996</v>
          </cell>
          <cell r="JR492">
            <v>0</v>
          </cell>
          <cell r="JS492">
            <v>5.2539999999999996</v>
          </cell>
          <cell r="JT492">
            <v>12.207000000000001</v>
          </cell>
          <cell r="JU492">
            <v>0</v>
          </cell>
          <cell r="JV492">
            <v>12.207000000000001</v>
          </cell>
          <cell r="JW492">
            <v>-0.23699999999999999</v>
          </cell>
          <cell r="JX492">
            <v>0</v>
          </cell>
          <cell r="JY492">
            <v>-0.23699999999999999</v>
          </cell>
          <cell r="JZ492">
            <v>-1.6639999999999999</v>
          </cell>
          <cell r="KA492">
            <v>0</v>
          </cell>
          <cell r="KB492">
            <v>-1.6639999999999999</v>
          </cell>
          <cell r="KC492">
            <v>2.5779999999999998</v>
          </cell>
          <cell r="KD492">
            <v>0</v>
          </cell>
          <cell r="KE492">
            <v>2.5779999999999998</v>
          </cell>
          <cell r="KF492">
            <v>12.395</v>
          </cell>
          <cell r="KG492">
            <v>0</v>
          </cell>
          <cell r="KH492">
            <v>12.395</v>
          </cell>
          <cell r="KI492">
            <v>0.44</v>
          </cell>
          <cell r="KJ492">
            <v>0</v>
          </cell>
          <cell r="KK492">
            <v>0.44</v>
          </cell>
          <cell r="KL492">
            <v>-0.185</v>
          </cell>
          <cell r="KM492">
            <v>0</v>
          </cell>
          <cell r="KN492">
            <v>-0.185</v>
          </cell>
          <cell r="KO492">
            <v>0.36599999999999999</v>
          </cell>
          <cell r="KP492">
            <v>0</v>
          </cell>
          <cell r="KQ492">
            <v>0.36599999999999999</v>
          </cell>
          <cell r="KR492">
            <v>0.39</v>
          </cell>
          <cell r="KS492">
            <v>0</v>
          </cell>
          <cell r="KT492">
            <v>0.39</v>
          </cell>
          <cell r="KU492">
            <v>2.8000000000000001E-2</v>
          </cell>
          <cell r="KV492">
            <v>0</v>
          </cell>
          <cell r="KW492">
            <v>2.8000000000000001E-2</v>
          </cell>
          <cell r="KX492">
            <v>1.0029999999999999</v>
          </cell>
          <cell r="KY492">
            <v>0</v>
          </cell>
          <cell r="KZ492">
            <v>1.0029999999999999</v>
          </cell>
          <cell r="LA492">
            <v>1.3520000000000001</v>
          </cell>
          <cell r="LB492">
            <v>0</v>
          </cell>
          <cell r="LC492">
            <v>1.3520000000000001</v>
          </cell>
          <cell r="LD492">
            <v>0.63200000000000001</v>
          </cell>
          <cell r="LE492">
            <v>0</v>
          </cell>
          <cell r="LF492">
            <v>0.63200000000000001</v>
          </cell>
          <cell r="LG492">
            <v>0.121</v>
          </cell>
          <cell r="LH492">
            <v>0</v>
          </cell>
          <cell r="LI492">
            <v>0.121</v>
          </cell>
          <cell r="LJ492">
            <v>-1.05</v>
          </cell>
          <cell r="LK492">
            <v>0</v>
          </cell>
          <cell r="LL492">
            <v>-1.05</v>
          </cell>
          <cell r="LM492">
            <v>-1.1679999999999999</v>
          </cell>
          <cell r="LN492">
            <v>0</v>
          </cell>
          <cell r="LO492">
            <v>-1.1679999999999999</v>
          </cell>
          <cell r="LP492">
            <v>8.9999999999999993E-3</v>
          </cell>
          <cell r="LQ492">
            <v>0</v>
          </cell>
          <cell r="LR492">
            <v>8.9999999999999993E-3</v>
          </cell>
          <cell r="LS492">
            <v>-2E-3</v>
          </cell>
          <cell r="LT492">
            <v>0</v>
          </cell>
          <cell r="LU492">
            <v>-2E-3</v>
          </cell>
          <cell r="LV492">
            <v>-1.7569999999999999</v>
          </cell>
          <cell r="LW492">
            <v>0</v>
          </cell>
          <cell r="LX492">
            <v>-1.7569999999999999</v>
          </cell>
          <cell r="LY492">
            <v>-1.6779999999999999</v>
          </cell>
          <cell r="LZ492">
            <v>0</v>
          </cell>
          <cell r="MA492">
            <v>-1.6779999999999999</v>
          </cell>
          <cell r="MB492">
            <v>-1.6659999999999999</v>
          </cell>
          <cell r="MC492">
            <v>0</v>
          </cell>
          <cell r="MD492">
            <v>-1.6659999999999999</v>
          </cell>
          <cell r="ME492">
            <v>8.0000000000000002E-3</v>
          </cell>
          <cell r="MF492">
            <v>0</v>
          </cell>
          <cell r="MG492">
            <v>8.0000000000000002E-3</v>
          </cell>
          <cell r="MH492">
            <v>4</v>
          </cell>
          <cell r="MI492">
            <v>0</v>
          </cell>
          <cell r="MJ492">
            <v>4</v>
          </cell>
          <cell r="MK492">
            <v>0</v>
          </cell>
          <cell r="ML492">
            <v>0</v>
          </cell>
          <cell r="MM492">
            <v>0</v>
          </cell>
          <cell r="MN492">
            <v>0</v>
          </cell>
          <cell r="MO492">
            <v>0</v>
          </cell>
          <cell r="MP492">
            <v>0</v>
          </cell>
          <cell r="MQ492">
            <v>0</v>
          </cell>
          <cell r="MR492">
            <v>0</v>
          </cell>
          <cell r="MS492">
            <v>0</v>
          </cell>
          <cell r="MT492">
            <v>0</v>
          </cell>
          <cell r="MU492">
            <v>0</v>
          </cell>
          <cell r="MV492">
            <v>0</v>
          </cell>
          <cell r="MW492">
            <v>0</v>
          </cell>
          <cell r="MX492">
            <v>0</v>
          </cell>
          <cell r="MY492">
            <v>0</v>
          </cell>
          <cell r="MZ492">
            <v>0</v>
          </cell>
          <cell r="NA492">
            <v>0</v>
          </cell>
          <cell r="NB492">
            <v>0</v>
          </cell>
          <cell r="NC492">
            <v>0</v>
          </cell>
          <cell r="ND492">
            <v>0</v>
          </cell>
          <cell r="NE492">
            <v>0</v>
          </cell>
          <cell r="NF492">
            <v>0</v>
          </cell>
          <cell r="NG492">
            <v>0</v>
          </cell>
          <cell r="NH492">
            <v>0</v>
          </cell>
          <cell r="NI492">
            <v>0</v>
          </cell>
          <cell r="NJ492">
            <v>0</v>
          </cell>
          <cell r="NK492">
            <v>0</v>
          </cell>
          <cell r="NL492">
            <v>0</v>
          </cell>
          <cell r="NM492">
            <v>0</v>
          </cell>
          <cell r="NN492">
            <v>0</v>
          </cell>
          <cell r="NO492">
            <v>0</v>
          </cell>
          <cell r="NP492">
            <v>0</v>
          </cell>
          <cell r="NQ492">
            <v>0</v>
          </cell>
          <cell r="NR492">
            <v>0</v>
          </cell>
          <cell r="NS492">
            <v>0</v>
          </cell>
          <cell r="NT492">
            <v>0</v>
          </cell>
          <cell r="NU492">
            <v>0</v>
          </cell>
          <cell r="NV492">
            <v>0</v>
          </cell>
          <cell r="NW492">
            <v>0</v>
          </cell>
          <cell r="NX492">
            <v>0</v>
          </cell>
          <cell r="NY492">
            <v>0</v>
          </cell>
          <cell r="NZ492">
            <v>0</v>
          </cell>
          <cell r="OA492">
            <v>0</v>
          </cell>
          <cell r="OB492">
            <v>0</v>
          </cell>
          <cell r="OC492">
            <v>0</v>
          </cell>
          <cell r="OD492">
            <v>0</v>
          </cell>
          <cell r="OE492">
            <v>0</v>
          </cell>
          <cell r="OF492">
            <v>0</v>
          </cell>
          <cell r="OG492">
            <v>0</v>
          </cell>
          <cell r="OH492">
            <v>0</v>
          </cell>
          <cell r="OI492">
            <v>0</v>
          </cell>
          <cell r="OJ492">
            <v>0</v>
          </cell>
          <cell r="OK492">
            <v>0</v>
          </cell>
          <cell r="OL492">
            <v>0</v>
          </cell>
          <cell r="OM492">
            <v>0</v>
          </cell>
          <cell r="ON492">
            <v>0</v>
          </cell>
          <cell r="OO492">
            <v>0</v>
          </cell>
          <cell r="OP492">
            <v>-1</v>
          </cell>
          <cell r="OQ492">
            <v>0</v>
          </cell>
          <cell r="OR492">
            <v>-1</v>
          </cell>
          <cell r="OS492">
            <v>0</v>
          </cell>
          <cell r="OT492">
            <v>0</v>
          </cell>
          <cell r="OU492">
            <v>0</v>
          </cell>
          <cell r="OV492">
            <v>0</v>
          </cell>
          <cell r="OW492">
            <v>0</v>
          </cell>
          <cell r="OX492">
            <v>0</v>
          </cell>
          <cell r="OY492">
            <v>0</v>
          </cell>
          <cell r="OZ492">
            <v>0</v>
          </cell>
          <cell r="PA492">
            <v>0</v>
          </cell>
          <cell r="PB492">
            <v>0</v>
          </cell>
          <cell r="PC492">
            <v>0</v>
          </cell>
          <cell r="PD492">
            <v>0</v>
          </cell>
          <cell r="PE492">
            <v>0</v>
          </cell>
          <cell r="PF492">
            <v>0</v>
          </cell>
          <cell r="PG492">
            <v>0</v>
          </cell>
          <cell r="PH492">
            <v>0</v>
          </cell>
          <cell r="PI492">
            <v>0</v>
          </cell>
          <cell r="PJ492">
            <v>0</v>
          </cell>
          <cell r="PK492">
            <v>1</v>
          </cell>
          <cell r="PL492">
            <v>0</v>
          </cell>
          <cell r="PM492">
            <v>1</v>
          </cell>
          <cell r="PN492">
            <v>-1</v>
          </cell>
          <cell r="PO492">
            <v>0</v>
          </cell>
          <cell r="PP492">
            <v>-1</v>
          </cell>
          <cell r="PQ492">
            <v>2</v>
          </cell>
          <cell r="PR492">
            <v>0</v>
          </cell>
          <cell r="PS492">
            <v>2</v>
          </cell>
          <cell r="PT492">
            <v>0</v>
          </cell>
          <cell r="PU492">
            <v>0</v>
          </cell>
          <cell r="PV492">
            <v>0</v>
          </cell>
          <cell r="PW492">
            <v>1</v>
          </cell>
          <cell r="PX492">
            <v>0</v>
          </cell>
          <cell r="PY492">
            <v>1</v>
          </cell>
        </row>
        <row r="493">
          <cell r="BB493">
            <v>11.715</v>
          </cell>
          <cell r="BC493">
            <v>11.715</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0</v>
          </cell>
          <cell r="FD493">
            <v>0</v>
          </cell>
          <cell r="FE493">
            <v>0</v>
          </cell>
          <cell r="FF493">
            <v>0</v>
          </cell>
          <cell r="FG493">
            <v>0</v>
          </cell>
          <cell r="FH493">
            <v>0</v>
          </cell>
          <cell r="FI493">
            <v>0</v>
          </cell>
          <cell r="FJ493">
            <v>0</v>
          </cell>
          <cell r="FK493">
            <v>0</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-923</v>
          </cell>
          <cell r="GE493">
            <v>0</v>
          </cell>
          <cell r="GF493">
            <v>-923</v>
          </cell>
          <cell r="GG493">
            <v>-572</v>
          </cell>
          <cell r="GH493">
            <v>0</v>
          </cell>
          <cell r="GI493">
            <v>-572</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v>0</v>
          </cell>
          <cell r="HF493">
            <v>0</v>
          </cell>
          <cell r="HG493">
            <v>0</v>
          </cell>
          <cell r="HH493">
            <v>0</v>
          </cell>
          <cell r="HI493">
            <v>0</v>
          </cell>
          <cell r="HJ493">
            <v>0</v>
          </cell>
          <cell r="HK493">
            <v>0</v>
          </cell>
          <cell r="HL493">
            <v>0</v>
          </cell>
          <cell r="HM493">
            <v>0</v>
          </cell>
          <cell r="HN493">
            <v>0</v>
          </cell>
          <cell r="HO493">
            <v>0</v>
          </cell>
          <cell r="HP493">
            <v>0</v>
          </cell>
          <cell r="HQ493">
            <v>0</v>
          </cell>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P493">
            <v>11.715</v>
          </cell>
          <cell r="IQ493">
            <v>11.715</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0</v>
          </cell>
          <cell r="LK493">
            <v>0</v>
          </cell>
          <cell r="LL493">
            <v>0</v>
          </cell>
          <cell r="LM493">
            <v>0</v>
          </cell>
          <cell r="LN493">
            <v>0</v>
          </cell>
          <cell r="LO493">
            <v>0</v>
          </cell>
          <cell r="LP493">
            <v>0</v>
          </cell>
          <cell r="LQ493">
            <v>0</v>
          </cell>
          <cell r="LR493">
            <v>0</v>
          </cell>
          <cell r="LS493">
            <v>0</v>
          </cell>
          <cell r="LT493">
            <v>0</v>
          </cell>
          <cell r="LU493">
            <v>0</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cell r="NR493">
            <v>-923</v>
          </cell>
          <cell r="NS493">
            <v>0</v>
          </cell>
          <cell r="NT493">
            <v>-923</v>
          </cell>
          <cell r="NU493">
            <v>-572</v>
          </cell>
          <cell r="NV493">
            <v>0</v>
          </cell>
          <cell r="NW493">
            <v>-572</v>
          </cell>
          <cell r="NX493">
            <v>0</v>
          </cell>
          <cell r="NY493">
            <v>0</v>
          </cell>
          <cell r="NZ493">
            <v>0</v>
          </cell>
          <cell r="OA493">
            <v>0</v>
          </cell>
          <cell r="OB493">
            <v>0</v>
          </cell>
          <cell r="OC493">
            <v>0</v>
          </cell>
          <cell r="OD493">
            <v>0</v>
          </cell>
          <cell r="OE493">
            <v>0</v>
          </cell>
          <cell r="OF493">
            <v>0</v>
          </cell>
          <cell r="OG493">
            <v>0</v>
          </cell>
          <cell r="OH493">
            <v>0</v>
          </cell>
          <cell r="OI493">
            <v>0</v>
          </cell>
          <cell r="OJ493">
            <v>0</v>
          </cell>
          <cell r="OK493">
            <v>0</v>
          </cell>
          <cell r="OL493">
            <v>0</v>
          </cell>
          <cell r="OM493">
            <v>0</v>
          </cell>
          <cell r="ON493">
            <v>0</v>
          </cell>
          <cell r="OO493">
            <v>0</v>
          </cell>
          <cell r="OP493">
            <v>0</v>
          </cell>
          <cell r="OQ493">
            <v>0</v>
          </cell>
          <cell r="OR493">
            <v>0</v>
          </cell>
          <cell r="OS493">
            <v>0</v>
          </cell>
          <cell r="OT493">
            <v>0</v>
          </cell>
          <cell r="OU493">
            <v>0</v>
          </cell>
          <cell r="OV493">
            <v>0</v>
          </cell>
          <cell r="OW493">
            <v>0</v>
          </cell>
          <cell r="OX493">
            <v>0</v>
          </cell>
          <cell r="OY493">
            <v>0</v>
          </cell>
          <cell r="OZ493">
            <v>0</v>
          </cell>
          <cell r="PA493">
            <v>0</v>
          </cell>
          <cell r="PB493">
            <v>0</v>
          </cell>
          <cell r="PC493">
            <v>0</v>
          </cell>
          <cell r="PD493">
            <v>0</v>
          </cell>
          <cell r="PE493">
            <v>0</v>
          </cell>
          <cell r="PF493">
            <v>0</v>
          </cell>
          <cell r="PG493">
            <v>0</v>
          </cell>
          <cell r="PH493">
            <v>0</v>
          </cell>
          <cell r="PI493">
            <v>0</v>
          </cell>
          <cell r="PJ493">
            <v>0</v>
          </cell>
          <cell r="PK493">
            <v>0</v>
          </cell>
          <cell r="PL493">
            <v>0</v>
          </cell>
          <cell r="PM493">
            <v>0</v>
          </cell>
          <cell r="PN493">
            <v>0</v>
          </cell>
          <cell r="PO493">
            <v>0</v>
          </cell>
          <cell r="PP493">
            <v>0</v>
          </cell>
          <cell r="PQ493">
            <v>0</v>
          </cell>
          <cell r="PR493">
            <v>0</v>
          </cell>
          <cell r="PS493">
            <v>0</v>
          </cell>
          <cell r="PT493">
            <v>0</v>
          </cell>
          <cell r="PU493">
            <v>0</v>
          </cell>
          <cell r="PV493">
            <v>0</v>
          </cell>
          <cell r="PW493">
            <v>0</v>
          </cell>
          <cell r="PX493">
            <v>0</v>
          </cell>
          <cell r="PY493">
            <v>0</v>
          </cell>
        </row>
        <row r="494">
          <cell r="BB494">
            <v>221.36618647768401</v>
          </cell>
          <cell r="BC494">
            <v>16.091000000000001</v>
          </cell>
          <cell r="BD494">
            <v>205.275186477684</v>
          </cell>
          <cell r="BE494">
            <v>233.31962189618901</v>
          </cell>
          <cell r="BF494">
            <v>34.881500003383778</v>
          </cell>
          <cell r="BG494">
            <v>198.43812189280521</v>
          </cell>
          <cell r="BH494">
            <v>403.946695202988</v>
          </cell>
          <cell r="BI494">
            <v>212.20869290661619</v>
          </cell>
          <cell r="BJ494">
            <v>191.7380022963718</v>
          </cell>
          <cell r="BK494">
            <v>141.66921925827501</v>
          </cell>
          <cell r="BL494">
            <v>0</v>
          </cell>
          <cell r="BM494">
            <v>141.66921925827501</v>
          </cell>
          <cell r="BN494">
            <v>211.11316706702405</v>
          </cell>
          <cell r="BO494">
            <v>-8.1300000000000008</v>
          </cell>
          <cell r="BP494">
            <v>219.24316706702405</v>
          </cell>
          <cell r="BQ494">
            <v>214.10776849717797</v>
          </cell>
          <cell r="BR494">
            <v>0</v>
          </cell>
          <cell r="BS494">
            <v>214.10776849717797</v>
          </cell>
          <cell r="BT494">
            <v>231.96019315053098</v>
          </cell>
          <cell r="BU494">
            <v>0</v>
          </cell>
          <cell r="BV494">
            <v>231.96019315053098</v>
          </cell>
          <cell r="BW494">
            <v>196.35926162496099</v>
          </cell>
          <cell r="BX494">
            <v>0</v>
          </cell>
          <cell r="BY494">
            <v>196.35926162496099</v>
          </cell>
          <cell r="BZ494">
            <v>200.388909760356</v>
          </cell>
          <cell r="CA494">
            <v>0</v>
          </cell>
          <cell r="CB494">
            <v>200.388909760356</v>
          </cell>
          <cell r="CC494">
            <v>243.15028853943301</v>
          </cell>
          <cell r="CD494">
            <v>0</v>
          </cell>
          <cell r="CE494">
            <v>243.15028853943301</v>
          </cell>
          <cell r="CF494">
            <v>243.82438722774799</v>
          </cell>
          <cell r="CG494">
            <v>5</v>
          </cell>
          <cell r="CH494">
            <v>238.82438722774799</v>
          </cell>
          <cell r="CI494">
            <v>193.035636199517</v>
          </cell>
          <cell r="CJ494">
            <v>0</v>
          </cell>
          <cell r="CK494">
            <v>193.035636199517</v>
          </cell>
          <cell r="CL494">
            <v>267.64625116181099</v>
          </cell>
          <cell r="CM494">
            <v>89.45</v>
          </cell>
          <cell r="CN494">
            <v>178.19625116181101</v>
          </cell>
          <cell r="CO494">
            <v>204.915087843484</v>
          </cell>
          <cell r="CP494">
            <v>0</v>
          </cell>
          <cell r="CQ494">
            <v>204.915087843484</v>
          </cell>
          <cell r="CR494">
            <v>101.345168701118</v>
          </cell>
          <cell r="CS494">
            <v>0</v>
          </cell>
          <cell r="CT494">
            <v>101.345168701118</v>
          </cell>
          <cell r="CU494">
            <v>138.25684765742901</v>
          </cell>
          <cell r="CV494">
            <v>0</v>
          </cell>
          <cell r="CW494">
            <v>138.25684765742901</v>
          </cell>
          <cell r="CX494">
            <v>210.234428184591</v>
          </cell>
          <cell r="CY494">
            <v>0</v>
          </cell>
          <cell r="CZ494">
            <v>210.234428184591</v>
          </cell>
          <cell r="DA494">
            <v>212.438445744093</v>
          </cell>
          <cell r="DB494">
            <v>0</v>
          </cell>
          <cell r="DC494">
            <v>212.438445744093</v>
          </cell>
          <cell r="DD494">
            <v>252.89302975381801</v>
          </cell>
          <cell r="DE494">
            <v>0</v>
          </cell>
          <cell r="DF494">
            <v>252.89302975381801</v>
          </cell>
          <cell r="DG494">
            <v>244.84400499622399</v>
          </cell>
          <cell r="DH494">
            <v>0</v>
          </cell>
          <cell r="DI494">
            <v>244.84400499622399</v>
          </cell>
          <cell r="DJ494">
            <v>179.554192225614</v>
          </cell>
          <cell r="DK494">
            <v>-67</v>
          </cell>
          <cell r="DL494">
            <v>246.554192225614</v>
          </cell>
          <cell r="DM494">
            <v>222.50802171750399</v>
          </cell>
          <cell r="DN494">
            <v>0</v>
          </cell>
          <cell r="DO494">
            <v>222.50802171750399</v>
          </cell>
          <cell r="DP494">
            <v>256.67660694921699</v>
          </cell>
          <cell r="DQ494">
            <v>0</v>
          </cell>
          <cell r="DR494">
            <v>256.67660694921699</v>
          </cell>
          <cell r="DS494">
            <v>233.17527792389899</v>
          </cell>
          <cell r="DT494">
            <v>0</v>
          </cell>
          <cell r="DU494">
            <v>233.17527792389899</v>
          </cell>
          <cell r="DV494">
            <v>204.65073871171401</v>
          </cell>
          <cell r="DW494">
            <v>0</v>
          </cell>
          <cell r="DX494">
            <v>204.65073871171401</v>
          </cell>
          <cell r="DY494">
            <v>222.87912563347899</v>
          </cell>
          <cell r="DZ494">
            <v>0</v>
          </cell>
          <cell r="EA494">
            <v>222.87912563347899</v>
          </cell>
          <cell r="EB494">
            <v>225.96501459510199</v>
          </cell>
          <cell r="EC494">
            <v>0</v>
          </cell>
          <cell r="ED494">
            <v>225.96501459510199</v>
          </cell>
          <cell r="EE494">
            <v>258.081575453835</v>
          </cell>
          <cell r="EF494">
            <v>0</v>
          </cell>
          <cell r="EG494">
            <v>258.081575453835</v>
          </cell>
          <cell r="EH494">
            <v>190.957409234549</v>
          </cell>
          <cell r="EI494">
            <v>0</v>
          </cell>
          <cell r="EJ494">
            <v>190.957409234549</v>
          </cell>
          <cell r="EK494">
            <v>180.06294513341601</v>
          </cell>
          <cell r="EL494">
            <v>0</v>
          </cell>
          <cell r="EM494">
            <v>180.06294513341601</v>
          </cell>
          <cell r="EN494">
            <v>167.52335638500401</v>
          </cell>
          <cell r="EO494">
            <v>0</v>
          </cell>
          <cell r="EP494">
            <v>167.52335638500401</v>
          </cell>
          <cell r="EQ494">
            <v>179.09206128479499</v>
          </cell>
          <cell r="ER494">
            <v>0</v>
          </cell>
          <cell r="ES494">
            <v>179.09206128479499</v>
          </cell>
          <cell r="ET494">
            <v>194</v>
          </cell>
          <cell r="EU494">
            <v>0</v>
          </cell>
          <cell r="EV494">
            <v>194</v>
          </cell>
          <cell r="EW494">
            <v>187</v>
          </cell>
          <cell r="EX494">
            <v>0</v>
          </cell>
          <cell r="EY494">
            <v>187</v>
          </cell>
          <cell r="EZ494">
            <v>158</v>
          </cell>
          <cell r="FA494">
            <v>0</v>
          </cell>
          <cell r="FB494">
            <v>158</v>
          </cell>
          <cell r="FC494">
            <v>91</v>
          </cell>
          <cell r="FD494">
            <v>0</v>
          </cell>
          <cell r="FE494">
            <v>91</v>
          </cell>
          <cell r="FF494">
            <v>28</v>
          </cell>
          <cell r="FG494">
            <v>0</v>
          </cell>
          <cell r="FH494">
            <v>28</v>
          </cell>
          <cell r="FI494">
            <v>76</v>
          </cell>
          <cell r="FJ494">
            <v>0</v>
          </cell>
          <cell r="FK494">
            <v>76</v>
          </cell>
          <cell r="FL494">
            <v>77</v>
          </cell>
          <cell r="FM494">
            <v>0</v>
          </cell>
          <cell r="FN494">
            <v>77</v>
          </cell>
          <cell r="FO494">
            <v>44</v>
          </cell>
          <cell r="FP494">
            <v>0</v>
          </cell>
          <cell r="FQ494">
            <v>44</v>
          </cell>
          <cell r="FR494">
            <v>-11</v>
          </cell>
          <cell r="FS494">
            <v>0</v>
          </cell>
          <cell r="FT494">
            <v>-11</v>
          </cell>
          <cell r="FU494">
            <v>45</v>
          </cell>
          <cell r="FV494">
            <v>0</v>
          </cell>
          <cell r="FW494">
            <v>45</v>
          </cell>
          <cell r="FX494">
            <v>17</v>
          </cell>
          <cell r="FY494">
            <v>0</v>
          </cell>
          <cell r="FZ494">
            <v>17</v>
          </cell>
          <cell r="GA494">
            <v>-27</v>
          </cell>
          <cell r="GB494">
            <v>0</v>
          </cell>
          <cell r="GC494">
            <v>-27</v>
          </cell>
          <cell r="GD494">
            <v>-1142</v>
          </cell>
          <cell r="GE494">
            <v>0</v>
          </cell>
          <cell r="GF494">
            <v>-1142</v>
          </cell>
          <cell r="GG494">
            <v>-581</v>
          </cell>
          <cell r="GH494">
            <v>0</v>
          </cell>
          <cell r="GI494">
            <v>-581</v>
          </cell>
          <cell r="GJ494">
            <v>36</v>
          </cell>
          <cell r="GK494">
            <v>0</v>
          </cell>
          <cell r="GL494">
            <v>36</v>
          </cell>
          <cell r="GM494">
            <v>-139</v>
          </cell>
          <cell r="GN494">
            <v>0</v>
          </cell>
          <cell r="GO494">
            <v>-139</v>
          </cell>
          <cell r="GP494">
            <v>-57</v>
          </cell>
          <cell r="GQ494">
            <v>0</v>
          </cell>
          <cell r="GR494">
            <v>-57</v>
          </cell>
          <cell r="GS494">
            <v>217</v>
          </cell>
          <cell r="GT494">
            <v>0</v>
          </cell>
          <cell r="GU494">
            <v>217</v>
          </cell>
          <cell r="GV494">
            <v>184</v>
          </cell>
          <cell r="GW494">
            <v>0</v>
          </cell>
          <cell r="GX494">
            <v>184</v>
          </cell>
          <cell r="GY494">
            <v>231</v>
          </cell>
          <cell r="GZ494">
            <v>0</v>
          </cell>
          <cell r="HA494">
            <v>231</v>
          </cell>
          <cell r="HB494">
            <v>217</v>
          </cell>
          <cell r="HC494">
            <v>0</v>
          </cell>
          <cell r="HD494">
            <v>217</v>
          </cell>
          <cell r="HE494">
            <v>195</v>
          </cell>
          <cell r="HF494">
            <v>0</v>
          </cell>
          <cell r="HG494">
            <v>195</v>
          </cell>
          <cell r="HH494">
            <v>202</v>
          </cell>
          <cell r="HI494">
            <v>0</v>
          </cell>
          <cell r="HJ494">
            <v>202</v>
          </cell>
          <cell r="HK494">
            <v>202</v>
          </cell>
          <cell r="HL494">
            <v>0</v>
          </cell>
          <cell r="HM494">
            <v>202</v>
          </cell>
          <cell r="HN494">
            <v>81</v>
          </cell>
          <cell r="HO494">
            <v>0</v>
          </cell>
          <cell r="HP494">
            <v>81</v>
          </cell>
          <cell r="HQ494">
            <v>179</v>
          </cell>
          <cell r="HR494">
            <v>0</v>
          </cell>
          <cell r="HS494">
            <v>179</v>
          </cell>
          <cell r="HT494">
            <v>163</v>
          </cell>
          <cell r="HU494">
            <v>0</v>
          </cell>
          <cell r="HV494">
            <v>163</v>
          </cell>
          <cell r="HW494">
            <v>136</v>
          </cell>
          <cell r="HX494">
            <v>0</v>
          </cell>
          <cell r="HY494">
            <v>136</v>
          </cell>
          <cell r="HZ494">
            <v>108</v>
          </cell>
          <cell r="IA494">
            <v>0</v>
          </cell>
          <cell r="IB494">
            <v>108</v>
          </cell>
          <cell r="IC494">
            <v>127</v>
          </cell>
          <cell r="ID494">
            <v>0</v>
          </cell>
          <cell r="IE494">
            <v>127</v>
          </cell>
          <cell r="IF494">
            <v>179</v>
          </cell>
          <cell r="IG494">
            <v>0</v>
          </cell>
          <cell r="IH494">
            <v>179</v>
          </cell>
          <cell r="II494">
            <v>160</v>
          </cell>
          <cell r="IJ494">
            <v>0</v>
          </cell>
          <cell r="IK494">
            <v>160</v>
          </cell>
          <cell r="IP494">
            <v>1000.30172283514</v>
          </cell>
          <cell r="IQ494">
            <v>263.18119290999999</v>
          </cell>
          <cell r="IR494">
            <v>737.12052992514009</v>
          </cell>
          <cell r="IS494">
            <v>778.93553635745104</v>
          </cell>
          <cell r="IT494">
            <v>247.09019290999996</v>
          </cell>
          <cell r="IU494">
            <v>531.84534344745111</v>
          </cell>
          <cell r="IV494">
            <v>545.61591446126204</v>
          </cell>
          <cell r="IW494">
            <v>212.20869290661619</v>
          </cell>
          <cell r="IX494">
            <v>333.40722155464584</v>
          </cell>
          <cell r="IY494">
            <v>141.66921925827501</v>
          </cell>
          <cell r="IZ494">
            <v>0</v>
          </cell>
          <cell r="JA494">
            <v>141.66921925827501</v>
          </cell>
          <cell r="JB494">
            <v>853.540390339694</v>
          </cell>
          <cell r="JC494">
            <v>-8.1300000000000008</v>
          </cell>
          <cell r="JD494">
            <v>861.67039033969399</v>
          </cell>
          <cell r="JE494">
            <v>642.42722327266995</v>
          </cell>
          <cell r="JF494">
            <v>0</v>
          </cell>
          <cell r="JG494">
            <v>642.42722327266995</v>
          </cell>
          <cell r="JH494">
            <v>428.31945477549198</v>
          </cell>
          <cell r="JI494">
            <v>0</v>
          </cell>
          <cell r="JJ494">
            <v>428.31945477549198</v>
          </cell>
          <cell r="JK494">
            <v>196.35926162496099</v>
          </cell>
          <cell r="JL494">
            <v>0</v>
          </cell>
          <cell r="JM494">
            <v>196.35926162496099</v>
          </cell>
          <cell r="JN494">
            <v>880.39922172705406</v>
          </cell>
          <cell r="JO494">
            <v>5</v>
          </cell>
          <cell r="JP494">
            <v>875.39922172705406</v>
          </cell>
          <cell r="JQ494">
            <v>680.01031196669805</v>
          </cell>
          <cell r="JR494">
            <v>5</v>
          </cell>
          <cell r="JS494">
            <v>675.01031196669805</v>
          </cell>
          <cell r="JT494">
            <v>436.86002342726499</v>
          </cell>
          <cell r="JU494">
            <v>5</v>
          </cell>
          <cell r="JV494">
            <v>431.86002342726499</v>
          </cell>
          <cell r="JW494">
            <v>193.035636199517</v>
          </cell>
          <cell r="JX494">
            <v>0</v>
          </cell>
          <cell r="JY494">
            <v>193.035636199517</v>
          </cell>
          <cell r="JZ494">
            <v>712.16335536384304</v>
          </cell>
          <cell r="KA494">
            <v>89.45</v>
          </cell>
          <cell r="KB494">
            <v>622.71335536384299</v>
          </cell>
          <cell r="KC494">
            <v>444.51710420203102</v>
          </cell>
          <cell r="KD494">
            <v>0</v>
          </cell>
          <cell r="KE494">
            <v>444.51710420203102</v>
          </cell>
          <cell r="KF494">
            <v>239.60201635854801</v>
          </cell>
          <cell r="KG494">
            <v>0</v>
          </cell>
          <cell r="KH494">
            <v>239.60201635854801</v>
          </cell>
          <cell r="KI494">
            <v>138.25684765742901</v>
          </cell>
          <cell r="KJ494">
            <v>0</v>
          </cell>
          <cell r="KK494">
            <v>138.25684765742901</v>
          </cell>
          <cell r="KL494">
            <v>920.40990867872597</v>
          </cell>
          <cell r="KM494">
            <v>0</v>
          </cell>
          <cell r="KN494">
            <v>920.40990867872597</v>
          </cell>
          <cell r="KO494">
            <v>710.17548049413494</v>
          </cell>
          <cell r="KP494">
            <v>0</v>
          </cell>
          <cell r="KQ494">
            <v>710.17548049413494</v>
          </cell>
          <cell r="KR494">
            <v>497.73703475004299</v>
          </cell>
          <cell r="KS494">
            <v>0</v>
          </cell>
          <cell r="KT494">
            <v>497.73703475004299</v>
          </cell>
          <cell r="KU494">
            <v>244.84400499622399</v>
          </cell>
          <cell r="KV494">
            <v>0</v>
          </cell>
          <cell r="KW494">
            <v>244.84400499622399</v>
          </cell>
          <cell r="KX494">
            <v>891.91409881623497</v>
          </cell>
          <cell r="KY494">
            <v>-67</v>
          </cell>
          <cell r="KZ494">
            <v>958.91409881623497</v>
          </cell>
          <cell r="LA494">
            <v>712.35990659062099</v>
          </cell>
          <cell r="LB494">
            <v>0</v>
          </cell>
          <cell r="LC494">
            <v>712.35990659062099</v>
          </cell>
          <cell r="LD494">
            <v>489.851884873117</v>
          </cell>
          <cell r="LE494">
            <v>0</v>
          </cell>
          <cell r="LF494">
            <v>489.851884873117</v>
          </cell>
          <cell r="LG494">
            <v>233.17527792389899</v>
          </cell>
          <cell r="LH494">
            <v>0</v>
          </cell>
          <cell r="LI494">
            <v>233.17527792389899</v>
          </cell>
          <cell r="LJ494">
            <v>911.57645439413</v>
          </cell>
          <cell r="LK494">
            <v>0</v>
          </cell>
          <cell r="LL494">
            <v>911.57645439413</v>
          </cell>
          <cell r="LM494">
            <v>706.92571568241601</v>
          </cell>
          <cell r="LN494">
            <v>0</v>
          </cell>
          <cell r="LO494">
            <v>706.92571568241601</v>
          </cell>
          <cell r="LP494">
            <v>484.04659004893699</v>
          </cell>
          <cell r="LQ494">
            <v>0</v>
          </cell>
          <cell r="LR494">
            <v>484.04659004893699</v>
          </cell>
          <cell r="LS494">
            <v>258.081575453835</v>
          </cell>
          <cell r="LT494">
            <v>0</v>
          </cell>
          <cell r="LU494">
            <v>258.081575453835</v>
          </cell>
          <cell r="LV494">
            <v>717.63577203776401</v>
          </cell>
          <cell r="LW494">
            <v>0</v>
          </cell>
          <cell r="LX494">
            <v>717.63577203776401</v>
          </cell>
          <cell r="LY494">
            <v>526.67836280321501</v>
          </cell>
          <cell r="LZ494">
            <v>0</v>
          </cell>
          <cell r="MA494">
            <v>526.67836280321501</v>
          </cell>
          <cell r="MB494">
            <v>346.61541766980002</v>
          </cell>
          <cell r="MC494">
            <v>0</v>
          </cell>
          <cell r="MD494">
            <v>346.61541766980002</v>
          </cell>
          <cell r="ME494">
            <v>179.09206128479499</v>
          </cell>
          <cell r="MF494">
            <v>0</v>
          </cell>
          <cell r="MG494">
            <v>179.09206128479499</v>
          </cell>
          <cell r="MH494">
            <v>194</v>
          </cell>
          <cell r="MI494">
            <v>0</v>
          </cell>
          <cell r="MJ494">
            <v>194</v>
          </cell>
          <cell r="MK494">
            <v>187</v>
          </cell>
          <cell r="ML494">
            <v>0</v>
          </cell>
          <cell r="MM494">
            <v>187</v>
          </cell>
          <cell r="MN494">
            <v>158</v>
          </cell>
          <cell r="MO494">
            <v>0</v>
          </cell>
          <cell r="MP494">
            <v>158</v>
          </cell>
          <cell r="MQ494">
            <v>91</v>
          </cell>
          <cell r="MR494">
            <v>0</v>
          </cell>
          <cell r="MS494">
            <v>91</v>
          </cell>
          <cell r="MT494">
            <v>28</v>
          </cell>
          <cell r="MU494">
            <v>0</v>
          </cell>
          <cell r="MV494">
            <v>28</v>
          </cell>
          <cell r="MW494">
            <v>76</v>
          </cell>
          <cell r="MX494">
            <v>0</v>
          </cell>
          <cell r="MY494">
            <v>76</v>
          </cell>
          <cell r="MZ494">
            <v>77</v>
          </cell>
          <cell r="NA494">
            <v>0</v>
          </cell>
          <cell r="NB494">
            <v>77</v>
          </cell>
          <cell r="NC494">
            <v>44</v>
          </cell>
          <cell r="ND494">
            <v>0</v>
          </cell>
          <cell r="NE494">
            <v>44</v>
          </cell>
          <cell r="NF494">
            <v>-11</v>
          </cell>
          <cell r="NG494">
            <v>0</v>
          </cell>
          <cell r="NH494">
            <v>-11</v>
          </cell>
          <cell r="NI494">
            <v>45</v>
          </cell>
          <cell r="NJ494">
            <v>0</v>
          </cell>
          <cell r="NK494">
            <v>45</v>
          </cell>
          <cell r="NL494">
            <v>17</v>
          </cell>
          <cell r="NM494">
            <v>0</v>
          </cell>
          <cell r="NN494">
            <v>17</v>
          </cell>
          <cell r="NO494">
            <v>-27</v>
          </cell>
          <cell r="NP494">
            <v>0</v>
          </cell>
          <cell r="NQ494">
            <v>-27</v>
          </cell>
          <cell r="NR494">
            <v>-1142</v>
          </cell>
          <cell r="NS494">
            <v>0</v>
          </cell>
          <cell r="NT494">
            <v>-1142</v>
          </cell>
          <cell r="NU494">
            <v>-581</v>
          </cell>
          <cell r="NV494">
            <v>0</v>
          </cell>
          <cell r="NW494">
            <v>-581</v>
          </cell>
          <cell r="NX494">
            <v>36</v>
          </cell>
          <cell r="NY494">
            <v>0</v>
          </cell>
          <cell r="NZ494">
            <v>36</v>
          </cell>
          <cell r="OA494">
            <v>-139</v>
          </cell>
          <cell r="OB494">
            <v>0</v>
          </cell>
          <cell r="OC494">
            <v>-139</v>
          </cell>
          <cell r="OD494">
            <v>-57</v>
          </cell>
          <cell r="OE494">
            <v>0</v>
          </cell>
          <cell r="OF494">
            <v>-57</v>
          </cell>
          <cell r="OG494">
            <v>217</v>
          </cell>
          <cell r="OH494">
            <v>0</v>
          </cell>
          <cell r="OI494">
            <v>217</v>
          </cell>
          <cell r="OJ494">
            <v>184</v>
          </cell>
          <cell r="OK494">
            <v>0</v>
          </cell>
          <cell r="OL494">
            <v>184</v>
          </cell>
          <cell r="OM494">
            <v>231</v>
          </cell>
          <cell r="ON494">
            <v>0</v>
          </cell>
          <cell r="OO494">
            <v>231</v>
          </cell>
          <cell r="OP494">
            <v>217</v>
          </cell>
          <cell r="OQ494">
            <v>0</v>
          </cell>
          <cell r="OR494">
            <v>217</v>
          </cell>
          <cell r="OS494">
            <v>195</v>
          </cell>
          <cell r="OT494">
            <v>0</v>
          </cell>
          <cell r="OU494">
            <v>195</v>
          </cell>
          <cell r="OV494">
            <v>202</v>
          </cell>
          <cell r="OW494">
            <v>0</v>
          </cell>
          <cell r="OX494">
            <v>202</v>
          </cell>
          <cell r="OY494">
            <v>202</v>
          </cell>
          <cell r="OZ494">
            <v>0</v>
          </cell>
          <cell r="PA494">
            <v>202</v>
          </cell>
          <cell r="PB494">
            <v>81</v>
          </cell>
          <cell r="PC494">
            <v>0</v>
          </cell>
          <cell r="PD494">
            <v>81</v>
          </cell>
          <cell r="PE494">
            <v>179</v>
          </cell>
          <cell r="PF494">
            <v>0</v>
          </cell>
          <cell r="PG494">
            <v>179</v>
          </cell>
          <cell r="PH494">
            <v>163</v>
          </cell>
          <cell r="PI494">
            <v>0</v>
          </cell>
          <cell r="PJ494">
            <v>163</v>
          </cell>
          <cell r="PK494">
            <v>136</v>
          </cell>
          <cell r="PL494">
            <v>0</v>
          </cell>
          <cell r="PM494">
            <v>136</v>
          </cell>
          <cell r="PN494">
            <v>108</v>
          </cell>
          <cell r="PO494">
            <v>0</v>
          </cell>
          <cell r="PP494">
            <v>108</v>
          </cell>
          <cell r="PQ494">
            <v>127</v>
          </cell>
          <cell r="PR494">
            <v>0</v>
          </cell>
          <cell r="PS494">
            <v>127</v>
          </cell>
          <cell r="PT494">
            <v>179</v>
          </cell>
          <cell r="PU494">
            <v>0</v>
          </cell>
          <cell r="PV494">
            <v>179</v>
          </cell>
          <cell r="PW494">
            <v>160</v>
          </cell>
          <cell r="PX494">
            <v>0</v>
          </cell>
          <cell r="PY494">
            <v>160</v>
          </cell>
        </row>
        <row r="495">
          <cell r="BB495">
            <v>-35.431894911818397</v>
          </cell>
          <cell r="BC495">
            <v>1.1871999999999971</v>
          </cell>
          <cell r="BD495">
            <v>-36.619094911818394</v>
          </cell>
          <cell r="BE495">
            <v>-66.9055961717457</v>
          </cell>
          <cell r="BF495">
            <v>-15.894124999999994</v>
          </cell>
          <cell r="BG495">
            <v>-51.011471171745704</v>
          </cell>
          <cell r="BH495">
            <v>-121.65071150175601</v>
          </cell>
          <cell r="BI495">
            <v>-72.645483769906974</v>
          </cell>
          <cell r="BJ495">
            <v>-49.005227731849033</v>
          </cell>
          <cell r="BK495">
            <v>-22.039000000000001</v>
          </cell>
          <cell r="BL495">
            <v>0</v>
          </cell>
          <cell r="BM495">
            <v>-22.039000000000001</v>
          </cell>
          <cell r="BN495">
            <v>-51.343545720260991</v>
          </cell>
          <cell r="BO495">
            <v>-7.7489999999999997</v>
          </cell>
          <cell r="BP495">
            <v>-43.594545720260996</v>
          </cell>
          <cell r="BQ495">
            <v>-32.424999999999997</v>
          </cell>
          <cell r="BR495">
            <v>0</v>
          </cell>
          <cell r="BS495">
            <v>-32.424999999999997</v>
          </cell>
          <cell r="BT495">
            <v>-44.820999999999998</v>
          </cell>
          <cell r="BU495">
            <v>0</v>
          </cell>
          <cell r="BV495">
            <v>-44.820999999999998</v>
          </cell>
          <cell r="BW495">
            <v>-38.524000000000001</v>
          </cell>
          <cell r="BX495">
            <v>0</v>
          </cell>
          <cell r="BY495">
            <v>-38.524000000000001</v>
          </cell>
          <cell r="BZ495">
            <v>71.705550051078404</v>
          </cell>
          <cell r="CA495">
            <v>107.6</v>
          </cell>
          <cell r="CB495">
            <v>-35.89444994892159</v>
          </cell>
          <cell r="CC495">
            <v>-53.676000000000002</v>
          </cell>
          <cell r="CD495">
            <v>0</v>
          </cell>
          <cell r="CE495">
            <v>-53.676000000000002</v>
          </cell>
          <cell r="CF495">
            <v>-44.192</v>
          </cell>
          <cell r="CG495">
            <v>0</v>
          </cell>
          <cell r="CH495">
            <v>-44.192</v>
          </cell>
          <cell r="CI495">
            <v>-35.94</v>
          </cell>
          <cell r="CJ495">
            <v>0</v>
          </cell>
          <cell r="CK495">
            <v>-35.94</v>
          </cell>
          <cell r="CL495">
            <v>-38.534965978543902</v>
          </cell>
          <cell r="CM495">
            <v>0</v>
          </cell>
          <cell r="CN495">
            <v>-38.534965978543902</v>
          </cell>
          <cell r="CO495">
            <v>-31.75</v>
          </cell>
          <cell r="CP495">
            <v>0</v>
          </cell>
          <cell r="CQ495">
            <v>-31.75</v>
          </cell>
          <cell r="CR495">
            <v>55.878</v>
          </cell>
          <cell r="CS495">
            <v>0</v>
          </cell>
          <cell r="CT495">
            <v>55.878</v>
          </cell>
          <cell r="CU495">
            <v>-21.890999999999998</v>
          </cell>
          <cell r="CV495">
            <v>0</v>
          </cell>
          <cell r="CW495">
            <v>-21.890999999999998</v>
          </cell>
          <cell r="CX495">
            <v>-26.370095734133201</v>
          </cell>
          <cell r="CY495">
            <v>0</v>
          </cell>
          <cell r="CZ495">
            <v>-26.370095734133201</v>
          </cell>
          <cell r="DA495">
            <v>-38.595351734094798</v>
          </cell>
          <cell r="DB495">
            <v>0</v>
          </cell>
          <cell r="DC495">
            <v>-38.595351734094798</v>
          </cell>
          <cell r="DD495">
            <v>-57.106000000000002</v>
          </cell>
          <cell r="DE495">
            <v>0</v>
          </cell>
          <cell r="DF495">
            <v>-57.106000000000002</v>
          </cell>
          <cell r="DG495">
            <v>-49.83</v>
          </cell>
          <cell r="DH495">
            <v>0</v>
          </cell>
          <cell r="DI495">
            <v>-49.83</v>
          </cell>
          <cell r="DJ495">
            <v>-28.323</v>
          </cell>
          <cell r="DK495">
            <v>0</v>
          </cell>
          <cell r="DL495">
            <v>-28.323</v>
          </cell>
          <cell r="DM495">
            <v>-51.474481111083897</v>
          </cell>
          <cell r="DN495">
            <v>0</v>
          </cell>
          <cell r="DO495">
            <v>-51.474481111083897</v>
          </cell>
          <cell r="DP495">
            <v>-59.877000000000002</v>
          </cell>
          <cell r="DQ495">
            <v>0</v>
          </cell>
          <cell r="DR495">
            <v>-59.877000000000002</v>
          </cell>
          <cell r="DS495">
            <v>-52.290999999999997</v>
          </cell>
          <cell r="DT495">
            <v>0</v>
          </cell>
          <cell r="DU495">
            <v>-52.290999999999997</v>
          </cell>
          <cell r="DV495">
            <v>-44.776000000000003</v>
          </cell>
          <cell r="DW495">
            <v>5</v>
          </cell>
          <cell r="DX495">
            <v>-49.776000000000003</v>
          </cell>
          <cell r="DY495">
            <v>-45.447138100876401</v>
          </cell>
          <cell r="DZ495">
            <v>0</v>
          </cell>
          <cell r="EA495">
            <v>-45.447138100876401</v>
          </cell>
          <cell r="EB495">
            <v>-52.057000000000002</v>
          </cell>
          <cell r="EC495">
            <v>0</v>
          </cell>
          <cell r="ED495">
            <v>-52.057000000000002</v>
          </cell>
          <cell r="EE495">
            <v>-60.601999999999997</v>
          </cell>
          <cell r="EF495">
            <v>0</v>
          </cell>
          <cell r="EG495">
            <v>-60.601999999999997</v>
          </cell>
          <cell r="EH495">
            <v>-35.535863683636599</v>
          </cell>
          <cell r="EI495">
            <v>-3.3860000000000001</v>
          </cell>
          <cell r="EJ495">
            <v>-32.149863683636596</v>
          </cell>
          <cell r="EK495">
            <v>-35.327116065745898</v>
          </cell>
          <cell r="EL495">
            <v>0</v>
          </cell>
          <cell r="EM495">
            <v>-35.327116065745898</v>
          </cell>
          <cell r="EN495">
            <v>-33.268000000000001</v>
          </cell>
          <cell r="EO495">
            <v>0</v>
          </cell>
          <cell r="EP495">
            <v>-33.268000000000001</v>
          </cell>
          <cell r="EQ495">
            <v>-43.35</v>
          </cell>
          <cell r="ER495">
            <v>0</v>
          </cell>
          <cell r="ES495">
            <v>-43.35</v>
          </cell>
          <cell r="ET495">
            <v>-49</v>
          </cell>
          <cell r="EU495">
            <v>0</v>
          </cell>
          <cell r="EV495">
            <v>-49</v>
          </cell>
          <cell r="EW495">
            <v>-45</v>
          </cell>
          <cell r="EX495">
            <v>0</v>
          </cell>
          <cell r="EY495">
            <v>-45</v>
          </cell>
          <cell r="EZ495">
            <v>-39</v>
          </cell>
          <cell r="FA495">
            <v>0</v>
          </cell>
          <cell r="FB495">
            <v>-39</v>
          </cell>
          <cell r="FC495">
            <v>-23</v>
          </cell>
          <cell r="FD495">
            <v>0</v>
          </cell>
          <cell r="FE495">
            <v>-23</v>
          </cell>
          <cell r="FF495">
            <v>28</v>
          </cell>
          <cell r="FG495">
            <v>0</v>
          </cell>
          <cell r="FH495">
            <v>28</v>
          </cell>
          <cell r="FI495">
            <v>-2</v>
          </cell>
          <cell r="FJ495">
            <v>0</v>
          </cell>
          <cell r="FK495">
            <v>-2</v>
          </cell>
          <cell r="FL495">
            <v>-10</v>
          </cell>
          <cell r="FM495">
            <v>0</v>
          </cell>
          <cell r="FN495">
            <v>-10</v>
          </cell>
          <cell r="FO495">
            <v>-5</v>
          </cell>
          <cell r="FP495">
            <v>0</v>
          </cell>
          <cell r="FQ495">
            <v>-5</v>
          </cell>
          <cell r="FR495">
            <v>49</v>
          </cell>
          <cell r="FS495">
            <v>0</v>
          </cell>
          <cell r="FT495">
            <v>49</v>
          </cell>
          <cell r="FU495">
            <v>-13</v>
          </cell>
          <cell r="FV495">
            <v>0</v>
          </cell>
          <cell r="FW495">
            <v>-13</v>
          </cell>
          <cell r="FX495">
            <v>-12</v>
          </cell>
          <cell r="FY495">
            <v>0</v>
          </cell>
          <cell r="FZ495">
            <v>-12</v>
          </cell>
          <cell r="GA495">
            <v>11</v>
          </cell>
          <cell r="GB495">
            <v>0</v>
          </cell>
          <cell r="GC495">
            <v>11</v>
          </cell>
          <cell r="GD495">
            <v>14</v>
          </cell>
          <cell r="GE495">
            <v>0</v>
          </cell>
          <cell r="GF495">
            <v>14</v>
          </cell>
          <cell r="GG495">
            <v>-18</v>
          </cell>
          <cell r="GH495">
            <v>0</v>
          </cell>
          <cell r="GI495">
            <v>-18</v>
          </cell>
          <cell r="GJ495">
            <v>-23</v>
          </cell>
          <cell r="GK495">
            <v>0</v>
          </cell>
          <cell r="GL495">
            <v>-23</v>
          </cell>
          <cell r="GM495">
            <v>15</v>
          </cell>
          <cell r="GN495">
            <v>0</v>
          </cell>
          <cell r="GO495">
            <v>15</v>
          </cell>
          <cell r="GP495">
            <v>13</v>
          </cell>
          <cell r="GQ495">
            <v>0</v>
          </cell>
          <cell r="GR495">
            <v>13</v>
          </cell>
          <cell r="GS495">
            <v>-78</v>
          </cell>
          <cell r="GT495">
            <v>0</v>
          </cell>
          <cell r="GU495">
            <v>-78</v>
          </cell>
          <cell r="GV495">
            <v>-58</v>
          </cell>
          <cell r="GW495">
            <v>0</v>
          </cell>
          <cell r="GX495">
            <v>-58</v>
          </cell>
          <cell r="GY495">
            <v>-81</v>
          </cell>
          <cell r="GZ495">
            <v>0</v>
          </cell>
          <cell r="HA495">
            <v>-81</v>
          </cell>
          <cell r="HB495">
            <v>-77</v>
          </cell>
          <cell r="HC495">
            <v>0</v>
          </cell>
          <cell r="HD495">
            <v>-77</v>
          </cell>
          <cell r="HE495">
            <v>-63</v>
          </cell>
          <cell r="HF495">
            <v>0</v>
          </cell>
          <cell r="HG495">
            <v>-63</v>
          </cell>
          <cell r="HH495">
            <v>-77</v>
          </cell>
          <cell r="HI495">
            <v>0</v>
          </cell>
          <cell r="HJ495">
            <v>-77</v>
          </cell>
          <cell r="HK495">
            <v>-78</v>
          </cell>
          <cell r="HL495">
            <v>0</v>
          </cell>
          <cell r="HM495">
            <v>-78</v>
          </cell>
          <cell r="HN495">
            <v>87</v>
          </cell>
          <cell r="HO495">
            <v>0</v>
          </cell>
          <cell r="HP495">
            <v>87</v>
          </cell>
          <cell r="HQ495">
            <v>-73</v>
          </cell>
          <cell r="HR495">
            <v>0</v>
          </cell>
          <cell r="HS495">
            <v>-73</v>
          </cell>
          <cell r="HT495">
            <v>-64</v>
          </cell>
          <cell r="HU495">
            <v>0</v>
          </cell>
          <cell r="HV495">
            <v>-64</v>
          </cell>
          <cell r="HW495">
            <v>-51</v>
          </cell>
          <cell r="HX495">
            <v>0</v>
          </cell>
          <cell r="HY495">
            <v>-51</v>
          </cell>
          <cell r="HZ495">
            <v>-38</v>
          </cell>
          <cell r="IA495">
            <v>0</v>
          </cell>
          <cell r="IB495">
            <v>-38</v>
          </cell>
          <cell r="IC495">
            <v>-41</v>
          </cell>
          <cell r="ID495">
            <v>0</v>
          </cell>
          <cell r="IE495">
            <v>-41</v>
          </cell>
          <cell r="IF495">
            <v>-62</v>
          </cell>
          <cell r="IG495">
            <v>0</v>
          </cell>
          <cell r="IH495">
            <v>-62</v>
          </cell>
          <cell r="II495">
            <v>-53</v>
          </cell>
          <cell r="IJ495">
            <v>0</v>
          </cell>
          <cell r="IK495">
            <v>-53</v>
          </cell>
          <cell r="IP495">
            <v>-246.02720258532</v>
          </cell>
          <cell r="IQ495">
            <v>-87.352408769906972</v>
          </cell>
          <cell r="IR495">
            <v>-158.67479381541301</v>
          </cell>
          <cell r="IS495">
            <v>-210.59530767350199</v>
          </cell>
          <cell r="IT495">
            <v>-88.539608769906962</v>
          </cell>
          <cell r="IU495">
            <v>-122.05569890359503</v>
          </cell>
          <cell r="IV495">
            <v>-143.68971150175599</v>
          </cell>
          <cell r="IW495">
            <v>-72.645483769906974</v>
          </cell>
          <cell r="IX495">
            <v>-71.04422773184902</v>
          </cell>
          <cell r="IY495">
            <v>-22.039000000000001</v>
          </cell>
          <cell r="IZ495">
            <v>0</v>
          </cell>
          <cell r="JA495">
            <v>-22.039000000000001</v>
          </cell>
          <cell r="JB495">
            <v>-167.11354572026099</v>
          </cell>
          <cell r="JC495">
            <v>-7.7489999999999997</v>
          </cell>
          <cell r="JD495">
            <v>-159.36454572026099</v>
          </cell>
          <cell r="JE495">
            <v>-115.77</v>
          </cell>
          <cell r="JF495">
            <v>0</v>
          </cell>
          <cell r="JG495">
            <v>-115.77</v>
          </cell>
          <cell r="JH495">
            <v>-83.344999999999999</v>
          </cell>
          <cell r="JI495">
            <v>0</v>
          </cell>
          <cell r="JJ495">
            <v>-83.344999999999999</v>
          </cell>
          <cell r="JK495">
            <v>-38.524000000000001</v>
          </cell>
          <cell r="JL495">
            <v>0</v>
          </cell>
          <cell r="JM495">
            <v>-38.524000000000001</v>
          </cell>
          <cell r="JN495">
            <v>-62.102449948921603</v>
          </cell>
          <cell r="JO495">
            <v>107.6</v>
          </cell>
          <cell r="JP495">
            <v>-169.70244994892158</v>
          </cell>
          <cell r="JQ495">
            <v>-133.80799999999999</v>
          </cell>
          <cell r="JR495">
            <v>0</v>
          </cell>
          <cell r="JS495">
            <v>-133.80799999999999</v>
          </cell>
          <cell r="JT495">
            <v>-80.132000000000005</v>
          </cell>
          <cell r="JU495">
            <v>0</v>
          </cell>
          <cell r="JV495">
            <v>-80.132000000000005</v>
          </cell>
          <cell r="JW495">
            <v>-35.94</v>
          </cell>
          <cell r="JX495">
            <v>0</v>
          </cell>
          <cell r="JY495">
            <v>-35.94</v>
          </cell>
          <cell r="JZ495">
            <v>-36.2979659785439</v>
          </cell>
          <cell r="KA495">
            <v>0</v>
          </cell>
          <cell r="KB495">
            <v>-36.2979659785439</v>
          </cell>
          <cell r="KC495">
            <v>2.2370000000000001</v>
          </cell>
          <cell r="KD495">
            <v>0</v>
          </cell>
          <cell r="KE495">
            <v>2.2370000000000001</v>
          </cell>
          <cell r="KF495">
            <v>33.987000000000002</v>
          </cell>
          <cell r="KG495">
            <v>0</v>
          </cell>
          <cell r="KH495">
            <v>33.987000000000002</v>
          </cell>
          <cell r="KI495">
            <v>-21.890999999999998</v>
          </cell>
          <cell r="KJ495">
            <v>0</v>
          </cell>
          <cell r="KK495">
            <v>-21.890999999999998</v>
          </cell>
          <cell r="KL495">
            <v>-171.90144746822801</v>
          </cell>
          <cell r="KM495">
            <v>0</v>
          </cell>
          <cell r="KN495">
            <v>-171.90144746822801</v>
          </cell>
          <cell r="KO495">
            <v>-145.53135173409501</v>
          </cell>
          <cell r="KP495">
            <v>0</v>
          </cell>
          <cell r="KQ495">
            <v>-145.53135173409501</v>
          </cell>
          <cell r="KR495">
            <v>-106.93600000000001</v>
          </cell>
          <cell r="KS495">
            <v>0</v>
          </cell>
          <cell r="KT495">
            <v>-106.93600000000001</v>
          </cell>
          <cell r="KU495">
            <v>-49.83</v>
          </cell>
          <cell r="KV495">
            <v>0</v>
          </cell>
          <cell r="KW495">
            <v>-49.83</v>
          </cell>
          <cell r="KX495">
            <v>-191.96548111108399</v>
          </cell>
          <cell r="KY495">
            <v>0</v>
          </cell>
          <cell r="KZ495">
            <v>-191.96548111108399</v>
          </cell>
          <cell r="LA495">
            <v>-163.64248111108401</v>
          </cell>
          <cell r="LB495">
            <v>0</v>
          </cell>
          <cell r="LC495">
            <v>-163.64248111108401</v>
          </cell>
          <cell r="LD495">
            <v>-112.16800000000001</v>
          </cell>
          <cell r="LE495">
            <v>0</v>
          </cell>
          <cell r="LF495">
            <v>-112.16800000000001</v>
          </cell>
          <cell r="LG495">
            <v>-52.290999999999997</v>
          </cell>
          <cell r="LH495">
            <v>0</v>
          </cell>
          <cell r="LI495">
            <v>-52.290999999999997</v>
          </cell>
          <cell r="LJ495">
            <v>-202.88213810087601</v>
          </cell>
          <cell r="LK495">
            <v>5</v>
          </cell>
          <cell r="LL495">
            <v>-207.88213810087601</v>
          </cell>
          <cell r="LM495">
            <v>-158.106138100876</v>
          </cell>
          <cell r="LN495">
            <v>0</v>
          </cell>
          <cell r="LO495">
            <v>-158.106138100876</v>
          </cell>
          <cell r="LP495">
            <v>-112.65900000000001</v>
          </cell>
          <cell r="LQ495">
            <v>0</v>
          </cell>
          <cell r="LR495">
            <v>-112.65900000000001</v>
          </cell>
          <cell r="LS495">
            <v>-60.601999999999997</v>
          </cell>
          <cell r="LT495">
            <v>0</v>
          </cell>
          <cell r="LU495">
            <v>-60.601999999999997</v>
          </cell>
          <cell r="LV495">
            <v>-147.48097974938301</v>
          </cell>
          <cell r="LW495">
            <v>-3.3860000000000001</v>
          </cell>
          <cell r="LX495">
            <v>-144.09497974938301</v>
          </cell>
          <cell r="LY495">
            <v>-111.94511606574601</v>
          </cell>
          <cell r="LZ495">
            <v>0</v>
          </cell>
          <cell r="MA495">
            <v>-111.94511606574601</v>
          </cell>
          <cell r="MB495">
            <v>-76.617999999999995</v>
          </cell>
          <cell r="MC495">
            <v>0</v>
          </cell>
          <cell r="MD495">
            <v>-76.617999999999995</v>
          </cell>
          <cell r="ME495">
            <v>-43.35</v>
          </cell>
          <cell r="MF495">
            <v>0</v>
          </cell>
          <cell r="MG495">
            <v>-43.35</v>
          </cell>
          <cell r="MH495">
            <v>-49</v>
          </cell>
          <cell r="MI495">
            <v>0</v>
          </cell>
          <cell r="MJ495">
            <v>-49</v>
          </cell>
          <cell r="MK495">
            <v>-45</v>
          </cell>
          <cell r="ML495">
            <v>0</v>
          </cell>
          <cell r="MM495">
            <v>-45</v>
          </cell>
          <cell r="MN495">
            <v>-39</v>
          </cell>
          <cell r="MO495">
            <v>0</v>
          </cell>
          <cell r="MP495">
            <v>-39</v>
          </cell>
          <cell r="MQ495">
            <v>-23</v>
          </cell>
          <cell r="MR495">
            <v>0</v>
          </cell>
          <cell r="MS495">
            <v>-23</v>
          </cell>
          <cell r="MT495">
            <v>28</v>
          </cell>
          <cell r="MU495">
            <v>0</v>
          </cell>
          <cell r="MV495">
            <v>28</v>
          </cell>
          <cell r="MW495">
            <v>-2</v>
          </cell>
          <cell r="MX495">
            <v>0</v>
          </cell>
          <cell r="MY495">
            <v>-2</v>
          </cell>
          <cell r="MZ495">
            <v>-10</v>
          </cell>
          <cell r="NA495">
            <v>0</v>
          </cell>
          <cell r="NB495">
            <v>-10</v>
          </cell>
          <cell r="NC495">
            <v>-5</v>
          </cell>
          <cell r="ND495">
            <v>0</v>
          </cell>
          <cell r="NE495">
            <v>-5</v>
          </cell>
          <cell r="NF495">
            <v>49</v>
          </cell>
          <cell r="NG495">
            <v>0</v>
          </cell>
          <cell r="NH495">
            <v>49</v>
          </cell>
          <cell r="NI495">
            <v>-13</v>
          </cell>
          <cell r="NJ495">
            <v>0</v>
          </cell>
          <cell r="NK495">
            <v>-13</v>
          </cell>
          <cell r="NL495">
            <v>-12</v>
          </cell>
          <cell r="NM495">
            <v>0</v>
          </cell>
          <cell r="NN495">
            <v>-12</v>
          </cell>
          <cell r="NO495">
            <v>11</v>
          </cell>
          <cell r="NP495">
            <v>0</v>
          </cell>
          <cell r="NQ495">
            <v>11</v>
          </cell>
          <cell r="NR495">
            <v>14</v>
          </cell>
          <cell r="NS495">
            <v>0</v>
          </cell>
          <cell r="NT495">
            <v>14</v>
          </cell>
          <cell r="NU495">
            <v>-18</v>
          </cell>
          <cell r="NV495">
            <v>0</v>
          </cell>
          <cell r="NW495">
            <v>-18</v>
          </cell>
          <cell r="NX495">
            <v>-23</v>
          </cell>
          <cell r="NY495">
            <v>0</v>
          </cell>
          <cell r="NZ495">
            <v>-23</v>
          </cell>
          <cell r="OA495">
            <v>15</v>
          </cell>
          <cell r="OB495">
            <v>0</v>
          </cell>
          <cell r="OC495">
            <v>15</v>
          </cell>
          <cell r="OD495">
            <v>13</v>
          </cell>
          <cell r="OE495">
            <v>0</v>
          </cell>
          <cell r="OF495">
            <v>13</v>
          </cell>
          <cell r="OG495">
            <v>-78</v>
          </cell>
          <cell r="OH495">
            <v>0</v>
          </cell>
          <cell r="OI495">
            <v>-78</v>
          </cell>
          <cell r="OJ495">
            <v>-58</v>
          </cell>
          <cell r="OK495">
            <v>0</v>
          </cell>
          <cell r="OL495">
            <v>-58</v>
          </cell>
          <cell r="OM495">
            <v>-81</v>
          </cell>
          <cell r="ON495">
            <v>0</v>
          </cell>
          <cell r="OO495">
            <v>-81</v>
          </cell>
          <cell r="OP495">
            <v>-77</v>
          </cell>
          <cell r="OQ495">
            <v>0</v>
          </cell>
          <cell r="OR495">
            <v>-77</v>
          </cell>
          <cell r="OS495">
            <v>-63</v>
          </cell>
          <cell r="OT495">
            <v>0</v>
          </cell>
          <cell r="OU495">
            <v>-63</v>
          </cell>
          <cell r="OV495">
            <v>-77</v>
          </cell>
          <cell r="OW495">
            <v>0</v>
          </cell>
          <cell r="OX495">
            <v>-77</v>
          </cell>
          <cell r="OY495">
            <v>-78</v>
          </cell>
          <cell r="OZ495">
            <v>0</v>
          </cell>
          <cell r="PA495">
            <v>-78</v>
          </cell>
          <cell r="PB495">
            <v>87</v>
          </cell>
          <cell r="PC495">
            <v>0</v>
          </cell>
          <cell r="PD495">
            <v>87</v>
          </cell>
          <cell r="PE495">
            <v>-73</v>
          </cell>
          <cell r="PF495">
            <v>0</v>
          </cell>
          <cell r="PG495">
            <v>-73</v>
          </cell>
          <cell r="PH495">
            <v>-64</v>
          </cell>
          <cell r="PI495">
            <v>0</v>
          </cell>
          <cell r="PJ495">
            <v>-64</v>
          </cell>
          <cell r="PK495">
            <v>-51</v>
          </cell>
          <cell r="PL495">
            <v>0</v>
          </cell>
          <cell r="PM495">
            <v>-51</v>
          </cell>
          <cell r="PN495">
            <v>-38</v>
          </cell>
          <cell r="PO495">
            <v>0</v>
          </cell>
          <cell r="PP495">
            <v>-38</v>
          </cell>
          <cell r="PQ495">
            <v>-41</v>
          </cell>
          <cell r="PR495">
            <v>0</v>
          </cell>
          <cell r="PS495">
            <v>-41</v>
          </cell>
          <cell r="PT495">
            <v>-62</v>
          </cell>
          <cell r="PU495">
            <v>0</v>
          </cell>
          <cell r="PV495">
            <v>-62</v>
          </cell>
          <cell r="PW495">
            <v>-53</v>
          </cell>
          <cell r="PX495">
            <v>0</v>
          </cell>
          <cell r="PY495">
            <v>-53</v>
          </cell>
        </row>
        <row r="496">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-0.83499999999999996</v>
          </cell>
          <cell r="CD496">
            <v>0</v>
          </cell>
          <cell r="CE496">
            <v>-0.83499999999999996</v>
          </cell>
          <cell r="CF496">
            <v>0.83499999999999996</v>
          </cell>
          <cell r="CG496">
            <v>0</v>
          </cell>
          <cell r="CH496">
            <v>0.83499999999999996</v>
          </cell>
          <cell r="CI496">
            <v>0</v>
          </cell>
          <cell r="CJ496">
            <v>0</v>
          </cell>
          <cell r="CK496">
            <v>0</v>
          </cell>
          <cell r="CL496">
            <v>-65.885999999999996</v>
          </cell>
          <cell r="CM496">
            <v>-65.885999999999996</v>
          </cell>
          <cell r="CN496">
            <v>0</v>
          </cell>
          <cell r="CO496">
            <v>-68.986999999999995</v>
          </cell>
          <cell r="CP496">
            <v>-68.986999999999995</v>
          </cell>
          <cell r="CQ496">
            <v>0</v>
          </cell>
          <cell r="CR496">
            <v>0</v>
          </cell>
          <cell r="CS496">
            <v>0</v>
          </cell>
          <cell r="CT496">
            <v>0</v>
          </cell>
          <cell r="CU496">
            <v>0</v>
          </cell>
          <cell r="CV496">
            <v>0</v>
          </cell>
          <cell r="CW496">
            <v>0</v>
          </cell>
          <cell r="CX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-0.45400000000000001</v>
          </cell>
          <cell r="DN496">
            <v>0</v>
          </cell>
          <cell r="DO496">
            <v>-0.45400000000000001</v>
          </cell>
          <cell r="DP496">
            <v>0</v>
          </cell>
          <cell r="DQ496">
            <v>0</v>
          </cell>
          <cell r="DR496">
            <v>0</v>
          </cell>
          <cell r="DS496">
            <v>0</v>
          </cell>
          <cell r="DT496">
            <v>0</v>
          </cell>
          <cell r="DU496">
            <v>0</v>
          </cell>
          <cell r="DV496">
            <v>-14.565</v>
          </cell>
          <cell r="DW496">
            <v>0</v>
          </cell>
          <cell r="DX496">
            <v>-14.565</v>
          </cell>
          <cell r="DY496">
            <v>-1.8580000000000001</v>
          </cell>
          <cell r="DZ496">
            <v>0</v>
          </cell>
          <cell r="EA496">
            <v>-1.8580000000000001</v>
          </cell>
          <cell r="EB496">
            <v>0</v>
          </cell>
          <cell r="EC496">
            <v>0</v>
          </cell>
          <cell r="ED496">
            <v>0</v>
          </cell>
          <cell r="EE496">
            <v>15.114000000000001</v>
          </cell>
          <cell r="EF496">
            <v>0</v>
          </cell>
          <cell r="EG496">
            <v>15.114000000000001</v>
          </cell>
          <cell r="EH496">
            <v>0</v>
          </cell>
          <cell r="EI496">
            <v>0</v>
          </cell>
          <cell r="EJ496">
            <v>0</v>
          </cell>
          <cell r="EK496">
            <v>0</v>
          </cell>
          <cell r="EL496">
            <v>0</v>
          </cell>
          <cell r="EM496">
            <v>0</v>
          </cell>
          <cell r="EN496">
            <v>0</v>
          </cell>
          <cell r="EO496">
            <v>0</v>
          </cell>
          <cell r="EP496">
            <v>0</v>
          </cell>
          <cell r="EQ496">
            <v>0</v>
          </cell>
          <cell r="ER496">
            <v>0</v>
          </cell>
          <cell r="ES496">
            <v>0</v>
          </cell>
          <cell r="ET496">
            <v>0</v>
          </cell>
          <cell r="EU496">
            <v>0</v>
          </cell>
          <cell r="EV496">
            <v>0</v>
          </cell>
          <cell r="EW496">
            <v>0</v>
          </cell>
          <cell r="EX496">
            <v>0</v>
          </cell>
          <cell r="EY496">
            <v>0</v>
          </cell>
          <cell r="EZ496">
            <v>0</v>
          </cell>
          <cell r="FA496">
            <v>0</v>
          </cell>
          <cell r="FB496">
            <v>0</v>
          </cell>
          <cell r="FC496">
            <v>-1</v>
          </cell>
          <cell r="FD496">
            <v>0</v>
          </cell>
          <cell r="FE496">
            <v>-1</v>
          </cell>
          <cell r="FF496">
            <v>-9</v>
          </cell>
          <cell r="FG496">
            <v>0</v>
          </cell>
          <cell r="FH496">
            <v>-9</v>
          </cell>
          <cell r="FI496">
            <v>0</v>
          </cell>
          <cell r="FJ496">
            <v>0</v>
          </cell>
          <cell r="FK496">
            <v>0</v>
          </cell>
          <cell r="FL496">
            <v>0</v>
          </cell>
          <cell r="FM496">
            <v>0</v>
          </cell>
          <cell r="FN496">
            <v>0</v>
          </cell>
          <cell r="FO496">
            <v>6</v>
          </cell>
          <cell r="FP496">
            <v>0</v>
          </cell>
          <cell r="FQ496">
            <v>6</v>
          </cell>
          <cell r="FR496">
            <v>-94</v>
          </cell>
          <cell r="FS496">
            <v>0</v>
          </cell>
          <cell r="FT496">
            <v>-94</v>
          </cell>
          <cell r="FU496">
            <v>6</v>
          </cell>
          <cell r="FV496">
            <v>0</v>
          </cell>
          <cell r="FW496">
            <v>6</v>
          </cell>
          <cell r="FX496">
            <v>7</v>
          </cell>
          <cell r="FY496">
            <v>0</v>
          </cell>
          <cell r="FZ496">
            <v>7</v>
          </cell>
          <cell r="GA496">
            <v>5</v>
          </cell>
          <cell r="GB496">
            <v>0</v>
          </cell>
          <cell r="GC496">
            <v>5</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H496">
            <v>0</v>
          </cell>
          <cell r="HI496">
            <v>0</v>
          </cell>
          <cell r="HJ496">
            <v>0</v>
          </cell>
          <cell r="HK496">
            <v>0</v>
          </cell>
          <cell r="HL496">
            <v>0</v>
          </cell>
          <cell r="HM496">
            <v>0</v>
          </cell>
          <cell r="HN496">
            <v>0</v>
          </cell>
          <cell r="HO496">
            <v>0</v>
          </cell>
          <cell r="HP496">
            <v>0</v>
          </cell>
          <cell r="HQ496">
            <v>0</v>
          </cell>
          <cell r="HR496">
            <v>0</v>
          </cell>
          <cell r="HS496">
            <v>0</v>
          </cell>
          <cell r="HT496">
            <v>0</v>
          </cell>
          <cell r="HU496">
            <v>0</v>
          </cell>
          <cell r="HV496">
            <v>0</v>
          </cell>
          <cell r="HW496">
            <v>0</v>
          </cell>
          <cell r="HX496">
            <v>0</v>
          </cell>
          <cell r="HY496">
            <v>0</v>
          </cell>
          <cell r="HZ496">
            <v>0</v>
          </cell>
          <cell r="IA496">
            <v>0</v>
          </cell>
          <cell r="IB496">
            <v>0</v>
          </cell>
          <cell r="IC496">
            <v>0</v>
          </cell>
          <cell r="ID496">
            <v>0</v>
          </cell>
          <cell r="IE496">
            <v>0</v>
          </cell>
          <cell r="IF496">
            <v>0</v>
          </cell>
          <cell r="IG496">
            <v>0</v>
          </cell>
          <cell r="IH496">
            <v>0</v>
          </cell>
          <cell r="II496">
            <v>0</v>
          </cell>
          <cell r="IJ496">
            <v>0</v>
          </cell>
          <cell r="IK496">
            <v>0</v>
          </cell>
          <cell r="IP496">
            <v>0</v>
          </cell>
          <cell r="IQ496">
            <v>0</v>
          </cell>
          <cell r="IR496">
            <v>0</v>
          </cell>
          <cell r="IS496">
            <v>0</v>
          </cell>
          <cell r="IT496">
            <v>0</v>
          </cell>
          <cell r="IU496">
            <v>0</v>
          </cell>
          <cell r="IV496">
            <v>0</v>
          </cell>
          <cell r="IW496">
            <v>0</v>
          </cell>
          <cell r="IX496">
            <v>0</v>
          </cell>
          <cell r="IY496">
            <v>0</v>
          </cell>
          <cell r="IZ496">
            <v>0</v>
          </cell>
          <cell r="JA496">
            <v>0</v>
          </cell>
          <cell r="JB496">
            <v>0</v>
          </cell>
          <cell r="JC496">
            <v>0</v>
          </cell>
          <cell r="JD496">
            <v>0</v>
          </cell>
          <cell r="JE496">
            <v>0</v>
          </cell>
          <cell r="JF496">
            <v>0</v>
          </cell>
          <cell r="JG496">
            <v>0</v>
          </cell>
          <cell r="JH496">
            <v>0</v>
          </cell>
          <cell r="JI496">
            <v>0</v>
          </cell>
          <cell r="JJ496">
            <v>0</v>
          </cell>
          <cell r="JK496">
            <v>0</v>
          </cell>
          <cell r="JL496">
            <v>0</v>
          </cell>
          <cell r="JM496">
            <v>0</v>
          </cell>
          <cell r="JN496">
            <v>0</v>
          </cell>
          <cell r="JO496">
            <v>0</v>
          </cell>
          <cell r="JP496">
            <v>0</v>
          </cell>
          <cell r="JQ496">
            <v>0</v>
          </cell>
          <cell r="JR496">
            <v>0</v>
          </cell>
          <cell r="JS496">
            <v>0</v>
          </cell>
          <cell r="JT496">
            <v>0.83499999999999996</v>
          </cell>
          <cell r="JU496">
            <v>0</v>
          </cell>
          <cell r="JV496">
            <v>0.83499999999999996</v>
          </cell>
          <cell r="JW496">
            <v>0</v>
          </cell>
          <cell r="JX496">
            <v>0</v>
          </cell>
          <cell r="JY496">
            <v>0</v>
          </cell>
          <cell r="JZ496">
            <v>-134.87299999999999</v>
          </cell>
          <cell r="KA496">
            <v>-134.87299999999999</v>
          </cell>
          <cell r="KB496">
            <v>0</v>
          </cell>
          <cell r="KC496">
            <v>-68.986999999999995</v>
          </cell>
          <cell r="KD496">
            <v>-68.986999999999995</v>
          </cell>
          <cell r="KE496">
            <v>0</v>
          </cell>
          <cell r="KF496">
            <v>0</v>
          </cell>
          <cell r="KG496">
            <v>0</v>
          </cell>
          <cell r="KH496">
            <v>0</v>
          </cell>
          <cell r="KI496">
            <v>0</v>
          </cell>
          <cell r="KJ496">
            <v>0</v>
          </cell>
          <cell r="KK496">
            <v>0</v>
          </cell>
          <cell r="KL496">
            <v>0</v>
          </cell>
          <cell r="KM496">
            <v>0</v>
          </cell>
          <cell r="KN496">
            <v>0</v>
          </cell>
          <cell r="KO496">
            <v>0</v>
          </cell>
          <cell r="KP496">
            <v>0</v>
          </cell>
          <cell r="KQ496">
            <v>0</v>
          </cell>
          <cell r="KR496">
            <v>0</v>
          </cell>
          <cell r="KS496">
            <v>0</v>
          </cell>
          <cell r="KT496">
            <v>0</v>
          </cell>
          <cell r="KU496">
            <v>0</v>
          </cell>
          <cell r="KV496">
            <v>0</v>
          </cell>
          <cell r="KW496">
            <v>0</v>
          </cell>
          <cell r="KX496">
            <v>-0.45400000000000001</v>
          </cell>
          <cell r="KY496">
            <v>0</v>
          </cell>
          <cell r="KZ496">
            <v>-0.45400000000000001</v>
          </cell>
          <cell r="LA496">
            <v>-0.45400000000000001</v>
          </cell>
          <cell r="LB496">
            <v>0</v>
          </cell>
          <cell r="LC496">
            <v>-0.45400000000000001</v>
          </cell>
          <cell r="LD496">
            <v>0</v>
          </cell>
          <cell r="LE496">
            <v>0</v>
          </cell>
          <cell r="LF496">
            <v>0</v>
          </cell>
          <cell r="LG496">
            <v>0</v>
          </cell>
          <cell r="LH496">
            <v>0</v>
          </cell>
          <cell r="LI496">
            <v>0</v>
          </cell>
          <cell r="LJ496">
            <v>-1.3089999999999999</v>
          </cell>
          <cell r="LK496">
            <v>0</v>
          </cell>
          <cell r="LL496">
            <v>-1.3089999999999999</v>
          </cell>
          <cell r="LM496">
            <v>13.256</v>
          </cell>
          <cell r="LN496">
            <v>0</v>
          </cell>
          <cell r="LO496">
            <v>13.256</v>
          </cell>
          <cell r="LP496">
            <v>15.114000000000001</v>
          </cell>
          <cell r="LQ496">
            <v>0</v>
          </cell>
          <cell r="LR496">
            <v>15.114000000000001</v>
          </cell>
          <cell r="LS496">
            <v>15.114000000000001</v>
          </cell>
          <cell r="LT496">
            <v>0</v>
          </cell>
          <cell r="LU496">
            <v>15.114000000000001</v>
          </cell>
          <cell r="LV496">
            <v>0</v>
          </cell>
          <cell r="LW496">
            <v>0</v>
          </cell>
          <cell r="LX496">
            <v>0</v>
          </cell>
          <cell r="LY496">
            <v>0</v>
          </cell>
          <cell r="LZ496">
            <v>0</v>
          </cell>
          <cell r="MA496">
            <v>0</v>
          </cell>
          <cell r="MB496">
            <v>0</v>
          </cell>
          <cell r="MC496">
            <v>0</v>
          </cell>
          <cell r="MD496">
            <v>0</v>
          </cell>
          <cell r="ME496">
            <v>0</v>
          </cell>
          <cell r="MF496">
            <v>0</v>
          </cell>
          <cell r="MG496">
            <v>0</v>
          </cell>
          <cell r="MH496">
            <v>0</v>
          </cell>
          <cell r="MI496">
            <v>0</v>
          </cell>
          <cell r="MJ496">
            <v>0</v>
          </cell>
          <cell r="MK496">
            <v>0</v>
          </cell>
          <cell r="ML496">
            <v>0</v>
          </cell>
          <cell r="MM496">
            <v>0</v>
          </cell>
          <cell r="MN496">
            <v>0</v>
          </cell>
          <cell r="MO496">
            <v>0</v>
          </cell>
          <cell r="MP496">
            <v>0</v>
          </cell>
          <cell r="MQ496">
            <v>-1</v>
          </cell>
          <cell r="MR496">
            <v>0</v>
          </cell>
          <cell r="MS496">
            <v>-1</v>
          </cell>
          <cell r="MT496">
            <v>-9</v>
          </cell>
          <cell r="MU496">
            <v>0</v>
          </cell>
          <cell r="MV496">
            <v>-9</v>
          </cell>
          <cell r="MW496">
            <v>0</v>
          </cell>
          <cell r="MX496">
            <v>0</v>
          </cell>
          <cell r="MY496">
            <v>0</v>
          </cell>
          <cell r="MZ496">
            <v>0</v>
          </cell>
          <cell r="NA496">
            <v>0</v>
          </cell>
          <cell r="NB496">
            <v>0</v>
          </cell>
          <cell r="NC496">
            <v>6</v>
          </cell>
          <cell r="ND496">
            <v>0</v>
          </cell>
          <cell r="NE496">
            <v>6</v>
          </cell>
          <cell r="NF496">
            <v>-94</v>
          </cell>
          <cell r="NG496">
            <v>0</v>
          </cell>
          <cell r="NH496">
            <v>-94</v>
          </cell>
          <cell r="NI496">
            <v>6</v>
          </cell>
          <cell r="NJ496">
            <v>0</v>
          </cell>
          <cell r="NK496">
            <v>6</v>
          </cell>
          <cell r="NL496">
            <v>7</v>
          </cell>
          <cell r="NM496">
            <v>0</v>
          </cell>
          <cell r="NN496">
            <v>7</v>
          </cell>
          <cell r="NO496">
            <v>5</v>
          </cell>
          <cell r="NP496">
            <v>0</v>
          </cell>
          <cell r="NQ496">
            <v>5</v>
          </cell>
          <cell r="NR496">
            <v>0</v>
          </cell>
          <cell r="NS496">
            <v>0</v>
          </cell>
          <cell r="NT496">
            <v>0</v>
          </cell>
          <cell r="NU496">
            <v>0</v>
          </cell>
          <cell r="NV496">
            <v>0</v>
          </cell>
          <cell r="NW496">
            <v>0</v>
          </cell>
          <cell r="NX496">
            <v>0</v>
          </cell>
          <cell r="NY496">
            <v>0</v>
          </cell>
          <cell r="NZ496">
            <v>0</v>
          </cell>
          <cell r="OA496">
            <v>0</v>
          </cell>
          <cell r="OB496">
            <v>0</v>
          </cell>
          <cell r="OC496">
            <v>0</v>
          </cell>
          <cell r="OD496">
            <v>0</v>
          </cell>
          <cell r="OE496">
            <v>0</v>
          </cell>
          <cell r="OF496">
            <v>0</v>
          </cell>
          <cell r="OG496">
            <v>0</v>
          </cell>
          <cell r="OH496">
            <v>0</v>
          </cell>
          <cell r="OI496">
            <v>0</v>
          </cell>
          <cell r="OJ496">
            <v>0</v>
          </cell>
          <cell r="OK496">
            <v>0</v>
          </cell>
          <cell r="OL496">
            <v>0</v>
          </cell>
          <cell r="OM496">
            <v>0</v>
          </cell>
          <cell r="ON496">
            <v>0</v>
          </cell>
          <cell r="OO496">
            <v>0</v>
          </cell>
          <cell r="OP496">
            <v>0</v>
          </cell>
          <cell r="OQ496">
            <v>0</v>
          </cell>
          <cell r="OR496">
            <v>0</v>
          </cell>
          <cell r="OS496">
            <v>0</v>
          </cell>
          <cell r="OT496">
            <v>0</v>
          </cell>
          <cell r="OU496">
            <v>0</v>
          </cell>
          <cell r="OV496">
            <v>0</v>
          </cell>
          <cell r="OW496">
            <v>0</v>
          </cell>
          <cell r="OX496">
            <v>0</v>
          </cell>
          <cell r="OY496">
            <v>0</v>
          </cell>
          <cell r="OZ496">
            <v>0</v>
          </cell>
          <cell r="PA496">
            <v>0</v>
          </cell>
          <cell r="PB496">
            <v>0</v>
          </cell>
          <cell r="PC496">
            <v>0</v>
          </cell>
          <cell r="PD496">
            <v>0</v>
          </cell>
          <cell r="PE496">
            <v>0</v>
          </cell>
          <cell r="PF496">
            <v>0</v>
          </cell>
          <cell r="PG496">
            <v>0</v>
          </cell>
          <cell r="PH496">
            <v>0</v>
          </cell>
          <cell r="PI496">
            <v>0</v>
          </cell>
          <cell r="PJ496">
            <v>0</v>
          </cell>
          <cell r="PK496">
            <v>0</v>
          </cell>
          <cell r="PL496">
            <v>0</v>
          </cell>
          <cell r="PM496">
            <v>0</v>
          </cell>
          <cell r="PN496">
            <v>0</v>
          </cell>
          <cell r="PO496">
            <v>0</v>
          </cell>
          <cell r="PP496">
            <v>0</v>
          </cell>
          <cell r="PQ496">
            <v>0</v>
          </cell>
          <cell r="PR496">
            <v>0</v>
          </cell>
          <cell r="PS496">
            <v>0</v>
          </cell>
          <cell r="PT496">
            <v>0</v>
          </cell>
          <cell r="PU496">
            <v>0</v>
          </cell>
          <cell r="PV496">
            <v>0</v>
          </cell>
          <cell r="PW496">
            <v>0</v>
          </cell>
          <cell r="PX496">
            <v>0</v>
          </cell>
          <cell r="PY496">
            <v>0</v>
          </cell>
        </row>
        <row r="497">
          <cell r="BB497">
            <v>185.934291565866</v>
          </cell>
          <cell r="BC497">
            <v>17.278199999999998</v>
          </cell>
          <cell r="BD497">
            <v>168.65609156586601</v>
          </cell>
          <cell r="BE497">
            <v>166.41402572444301</v>
          </cell>
          <cell r="BF497">
            <v>18.987375003383782</v>
          </cell>
          <cell r="BG497">
            <v>147.42665072105922</v>
          </cell>
          <cell r="BH497">
            <v>282.29598370123102</v>
          </cell>
          <cell r="BI497">
            <v>139.56320913670922</v>
          </cell>
          <cell r="BJ497">
            <v>142.7327745645218</v>
          </cell>
          <cell r="BK497">
            <v>119.63021925827501</v>
          </cell>
          <cell r="BL497">
            <v>0</v>
          </cell>
          <cell r="BM497">
            <v>119.63021925827501</v>
          </cell>
          <cell r="BN497">
            <v>159.76962134676307</v>
          </cell>
          <cell r="BO497">
            <v>-15.879000000000001</v>
          </cell>
          <cell r="BP497">
            <v>175.64862134676309</v>
          </cell>
          <cell r="BQ497">
            <v>181.68276849717796</v>
          </cell>
          <cell r="BR497">
            <v>0</v>
          </cell>
          <cell r="BS497">
            <v>181.68276849717796</v>
          </cell>
          <cell r="BT497">
            <v>187.13919315053101</v>
          </cell>
          <cell r="BU497">
            <v>0</v>
          </cell>
          <cell r="BV497">
            <v>187.13919315053101</v>
          </cell>
          <cell r="BW497">
            <v>157.83526162496099</v>
          </cell>
          <cell r="BX497">
            <v>0</v>
          </cell>
          <cell r="BY497">
            <v>157.83526162496099</v>
          </cell>
          <cell r="BZ497">
            <v>272.094459811435</v>
          </cell>
          <cell r="CA497">
            <v>107.6</v>
          </cell>
          <cell r="CB497">
            <v>164.49445981143501</v>
          </cell>
          <cell r="CC497">
            <v>188.63928853943301</v>
          </cell>
          <cell r="CD497">
            <v>0</v>
          </cell>
          <cell r="CE497">
            <v>188.63928853943301</v>
          </cell>
          <cell r="CF497">
            <v>200.46738722774799</v>
          </cell>
          <cell r="CG497">
            <v>5</v>
          </cell>
          <cell r="CH497">
            <v>195.46738722774799</v>
          </cell>
          <cell r="CI497">
            <v>157.095636199517</v>
          </cell>
          <cell r="CJ497">
            <v>0</v>
          </cell>
          <cell r="CK497">
            <v>157.095636199517</v>
          </cell>
          <cell r="CL497">
            <v>163.225285183267</v>
          </cell>
          <cell r="CM497">
            <v>23.564000000000007</v>
          </cell>
          <cell r="CN497">
            <v>139.66128518326701</v>
          </cell>
          <cell r="CO497">
            <v>104.17808784348399</v>
          </cell>
          <cell r="CP497">
            <v>-68.986999999999995</v>
          </cell>
          <cell r="CQ497">
            <v>173.165087843484</v>
          </cell>
          <cell r="CR497">
            <v>157.22316870111899</v>
          </cell>
          <cell r="CS497">
            <v>0</v>
          </cell>
          <cell r="CT497">
            <v>157.22316870111899</v>
          </cell>
          <cell r="CU497">
            <v>116.365847657429</v>
          </cell>
          <cell r="CV497">
            <v>0</v>
          </cell>
          <cell r="CW497">
            <v>116.365847657429</v>
          </cell>
          <cell r="CX497">
            <v>183.86433245045799</v>
          </cell>
          <cell r="CY497">
            <v>0</v>
          </cell>
          <cell r="CZ497">
            <v>183.86433245045799</v>
          </cell>
          <cell r="DA497">
            <v>173.843094009998</v>
          </cell>
          <cell r="DB497">
            <v>0</v>
          </cell>
          <cell r="DC497">
            <v>173.843094009998</v>
          </cell>
          <cell r="DD497">
            <v>195.78702975381799</v>
          </cell>
          <cell r="DE497">
            <v>0</v>
          </cell>
          <cell r="DF497">
            <v>195.78702975381799</v>
          </cell>
          <cell r="DG497">
            <v>195.014004996224</v>
          </cell>
          <cell r="DH497">
            <v>0</v>
          </cell>
          <cell r="DI497">
            <v>195.014004996224</v>
          </cell>
          <cell r="DJ497">
            <v>151.231192225614</v>
          </cell>
          <cell r="DK497">
            <v>-67</v>
          </cell>
          <cell r="DL497">
            <v>218.231192225614</v>
          </cell>
          <cell r="DM497">
            <v>170.57954060642001</v>
          </cell>
          <cell r="DN497">
            <v>0</v>
          </cell>
          <cell r="DO497">
            <v>170.57954060642001</v>
          </cell>
          <cell r="DP497">
            <v>196.79960694921701</v>
          </cell>
          <cell r="DQ497">
            <v>0</v>
          </cell>
          <cell r="DR497">
            <v>196.79960694921701</v>
          </cell>
          <cell r="DS497">
            <v>180.88427792389899</v>
          </cell>
          <cell r="DT497">
            <v>0</v>
          </cell>
          <cell r="DU497">
            <v>180.88427792389899</v>
          </cell>
          <cell r="DV497">
            <v>145.309738711714</v>
          </cell>
          <cell r="DW497">
            <v>5</v>
          </cell>
          <cell r="DX497">
            <v>140.309738711714</v>
          </cell>
          <cell r="DY497">
            <v>175.57398753260301</v>
          </cell>
          <cell r="DZ497">
            <v>0</v>
          </cell>
          <cell r="EA497">
            <v>175.57398753260301</v>
          </cell>
          <cell r="EB497">
            <v>173.908014595102</v>
          </cell>
          <cell r="EC497">
            <v>0</v>
          </cell>
          <cell r="ED497">
            <v>173.908014595102</v>
          </cell>
          <cell r="EE497">
            <v>212.593575453835</v>
          </cell>
          <cell r="EF497">
            <v>0</v>
          </cell>
          <cell r="EG497">
            <v>212.593575453835</v>
          </cell>
          <cell r="EH497">
            <v>155.42154555091199</v>
          </cell>
          <cell r="EI497">
            <v>-3.3860000000000001</v>
          </cell>
          <cell r="EJ497">
            <v>158.80754555091198</v>
          </cell>
          <cell r="EK497">
            <v>144.73582906767001</v>
          </cell>
          <cell r="EL497">
            <v>0</v>
          </cell>
          <cell r="EM497">
            <v>144.73582906767001</v>
          </cell>
          <cell r="EN497">
            <v>134.25535638500401</v>
          </cell>
          <cell r="EO497">
            <v>0</v>
          </cell>
          <cell r="EP497">
            <v>134.25535638500401</v>
          </cell>
          <cell r="EQ497">
            <v>135.742061284795</v>
          </cell>
          <cell r="ER497">
            <v>0</v>
          </cell>
          <cell r="ES497">
            <v>135.742061284795</v>
          </cell>
          <cell r="ET497">
            <v>145</v>
          </cell>
          <cell r="EU497">
            <v>0</v>
          </cell>
          <cell r="EV497">
            <v>145</v>
          </cell>
          <cell r="EW497">
            <v>142</v>
          </cell>
          <cell r="EX497">
            <v>0</v>
          </cell>
          <cell r="EY497">
            <v>142</v>
          </cell>
          <cell r="EZ497">
            <v>119</v>
          </cell>
          <cell r="FA497">
            <v>0</v>
          </cell>
          <cell r="FB497">
            <v>119</v>
          </cell>
          <cell r="FC497">
            <v>67</v>
          </cell>
          <cell r="FD497">
            <v>0</v>
          </cell>
          <cell r="FE497">
            <v>67</v>
          </cell>
          <cell r="FF497">
            <v>47</v>
          </cell>
          <cell r="FG497">
            <v>0</v>
          </cell>
          <cell r="FH497">
            <v>47</v>
          </cell>
          <cell r="FI497">
            <v>74</v>
          </cell>
          <cell r="FJ497">
            <v>0</v>
          </cell>
          <cell r="FK497">
            <v>74</v>
          </cell>
          <cell r="FL497">
            <v>67</v>
          </cell>
          <cell r="FM497">
            <v>0</v>
          </cell>
          <cell r="FN497">
            <v>67</v>
          </cell>
          <cell r="FO497">
            <v>45</v>
          </cell>
          <cell r="FP497">
            <v>0</v>
          </cell>
          <cell r="FQ497">
            <v>45</v>
          </cell>
          <cell r="FR497">
            <v>-56</v>
          </cell>
          <cell r="FS497">
            <v>0</v>
          </cell>
          <cell r="FT497">
            <v>-56</v>
          </cell>
          <cell r="FU497">
            <v>38</v>
          </cell>
          <cell r="FV497">
            <v>0</v>
          </cell>
          <cell r="FW497">
            <v>38</v>
          </cell>
          <cell r="FX497">
            <v>12</v>
          </cell>
          <cell r="FY497">
            <v>0</v>
          </cell>
          <cell r="FZ497">
            <v>12</v>
          </cell>
          <cell r="GA497">
            <v>-11</v>
          </cell>
          <cell r="GB497">
            <v>0</v>
          </cell>
          <cell r="GC497">
            <v>-11</v>
          </cell>
          <cell r="GD497">
            <v>-1127</v>
          </cell>
          <cell r="GE497">
            <v>0</v>
          </cell>
          <cell r="GF497">
            <v>-1127</v>
          </cell>
          <cell r="GG497">
            <v>-599</v>
          </cell>
          <cell r="GH497">
            <v>0</v>
          </cell>
          <cell r="GI497">
            <v>-599</v>
          </cell>
          <cell r="GJ497">
            <v>13</v>
          </cell>
          <cell r="GK497">
            <v>0</v>
          </cell>
          <cell r="GL497">
            <v>13</v>
          </cell>
          <cell r="GM497">
            <v>-124</v>
          </cell>
          <cell r="GN497">
            <v>0</v>
          </cell>
          <cell r="GO497">
            <v>-124</v>
          </cell>
          <cell r="GP497">
            <v>-44</v>
          </cell>
          <cell r="GQ497">
            <v>0</v>
          </cell>
          <cell r="GR497">
            <v>-44</v>
          </cell>
          <cell r="GS497">
            <v>139</v>
          </cell>
          <cell r="GT497">
            <v>0</v>
          </cell>
          <cell r="GU497">
            <v>139</v>
          </cell>
          <cell r="GV497">
            <v>126</v>
          </cell>
          <cell r="GW497">
            <v>0</v>
          </cell>
          <cell r="GX497">
            <v>126</v>
          </cell>
          <cell r="GY497">
            <v>150</v>
          </cell>
          <cell r="GZ497">
            <v>0</v>
          </cell>
          <cell r="HA497">
            <v>150</v>
          </cell>
          <cell r="HB497">
            <v>140</v>
          </cell>
          <cell r="HC497">
            <v>0</v>
          </cell>
          <cell r="HD497">
            <v>140</v>
          </cell>
          <cell r="HE497">
            <v>132</v>
          </cell>
          <cell r="HF497">
            <v>0</v>
          </cell>
          <cell r="HG497">
            <v>132</v>
          </cell>
          <cell r="HH497">
            <v>125</v>
          </cell>
          <cell r="HI497">
            <v>0</v>
          </cell>
          <cell r="HJ497">
            <v>125</v>
          </cell>
          <cell r="HK497">
            <v>124</v>
          </cell>
          <cell r="HL497">
            <v>0</v>
          </cell>
          <cell r="HM497">
            <v>124</v>
          </cell>
          <cell r="HN497">
            <v>168</v>
          </cell>
          <cell r="HO497">
            <v>0</v>
          </cell>
          <cell r="HP497">
            <v>168</v>
          </cell>
          <cell r="HQ497">
            <v>106</v>
          </cell>
          <cell r="HR497">
            <v>0</v>
          </cell>
          <cell r="HS497">
            <v>106</v>
          </cell>
          <cell r="HT497">
            <v>99</v>
          </cell>
          <cell r="HU497">
            <v>0</v>
          </cell>
          <cell r="HV497">
            <v>99</v>
          </cell>
          <cell r="HW497">
            <v>85</v>
          </cell>
          <cell r="HX497">
            <v>0</v>
          </cell>
          <cell r="HY497">
            <v>85</v>
          </cell>
          <cell r="HZ497">
            <v>70</v>
          </cell>
          <cell r="IA497">
            <v>0</v>
          </cell>
          <cell r="IB497">
            <v>70</v>
          </cell>
          <cell r="IC497">
            <v>86</v>
          </cell>
          <cell r="ID497">
            <v>0</v>
          </cell>
          <cell r="IE497">
            <v>86</v>
          </cell>
          <cell r="IF497">
            <v>117</v>
          </cell>
          <cell r="IG497">
            <v>0</v>
          </cell>
          <cell r="IH497">
            <v>117</v>
          </cell>
          <cell r="II497">
            <v>107</v>
          </cell>
          <cell r="IJ497">
            <v>0</v>
          </cell>
          <cell r="IK497">
            <v>107</v>
          </cell>
          <cell r="IP497">
            <v>754.27452024981505</v>
          </cell>
          <cell r="IQ497">
            <v>175.82878414009303</v>
          </cell>
          <cell r="IR497">
            <v>578.44573610972202</v>
          </cell>
          <cell r="IS497">
            <v>568.34022868394902</v>
          </cell>
          <cell r="IT497">
            <v>158.55058414009301</v>
          </cell>
          <cell r="IU497">
            <v>409.78964454385601</v>
          </cell>
          <cell r="IV497">
            <v>401.92620295950599</v>
          </cell>
          <cell r="IW497">
            <v>139.56320913670922</v>
          </cell>
          <cell r="IX497">
            <v>262.36299382279674</v>
          </cell>
          <cell r="IY497">
            <v>119.63021925827501</v>
          </cell>
          <cell r="IZ497">
            <v>0</v>
          </cell>
          <cell r="JA497">
            <v>119.63021925827501</v>
          </cell>
          <cell r="JB497">
            <v>686.42684461943304</v>
          </cell>
          <cell r="JC497">
            <v>-15.879000000000001</v>
          </cell>
          <cell r="JD497">
            <v>702.30584461943306</v>
          </cell>
          <cell r="JE497">
            <v>526.65722327266997</v>
          </cell>
          <cell r="JF497">
            <v>0</v>
          </cell>
          <cell r="JG497">
            <v>526.65722327266997</v>
          </cell>
          <cell r="JH497">
            <v>344.97445477549201</v>
          </cell>
          <cell r="JI497">
            <v>0</v>
          </cell>
          <cell r="JJ497">
            <v>344.97445477549201</v>
          </cell>
          <cell r="JK497">
            <v>157.83526162496099</v>
          </cell>
          <cell r="JL497">
            <v>0</v>
          </cell>
          <cell r="JM497">
            <v>157.83526162496099</v>
          </cell>
          <cell r="JN497">
            <v>818.29677177813301</v>
          </cell>
          <cell r="JO497">
            <v>112.6</v>
          </cell>
          <cell r="JP497">
            <v>705.69677177813298</v>
          </cell>
          <cell r="JQ497">
            <v>546.20231196669795</v>
          </cell>
          <cell r="JR497">
            <v>5</v>
          </cell>
          <cell r="JS497">
            <v>541.20231196669795</v>
          </cell>
          <cell r="JT497">
            <v>357.56302342726502</v>
          </cell>
          <cell r="JU497">
            <v>5</v>
          </cell>
          <cell r="JV497">
            <v>352.56302342726502</v>
          </cell>
          <cell r="JW497">
            <v>157.095636199517</v>
          </cell>
          <cell r="JX497">
            <v>0</v>
          </cell>
          <cell r="JY497">
            <v>157.095636199517</v>
          </cell>
          <cell r="JZ497">
            <v>540.99238938529902</v>
          </cell>
          <cell r="KA497">
            <v>-45.422999999999988</v>
          </cell>
          <cell r="KB497">
            <v>586.41538938529902</v>
          </cell>
          <cell r="KC497">
            <v>377.76710420203102</v>
          </cell>
          <cell r="KD497">
            <v>-68.986999999999995</v>
          </cell>
          <cell r="KE497">
            <v>446.75410420203104</v>
          </cell>
          <cell r="KF497">
            <v>273.58901635854801</v>
          </cell>
          <cell r="KG497">
            <v>0</v>
          </cell>
          <cell r="KH497">
            <v>273.58901635854801</v>
          </cell>
          <cell r="KI497">
            <v>116.365847657429</v>
          </cell>
          <cell r="KJ497">
            <v>0</v>
          </cell>
          <cell r="KK497">
            <v>116.365847657429</v>
          </cell>
          <cell r="KL497">
            <v>748.50846121049801</v>
          </cell>
          <cell r="KM497">
            <v>0</v>
          </cell>
          <cell r="KN497">
            <v>748.50846121049801</v>
          </cell>
          <cell r="KO497">
            <v>564.64412876003996</v>
          </cell>
          <cell r="KP497">
            <v>0</v>
          </cell>
          <cell r="KQ497">
            <v>564.64412876003996</v>
          </cell>
          <cell r="KR497">
            <v>390.80103475004302</v>
          </cell>
          <cell r="KS497">
            <v>0</v>
          </cell>
          <cell r="KT497">
            <v>390.80103475004302</v>
          </cell>
          <cell r="KU497">
            <v>195.014004996224</v>
          </cell>
          <cell r="KV497">
            <v>0</v>
          </cell>
          <cell r="KW497">
            <v>195.014004996224</v>
          </cell>
          <cell r="KX497">
            <v>699.49461770515097</v>
          </cell>
          <cell r="KY497">
            <v>-67</v>
          </cell>
          <cell r="KZ497">
            <v>766.49461770515097</v>
          </cell>
          <cell r="LA497">
            <v>548.26342547953698</v>
          </cell>
          <cell r="LB497">
            <v>0</v>
          </cell>
          <cell r="LC497">
            <v>548.26342547953698</v>
          </cell>
          <cell r="LD497">
            <v>377.68388487311699</v>
          </cell>
          <cell r="LE497">
            <v>0</v>
          </cell>
          <cell r="LF497">
            <v>377.68388487311699</v>
          </cell>
          <cell r="LG497">
            <v>180.88427792389899</v>
          </cell>
          <cell r="LH497">
            <v>0</v>
          </cell>
          <cell r="LI497">
            <v>180.88427792389899</v>
          </cell>
          <cell r="LJ497">
            <v>707.38531629325405</v>
          </cell>
          <cell r="LK497">
            <v>5</v>
          </cell>
          <cell r="LL497">
            <v>702.38531629325405</v>
          </cell>
          <cell r="LM497">
            <v>562.07557758153996</v>
          </cell>
          <cell r="LN497">
            <v>0</v>
          </cell>
          <cell r="LO497">
            <v>562.07557758153996</v>
          </cell>
          <cell r="LP497">
            <v>386.50159004893698</v>
          </cell>
          <cell r="LQ497">
            <v>0</v>
          </cell>
          <cell r="LR497">
            <v>386.50159004893698</v>
          </cell>
          <cell r="LS497">
            <v>212.593575453835</v>
          </cell>
          <cell r="LT497">
            <v>0</v>
          </cell>
          <cell r="LU497">
            <v>212.593575453835</v>
          </cell>
          <cell r="LV497">
            <v>570.15479228838103</v>
          </cell>
          <cell r="LW497">
            <v>-3.3860000000000001</v>
          </cell>
          <cell r="LX497">
            <v>573.540792288381</v>
          </cell>
          <cell r="LY497">
            <v>414.73324673746998</v>
          </cell>
          <cell r="LZ497">
            <v>0</v>
          </cell>
          <cell r="MA497">
            <v>414.73324673746998</v>
          </cell>
          <cell r="MB497">
            <v>269.99741766979997</v>
          </cell>
          <cell r="MC497">
            <v>0</v>
          </cell>
          <cell r="MD497">
            <v>269.99741766979997</v>
          </cell>
          <cell r="ME497">
            <v>135.742061284795</v>
          </cell>
          <cell r="MF497">
            <v>0</v>
          </cell>
          <cell r="MG497">
            <v>135.742061284795</v>
          </cell>
          <cell r="MH497">
            <v>145</v>
          </cell>
          <cell r="MI497">
            <v>0</v>
          </cell>
          <cell r="MJ497">
            <v>145</v>
          </cell>
          <cell r="MK497">
            <v>142</v>
          </cell>
          <cell r="ML497">
            <v>0</v>
          </cell>
          <cell r="MM497">
            <v>142</v>
          </cell>
          <cell r="MN497">
            <v>119</v>
          </cell>
          <cell r="MO497">
            <v>0</v>
          </cell>
          <cell r="MP497">
            <v>119</v>
          </cell>
          <cell r="MQ497">
            <v>67</v>
          </cell>
          <cell r="MR497">
            <v>0</v>
          </cell>
          <cell r="MS497">
            <v>67</v>
          </cell>
          <cell r="MT497">
            <v>47</v>
          </cell>
          <cell r="MU497">
            <v>0</v>
          </cell>
          <cell r="MV497">
            <v>47</v>
          </cell>
          <cell r="MW497">
            <v>74</v>
          </cell>
          <cell r="MX497">
            <v>0</v>
          </cell>
          <cell r="MY497">
            <v>74</v>
          </cell>
          <cell r="MZ497">
            <v>67</v>
          </cell>
          <cell r="NA497">
            <v>0</v>
          </cell>
          <cell r="NB497">
            <v>67</v>
          </cell>
          <cell r="NC497">
            <v>45</v>
          </cell>
          <cell r="ND497">
            <v>0</v>
          </cell>
          <cell r="NE497">
            <v>45</v>
          </cell>
          <cell r="NF497">
            <v>-56</v>
          </cell>
          <cell r="NG497">
            <v>0</v>
          </cell>
          <cell r="NH497">
            <v>-56</v>
          </cell>
          <cell r="NI497">
            <v>38</v>
          </cell>
          <cell r="NJ497">
            <v>0</v>
          </cell>
          <cell r="NK497">
            <v>38</v>
          </cell>
          <cell r="NL497">
            <v>12</v>
          </cell>
          <cell r="NM497">
            <v>0</v>
          </cell>
          <cell r="NN497">
            <v>12</v>
          </cell>
          <cell r="NO497">
            <v>-11</v>
          </cell>
          <cell r="NP497">
            <v>0</v>
          </cell>
          <cell r="NQ497">
            <v>-11</v>
          </cell>
          <cell r="NR497">
            <v>-1127</v>
          </cell>
          <cell r="NS497">
            <v>0</v>
          </cell>
          <cell r="NT497">
            <v>-1127</v>
          </cell>
          <cell r="NU497">
            <v>-599</v>
          </cell>
          <cell r="NV497">
            <v>0</v>
          </cell>
          <cell r="NW497">
            <v>-599</v>
          </cell>
          <cell r="NX497">
            <v>13</v>
          </cell>
          <cell r="NY497">
            <v>0</v>
          </cell>
          <cell r="NZ497">
            <v>13</v>
          </cell>
          <cell r="OA497">
            <v>-124</v>
          </cell>
          <cell r="OB497">
            <v>0</v>
          </cell>
          <cell r="OC497">
            <v>-124</v>
          </cell>
          <cell r="OD497">
            <v>-44</v>
          </cell>
          <cell r="OE497">
            <v>0</v>
          </cell>
          <cell r="OF497">
            <v>-44</v>
          </cell>
          <cell r="OG497">
            <v>139</v>
          </cell>
          <cell r="OH497">
            <v>0</v>
          </cell>
          <cell r="OI497">
            <v>139</v>
          </cell>
          <cell r="OJ497">
            <v>126</v>
          </cell>
          <cell r="OK497">
            <v>0</v>
          </cell>
          <cell r="OL497">
            <v>126</v>
          </cell>
          <cell r="OM497">
            <v>150</v>
          </cell>
          <cell r="ON497">
            <v>0</v>
          </cell>
          <cell r="OO497">
            <v>150</v>
          </cell>
          <cell r="OP497">
            <v>140</v>
          </cell>
          <cell r="OQ497">
            <v>0</v>
          </cell>
          <cell r="OR497">
            <v>140</v>
          </cell>
          <cell r="OS497">
            <v>132</v>
          </cell>
          <cell r="OT497">
            <v>0</v>
          </cell>
          <cell r="OU497">
            <v>132</v>
          </cell>
          <cell r="OV497">
            <v>125</v>
          </cell>
          <cell r="OW497">
            <v>0</v>
          </cell>
          <cell r="OX497">
            <v>125</v>
          </cell>
          <cell r="OY497">
            <v>124</v>
          </cell>
          <cell r="OZ497">
            <v>0</v>
          </cell>
          <cell r="PA497">
            <v>124</v>
          </cell>
          <cell r="PB497">
            <v>168</v>
          </cell>
          <cell r="PC497">
            <v>0</v>
          </cell>
          <cell r="PD497">
            <v>168</v>
          </cell>
          <cell r="PE497">
            <v>106</v>
          </cell>
          <cell r="PF497">
            <v>0</v>
          </cell>
          <cell r="PG497">
            <v>106</v>
          </cell>
          <cell r="PH497">
            <v>99</v>
          </cell>
          <cell r="PI497">
            <v>0</v>
          </cell>
          <cell r="PJ497">
            <v>99</v>
          </cell>
          <cell r="PK497">
            <v>85</v>
          </cell>
          <cell r="PL497">
            <v>0</v>
          </cell>
          <cell r="PM497">
            <v>85</v>
          </cell>
          <cell r="PN497">
            <v>70</v>
          </cell>
          <cell r="PO497">
            <v>0</v>
          </cell>
          <cell r="PP497">
            <v>70</v>
          </cell>
          <cell r="PQ497">
            <v>86</v>
          </cell>
          <cell r="PR497">
            <v>0</v>
          </cell>
          <cell r="PS497">
            <v>86</v>
          </cell>
          <cell r="PT497">
            <v>117</v>
          </cell>
          <cell r="PU497">
            <v>0</v>
          </cell>
          <cell r="PV497">
            <v>117</v>
          </cell>
          <cell r="PW497">
            <v>107</v>
          </cell>
          <cell r="PX497">
            <v>0</v>
          </cell>
          <cell r="PY497">
            <v>107</v>
          </cell>
        </row>
        <row r="498">
          <cell r="BB498">
            <v>-18.1563638411202</v>
          </cell>
          <cell r="BC498">
            <v>0</v>
          </cell>
          <cell r="BD498">
            <v>-18.1563638411202</v>
          </cell>
          <cell r="BE498">
            <v>-17.567667879555401</v>
          </cell>
          <cell r="BF498">
            <v>0</v>
          </cell>
          <cell r="BG498">
            <v>-17.567667879555401</v>
          </cell>
          <cell r="BH498">
            <v>-20.5826301239263</v>
          </cell>
          <cell r="BI498">
            <v>0</v>
          </cell>
          <cell r="BJ498">
            <v>-20.5826301239263</v>
          </cell>
          <cell r="BK498">
            <v>-22.946994377499401</v>
          </cell>
          <cell r="BL498">
            <v>0</v>
          </cell>
          <cell r="BM498">
            <v>-22.946994377499401</v>
          </cell>
          <cell r="BN498">
            <v>-24.8542097638298</v>
          </cell>
          <cell r="BO498">
            <v>0</v>
          </cell>
          <cell r="BP498">
            <v>-24.8542097638298</v>
          </cell>
          <cell r="BQ498">
            <v>-27.212695396788305</v>
          </cell>
          <cell r="BR498">
            <v>0</v>
          </cell>
          <cell r="BS498">
            <v>-27.212695396788305</v>
          </cell>
          <cell r="BT498">
            <v>-30.179776638385899</v>
          </cell>
          <cell r="BU498">
            <v>0</v>
          </cell>
          <cell r="BV498">
            <v>-30.179776638385899</v>
          </cell>
          <cell r="BW498">
            <v>-25.303009797581002</v>
          </cell>
          <cell r="BX498">
            <v>0</v>
          </cell>
          <cell r="BY498">
            <v>-25.303009797581002</v>
          </cell>
          <cell r="BZ498">
            <v>-74.325695692963606</v>
          </cell>
          <cell r="CA498">
            <v>-41.96762841188</v>
          </cell>
          <cell r="CB498">
            <v>-32.358067281083606</v>
          </cell>
          <cell r="CC498">
            <v>-30.826212893729299</v>
          </cell>
          <cell r="CD498">
            <v>0</v>
          </cell>
          <cell r="CE498">
            <v>-30.826212893729299</v>
          </cell>
          <cell r="CF498">
            <v>-27.6940864604586</v>
          </cell>
          <cell r="CG498">
            <v>0</v>
          </cell>
          <cell r="CH498">
            <v>-27.6940864604586</v>
          </cell>
          <cell r="CI498">
            <v>-22.985182342135701</v>
          </cell>
          <cell r="CJ498">
            <v>0</v>
          </cell>
          <cell r="CK498">
            <v>-22.985182342135701</v>
          </cell>
          <cell r="CL498">
            <v>-11.197690420512799</v>
          </cell>
          <cell r="CM498">
            <v>0</v>
          </cell>
          <cell r="CN498">
            <v>-11.197690420512799</v>
          </cell>
          <cell r="CO498">
            <v>-26.286961834729301</v>
          </cell>
          <cell r="CP498">
            <v>0</v>
          </cell>
          <cell r="CQ498">
            <v>-26.286961834729301</v>
          </cell>
          <cell r="CR498">
            <v>-26.2564385752144</v>
          </cell>
          <cell r="CS498">
            <v>0</v>
          </cell>
          <cell r="CT498">
            <v>-26.2564385752144</v>
          </cell>
          <cell r="CU498">
            <v>-19.4932945617347</v>
          </cell>
          <cell r="CV498">
            <v>0</v>
          </cell>
          <cell r="CW498">
            <v>-19.4932945617347</v>
          </cell>
          <cell r="CX498">
            <v>-25.189270412665401</v>
          </cell>
          <cell r="CY498">
            <v>0</v>
          </cell>
          <cell r="CZ498">
            <v>-25.189270412665401</v>
          </cell>
          <cell r="DA498">
            <v>-20.985182304665098</v>
          </cell>
          <cell r="DB498">
            <v>0</v>
          </cell>
          <cell r="DC498">
            <v>-20.985182304665098</v>
          </cell>
          <cell r="DD498">
            <v>-25.112914040945</v>
          </cell>
          <cell r="DE498">
            <v>0</v>
          </cell>
          <cell r="DF498">
            <v>-25.112914040945</v>
          </cell>
          <cell r="DG498">
            <v>-32.911674579660399</v>
          </cell>
          <cell r="DH498">
            <v>0</v>
          </cell>
          <cell r="DI498">
            <v>-32.911674579660399</v>
          </cell>
          <cell r="DJ498">
            <v>-39.651211861962999</v>
          </cell>
          <cell r="DK498">
            <v>0</v>
          </cell>
          <cell r="DL498">
            <v>-39.651211861962999</v>
          </cell>
          <cell r="DM498">
            <v>-24.297451375161501</v>
          </cell>
          <cell r="DN498">
            <v>0</v>
          </cell>
          <cell r="DO498">
            <v>-24.297451375161501</v>
          </cell>
          <cell r="DP498">
            <v>-29.961410550805301</v>
          </cell>
          <cell r="DQ498">
            <v>0</v>
          </cell>
          <cell r="DR498">
            <v>-29.961410550805301</v>
          </cell>
          <cell r="DS498">
            <v>-33.7146400185297</v>
          </cell>
          <cell r="DT498">
            <v>0</v>
          </cell>
          <cell r="DU498">
            <v>-33.7146400185297</v>
          </cell>
          <cell r="DV498">
            <v>-30.121919444960898</v>
          </cell>
          <cell r="DW498">
            <v>0</v>
          </cell>
          <cell r="DX498">
            <v>-30.121919444960898</v>
          </cell>
          <cell r="DY498">
            <v>-23.983138992173402</v>
          </cell>
          <cell r="DZ498">
            <v>0</v>
          </cell>
          <cell r="EA498">
            <v>-23.983138992173402</v>
          </cell>
          <cell r="EB498">
            <v>-30.912156904877602</v>
          </cell>
          <cell r="EC498">
            <v>0</v>
          </cell>
          <cell r="ED498">
            <v>-30.912156904877602</v>
          </cell>
          <cell r="EE498">
            <v>-32.781306301912103</v>
          </cell>
          <cell r="EF498">
            <v>0</v>
          </cell>
          <cell r="EG498">
            <v>-32.781306301912103</v>
          </cell>
          <cell r="EH498">
            <v>-22.547886670317499</v>
          </cell>
          <cell r="EI498">
            <v>0</v>
          </cell>
          <cell r="EJ498">
            <v>-22.547886670317499</v>
          </cell>
          <cell r="EK498">
            <v>-20.6099455057022</v>
          </cell>
          <cell r="EL498">
            <v>0</v>
          </cell>
          <cell r="EM498">
            <v>-20.6099455057022</v>
          </cell>
          <cell r="EN498">
            <v>-17.344552068418398</v>
          </cell>
          <cell r="EO498">
            <v>0</v>
          </cell>
          <cell r="EP498">
            <v>-17.344552068418398</v>
          </cell>
          <cell r="EQ498">
            <v>-29.9814612275885</v>
          </cell>
          <cell r="ER498">
            <v>0</v>
          </cell>
          <cell r="ES498">
            <v>-29.9814612275885</v>
          </cell>
          <cell r="ET498">
            <v>-37</v>
          </cell>
          <cell r="EU498">
            <v>0</v>
          </cell>
          <cell r="EV498">
            <v>-37</v>
          </cell>
          <cell r="EW498">
            <v>-28</v>
          </cell>
          <cell r="EX498">
            <v>0</v>
          </cell>
          <cell r="EY498">
            <v>-28</v>
          </cell>
          <cell r="EZ498">
            <v>-27</v>
          </cell>
          <cell r="FA498">
            <v>0</v>
          </cell>
          <cell r="FB498">
            <v>-27</v>
          </cell>
          <cell r="FC498">
            <v>-14</v>
          </cell>
          <cell r="FD498">
            <v>0</v>
          </cell>
          <cell r="FE498">
            <v>-14</v>
          </cell>
          <cell r="FF498">
            <v>16</v>
          </cell>
          <cell r="FG498">
            <v>0</v>
          </cell>
          <cell r="FH498">
            <v>16</v>
          </cell>
          <cell r="FI498">
            <v>17</v>
          </cell>
          <cell r="FJ498">
            <v>0</v>
          </cell>
          <cell r="FK498">
            <v>17</v>
          </cell>
          <cell r="FL498">
            <v>7</v>
          </cell>
          <cell r="FM498">
            <v>0</v>
          </cell>
          <cell r="FN498">
            <v>7</v>
          </cell>
          <cell r="FO498">
            <v>2</v>
          </cell>
          <cell r="FP498">
            <v>0</v>
          </cell>
          <cell r="FQ498">
            <v>2</v>
          </cell>
          <cell r="FR498">
            <v>7</v>
          </cell>
          <cell r="FS498">
            <v>0</v>
          </cell>
          <cell r="FT498">
            <v>7</v>
          </cell>
          <cell r="FU498">
            <v>-10</v>
          </cell>
          <cell r="FV498">
            <v>0</v>
          </cell>
          <cell r="FW498">
            <v>-10</v>
          </cell>
          <cell r="FX498">
            <v>-20</v>
          </cell>
          <cell r="FY498">
            <v>0</v>
          </cell>
          <cell r="FZ498">
            <v>-20</v>
          </cell>
          <cell r="GA498">
            <v>-20</v>
          </cell>
          <cell r="GB498">
            <v>0</v>
          </cell>
          <cell r="GC498">
            <v>-20</v>
          </cell>
          <cell r="GD498">
            <v>-81</v>
          </cell>
          <cell r="GE498">
            <v>0</v>
          </cell>
          <cell r="GF498">
            <v>-81</v>
          </cell>
          <cell r="GG498">
            <v>-27</v>
          </cell>
          <cell r="GH498">
            <v>0</v>
          </cell>
          <cell r="GI498">
            <v>-27</v>
          </cell>
          <cell r="GJ498">
            <v>-28</v>
          </cell>
          <cell r="GK498">
            <v>0</v>
          </cell>
          <cell r="GL498">
            <v>-28</v>
          </cell>
          <cell r="GM498">
            <v>-84</v>
          </cell>
          <cell r="GN498">
            <v>0</v>
          </cell>
          <cell r="GO498">
            <v>-84</v>
          </cell>
          <cell r="GP498">
            <v>-14</v>
          </cell>
          <cell r="GQ498">
            <v>0</v>
          </cell>
          <cell r="GR498">
            <v>-14</v>
          </cell>
          <cell r="GS498">
            <v>13</v>
          </cell>
          <cell r="GT498">
            <v>0</v>
          </cell>
          <cell r="GU498">
            <v>13</v>
          </cell>
          <cell r="GV498">
            <v>9</v>
          </cell>
          <cell r="GW498">
            <v>0</v>
          </cell>
          <cell r="GX498">
            <v>9</v>
          </cell>
          <cell r="GY498">
            <v>15</v>
          </cell>
          <cell r="GZ498">
            <v>0</v>
          </cell>
          <cell r="HA498">
            <v>15</v>
          </cell>
          <cell r="HB498">
            <v>14</v>
          </cell>
          <cell r="HC498">
            <v>0</v>
          </cell>
          <cell r="HD498">
            <v>14</v>
          </cell>
          <cell r="HE498">
            <v>15</v>
          </cell>
          <cell r="HF498">
            <v>0</v>
          </cell>
          <cell r="HG498">
            <v>15</v>
          </cell>
          <cell r="HH498">
            <v>15</v>
          </cell>
          <cell r="HI498">
            <v>0</v>
          </cell>
          <cell r="HJ498">
            <v>15</v>
          </cell>
          <cell r="HK498">
            <v>16</v>
          </cell>
          <cell r="HL498">
            <v>0</v>
          </cell>
          <cell r="HM498">
            <v>16</v>
          </cell>
          <cell r="HN498">
            <v>40</v>
          </cell>
          <cell r="HO498">
            <v>0</v>
          </cell>
          <cell r="HP498">
            <v>40</v>
          </cell>
          <cell r="HQ498">
            <v>14</v>
          </cell>
          <cell r="HR498">
            <v>0</v>
          </cell>
          <cell r="HS498">
            <v>14</v>
          </cell>
          <cell r="HT498">
            <v>10</v>
          </cell>
          <cell r="HU498">
            <v>0</v>
          </cell>
          <cell r="HV498">
            <v>10</v>
          </cell>
          <cell r="HW498">
            <v>9</v>
          </cell>
          <cell r="HX498">
            <v>0</v>
          </cell>
          <cell r="HY498">
            <v>9</v>
          </cell>
          <cell r="HZ498">
            <v>-6</v>
          </cell>
          <cell r="IA498">
            <v>0</v>
          </cell>
          <cell r="IB498">
            <v>-6</v>
          </cell>
          <cell r="IC498">
            <v>-1</v>
          </cell>
          <cell r="ID498">
            <v>0</v>
          </cell>
          <cell r="IE498">
            <v>-1</v>
          </cell>
          <cell r="IF498">
            <v>7</v>
          </cell>
          <cell r="IG498">
            <v>0</v>
          </cell>
          <cell r="IH498">
            <v>7</v>
          </cell>
          <cell r="II498">
            <v>11</v>
          </cell>
          <cell r="IJ498">
            <v>0</v>
          </cell>
          <cell r="IK498">
            <v>11</v>
          </cell>
          <cell r="IP498">
            <v>-79.253656222101199</v>
          </cell>
          <cell r="IQ498">
            <v>0</v>
          </cell>
          <cell r="IR498">
            <v>-79.253656222101199</v>
          </cell>
          <cell r="IS498">
            <v>-61.097292380981003</v>
          </cell>
          <cell r="IT498">
            <v>0</v>
          </cell>
          <cell r="IU498">
            <v>-61.097292380981003</v>
          </cell>
          <cell r="IV498">
            <v>-43.529624501425602</v>
          </cell>
          <cell r="IW498">
            <v>0</v>
          </cell>
          <cell r="IX498">
            <v>-43.529624501425602</v>
          </cell>
          <cell r="IY498">
            <v>-22.946994377499401</v>
          </cell>
          <cell r="IZ498">
            <v>0</v>
          </cell>
          <cell r="JA498">
            <v>-22.946994377499401</v>
          </cell>
          <cell r="JB498">
            <v>-107.54969159658501</v>
          </cell>
          <cell r="JC498">
            <v>0</v>
          </cell>
          <cell r="JD498">
            <v>-107.54969159658501</v>
          </cell>
          <cell r="JE498">
            <v>-82.695481832755206</v>
          </cell>
          <cell r="JF498">
            <v>0</v>
          </cell>
          <cell r="JG498">
            <v>-82.695481832755206</v>
          </cell>
          <cell r="JH498">
            <v>-55.482786435966901</v>
          </cell>
          <cell r="JI498">
            <v>0</v>
          </cell>
          <cell r="JJ498">
            <v>-55.482786435966901</v>
          </cell>
          <cell r="JK498">
            <v>-25.303009797581002</v>
          </cell>
          <cell r="JL498">
            <v>0</v>
          </cell>
          <cell r="JM498">
            <v>-25.303009797581002</v>
          </cell>
          <cell r="JN498">
            <v>-155.83117738928701</v>
          </cell>
          <cell r="JO498">
            <v>-41.96762841188</v>
          </cell>
          <cell r="JP498">
            <v>-113.86354897740701</v>
          </cell>
          <cell r="JQ498">
            <v>-81.505481696323599</v>
          </cell>
          <cell r="JR498">
            <v>0</v>
          </cell>
          <cell r="JS498">
            <v>-81.505481696323599</v>
          </cell>
          <cell r="JT498">
            <v>-50.679268802594301</v>
          </cell>
          <cell r="JU498">
            <v>0</v>
          </cell>
          <cell r="JV498">
            <v>-50.679268802594301</v>
          </cell>
          <cell r="JW498">
            <v>-22.985182342135701</v>
          </cell>
          <cell r="JX498">
            <v>0</v>
          </cell>
          <cell r="JY498">
            <v>-22.985182342135701</v>
          </cell>
          <cell r="JZ498">
            <v>-83.234385392191101</v>
          </cell>
          <cell r="KA498">
            <v>0</v>
          </cell>
          <cell r="KB498">
            <v>-83.234385392191101</v>
          </cell>
          <cell r="KC498">
            <v>-72.036694971678301</v>
          </cell>
          <cell r="KD498">
            <v>0</v>
          </cell>
          <cell r="KE498">
            <v>-72.036694971678301</v>
          </cell>
          <cell r="KF498">
            <v>-45.749733136948997</v>
          </cell>
          <cell r="KG498">
            <v>0</v>
          </cell>
          <cell r="KH498">
            <v>-45.749733136948997</v>
          </cell>
          <cell r="KI498">
            <v>-19.4932945617347</v>
          </cell>
          <cell r="KJ498">
            <v>0</v>
          </cell>
          <cell r="KK498">
            <v>-19.4932945617347</v>
          </cell>
          <cell r="KL498">
            <v>-104.19904133793599</v>
          </cell>
          <cell r="KM498">
            <v>0</v>
          </cell>
          <cell r="KN498">
            <v>-104.19904133793599</v>
          </cell>
          <cell r="KO498">
            <v>-79.009770925270502</v>
          </cell>
          <cell r="KP498">
            <v>0</v>
          </cell>
          <cell r="KQ498">
            <v>-79.009770925270502</v>
          </cell>
          <cell r="KR498">
            <v>-58.0245886206054</v>
          </cell>
          <cell r="KS498">
            <v>0</v>
          </cell>
          <cell r="KT498">
            <v>-58.0245886206054</v>
          </cell>
          <cell r="KU498">
            <v>-32.911674579660399</v>
          </cell>
          <cell r="KV498">
            <v>0</v>
          </cell>
          <cell r="KW498">
            <v>-32.911674579660399</v>
          </cell>
          <cell r="KX498">
            <v>-127.62471380645999</v>
          </cell>
          <cell r="KY498">
            <v>0</v>
          </cell>
          <cell r="KZ498">
            <v>-127.62471380645999</v>
          </cell>
          <cell r="LA498">
            <v>-87.973501944496505</v>
          </cell>
          <cell r="LB498">
            <v>0</v>
          </cell>
          <cell r="LC498">
            <v>-87.973501944496505</v>
          </cell>
          <cell r="LD498">
            <v>-63.676050569335104</v>
          </cell>
          <cell r="LE498">
            <v>0</v>
          </cell>
          <cell r="LF498">
            <v>-63.676050569335104</v>
          </cell>
          <cell r="LG498">
            <v>-33.7146400185297</v>
          </cell>
          <cell r="LH498">
            <v>0</v>
          </cell>
          <cell r="LI498">
            <v>-33.7146400185297</v>
          </cell>
          <cell r="LJ498">
            <v>-117.798521643924</v>
          </cell>
          <cell r="LK498">
            <v>0</v>
          </cell>
          <cell r="LL498">
            <v>-117.798521643924</v>
          </cell>
          <cell r="LM498">
            <v>-87.676602198963096</v>
          </cell>
          <cell r="LN498">
            <v>0</v>
          </cell>
          <cell r="LO498">
            <v>-87.676602198963096</v>
          </cell>
          <cell r="LP498">
            <v>-63.693463206789701</v>
          </cell>
          <cell r="LQ498">
            <v>0</v>
          </cell>
          <cell r="LR498">
            <v>-63.693463206789701</v>
          </cell>
          <cell r="LS498">
            <v>-32.781306301912103</v>
          </cell>
          <cell r="LT498">
            <v>0</v>
          </cell>
          <cell r="LU498">
            <v>-32.781306301912103</v>
          </cell>
          <cell r="LV498">
            <v>-90.483845472026601</v>
          </cell>
          <cell r="LW498">
            <v>0</v>
          </cell>
          <cell r="LX498">
            <v>-90.483845472026601</v>
          </cell>
          <cell r="LY498">
            <v>-67.935958801709106</v>
          </cell>
          <cell r="LZ498">
            <v>0</v>
          </cell>
          <cell r="MA498">
            <v>-67.935958801709106</v>
          </cell>
          <cell r="MB498">
            <v>-47.326013296006899</v>
          </cell>
          <cell r="MC498">
            <v>0</v>
          </cell>
          <cell r="MD498">
            <v>-47.326013296006899</v>
          </cell>
          <cell r="ME498">
            <v>-29.9814612275885</v>
          </cell>
          <cell r="MF498">
            <v>0</v>
          </cell>
          <cell r="MG498">
            <v>-29.9814612275885</v>
          </cell>
          <cell r="MH498">
            <v>-37</v>
          </cell>
          <cell r="MI498">
            <v>0</v>
          </cell>
          <cell r="MJ498">
            <v>-37</v>
          </cell>
          <cell r="MK498">
            <v>-28</v>
          </cell>
          <cell r="ML498">
            <v>0</v>
          </cell>
          <cell r="MM498">
            <v>-28</v>
          </cell>
          <cell r="MN498">
            <v>-27</v>
          </cell>
          <cell r="MO498">
            <v>0</v>
          </cell>
          <cell r="MP498">
            <v>-27</v>
          </cell>
          <cell r="MQ498">
            <v>-14</v>
          </cell>
          <cell r="MR498">
            <v>0</v>
          </cell>
          <cell r="MS498">
            <v>-14</v>
          </cell>
          <cell r="MT498">
            <v>16</v>
          </cell>
          <cell r="MU498">
            <v>0</v>
          </cell>
          <cell r="MV498">
            <v>16</v>
          </cell>
          <cell r="MW498">
            <v>17</v>
          </cell>
          <cell r="MX498">
            <v>0</v>
          </cell>
          <cell r="MY498">
            <v>17</v>
          </cell>
          <cell r="MZ498">
            <v>7</v>
          </cell>
          <cell r="NA498">
            <v>0</v>
          </cell>
          <cell r="NB498">
            <v>7</v>
          </cell>
          <cell r="NC498">
            <v>2</v>
          </cell>
          <cell r="ND498">
            <v>0</v>
          </cell>
          <cell r="NE498">
            <v>2</v>
          </cell>
          <cell r="NF498">
            <v>7</v>
          </cell>
          <cell r="NG498">
            <v>0</v>
          </cell>
          <cell r="NH498">
            <v>7</v>
          </cell>
          <cell r="NI498">
            <v>-10</v>
          </cell>
          <cell r="NJ498">
            <v>0</v>
          </cell>
          <cell r="NK498">
            <v>-10</v>
          </cell>
          <cell r="NL498">
            <v>-20</v>
          </cell>
          <cell r="NM498">
            <v>0</v>
          </cell>
          <cell r="NN498">
            <v>-20</v>
          </cell>
          <cell r="NO498">
            <v>-20</v>
          </cell>
          <cell r="NP498">
            <v>0</v>
          </cell>
          <cell r="NQ498">
            <v>-20</v>
          </cell>
          <cell r="NR498">
            <v>-81</v>
          </cell>
          <cell r="NS498">
            <v>0</v>
          </cell>
          <cell r="NT498">
            <v>-81</v>
          </cell>
          <cell r="NU498">
            <v>-27</v>
          </cell>
          <cell r="NV498">
            <v>0</v>
          </cell>
          <cell r="NW498">
            <v>-27</v>
          </cell>
          <cell r="NX498">
            <v>-28</v>
          </cell>
          <cell r="NY498">
            <v>0</v>
          </cell>
          <cell r="NZ498">
            <v>-28</v>
          </cell>
          <cell r="OA498">
            <v>-84</v>
          </cell>
          <cell r="OB498">
            <v>0</v>
          </cell>
          <cell r="OC498">
            <v>-84</v>
          </cell>
          <cell r="OD498">
            <v>-14</v>
          </cell>
          <cell r="OE498">
            <v>0</v>
          </cell>
          <cell r="OF498">
            <v>-14</v>
          </cell>
          <cell r="OG498">
            <v>13</v>
          </cell>
          <cell r="OH498">
            <v>0</v>
          </cell>
          <cell r="OI498">
            <v>13</v>
          </cell>
          <cell r="OJ498">
            <v>9</v>
          </cell>
          <cell r="OK498">
            <v>0</v>
          </cell>
          <cell r="OL498">
            <v>9</v>
          </cell>
          <cell r="OM498">
            <v>15</v>
          </cell>
          <cell r="ON498">
            <v>0</v>
          </cell>
          <cell r="OO498">
            <v>15</v>
          </cell>
          <cell r="OP498">
            <v>14</v>
          </cell>
          <cell r="OQ498">
            <v>0</v>
          </cell>
          <cell r="OR498">
            <v>14</v>
          </cell>
          <cell r="OS498">
            <v>15</v>
          </cell>
          <cell r="OT498">
            <v>0</v>
          </cell>
          <cell r="OU498">
            <v>15</v>
          </cell>
          <cell r="OV498">
            <v>15</v>
          </cell>
          <cell r="OW498">
            <v>0</v>
          </cell>
          <cell r="OX498">
            <v>15</v>
          </cell>
          <cell r="OY498">
            <v>16</v>
          </cell>
          <cell r="OZ498">
            <v>0</v>
          </cell>
          <cell r="PA498">
            <v>16</v>
          </cell>
          <cell r="PB498">
            <v>40</v>
          </cell>
          <cell r="PC498">
            <v>0</v>
          </cell>
          <cell r="PD498">
            <v>40</v>
          </cell>
          <cell r="PE498">
            <v>14</v>
          </cell>
          <cell r="PF498">
            <v>0</v>
          </cell>
          <cell r="PG498">
            <v>14</v>
          </cell>
          <cell r="PH498">
            <v>10</v>
          </cell>
          <cell r="PI498">
            <v>0</v>
          </cell>
          <cell r="PJ498">
            <v>10</v>
          </cell>
          <cell r="PK498">
            <v>9</v>
          </cell>
          <cell r="PL498">
            <v>0</v>
          </cell>
          <cell r="PM498">
            <v>9</v>
          </cell>
          <cell r="PN498">
            <v>-6</v>
          </cell>
          <cell r="PO498">
            <v>0</v>
          </cell>
          <cell r="PP498">
            <v>-6</v>
          </cell>
          <cell r="PQ498">
            <v>-1</v>
          </cell>
          <cell r="PR498">
            <v>0</v>
          </cell>
          <cell r="PS498">
            <v>-1</v>
          </cell>
          <cell r="PT498">
            <v>7</v>
          </cell>
          <cell r="PU498">
            <v>0</v>
          </cell>
          <cell r="PV498">
            <v>7</v>
          </cell>
          <cell r="PW498">
            <v>11</v>
          </cell>
          <cell r="PX498">
            <v>0</v>
          </cell>
          <cell r="PY498">
            <v>11</v>
          </cell>
        </row>
        <row r="499">
          <cell r="BB499">
            <v>167.77792772474601</v>
          </cell>
          <cell r="BC499">
            <v>17.278199999999998</v>
          </cell>
          <cell r="BD499">
            <v>150.49972772474601</v>
          </cell>
          <cell r="BE499">
            <v>148.84635784488799</v>
          </cell>
          <cell r="BF499">
            <v>18.987375003383782</v>
          </cell>
          <cell r="BG499">
            <v>129.8589828415042</v>
          </cell>
          <cell r="BH499">
            <v>261.71335357730499</v>
          </cell>
          <cell r="BI499">
            <v>139.56320913670922</v>
          </cell>
          <cell r="BJ499">
            <v>122.15014444059577</v>
          </cell>
          <cell r="BK499">
            <v>96.683224880775398</v>
          </cell>
          <cell r="BL499">
            <v>0</v>
          </cell>
          <cell r="BM499">
            <v>96.683224880775398</v>
          </cell>
          <cell r="BN499">
            <v>134.91541158293302</v>
          </cell>
          <cell r="BO499">
            <v>-15.879000000000001</v>
          </cell>
          <cell r="BP499">
            <v>150.79441158293304</v>
          </cell>
          <cell r="BQ499">
            <v>154.47007310038998</v>
          </cell>
          <cell r="BR499">
            <v>0</v>
          </cell>
          <cell r="BS499">
            <v>154.47007310038998</v>
          </cell>
          <cell r="BT499">
            <v>156.959416512145</v>
          </cell>
          <cell r="BU499">
            <v>0</v>
          </cell>
          <cell r="BV499">
            <v>156.959416512145</v>
          </cell>
          <cell r="BW499">
            <v>132.53225182738001</v>
          </cell>
          <cell r="BX499">
            <v>0</v>
          </cell>
          <cell r="BY499">
            <v>132.53225182738001</v>
          </cell>
          <cell r="BZ499">
            <v>197.76876411847101</v>
          </cell>
          <cell r="CA499">
            <v>65.632371588119994</v>
          </cell>
          <cell r="CB499">
            <v>132.13639253035103</v>
          </cell>
          <cell r="CC499">
            <v>157.81307564570301</v>
          </cell>
          <cell r="CD499">
            <v>0</v>
          </cell>
          <cell r="CE499">
            <v>157.81307564570301</v>
          </cell>
          <cell r="CF499">
            <v>172.77330076728899</v>
          </cell>
          <cell r="CG499">
            <v>5</v>
          </cell>
          <cell r="CH499">
            <v>167.77330076728899</v>
          </cell>
          <cell r="CI499">
            <v>134.110453857382</v>
          </cell>
          <cell r="CJ499">
            <v>0</v>
          </cell>
          <cell r="CK499">
            <v>134.110453857382</v>
          </cell>
          <cell r="CL499">
            <v>152.027594762755</v>
          </cell>
          <cell r="CM499">
            <v>23.564000000000007</v>
          </cell>
          <cell r="CN499">
            <v>128.46359476275501</v>
          </cell>
          <cell r="CO499">
            <v>77.891126008754199</v>
          </cell>
          <cell r="CP499">
            <v>-68.986999999999995</v>
          </cell>
          <cell r="CQ499">
            <v>146.87812600875418</v>
          </cell>
          <cell r="CR499">
            <v>130.96673012590401</v>
          </cell>
          <cell r="CS499">
            <v>0</v>
          </cell>
          <cell r="CT499">
            <v>130.96673012590401</v>
          </cell>
          <cell r="CU499">
            <v>96.872553095694599</v>
          </cell>
          <cell r="CV499">
            <v>0</v>
          </cell>
          <cell r="CW499">
            <v>96.872553095694599</v>
          </cell>
          <cell r="CX499">
            <v>158.675062037793</v>
          </cell>
          <cell r="CY499">
            <v>0</v>
          </cell>
          <cell r="CZ499">
            <v>158.675062037793</v>
          </cell>
          <cell r="DA499">
            <v>152.85791170533301</v>
          </cell>
          <cell r="DB499">
            <v>0</v>
          </cell>
          <cell r="DC499">
            <v>152.85791170533301</v>
          </cell>
          <cell r="DD499">
            <v>170.674115712873</v>
          </cell>
          <cell r="DE499">
            <v>0</v>
          </cell>
          <cell r="DF499">
            <v>170.674115712873</v>
          </cell>
          <cell r="DG499">
            <v>162.102330416564</v>
          </cell>
          <cell r="DH499">
            <v>0</v>
          </cell>
          <cell r="DI499">
            <v>162.102330416564</v>
          </cell>
          <cell r="DJ499">
            <v>111.579980363651</v>
          </cell>
          <cell r="DK499">
            <v>-67</v>
          </cell>
          <cell r="DL499">
            <v>178.579980363651</v>
          </cell>
          <cell r="DM499">
            <v>146.28208923125899</v>
          </cell>
          <cell r="DN499">
            <v>0</v>
          </cell>
          <cell r="DO499">
            <v>146.28208923125899</v>
          </cell>
          <cell r="DP499">
            <v>166.83819639841201</v>
          </cell>
          <cell r="DQ499">
            <v>0</v>
          </cell>
          <cell r="DR499">
            <v>166.83819639841201</v>
          </cell>
          <cell r="DS499">
            <v>147.169637905369</v>
          </cell>
          <cell r="DT499">
            <v>0</v>
          </cell>
          <cell r="DU499">
            <v>147.169637905369</v>
          </cell>
          <cell r="DV499">
            <v>115.187819266753</v>
          </cell>
          <cell r="DW499">
            <v>5</v>
          </cell>
          <cell r="DX499">
            <v>110.187819266753</v>
          </cell>
          <cell r="DY499">
            <v>151.59084854042899</v>
          </cell>
          <cell r="DZ499">
            <v>0</v>
          </cell>
          <cell r="EA499">
            <v>151.59084854042899</v>
          </cell>
          <cell r="EB499">
            <v>142.99585769022499</v>
          </cell>
          <cell r="EC499">
            <v>0</v>
          </cell>
          <cell r="ED499">
            <v>142.99585769022499</v>
          </cell>
          <cell r="EE499">
            <v>179.812269151923</v>
          </cell>
          <cell r="EF499">
            <v>0</v>
          </cell>
          <cell r="EG499">
            <v>179.812269151923</v>
          </cell>
          <cell r="EH499">
            <v>132.873658880595</v>
          </cell>
          <cell r="EI499">
            <v>-3.3860000000000001</v>
          </cell>
          <cell r="EJ499">
            <v>136.259658880595</v>
          </cell>
          <cell r="EK499">
            <v>124.125883561968</v>
          </cell>
          <cell r="EL499">
            <v>0</v>
          </cell>
          <cell r="EM499">
            <v>124.125883561968</v>
          </cell>
          <cell r="EN499">
            <v>116.910804316586</v>
          </cell>
          <cell r="EO499">
            <v>0</v>
          </cell>
          <cell r="EP499">
            <v>116.910804316586</v>
          </cell>
          <cell r="EQ499">
            <v>105.760600057207</v>
          </cell>
          <cell r="ER499">
            <v>0</v>
          </cell>
          <cell r="ES499">
            <v>105.760600057207</v>
          </cell>
          <cell r="ET499">
            <v>108</v>
          </cell>
          <cell r="EU499">
            <v>0</v>
          </cell>
          <cell r="EV499">
            <v>108</v>
          </cell>
          <cell r="EW499">
            <v>114</v>
          </cell>
          <cell r="EX499">
            <v>0</v>
          </cell>
          <cell r="EY499">
            <v>114</v>
          </cell>
          <cell r="EZ499">
            <v>92</v>
          </cell>
          <cell r="FA499">
            <v>0</v>
          </cell>
          <cell r="FB499">
            <v>92</v>
          </cell>
          <cell r="FC499">
            <v>53</v>
          </cell>
          <cell r="FD499">
            <v>0</v>
          </cell>
          <cell r="FE499">
            <v>53</v>
          </cell>
          <cell r="FF499">
            <v>31</v>
          </cell>
          <cell r="FG499">
            <v>0</v>
          </cell>
          <cell r="FH499">
            <v>31</v>
          </cell>
          <cell r="FI499">
            <v>57</v>
          </cell>
          <cell r="FJ499">
            <v>0</v>
          </cell>
          <cell r="FK499">
            <v>57</v>
          </cell>
          <cell r="FL499">
            <v>60</v>
          </cell>
          <cell r="FM499">
            <v>0</v>
          </cell>
          <cell r="FN499">
            <v>60</v>
          </cell>
          <cell r="FO499">
            <v>43</v>
          </cell>
          <cell r="FP499">
            <v>0</v>
          </cell>
          <cell r="FQ499">
            <v>43</v>
          </cell>
          <cell r="FR499">
            <v>-63</v>
          </cell>
          <cell r="FS499">
            <v>0</v>
          </cell>
          <cell r="FT499">
            <v>-63</v>
          </cell>
          <cell r="FU499">
            <v>48</v>
          </cell>
          <cell r="FV499">
            <v>0</v>
          </cell>
          <cell r="FW499">
            <v>48</v>
          </cell>
          <cell r="FX499">
            <v>32</v>
          </cell>
          <cell r="FY499">
            <v>0</v>
          </cell>
          <cell r="FZ499">
            <v>32</v>
          </cell>
          <cell r="GA499">
            <v>9</v>
          </cell>
          <cell r="GB499">
            <v>0</v>
          </cell>
          <cell r="GC499">
            <v>9</v>
          </cell>
          <cell r="GD499">
            <v>-1046</v>
          </cell>
          <cell r="GE499">
            <v>0</v>
          </cell>
          <cell r="GF499">
            <v>-1046</v>
          </cell>
          <cell r="GG499">
            <v>-572</v>
          </cell>
          <cell r="GH499">
            <v>0</v>
          </cell>
          <cell r="GI499">
            <v>-572</v>
          </cell>
          <cell r="GJ499">
            <v>41</v>
          </cell>
          <cell r="GK499">
            <v>0</v>
          </cell>
          <cell r="GL499">
            <v>41</v>
          </cell>
          <cell r="GM499">
            <v>-40</v>
          </cell>
          <cell r="GN499">
            <v>0</v>
          </cell>
          <cell r="GO499">
            <v>-40</v>
          </cell>
          <cell r="GP499">
            <v>-30</v>
          </cell>
          <cell r="GQ499">
            <v>0</v>
          </cell>
          <cell r="GR499">
            <v>-30</v>
          </cell>
          <cell r="GS499">
            <v>126</v>
          </cell>
          <cell r="GT499">
            <v>0</v>
          </cell>
          <cell r="GU499">
            <v>126</v>
          </cell>
          <cell r="GV499">
            <v>117</v>
          </cell>
          <cell r="GW499">
            <v>0</v>
          </cell>
          <cell r="GX499">
            <v>117</v>
          </cell>
          <cell r="GY499">
            <v>135</v>
          </cell>
          <cell r="GZ499">
            <v>0</v>
          </cell>
          <cell r="HA499">
            <v>135</v>
          </cell>
          <cell r="HB499">
            <v>126</v>
          </cell>
          <cell r="HC499">
            <v>0</v>
          </cell>
          <cell r="HD499">
            <v>126</v>
          </cell>
          <cell r="HE499">
            <v>117</v>
          </cell>
          <cell r="HF499">
            <v>0</v>
          </cell>
          <cell r="HG499">
            <v>117</v>
          </cell>
          <cell r="HH499">
            <v>110</v>
          </cell>
          <cell r="HI499">
            <v>0</v>
          </cell>
          <cell r="HJ499">
            <v>110</v>
          </cell>
          <cell r="HK499">
            <v>108</v>
          </cell>
          <cell r="HL499">
            <v>0</v>
          </cell>
          <cell r="HM499">
            <v>108</v>
          </cell>
          <cell r="HN499">
            <v>128</v>
          </cell>
          <cell r="HO499">
            <v>0</v>
          </cell>
          <cell r="HP499">
            <v>128</v>
          </cell>
          <cell r="HQ499">
            <v>92</v>
          </cell>
          <cell r="HR499">
            <v>0</v>
          </cell>
          <cell r="HS499">
            <v>92</v>
          </cell>
          <cell r="HT499">
            <v>89</v>
          </cell>
          <cell r="HU499">
            <v>0</v>
          </cell>
          <cell r="HV499">
            <v>89</v>
          </cell>
          <cell r="HW499">
            <v>76</v>
          </cell>
          <cell r="HX499">
            <v>0</v>
          </cell>
          <cell r="HY499">
            <v>76</v>
          </cell>
          <cell r="HZ499">
            <v>76</v>
          </cell>
          <cell r="IA499">
            <v>0</v>
          </cell>
          <cell r="IB499">
            <v>76</v>
          </cell>
          <cell r="IC499">
            <v>87</v>
          </cell>
          <cell r="ID499">
            <v>0</v>
          </cell>
          <cell r="IE499">
            <v>87</v>
          </cell>
          <cell r="IF499">
            <v>110</v>
          </cell>
          <cell r="IG499">
            <v>0</v>
          </cell>
          <cell r="IH499">
            <v>110</v>
          </cell>
          <cell r="II499">
            <v>96</v>
          </cell>
          <cell r="IJ499">
            <v>0</v>
          </cell>
          <cell r="IK499">
            <v>96</v>
          </cell>
          <cell r="IP499">
            <v>675.02086402771397</v>
          </cell>
          <cell r="IQ499">
            <v>175.82878414009303</v>
          </cell>
          <cell r="IR499">
            <v>499.19207988762093</v>
          </cell>
          <cell r="IS499">
            <v>507.24293630296802</v>
          </cell>
          <cell r="IT499">
            <v>158.55058414009301</v>
          </cell>
          <cell r="IU499">
            <v>348.69235216287501</v>
          </cell>
          <cell r="IV499">
            <v>358.39657845808102</v>
          </cell>
          <cell r="IW499">
            <v>139.56320913670922</v>
          </cell>
          <cell r="IX499">
            <v>218.8333693213718</v>
          </cell>
          <cell r="IY499">
            <v>96.683224880775398</v>
          </cell>
          <cell r="IZ499">
            <v>0</v>
          </cell>
          <cell r="JA499">
            <v>96.683224880775398</v>
          </cell>
          <cell r="JB499">
            <v>578.87715302284801</v>
          </cell>
          <cell r="JC499">
            <v>-15.879000000000001</v>
          </cell>
          <cell r="JD499">
            <v>594.75615302284803</v>
          </cell>
          <cell r="JE499">
            <v>443.96174143991499</v>
          </cell>
          <cell r="JF499">
            <v>0</v>
          </cell>
          <cell r="JG499">
            <v>443.96174143991499</v>
          </cell>
          <cell r="JH499">
            <v>289.49166833952501</v>
          </cell>
          <cell r="JI499">
            <v>0</v>
          </cell>
          <cell r="JJ499">
            <v>289.49166833952501</v>
          </cell>
          <cell r="JK499">
            <v>132.53225182738001</v>
          </cell>
          <cell r="JL499">
            <v>0</v>
          </cell>
          <cell r="JM499">
            <v>132.53225182738001</v>
          </cell>
          <cell r="JN499">
            <v>662.46559438884594</v>
          </cell>
          <cell r="JO499">
            <v>70.632371588119994</v>
          </cell>
          <cell r="JP499">
            <v>591.83322280072593</v>
          </cell>
          <cell r="JQ499">
            <v>464.69683027037399</v>
          </cell>
          <cell r="JR499">
            <v>5</v>
          </cell>
          <cell r="JS499">
            <v>459.69683027037399</v>
          </cell>
          <cell r="JT499">
            <v>306.88375462467098</v>
          </cell>
          <cell r="JU499">
            <v>5</v>
          </cell>
          <cell r="JV499">
            <v>301.88375462467098</v>
          </cell>
          <cell r="JW499">
            <v>134.110453857382</v>
          </cell>
          <cell r="JX499">
            <v>0</v>
          </cell>
          <cell r="JY499">
            <v>134.110453857382</v>
          </cell>
          <cell r="JZ499">
            <v>457.75800399310799</v>
          </cell>
          <cell r="KA499">
            <v>-45.422999999999988</v>
          </cell>
          <cell r="KB499">
            <v>503.18100399310799</v>
          </cell>
          <cell r="KC499">
            <v>305.73040923035302</v>
          </cell>
          <cell r="KD499">
            <v>-68.986999999999995</v>
          </cell>
          <cell r="KE499">
            <v>374.71740923035304</v>
          </cell>
          <cell r="KF499">
            <v>227.839283221599</v>
          </cell>
          <cell r="KG499">
            <v>0</v>
          </cell>
          <cell r="KH499">
            <v>227.839283221599</v>
          </cell>
          <cell r="KI499">
            <v>96.872553095694599</v>
          </cell>
          <cell r="KJ499">
            <v>0</v>
          </cell>
          <cell r="KK499">
            <v>96.872553095694599</v>
          </cell>
          <cell r="KL499">
            <v>644.30941987256301</v>
          </cell>
          <cell r="KM499">
            <v>0</v>
          </cell>
          <cell r="KN499">
            <v>644.30941987256301</v>
          </cell>
          <cell r="KO499">
            <v>485.63435783477001</v>
          </cell>
          <cell r="KP499">
            <v>0</v>
          </cell>
          <cell r="KQ499">
            <v>485.63435783477001</v>
          </cell>
          <cell r="KR499">
            <v>332.77644612943698</v>
          </cell>
          <cell r="KS499">
            <v>0</v>
          </cell>
          <cell r="KT499">
            <v>332.77644612943698</v>
          </cell>
          <cell r="KU499">
            <v>162.102330416564</v>
          </cell>
          <cell r="KV499">
            <v>0</v>
          </cell>
          <cell r="KW499">
            <v>162.102330416564</v>
          </cell>
          <cell r="KX499">
            <v>571.86990389869197</v>
          </cell>
          <cell r="KY499">
            <v>-67</v>
          </cell>
          <cell r="KZ499">
            <v>638.86990389869197</v>
          </cell>
          <cell r="LA499">
            <v>460.289923535041</v>
          </cell>
          <cell r="LB499">
            <v>0</v>
          </cell>
          <cell r="LC499">
            <v>460.289923535041</v>
          </cell>
          <cell r="LD499">
            <v>314.00783430378198</v>
          </cell>
          <cell r="LE499">
            <v>0</v>
          </cell>
          <cell r="LF499">
            <v>314.00783430378198</v>
          </cell>
          <cell r="LG499">
            <v>147.169637905369</v>
          </cell>
          <cell r="LH499">
            <v>0</v>
          </cell>
          <cell r="LI499">
            <v>147.169637905369</v>
          </cell>
          <cell r="LJ499">
            <v>589.58679464933005</v>
          </cell>
          <cell r="LK499">
            <v>5</v>
          </cell>
          <cell r="LL499">
            <v>584.58679464933005</v>
          </cell>
          <cell r="LM499">
            <v>474.39897538257702</v>
          </cell>
          <cell r="LN499">
            <v>0</v>
          </cell>
          <cell r="LO499">
            <v>474.39897538257702</v>
          </cell>
          <cell r="LP499">
            <v>322.808126842148</v>
          </cell>
          <cell r="LQ499">
            <v>0</v>
          </cell>
          <cell r="LR499">
            <v>322.808126842148</v>
          </cell>
          <cell r="LS499">
            <v>179.812269151923</v>
          </cell>
          <cell r="LT499">
            <v>0</v>
          </cell>
          <cell r="LU499">
            <v>179.812269151923</v>
          </cell>
          <cell r="LV499">
            <v>479.67094681635501</v>
          </cell>
          <cell r="LW499">
            <v>-3.3860000000000001</v>
          </cell>
          <cell r="LX499">
            <v>483.05694681635504</v>
          </cell>
          <cell r="LY499">
            <v>346.79728793575998</v>
          </cell>
          <cell r="LZ499">
            <v>0</v>
          </cell>
          <cell r="MA499">
            <v>346.79728793575998</v>
          </cell>
          <cell r="MB499">
            <v>222.671404373793</v>
          </cell>
          <cell r="MC499">
            <v>0</v>
          </cell>
          <cell r="MD499">
            <v>222.671404373793</v>
          </cell>
          <cell r="ME499">
            <v>105.760600057207</v>
          </cell>
          <cell r="MF499">
            <v>0</v>
          </cell>
          <cell r="MG499">
            <v>105.760600057207</v>
          </cell>
          <cell r="MH499">
            <v>108</v>
          </cell>
          <cell r="MI499">
            <v>0</v>
          </cell>
          <cell r="MJ499">
            <v>108</v>
          </cell>
          <cell r="MK499">
            <v>114</v>
          </cell>
          <cell r="ML499">
            <v>0</v>
          </cell>
          <cell r="MM499">
            <v>114</v>
          </cell>
          <cell r="MN499">
            <v>92</v>
          </cell>
          <cell r="MO499">
            <v>0</v>
          </cell>
          <cell r="MP499">
            <v>92</v>
          </cell>
          <cell r="MQ499">
            <v>53</v>
          </cell>
          <cell r="MR499">
            <v>0</v>
          </cell>
          <cell r="MS499">
            <v>53</v>
          </cell>
          <cell r="MT499">
            <v>31</v>
          </cell>
          <cell r="MU499">
            <v>0</v>
          </cell>
          <cell r="MV499">
            <v>31</v>
          </cell>
          <cell r="MW499">
            <v>57</v>
          </cell>
          <cell r="MX499">
            <v>0</v>
          </cell>
          <cell r="MY499">
            <v>57</v>
          </cell>
          <cell r="MZ499">
            <v>60</v>
          </cell>
          <cell r="NA499">
            <v>0</v>
          </cell>
          <cell r="NB499">
            <v>60</v>
          </cell>
          <cell r="NC499">
            <v>43</v>
          </cell>
          <cell r="ND499">
            <v>0</v>
          </cell>
          <cell r="NE499">
            <v>43</v>
          </cell>
          <cell r="NF499">
            <v>-63</v>
          </cell>
          <cell r="NG499">
            <v>0</v>
          </cell>
          <cell r="NH499">
            <v>-63</v>
          </cell>
          <cell r="NI499">
            <v>48</v>
          </cell>
          <cell r="NJ499">
            <v>0</v>
          </cell>
          <cell r="NK499">
            <v>48</v>
          </cell>
          <cell r="NL499">
            <v>32</v>
          </cell>
          <cell r="NM499">
            <v>0</v>
          </cell>
          <cell r="NN499">
            <v>32</v>
          </cell>
          <cell r="NO499">
            <v>9</v>
          </cell>
          <cell r="NP499">
            <v>0</v>
          </cell>
          <cell r="NQ499">
            <v>9</v>
          </cell>
          <cell r="NR499">
            <v>-1046</v>
          </cell>
          <cell r="NS499">
            <v>0</v>
          </cell>
          <cell r="NT499">
            <v>-1046</v>
          </cell>
          <cell r="NU499">
            <v>-572</v>
          </cell>
          <cell r="NV499">
            <v>0</v>
          </cell>
          <cell r="NW499">
            <v>-572</v>
          </cell>
          <cell r="NX499">
            <v>41</v>
          </cell>
          <cell r="NY499">
            <v>0</v>
          </cell>
          <cell r="NZ499">
            <v>41</v>
          </cell>
          <cell r="OA499">
            <v>-40</v>
          </cell>
          <cell r="OB499">
            <v>0</v>
          </cell>
          <cell r="OC499">
            <v>-40</v>
          </cell>
          <cell r="OD499">
            <v>-30</v>
          </cell>
          <cell r="OE499">
            <v>0</v>
          </cell>
          <cell r="OF499">
            <v>-30</v>
          </cell>
          <cell r="OG499">
            <v>126</v>
          </cell>
          <cell r="OH499">
            <v>0</v>
          </cell>
          <cell r="OI499">
            <v>126</v>
          </cell>
          <cell r="OJ499">
            <v>117</v>
          </cell>
          <cell r="OK499">
            <v>0</v>
          </cell>
          <cell r="OL499">
            <v>117</v>
          </cell>
          <cell r="OM499">
            <v>135</v>
          </cell>
          <cell r="ON499">
            <v>0</v>
          </cell>
          <cell r="OO499">
            <v>135</v>
          </cell>
          <cell r="OP499">
            <v>126</v>
          </cell>
          <cell r="OQ499">
            <v>0</v>
          </cell>
          <cell r="OR499">
            <v>126</v>
          </cell>
          <cell r="OS499">
            <v>117</v>
          </cell>
          <cell r="OT499">
            <v>0</v>
          </cell>
          <cell r="OU499">
            <v>117</v>
          </cell>
          <cell r="OV499">
            <v>110</v>
          </cell>
          <cell r="OW499">
            <v>0</v>
          </cell>
          <cell r="OX499">
            <v>110</v>
          </cell>
          <cell r="OY499">
            <v>108</v>
          </cell>
          <cell r="OZ499">
            <v>0</v>
          </cell>
          <cell r="PA499">
            <v>108</v>
          </cell>
          <cell r="PB499">
            <v>128</v>
          </cell>
          <cell r="PC499">
            <v>0</v>
          </cell>
          <cell r="PD499">
            <v>128</v>
          </cell>
          <cell r="PE499">
            <v>92</v>
          </cell>
          <cell r="PF499">
            <v>0</v>
          </cell>
          <cell r="PG499">
            <v>92</v>
          </cell>
          <cell r="PH499">
            <v>89</v>
          </cell>
          <cell r="PI499">
            <v>0</v>
          </cell>
          <cell r="PJ499">
            <v>89</v>
          </cell>
          <cell r="PK499">
            <v>76</v>
          </cell>
          <cell r="PL499">
            <v>0</v>
          </cell>
          <cell r="PM499">
            <v>76</v>
          </cell>
          <cell r="PN499">
            <v>76</v>
          </cell>
          <cell r="PO499">
            <v>0</v>
          </cell>
          <cell r="PP499">
            <v>76</v>
          </cell>
          <cell r="PQ499">
            <v>87</v>
          </cell>
          <cell r="PR499">
            <v>0</v>
          </cell>
          <cell r="PS499">
            <v>87</v>
          </cell>
          <cell r="PT499">
            <v>110</v>
          </cell>
          <cell r="PU499">
            <v>0</v>
          </cell>
          <cell r="PV499">
            <v>110</v>
          </cell>
          <cell r="PW499">
            <v>96</v>
          </cell>
          <cell r="PX499">
            <v>0</v>
          </cell>
          <cell r="PY499">
            <v>96</v>
          </cell>
        </row>
        <row r="500">
          <cell r="BB500">
            <v>0.50626436301568367</v>
          </cell>
          <cell r="BD500">
            <v>0.51260188715880628</v>
          </cell>
          <cell r="BE500">
            <v>0.46625375096904348</v>
          </cell>
          <cell r="BG500">
            <v>0.46668597366797254</v>
          </cell>
          <cell r="BH500">
            <v>0.3412886153531175</v>
          </cell>
          <cell r="BJ500">
            <v>0.46398542654414543</v>
          </cell>
          <cell r="BK500">
            <v>0.54329685796399108</v>
          </cell>
          <cell r="BM500">
            <v>0.54329685796399108</v>
          </cell>
          <cell r="BN500">
            <v>0.49407973479628348</v>
          </cell>
          <cell r="BP500">
            <v>0.49407973479628348</v>
          </cell>
          <cell r="BQ500">
            <v>0.49463108899027602</v>
          </cell>
          <cell r="BS500">
            <v>0.49463108899027602</v>
          </cell>
          <cell r="BT500">
            <v>0.51573288471836642</v>
          </cell>
          <cell r="BV500">
            <v>0.51573288471836642</v>
          </cell>
          <cell r="BW500">
            <v>0.52532245817118961</v>
          </cell>
          <cell r="BY500">
            <v>0.52532245817118961</v>
          </cell>
          <cell r="BZ500">
            <v>0.50779040837822842</v>
          </cell>
          <cell r="CB500">
            <v>0.50779040837822842</v>
          </cell>
          <cell r="CC500">
            <v>0.524780297923786</v>
          </cell>
          <cell r="CE500">
            <v>0.524780297923786</v>
          </cell>
          <cell r="CF500">
            <v>0.4888798408501564</v>
          </cell>
          <cell r="CH500">
            <v>0.4888798408501564</v>
          </cell>
          <cell r="CI500">
            <v>0.51437748783020021</v>
          </cell>
          <cell r="CK500">
            <v>0.51437748783020021</v>
          </cell>
          <cell r="CL500">
            <v>0.4809021723318142</v>
          </cell>
          <cell r="CN500">
            <v>0.4809021723318142</v>
          </cell>
          <cell r="CO500">
            <v>0.44765928645411385</v>
          </cell>
          <cell r="CQ500">
            <v>0.44765928645411385</v>
          </cell>
          <cell r="CR500">
            <v>0.49513203562620822</v>
          </cell>
          <cell r="CT500">
            <v>0.49513203562620822</v>
          </cell>
          <cell r="CU500">
            <v>0.53402940104340779</v>
          </cell>
          <cell r="CW500">
            <v>0.53402940104340779</v>
          </cell>
          <cell r="CX500">
            <v>0.49994930341158444</v>
          </cell>
          <cell r="CZ500">
            <v>0.49994930341158444</v>
          </cell>
          <cell r="DA500">
            <v>0.5097805861740009</v>
          </cell>
          <cell r="DC500">
            <v>0.5097805861740009</v>
          </cell>
          <cell r="DD500">
            <v>0.46929782311258261</v>
          </cell>
          <cell r="DF500">
            <v>0.46929782311258261</v>
          </cell>
          <cell r="DG500">
            <v>0.49470404984423672</v>
          </cell>
          <cell r="DI500">
            <v>0.49470404984423672</v>
          </cell>
          <cell r="DJ500">
            <v>0.5177546153972461</v>
          </cell>
          <cell r="DL500">
            <v>0.5177546153972461</v>
          </cell>
          <cell r="DM500">
            <v>0.48574667903940383</v>
          </cell>
          <cell r="DO500">
            <v>0.48574667903940383</v>
          </cell>
          <cell r="DP500">
            <v>0.44239759488009195</v>
          </cell>
          <cell r="DR500">
            <v>0.44239759488009195</v>
          </cell>
          <cell r="DS500">
            <v>0.50858628386693594</v>
          </cell>
          <cell r="DU500">
            <v>0.50858628386693594</v>
          </cell>
          <cell r="DV500">
            <v>0.56629386896491596</v>
          </cell>
          <cell r="DX500">
            <v>0.56629386896491596</v>
          </cell>
          <cell r="DY500">
            <v>0.49944184961595917</v>
          </cell>
          <cell r="EA500">
            <v>0.49944184961595917</v>
          </cell>
          <cell r="EB500">
            <v>0.48259134396355352</v>
          </cell>
          <cell r="ED500">
            <v>0.48259134396355352</v>
          </cell>
          <cell r="EE500">
            <v>0.49387088522912848</v>
          </cell>
          <cell r="EG500">
            <v>0.49387088522912848</v>
          </cell>
          <cell r="EH500">
            <v>0.55133540039838425</v>
          </cell>
          <cell r="EJ500">
            <v>0.55133540039838425</v>
          </cell>
          <cell r="EK500">
            <v>0.49808190339025238</v>
          </cell>
          <cell r="EM500">
            <v>0.49808190339025238</v>
          </cell>
          <cell r="EN500">
            <v>0.49580731865719246</v>
          </cell>
          <cell r="EP500">
            <v>0.49580731865719246</v>
          </cell>
          <cell r="EQ500">
            <v>0.52745090459254673</v>
          </cell>
          <cell r="ES500">
            <v>0.52745090459254673</v>
          </cell>
          <cell r="ET500">
            <v>0.5281553398058253</v>
          </cell>
          <cell r="EV500">
            <v>0.5281553398058253</v>
          </cell>
          <cell r="EW500">
            <v>0.46704331450094161</v>
          </cell>
          <cell r="EY500">
            <v>0.46704331450094161</v>
          </cell>
          <cell r="EZ500">
            <v>0.47378277153558052</v>
          </cell>
          <cell r="FB500">
            <v>0.47378277153558052</v>
          </cell>
          <cell r="FC500">
            <v>0.54527938342967242</v>
          </cell>
          <cell r="FE500">
            <v>0.54527938342967242</v>
          </cell>
          <cell r="FF500">
            <v>0.54655870445344135</v>
          </cell>
          <cell r="FH500">
            <v>0.54655870445344135</v>
          </cell>
          <cell r="FI500">
            <v>0.48653846153846153</v>
          </cell>
          <cell r="FK500">
            <v>0.48653846153846153</v>
          </cell>
          <cell r="FL500">
            <v>0.46182495344506519</v>
          </cell>
          <cell r="FN500">
            <v>0.46182495344506519</v>
          </cell>
          <cell r="FO500">
            <v>0.5</v>
          </cell>
          <cell r="FQ500">
            <v>0.5</v>
          </cell>
          <cell r="FR500">
            <v>0.50874125874125875</v>
          </cell>
          <cell r="FT500">
            <v>0.50874125874125875</v>
          </cell>
          <cell r="FU500">
            <v>0.46128500823723229</v>
          </cell>
          <cell r="FW500">
            <v>0.46128500823723229</v>
          </cell>
          <cell r="FX500">
            <v>0.45622895622895621</v>
          </cell>
          <cell r="FZ500">
            <v>0.45622895622895621</v>
          </cell>
          <cell r="GA500">
            <v>0.45959595959595961</v>
          </cell>
          <cell r="GC500">
            <v>0.45959595959595961</v>
          </cell>
          <cell r="GD500">
            <v>0.48892171344165436</v>
          </cell>
          <cell r="GF500">
            <v>0.48892171344165436</v>
          </cell>
          <cell r="GG500">
            <v>0.45156695156695159</v>
          </cell>
          <cell r="GI500">
            <v>0.45156695156695159</v>
          </cell>
          <cell r="GJ500">
            <v>0.40720961281708945</v>
          </cell>
          <cell r="GL500">
            <v>0.40720961281708945</v>
          </cell>
          <cell r="GM500">
            <v>0.42362002567394097</v>
          </cell>
          <cell r="GO500">
            <v>0.42362002567394097</v>
          </cell>
          <cell r="GP500">
            <v>0.4735547355473555</v>
          </cell>
          <cell r="GR500">
            <v>0.4735547355473555</v>
          </cell>
          <cell r="GS500">
            <v>0.39759036144578314</v>
          </cell>
          <cell r="GU500">
            <v>0.39759036144578314</v>
          </cell>
          <cell r="GV500">
            <v>0.40375586854460094</v>
          </cell>
          <cell r="GX500">
            <v>0.40375586854460094</v>
          </cell>
          <cell r="GY500">
            <v>0.38998835855646102</v>
          </cell>
          <cell r="HA500">
            <v>0.38998835855646102</v>
          </cell>
          <cell r="HB500">
            <v>0.40492957746478875</v>
          </cell>
          <cell r="HD500">
            <v>0.40492957746478875</v>
          </cell>
          <cell r="HE500">
            <v>0.40920096852300242</v>
          </cell>
          <cell r="HG500">
            <v>0.40920096852300242</v>
          </cell>
          <cell r="HH500">
            <v>0.40515222482435598</v>
          </cell>
          <cell r="HJ500">
            <v>0.40515222482435598</v>
          </cell>
          <cell r="HK500">
            <v>0.40165876777251186</v>
          </cell>
          <cell r="HM500">
            <v>0.40165876777251186</v>
          </cell>
          <cell r="HN500">
            <v>0.42467378410438911</v>
          </cell>
          <cell r="HP500">
            <v>0.42467378410438911</v>
          </cell>
          <cell r="HQ500">
            <v>0.41514041514041516</v>
          </cell>
          <cell r="HS500">
            <v>0.41514041514041516</v>
          </cell>
          <cell r="HT500">
            <v>0.42783505154639173</v>
          </cell>
          <cell r="HV500">
            <v>0.42783505154639173</v>
          </cell>
          <cell r="HW500">
            <v>0.47317744154057773</v>
          </cell>
          <cell r="HY500">
            <v>0.47317744154057773</v>
          </cell>
          <cell r="HZ500">
            <v>0.51261829652996849</v>
          </cell>
          <cell r="IB500">
            <v>0.51261829652996849</v>
          </cell>
          <cell r="IC500">
            <v>0.51544715447154477</v>
          </cell>
          <cell r="IE500">
            <v>0.51544715447154477</v>
          </cell>
          <cell r="IF500">
            <v>0.52090032154340837</v>
          </cell>
          <cell r="IH500">
            <v>0.52090032154340837</v>
          </cell>
          <cell r="II500">
            <v>0.52727272727272723</v>
          </cell>
          <cell r="IK500">
            <v>0.52727272727272723</v>
          </cell>
          <cell r="IP500">
            <v>0.44696823187497825</v>
          </cell>
          <cell r="IQ500">
            <v>4.6997510091296657E-2</v>
          </cell>
          <cell r="IR500">
            <v>0.49331193304250265</v>
          </cell>
          <cell r="IS500">
            <v>0.42834721750386179</v>
          </cell>
          <cell r="IT500">
            <v>6.1583641933129131E-2</v>
          </cell>
          <cell r="IU500">
            <v>0.48629708955041395</v>
          </cell>
          <cell r="IV500">
            <v>0.41037360954535385</v>
          </cell>
          <cell r="IX500">
            <v>0.49791992553505965</v>
          </cell>
          <cell r="IY500">
            <v>0.54329685796399108</v>
          </cell>
          <cell r="JA500">
            <v>0.54329685796399108</v>
          </cell>
          <cell r="JB500">
            <v>0.50733453826597086</v>
          </cell>
          <cell r="JD500">
            <v>0.50733453826597086</v>
          </cell>
          <cell r="JE500">
            <v>0.51173196896247641</v>
          </cell>
          <cell r="JG500">
            <v>0.51173196896247641</v>
          </cell>
          <cell r="JH500">
            <v>0.52053204244464624</v>
          </cell>
          <cell r="JJ500">
            <v>0.52053204244464624</v>
          </cell>
          <cell r="JK500">
            <v>0.52532245817118961</v>
          </cell>
          <cell r="JM500">
            <v>0.52532245817118961</v>
          </cell>
          <cell r="JN500">
            <v>0.50922887332328848</v>
          </cell>
          <cell r="JP500">
            <v>0.50922887332328848</v>
          </cell>
          <cell r="JQ500">
            <v>0.50971480862173091</v>
          </cell>
          <cell r="JS500">
            <v>0.50971480862173091</v>
          </cell>
          <cell r="JT500">
            <v>0.50149982109036728</v>
          </cell>
          <cell r="JU500" t="e">
            <v>#DIV/0!</v>
          </cell>
          <cell r="JV500">
            <v>0.50149982109036728</v>
          </cell>
          <cell r="JW500">
            <v>0.51437748783020021</v>
          </cell>
          <cell r="JX500" t="e">
            <v>#DIV/0!</v>
          </cell>
          <cell r="JY500">
            <v>0.51437748783020021</v>
          </cell>
          <cell r="JZ500">
            <v>0.4900481892612128</v>
          </cell>
          <cell r="KA500" t="e">
            <v>#DIV/0!</v>
          </cell>
          <cell r="KB500">
            <v>0.4900481892612128</v>
          </cell>
          <cell r="KC500">
            <v>0.49312682928858004</v>
          </cell>
          <cell r="KD500" t="e">
            <v>#DIV/0!</v>
          </cell>
          <cell r="KE500">
            <v>0.49312682928858004</v>
          </cell>
          <cell r="KF500">
            <v>0.515224190890478</v>
          </cell>
          <cell r="KG500" t="e">
            <v>#DIV/0!</v>
          </cell>
          <cell r="KH500">
            <v>0.515224190890478</v>
          </cell>
          <cell r="KI500">
            <v>0.53402940104340779</v>
          </cell>
          <cell r="KJ500" t="e">
            <v>#DIV/0!</v>
          </cell>
          <cell r="KK500">
            <v>0.53402940104340779</v>
          </cell>
          <cell r="KL500">
            <v>0.4931767114898174</v>
          </cell>
          <cell r="KM500" t="e">
            <v>#DIV/0!</v>
          </cell>
          <cell r="KN500">
            <v>0.4931767114898174</v>
          </cell>
          <cell r="KO500">
            <v>0.49099302737868772</v>
          </cell>
          <cell r="KP500" t="e">
            <v>#DIV/0!</v>
          </cell>
          <cell r="KQ500">
            <v>0.49099302737868772</v>
          </cell>
          <cell r="KR500">
            <v>0.48188397209987327</v>
          </cell>
          <cell r="KS500" t="e">
            <v>#DIV/0!</v>
          </cell>
          <cell r="KT500">
            <v>0.48188397209987327</v>
          </cell>
          <cell r="KU500">
            <v>0.49470404984423672</v>
          </cell>
          <cell r="KV500" t="e">
            <v>#DIV/0!</v>
          </cell>
          <cell r="KW500">
            <v>0.49470404984423672</v>
          </cell>
          <cell r="KX500">
            <v>0.48858826437390629</v>
          </cell>
          <cell r="KY500" t="e">
            <v>#DIV/0!</v>
          </cell>
          <cell r="KZ500">
            <v>0.48858826437390629</v>
          </cell>
          <cell r="LA500">
            <v>0.47893515546559118</v>
          </cell>
          <cell r="LB500" t="e">
            <v>#DIV/0!</v>
          </cell>
          <cell r="LC500">
            <v>0.47893515546559118</v>
          </cell>
          <cell r="LD500">
            <v>0.47551199687955342</v>
          </cell>
          <cell r="LE500" t="e">
            <v>#DIV/0!</v>
          </cell>
          <cell r="LF500">
            <v>0.47551199687955342</v>
          </cell>
          <cell r="LG500">
            <v>0.50858628386693594</v>
          </cell>
          <cell r="LH500" t="e">
            <v>#DIV/0!</v>
          </cell>
          <cell r="LI500">
            <v>0.50858628386693594</v>
          </cell>
          <cell r="LJ500">
            <v>0.51026790796947674</v>
          </cell>
          <cell r="LK500" t="e">
            <v>#DIV/0!</v>
          </cell>
          <cell r="LL500">
            <v>0.51026790796947674</v>
          </cell>
          <cell r="LM500">
            <v>0.49194104297382246</v>
          </cell>
          <cell r="LN500" t="e">
            <v>#DIV/0!</v>
          </cell>
          <cell r="LO500">
            <v>0.49194104297382246</v>
          </cell>
          <cell r="LP500">
            <v>0.4882835666630258</v>
          </cell>
          <cell r="LQ500" t="e">
            <v>#DIV/0!</v>
          </cell>
          <cell r="LR500">
            <v>0.4882835666630258</v>
          </cell>
          <cell r="LS500">
            <v>0.49387088522912848</v>
          </cell>
          <cell r="LT500" t="e">
            <v>#DIV/0!</v>
          </cell>
          <cell r="LU500">
            <v>0.49387088522912848</v>
          </cell>
          <cell r="LV500">
            <v>0.51840964861901528</v>
          </cell>
          <cell r="LW500" t="e">
            <v>#DIV/0!</v>
          </cell>
          <cell r="LX500">
            <v>0.51840964861901528</v>
          </cell>
          <cell r="LY500">
            <v>0.50702841769904272</v>
          </cell>
          <cell r="LZ500" t="e">
            <v>#DIV/0!</v>
          </cell>
          <cell r="MA500">
            <v>0.50702841769904272</v>
          </cell>
          <cell r="MB500">
            <v>0.51155876656458288</v>
          </cell>
          <cell r="MC500" t="e">
            <v>#DIV/0!</v>
          </cell>
          <cell r="MD500">
            <v>0.51155876656458288</v>
          </cell>
          <cell r="ME500">
            <v>0.52745090459254673</v>
          </cell>
          <cell r="MF500" t="e">
            <v>#DIV/0!</v>
          </cell>
          <cell r="MG500">
            <v>0.52745090459254673</v>
          </cell>
          <cell r="MH500">
            <v>0.5281553398058253</v>
          </cell>
          <cell r="MI500" t="e">
            <v>#DIV/0!</v>
          </cell>
          <cell r="MJ500">
            <v>0.5281553398058253</v>
          </cell>
          <cell r="MK500">
            <v>0.46704331450094161</v>
          </cell>
          <cell r="ML500" t="e">
            <v>#DIV/0!</v>
          </cell>
          <cell r="MM500">
            <v>0.46704331450094161</v>
          </cell>
          <cell r="MN500">
            <v>0.47378277153558052</v>
          </cell>
          <cell r="MO500" t="e">
            <v>#DIV/0!</v>
          </cell>
          <cell r="MP500">
            <v>0.47378277153558052</v>
          </cell>
          <cell r="MQ500">
            <v>0.54527938342967242</v>
          </cell>
          <cell r="MR500" t="e">
            <v>#DIV/0!</v>
          </cell>
          <cell r="MS500">
            <v>0.54527938342967242</v>
          </cell>
          <cell r="MT500">
            <v>0.54655870445344135</v>
          </cell>
          <cell r="MU500" t="e">
            <v>#DIV/0!</v>
          </cell>
          <cell r="MV500">
            <v>0.54655870445344135</v>
          </cell>
          <cell r="MW500">
            <v>0.48653846153846153</v>
          </cell>
          <cell r="MX500" t="e">
            <v>#DIV/0!</v>
          </cell>
          <cell r="MY500">
            <v>0.48653846153846153</v>
          </cell>
          <cell r="MZ500">
            <v>0.46182495344506519</v>
          </cell>
          <cell r="NA500" t="e">
            <v>#DIV/0!</v>
          </cell>
          <cell r="NB500">
            <v>0.46182495344506519</v>
          </cell>
          <cell r="NC500">
            <v>0.5</v>
          </cell>
          <cell r="ND500" t="e">
            <v>#DIV/0!</v>
          </cell>
          <cell r="NE500">
            <v>0.5</v>
          </cell>
          <cell r="NF500">
            <v>0.50874125874125875</v>
          </cell>
          <cell r="NG500" t="e">
            <v>#DIV/0!</v>
          </cell>
          <cell r="NH500">
            <v>0.50874125874125875</v>
          </cell>
          <cell r="NI500">
            <v>0.46128500823723229</v>
          </cell>
          <cell r="NJ500" t="e">
            <v>#DIV/0!</v>
          </cell>
          <cell r="NK500">
            <v>0.46128500823723229</v>
          </cell>
          <cell r="NL500">
            <v>0.45622895622895621</v>
          </cell>
          <cell r="NM500" t="e">
            <v>#DIV/0!</v>
          </cell>
          <cell r="NN500">
            <v>0.45622895622895621</v>
          </cell>
          <cell r="NO500">
            <v>0.45959595959595961</v>
          </cell>
          <cell r="NP500" t="e">
            <v>#DIV/0!</v>
          </cell>
          <cell r="NQ500">
            <v>0.45959595959595961</v>
          </cell>
          <cell r="NR500">
            <v>0.48892171344165436</v>
          </cell>
          <cell r="NS500" t="e">
            <v>#DIV/0!</v>
          </cell>
          <cell r="NT500">
            <v>0.48892171344165436</v>
          </cell>
          <cell r="NU500">
            <v>0.45156695156695159</v>
          </cell>
          <cell r="NV500" t="e">
            <v>#DIV/0!</v>
          </cell>
          <cell r="NW500">
            <v>0.45156695156695159</v>
          </cell>
          <cell r="NX500">
            <v>0.40720961281708945</v>
          </cell>
          <cell r="NY500" t="e">
            <v>#DIV/0!</v>
          </cell>
          <cell r="NZ500">
            <v>0.40720961281708945</v>
          </cell>
          <cell r="OA500">
            <v>0.42362002567394097</v>
          </cell>
          <cell r="OB500" t="e">
            <v>#DIV/0!</v>
          </cell>
          <cell r="OC500">
            <v>0.42362002567394097</v>
          </cell>
          <cell r="OD500">
            <v>0.4735547355473555</v>
          </cell>
          <cell r="OE500" t="e">
            <v>#DIV/0!</v>
          </cell>
          <cell r="OF500">
            <v>0.4735547355473555</v>
          </cell>
          <cell r="OG500">
            <v>0.39759036144578314</v>
          </cell>
          <cell r="OH500" t="e">
            <v>#DIV/0!</v>
          </cell>
          <cell r="OI500">
            <v>0.39759036144578314</v>
          </cell>
          <cell r="OJ500">
            <v>0.40375586854460094</v>
          </cell>
          <cell r="OK500" t="e">
            <v>#DIV/0!</v>
          </cell>
          <cell r="OL500">
            <v>0.40375586854460094</v>
          </cell>
          <cell r="OM500">
            <v>0.38998835855646102</v>
          </cell>
          <cell r="ON500" t="e">
            <v>#DIV/0!</v>
          </cell>
          <cell r="OO500">
            <v>0.38998835855646102</v>
          </cell>
          <cell r="OP500">
            <v>0.40492957746478875</v>
          </cell>
          <cell r="OQ500" t="e">
            <v>#DIV/0!</v>
          </cell>
          <cell r="OR500">
            <v>0.40492957746478875</v>
          </cell>
          <cell r="OS500">
            <v>0.40920096852300242</v>
          </cell>
          <cell r="OT500" t="e">
            <v>#DIV/0!</v>
          </cell>
          <cell r="OU500">
            <v>0.40920096852300242</v>
          </cell>
          <cell r="OV500">
            <v>0.40515222482435598</v>
          </cell>
          <cell r="OW500" t="e">
            <v>#DIV/0!</v>
          </cell>
          <cell r="OX500">
            <v>0.40515222482435598</v>
          </cell>
          <cell r="OY500">
            <v>0.40165876777251186</v>
          </cell>
          <cell r="OZ500" t="e">
            <v>#DIV/0!</v>
          </cell>
          <cell r="PA500">
            <v>0.40165876777251186</v>
          </cell>
          <cell r="PB500">
            <v>0.42467378410438911</v>
          </cell>
          <cell r="PC500" t="e">
            <v>#DIV/0!</v>
          </cell>
          <cell r="PD500">
            <v>0.42467378410438911</v>
          </cell>
          <cell r="PE500">
            <v>0.41514041514041516</v>
          </cell>
          <cell r="PF500" t="e">
            <v>#DIV/0!</v>
          </cell>
          <cell r="PG500">
            <v>0.41514041514041516</v>
          </cell>
          <cell r="PH500">
            <v>0.42783505154639173</v>
          </cell>
          <cell r="PI500" t="e">
            <v>#DIV/0!</v>
          </cell>
          <cell r="PJ500">
            <v>0.42783505154639173</v>
          </cell>
          <cell r="PK500">
            <v>0.47317744154057773</v>
          </cell>
          <cell r="PL500" t="e">
            <v>#DIV/0!</v>
          </cell>
          <cell r="PM500">
            <v>0.47317744154057773</v>
          </cell>
          <cell r="PN500">
            <v>0.51261829652996849</v>
          </cell>
          <cell r="PO500" t="e">
            <v>#DIV/0!</v>
          </cell>
          <cell r="PP500">
            <v>0.51261829652996849</v>
          </cell>
          <cell r="PQ500">
            <v>0.51544715447154477</v>
          </cell>
          <cell r="PR500" t="e">
            <v>#DIV/0!</v>
          </cell>
          <cell r="PS500">
            <v>0.51544715447154477</v>
          </cell>
          <cell r="PT500">
            <v>0.52090032154340837</v>
          </cell>
          <cell r="PU500" t="e">
            <v>#DIV/0!</v>
          </cell>
          <cell r="PV500">
            <v>0.52090032154340837</v>
          </cell>
          <cell r="PW500">
            <v>0.52727272727272723</v>
          </cell>
          <cell r="PX500" t="e">
            <v>#DIV/0!</v>
          </cell>
          <cell r="PY500">
            <v>0.52727272727272723</v>
          </cell>
        </row>
        <row r="501">
          <cell r="BB501">
            <v>0.21020763814922916</v>
          </cell>
          <cell r="BD501">
            <v>0.22304148091743528</v>
          </cell>
          <cell r="BE501">
            <v>0.29285954802097047</v>
          </cell>
          <cell r="BG501">
            <v>0.30531301182670911</v>
          </cell>
          <cell r="BH501">
            <v>0.31187463365109175</v>
          </cell>
          <cell r="BJ501">
            <v>0.29556891548320174</v>
          </cell>
          <cell r="BK501">
            <v>0.32630067217434933</v>
          </cell>
          <cell r="BM501">
            <v>0.32630067217434933</v>
          </cell>
          <cell r="BN501">
            <v>0.35822411336417848</v>
          </cell>
          <cell r="BP501">
            <v>0.30415931095292598</v>
          </cell>
          <cell r="BQ501">
            <v>0.24572398584387342</v>
          </cell>
          <cell r="BS501">
            <v>0.24572398584387342</v>
          </cell>
          <cell r="BT501">
            <v>0.29140119106441592</v>
          </cell>
          <cell r="BV501">
            <v>0.29140119106441592</v>
          </cell>
          <cell r="BW501">
            <v>0.33135789301657537</v>
          </cell>
          <cell r="BY501">
            <v>0.33135789301657537</v>
          </cell>
          <cell r="BZ501">
            <v>-0.53722485316300383</v>
          </cell>
          <cell r="CB501">
            <v>0.26892465910156116</v>
          </cell>
          <cell r="CC501">
            <v>0.32715703244995936</v>
          </cell>
          <cell r="CE501">
            <v>0.32715703244995936</v>
          </cell>
          <cell r="CF501">
            <v>0.28244196748133682</v>
          </cell>
          <cell r="CH501">
            <v>0.28244196748133682</v>
          </cell>
          <cell r="CI501">
            <v>0.30220727349169746</v>
          </cell>
          <cell r="CK501">
            <v>0.30220727349169746</v>
          </cell>
          <cell r="CL501">
            <v>0.30097682611939036</v>
          </cell>
          <cell r="CN501">
            <v>0.30097682611939031</v>
          </cell>
          <cell r="CO501">
            <v>0.2389805503703252</v>
          </cell>
          <cell r="CQ501">
            <v>0.2389805503703252</v>
          </cell>
          <cell r="CR501">
            <v>-1.3679159832554209</v>
          </cell>
          <cell r="CT501">
            <v>-1.3679159832554209</v>
          </cell>
          <cell r="CU501">
            <v>0.32933654280126468</v>
          </cell>
          <cell r="CW501">
            <v>0.32933654280126468</v>
          </cell>
          <cell r="CX501">
            <v>0.1814010946909809</v>
          </cell>
          <cell r="CZ501">
            <v>0.1814010946909809</v>
          </cell>
          <cell r="DA501">
            <v>0.27915860240492046</v>
          </cell>
          <cell r="DC501">
            <v>0.27915860240492046</v>
          </cell>
          <cell r="DD501">
            <v>0.32710130483096844</v>
          </cell>
          <cell r="DF501">
            <v>0.32710130483096844</v>
          </cell>
          <cell r="DG501">
            <v>0.29888614974897937</v>
          </cell>
          <cell r="DI501">
            <v>0.29888614974897937</v>
          </cell>
          <cell r="DJ501">
            <v>0.1557569525024611</v>
          </cell>
          <cell r="DL501">
            <v>0.15575695250246108</v>
          </cell>
          <cell r="DM501">
            <v>0.32267546645698469</v>
          </cell>
          <cell r="DO501">
            <v>0.32267546645698469</v>
          </cell>
          <cell r="DP501">
            <v>0.31164025294714742</v>
          </cell>
          <cell r="DR501">
            <v>0.31164025294714742</v>
          </cell>
          <cell r="DS501">
            <v>0.30549697079460442</v>
          </cell>
          <cell r="DU501">
            <v>0.30549697079460442</v>
          </cell>
          <cell r="DV501">
            <v>0.30567369592375887</v>
          </cell>
          <cell r="DX501">
            <v>0.33980734965832188</v>
          </cell>
          <cell r="DY501">
            <v>0.29366394265197193</v>
          </cell>
          <cell r="EA501">
            <v>0.29366394265197193</v>
          </cell>
          <cell r="EB501">
            <v>0.29479520009966825</v>
          </cell>
          <cell r="ED501">
            <v>0.29479520009966825</v>
          </cell>
          <cell r="EE501">
            <v>0.31468317227556147</v>
          </cell>
          <cell r="EG501">
            <v>0.31468317227556147</v>
          </cell>
          <cell r="EH501">
            <v>0.26255569934565148</v>
          </cell>
          <cell r="EJ501">
            <v>0.23753833643873146</v>
          </cell>
          <cell r="EK501">
            <v>0.28315378810821989</v>
          </cell>
          <cell r="EM501">
            <v>0.28315378810821989</v>
          </cell>
          <cell r="EN501">
            <v>0.28443912448700504</v>
          </cell>
          <cell r="EP501">
            <v>0.28443912448700504</v>
          </cell>
          <cell r="EQ501">
            <v>0.3257683925753368</v>
          </cell>
          <cell r="ES501">
            <v>0.3257683925753368</v>
          </cell>
          <cell r="ET501">
            <v>0.3257683925753368</v>
          </cell>
          <cell r="EV501">
            <v>0.30246913580246915</v>
          </cell>
          <cell r="EW501">
            <v>0.3257683925753368</v>
          </cell>
          <cell r="EY501">
            <v>0.31468531468531469</v>
          </cell>
          <cell r="EZ501">
            <v>0.3257683925753368</v>
          </cell>
          <cell r="FB501">
            <v>0.34513274336283184</v>
          </cell>
          <cell r="FC501">
            <v>0.3257683925753368</v>
          </cell>
          <cell r="FE501">
            <v>0.47916666666666669</v>
          </cell>
          <cell r="FF501">
            <v>0.3257683925753368</v>
          </cell>
          <cell r="FH501">
            <v>28</v>
          </cell>
          <cell r="FI501">
            <v>0.3257683925753368</v>
          </cell>
          <cell r="FK501">
            <v>5.4054054054054057E-2</v>
          </cell>
          <cell r="FL501">
            <v>0.3257683925753368</v>
          </cell>
          <cell r="FN501">
            <v>0.25</v>
          </cell>
          <cell r="FO501">
            <v>0.3257683925753368</v>
          </cell>
          <cell r="FQ501">
            <v>0.38461538461538464</v>
          </cell>
          <cell r="FR501">
            <v>0.3257683925753368</v>
          </cell>
          <cell r="FT501">
            <v>1.1395348837209303</v>
          </cell>
          <cell r="FU501">
            <v>0.3257683925753368</v>
          </cell>
          <cell r="FW501">
            <v>0.8125</v>
          </cell>
          <cell r="FX501">
            <v>0.3257683925753368</v>
          </cell>
          <cell r="FZ501">
            <v>-0.70588235294117652</v>
          </cell>
          <cell r="GA501">
            <v>0.3257683925753368</v>
          </cell>
          <cell r="GC501">
            <v>0.2</v>
          </cell>
          <cell r="GD501">
            <v>0.3257683925753368</v>
          </cell>
          <cell r="GF501">
            <v>6.25E-2</v>
          </cell>
          <cell r="GG501">
            <v>0.3257683925753368</v>
          </cell>
          <cell r="GI501">
            <v>-1.3846153846153846</v>
          </cell>
          <cell r="GJ501">
            <v>0.3257683925753368</v>
          </cell>
          <cell r="GL501">
            <v>0.74193548387096775</v>
          </cell>
          <cell r="GM501">
            <v>0.3257683925753368</v>
          </cell>
          <cell r="GO501">
            <v>0.10416666666666667</v>
          </cell>
          <cell r="GP501">
            <v>0.3257683925753368</v>
          </cell>
          <cell r="GR501">
            <v>0.21311475409836064</v>
          </cell>
          <cell r="GS501">
            <v>0.3257683925753368</v>
          </cell>
          <cell r="GU501">
            <v>0.3644859813084112</v>
          </cell>
          <cell r="GV501">
            <v>0.3257683925753368</v>
          </cell>
          <cell r="GX501">
            <v>0.32222222222222224</v>
          </cell>
          <cell r="GY501">
            <v>0.3257683925753368</v>
          </cell>
          <cell r="HA501">
            <v>0.35526315789473684</v>
          </cell>
          <cell r="HB501">
            <v>0.3257683925753368</v>
          </cell>
          <cell r="HD501">
            <v>0.35981308411214952</v>
          </cell>
          <cell r="HE501">
            <v>0.3257683925753368</v>
          </cell>
          <cell r="HG501">
            <v>0.328125</v>
          </cell>
          <cell r="HH501">
            <v>0.3257683925753368</v>
          </cell>
          <cell r="HJ501">
            <v>0.38500000000000001</v>
          </cell>
          <cell r="HK501">
            <v>0.3257683925753368</v>
          </cell>
          <cell r="HM501">
            <v>0.39</v>
          </cell>
          <cell r="HN501">
            <v>0.3257683925753368</v>
          </cell>
          <cell r="HP501">
            <v>-1.1298701298701299</v>
          </cell>
          <cell r="HQ501">
            <v>0.3257683925753368</v>
          </cell>
          <cell r="HS501">
            <v>0.4101123595505618</v>
          </cell>
          <cell r="HT501">
            <v>0.3257683925753368</v>
          </cell>
          <cell r="HV501">
            <v>0.39751552795031053</v>
          </cell>
          <cell r="HW501">
            <v>0.3257683925753368</v>
          </cell>
          <cell r="HY501">
            <v>0.38059701492537312</v>
          </cell>
          <cell r="HZ501">
            <v>0.3257683925753368</v>
          </cell>
          <cell r="IB501">
            <v>0.35849056603773582</v>
          </cell>
          <cell r="IC501">
            <v>0.3257683925753368</v>
          </cell>
          <cell r="IE501">
            <v>0.32800000000000001</v>
          </cell>
          <cell r="IF501">
            <v>0.3257683925753368</v>
          </cell>
          <cell r="IH501">
            <v>0.35028248587570621</v>
          </cell>
          <cell r="II501">
            <v>0.3257683925753368</v>
          </cell>
          <cell r="IK501">
            <v>0.33544303797468356</v>
          </cell>
          <cell r="IP501">
            <v>0.28787981324194084</v>
          </cell>
          <cell r="IR501">
            <v>0.2810385263793358</v>
          </cell>
          <cell r="IS501">
            <v>0.30696289661582582</v>
          </cell>
          <cell r="IU501">
            <v>0.30481848379150889</v>
          </cell>
          <cell r="IV501">
            <v>0.31400390188998023</v>
          </cell>
          <cell r="IX501">
            <v>0.30446438768089223</v>
          </cell>
          <cell r="IY501">
            <v>0.32630067217434933</v>
          </cell>
          <cell r="JA501">
            <v>0.32630067217434933</v>
          </cell>
          <cell r="JB501">
            <v>0.30642907176618112</v>
          </cell>
          <cell r="JD501">
            <v>0.29222005677052687</v>
          </cell>
          <cell r="JE501">
            <v>0.28796358480710393</v>
          </cell>
          <cell r="JG501">
            <v>0.28796358480710393</v>
          </cell>
          <cell r="JH501">
            <v>0.308601748416169</v>
          </cell>
          <cell r="JJ501">
            <v>0.308601748416169</v>
          </cell>
          <cell r="JK501">
            <v>0.33135789301657537</v>
          </cell>
          <cell r="JM501">
            <v>0.33135789301657537</v>
          </cell>
          <cell r="JN501">
            <v>0.1083942917191105</v>
          </cell>
          <cell r="JP501">
            <v>0.29620050224009842</v>
          </cell>
          <cell r="JQ501">
            <v>0.3044848528980082</v>
          </cell>
          <cell r="JS501">
            <v>0.3044848528980082</v>
          </cell>
          <cell r="JT501">
            <v>0.29097749002320356</v>
          </cell>
          <cell r="JV501">
            <v>0.29097749002320356</v>
          </cell>
          <cell r="JW501">
            <v>0.30220727349169746</v>
          </cell>
          <cell r="JY501">
            <v>0.30220727349169746</v>
          </cell>
          <cell r="JZ501">
            <v>9.8580057952417921E-2</v>
          </cell>
          <cell r="KB501">
            <v>9.8580057952417935E-2</v>
          </cell>
          <cell r="KC501">
            <v>-9.3140418444883945E-3</v>
          </cell>
          <cell r="KE501">
            <v>-9.3140418444883945E-3</v>
          </cell>
          <cell r="KF501">
            <v>-0.31669135940513793</v>
          </cell>
          <cell r="KH501">
            <v>-0.31669135940513793</v>
          </cell>
          <cell r="KI501">
            <v>0.32933654280126468</v>
          </cell>
          <cell r="KK501">
            <v>0.32933654280126468</v>
          </cell>
          <cell r="KL501">
            <v>0.275074884815527</v>
          </cell>
          <cell r="KN501">
            <v>0.275074884815527</v>
          </cell>
          <cell r="KO501">
            <v>0.30347039399715786</v>
          </cell>
          <cell r="KQ501">
            <v>0.30347039399715786</v>
          </cell>
          <cell r="KR501">
            <v>0.31331874210740668</v>
          </cell>
          <cell r="KT501">
            <v>0.31331874210740668</v>
          </cell>
          <cell r="KU501">
            <v>0.29888614974897937</v>
          </cell>
          <cell r="KW501">
            <v>0.29888614974897937</v>
          </cell>
          <cell r="KX501">
            <v>0.27242013761263689</v>
          </cell>
          <cell r="KZ501">
            <v>0.27242013761263689</v>
          </cell>
          <cell r="LA501">
            <v>0.31299606582511963</v>
          </cell>
          <cell r="LC501">
            <v>0.31299606582511963</v>
          </cell>
          <cell r="LD501">
            <v>0.3087458918475538</v>
          </cell>
          <cell r="LF501">
            <v>0.3087458918475538</v>
          </cell>
          <cell r="LG501">
            <v>0.30549697079460442</v>
          </cell>
          <cell r="LI501">
            <v>0.30549697079460442</v>
          </cell>
          <cell r="LJ501">
            <v>0.30262397353988757</v>
          </cell>
          <cell r="LL501">
            <v>0.31008209618125626</v>
          </cell>
          <cell r="LM501">
            <v>0.30177131184473466</v>
          </cell>
          <cell r="LO501">
            <v>0.30177131184473466</v>
          </cell>
          <cell r="LP501">
            <v>0.30517000390066312</v>
          </cell>
          <cell r="LR501">
            <v>0.30517000390066312</v>
          </cell>
          <cell r="LS501">
            <v>0.31468317227556147</v>
          </cell>
          <cell r="LU501">
            <v>0.31468317227556147</v>
          </cell>
          <cell r="LV501">
            <v>0.28909959785349287</v>
          </cell>
          <cell r="LX501">
            <v>0.28246219118589838</v>
          </cell>
          <cell r="LY501">
            <v>0.29868518373007502</v>
          </cell>
          <cell r="MA501">
            <v>0.29868518373007502</v>
          </cell>
          <cell r="MB501">
            <v>0.30643522777266674</v>
          </cell>
          <cell r="MD501">
            <v>0.30643522777266674</v>
          </cell>
          <cell r="ME501">
            <v>0.3257683925753368</v>
          </cell>
          <cell r="MG501">
            <v>0.3257683925753368</v>
          </cell>
          <cell r="MH501">
            <v>0.30246913580246915</v>
          </cell>
          <cell r="MJ501">
            <v>0.30246913580246915</v>
          </cell>
          <cell r="MK501">
            <v>0.31468531468531469</v>
          </cell>
          <cell r="MM501">
            <v>0.31468531468531469</v>
          </cell>
          <cell r="MN501">
            <v>0.34513274336283184</v>
          </cell>
          <cell r="MP501">
            <v>0.34513274336283184</v>
          </cell>
          <cell r="MQ501">
            <v>0.47916666666666669</v>
          </cell>
          <cell r="MS501">
            <v>0.47916666666666669</v>
          </cell>
          <cell r="MT501">
            <v>28</v>
          </cell>
          <cell r="MV501">
            <v>28</v>
          </cell>
          <cell r="MW501">
            <v>5.4054054054054057E-2</v>
          </cell>
          <cell r="MY501">
            <v>5.4054054054054057E-2</v>
          </cell>
          <cell r="MZ501">
            <v>0.25</v>
          </cell>
          <cell r="NB501">
            <v>0.25</v>
          </cell>
          <cell r="NC501">
            <v>0.38461538461538464</v>
          </cell>
          <cell r="NE501">
            <v>0.38461538461538464</v>
          </cell>
          <cell r="NF501">
            <v>1.1395348837209303</v>
          </cell>
          <cell r="NH501">
            <v>1.1395348837209303</v>
          </cell>
          <cell r="NI501">
            <v>0.8125</v>
          </cell>
          <cell r="NK501">
            <v>0.8125</v>
          </cell>
          <cell r="NL501">
            <v>-0.70588235294117652</v>
          </cell>
          <cell r="NN501">
            <v>-0.70588235294117652</v>
          </cell>
          <cell r="NO501">
            <v>0.2</v>
          </cell>
          <cell r="NQ501">
            <v>0.2</v>
          </cell>
          <cell r="NR501">
            <v>6.25E-2</v>
          </cell>
          <cell r="NT501">
            <v>6.25E-2</v>
          </cell>
          <cell r="NU501">
            <v>-1.3846153846153846</v>
          </cell>
          <cell r="NW501">
            <v>-1.3846153846153846</v>
          </cell>
          <cell r="NX501">
            <v>0.74193548387096775</v>
          </cell>
          <cell r="NZ501">
            <v>0.74193548387096775</v>
          </cell>
          <cell r="OA501">
            <v>0.10416666666666667</v>
          </cell>
          <cell r="OC501">
            <v>0.10416666666666667</v>
          </cell>
          <cell r="OD501">
            <v>0.21311475409836064</v>
          </cell>
          <cell r="OF501">
            <v>0.21311475409836064</v>
          </cell>
          <cell r="OG501">
            <v>0.3644859813084112</v>
          </cell>
          <cell r="OI501">
            <v>0.3644859813084112</v>
          </cell>
          <cell r="OJ501">
            <v>0.32222222222222224</v>
          </cell>
          <cell r="OL501">
            <v>0.32222222222222224</v>
          </cell>
          <cell r="OM501">
            <v>0.35526315789473684</v>
          </cell>
          <cell r="OO501">
            <v>0.35526315789473684</v>
          </cell>
          <cell r="OP501">
            <v>0.35981308411214952</v>
          </cell>
          <cell r="OR501">
            <v>0.35981308411214952</v>
          </cell>
          <cell r="OS501">
            <v>0.328125</v>
          </cell>
          <cell r="OU501">
            <v>0.328125</v>
          </cell>
          <cell r="OV501">
            <v>0.38500000000000001</v>
          </cell>
          <cell r="OX501">
            <v>0.38500000000000001</v>
          </cell>
          <cell r="OY501">
            <v>0.39</v>
          </cell>
          <cell r="PA501">
            <v>0.39</v>
          </cell>
          <cell r="PB501">
            <v>-1.1298701298701299</v>
          </cell>
          <cell r="PD501">
            <v>-1.1298701298701299</v>
          </cell>
          <cell r="PE501">
            <v>0.4101123595505618</v>
          </cell>
          <cell r="PG501">
            <v>0.4101123595505618</v>
          </cell>
          <cell r="PH501">
            <v>0.39751552795031053</v>
          </cell>
          <cell r="PJ501">
            <v>0.39751552795031053</v>
          </cell>
          <cell r="PK501">
            <v>0.38059701492537312</v>
          </cell>
          <cell r="PM501">
            <v>0.38059701492537312</v>
          </cell>
          <cell r="PN501">
            <v>0.35849056603773582</v>
          </cell>
          <cell r="PP501">
            <v>0.35849056603773582</v>
          </cell>
          <cell r="PQ501">
            <v>0.32800000000000001</v>
          </cell>
          <cell r="PS501">
            <v>0.32800000000000001</v>
          </cell>
          <cell r="PT501">
            <v>0.35028248587570621</v>
          </cell>
          <cell r="PV501">
            <v>0.35028248587570621</v>
          </cell>
          <cell r="PW501">
            <v>0.33544303797468356</v>
          </cell>
          <cell r="PY501">
            <v>0.33544303797468356</v>
          </cell>
        </row>
        <row r="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H505">
            <v>0</v>
          </cell>
          <cell r="HI505">
            <v>0</v>
          </cell>
          <cell r="HJ505">
            <v>0</v>
          </cell>
          <cell r="HK505">
            <v>0</v>
          </cell>
          <cell r="HL505">
            <v>0</v>
          </cell>
          <cell r="HM505">
            <v>0</v>
          </cell>
          <cell r="HN505">
            <v>0</v>
          </cell>
          <cell r="HO505">
            <v>0</v>
          </cell>
          <cell r="HP505">
            <v>0</v>
          </cell>
          <cell r="HQ505">
            <v>0</v>
          </cell>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cell r="NR505">
            <v>0</v>
          </cell>
          <cell r="NS505">
            <v>0</v>
          </cell>
          <cell r="NT505">
            <v>0</v>
          </cell>
          <cell r="NU505">
            <v>0</v>
          </cell>
          <cell r="NV505">
            <v>0</v>
          </cell>
          <cell r="NW505">
            <v>0</v>
          </cell>
          <cell r="NX505">
            <v>0</v>
          </cell>
          <cell r="NY505">
            <v>0</v>
          </cell>
          <cell r="NZ505">
            <v>0</v>
          </cell>
          <cell r="OA505">
            <v>0</v>
          </cell>
          <cell r="OB505">
            <v>0</v>
          </cell>
          <cell r="OC505">
            <v>0</v>
          </cell>
          <cell r="OD505">
            <v>0</v>
          </cell>
          <cell r="OE505">
            <v>0</v>
          </cell>
          <cell r="OF505">
            <v>0</v>
          </cell>
          <cell r="OG505">
            <v>0</v>
          </cell>
          <cell r="OH505">
            <v>0</v>
          </cell>
          <cell r="OI505">
            <v>0</v>
          </cell>
          <cell r="OJ505">
            <v>0</v>
          </cell>
          <cell r="OK505">
            <v>0</v>
          </cell>
          <cell r="OL505">
            <v>0</v>
          </cell>
          <cell r="OM505">
            <v>0</v>
          </cell>
          <cell r="ON505">
            <v>0</v>
          </cell>
          <cell r="OO505">
            <v>0</v>
          </cell>
          <cell r="OP505">
            <v>0</v>
          </cell>
          <cell r="OQ505">
            <v>0</v>
          </cell>
          <cell r="OR505">
            <v>0</v>
          </cell>
          <cell r="OS505">
            <v>0</v>
          </cell>
          <cell r="OT505">
            <v>0</v>
          </cell>
          <cell r="OU505">
            <v>0</v>
          </cell>
          <cell r="OV505">
            <v>0</v>
          </cell>
          <cell r="OW505">
            <v>0</v>
          </cell>
          <cell r="OX505">
            <v>0</v>
          </cell>
          <cell r="OY505">
            <v>0</v>
          </cell>
          <cell r="OZ505">
            <v>0</v>
          </cell>
          <cell r="PA505">
            <v>0</v>
          </cell>
          <cell r="PB505">
            <v>0</v>
          </cell>
          <cell r="PC505">
            <v>0</v>
          </cell>
          <cell r="PD505">
            <v>0</v>
          </cell>
          <cell r="PE505">
            <v>0</v>
          </cell>
          <cell r="PF505">
            <v>0</v>
          </cell>
          <cell r="PG505">
            <v>0</v>
          </cell>
          <cell r="PH505">
            <v>0</v>
          </cell>
          <cell r="PI505">
            <v>0</v>
          </cell>
          <cell r="PJ505">
            <v>0</v>
          </cell>
          <cell r="PK505">
            <v>0</v>
          </cell>
          <cell r="PL505">
            <v>0</v>
          </cell>
          <cell r="PM505">
            <v>0</v>
          </cell>
          <cell r="PN505">
            <v>0</v>
          </cell>
          <cell r="PO505">
            <v>0</v>
          </cell>
          <cell r="PP505">
            <v>0</v>
          </cell>
          <cell r="PQ505">
            <v>0</v>
          </cell>
          <cell r="PR505">
            <v>0</v>
          </cell>
          <cell r="PS505">
            <v>0</v>
          </cell>
          <cell r="PT505">
            <v>0</v>
          </cell>
          <cell r="PU505">
            <v>0</v>
          </cell>
          <cell r="PV505">
            <v>0</v>
          </cell>
          <cell r="PW505">
            <v>0</v>
          </cell>
          <cell r="PX505">
            <v>0</v>
          </cell>
          <cell r="PY505">
            <v>0</v>
          </cell>
        </row>
        <row r="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H506">
            <v>0</v>
          </cell>
          <cell r="HI506">
            <v>0</v>
          </cell>
          <cell r="HJ506">
            <v>0</v>
          </cell>
          <cell r="HK506">
            <v>0</v>
          </cell>
          <cell r="HL506">
            <v>0</v>
          </cell>
          <cell r="HM506">
            <v>0</v>
          </cell>
          <cell r="HN506">
            <v>0</v>
          </cell>
          <cell r="HO506">
            <v>0</v>
          </cell>
          <cell r="HP506">
            <v>0</v>
          </cell>
          <cell r="HQ506">
            <v>0</v>
          </cell>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cell r="NR506">
            <v>0</v>
          </cell>
          <cell r="NS506">
            <v>0</v>
          </cell>
          <cell r="NT506">
            <v>0</v>
          </cell>
          <cell r="NU506">
            <v>0</v>
          </cell>
          <cell r="NV506">
            <v>0</v>
          </cell>
          <cell r="NW506">
            <v>0</v>
          </cell>
          <cell r="NX506">
            <v>0</v>
          </cell>
          <cell r="NY506">
            <v>0</v>
          </cell>
          <cell r="NZ506">
            <v>0</v>
          </cell>
          <cell r="OA506">
            <v>0</v>
          </cell>
          <cell r="OB506">
            <v>0</v>
          </cell>
          <cell r="OC506">
            <v>0</v>
          </cell>
          <cell r="OD506">
            <v>0</v>
          </cell>
          <cell r="OE506">
            <v>0</v>
          </cell>
          <cell r="OF506">
            <v>0</v>
          </cell>
          <cell r="OG506">
            <v>0</v>
          </cell>
          <cell r="OH506">
            <v>0</v>
          </cell>
          <cell r="OI506">
            <v>0</v>
          </cell>
          <cell r="OJ506">
            <v>0</v>
          </cell>
          <cell r="OK506">
            <v>0</v>
          </cell>
          <cell r="OL506">
            <v>0</v>
          </cell>
          <cell r="OM506">
            <v>0</v>
          </cell>
          <cell r="ON506">
            <v>0</v>
          </cell>
          <cell r="OO506">
            <v>0</v>
          </cell>
          <cell r="OP506">
            <v>0</v>
          </cell>
          <cell r="OQ506">
            <v>0</v>
          </cell>
          <cell r="OR506">
            <v>0</v>
          </cell>
          <cell r="OS506">
            <v>0</v>
          </cell>
          <cell r="OT506">
            <v>0</v>
          </cell>
          <cell r="OU506">
            <v>0</v>
          </cell>
          <cell r="OV506">
            <v>0</v>
          </cell>
          <cell r="OW506">
            <v>0</v>
          </cell>
          <cell r="OX506">
            <v>0</v>
          </cell>
          <cell r="OY506">
            <v>0</v>
          </cell>
          <cell r="OZ506">
            <v>0</v>
          </cell>
          <cell r="PA506">
            <v>0</v>
          </cell>
          <cell r="PB506">
            <v>0</v>
          </cell>
          <cell r="PC506">
            <v>0</v>
          </cell>
          <cell r="PD506">
            <v>0</v>
          </cell>
          <cell r="PE506">
            <v>0</v>
          </cell>
          <cell r="PF506">
            <v>0</v>
          </cell>
          <cell r="PG506">
            <v>0</v>
          </cell>
          <cell r="PH506">
            <v>0</v>
          </cell>
          <cell r="PI506">
            <v>0</v>
          </cell>
          <cell r="PJ506">
            <v>0</v>
          </cell>
          <cell r="PK506">
            <v>0</v>
          </cell>
          <cell r="PL506">
            <v>0</v>
          </cell>
          <cell r="PM506">
            <v>0</v>
          </cell>
          <cell r="PN506">
            <v>0</v>
          </cell>
          <cell r="PO506">
            <v>0</v>
          </cell>
          <cell r="PP506">
            <v>0</v>
          </cell>
          <cell r="PQ506">
            <v>0</v>
          </cell>
          <cell r="PR506">
            <v>0</v>
          </cell>
          <cell r="PS506">
            <v>0</v>
          </cell>
          <cell r="PT506">
            <v>0</v>
          </cell>
          <cell r="PU506">
            <v>0</v>
          </cell>
          <cell r="PV506">
            <v>0</v>
          </cell>
          <cell r="PW506">
            <v>0</v>
          </cell>
          <cell r="PX506">
            <v>0</v>
          </cell>
          <cell r="PY506">
            <v>0</v>
          </cell>
        </row>
        <row r="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H507">
            <v>0</v>
          </cell>
          <cell r="HI507">
            <v>0</v>
          </cell>
          <cell r="HJ507">
            <v>0</v>
          </cell>
          <cell r="HK507">
            <v>0</v>
          </cell>
          <cell r="HL507">
            <v>0</v>
          </cell>
          <cell r="HM507">
            <v>0</v>
          </cell>
          <cell r="HN507">
            <v>0</v>
          </cell>
          <cell r="HO507">
            <v>0</v>
          </cell>
          <cell r="HP507">
            <v>0</v>
          </cell>
          <cell r="HQ507">
            <v>0</v>
          </cell>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cell r="NR507">
            <v>0</v>
          </cell>
          <cell r="NS507">
            <v>0</v>
          </cell>
          <cell r="NT507">
            <v>0</v>
          </cell>
          <cell r="NU507">
            <v>0</v>
          </cell>
          <cell r="NV507">
            <v>0</v>
          </cell>
          <cell r="NW507">
            <v>0</v>
          </cell>
          <cell r="NX507">
            <v>0</v>
          </cell>
          <cell r="NY507">
            <v>0</v>
          </cell>
          <cell r="NZ507">
            <v>0</v>
          </cell>
          <cell r="OA507">
            <v>0</v>
          </cell>
          <cell r="OB507">
            <v>0</v>
          </cell>
          <cell r="OC507">
            <v>0</v>
          </cell>
          <cell r="OD507">
            <v>0</v>
          </cell>
          <cell r="OE507">
            <v>0</v>
          </cell>
          <cell r="OF507">
            <v>0</v>
          </cell>
          <cell r="OG507">
            <v>0</v>
          </cell>
          <cell r="OH507">
            <v>0</v>
          </cell>
          <cell r="OI507">
            <v>0</v>
          </cell>
          <cell r="OJ507">
            <v>0</v>
          </cell>
          <cell r="OK507">
            <v>0</v>
          </cell>
          <cell r="OL507">
            <v>0</v>
          </cell>
          <cell r="OM507">
            <v>0</v>
          </cell>
          <cell r="ON507">
            <v>0</v>
          </cell>
          <cell r="OO507">
            <v>0</v>
          </cell>
          <cell r="OP507">
            <v>0</v>
          </cell>
          <cell r="OQ507">
            <v>0</v>
          </cell>
          <cell r="OR507">
            <v>0</v>
          </cell>
          <cell r="OS507">
            <v>0</v>
          </cell>
          <cell r="OT507">
            <v>0</v>
          </cell>
          <cell r="OU507">
            <v>0</v>
          </cell>
          <cell r="OV507">
            <v>0</v>
          </cell>
          <cell r="OW507">
            <v>0</v>
          </cell>
          <cell r="OX507">
            <v>0</v>
          </cell>
          <cell r="OY507">
            <v>0</v>
          </cell>
          <cell r="OZ507">
            <v>0</v>
          </cell>
          <cell r="PA507">
            <v>0</v>
          </cell>
          <cell r="PB507">
            <v>0</v>
          </cell>
          <cell r="PC507">
            <v>0</v>
          </cell>
          <cell r="PD507">
            <v>0</v>
          </cell>
          <cell r="PE507">
            <v>0</v>
          </cell>
          <cell r="PF507">
            <v>0</v>
          </cell>
          <cell r="PG507">
            <v>0</v>
          </cell>
          <cell r="PH507">
            <v>0</v>
          </cell>
          <cell r="PI507">
            <v>0</v>
          </cell>
          <cell r="PJ507">
            <v>0</v>
          </cell>
          <cell r="PK507">
            <v>0</v>
          </cell>
          <cell r="PL507">
            <v>0</v>
          </cell>
          <cell r="PM507">
            <v>0</v>
          </cell>
          <cell r="PN507">
            <v>0</v>
          </cell>
          <cell r="PO507">
            <v>0</v>
          </cell>
          <cell r="PP507">
            <v>0</v>
          </cell>
          <cell r="PQ507">
            <v>0</v>
          </cell>
          <cell r="PR507">
            <v>0</v>
          </cell>
          <cell r="PS507">
            <v>0</v>
          </cell>
          <cell r="PT507">
            <v>0</v>
          </cell>
          <cell r="PU507">
            <v>0</v>
          </cell>
          <cell r="PV507">
            <v>0</v>
          </cell>
          <cell r="PW507">
            <v>0</v>
          </cell>
          <cell r="PX507">
            <v>0</v>
          </cell>
          <cell r="PY507">
            <v>0</v>
          </cell>
        </row>
        <row r="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0</v>
          </cell>
          <cell r="FD508">
            <v>0</v>
          </cell>
          <cell r="FE508">
            <v>0</v>
          </cell>
          <cell r="FF508">
            <v>0</v>
          </cell>
          <cell r="FG508">
            <v>0</v>
          </cell>
          <cell r="FH508">
            <v>0</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1</v>
          </cell>
          <cell r="GE508">
            <v>0</v>
          </cell>
          <cell r="GF508">
            <v>1</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v>0</v>
          </cell>
          <cell r="HF508">
            <v>0</v>
          </cell>
          <cell r="HG508">
            <v>0</v>
          </cell>
          <cell r="HH508">
            <v>0</v>
          </cell>
          <cell r="HI508">
            <v>0</v>
          </cell>
          <cell r="HJ508">
            <v>0</v>
          </cell>
          <cell r="HK508">
            <v>0</v>
          </cell>
          <cell r="HL508">
            <v>0</v>
          </cell>
          <cell r="HM508">
            <v>0</v>
          </cell>
          <cell r="HN508">
            <v>0</v>
          </cell>
          <cell r="HO508">
            <v>0</v>
          </cell>
          <cell r="HP508">
            <v>0</v>
          </cell>
          <cell r="HQ508">
            <v>0</v>
          </cell>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0</v>
          </cell>
          <cell r="LM508">
            <v>0</v>
          </cell>
          <cell r="LN508">
            <v>0</v>
          </cell>
          <cell r="LO508">
            <v>0</v>
          </cell>
          <cell r="LP508">
            <v>0</v>
          </cell>
          <cell r="LQ508">
            <v>0</v>
          </cell>
          <cell r="LR508">
            <v>0</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cell r="NR508">
            <v>0</v>
          </cell>
          <cell r="NS508">
            <v>0</v>
          </cell>
          <cell r="NT508">
            <v>1</v>
          </cell>
          <cell r="NU508">
            <v>0</v>
          </cell>
          <cell r="NV508">
            <v>0</v>
          </cell>
          <cell r="NW508">
            <v>0</v>
          </cell>
          <cell r="NX508">
            <v>0</v>
          </cell>
          <cell r="NY508">
            <v>0</v>
          </cell>
          <cell r="NZ508">
            <v>0</v>
          </cell>
          <cell r="OA508">
            <v>0</v>
          </cell>
          <cell r="OB508">
            <v>0</v>
          </cell>
          <cell r="OC508">
            <v>0</v>
          </cell>
          <cell r="OD508">
            <v>0</v>
          </cell>
          <cell r="OE508">
            <v>0</v>
          </cell>
          <cell r="OF508">
            <v>0</v>
          </cell>
          <cell r="OG508">
            <v>0</v>
          </cell>
          <cell r="OH508">
            <v>0</v>
          </cell>
          <cell r="OI508">
            <v>0</v>
          </cell>
          <cell r="OJ508">
            <v>0</v>
          </cell>
          <cell r="OK508">
            <v>0</v>
          </cell>
          <cell r="OL508">
            <v>0</v>
          </cell>
          <cell r="OM508">
            <v>0</v>
          </cell>
          <cell r="ON508">
            <v>0</v>
          </cell>
          <cell r="OO508">
            <v>0</v>
          </cell>
          <cell r="OP508">
            <v>0</v>
          </cell>
          <cell r="OQ508">
            <v>0</v>
          </cell>
          <cell r="OR508">
            <v>0</v>
          </cell>
          <cell r="OS508">
            <v>0</v>
          </cell>
          <cell r="OT508">
            <v>0</v>
          </cell>
          <cell r="OU508">
            <v>0</v>
          </cell>
          <cell r="OV508">
            <v>0</v>
          </cell>
          <cell r="OW508">
            <v>0</v>
          </cell>
          <cell r="OX508">
            <v>0</v>
          </cell>
          <cell r="OY508">
            <v>0</v>
          </cell>
          <cell r="OZ508">
            <v>0</v>
          </cell>
          <cell r="PA508">
            <v>0</v>
          </cell>
          <cell r="PB508">
            <v>0</v>
          </cell>
          <cell r="PC508">
            <v>0</v>
          </cell>
          <cell r="PD508">
            <v>0</v>
          </cell>
          <cell r="PE508">
            <v>0</v>
          </cell>
          <cell r="PF508">
            <v>0</v>
          </cell>
          <cell r="PG508">
            <v>0</v>
          </cell>
          <cell r="PH508">
            <v>0</v>
          </cell>
          <cell r="PI508">
            <v>0</v>
          </cell>
          <cell r="PJ508">
            <v>0</v>
          </cell>
          <cell r="PK508">
            <v>0</v>
          </cell>
          <cell r="PL508">
            <v>0</v>
          </cell>
          <cell r="PM508">
            <v>0</v>
          </cell>
          <cell r="PN508">
            <v>0</v>
          </cell>
          <cell r="PO508">
            <v>0</v>
          </cell>
          <cell r="PP508">
            <v>0</v>
          </cell>
          <cell r="PQ508">
            <v>0</v>
          </cell>
          <cell r="PR508">
            <v>0</v>
          </cell>
          <cell r="PS508">
            <v>0</v>
          </cell>
          <cell r="PT508">
            <v>0</v>
          </cell>
          <cell r="PU508">
            <v>0</v>
          </cell>
          <cell r="PV508">
            <v>0</v>
          </cell>
          <cell r="PW508">
            <v>0</v>
          </cell>
          <cell r="PX508">
            <v>0</v>
          </cell>
          <cell r="PY508">
            <v>0</v>
          </cell>
        </row>
        <row r="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F509">
            <v>0</v>
          </cell>
          <cell r="EG509">
            <v>0</v>
          </cell>
          <cell r="EH509">
            <v>0</v>
          </cell>
          <cell r="EI509">
            <v>0</v>
          </cell>
          <cell r="EJ509">
            <v>0</v>
          </cell>
          <cell r="EK509">
            <v>0</v>
          </cell>
          <cell r="EL509">
            <v>0</v>
          </cell>
          <cell r="EM509">
            <v>0</v>
          </cell>
          <cell r="EN509">
            <v>0</v>
          </cell>
          <cell r="EO509">
            <v>0</v>
          </cell>
          <cell r="EP509">
            <v>0</v>
          </cell>
          <cell r="EQ509">
            <v>0</v>
          </cell>
          <cell r="ER509">
            <v>0</v>
          </cell>
          <cell r="ES509">
            <v>0</v>
          </cell>
          <cell r="ET509">
            <v>0</v>
          </cell>
          <cell r="EU509">
            <v>0</v>
          </cell>
          <cell r="EV509">
            <v>0</v>
          </cell>
          <cell r="EW509">
            <v>0</v>
          </cell>
          <cell r="EX509">
            <v>0</v>
          </cell>
          <cell r="EY509">
            <v>0</v>
          </cell>
          <cell r="EZ509">
            <v>0</v>
          </cell>
          <cell r="FA509">
            <v>0</v>
          </cell>
          <cell r="FB509">
            <v>0</v>
          </cell>
          <cell r="FC509">
            <v>0</v>
          </cell>
          <cell r="FD509">
            <v>0</v>
          </cell>
          <cell r="FE509">
            <v>0</v>
          </cell>
          <cell r="FF509">
            <v>-32</v>
          </cell>
          <cell r="FG509">
            <v>0</v>
          </cell>
          <cell r="FH509">
            <v>-32</v>
          </cell>
          <cell r="FI509">
            <v>-34</v>
          </cell>
          <cell r="FJ509">
            <v>0</v>
          </cell>
          <cell r="FK509">
            <v>-34</v>
          </cell>
          <cell r="FL509">
            <v>-14</v>
          </cell>
          <cell r="FM509">
            <v>0</v>
          </cell>
          <cell r="FN509">
            <v>-14</v>
          </cell>
          <cell r="FO509">
            <v>-4</v>
          </cell>
          <cell r="FP509">
            <v>0</v>
          </cell>
          <cell r="FQ509">
            <v>-4</v>
          </cell>
          <cell r="FR509">
            <v>-14</v>
          </cell>
          <cell r="FS509">
            <v>0</v>
          </cell>
          <cell r="FT509">
            <v>-14</v>
          </cell>
          <cell r="FU509">
            <v>20</v>
          </cell>
          <cell r="FV509">
            <v>0</v>
          </cell>
          <cell r="FW509">
            <v>20</v>
          </cell>
          <cell r="FX509">
            <v>40</v>
          </cell>
          <cell r="FY509">
            <v>0</v>
          </cell>
          <cell r="FZ509">
            <v>40</v>
          </cell>
          <cell r="GA509">
            <v>40</v>
          </cell>
          <cell r="GB509">
            <v>0</v>
          </cell>
          <cell r="GC509">
            <v>40</v>
          </cell>
          <cell r="GD509">
            <v>162</v>
          </cell>
          <cell r="GE509">
            <v>0</v>
          </cell>
          <cell r="GF509">
            <v>162</v>
          </cell>
          <cell r="GG509">
            <v>54</v>
          </cell>
          <cell r="GH509">
            <v>0</v>
          </cell>
          <cell r="GI509">
            <v>54</v>
          </cell>
          <cell r="GJ509">
            <v>56</v>
          </cell>
          <cell r="GK509">
            <v>0</v>
          </cell>
          <cell r="GL509">
            <v>56</v>
          </cell>
          <cell r="GM509">
            <v>168</v>
          </cell>
          <cell r="GN509">
            <v>0</v>
          </cell>
          <cell r="GO509">
            <v>168</v>
          </cell>
          <cell r="GP509">
            <v>28</v>
          </cell>
          <cell r="GQ509">
            <v>0</v>
          </cell>
          <cell r="GR509">
            <v>28</v>
          </cell>
          <cell r="GS509">
            <v>-26</v>
          </cell>
          <cell r="GT509">
            <v>0</v>
          </cell>
          <cell r="GU509">
            <v>-26</v>
          </cell>
          <cell r="GV509">
            <v>-18</v>
          </cell>
          <cell r="GW509">
            <v>0</v>
          </cell>
          <cell r="GX509">
            <v>-18</v>
          </cell>
          <cell r="GY509">
            <v>-30</v>
          </cell>
          <cell r="GZ509">
            <v>0</v>
          </cell>
          <cell r="HA509">
            <v>-30</v>
          </cell>
          <cell r="HB509">
            <v>-28</v>
          </cell>
          <cell r="HC509">
            <v>0</v>
          </cell>
          <cell r="HD509">
            <v>-28</v>
          </cell>
          <cell r="HE509">
            <v>-30</v>
          </cell>
          <cell r="HF509">
            <v>0</v>
          </cell>
          <cell r="HG509">
            <v>-30</v>
          </cell>
          <cell r="HH509">
            <v>-30</v>
          </cell>
          <cell r="HI509">
            <v>0</v>
          </cell>
          <cell r="HJ509">
            <v>-30</v>
          </cell>
          <cell r="HK509">
            <v>-32</v>
          </cell>
          <cell r="HL509">
            <v>0</v>
          </cell>
          <cell r="HM509">
            <v>-32</v>
          </cell>
          <cell r="HN509">
            <v>-80</v>
          </cell>
          <cell r="HO509">
            <v>0</v>
          </cell>
          <cell r="HP509">
            <v>-80</v>
          </cell>
          <cell r="HQ509">
            <v>-28</v>
          </cell>
          <cell r="HR509">
            <v>0</v>
          </cell>
          <cell r="HS509">
            <v>-28</v>
          </cell>
          <cell r="HT509">
            <v>-20</v>
          </cell>
          <cell r="HU509">
            <v>0</v>
          </cell>
          <cell r="HV509">
            <v>-20</v>
          </cell>
          <cell r="HW509">
            <v>-18</v>
          </cell>
          <cell r="HX509">
            <v>0</v>
          </cell>
          <cell r="HY509">
            <v>-18</v>
          </cell>
          <cell r="HZ509">
            <v>12</v>
          </cell>
          <cell r="IA509">
            <v>0</v>
          </cell>
          <cell r="IB509">
            <v>12</v>
          </cell>
          <cell r="IC509">
            <v>2</v>
          </cell>
          <cell r="ID509">
            <v>0</v>
          </cell>
          <cell r="IE509">
            <v>2</v>
          </cell>
          <cell r="IF509">
            <v>-14</v>
          </cell>
          <cell r="IG509">
            <v>0</v>
          </cell>
          <cell r="IH509">
            <v>-14</v>
          </cell>
          <cell r="II509">
            <v>-22</v>
          </cell>
          <cell r="IJ509">
            <v>0</v>
          </cell>
          <cell r="IK509">
            <v>-22</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0</v>
          </cell>
          <cell r="KO509">
            <v>0</v>
          </cell>
          <cell r="KP509">
            <v>0</v>
          </cell>
          <cell r="KQ509">
            <v>0</v>
          </cell>
          <cell r="KR509">
            <v>0</v>
          </cell>
          <cell r="KS509">
            <v>0</v>
          </cell>
          <cell r="KT509">
            <v>0</v>
          </cell>
          <cell r="KU509">
            <v>0</v>
          </cell>
          <cell r="KV509">
            <v>0</v>
          </cell>
          <cell r="KW509">
            <v>0</v>
          </cell>
          <cell r="KX509">
            <v>0</v>
          </cell>
          <cell r="KY509">
            <v>0</v>
          </cell>
          <cell r="KZ509">
            <v>0</v>
          </cell>
          <cell r="LA509">
            <v>0</v>
          </cell>
          <cell r="LB509">
            <v>0</v>
          </cell>
          <cell r="LC509">
            <v>0</v>
          </cell>
          <cell r="LD509">
            <v>0</v>
          </cell>
          <cell r="LE509">
            <v>0</v>
          </cell>
          <cell r="LF509">
            <v>0</v>
          </cell>
          <cell r="LG509">
            <v>0</v>
          </cell>
          <cell r="LH509">
            <v>0</v>
          </cell>
          <cell r="LI509">
            <v>0</v>
          </cell>
          <cell r="LJ509">
            <v>0</v>
          </cell>
          <cell r="LK509">
            <v>0</v>
          </cell>
          <cell r="LL509">
            <v>0</v>
          </cell>
          <cell r="LM509">
            <v>0</v>
          </cell>
          <cell r="LN509">
            <v>0</v>
          </cell>
          <cell r="LO509">
            <v>0</v>
          </cell>
          <cell r="LP509">
            <v>0</v>
          </cell>
          <cell r="LQ509">
            <v>0</v>
          </cell>
          <cell r="LR509">
            <v>0</v>
          </cell>
          <cell r="LS509">
            <v>0</v>
          </cell>
          <cell r="LT509">
            <v>0</v>
          </cell>
          <cell r="LU509">
            <v>0</v>
          </cell>
          <cell r="LV509">
            <v>0</v>
          </cell>
          <cell r="LW509">
            <v>0</v>
          </cell>
          <cell r="LX509">
            <v>0</v>
          </cell>
          <cell r="LY509">
            <v>0</v>
          </cell>
          <cell r="LZ509">
            <v>0</v>
          </cell>
          <cell r="MA509">
            <v>0</v>
          </cell>
          <cell r="MB509">
            <v>0</v>
          </cell>
          <cell r="MC509">
            <v>0</v>
          </cell>
          <cell r="MD509">
            <v>0</v>
          </cell>
          <cell r="ME509">
            <v>0</v>
          </cell>
          <cell r="MF509">
            <v>0</v>
          </cell>
          <cell r="MG509">
            <v>0</v>
          </cell>
          <cell r="MH509">
            <v>0</v>
          </cell>
          <cell r="MI509">
            <v>0</v>
          </cell>
          <cell r="MJ509">
            <v>0</v>
          </cell>
          <cell r="MK509">
            <v>0</v>
          </cell>
          <cell r="ML509">
            <v>0</v>
          </cell>
          <cell r="MM509">
            <v>0</v>
          </cell>
          <cell r="MN509">
            <v>0</v>
          </cell>
          <cell r="MO509">
            <v>0</v>
          </cell>
          <cell r="MP509">
            <v>0</v>
          </cell>
          <cell r="MQ509">
            <v>0</v>
          </cell>
          <cell r="MR509">
            <v>0</v>
          </cell>
          <cell r="MS509">
            <v>0</v>
          </cell>
          <cell r="MT509">
            <v>0</v>
          </cell>
          <cell r="MU509">
            <v>0</v>
          </cell>
          <cell r="MV509">
            <v>-32</v>
          </cell>
          <cell r="MW509">
            <v>0</v>
          </cell>
          <cell r="MX509">
            <v>0</v>
          </cell>
          <cell r="MY509">
            <v>-34</v>
          </cell>
          <cell r="MZ509">
            <v>0</v>
          </cell>
          <cell r="NA509">
            <v>0</v>
          </cell>
          <cell r="NB509">
            <v>-14</v>
          </cell>
          <cell r="NC509">
            <v>0</v>
          </cell>
          <cell r="ND509">
            <v>0</v>
          </cell>
          <cell r="NE509">
            <v>-4</v>
          </cell>
          <cell r="NF509">
            <v>0</v>
          </cell>
          <cell r="NG509">
            <v>0</v>
          </cell>
          <cell r="NH509">
            <v>-14</v>
          </cell>
          <cell r="NI509">
            <v>0</v>
          </cell>
          <cell r="NJ509">
            <v>0</v>
          </cell>
          <cell r="NK509">
            <v>20</v>
          </cell>
          <cell r="NL509">
            <v>0</v>
          </cell>
          <cell r="NM509">
            <v>0</v>
          </cell>
          <cell r="NN509">
            <v>40</v>
          </cell>
          <cell r="NO509">
            <v>0</v>
          </cell>
          <cell r="NP509">
            <v>0</v>
          </cell>
          <cell r="NQ509">
            <v>40</v>
          </cell>
          <cell r="NR509">
            <v>0</v>
          </cell>
          <cell r="NS509">
            <v>0</v>
          </cell>
          <cell r="NT509">
            <v>162</v>
          </cell>
          <cell r="NU509">
            <v>0</v>
          </cell>
          <cell r="NV509">
            <v>0</v>
          </cell>
          <cell r="NW509">
            <v>54</v>
          </cell>
          <cell r="NX509">
            <v>0</v>
          </cell>
          <cell r="NY509">
            <v>0</v>
          </cell>
          <cell r="NZ509">
            <v>56</v>
          </cell>
          <cell r="OA509">
            <v>0</v>
          </cell>
          <cell r="OB509">
            <v>0</v>
          </cell>
          <cell r="OC509">
            <v>168</v>
          </cell>
          <cell r="OD509">
            <v>0</v>
          </cell>
          <cell r="OE509">
            <v>0</v>
          </cell>
          <cell r="OF509">
            <v>28</v>
          </cell>
          <cell r="OG509">
            <v>0</v>
          </cell>
          <cell r="OH509">
            <v>0</v>
          </cell>
          <cell r="OI509">
            <v>-26</v>
          </cell>
          <cell r="OJ509">
            <v>0</v>
          </cell>
          <cell r="OK509">
            <v>0</v>
          </cell>
          <cell r="OL509">
            <v>-18</v>
          </cell>
          <cell r="OM509">
            <v>0</v>
          </cell>
          <cell r="ON509">
            <v>0</v>
          </cell>
          <cell r="OO509">
            <v>-30</v>
          </cell>
          <cell r="OP509">
            <v>0</v>
          </cell>
          <cell r="OQ509">
            <v>0</v>
          </cell>
          <cell r="OR509">
            <v>-28</v>
          </cell>
          <cell r="OS509">
            <v>0</v>
          </cell>
          <cell r="OT509">
            <v>0</v>
          </cell>
          <cell r="OU509">
            <v>-30</v>
          </cell>
          <cell r="OV509">
            <v>0</v>
          </cell>
          <cell r="OW509">
            <v>0</v>
          </cell>
          <cell r="OX509">
            <v>-30</v>
          </cell>
          <cell r="OY509">
            <v>0</v>
          </cell>
          <cell r="OZ509">
            <v>0</v>
          </cell>
          <cell r="PA509">
            <v>-32</v>
          </cell>
          <cell r="PB509">
            <v>0</v>
          </cell>
          <cell r="PC509">
            <v>0</v>
          </cell>
          <cell r="PD509">
            <v>-80</v>
          </cell>
          <cell r="PE509">
            <v>0</v>
          </cell>
          <cell r="PF509">
            <v>0</v>
          </cell>
          <cell r="PG509">
            <v>-28</v>
          </cell>
          <cell r="PH509">
            <v>0</v>
          </cell>
          <cell r="PI509">
            <v>0</v>
          </cell>
          <cell r="PJ509">
            <v>-20</v>
          </cell>
          <cell r="PK509">
            <v>0</v>
          </cell>
          <cell r="PL509">
            <v>0</v>
          </cell>
          <cell r="PM509">
            <v>-18</v>
          </cell>
          <cell r="PN509">
            <v>0</v>
          </cell>
          <cell r="PO509">
            <v>0</v>
          </cell>
          <cell r="PP509">
            <v>12</v>
          </cell>
          <cell r="PQ509">
            <v>0</v>
          </cell>
          <cell r="PR509">
            <v>0</v>
          </cell>
          <cell r="PS509">
            <v>2</v>
          </cell>
          <cell r="PT509">
            <v>0</v>
          </cell>
          <cell r="PU509">
            <v>0</v>
          </cell>
          <cell r="PV509">
            <v>-14</v>
          </cell>
          <cell r="PW509">
            <v>0</v>
          </cell>
          <cell r="PX509">
            <v>0</v>
          </cell>
          <cell r="PY509">
            <v>-22</v>
          </cell>
        </row>
        <row r="511">
          <cell r="IP511" t="str">
            <v>Métier</v>
          </cell>
          <cell r="IQ511" t="str">
            <v>Trimestre</v>
          </cell>
          <cell r="IS511" t="str">
            <v>Métier</v>
          </cell>
          <cell r="IT511" t="str">
            <v>Trimestre</v>
          </cell>
          <cell r="IV511" t="str">
            <v>Métier</v>
          </cell>
          <cell r="IW511" t="str">
            <v>Trimestre</v>
          </cell>
          <cell r="IY511" t="str">
            <v>Métier</v>
          </cell>
          <cell r="IZ511" t="str">
            <v>Trimestre</v>
          </cell>
          <cell r="JB511" t="str">
            <v>Métier</v>
          </cell>
          <cell r="JC511" t="str">
            <v>Trimestre</v>
          </cell>
          <cell r="JE511" t="str">
            <v>Métier</v>
          </cell>
          <cell r="JF511" t="str">
            <v>Trimestre</v>
          </cell>
          <cell r="JH511" t="str">
            <v>Métier</v>
          </cell>
          <cell r="JI511" t="str">
            <v>Trimestre</v>
          </cell>
          <cell r="JK511" t="str">
            <v>Métier</v>
          </cell>
          <cell r="JL511" t="str">
            <v>Trimestre</v>
          </cell>
          <cell r="JN511" t="str">
            <v>Métier</v>
          </cell>
          <cell r="JO511" t="str">
            <v>Trimestre</v>
          </cell>
          <cell r="JQ511" t="str">
            <v>Métier</v>
          </cell>
          <cell r="JR511" t="str">
            <v>Trimestre</v>
          </cell>
          <cell r="JT511" t="str">
            <v>Métier</v>
          </cell>
          <cell r="JU511" t="str">
            <v>Trimestre</v>
          </cell>
          <cell r="JW511" t="str">
            <v>Métier</v>
          </cell>
          <cell r="JX511" t="str">
            <v>Trimestre</v>
          </cell>
          <cell r="JZ511" t="str">
            <v>Métier</v>
          </cell>
          <cell r="KA511" t="str">
            <v>Trimestre</v>
          </cell>
          <cell r="KC511" t="str">
            <v>Métier</v>
          </cell>
          <cell r="KD511" t="str">
            <v>Trimestre</v>
          </cell>
          <cell r="KF511" t="str">
            <v>Métier</v>
          </cell>
          <cell r="KG511" t="str">
            <v>Trimestre</v>
          </cell>
          <cell r="KI511" t="str">
            <v>Métier</v>
          </cell>
          <cell r="KJ511" t="str">
            <v>Trimestre</v>
          </cell>
          <cell r="KL511" t="str">
            <v>Métier</v>
          </cell>
          <cell r="KM511" t="str">
            <v>Trimestre</v>
          </cell>
          <cell r="KO511" t="str">
            <v>Métier</v>
          </cell>
          <cell r="KP511" t="str">
            <v>Trimestre</v>
          </cell>
          <cell r="KR511" t="str">
            <v>Métier</v>
          </cell>
          <cell r="KS511" t="str">
            <v>Trimestre</v>
          </cell>
          <cell r="KU511" t="str">
            <v>Métier</v>
          </cell>
          <cell r="KV511" t="str">
            <v>Trimestre</v>
          </cell>
          <cell r="KX511" t="str">
            <v>Métier</v>
          </cell>
          <cell r="KY511" t="str">
            <v>Trimestre</v>
          </cell>
          <cell r="LA511" t="str">
            <v>Métier</v>
          </cell>
          <cell r="LB511" t="str">
            <v>Trimestre</v>
          </cell>
          <cell r="LD511" t="str">
            <v>Métier</v>
          </cell>
          <cell r="LE511" t="str">
            <v>Trimestre</v>
          </cell>
          <cell r="LG511" t="str">
            <v>Métier</v>
          </cell>
          <cell r="LH511" t="str">
            <v>Trimestre</v>
          </cell>
          <cell r="LJ511" t="str">
            <v>Métier</v>
          </cell>
          <cell r="LK511" t="str">
            <v>Trimestre</v>
          </cell>
          <cell r="LM511" t="str">
            <v>Métier</v>
          </cell>
          <cell r="LN511" t="str">
            <v>Trimestre</v>
          </cell>
          <cell r="LP511" t="str">
            <v>Métier</v>
          </cell>
          <cell r="LQ511" t="str">
            <v>Trimestre</v>
          </cell>
          <cell r="LS511" t="str">
            <v>Métier</v>
          </cell>
          <cell r="LT511" t="str">
            <v>Trimestre</v>
          </cell>
          <cell r="LV511" t="str">
            <v>Métier</v>
          </cell>
          <cell r="LW511" t="str">
            <v>Trimestre</v>
          </cell>
          <cell r="LY511" t="str">
            <v>Métier</v>
          </cell>
          <cell r="LZ511" t="str">
            <v>Trimestre</v>
          </cell>
          <cell r="MB511" t="str">
            <v>Métier</v>
          </cell>
          <cell r="MC511" t="str">
            <v>Trimestre</v>
          </cell>
          <cell r="ME511" t="str">
            <v>Métier</v>
          </cell>
          <cell r="MF511" t="str">
            <v>Trimestre</v>
          </cell>
          <cell r="MH511" t="str">
            <v>Métier</v>
          </cell>
          <cell r="MI511" t="str">
            <v>Trimestre</v>
          </cell>
          <cell r="MK511" t="str">
            <v>Métier</v>
          </cell>
          <cell r="ML511" t="str">
            <v>Trimestre</v>
          </cell>
          <cell r="MN511" t="str">
            <v>Métier</v>
          </cell>
          <cell r="MO511" t="str">
            <v>Trimestre</v>
          </cell>
          <cell r="MQ511" t="str">
            <v>Métier</v>
          </cell>
          <cell r="MR511" t="str">
            <v>Trimestre</v>
          </cell>
          <cell r="MT511" t="str">
            <v>Métier</v>
          </cell>
          <cell r="MU511" t="str">
            <v>Trimestre</v>
          </cell>
          <cell r="MW511" t="str">
            <v>Métier</v>
          </cell>
          <cell r="MX511" t="str">
            <v>Trimestre</v>
          </cell>
          <cell r="MZ511" t="str">
            <v>Métier</v>
          </cell>
          <cell r="NA511" t="str">
            <v>Trimestre</v>
          </cell>
          <cell r="NC511" t="str">
            <v>Métier</v>
          </cell>
          <cell r="ND511" t="str">
            <v>Trimestre</v>
          </cell>
          <cell r="NF511" t="str">
            <v>Métier</v>
          </cell>
          <cell r="NG511" t="str">
            <v>Trimestre</v>
          </cell>
          <cell r="NI511" t="str">
            <v>Métier</v>
          </cell>
          <cell r="NJ511" t="str">
            <v>Trimestre</v>
          </cell>
          <cell r="NL511" t="str">
            <v>Métier</v>
          </cell>
          <cell r="NM511" t="str">
            <v>Trimestre</v>
          </cell>
          <cell r="NO511" t="str">
            <v>Métier</v>
          </cell>
          <cell r="NP511" t="str">
            <v>Trimestre</v>
          </cell>
          <cell r="NR511" t="str">
            <v>Métier</v>
          </cell>
          <cell r="NS511" t="str">
            <v>Trimestre</v>
          </cell>
          <cell r="NU511" t="str">
            <v>Métier</v>
          </cell>
          <cell r="NV511" t="str">
            <v>Trimestre</v>
          </cell>
          <cell r="NX511" t="str">
            <v>Métier</v>
          </cell>
          <cell r="NY511" t="str">
            <v>Trimestre</v>
          </cell>
          <cell r="OA511" t="str">
            <v>Métier</v>
          </cell>
          <cell r="OB511" t="str">
            <v>Trimestre</v>
          </cell>
          <cell r="OD511" t="str">
            <v>Métier</v>
          </cell>
          <cell r="OE511" t="str">
            <v>Trimestre</v>
          </cell>
          <cell r="OG511" t="str">
            <v>Métier</v>
          </cell>
          <cell r="OH511" t="str">
            <v>Trimestre</v>
          </cell>
          <cell r="OJ511" t="str">
            <v>Métier</v>
          </cell>
          <cell r="OK511" t="str">
            <v>Trimestre</v>
          </cell>
          <cell r="OM511" t="str">
            <v>Métier</v>
          </cell>
          <cell r="ON511" t="str">
            <v>Trimestre</v>
          </cell>
          <cell r="OP511" t="str">
            <v>Métier</v>
          </cell>
          <cell r="OQ511" t="str">
            <v>Trimestre</v>
          </cell>
          <cell r="OS511" t="str">
            <v>Métier</v>
          </cell>
          <cell r="OT511" t="str">
            <v>Trimestre</v>
          </cell>
          <cell r="OV511" t="str">
            <v>Métier</v>
          </cell>
          <cell r="OW511" t="str">
            <v>Trimestre</v>
          </cell>
          <cell r="OY511" t="str">
            <v>Métier</v>
          </cell>
          <cell r="OZ511" t="str">
            <v>Trimestre</v>
          </cell>
          <cell r="PB511" t="str">
            <v>Métier</v>
          </cell>
          <cell r="PC511" t="str">
            <v>Trimestre</v>
          </cell>
          <cell r="PE511" t="str">
            <v>Métier</v>
          </cell>
          <cell r="PF511" t="str">
            <v>Trimestre</v>
          </cell>
          <cell r="PH511" t="str">
            <v>Métier</v>
          </cell>
          <cell r="PI511" t="str">
            <v>Trimestre</v>
          </cell>
          <cell r="PK511" t="str">
            <v>Métier</v>
          </cell>
          <cell r="PL511" t="str">
            <v>Trimestre</v>
          </cell>
          <cell r="PN511" t="str">
            <v>Métier</v>
          </cell>
          <cell r="PO511" t="str">
            <v>Trimestre</v>
          </cell>
          <cell r="PQ511" t="str">
            <v>Métier</v>
          </cell>
          <cell r="PR511" t="str">
            <v>Trimestre</v>
          </cell>
          <cell r="PT511" t="str">
            <v>Métier</v>
          </cell>
          <cell r="PU511" t="str">
            <v>Trimestre</v>
          </cell>
          <cell r="PW511" t="str">
            <v>Métier</v>
          </cell>
          <cell r="PX511" t="str">
            <v>Trimestre</v>
          </cell>
        </row>
        <row r="512">
          <cell r="IP512" t="str">
            <v>CALF</v>
          </cell>
          <cell r="IQ512" t="str">
            <v>2023-T1</v>
          </cell>
          <cell r="IS512" t="str">
            <v>CALF</v>
          </cell>
          <cell r="IT512" t="str">
            <v>XXXX-XX</v>
          </cell>
          <cell r="IV512" t="str">
            <v>CALF</v>
          </cell>
          <cell r="IW512" t="str">
            <v>XXXX-XX</v>
          </cell>
          <cell r="IY512" t="str">
            <v>CALF</v>
          </cell>
          <cell r="IZ512" t="str">
            <v>XXXX-XX</v>
          </cell>
          <cell r="JB512" t="str">
            <v>CALF</v>
          </cell>
          <cell r="JC512" t="str">
            <v>2022-T1</v>
          </cell>
          <cell r="JE512" t="str">
            <v>CALF</v>
          </cell>
          <cell r="JF512" t="str">
            <v>XXXX-XX</v>
          </cell>
          <cell r="JH512" t="str">
            <v>CALF</v>
          </cell>
          <cell r="JI512" t="str">
            <v>XXXX-XX</v>
          </cell>
          <cell r="JK512" t="str">
            <v>CALF</v>
          </cell>
          <cell r="JL512" t="str">
            <v>XXXX-XX</v>
          </cell>
          <cell r="JN512" t="str">
            <v>CALF</v>
          </cell>
          <cell r="JO512" t="str">
            <v>2021-T1</v>
          </cell>
          <cell r="JQ512" t="str">
            <v>CALF</v>
          </cell>
          <cell r="JR512" t="str">
            <v>XXXX-XX</v>
          </cell>
          <cell r="JT512" t="str">
            <v>CALF</v>
          </cell>
          <cell r="JU512" t="str">
            <v>XXXX-XX</v>
          </cell>
          <cell r="JW512" t="str">
            <v>CALF</v>
          </cell>
          <cell r="JX512" t="str">
            <v>XXXX-XX</v>
          </cell>
          <cell r="JZ512" t="str">
            <v>CALF</v>
          </cell>
          <cell r="KA512" t="str">
            <v>2020-T1</v>
          </cell>
          <cell r="KC512" t="str">
            <v>CALF</v>
          </cell>
          <cell r="KD512" t="str">
            <v>XXXX-XX</v>
          </cell>
          <cell r="KF512" t="str">
            <v>CALF</v>
          </cell>
          <cell r="KG512" t="str">
            <v>XXXX-XX</v>
          </cell>
          <cell r="KI512" t="str">
            <v>CALF</v>
          </cell>
          <cell r="KJ512" t="str">
            <v>XXXX-XX</v>
          </cell>
          <cell r="KL512" t="str">
            <v>CALF</v>
          </cell>
          <cell r="KM512" t="str">
            <v>2019-T1</v>
          </cell>
          <cell r="KO512" t="str">
            <v>CALF</v>
          </cell>
          <cell r="KP512" t="str">
            <v>XXXX-XX</v>
          </cell>
          <cell r="KR512" t="str">
            <v>CALF</v>
          </cell>
          <cell r="KS512" t="str">
            <v>XXXX-XX</v>
          </cell>
          <cell r="KU512" t="str">
            <v>CALF</v>
          </cell>
          <cell r="KV512" t="str">
            <v>XXXX-XX</v>
          </cell>
          <cell r="KX512" t="str">
            <v>CALF</v>
          </cell>
          <cell r="KY512" t="str">
            <v>2018-T1</v>
          </cell>
          <cell r="LA512" t="str">
            <v>CALF</v>
          </cell>
          <cell r="LB512" t="str">
            <v>XXXX-XX</v>
          </cell>
          <cell r="LD512" t="str">
            <v>CALF</v>
          </cell>
          <cell r="LE512" t="str">
            <v>XXXX-XX</v>
          </cell>
          <cell r="LG512" t="str">
            <v>CALF</v>
          </cell>
          <cell r="LH512" t="str">
            <v>XXXX-XX</v>
          </cell>
          <cell r="LJ512" t="str">
            <v>CALF</v>
          </cell>
          <cell r="LK512" t="str">
            <v>2017-T1</v>
          </cell>
          <cell r="LM512" t="str">
            <v>CALF</v>
          </cell>
          <cell r="LN512" t="str">
            <v>XXXX-XX</v>
          </cell>
          <cell r="LP512" t="str">
            <v>CALF</v>
          </cell>
          <cell r="LQ512" t="str">
            <v>XXXX-XX</v>
          </cell>
          <cell r="LS512" t="str">
            <v>CALF</v>
          </cell>
          <cell r="LT512" t="str">
            <v>XXXX-XX</v>
          </cell>
          <cell r="LV512" t="str">
            <v>CALF</v>
          </cell>
          <cell r="LW512" t="str">
            <v>2016-T1</v>
          </cell>
          <cell r="LY512" t="str">
            <v>CALF</v>
          </cell>
          <cell r="LZ512" t="str">
            <v>XXXX-XX</v>
          </cell>
          <cell r="MB512" t="str">
            <v>CALF</v>
          </cell>
          <cell r="MC512" t="str">
            <v>XXXX-XX</v>
          </cell>
          <cell r="ME512" t="str">
            <v>CALF</v>
          </cell>
          <cell r="MF512" t="str">
            <v>XXXX-XX</v>
          </cell>
          <cell r="MH512" t="str">
            <v>CALF</v>
          </cell>
          <cell r="MI512" t="str">
            <v>2015-T1</v>
          </cell>
          <cell r="MK512" t="str">
            <v>CALF</v>
          </cell>
          <cell r="ML512" t="str">
            <v>XXXX-XX</v>
          </cell>
          <cell r="MN512" t="str">
            <v>CALF</v>
          </cell>
          <cell r="MO512" t="str">
            <v>XXXX-XX</v>
          </cell>
          <cell r="MQ512" t="str">
            <v>CALF</v>
          </cell>
          <cell r="MR512" t="str">
            <v>XXXX-XX</v>
          </cell>
          <cell r="MT512" t="str">
            <v>CALF</v>
          </cell>
          <cell r="MU512" t="str">
            <v>2014-T1</v>
          </cell>
          <cell r="MW512" t="str">
            <v>CALF</v>
          </cell>
          <cell r="MX512" t="str">
            <v>XXXX-XX</v>
          </cell>
          <cell r="MZ512" t="str">
            <v>CALF</v>
          </cell>
          <cell r="NA512" t="str">
            <v>XXXX-XX</v>
          </cell>
          <cell r="NC512" t="str">
            <v>CALF</v>
          </cell>
          <cell r="ND512" t="str">
            <v>XXXX-XX</v>
          </cell>
          <cell r="NF512" t="str">
            <v>CALF</v>
          </cell>
          <cell r="NG512" t="str">
            <v>2013-T1</v>
          </cell>
          <cell r="NI512" t="str">
            <v>CALF</v>
          </cell>
          <cell r="NJ512" t="str">
            <v>XXXX-XX</v>
          </cell>
          <cell r="NL512" t="str">
            <v>CALF</v>
          </cell>
          <cell r="NM512" t="str">
            <v>XXXX-XX</v>
          </cell>
          <cell r="NO512" t="str">
            <v>CALF</v>
          </cell>
          <cell r="NP512" t="str">
            <v>XXXX-XX</v>
          </cell>
          <cell r="NR512" t="str">
            <v>CALF</v>
          </cell>
          <cell r="NS512" t="str">
            <v>2012-T1</v>
          </cell>
          <cell r="NU512" t="str">
            <v>CALF</v>
          </cell>
          <cell r="NV512" t="str">
            <v>XXXX-XX</v>
          </cell>
          <cell r="NX512" t="str">
            <v>CALF</v>
          </cell>
          <cell r="NY512" t="str">
            <v>XXXX-XX</v>
          </cell>
          <cell r="OA512" t="str">
            <v>CALF</v>
          </cell>
          <cell r="OB512" t="str">
            <v>XXXX-XX</v>
          </cell>
          <cell r="OD512" t="str">
            <v>CALF</v>
          </cell>
          <cell r="OE512" t="str">
            <v>2011-T1</v>
          </cell>
          <cell r="OG512" t="str">
            <v>CALF</v>
          </cell>
          <cell r="OH512" t="str">
            <v>XXXX-XX</v>
          </cell>
          <cell r="OJ512" t="str">
            <v>CALF</v>
          </cell>
          <cell r="OK512" t="str">
            <v>XXXX-XX</v>
          </cell>
          <cell r="OM512" t="str">
            <v>CALF</v>
          </cell>
          <cell r="ON512" t="str">
            <v>XXXX-XX</v>
          </cell>
          <cell r="OP512" t="str">
            <v>CALF</v>
          </cell>
          <cell r="OQ512" t="str">
            <v>2010-T1</v>
          </cell>
          <cell r="OS512" t="str">
            <v>CALF</v>
          </cell>
          <cell r="OT512" t="str">
            <v>XXXX-XX</v>
          </cell>
          <cell r="OV512" t="str">
            <v>CALF</v>
          </cell>
          <cell r="OW512" t="str">
            <v>XXXX-XX</v>
          </cell>
          <cell r="OY512" t="str">
            <v>CALF</v>
          </cell>
          <cell r="OZ512" t="str">
            <v>XXXX-XX</v>
          </cell>
          <cell r="PB512" t="str">
            <v>CALF</v>
          </cell>
          <cell r="PC512" t="str">
            <v>2009-T1</v>
          </cell>
          <cell r="PE512" t="str">
            <v>CALF</v>
          </cell>
          <cell r="PF512" t="str">
            <v>XXXX-XX</v>
          </cell>
          <cell r="PH512" t="str">
            <v>CALF</v>
          </cell>
          <cell r="PI512" t="str">
            <v>XXXX-XX</v>
          </cell>
          <cell r="PK512" t="str">
            <v>CALF</v>
          </cell>
          <cell r="PL512" t="str">
            <v>XXXX-XX</v>
          </cell>
          <cell r="PN512" t="str">
            <v>CALF</v>
          </cell>
          <cell r="PO512" t="str">
            <v>2008-T1</v>
          </cell>
          <cell r="PQ512" t="str">
            <v>CALF</v>
          </cell>
          <cell r="PR512" t="str">
            <v>XXXX-XX</v>
          </cell>
          <cell r="PT512" t="str">
            <v>CALF</v>
          </cell>
          <cell r="PU512" t="str">
            <v>XXXX-XX</v>
          </cell>
          <cell r="PW512" t="str">
            <v>CALF</v>
          </cell>
          <cell r="PX512" t="str">
            <v>XXXX-XX</v>
          </cell>
        </row>
        <row r="513">
          <cell r="IP513" t="str">
            <v>Métier</v>
          </cell>
          <cell r="IQ513" t="str">
            <v>Trimestre</v>
          </cell>
          <cell r="IS513" t="str">
            <v>Métier</v>
          </cell>
          <cell r="IT513" t="str">
            <v>Trimestre</v>
          </cell>
          <cell r="IV513" t="str">
            <v>Métier</v>
          </cell>
          <cell r="IW513" t="str">
            <v>Trimestre</v>
          </cell>
          <cell r="IY513" t="str">
            <v>Métier</v>
          </cell>
          <cell r="IZ513" t="str">
            <v>Trimestre</v>
          </cell>
          <cell r="JB513" t="str">
            <v>Métier</v>
          </cell>
          <cell r="JC513" t="str">
            <v>Trimestre</v>
          </cell>
          <cell r="JE513" t="str">
            <v>Métier</v>
          </cell>
          <cell r="JF513" t="str">
            <v>Trimestre</v>
          </cell>
          <cell r="JH513" t="str">
            <v>Métier</v>
          </cell>
          <cell r="JI513" t="str">
            <v>Trimestre</v>
          </cell>
          <cell r="JK513" t="str">
            <v>Métier</v>
          </cell>
          <cell r="JL513" t="str">
            <v>Trimestre</v>
          </cell>
          <cell r="JN513" t="str">
            <v>Métier</v>
          </cell>
          <cell r="JO513" t="str">
            <v>Trimestre</v>
          </cell>
          <cell r="JQ513" t="str">
            <v>Métier</v>
          </cell>
          <cell r="JR513" t="str">
            <v>Trimestre</v>
          </cell>
          <cell r="JT513" t="str">
            <v>Métier</v>
          </cell>
          <cell r="JU513" t="str">
            <v>Trimestre</v>
          </cell>
          <cell r="JW513" t="str">
            <v>Métier</v>
          </cell>
          <cell r="JX513" t="str">
            <v>Trimestre</v>
          </cell>
          <cell r="JZ513" t="str">
            <v>Métier</v>
          </cell>
          <cell r="KA513" t="str">
            <v>Trimestre</v>
          </cell>
          <cell r="KC513" t="str">
            <v>Métier</v>
          </cell>
          <cell r="KD513" t="str">
            <v>Trimestre</v>
          </cell>
          <cell r="KF513" t="str">
            <v>Métier</v>
          </cell>
          <cell r="KG513" t="str">
            <v>Trimestre</v>
          </cell>
          <cell r="KI513" t="str">
            <v>Métier</v>
          </cell>
          <cell r="KJ513" t="str">
            <v>Trimestre</v>
          </cell>
          <cell r="KL513" t="str">
            <v>Métier</v>
          </cell>
          <cell r="KM513" t="str">
            <v>Trimestre</v>
          </cell>
          <cell r="KO513" t="str">
            <v>Métier</v>
          </cell>
          <cell r="KP513" t="str">
            <v>Trimestre</v>
          </cell>
          <cell r="KR513" t="str">
            <v>Métier</v>
          </cell>
          <cell r="KS513" t="str">
            <v>Trimestre</v>
          </cell>
          <cell r="KU513" t="str">
            <v>Métier</v>
          </cell>
          <cell r="KV513" t="str">
            <v>Trimestre</v>
          </cell>
          <cell r="KX513" t="str">
            <v>Métier</v>
          </cell>
          <cell r="KY513" t="str">
            <v>Trimestre</v>
          </cell>
          <cell r="LA513" t="str">
            <v>Métier</v>
          </cell>
          <cell r="LB513" t="str">
            <v>Trimestre</v>
          </cell>
          <cell r="LD513" t="str">
            <v>Métier</v>
          </cell>
          <cell r="LE513" t="str">
            <v>Trimestre</v>
          </cell>
          <cell r="LG513" t="str">
            <v>Métier</v>
          </cell>
          <cell r="LH513" t="str">
            <v>Trimestre</v>
          </cell>
          <cell r="LJ513" t="str">
            <v>Métier</v>
          </cell>
          <cell r="LK513" t="str">
            <v>Trimestre</v>
          </cell>
          <cell r="LM513" t="str">
            <v>Métier</v>
          </cell>
          <cell r="LN513" t="str">
            <v>Trimestre</v>
          </cell>
          <cell r="LP513" t="str">
            <v>Métier</v>
          </cell>
          <cell r="LQ513" t="str">
            <v>Trimestre</v>
          </cell>
          <cell r="LS513" t="str">
            <v>Métier</v>
          </cell>
          <cell r="LT513" t="str">
            <v>Trimestre</v>
          </cell>
          <cell r="LV513" t="str">
            <v>Métier</v>
          </cell>
          <cell r="LW513" t="str">
            <v>Trimestre</v>
          </cell>
          <cell r="LY513" t="str">
            <v>Métier</v>
          </cell>
          <cell r="LZ513" t="str">
            <v>Trimestre</v>
          </cell>
          <cell r="MB513" t="str">
            <v>Métier</v>
          </cell>
          <cell r="MC513" t="str">
            <v>Trimestre</v>
          </cell>
          <cell r="ME513" t="str">
            <v>Métier</v>
          </cell>
          <cell r="MF513" t="str">
            <v>Trimestre</v>
          </cell>
          <cell r="MH513" t="str">
            <v>Métier</v>
          </cell>
          <cell r="MI513" t="str">
            <v>Trimestre</v>
          </cell>
          <cell r="MK513" t="str">
            <v>Métier</v>
          </cell>
          <cell r="ML513" t="str">
            <v>Trimestre</v>
          </cell>
          <cell r="MN513" t="str">
            <v>Métier</v>
          </cell>
          <cell r="MO513" t="str">
            <v>Trimestre</v>
          </cell>
          <cell r="MQ513" t="str">
            <v>Métier</v>
          </cell>
          <cell r="MR513" t="str">
            <v>Trimestre</v>
          </cell>
          <cell r="MT513" t="str">
            <v>Métier</v>
          </cell>
          <cell r="MU513" t="str">
            <v>Trimestre</v>
          </cell>
          <cell r="MW513" t="str">
            <v>Métier</v>
          </cell>
          <cell r="MX513" t="str">
            <v>Trimestre</v>
          </cell>
          <cell r="MZ513" t="str">
            <v>Métier</v>
          </cell>
          <cell r="NA513" t="str">
            <v>Trimestre</v>
          </cell>
          <cell r="NC513" t="str">
            <v>Métier</v>
          </cell>
          <cell r="ND513" t="str">
            <v>Trimestre</v>
          </cell>
          <cell r="NF513" t="str">
            <v>Métier</v>
          </cell>
          <cell r="NG513" t="str">
            <v>Trimestre</v>
          </cell>
          <cell r="NI513" t="str">
            <v>Métier</v>
          </cell>
          <cell r="NJ513" t="str">
            <v>Trimestre</v>
          </cell>
          <cell r="NL513" t="str">
            <v>Métier</v>
          </cell>
          <cell r="NM513" t="str">
            <v>Trimestre</v>
          </cell>
          <cell r="NO513" t="str">
            <v>Métier</v>
          </cell>
          <cell r="NP513" t="str">
            <v>Trimestre</v>
          </cell>
          <cell r="NR513" t="str">
            <v>Métier</v>
          </cell>
          <cell r="NS513" t="str">
            <v>Trimestre</v>
          </cell>
          <cell r="NU513" t="str">
            <v>Métier</v>
          </cell>
          <cell r="NV513" t="str">
            <v>Trimestre</v>
          </cell>
          <cell r="NX513" t="str">
            <v>Métier</v>
          </cell>
          <cell r="NY513" t="str">
            <v>Trimestre</v>
          </cell>
          <cell r="OA513" t="str">
            <v>Métier</v>
          </cell>
          <cell r="OB513" t="str">
            <v>Trimestre</v>
          </cell>
          <cell r="OD513" t="str">
            <v>Métier</v>
          </cell>
          <cell r="OE513" t="str">
            <v>Trimestre</v>
          </cell>
          <cell r="OG513" t="str">
            <v>Métier</v>
          </cell>
          <cell r="OH513" t="str">
            <v>Trimestre</v>
          </cell>
          <cell r="OJ513" t="str">
            <v>Métier</v>
          </cell>
          <cell r="OK513" t="str">
            <v>Trimestre</v>
          </cell>
          <cell r="OM513" t="str">
            <v>Métier</v>
          </cell>
          <cell r="ON513" t="str">
            <v>Trimestre</v>
          </cell>
          <cell r="OP513" t="str">
            <v>Métier</v>
          </cell>
          <cell r="OQ513" t="str">
            <v>Trimestre</v>
          </cell>
          <cell r="OS513" t="str">
            <v>Métier</v>
          </cell>
          <cell r="OT513" t="str">
            <v>Trimestre</v>
          </cell>
          <cell r="OV513" t="str">
            <v>Métier</v>
          </cell>
          <cell r="OW513" t="str">
            <v>Trimestre</v>
          </cell>
          <cell r="OY513" t="str">
            <v>Métier</v>
          </cell>
          <cell r="OZ513" t="str">
            <v>Trimestre</v>
          </cell>
          <cell r="PB513" t="str">
            <v>Métier</v>
          </cell>
          <cell r="PC513" t="str">
            <v>Trimestre</v>
          </cell>
          <cell r="PE513" t="str">
            <v>Métier</v>
          </cell>
          <cell r="PF513" t="str">
            <v>Trimestre</v>
          </cell>
          <cell r="PH513" t="str">
            <v>Métier</v>
          </cell>
          <cell r="PI513" t="str">
            <v>Trimestre</v>
          </cell>
          <cell r="PK513" t="str">
            <v>Métier</v>
          </cell>
          <cell r="PL513" t="str">
            <v>Trimestre</v>
          </cell>
          <cell r="PN513" t="str">
            <v>Métier</v>
          </cell>
          <cell r="PO513" t="str">
            <v>Trimestre</v>
          </cell>
          <cell r="PQ513" t="str">
            <v>Métier</v>
          </cell>
          <cell r="PR513" t="str">
            <v>Trimestre</v>
          </cell>
          <cell r="PT513" t="str">
            <v>Métier</v>
          </cell>
          <cell r="PU513" t="str">
            <v>Trimestre</v>
          </cell>
          <cell r="PW513" t="str">
            <v>Métier</v>
          </cell>
          <cell r="PX513" t="str">
            <v>Trimestre</v>
          </cell>
        </row>
        <row r="514">
          <cell r="IP514" t="str">
            <v>CALF</v>
          </cell>
          <cell r="IQ514" t="str">
            <v>2023-T2</v>
          </cell>
          <cell r="IS514" t="str">
            <v>CALF</v>
          </cell>
          <cell r="IT514" t="str">
            <v>2023-T1</v>
          </cell>
          <cell r="IV514" t="str">
            <v>CALF</v>
          </cell>
          <cell r="IW514" t="str">
            <v>XXXX-XX</v>
          </cell>
          <cell r="IY514" t="str">
            <v>CALF</v>
          </cell>
          <cell r="IZ514" t="str">
            <v>XXXX-XX</v>
          </cell>
          <cell r="JB514" t="str">
            <v>CALF</v>
          </cell>
          <cell r="JC514" t="str">
            <v>2022-T2</v>
          </cell>
          <cell r="JE514" t="str">
            <v>CALF</v>
          </cell>
          <cell r="JF514" t="str">
            <v>2022-T1</v>
          </cell>
          <cell r="JH514" t="str">
            <v>CALF</v>
          </cell>
          <cell r="JI514" t="str">
            <v>XXXX-XX</v>
          </cell>
          <cell r="JK514" t="str">
            <v>CALF</v>
          </cell>
          <cell r="JL514" t="str">
            <v>XXXX-XX</v>
          </cell>
          <cell r="JN514" t="str">
            <v>CALF</v>
          </cell>
          <cell r="JO514" t="str">
            <v>2021-T2</v>
          </cell>
          <cell r="JQ514" t="str">
            <v>CALF</v>
          </cell>
          <cell r="JR514" t="str">
            <v>2021-T1</v>
          </cell>
          <cell r="JT514" t="str">
            <v>CALF</v>
          </cell>
          <cell r="JU514" t="str">
            <v>XXXX-XX</v>
          </cell>
          <cell r="JW514" t="str">
            <v>CALF</v>
          </cell>
          <cell r="JX514" t="str">
            <v>XXXX-XX</v>
          </cell>
          <cell r="JZ514" t="str">
            <v>CALF</v>
          </cell>
          <cell r="KA514" t="str">
            <v>2020-T2</v>
          </cell>
          <cell r="KC514" t="str">
            <v>CALF</v>
          </cell>
          <cell r="KD514" t="str">
            <v>2020-T1</v>
          </cell>
          <cell r="KF514" t="str">
            <v>CALF</v>
          </cell>
          <cell r="KG514" t="str">
            <v>XXXX-XX</v>
          </cell>
          <cell r="KI514" t="str">
            <v>CALF</v>
          </cell>
          <cell r="KJ514" t="str">
            <v>XXXX-XX</v>
          </cell>
          <cell r="KL514" t="str">
            <v>CALF</v>
          </cell>
          <cell r="KM514" t="str">
            <v>2019-T2</v>
          </cell>
          <cell r="KO514" t="str">
            <v>CALF</v>
          </cell>
          <cell r="KP514" t="str">
            <v>2019-T1</v>
          </cell>
          <cell r="KR514" t="str">
            <v>CALF</v>
          </cell>
          <cell r="KS514" t="str">
            <v>XXXX-XX</v>
          </cell>
          <cell r="KU514" t="str">
            <v>CALF</v>
          </cell>
          <cell r="KV514" t="str">
            <v>XXXX-XX</v>
          </cell>
          <cell r="KX514" t="str">
            <v>CALF</v>
          </cell>
          <cell r="KY514" t="str">
            <v>2018-T2</v>
          </cell>
          <cell r="LA514" t="str">
            <v>CALF</v>
          </cell>
          <cell r="LB514" t="str">
            <v>2018-T1</v>
          </cell>
          <cell r="LD514" t="str">
            <v>CALF</v>
          </cell>
          <cell r="LE514" t="str">
            <v>XXXX-XX</v>
          </cell>
          <cell r="LG514" t="str">
            <v>CALF</v>
          </cell>
          <cell r="LH514" t="str">
            <v>XXXX-XX</v>
          </cell>
          <cell r="LJ514" t="str">
            <v>CALF</v>
          </cell>
          <cell r="LK514" t="str">
            <v>2017-T2</v>
          </cell>
          <cell r="LM514" t="str">
            <v>CALF</v>
          </cell>
          <cell r="LN514" t="str">
            <v>2017-T1</v>
          </cell>
          <cell r="LP514" t="str">
            <v>CALF</v>
          </cell>
          <cell r="LQ514" t="str">
            <v>XXXX-XX</v>
          </cell>
          <cell r="LS514" t="str">
            <v>CALF</v>
          </cell>
          <cell r="LT514" t="str">
            <v>XXXX-XX</v>
          </cell>
          <cell r="LV514" t="str">
            <v>CALF</v>
          </cell>
          <cell r="LW514" t="str">
            <v>2016-T2</v>
          </cell>
          <cell r="LY514" t="str">
            <v>CALF</v>
          </cell>
          <cell r="LZ514" t="str">
            <v>2016-T1</v>
          </cell>
          <cell r="MB514" t="str">
            <v>CALF</v>
          </cell>
          <cell r="MC514" t="str">
            <v>XXXX-XX</v>
          </cell>
          <cell r="ME514" t="str">
            <v>CALF</v>
          </cell>
          <cell r="MF514" t="str">
            <v>XXXX-XX</v>
          </cell>
          <cell r="MH514" t="str">
            <v>CALF</v>
          </cell>
          <cell r="MI514" t="str">
            <v>2015-T2</v>
          </cell>
          <cell r="MK514" t="str">
            <v>CALF</v>
          </cell>
          <cell r="ML514" t="str">
            <v>2015-T1</v>
          </cell>
          <cell r="MN514" t="str">
            <v>CALF</v>
          </cell>
          <cell r="MO514" t="str">
            <v>XXXX-XX</v>
          </cell>
          <cell r="MQ514" t="str">
            <v>CALF</v>
          </cell>
          <cell r="MR514" t="str">
            <v>XXXX-XX</v>
          </cell>
          <cell r="MT514" t="str">
            <v>CALF</v>
          </cell>
          <cell r="MU514" t="str">
            <v>2014-T2</v>
          </cell>
          <cell r="MW514" t="str">
            <v>CALF</v>
          </cell>
          <cell r="MX514" t="str">
            <v>2014-T1</v>
          </cell>
          <cell r="MZ514" t="str">
            <v>CALF</v>
          </cell>
          <cell r="NA514" t="str">
            <v>XXXX-XX</v>
          </cell>
          <cell r="NC514" t="str">
            <v>CALF</v>
          </cell>
          <cell r="ND514" t="str">
            <v>XXXX-XX</v>
          </cell>
          <cell r="NF514" t="str">
            <v>CALF</v>
          </cell>
          <cell r="NG514" t="str">
            <v>2013-T2</v>
          </cell>
          <cell r="NI514" t="str">
            <v>CALF</v>
          </cell>
          <cell r="NJ514" t="str">
            <v>2013-T1</v>
          </cell>
          <cell r="NL514" t="str">
            <v>CALF</v>
          </cell>
          <cell r="NM514" t="str">
            <v>XXXX-XX</v>
          </cell>
          <cell r="NO514" t="str">
            <v>CALF</v>
          </cell>
          <cell r="NP514" t="str">
            <v>XXXX-XX</v>
          </cell>
          <cell r="NR514" t="str">
            <v>CALF</v>
          </cell>
          <cell r="NS514" t="str">
            <v>2012-T2</v>
          </cell>
          <cell r="NU514" t="str">
            <v>CALF</v>
          </cell>
          <cell r="NV514" t="str">
            <v>2012-T1</v>
          </cell>
          <cell r="NX514" t="str">
            <v>CALF</v>
          </cell>
          <cell r="NY514" t="str">
            <v>XXXX-XX</v>
          </cell>
          <cell r="OA514" t="str">
            <v>CALF</v>
          </cell>
          <cell r="OB514" t="str">
            <v>XXXX-XX</v>
          </cell>
          <cell r="OD514" t="str">
            <v>CALF</v>
          </cell>
          <cell r="OE514" t="str">
            <v>2011-T2</v>
          </cell>
          <cell r="OG514" t="str">
            <v>CALF</v>
          </cell>
          <cell r="OH514" t="str">
            <v>2011-T1</v>
          </cell>
          <cell r="OJ514" t="str">
            <v>CALF</v>
          </cell>
          <cell r="OK514" t="str">
            <v>XXXX-XX</v>
          </cell>
          <cell r="OM514" t="str">
            <v>CALF</v>
          </cell>
          <cell r="ON514" t="str">
            <v>XXXX-XX</v>
          </cell>
          <cell r="OP514" t="str">
            <v>CALF</v>
          </cell>
          <cell r="OQ514" t="str">
            <v>2010-T2</v>
          </cell>
          <cell r="OS514" t="str">
            <v>CALF</v>
          </cell>
          <cell r="OT514" t="str">
            <v>2010-T1</v>
          </cell>
          <cell r="OV514" t="str">
            <v>CALF</v>
          </cell>
          <cell r="OW514" t="str">
            <v>XXXX-XX</v>
          </cell>
          <cell r="OY514" t="str">
            <v>CALF</v>
          </cell>
          <cell r="OZ514" t="str">
            <v>XXXX-XX</v>
          </cell>
          <cell r="PB514" t="str">
            <v>CALF</v>
          </cell>
          <cell r="PC514" t="str">
            <v>2009-T2</v>
          </cell>
          <cell r="PE514" t="str">
            <v>CALF</v>
          </cell>
          <cell r="PF514" t="str">
            <v>2009-T1</v>
          </cell>
          <cell r="PH514" t="str">
            <v>CALF</v>
          </cell>
          <cell r="PI514" t="str">
            <v>XXXX-XX</v>
          </cell>
          <cell r="PK514" t="str">
            <v>CALF</v>
          </cell>
          <cell r="PL514" t="str">
            <v>XXXX-XX</v>
          </cell>
          <cell r="PN514" t="str">
            <v>CALF</v>
          </cell>
          <cell r="PO514" t="str">
            <v>2008-T2</v>
          </cell>
          <cell r="PQ514" t="str">
            <v>CALF</v>
          </cell>
          <cell r="PR514" t="str">
            <v>2008-T1</v>
          </cell>
          <cell r="PT514" t="str">
            <v>CALF</v>
          </cell>
          <cell r="PU514" t="str">
            <v>XXXX-XX</v>
          </cell>
          <cell r="PW514" t="str">
            <v>CALF</v>
          </cell>
          <cell r="PX514" t="str">
            <v>XXXX-XX</v>
          </cell>
        </row>
        <row r="515">
          <cell r="IP515" t="str">
            <v>Métier</v>
          </cell>
          <cell r="IQ515" t="str">
            <v>Trimestre</v>
          </cell>
          <cell r="IS515" t="str">
            <v>Métier</v>
          </cell>
          <cell r="IT515" t="str">
            <v>Trimestre</v>
          </cell>
          <cell r="IV515" t="str">
            <v>Métier</v>
          </cell>
          <cell r="IW515" t="str">
            <v>Trimestre</v>
          </cell>
          <cell r="IY515" t="str">
            <v>Métier</v>
          </cell>
          <cell r="IZ515" t="str">
            <v>Trimestre</v>
          </cell>
          <cell r="JB515" t="str">
            <v>Métier</v>
          </cell>
          <cell r="JC515" t="str">
            <v>Trimestre</v>
          </cell>
          <cell r="JE515" t="str">
            <v>Métier</v>
          </cell>
          <cell r="JF515" t="str">
            <v>Trimestre</v>
          </cell>
          <cell r="JH515" t="str">
            <v>Métier</v>
          </cell>
          <cell r="JI515" t="str">
            <v>Trimestre</v>
          </cell>
          <cell r="JK515" t="str">
            <v>Métier</v>
          </cell>
          <cell r="JL515" t="str">
            <v>Trimestre</v>
          </cell>
          <cell r="JN515" t="str">
            <v>Métier</v>
          </cell>
          <cell r="JO515" t="str">
            <v>Trimestre</v>
          </cell>
          <cell r="JQ515" t="str">
            <v>Métier</v>
          </cell>
          <cell r="JR515" t="str">
            <v>Trimestre</v>
          </cell>
          <cell r="JT515" t="str">
            <v>Métier</v>
          </cell>
          <cell r="JU515" t="str">
            <v>Trimestre</v>
          </cell>
          <cell r="JW515" t="str">
            <v>Métier</v>
          </cell>
          <cell r="JX515" t="str">
            <v>Trimestre</v>
          </cell>
          <cell r="JZ515" t="str">
            <v>Métier</v>
          </cell>
          <cell r="KA515" t="str">
            <v>Trimestre</v>
          </cell>
          <cell r="KC515" t="str">
            <v>Métier</v>
          </cell>
          <cell r="KD515" t="str">
            <v>Trimestre</v>
          </cell>
          <cell r="KF515" t="str">
            <v>Métier</v>
          </cell>
          <cell r="KG515" t="str">
            <v>Trimestre</v>
          </cell>
          <cell r="KI515" t="str">
            <v>Métier</v>
          </cell>
          <cell r="KJ515" t="str">
            <v>Trimestre</v>
          </cell>
          <cell r="KL515" t="str">
            <v>Métier</v>
          </cell>
          <cell r="KM515" t="str">
            <v>Trimestre</v>
          </cell>
          <cell r="KO515" t="str">
            <v>Métier</v>
          </cell>
          <cell r="KP515" t="str">
            <v>Trimestre</v>
          </cell>
          <cell r="KR515" t="str">
            <v>Métier</v>
          </cell>
          <cell r="KS515" t="str">
            <v>Trimestre</v>
          </cell>
          <cell r="KU515" t="str">
            <v>Métier</v>
          </cell>
          <cell r="KV515" t="str">
            <v>Trimestre</v>
          </cell>
          <cell r="KX515" t="str">
            <v>Métier</v>
          </cell>
          <cell r="KY515" t="str">
            <v>Trimestre</v>
          </cell>
          <cell r="LA515" t="str">
            <v>Métier</v>
          </cell>
          <cell r="LB515" t="str">
            <v>Trimestre</v>
          </cell>
          <cell r="LD515" t="str">
            <v>Métier</v>
          </cell>
          <cell r="LE515" t="str">
            <v>Trimestre</v>
          </cell>
          <cell r="LG515" t="str">
            <v>Métier</v>
          </cell>
          <cell r="LH515" t="str">
            <v>Trimestre</v>
          </cell>
          <cell r="LJ515" t="str">
            <v>Métier</v>
          </cell>
          <cell r="LK515" t="str">
            <v>Trimestre</v>
          </cell>
          <cell r="LM515" t="str">
            <v>Métier</v>
          </cell>
          <cell r="LN515" t="str">
            <v>Trimestre</v>
          </cell>
          <cell r="LP515" t="str">
            <v>Métier</v>
          </cell>
          <cell r="LQ515" t="str">
            <v>Trimestre</v>
          </cell>
          <cell r="LS515" t="str">
            <v>Métier</v>
          </cell>
          <cell r="LT515" t="str">
            <v>Trimestre</v>
          </cell>
          <cell r="LV515" t="str">
            <v>Métier</v>
          </cell>
          <cell r="LW515" t="str">
            <v>Trimestre</v>
          </cell>
          <cell r="LY515" t="str">
            <v>Métier</v>
          </cell>
          <cell r="LZ515" t="str">
            <v>Trimestre</v>
          </cell>
          <cell r="MB515" t="str">
            <v>Métier</v>
          </cell>
          <cell r="MC515" t="str">
            <v>Trimestre</v>
          </cell>
          <cell r="ME515" t="str">
            <v>Métier</v>
          </cell>
          <cell r="MF515" t="str">
            <v>Trimestre</v>
          </cell>
          <cell r="MH515" t="str">
            <v>Métier</v>
          </cell>
          <cell r="MI515" t="str">
            <v>Trimestre</v>
          </cell>
          <cell r="MK515" t="str">
            <v>Métier</v>
          </cell>
          <cell r="ML515" t="str">
            <v>Trimestre</v>
          </cell>
          <cell r="MN515" t="str">
            <v>Métier</v>
          </cell>
          <cell r="MO515" t="str">
            <v>Trimestre</v>
          </cell>
          <cell r="MQ515" t="str">
            <v>Métier</v>
          </cell>
          <cell r="MR515" t="str">
            <v>Trimestre</v>
          </cell>
          <cell r="MT515" t="str">
            <v>Métier</v>
          </cell>
          <cell r="MU515" t="str">
            <v>Trimestre</v>
          </cell>
          <cell r="MW515" t="str">
            <v>Métier</v>
          </cell>
          <cell r="MX515" t="str">
            <v>Trimestre</v>
          </cell>
          <cell r="MZ515" t="str">
            <v>Métier</v>
          </cell>
          <cell r="NA515" t="str">
            <v>Trimestre</v>
          </cell>
          <cell r="NC515" t="str">
            <v>Métier</v>
          </cell>
          <cell r="ND515" t="str">
            <v>Trimestre</v>
          </cell>
          <cell r="NF515" t="str">
            <v>Métier</v>
          </cell>
          <cell r="NG515" t="str">
            <v>Trimestre</v>
          </cell>
          <cell r="NI515" t="str">
            <v>Métier</v>
          </cell>
          <cell r="NJ515" t="str">
            <v>Trimestre</v>
          </cell>
          <cell r="NL515" t="str">
            <v>Métier</v>
          </cell>
          <cell r="NM515" t="str">
            <v>Trimestre</v>
          </cell>
          <cell r="NO515" t="str">
            <v>Métier</v>
          </cell>
          <cell r="NP515" t="str">
            <v>Trimestre</v>
          </cell>
          <cell r="NR515" t="str">
            <v>Métier</v>
          </cell>
          <cell r="NS515" t="str">
            <v>Trimestre</v>
          </cell>
          <cell r="NU515" t="str">
            <v>Métier</v>
          </cell>
          <cell r="NV515" t="str">
            <v>Trimestre</v>
          </cell>
          <cell r="NX515" t="str">
            <v>Métier</v>
          </cell>
          <cell r="NY515" t="str">
            <v>Trimestre</v>
          </cell>
          <cell r="OA515" t="str">
            <v>Métier</v>
          </cell>
          <cell r="OB515" t="str">
            <v>Trimestre</v>
          </cell>
          <cell r="OD515" t="str">
            <v>Métier</v>
          </cell>
          <cell r="OE515" t="str">
            <v>Trimestre</v>
          </cell>
          <cell r="OG515" t="str">
            <v>Métier</v>
          </cell>
          <cell r="OH515" t="str">
            <v>Trimestre</v>
          </cell>
          <cell r="OJ515" t="str">
            <v>Métier</v>
          </cell>
          <cell r="OK515" t="str">
            <v>Trimestre</v>
          </cell>
          <cell r="OM515" t="str">
            <v>Métier</v>
          </cell>
          <cell r="ON515" t="str">
            <v>Trimestre</v>
          </cell>
          <cell r="OP515" t="str">
            <v>Métier</v>
          </cell>
          <cell r="OQ515" t="str">
            <v>Trimestre</v>
          </cell>
          <cell r="OS515" t="str">
            <v>Métier</v>
          </cell>
          <cell r="OT515" t="str">
            <v>Trimestre</v>
          </cell>
          <cell r="OV515" t="str">
            <v>Métier</v>
          </cell>
          <cell r="OW515" t="str">
            <v>Trimestre</v>
          </cell>
          <cell r="OY515" t="str">
            <v>Métier</v>
          </cell>
          <cell r="OZ515" t="str">
            <v>Trimestre</v>
          </cell>
          <cell r="PB515" t="str">
            <v>Métier</v>
          </cell>
          <cell r="PC515" t="str">
            <v>Trimestre</v>
          </cell>
          <cell r="PE515" t="str">
            <v>Métier</v>
          </cell>
          <cell r="PF515" t="str">
            <v>Trimestre</v>
          </cell>
          <cell r="PH515" t="str">
            <v>Métier</v>
          </cell>
          <cell r="PI515" t="str">
            <v>Trimestre</v>
          </cell>
          <cell r="PK515" t="str">
            <v>Métier</v>
          </cell>
          <cell r="PL515" t="str">
            <v>Trimestre</v>
          </cell>
          <cell r="PN515" t="str">
            <v>Métier</v>
          </cell>
          <cell r="PO515" t="str">
            <v>Trimestre</v>
          </cell>
          <cell r="PQ515" t="str">
            <v>Métier</v>
          </cell>
          <cell r="PR515" t="str">
            <v>Trimestre</v>
          </cell>
          <cell r="PT515" t="str">
            <v>Métier</v>
          </cell>
          <cell r="PU515" t="str">
            <v>Trimestre</v>
          </cell>
          <cell r="PW515" t="str">
            <v>Métier</v>
          </cell>
          <cell r="PX515" t="str">
            <v>Trimestre</v>
          </cell>
        </row>
        <row r="516">
          <cell r="IP516" t="str">
            <v>CALF</v>
          </cell>
          <cell r="IQ516" t="str">
            <v>2023-T3</v>
          </cell>
          <cell r="IS516" t="str">
            <v>CALF</v>
          </cell>
          <cell r="IT516" t="str">
            <v>2023-T2</v>
          </cell>
          <cell r="IV516" t="str">
            <v>CALF</v>
          </cell>
          <cell r="IW516" t="str">
            <v>2023-T1</v>
          </cell>
          <cell r="IY516" t="str">
            <v>CALF</v>
          </cell>
          <cell r="IZ516" t="str">
            <v>XXXX-XX</v>
          </cell>
          <cell r="JB516" t="str">
            <v>CALF</v>
          </cell>
          <cell r="JC516" t="str">
            <v>2022-T3</v>
          </cell>
          <cell r="JE516" t="str">
            <v>CALF</v>
          </cell>
          <cell r="JF516" t="str">
            <v>2022-T2</v>
          </cell>
          <cell r="JH516" t="str">
            <v>CALF</v>
          </cell>
          <cell r="JI516" t="str">
            <v>2022-T1</v>
          </cell>
          <cell r="JK516" t="str">
            <v>CALF</v>
          </cell>
          <cell r="JL516" t="str">
            <v>XXXX-XX</v>
          </cell>
          <cell r="JN516" t="str">
            <v>CALF</v>
          </cell>
          <cell r="JO516" t="str">
            <v>2021-T3</v>
          </cell>
          <cell r="JQ516" t="str">
            <v>CALF</v>
          </cell>
          <cell r="JR516" t="str">
            <v>2021-T2</v>
          </cell>
          <cell r="JT516" t="str">
            <v>CALF</v>
          </cell>
          <cell r="JU516" t="str">
            <v>2021-T1</v>
          </cell>
          <cell r="JW516" t="str">
            <v>CALF</v>
          </cell>
          <cell r="JX516" t="str">
            <v>XXXX-XX</v>
          </cell>
          <cell r="JZ516" t="str">
            <v>CALF</v>
          </cell>
          <cell r="KA516" t="str">
            <v>2020-T3</v>
          </cell>
          <cell r="KC516" t="str">
            <v>CALF</v>
          </cell>
          <cell r="KD516" t="str">
            <v>2020-T2</v>
          </cell>
          <cell r="KF516" t="str">
            <v>CALF</v>
          </cell>
          <cell r="KG516" t="str">
            <v>2020-T1</v>
          </cell>
          <cell r="KI516" t="str">
            <v>CALF</v>
          </cell>
          <cell r="KJ516" t="str">
            <v>XXXX-XX</v>
          </cell>
          <cell r="KL516" t="str">
            <v>CALF</v>
          </cell>
          <cell r="KM516" t="str">
            <v>2019-T3</v>
          </cell>
          <cell r="KO516" t="str">
            <v>CALF</v>
          </cell>
          <cell r="KP516" t="str">
            <v>2019-T2</v>
          </cell>
          <cell r="KR516" t="str">
            <v>CALF</v>
          </cell>
          <cell r="KS516" t="str">
            <v>2019-T1</v>
          </cell>
          <cell r="KU516" t="str">
            <v>CALF</v>
          </cell>
          <cell r="KV516" t="str">
            <v>XXXX-XX</v>
          </cell>
          <cell r="KX516" t="str">
            <v>CALF</v>
          </cell>
          <cell r="KY516" t="str">
            <v>2018-T3</v>
          </cell>
          <cell r="LA516" t="str">
            <v>CALF</v>
          </cell>
          <cell r="LB516" t="str">
            <v>2018-T2</v>
          </cell>
          <cell r="LD516" t="str">
            <v>CALF</v>
          </cell>
          <cell r="LE516" t="str">
            <v>2018-T1</v>
          </cell>
          <cell r="LG516" t="str">
            <v>CALF</v>
          </cell>
          <cell r="LH516" t="str">
            <v>XXXX-XX</v>
          </cell>
          <cell r="LJ516" t="str">
            <v>CALF</v>
          </cell>
          <cell r="LK516" t="str">
            <v>2017-T3</v>
          </cell>
          <cell r="LM516" t="str">
            <v>CALF</v>
          </cell>
          <cell r="LN516" t="str">
            <v>2017-T2</v>
          </cell>
          <cell r="LP516" t="str">
            <v>CALF</v>
          </cell>
          <cell r="LQ516" t="str">
            <v>2017-T1</v>
          </cell>
          <cell r="LS516" t="str">
            <v>CALF</v>
          </cell>
          <cell r="LT516" t="str">
            <v>XXXX-XX</v>
          </cell>
          <cell r="LV516" t="str">
            <v>CALF</v>
          </cell>
          <cell r="LW516" t="str">
            <v>2016-T3</v>
          </cell>
          <cell r="LY516" t="str">
            <v>CALF</v>
          </cell>
          <cell r="LZ516" t="str">
            <v>2016-T2</v>
          </cell>
          <cell r="MB516" t="str">
            <v>CALF</v>
          </cell>
          <cell r="MC516" t="str">
            <v>2016-T1</v>
          </cell>
          <cell r="ME516" t="str">
            <v>CALF</v>
          </cell>
          <cell r="MF516" t="str">
            <v>XXXX-XX</v>
          </cell>
          <cell r="MH516" t="str">
            <v>CALF</v>
          </cell>
          <cell r="MI516" t="str">
            <v>2015-T3</v>
          </cell>
          <cell r="MK516" t="str">
            <v>CALF</v>
          </cell>
          <cell r="ML516" t="str">
            <v>2015-T2</v>
          </cell>
          <cell r="MN516" t="str">
            <v>CALF</v>
          </cell>
          <cell r="MO516" t="str">
            <v>2015-T1</v>
          </cell>
          <cell r="MQ516" t="str">
            <v>CALF</v>
          </cell>
          <cell r="MR516" t="str">
            <v>XXXX-XX</v>
          </cell>
          <cell r="MT516" t="str">
            <v>CALF</v>
          </cell>
          <cell r="MU516" t="str">
            <v>2014-T3</v>
          </cell>
          <cell r="MW516" t="str">
            <v>CALF</v>
          </cell>
          <cell r="MX516" t="str">
            <v>2014-T2</v>
          </cell>
          <cell r="MZ516" t="str">
            <v>CALF</v>
          </cell>
          <cell r="NA516" t="str">
            <v>2014-T1</v>
          </cell>
          <cell r="NC516" t="str">
            <v>CALF</v>
          </cell>
          <cell r="ND516" t="str">
            <v>XXXX-XX</v>
          </cell>
          <cell r="NF516" t="str">
            <v>CALF</v>
          </cell>
          <cell r="NG516" t="str">
            <v>2013-T3</v>
          </cell>
          <cell r="NI516" t="str">
            <v>CALF</v>
          </cell>
          <cell r="NJ516" t="str">
            <v>2013-T2</v>
          </cell>
          <cell r="NL516" t="str">
            <v>CALF</v>
          </cell>
          <cell r="NM516" t="str">
            <v>2013-T1</v>
          </cell>
          <cell r="NO516" t="str">
            <v>CALF</v>
          </cell>
          <cell r="NP516" t="str">
            <v>XXXX-XX</v>
          </cell>
          <cell r="NR516" t="str">
            <v>CALF</v>
          </cell>
          <cell r="NS516" t="str">
            <v>2012-T3</v>
          </cell>
          <cell r="NU516" t="str">
            <v>CALF</v>
          </cell>
          <cell r="NV516" t="str">
            <v>2012-T2</v>
          </cell>
          <cell r="NX516" t="str">
            <v>CALF</v>
          </cell>
          <cell r="NY516" t="str">
            <v>2012-T1</v>
          </cell>
          <cell r="OA516" t="str">
            <v>CALF</v>
          </cell>
          <cell r="OB516" t="str">
            <v>XXXX-XX</v>
          </cell>
          <cell r="OD516" t="str">
            <v>CALF</v>
          </cell>
          <cell r="OE516" t="str">
            <v>2011-T3</v>
          </cell>
          <cell r="OG516" t="str">
            <v>CALF</v>
          </cell>
          <cell r="OH516" t="str">
            <v>2011-T2</v>
          </cell>
          <cell r="OJ516" t="str">
            <v>CALF</v>
          </cell>
          <cell r="OK516" t="str">
            <v>2011-T1</v>
          </cell>
          <cell r="OM516" t="str">
            <v>CALF</v>
          </cell>
          <cell r="ON516" t="str">
            <v>XXXX-XX</v>
          </cell>
          <cell r="OP516" t="str">
            <v>CALF</v>
          </cell>
          <cell r="OQ516" t="str">
            <v>2010-T3</v>
          </cell>
          <cell r="OS516" t="str">
            <v>CALF</v>
          </cell>
          <cell r="OT516" t="str">
            <v>2010-T2</v>
          </cell>
          <cell r="OV516" t="str">
            <v>CALF</v>
          </cell>
          <cell r="OW516" t="str">
            <v>2010-T1</v>
          </cell>
          <cell r="OY516" t="str">
            <v>CALF</v>
          </cell>
          <cell r="OZ516" t="str">
            <v>XXXX-XX</v>
          </cell>
          <cell r="PB516" t="str">
            <v>CALF</v>
          </cell>
          <cell r="PC516" t="str">
            <v>2009-T3</v>
          </cell>
          <cell r="PE516" t="str">
            <v>CALF</v>
          </cell>
          <cell r="PF516" t="str">
            <v>2009-T2</v>
          </cell>
          <cell r="PH516" t="str">
            <v>CALF</v>
          </cell>
          <cell r="PI516" t="str">
            <v>2009-T1</v>
          </cell>
          <cell r="PK516" t="str">
            <v>CALF</v>
          </cell>
          <cell r="PL516" t="str">
            <v>XXXX-XX</v>
          </cell>
          <cell r="PN516" t="str">
            <v>CALF</v>
          </cell>
          <cell r="PO516" t="str">
            <v>2008-T3</v>
          </cell>
          <cell r="PQ516" t="str">
            <v>CALF</v>
          </cell>
          <cell r="PR516" t="str">
            <v>2008-T2</v>
          </cell>
          <cell r="PT516" t="str">
            <v>CALF</v>
          </cell>
          <cell r="PU516" t="str">
            <v>2008-T1</v>
          </cell>
          <cell r="PW516" t="str">
            <v>CALF</v>
          </cell>
          <cell r="PX516" t="str">
            <v>XXXX-XX</v>
          </cell>
        </row>
        <row r="517">
          <cell r="BB517" t="str">
            <v>Métier</v>
          </cell>
          <cell r="BC517" t="str">
            <v>Trimestre</v>
          </cell>
          <cell r="BE517" t="str">
            <v>Métier</v>
          </cell>
          <cell r="BF517" t="str">
            <v>Trimestre</v>
          </cell>
          <cell r="BH517" t="str">
            <v>Métier</v>
          </cell>
          <cell r="BI517" t="str">
            <v>Trimestre</v>
          </cell>
          <cell r="BK517" t="str">
            <v>Métier</v>
          </cell>
          <cell r="BL517" t="str">
            <v>Trimestre</v>
          </cell>
          <cell r="BN517" t="str">
            <v>Métier</v>
          </cell>
          <cell r="BO517" t="str">
            <v>Trimestre</v>
          </cell>
          <cell r="BQ517" t="str">
            <v>Métier</v>
          </cell>
          <cell r="BR517" t="str">
            <v>Trimestre</v>
          </cell>
          <cell r="BT517" t="str">
            <v>Métier</v>
          </cell>
          <cell r="BU517" t="str">
            <v>Trimestre</v>
          </cell>
          <cell r="BW517" t="str">
            <v>Métier</v>
          </cell>
          <cell r="BX517" t="str">
            <v>Trimestre</v>
          </cell>
          <cell r="BZ517" t="str">
            <v>Métier</v>
          </cell>
          <cell r="CA517" t="str">
            <v>Trimestre</v>
          </cell>
          <cell r="CC517" t="str">
            <v>Métier</v>
          </cell>
          <cell r="CD517" t="str">
            <v>Trimestre</v>
          </cell>
          <cell r="CF517" t="str">
            <v>Métier</v>
          </cell>
          <cell r="CG517" t="str">
            <v>Trimestre</v>
          </cell>
          <cell r="CI517" t="str">
            <v>Métier</v>
          </cell>
          <cell r="CJ517" t="str">
            <v>Trimestre</v>
          </cell>
          <cell r="CL517" t="str">
            <v>Métier</v>
          </cell>
          <cell r="CM517" t="str">
            <v>Trimestre</v>
          </cell>
          <cell r="CO517" t="str">
            <v>Métier</v>
          </cell>
          <cell r="CP517" t="str">
            <v>Trimestre</v>
          </cell>
          <cell r="CR517" t="str">
            <v>Métier</v>
          </cell>
          <cell r="CS517" t="str">
            <v>Trimestre</v>
          </cell>
          <cell r="CU517" t="str">
            <v>Métier</v>
          </cell>
          <cell r="CV517" t="str">
            <v>Trimestre</v>
          </cell>
          <cell r="CX517" t="str">
            <v>Métier</v>
          </cell>
          <cell r="CY517" t="str">
            <v>Trimestre</v>
          </cell>
          <cell r="DA517" t="str">
            <v>Métier</v>
          </cell>
          <cell r="DB517" t="str">
            <v>Trimestre</v>
          </cell>
          <cell r="DD517" t="str">
            <v>Métier</v>
          </cell>
          <cell r="DE517" t="str">
            <v>Trimestre</v>
          </cell>
          <cell r="DG517" t="str">
            <v>Métier</v>
          </cell>
          <cell r="DH517" t="str">
            <v>Trimestre</v>
          </cell>
          <cell r="DJ517" t="str">
            <v>Métier</v>
          </cell>
          <cell r="DK517" t="str">
            <v>Trimestre</v>
          </cell>
          <cell r="DM517" t="str">
            <v>Métier</v>
          </cell>
          <cell r="DN517" t="str">
            <v>Trimestre</v>
          </cell>
          <cell r="DP517" t="str">
            <v>Métier</v>
          </cell>
          <cell r="DQ517" t="str">
            <v>Trimestre</v>
          </cell>
          <cell r="DS517" t="str">
            <v>Métier</v>
          </cell>
          <cell r="DT517" t="str">
            <v>Trimestre</v>
          </cell>
          <cell r="DV517" t="str">
            <v>Métier</v>
          </cell>
          <cell r="DW517" t="str">
            <v>Trimestre</v>
          </cell>
          <cell r="DY517" t="str">
            <v>Métier</v>
          </cell>
          <cell r="DZ517" t="str">
            <v>Trimestre</v>
          </cell>
          <cell r="EB517" t="str">
            <v>Métier</v>
          </cell>
          <cell r="EC517" t="str">
            <v>Trimestre</v>
          </cell>
          <cell r="EE517" t="str">
            <v>Métier</v>
          </cell>
          <cell r="EF517" t="str">
            <v>Trimestre</v>
          </cell>
          <cell r="EH517" t="str">
            <v>Métier</v>
          </cell>
          <cell r="EI517" t="str">
            <v>Trimestre</v>
          </cell>
          <cell r="EK517" t="str">
            <v>Métier</v>
          </cell>
          <cell r="EL517" t="str">
            <v>Trimestre</v>
          </cell>
          <cell r="EN517" t="str">
            <v>Métier</v>
          </cell>
          <cell r="EO517" t="str">
            <v>Trimestre</v>
          </cell>
          <cell r="EQ517" t="str">
            <v>Métier</v>
          </cell>
          <cell r="ER517" t="str">
            <v>Trimestre</v>
          </cell>
          <cell r="ET517" t="str">
            <v>Métier</v>
          </cell>
          <cell r="EU517" t="str">
            <v>Trimestre</v>
          </cell>
          <cell r="EW517" t="str">
            <v>Métier</v>
          </cell>
          <cell r="EX517" t="str">
            <v>Trimestre</v>
          </cell>
          <cell r="EZ517" t="str">
            <v>Métier</v>
          </cell>
          <cell r="FA517" t="str">
            <v>Trimestre</v>
          </cell>
          <cell r="FC517" t="str">
            <v>Métier</v>
          </cell>
          <cell r="FD517" t="str">
            <v>Trimestre</v>
          </cell>
          <cell r="FF517" t="str">
            <v>Métier</v>
          </cell>
          <cell r="FG517" t="str">
            <v>Trimestre</v>
          </cell>
          <cell r="FI517" t="str">
            <v>Métier</v>
          </cell>
          <cell r="FJ517" t="str">
            <v>Trimestre</v>
          </cell>
          <cell r="FL517" t="str">
            <v>Métier</v>
          </cell>
          <cell r="FM517" t="str">
            <v>Trimestre</v>
          </cell>
          <cell r="FO517" t="str">
            <v>Métier</v>
          </cell>
          <cell r="FP517" t="str">
            <v>Trimestre</v>
          </cell>
          <cell r="FR517" t="str">
            <v>Métier</v>
          </cell>
          <cell r="FS517" t="str">
            <v>Trimestre</v>
          </cell>
          <cell r="FU517" t="str">
            <v>Métier</v>
          </cell>
          <cell r="FV517" t="str">
            <v>Trimestre</v>
          </cell>
          <cell r="FX517" t="str">
            <v>Métier</v>
          </cell>
          <cell r="FY517" t="str">
            <v>Trimestre</v>
          </cell>
          <cell r="GA517" t="str">
            <v>Métier</v>
          </cell>
          <cell r="GB517" t="str">
            <v>Trimestre</v>
          </cell>
          <cell r="GD517" t="str">
            <v>Métier</v>
          </cell>
          <cell r="GE517" t="str">
            <v>Trimestre</v>
          </cell>
          <cell r="GG517" t="str">
            <v>Métier</v>
          </cell>
          <cell r="GH517" t="str">
            <v>Trimestre</v>
          </cell>
          <cell r="GJ517" t="str">
            <v>Métier</v>
          </cell>
          <cell r="GK517" t="str">
            <v>Trimestre</v>
          </cell>
          <cell r="GM517" t="str">
            <v>Métier</v>
          </cell>
          <cell r="GN517" t="str">
            <v>Trimestre</v>
          </cell>
          <cell r="GP517" t="str">
            <v>Métier</v>
          </cell>
          <cell r="GQ517" t="str">
            <v>Trimestre</v>
          </cell>
          <cell r="GS517" t="str">
            <v>Métier</v>
          </cell>
          <cell r="GT517" t="str">
            <v>Trimestre</v>
          </cell>
          <cell r="GV517" t="str">
            <v>Métier</v>
          </cell>
          <cell r="GW517" t="str">
            <v>Trimestre</v>
          </cell>
          <cell r="GY517" t="str">
            <v>Métier</v>
          </cell>
          <cell r="GZ517" t="str">
            <v>Trimestre</v>
          </cell>
          <cell r="HB517" t="str">
            <v>Métier</v>
          </cell>
          <cell r="HC517" t="str">
            <v>Trimestre</v>
          </cell>
          <cell r="HE517" t="str">
            <v>Métier</v>
          </cell>
          <cell r="HF517" t="str">
            <v>Trimestre</v>
          </cell>
          <cell r="HH517" t="str">
            <v>Métier</v>
          </cell>
          <cell r="HI517" t="str">
            <v>Trimestre</v>
          </cell>
          <cell r="HK517" t="str">
            <v>Métier</v>
          </cell>
          <cell r="HL517" t="str">
            <v>Trimestre</v>
          </cell>
          <cell r="HN517" t="str">
            <v>Métier</v>
          </cell>
          <cell r="HO517" t="str">
            <v>Trimestre</v>
          </cell>
          <cell r="HQ517" t="str">
            <v>Métier</v>
          </cell>
          <cell r="HR517" t="str">
            <v>Trimestre</v>
          </cell>
          <cell r="HT517" t="str">
            <v>Métier</v>
          </cell>
          <cell r="HU517" t="str">
            <v>Trimestre</v>
          </cell>
          <cell r="HW517" t="str">
            <v>Métier</v>
          </cell>
          <cell r="HX517" t="str">
            <v>Trimestre</v>
          </cell>
          <cell r="HZ517" t="str">
            <v>Métier</v>
          </cell>
          <cell r="IA517" t="str">
            <v>Trimestre</v>
          </cell>
          <cell r="IC517" t="str">
            <v>Métier</v>
          </cell>
          <cell r="ID517" t="str">
            <v>Trimestre</v>
          </cell>
          <cell r="IF517" t="str">
            <v>Métier</v>
          </cell>
          <cell r="IG517" t="str">
            <v>Trimestre</v>
          </cell>
          <cell r="II517" t="str">
            <v>Métier</v>
          </cell>
          <cell r="IJ517" t="str">
            <v>Trimestre</v>
          </cell>
          <cell r="IP517" t="str">
            <v>Métier</v>
          </cell>
          <cell r="IQ517" t="str">
            <v>Trimestre</v>
          </cell>
          <cell r="IS517" t="str">
            <v>Métier</v>
          </cell>
          <cell r="IT517" t="str">
            <v>Trimestre</v>
          </cell>
          <cell r="IV517" t="str">
            <v>Métier</v>
          </cell>
          <cell r="IW517" t="str">
            <v>Trimestre</v>
          </cell>
          <cell r="IY517" t="str">
            <v>Métier</v>
          </cell>
          <cell r="IZ517" t="str">
            <v>Trimestre</v>
          </cell>
          <cell r="JB517" t="str">
            <v>Métier</v>
          </cell>
          <cell r="JC517" t="str">
            <v>Trimestre</v>
          </cell>
          <cell r="JE517" t="str">
            <v>Métier</v>
          </cell>
          <cell r="JF517" t="str">
            <v>Trimestre</v>
          </cell>
          <cell r="JH517" t="str">
            <v>Métier</v>
          </cell>
          <cell r="JI517" t="str">
            <v>Trimestre</v>
          </cell>
          <cell r="JK517" t="str">
            <v>Métier</v>
          </cell>
          <cell r="JL517" t="str">
            <v>Trimestre</v>
          </cell>
          <cell r="JN517" t="str">
            <v>Métier</v>
          </cell>
          <cell r="JO517" t="str">
            <v>Trimestre</v>
          </cell>
          <cell r="JQ517" t="str">
            <v>Métier</v>
          </cell>
          <cell r="JR517" t="str">
            <v>Trimestre</v>
          </cell>
          <cell r="JT517" t="str">
            <v>Métier</v>
          </cell>
          <cell r="JU517" t="str">
            <v>Trimestre</v>
          </cell>
          <cell r="JW517" t="str">
            <v>Métier</v>
          </cell>
          <cell r="JX517" t="str">
            <v>Trimestre</v>
          </cell>
          <cell r="JZ517" t="str">
            <v>Métier</v>
          </cell>
          <cell r="KA517" t="str">
            <v>Trimestre</v>
          </cell>
          <cell r="KC517" t="str">
            <v>Métier</v>
          </cell>
          <cell r="KD517" t="str">
            <v>Trimestre</v>
          </cell>
          <cell r="KF517" t="str">
            <v>Métier</v>
          </cell>
          <cell r="KG517" t="str">
            <v>Trimestre</v>
          </cell>
          <cell r="KI517" t="str">
            <v>Métier</v>
          </cell>
          <cell r="KJ517" t="str">
            <v>Trimestre</v>
          </cell>
          <cell r="KL517" t="str">
            <v>Métier</v>
          </cell>
          <cell r="KM517" t="str">
            <v>Trimestre</v>
          </cell>
          <cell r="KO517" t="str">
            <v>Métier</v>
          </cell>
          <cell r="KP517" t="str">
            <v>Trimestre</v>
          </cell>
          <cell r="KR517" t="str">
            <v>Métier</v>
          </cell>
          <cell r="KS517" t="str">
            <v>Trimestre</v>
          </cell>
          <cell r="KU517" t="str">
            <v>Métier</v>
          </cell>
          <cell r="KV517" t="str">
            <v>Trimestre</v>
          </cell>
          <cell r="KX517" t="str">
            <v>Métier</v>
          </cell>
          <cell r="KY517" t="str">
            <v>Trimestre</v>
          </cell>
          <cell r="LA517" t="str">
            <v>Métier</v>
          </cell>
          <cell r="LB517" t="str">
            <v>Trimestre</v>
          </cell>
          <cell r="LD517" t="str">
            <v>Métier</v>
          </cell>
          <cell r="LE517" t="str">
            <v>Trimestre</v>
          </cell>
          <cell r="LG517" t="str">
            <v>Métier</v>
          </cell>
          <cell r="LH517" t="str">
            <v>Trimestre</v>
          </cell>
          <cell r="LJ517" t="str">
            <v>Métier</v>
          </cell>
          <cell r="LK517" t="str">
            <v>Trimestre</v>
          </cell>
          <cell r="LM517" t="str">
            <v>Métier</v>
          </cell>
          <cell r="LN517" t="str">
            <v>Trimestre</v>
          </cell>
          <cell r="LP517" t="str">
            <v>Métier</v>
          </cell>
          <cell r="LQ517" t="str">
            <v>Trimestre</v>
          </cell>
          <cell r="LS517" t="str">
            <v>Métier</v>
          </cell>
          <cell r="LT517" t="str">
            <v>Trimestre</v>
          </cell>
          <cell r="LV517" t="str">
            <v>Métier</v>
          </cell>
          <cell r="LW517" t="str">
            <v>Trimestre</v>
          </cell>
          <cell r="LY517" t="str">
            <v>Métier</v>
          </cell>
          <cell r="LZ517" t="str">
            <v>Trimestre</v>
          </cell>
          <cell r="MB517" t="str">
            <v>Métier</v>
          </cell>
          <cell r="MC517" t="str">
            <v>Trimestre</v>
          </cell>
          <cell r="ME517" t="str">
            <v>Métier</v>
          </cell>
          <cell r="MF517" t="str">
            <v>Trimestre</v>
          </cell>
          <cell r="MH517" t="str">
            <v>Métier</v>
          </cell>
          <cell r="MI517" t="str">
            <v>Trimestre</v>
          </cell>
          <cell r="MK517" t="str">
            <v>Métier</v>
          </cell>
          <cell r="ML517" t="str">
            <v>Trimestre</v>
          </cell>
          <cell r="MN517" t="str">
            <v>Métier</v>
          </cell>
          <cell r="MO517" t="str">
            <v>Trimestre</v>
          </cell>
          <cell r="MQ517" t="str">
            <v>Métier</v>
          </cell>
          <cell r="MR517" t="str">
            <v>Trimestre</v>
          </cell>
          <cell r="MT517" t="str">
            <v>Métier</v>
          </cell>
          <cell r="MU517" t="str">
            <v>Trimestre</v>
          </cell>
          <cell r="MW517" t="str">
            <v>Métier</v>
          </cell>
          <cell r="MX517" t="str">
            <v>Trimestre</v>
          </cell>
          <cell r="MZ517" t="str">
            <v>Métier</v>
          </cell>
          <cell r="NA517" t="str">
            <v>Trimestre</v>
          </cell>
          <cell r="NC517" t="str">
            <v>Métier</v>
          </cell>
          <cell r="ND517" t="str">
            <v>Trimestre</v>
          </cell>
          <cell r="NF517" t="str">
            <v>Métier</v>
          </cell>
          <cell r="NG517" t="str">
            <v>Trimestre</v>
          </cell>
          <cell r="NI517" t="str">
            <v>Métier</v>
          </cell>
          <cell r="NJ517" t="str">
            <v>Trimestre</v>
          </cell>
          <cell r="NL517" t="str">
            <v>Métier</v>
          </cell>
          <cell r="NM517" t="str">
            <v>Trimestre</v>
          </cell>
          <cell r="NO517" t="str">
            <v>Métier</v>
          </cell>
          <cell r="NP517" t="str">
            <v>Trimestre</v>
          </cell>
          <cell r="NR517" t="str">
            <v>Métier</v>
          </cell>
          <cell r="NS517" t="str">
            <v>Trimestre</v>
          </cell>
          <cell r="NU517" t="str">
            <v>Métier</v>
          </cell>
          <cell r="NV517" t="str">
            <v>Trimestre</v>
          </cell>
          <cell r="NX517" t="str">
            <v>Métier</v>
          </cell>
          <cell r="NY517" t="str">
            <v>Trimestre</v>
          </cell>
          <cell r="OA517" t="str">
            <v>Métier</v>
          </cell>
          <cell r="OB517" t="str">
            <v>Trimestre</v>
          </cell>
          <cell r="OD517" t="str">
            <v>Métier</v>
          </cell>
          <cell r="OE517" t="str">
            <v>Trimestre</v>
          </cell>
          <cell r="OG517" t="str">
            <v>Métier</v>
          </cell>
          <cell r="OH517" t="str">
            <v>Trimestre</v>
          </cell>
          <cell r="OJ517" t="str">
            <v>Métier</v>
          </cell>
          <cell r="OK517" t="str">
            <v>Trimestre</v>
          </cell>
          <cell r="OM517" t="str">
            <v>Métier</v>
          </cell>
          <cell r="ON517" t="str">
            <v>Trimestre</v>
          </cell>
          <cell r="OP517" t="str">
            <v>Métier</v>
          </cell>
          <cell r="OQ517" t="str">
            <v>Trimestre</v>
          </cell>
          <cell r="OS517" t="str">
            <v>Métier</v>
          </cell>
          <cell r="OT517" t="str">
            <v>Trimestre</v>
          </cell>
          <cell r="OV517" t="str">
            <v>Métier</v>
          </cell>
          <cell r="OW517" t="str">
            <v>Trimestre</v>
          </cell>
          <cell r="OY517" t="str">
            <v>Métier</v>
          </cell>
          <cell r="OZ517" t="str">
            <v>Trimestre</v>
          </cell>
          <cell r="PB517" t="str">
            <v>Métier</v>
          </cell>
          <cell r="PC517" t="str">
            <v>Trimestre</v>
          </cell>
          <cell r="PE517" t="str">
            <v>Métier</v>
          </cell>
          <cell r="PF517" t="str">
            <v>Trimestre</v>
          </cell>
          <cell r="PH517" t="str">
            <v>Métier</v>
          </cell>
          <cell r="PI517" t="str">
            <v>Trimestre</v>
          </cell>
          <cell r="PK517" t="str">
            <v>Métier</v>
          </cell>
          <cell r="PL517" t="str">
            <v>Trimestre</v>
          </cell>
          <cell r="PN517" t="str">
            <v>Métier</v>
          </cell>
          <cell r="PO517" t="str">
            <v>Trimestre</v>
          </cell>
          <cell r="PQ517" t="str">
            <v>Métier</v>
          </cell>
          <cell r="PR517" t="str">
            <v>Trimestre</v>
          </cell>
          <cell r="PT517" t="str">
            <v>Métier</v>
          </cell>
          <cell r="PU517" t="str">
            <v>Trimestre</v>
          </cell>
          <cell r="PW517" t="str">
            <v>Métier</v>
          </cell>
          <cell r="PX517" t="str">
            <v>Trimestre</v>
          </cell>
        </row>
        <row r="518">
          <cell r="BB518" t="str">
            <v>CALF</v>
          </cell>
          <cell r="BC518" t="str">
            <v>2023-T4</v>
          </cell>
          <cell r="BE518" t="str">
            <v>CALF</v>
          </cell>
          <cell r="BF518" t="str">
            <v>2023-T3</v>
          </cell>
          <cell r="BH518" t="str">
            <v>CALF</v>
          </cell>
          <cell r="BI518" t="str">
            <v>2023-T2</v>
          </cell>
          <cell r="BK518" t="str">
            <v>CALF</v>
          </cell>
          <cell r="BL518" t="str">
            <v>2023-T1</v>
          </cell>
          <cell r="BN518" t="str">
            <v>CALF</v>
          </cell>
          <cell r="BO518" t="str">
            <v>2022-T4</v>
          </cell>
          <cell r="BQ518" t="str">
            <v>CALF</v>
          </cell>
          <cell r="BR518" t="str">
            <v>2022-T3</v>
          </cell>
          <cell r="BT518" t="str">
            <v>CALF</v>
          </cell>
          <cell r="BU518" t="str">
            <v>2022-T2</v>
          </cell>
          <cell r="BW518" t="str">
            <v>CALF</v>
          </cell>
          <cell r="BX518" t="str">
            <v>2022-T1</v>
          </cell>
          <cell r="BZ518" t="str">
            <v>CALF</v>
          </cell>
          <cell r="CA518" t="str">
            <v>2021-T4</v>
          </cell>
          <cell r="CC518" t="str">
            <v>CALF</v>
          </cell>
          <cell r="CD518" t="str">
            <v>2021-T3</v>
          </cell>
          <cell r="CF518" t="str">
            <v>CALF</v>
          </cell>
          <cell r="CG518" t="str">
            <v>2021-T2</v>
          </cell>
          <cell r="CI518" t="str">
            <v>CALF</v>
          </cell>
          <cell r="CJ518" t="str">
            <v>2021-T1</v>
          </cell>
          <cell r="CL518" t="str">
            <v>CALF</v>
          </cell>
          <cell r="CM518" t="str">
            <v>2020-T4</v>
          </cell>
          <cell r="CO518" t="str">
            <v>CALF</v>
          </cell>
          <cell r="CP518" t="str">
            <v>2020-T3</v>
          </cell>
          <cell r="CR518" t="str">
            <v>CALF</v>
          </cell>
          <cell r="CS518" t="str">
            <v>2020-T2</v>
          </cell>
          <cell r="CU518" t="str">
            <v>CALF</v>
          </cell>
          <cell r="CV518" t="str">
            <v>2020-T1</v>
          </cell>
          <cell r="CX518" t="str">
            <v>CALF</v>
          </cell>
          <cell r="CY518" t="str">
            <v>2019-T4</v>
          </cell>
          <cell r="DA518" t="str">
            <v>CALF</v>
          </cell>
          <cell r="DB518" t="str">
            <v>2019-T3</v>
          </cell>
          <cell r="DD518" t="str">
            <v>CALF</v>
          </cell>
          <cell r="DE518" t="str">
            <v>2019-T2</v>
          </cell>
          <cell r="DG518" t="str">
            <v>CALF</v>
          </cell>
          <cell r="DH518" t="str">
            <v>2019-T1</v>
          </cell>
          <cell r="DJ518" t="str">
            <v>CALF</v>
          </cell>
          <cell r="DK518" t="str">
            <v>2018-T4</v>
          </cell>
          <cell r="DM518" t="str">
            <v>CALF</v>
          </cell>
          <cell r="DN518" t="str">
            <v>2018-T3</v>
          </cell>
          <cell r="DP518" t="str">
            <v>CALF</v>
          </cell>
          <cell r="DQ518" t="str">
            <v>2018-T2</v>
          </cell>
          <cell r="DS518" t="str">
            <v>CALF</v>
          </cell>
          <cell r="DT518" t="str">
            <v>2018-T1</v>
          </cell>
          <cell r="DV518" t="str">
            <v>CALF</v>
          </cell>
          <cell r="DW518" t="str">
            <v>2017-T4</v>
          </cell>
          <cell r="DY518" t="str">
            <v>CALF</v>
          </cell>
          <cell r="DZ518" t="str">
            <v>2017-T3</v>
          </cell>
          <cell r="EB518" t="str">
            <v>CALF</v>
          </cell>
          <cell r="EC518" t="str">
            <v>2017-T2</v>
          </cell>
          <cell r="EE518" t="str">
            <v>CALF</v>
          </cell>
          <cell r="EF518" t="str">
            <v>2017-T1</v>
          </cell>
          <cell r="EH518" t="str">
            <v>CALF</v>
          </cell>
          <cell r="EI518" t="str">
            <v>2016-T4</v>
          </cell>
          <cell r="EK518" t="str">
            <v>CALF</v>
          </cell>
          <cell r="EL518" t="str">
            <v>2016-T3</v>
          </cell>
          <cell r="EN518" t="str">
            <v>CALF</v>
          </cell>
          <cell r="EO518" t="str">
            <v>2016-T2</v>
          </cell>
          <cell r="EQ518" t="str">
            <v>CALF</v>
          </cell>
          <cell r="ER518" t="str">
            <v>2016-T1</v>
          </cell>
          <cell r="ET518" t="str">
            <v>CALF</v>
          </cell>
          <cell r="EU518" t="str">
            <v>2015-T4</v>
          </cell>
          <cell r="EW518" t="str">
            <v>CALF</v>
          </cell>
          <cell r="EX518" t="str">
            <v>2015-T3</v>
          </cell>
          <cell r="EZ518" t="str">
            <v>CALF</v>
          </cell>
          <cell r="FA518" t="str">
            <v>2015-T2</v>
          </cell>
          <cell r="FC518" t="str">
            <v>CALF</v>
          </cell>
          <cell r="FD518" t="str">
            <v>2015-T1</v>
          </cell>
          <cell r="FF518" t="str">
            <v>CALF</v>
          </cell>
          <cell r="FG518" t="str">
            <v>2014-T4</v>
          </cell>
          <cell r="FI518" t="str">
            <v>CALF</v>
          </cell>
          <cell r="FJ518" t="str">
            <v>2014-T3</v>
          </cell>
          <cell r="FL518" t="str">
            <v>CALF</v>
          </cell>
          <cell r="FM518" t="str">
            <v>2014-T2</v>
          </cell>
          <cell r="FO518" t="str">
            <v>CALF</v>
          </cell>
          <cell r="FP518" t="str">
            <v>2014-T1</v>
          </cell>
          <cell r="FR518" t="str">
            <v>CALF</v>
          </cell>
          <cell r="FS518" t="str">
            <v>2013-T4</v>
          </cell>
          <cell r="FU518" t="str">
            <v>CALF</v>
          </cell>
          <cell r="FV518" t="str">
            <v>2013-T3</v>
          </cell>
          <cell r="FX518" t="str">
            <v>CALF</v>
          </cell>
          <cell r="FY518" t="str">
            <v>2013-T2</v>
          </cell>
          <cell r="GA518" t="str">
            <v>CALF</v>
          </cell>
          <cell r="GB518" t="str">
            <v>2013-T1</v>
          </cell>
          <cell r="GD518" t="str">
            <v>CALF</v>
          </cell>
          <cell r="GE518" t="str">
            <v>2012-T4</v>
          </cell>
          <cell r="GG518" t="str">
            <v>CALF</v>
          </cell>
          <cell r="GH518" t="str">
            <v>2012-T3</v>
          </cell>
          <cell r="GJ518" t="str">
            <v>CALF</v>
          </cell>
          <cell r="GK518" t="str">
            <v>2012-T2</v>
          </cell>
          <cell r="GM518" t="str">
            <v>CALF</v>
          </cell>
          <cell r="GN518" t="str">
            <v>2012-T1</v>
          </cell>
          <cell r="GP518" t="str">
            <v>CALF</v>
          </cell>
          <cell r="GQ518" t="str">
            <v>2011-T4</v>
          </cell>
          <cell r="GS518" t="str">
            <v>CALF</v>
          </cell>
          <cell r="GT518" t="str">
            <v>2011-T3</v>
          </cell>
          <cell r="GV518" t="str">
            <v>CALF</v>
          </cell>
          <cell r="GW518" t="str">
            <v>2011-T2</v>
          </cell>
          <cell r="GY518" t="str">
            <v>CALF</v>
          </cell>
          <cell r="GZ518" t="str">
            <v>2011-T1</v>
          </cell>
          <cell r="HB518" t="str">
            <v>CALF</v>
          </cell>
          <cell r="HC518" t="str">
            <v>2010-T4</v>
          </cell>
          <cell r="HE518" t="str">
            <v>CALF</v>
          </cell>
          <cell r="HF518" t="str">
            <v>2010-T3</v>
          </cell>
          <cell r="HH518" t="str">
            <v>CALF</v>
          </cell>
          <cell r="HI518" t="str">
            <v>2010-T2</v>
          </cell>
          <cell r="HK518" t="str">
            <v>CALF</v>
          </cell>
          <cell r="HL518" t="str">
            <v>2010-T1</v>
          </cell>
          <cell r="HN518" t="str">
            <v>CALF</v>
          </cell>
          <cell r="HO518" t="str">
            <v>2009-T4</v>
          </cell>
          <cell r="HQ518" t="str">
            <v>CALF</v>
          </cell>
          <cell r="HR518" t="str">
            <v>2009-T3</v>
          </cell>
          <cell r="HT518" t="str">
            <v>CALF</v>
          </cell>
          <cell r="HU518" t="str">
            <v>2009-T2</v>
          </cell>
          <cell r="HW518" t="str">
            <v>CALF</v>
          </cell>
          <cell r="HX518" t="str">
            <v>2009-T1</v>
          </cell>
          <cell r="HZ518" t="str">
            <v>CALF</v>
          </cell>
          <cell r="IA518" t="str">
            <v>2008-T4</v>
          </cell>
          <cell r="IC518" t="str">
            <v>CALF</v>
          </cell>
          <cell r="ID518" t="str">
            <v>2008-T3</v>
          </cell>
          <cell r="IF518" t="str">
            <v>CALF</v>
          </cell>
          <cell r="IG518" t="str">
            <v>2008-T2</v>
          </cell>
          <cell r="II518" t="str">
            <v>CALF</v>
          </cell>
          <cell r="IJ518" t="str">
            <v>2008-T1</v>
          </cell>
          <cell r="IP518" t="str">
            <v>CALF</v>
          </cell>
          <cell r="IQ518" t="str">
            <v>2023-T4</v>
          </cell>
          <cell r="IS518" t="str">
            <v>CALF</v>
          </cell>
          <cell r="IT518" t="str">
            <v>2023-T3</v>
          </cell>
          <cell r="IV518" t="str">
            <v>CALF</v>
          </cell>
          <cell r="IW518" t="str">
            <v>2023-T2</v>
          </cell>
          <cell r="IY518" t="str">
            <v>CALF</v>
          </cell>
          <cell r="IZ518" t="str">
            <v>2023-T1</v>
          </cell>
          <cell r="JB518" t="str">
            <v>CALF</v>
          </cell>
          <cell r="JC518" t="str">
            <v>2022-T4</v>
          </cell>
          <cell r="JE518" t="str">
            <v>CALF</v>
          </cell>
          <cell r="JF518" t="str">
            <v>2022-T3</v>
          </cell>
          <cell r="JH518" t="str">
            <v>CALF</v>
          </cell>
          <cell r="JI518" t="str">
            <v>2022-T2</v>
          </cell>
          <cell r="JK518" t="str">
            <v>CALF</v>
          </cell>
          <cell r="JL518" t="str">
            <v>2022-T1</v>
          </cell>
          <cell r="JN518" t="str">
            <v>CALF</v>
          </cell>
          <cell r="JO518" t="str">
            <v>2021-T4</v>
          </cell>
          <cell r="JQ518" t="str">
            <v>CALF</v>
          </cell>
          <cell r="JR518" t="str">
            <v>2021-T3</v>
          </cell>
          <cell r="JT518" t="str">
            <v>CALF</v>
          </cell>
          <cell r="JU518" t="str">
            <v>2021-T2</v>
          </cell>
          <cell r="JW518" t="str">
            <v>CALF</v>
          </cell>
          <cell r="JX518" t="str">
            <v>2021-T1</v>
          </cell>
          <cell r="JZ518" t="str">
            <v>CALF</v>
          </cell>
          <cell r="KA518" t="str">
            <v>2020-T4</v>
          </cell>
          <cell r="KC518" t="str">
            <v>CALF</v>
          </cell>
          <cell r="KD518" t="str">
            <v>2020-T3</v>
          </cell>
          <cell r="KF518" t="str">
            <v>CALF</v>
          </cell>
          <cell r="KG518" t="str">
            <v>2020-T2</v>
          </cell>
          <cell r="KI518" t="str">
            <v>CALF</v>
          </cell>
          <cell r="KJ518" t="str">
            <v>2020-T1</v>
          </cell>
          <cell r="KL518" t="str">
            <v>CALF</v>
          </cell>
          <cell r="KM518" t="str">
            <v>2019-T4</v>
          </cell>
          <cell r="KO518" t="str">
            <v>CALF</v>
          </cell>
          <cell r="KP518" t="str">
            <v>2019-T3</v>
          </cell>
          <cell r="KR518" t="str">
            <v>CALF</v>
          </cell>
          <cell r="KS518" t="str">
            <v>2019-T2</v>
          </cell>
          <cell r="KU518" t="str">
            <v>CALF</v>
          </cell>
          <cell r="KV518" t="str">
            <v>2019-T1</v>
          </cell>
          <cell r="KX518" t="str">
            <v>CALF</v>
          </cell>
          <cell r="KY518" t="str">
            <v>2018-T4</v>
          </cell>
          <cell r="LA518" t="str">
            <v>CALF</v>
          </cell>
          <cell r="LB518" t="str">
            <v>2018-T3</v>
          </cell>
          <cell r="LD518" t="str">
            <v>CALF</v>
          </cell>
          <cell r="LE518" t="str">
            <v>2018-T2</v>
          </cell>
          <cell r="LG518" t="str">
            <v>CALF</v>
          </cell>
          <cell r="LH518" t="str">
            <v>2018-T1</v>
          </cell>
          <cell r="LJ518" t="str">
            <v>CALF</v>
          </cell>
          <cell r="LK518" t="str">
            <v>2017-T4</v>
          </cell>
          <cell r="LM518" t="str">
            <v>CALF</v>
          </cell>
          <cell r="LN518" t="str">
            <v>2017-T3</v>
          </cell>
          <cell r="LP518" t="str">
            <v>CALF</v>
          </cell>
          <cell r="LQ518" t="str">
            <v>2017-T2</v>
          </cell>
          <cell r="LS518" t="str">
            <v>CALF</v>
          </cell>
          <cell r="LT518" t="str">
            <v>2017-T1</v>
          </cell>
          <cell r="LV518" t="str">
            <v>CALF</v>
          </cell>
          <cell r="LW518" t="str">
            <v>2016-T4</v>
          </cell>
          <cell r="LY518" t="str">
            <v>CALF</v>
          </cell>
          <cell r="LZ518" t="str">
            <v>2016-T3</v>
          </cell>
          <cell r="MB518" t="str">
            <v>CALF</v>
          </cell>
          <cell r="MC518" t="str">
            <v>2016-T2</v>
          </cell>
          <cell r="ME518" t="str">
            <v>CALF</v>
          </cell>
          <cell r="MF518" t="str">
            <v>2016-T1</v>
          </cell>
          <cell r="MH518" t="str">
            <v>CALF</v>
          </cell>
          <cell r="MI518" t="str">
            <v>2015-T4</v>
          </cell>
          <cell r="MK518" t="str">
            <v>CALF</v>
          </cell>
          <cell r="ML518" t="str">
            <v>2015-T3</v>
          </cell>
          <cell r="MN518" t="str">
            <v>CALF</v>
          </cell>
          <cell r="MO518" t="str">
            <v>2015-T2</v>
          </cell>
          <cell r="MQ518" t="str">
            <v>CALF</v>
          </cell>
          <cell r="MR518" t="str">
            <v>2015-T1</v>
          </cell>
          <cell r="MT518" t="str">
            <v>CALF</v>
          </cell>
          <cell r="MU518" t="str">
            <v>2014-T4</v>
          </cell>
          <cell r="MW518" t="str">
            <v>CALF</v>
          </cell>
          <cell r="MX518" t="str">
            <v>2014-T3</v>
          </cell>
          <cell r="MZ518" t="str">
            <v>CALF</v>
          </cell>
          <cell r="NA518" t="str">
            <v>2014-T2</v>
          </cell>
          <cell r="NC518" t="str">
            <v>CALF</v>
          </cell>
          <cell r="ND518" t="str">
            <v>2014-T1</v>
          </cell>
          <cell r="NF518" t="str">
            <v>CALF</v>
          </cell>
          <cell r="NG518" t="str">
            <v>2013-T4</v>
          </cell>
          <cell r="NI518" t="str">
            <v>CALF</v>
          </cell>
          <cell r="NJ518" t="str">
            <v>2013-T3</v>
          </cell>
          <cell r="NL518" t="str">
            <v>CALF</v>
          </cell>
          <cell r="NM518" t="str">
            <v>2013-T2</v>
          </cell>
          <cell r="NO518" t="str">
            <v>CALF</v>
          </cell>
          <cell r="NP518" t="str">
            <v>2013-T1</v>
          </cell>
          <cell r="NR518" t="str">
            <v>CALF</v>
          </cell>
          <cell r="NS518" t="str">
            <v>2012-T4</v>
          </cell>
          <cell r="NU518" t="str">
            <v>CALF</v>
          </cell>
          <cell r="NV518" t="str">
            <v>2012-T3</v>
          </cell>
          <cell r="NX518" t="str">
            <v>CALF</v>
          </cell>
          <cell r="NY518" t="str">
            <v>2012-T2</v>
          </cell>
          <cell r="OA518" t="str">
            <v>CALF</v>
          </cell>
          <cell r="OB518" t="str">
            <v>2012-T1</v>
          </cell>
          <cell r="OD518" t="str">
            <v>CALF</v>
          </cell>
          <cell r="OE518" t="str">
            <v>2011-T4</v>
          </cell>
          <cell r="OG518" t="str">
            <v>CALF</v>
          </cell>
          <cell r="OH518" t="str">
            <v>2011-T3</v>
          </cell>
          <cell r="OJ518" t="str">
            <v>CALF</v>
          </cell>
          <cell r="OK518" t="str">
            <v>2011-T2</v>
          </cell>
          <cell r="OM518" t="str">
            <v>CALF</v>
          </cell>
          <cell r="ON518" t="str">
            <v>2011-T1</v>
          </cell>
          <cell r="OP518" t="str">
            <v>CALF</v>
          </cell>
          <cell r="OQ518" t="str">
            <v>2010-T4</v>
          </cell>
          <cell r="OS518" t="str">
            <v>CALF</v>
          </cell>
          <cell r="OT518" t="str">
            <v>2010-T3</v>
          </cell>
          <cell r="OV518" t="str">
            <v>CALF</v>
          </cell>
          <cell r="OW518" t="str">
            <v>2010-T2</v>
          </cell>
          <cell r="OY518" t="str">
            <v>CALF</v>
          </cell>
          <cell r="OZ518" t="str">
            <v>2010-T1</v>
          </cell>
          <cell r="PB518" t="str">
            <v>CALF</v>
          </cell>
          <cell r="PC518" t="str">
            <v>2009-T4</v>
          </cell>
          <cell r="PE518" t="str">
            <v>CALF</v>
          </cell>
          <cell r="PF518" t="str">
            <v>2009-T3</v>
          </cell>
          <cell r="PH518" t="str">
            <v>CALF</v>
          </cell>
          <cell r="PI518" t="str">
            <v>2009-T2</v>
          </cell>
          <cell r="PK518" t="str">
            <v>CALF</v>
          </cell>
          <cell r="PL518" t="str">
            <v>2009-T1</v>
          </cell>
          <cell r="PN518" t="str">
            <v>CALF</v>
          </cell>
          <cell r="PO518" t="str">
            <v>2008-T4</v>
          </cell>
          <cell r="PQ518" t="str">
            <v>CALF</v>
          </cell>
          <cell r="PR518" t="str">
            <v>2008-T3</v>
          </cell>
          <cell r="PT518" t="str">
            <v>CALF</v>
          </cell>
          <cell r="PU518" t="str">
            <v>2008-T2</v>
          </cell>
          <cell r="PW518" t="str">
            <v>CALF</v>
          </cell>
          <cell r="PX518" t="str">
            <v>2008-T1</v>
          </cell>
        </row>
        <row r="519">
          <cell r="BB519" t="str">
            <v>T4-23</v>
          </cell>
          <cell r="BC519" t="str">
            <v>T4-23</v>
          </cell>
          <cell r="BD519" t="str">
            <v>T4-23</v>
          </cell>
          <cell r="BE519" t="str">
            <v>T3-23</v>
          </cell>
          <cell r="BF519" t="str">
            <v>T3-23</v>
          </cell>
          <cell r="BG519" t="str">
            <v>T3-23</v>
          </cell>
          <cell r="BH519" t="str">
            <v>T2-23</v>
          </cell>
          <cell r="BI519" t="str">
            <v>T2-23</v>
          </cell>
          <cell r="BJ519" t="str">
            <v>T2-23</v>
          </cell>
          <cell r="BK519" t="str">
            <v>T1-23</v>
          </cell>
          <cell r="BL519" t="str">
            <v>T1-23</v>
          </cell>
          <cell r="BM519" t="str">
            <v>T1-23</v>
          </cell>
          <cell r="BN519" t="str">
            <v>T4-22</v>
          </cell>
          <cell r="BO519" t="str">
            <v>T4-22</v>
          </cell>
          <cell r="BP519" t="str">
            <v>T4-22</v>
          </cell>
          <cell r="BQ519" t="str">
            <v>T3-22</v>
          </cell>
          <cell r="BR519" t="str">
            <v>T3-22</v>
          </cell>
          <cell r="BS519" t="str">
            <v>T3-22</v>
          </cell>
          <cell r="BT519" t="str">
            <v>T2-22</v>
          </cell>
          <cell r="BU519" t="str">
            <v>T2-22</v>
          </cell>
          <cell r="BV519" t="str">
            <v>T2-22</v>
          </cell>
          <cell r="BW519" t="str">
            <v>T1-22</v>
          </cell>
          <cell r="BX519" t="str">
            <v>T1-22</v>
          </cell>
          <cell r="BY519" t="str">
            <v>T1-22</v>
          </cell>
          <cell r="BZ519" t="str">
            <v>T4-21</v>
          </cell>
          <cell r="CA519" t="str">
            <v>T4-21</v>
          </cell>
          <cell r="CB519" t="str">
            <v>T4-21</v>
          </cell>
          <cell r="CC519" t="str">
            <v>T3-21</v>
          </cell>
          <cell r="CD519" t="str">
            <v>T3-21</v>
          </cell>
          <cell r="CE519" t="str">
            <v>T3-21</v>
          </cell>
          <cell r="CF519" t="str">
            <v>T2-21</v>
          </cell>
          <cell r="CG519" t="str">
            <v>T2-21</v>
          </cell>
          <cell r="CH519" t="str">
            <v>T2-21</v>
          </cell>
          <cell r="CI519" t="str">
            <v>T1-21</v>
          </cell>
          <cell r="CJ519" t="str">
            <v>T1-21</v>
          </cell>
          <cell r="CK519" t="str">
            <v>T1-21</v>
          </cell>
          <cell r="CL519" t="str">
            <v>T4-20</v>
          </cell>
          <cell r="CM519" t="str">
            <v>T4-20</v>
          </cell>
          <cell r="CN519" t="str">
            <v>T4-20</v>
          </cell>
          <cell r="CO519" t="str">
            <v>T3-20</v>
          </cell>
          <cell r="CP519" t="str">
            <v>T3-20</v>
          </cell>
          <cell r="CQ519" t="str">
            <v>T3-20</v>
          </cell>
          <cell r="CR519" t="str">
            <v>T2-20</v>
          </cell>
          <cell r="CS519" t="str">
            <v>T2-20</v>
          </cell>
          <cell r="CT519" t="str">
            <v>T2-20</v>
          </cell>
          <cell r="CU519" t="str">
            <v>T1-20</v>
          </cell>
          <cell r="CV519" t="str">
            <v>T1-20</v>
          </cell>
          <cell r="CW519" t="str">
            <v>T1-20</v>
          </cell>
          <cell r="CX519" t="str">
            <v>T4-19</v>
          </cell>
          <cell r="CY519" t="str">
            <v>T4-19</v>
          </cell>
          <cell r="CZ519" t="str">
            <v>T4-19</v>
          </cell>
          <cell r="DA519" t="str">
            <v>T3-19</v>
          </cell>
          <cell r="DB519" t="str">
            <v>T3-19</v>
          </cell>
          <cell r="DC519" t="str">
            <v>T3-19</v>
          </cell>
          <cell r="DD519" t="str">
            <v>T2-19</v>
          </cell>
          <cell r="DE519" t="str">
            <v>T2-19</v>
          </cell>
          <cell r="DF519" t="str">
            <v>T2-19</v>
          </cell>
          <cell r="DG519" t="str">
            <v>T1-19</v>
          </cell>
          <cell r="DH519" t="str">
            <v>T1-19</v>
          </cell>
          <cell r="DI519" t="str">
            <v>T1-19</v>
          </cell>
          <cell r="DJ519" t="str">
            <v>T4-18</v>
          </cell>
          <cell r="DK519" t="str">
            <v>T4-18</v>
          </cell>
          <cell r="DL519" t="str">
            <v>T4-18</v>
          </cell>
          <cell r="DM519" t="str">
            <v>T3-18</v>
          </cell>
          <cell r="DN519" t="str">
            <v>T3-18</v>
          </cell>
          <cell r="DO519" t="str">
            <v>T3-18</v>
          </cell>
          <cell r="DP519" t="str">
            <v>T2-18</v>
          </cell>
          <cell r="DQ519" t="str">
            <v>T2-18</v>
          </cell>
          <cell r="DR519" t="str">
            <v>T2-18</v>
          </cell>
          <cell r="DS519" t="str">
            <v>T1-18</v>
          </cell>
          <cell r="DT519" t="str">
            <v>T1-18</v>
          </cell>
          <cell r="DU519" t="str">
            <v>T1-18</v>
          </cell>
          <cell r="DV519" t="str">
            <v>T4-17</v>
          </cell>
          <cell r="DW519" t="str">
            <v>T4-17</v>
          </cell>
          <cell r="DX519" t="str">
            <v>T4-17</v>
          </cell>
          <cell r="DY519" t="str">
            <v>T3-17</v>
          </cell>
          <cell r="DZ519" t="str">
            <v>T3-17</v>
          </cell>
          <cell r="EA519" t="str">
            <v>T3-17</v>
          </cell>
          <cell r="EB519" t="str">
            <v>T2-17</v>
          </cell>
          <cell r="EC519" t="str">
            <v>T2-17</v>
          </cell>
          <cell r="ED519" t="str">
            <v>T2-17</v>
          </cell>
          <cell r="EE519" t="str">
            <v>T1-17</v>
          </cell>
          <cell r="EF519" t="str">
            <v>T1-17</v>
          </cell>
          <cell r="EG519" t="str">
            <v>T1-17</v>
          </cell>
          <cell r="EH519" t="str">
            <v>T4-16</v>
          </cell>
          <cell r="EI519" t="str">
            <v>T4-16</v>
          </cell>
          <cell r="EJ519" t="str">
            <v>T4-16</v>
          </cell>
          <cell r="EK519" t="str">
            <v>T3-16</v>
          </cell>
          <cell r="EL519" t="str">
            <v>T3-16</v>
          </cell>
          <cell r="EM519" t="str">
            <v>T3-16</v>
          </cell>
          <cell r="EN519" t="str">
            <v>T2-16</v>
          </cell>
          <cell r="EO519" t="str">
            <v>T2-16</v>
          </cell>
          <cell r="EP519" t="str">
            <v>T2-16</v>
          </cell>
          <cell r="EQ519" t="str">
            <v>T1-16</v>
          </cell>
          <cell r="ER519" t="str">
            <v>T1-16</v>
          </cell>
          <cell r="ES519" t="str">
            <v>T1-16</v>
          </cell>
          <cell r="ET519" t="str">
            <v>T4-15</v>
          </cell>
          <cell r="EU519" t="str">
            <v>T4-15</v>
          </cell>
          <cell r="EV519" t="str">
            <v>T4-15</v>
          </cell>
          <cell r="EW519" t="str">
            <v>T3-15</v>
          </cell>
          <cell r="EX519" t="str">
            <v>T3-15</v>
          </cell>
          <cell r="EY519" t="str">
            <v>T3-15</v>
          </cell>
          <cell r="EZ519" t="str">
            <v>T2-15</v>
          </cell>
          <cell r="FA519" t="str">
            <v>T2-15</v>
          </cell>
          <cell r="FB519" t="str">
            <v>T2-15</v>
          </cell>
          <cell r="FC519" t="str">
            <v>T1-15</v>
          </cell>
          <cell r="FD519" t="str">
            <v>T1-15</v>
          </cell>
          <cell r="FE519" t="str">
            <v>T1-15</v>
          </cell>
          <cell r="FF519" t="str">
            <v>T4-14</v>
          </cell>
          <cell r="FG519" t="str">
            <v>T4-14</v>
          </cell>
          <cell r="FH519" t="str">
            <v>T4-14</v>
          </cell>
          <cell r="FI519" t="str">
            <v>T3-14</v>
          </cell>
          <cell r="FJ519" t="str">
            <v>T3-14</v>
          </cell>
          <cell r="FK519" t="str">
            <v>T3-14</v>
          </cell>
          <cell r="FL519" t="str">
            <v>T2-14</v>
          </cell>
          <cell r="FM519" t="str">
            <v>T2-14</v>
          </cell>
          <cell r="FN519" t="str">
            <v>T2-14</v>
          </cell>
          <cell r="FO519" t="str">
            <v>T1-14</v>
          </cell>
          <cell r="FP519" t="str">
            <v>T1-14</v>
          </cell>
          <cell r="FQ519" t="str">
            <v>T1-14</v>
          </cell>
          <cell r="FR519" t="str">
            <v>T4-13</v>
          </cell>
          <cell r="FS519" t="str">
            <v>T4-13</v>
          </cell>
          <cell r="FT519" t="str">
            <v>T4-13</v>
          </cell>
          <cell r="FU519" t="str">
            <v>T3-13</v>
          </cell>
          <cell r="FV519" t="str">
            <v>T3-13</v>
          </cell>
          <cell r="FW519" t="str">
            <v>T3-13</v>
          </cell>
          <cell r="FX519" t="str">
            <v>T2-13</v>
          </cell>
          <cell r="FY519" t="str">
            <v>T2-13</v>
          </cell>
          <cell r="FZ519" t="str">
            <v>T2-13</v>
          </cell>
          <cell r="GA519" t="str">
            <v>T1-13</v>
          </cell>
          <cell r="GB519" t="str">
            <v>T1-13</v>
          </cell>
          <cell r="GC519" t="str">
            <v>T1-13</v>
          </cell>
          <cell r="GD519" t="str">
            <v>T4-12</v>
          </cell>
          <cell r="GE519" t="str">
            <v>T4-12</v>
          </cell>
          <cell r="GF519" t="str">
            <v>T4-12</v>
          </cell>
          <cell r="GG519" t="str">
            <v>T3-12</v>
          </cell>
          <cell r="GH519" t="str">
            <v>T3-12</v>
          </cell>
          <cell r="GI519" t="str">
            <v>T3-12</v>
          </cell>
          <cell r="GJ519" t="str">
            <v>T2-12</v>
          </cell>
          <cell r="GK519" t="str">
            <v>T2-12</v>
          </cell>
          <cell r="GL519" t="str">
            <v>T2-12</v>
          </cell>
          <cell r="GM519" t="str">
            <v>T1-12</v>
          </cell>
          <cell r="GN519" t="str">
            <v>T1-12</v>
          </cell>
          <cell r="GO519" t="str">
            <v>T1-12</v>
          </cell>
          <cell r="GP519" t="str">
            <v>T4-11</v>
          </cell>
          <cell r="GQ519" t="str">
            <v>T4-11</v>
          </cell>
          <cell r="GR519" t="str">
            <v>T4-11</v>
          </cell>
          <cell r="GS519" t="str">
            <v>T3-11</v>
          </cell>
          <cell r="GT519" t="str">
            <v>T3-11</v>
          </cell>
          <cell r="GU519" t="str">
            <v>T3-11</v>
          </cell>
          <cell r="GV519" t="str">
            <v>T2-11</v>
          </cell>
          <cell r="GW519" t="str">
            <v>T2-11</v>
          </cell>
          <cell r="GX519" t="str">
            <v>T2-11</v>
          </cell>
          <cell r="GY519" t="str">
            <v>T1-11</v>
          </cell>
          <cell r="GZ519" t="str">
            <v>T1-11</v>
          </cell>
          <cell r="HA519" t="str">
            <v>T1-11</v>
          </cell>
          <cell r="HB519" t="str">
            <v>T4-10</v>
          </cell>
          <cell r="HC519" t="str">
            <v>T4-10</v>
          </cell>
          <cell r="HD519" t="str">
            <v>T4-10</v>
          </cell>
          <cell r="HE519" t="str">
            <v>T3-10</v>
          </cell>
          <cell r="HF519" t="str">
            <v>T3-10</v>
          </cell>
          <cell r="HG519" t="str">
            <v>T3-10</v>
          </cell>
          <cell r="HH519" t="str">
            <v>T2-10</v>
          </cell>
          <cell r="HI519" t="str">
            <v>T2-10</v>
          </cell>
          <cell r="HJ519" t="str">
            <v>T2-10</v>
          </cell>
          <cell r="HK519" t="str">
            <v>T1-10</v>
          </cell>
          <cell r="HL519" t="str">
            <v>T1-10</v>
          </cell>
          <cell r="HM519" t="str">
            <v>T1-10</v>
          </cell>
          <cell r="HN519" t="str">
            <v>T4-09</v>
          </cell>
          <cell r="HO519" t="str">
            <v>T4-09</v>
          </cell>
          <cell r="HP519" t="str">
            <v>T4-09</v>
          </cell>
          <cell r="HQ519" t="str">
            <v>T3-09</v>
          </cell>
          <cell r="HR519" t="str">
            <v>T3-09</v>
          </cell>
          <cell r="HS519" t="str">
            <v>T3-09</v>
          </cell>
          <cell r="HT519" t="str">
            <v>T2-09</v>
          </cell>
          <cell r="HU519" t="str">
            <v>T2-09</v>
          </cell>
          <cell r="HV519" t="str">
            <v>T2-09</v>
          </cell>
          <cell r="HW519" t="str">
            <v>T1-09</v>
          </cell>
          <cell r="HX519" t="str">
            <v>T1-09</v>
          </cell>
          <cell r="HY519" t="str">
            <v>T1-09</v>
          </cell>
          <cell r="HZ519" t="str">
            <v>T4-08</v>
          </cell>
          <cell r="IA519" t="str">
            <v>T4-08</v>
          </cell>
          <cell r="IB519" t="str">
            <v>T4-08</v>
          </cell>
          <cell r="IC519" t="str">
            <v>T3-08</v>
          </cell>
          <cell r="ID519" t="str">
            <v>T3-08</v>
          </cell>
          <cell r="IE519" t="str">
            <v>T3-08</v>
          </cell>
          <cell r="IF519" t="str">
            <v>T2-08</v>
          </cell>
          <cell r="IG519" t="str">
            <v>T2-08</v>
          </cell>
          <cell r="IH519" t="str">
            <v>T2-08</v>
          </cell>
          <cell r="II519" t="str">
            <v>T1-08</v>
          </cell>
          <cell r="IJ519" t="str">
            <v>T1-08</v>
          </cell>
          <cell r="IK519" t="str">
            <v>T1-08</v>
          </cell>
          <cell r="IP519" t="str">
            <v>2023</v>
          </cell>
          <cell r="IQ519" t="str">
            <v>2023</v>
          </cell>
          <cell r="IR519" t="str">
            <v>2023</v>
          </cell>
          <cell r="IS519" t="str">
            <v>9M-23</v>
          </cell>
          <cell r="IT519" t="str">
            <v>9M-23</v>
          </cell>
          <cell r="IU519" t="str">
            <v>9M-23</v>
          </cell>
          <cell r="IV519" t="str">
            <v>S1-23</v>
          </cell>
          <cell r="IW519" t="str">
            <v>S1-23</v>
          </cell>
          <cell r="IX519" t="str">
            <v>S1-23</v>
          </cell>
          <cell r="IY519" t="str">
            <v>T1-23</v>
          </cell>
          <cell r="IZ519" t="str">
            <v>T1-23</v>
          </cell>
          <cell r="JA519" t="str">
            <v>T1-23</v>
          </cell>
          <cell r="JB519" t="str">
            <v>2022</v>
          </cell>
          <cell r="JC519" t="str">
            <v>2022</v>
          </cell>
          <cell r="JD519" t="str">
            <v>2022</v>
          </cell>
          <cell r="JE519" t="str">
            <v>9M-22</v>
          </cell>
          <cell r="JF519" t="str">
            <v>9M-22</v>
          </cell>
          <cell r="JG519" t="str">
            <v>9M-22</v>
          </cell>
          <cell r="JH519" t="str">
            <v>S1-22</v>
          </cell>
          <cell r="JI519" t="str">
            <v>S1-22</v>
          </cell>
          <cell r="JJ519" t="str">
            <v>S1-22</v>
          </cell>
          <cell r="JK519" t="str">
            <v>T1-22</v>
          </cell>
          <cell r="JL519" t="str">
            <v>T1-22</v>
          </cell>
          <cell r="JM519" t="str">
            <v>T1-22</v>
          </cell>
          <cell r="JN519" t="str">
            <v>2021</v>
          </cell>
          <cell r="JO519" t="str">
            <v>2021</v>
          </cell>
          <cell r="JP519" t="str">
            <v>2021</v>
          </cell>
          <cell r="JQ519" t="str">
            <v>9M-21</v>
          </cell>
          <cell r="JR519" t="str">
            <v>9M-21</v>
          </cell>
          <cell r="JS519" t="str">
            <v>9M-21</v>
          </cell>
          <cell r="JT519" t="str">
            <v>S1-21</v>
          </cell>
          <cell r="JU519" t="str">
            <v>S1-21</v>
          </cell>
          <cell r="JV519" t="str">
            <v>S1-21</v>
          </cell>
          <cell r="JW519" t="str">
            <v>T1-21</v>
          </cell>
          <cell r="JX519" t="str">
            <v>T1-21</v>
          </cell>
          <cell r="JY519" t="str">
            <v>T1-21</v>
          </cell>
          <cell r="JZ519" t="str">
            <v>2020</v>
          </cell>
          <cell r="KA519" t="str">
            <v>2020</v>
          </cell>
          <cell r="KB519" t="str">
            <v>2020</v>
          </cell>
          <cell r="KC519" t="str">
            <v>9M-20</v>
          </cell>
          <cell r="KD519" t="str">
            <v>9M-20</v>
          </cell>
          <cell r="KE519" t="str">
            <v>9M-20</v>
          </cell>
          <cell r="KF519" t="str">
            <v>S1-20</v>
          </cell>
          <cell r="KG519" t="str">
            <v>S1-20</v>
          </cell>
          <cell r="KH519" t="str">
            <v>S1-20</v>
          </cell>
          <cell r="KI519" t="str">
            <v>T1-20</v>
          </cell>
          <cell r="KJ519" t="str">
            <v>T1-20</v>
          </cell>
          <cell r="KK519" t="str">
            <v>T1-20</v>
          </cell>
          <cell r="KL519" t="str">
            <v>2019</v>
          </cell>
          <cell r="KM519" t="str">
            <v>2019</v>
          </cell>
          <cell r="KN519" t="str">
            <v>2019</v>
          </cell>
          <cell r="KO519" t="str">
            <v>9M-19</v>
          </cell>
          <cell r="KP519" t="str">
            <v>9M-19</v>
          </cell>
          <cell r="KQ519" t="str">
            <v>9M-19</v>
          </cell>
          <cell r="KR519" t="str">
            <v>S1-19</v>
          </cell>
          <cell r="KS519" t="str">
            <v>S1-19</v>
          </cell>
          <cell r="KT519" t="str">
            <v>S1-19</v>
          </cell>
          <cell r="KU519" t="str">
            <v>T1-19</v>
          </cell>
          <cell r="KV519" t="str">
            <v>T1-19</v>
          </cell>
          <cell r="KW519" t="str">
            <v>T1-19</v>
          </cell>
          <cell r="KX519" t="str">
            <v>2018</v>
          </cell>
          <cell r="KY519" t="str">
            <v>2018</v>
          </cell>
          <cell r="KZ519" t="str">
            <v>2018</v>
          </cell>
          <cell r="LA519" t="str">
            <v>9M-18</v>
          </cell>
          <cell r="LB519" t="str">
            <v>9M-18</v>
          </cell>
          <cell r="LC519" t="str">
            <v>9M-18</v>
          </cell>
          <cell r="LD519" t="str">
            <v>S1-18</v>
          </cell>
          <cell r="LE519" t="str">
            <v>S1-18</v>
          </cell>
          <cell r="LF519" t="str">
            <v>S1-18</v>
          </cell>
          <cell r="LG519" t="str">
            <v>T1-18</v>
          </cell>
          <cell r="LH519" t="str">
            <v>T1-18</v>
          </cell>
          <cell r="LI519" t="str">
            <v>T1-18</v>
          </cell>
          <cell r="LJ519" t="str">
            <v>2017</v>
          </cell>
          <cell r="LK519" t="str">
            <v>2017</v>
          </cell>
          <cell r="LL519" t="str">
            <v>2017</v>
          </cell>
          <cell r="LM519" t="str">
            <v>9M-17</v>
          </cell>
          <cell r="LN519" t="str">
            <v>9M-17</v>
          </cell>
          <cell r="LO519" t="str">
            <v>9M-17</v>
          </cell>
          <cell r="LP519" t="str">
            <v>S1-17</v>
          </cell>
          <cell r="LQ519" t="str">
            <v>S1-17</v>
          </cell>
          <cell r="LR519" t="str">
            <v>S1-17</v>
          </cell>
          <cell r="LS519" t="str">
            <v>T1-17</v>
          </cell>
          <cell r="LT519" t="str">
            <v>T1-17</v>
          </cell>
          <cell r="LU519" t="str">
            <v>T1-17</v>
          </cell>
          <cell r="LV519" t="str">
            <v>2016</v>
          </cell>
          <cell r="LW519" t="str">
            <v>2016</v>
          </cell>
          <cell r="LX519" t="str">
            <v>2016</v>
          </cell>
          <cell r="LY519" t="str">
            <v>9M-16</v>
          </cell>
          <cell r="LZ519" t="str">
            <v>9M-16</v>
          </cell>
          <cell r="MA519" t="str">
            <v>9M-16</v>
          </cell>
          <cell r="MB519" t="str">
            <v>S1-16</v>
          </cell>
          <cell r="MC519" t="str">
            <v>S1-16</v>
          </cell>
          <cell r="MD519" t="str">
            <v>S1-16</v>
          </cell>
          <cell r="ME519" t="str">
            <v>T1-16</v>
          </cell>
          <cell r="MF519" t="str">
            <v>T1-16</v>
          </cell>
          <cell r="MG519" t="str">
            <v>T1-16</v>
          </cell>
          <cell r="MH519" t="str">
            <v>2015</v>
          </cell>
          <cell r="MI519" t="str">
            <v>2015</v>
          </cell>
          <cell r="MJ519" t="str">
            <v>2015</v>
          </cell>
          <cell r="MK519" t="str">
            <v>9M-15</v>
          </cell>
          <cell r="ML519" t="str">
            <v>9M-15</v>
          </cell>
          <cell r="MM519" t="str">
            <v>9M-15</v>
          </cell>
          <cell r="MN519" t="str">
            <v>S1-15</v>
          </cell>
          <cell r="MO519" t="str">
            <v>S1-15</v>
          </cell>
          <cell r="MP519" t="str">
            <v>S1-15</v>
          </cell>
          <cell r="MQ519" t="str">
            <v>T1-15</v>
          </cell>
          <cell r="MR519" t="str">
            <v>T1-15</v>
          </cell>
          <cell r="MS519" t="str">
            <v>T1-15</v>
          </cell>
          <cell r="MT519" t="str">
            <v>2014</v>
          </cell>
          <cell r="MU519" t="str">
            <v>2014</v>
          </cell>
          <cell r="MV519" t="str">
            <v>2014</v>
          </cell>
          <cell r="MW519" t="str">
            <v>9M-14</v>
          </cell>
          <cell r="MX519" t="str">
            <v>9M-14</v>
          </cell>
          <cell r="MY519" t="str">
            <v>9M-14</v>
          </cell>
          <cell r="MZ519" t="str">
            <v>S1-14</v>
          </cell>
          <cell r="NA519" t="str">
            <v>S1-14</v>
          </cell>
          <cell r="NB519" t="str">
            <v>S1-14</v>
          </cell>
          <cell r="NC519" t="str">
            <v>T1-14</v>
          </cell>
          <cell r="ND519" t="str">
            <v>T1-14</v>
          </cell>
          <cell r="NE519" t="str">
            <v>T1-14</v>
          </cell>
          <cell r="NF519" t="str">
            <v>2013</v>
          </cell>
          <cell r="NG519" t="str">
            <v>2013</v>
          </cell>
          <cell r="NH519" t="str">
            <v>2013</v>
          </cell>
          <cell r="NI519" t="str">
            <v>9M-13</v>
          </cell>
          <cell r="NJ519" t="str">
            <v>9M-13</v>
          </cell>
          <cell r="NK519" t="str">
            <v>9M-13</v>
          </cell>
          <cell r="NL519" t="str">
            <v>S1-13</v>
          </cell>
          <cell r="NM519" t="str">
            <v>S1-13</v>
          </cell>
          <cell r="NN519" t="str">
            <v>S1-13</v>
          </cell>
          <cell r="NO519" t="str">
            <v>T1-13</v>
          </cell>
          <cell r="NP519" t="str">
            <v>T1-13</v>
          </cell>
          <cell r="NQ519" t="str">
            <v>T1-13</v>
          </cell>
          <cell r="NR519" t="str">
            <v>2012</v>
          </cell>
          <cell r="NS519" t="str">
            <v>2012</v>
          </cell>
          <cell r="NT519" t="str">
            <v>2012</v>
          </cell>
          <cell r="NU519" t="str">
            <v>9M-12</v>
          </cell>
          <cell r="NV519" t="str">
            <v>9M-12</v>
          </cell>
          <cell r="NW519" t="str">
            <v>9M-12</v>
          </cell>
          <cell r="NX519" t="str">
            <v>S1-12</v>
          </cell>
          <cell r="NY519" t="str">
            <v>S1-12</v>
          </cell>
          <cell r="NZ519" t="str">
            <v>S1-12</v>
          </cell>
          <cell r="OA519" t="str">
            <v>T1-12</v>
          </cell>
          <cell r="OB519" t="str">
            <v>T1-12</v>
          </cell>
          <cell r="OC519" t="str">
            <v>T1-12</v>
          </cell>
          <cell r="OD519" t="str">
            <v>2011</v>
          </cell>
          <cell r="OE519" t="str">
            <v>2011</v>
          </cell>
          <cell r="OF519" t="str">
            <v>2011</v>
          </cell>
          <cell r="OG519" t="str">
            <v>9M-11</v>
          </cell>
          <cell r="OH519" t="str">
            <v>9M-11</v>
          </cell>
          <cell r="OI519" t="str">
            <v>9M-11</v>
          </cell>
          <cell r="OJ519" t="str">
            <v>S1-11</v>
          </cell>
          <cell r="OK519" t="str">
            <v>S1-11</v>
          </cell>
          <cell r="OL519" t="str">
            <v>S1-11</v>
          </cell>
          <cell r="OM519" t="str">
            <v>T1-11</v>
          </cell>
          <cell r="ON519" t="str">
            <v>T1-11</v>
          </cell>
          <cell r="OO519" t="str">
            <v>T1-11</v>
          </cell>
          <cell r="OP519" t="str">
            <v>2010</v>
          </cell>
          <cell r="OQ519" t="str">
            <v>2010</v>
          </cell>
          <cell r="OR519" t="str">
            <v>2010</v>
          </cell>
          <cell r="OS519" t="str">
            <v>9M-10</v>
          </cell>
          <cell r="OT519" t="str">
            <v>9M-10</v>
          </cell>
          <cell r="OU519" t="str">
            <v>9M-10</v>
          </cell>
          <cell r="OV519" t="str">
            <v>S1-10</v>
          </cell>
          <cell r="OW519" t="str">
            <v>S1-10</v>
          </cell>
          <cell r="OX519" t="str">
            <v>S1-10</v>
          </cell>
          <cell r="OY519" t="str">
            <v>T1-10</v>
          </cell>
          <cell r="OZ519" t="str">
            <v>T1-10</v>
          </cell>
          <cell r="PA519" t="str">
            <v>T1-10</v>
          </cell>
          <cell r="PB519" t="str">
            <v>2009</v>
          </cell>
          <cell r="PC519" t="str">
            <v>2009</v>
          </cell>
          <cell r="PD519" t="str">
            <v>2009</v>
          </cell>
          <cell r="PE519" t="str">
            <v>9M-09</v>
          </cell>
          <cell r="PF519" t="str">
            <v>9M-09</v>
          </cell>
          <cell r="PG519" t="str">
            <v>9M-09</v>
          </cell>
          <cell r="PH519" t="str">
            <v>S1-09</v>
          </cell>
          <cell r="PI519" t="str">
            <v>S1-09</v>
          </cell>
          <cell r="PJ519" t="str">
            <v>S1-09</v>
          </cell>
          <cell r="PK519" t="str">
            <v>T1-09</v>
          </cell>
          <cell r="PL519" t="str">
            <v>T1-09</v>
          </cell>
          <cell r="PM519" t="str">
            <v>T1-09</v>
          </cell>
          <cell r="PN519" t="str">
            <v>2008</v>
          </cell>
          <cell r="PO519" t="str">
            <v>2008</v>
          </cell>
          <cell r="PP519" t="str">
            <v>2008</v>
          </cell>
          <cell r="PQ519" t="str">
            <v>9M-08</v>
          </cell>
          <cell r="PR519" t="str">
            <v>9M-08</v>
          </cell>
          <cell r="PS519" t="str">
            <v>9M-08</v>
          </cell>
          <cell r="PT519" t="str">
            <v>S1-08</v>
          </cell>
          <cell r="PU519" t="str">
            <v>S1-08</v>
          </cell>
          <cell r="PV519" t="str">
            <v>S1-08</v>
          </cell>
          <cell r="PW519" t="str">
            <v>T1-08</v>
          </cell>
          <cell r="PX519" t="str">
            <v>T1-08</v>
          </cell>
          <cell r="PY519" t="str">
            <v>T1-08</v>
          </cell>
        </row>
        <row r="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H520" t="str">
            <v>Stated</v>
          </cell>
          <cell r="HI520" t="str">
            <v>Spec Items</v>
          </cell>
          <cell r="HJ520" t="str">
            <v>Underlying</v>
          </cell>
          <cell r="HK520" t="str">
            <v>Stated</v>
          </cell>
          <cell r="HL520" t="str">
            <v>Spec Items</v>
          </cell>
          <cell r="HM520" t="str">
            <v>Underlying</v>
          </cell>
          <cell r="HN520" t="str">
            <v>Stated</v>
          </cell>
          <cell r="HO520" t="str">
            <v>Spec Items</v>
          </cell>
          <cell r="HP520" t="str">
            <v>Underlying</v>
          </cell>
          <cell r="HQ520" t="str">
            <v>Stated</v>
          </cell>
          <cell r="HR520" t="str">
            <v>Spec Items</v>
          </cell>
          <cell r="HS520" t="str">
            <v>Underlying</v>
          </cell>
          <cell r="HT520" t="str">
            <v>Stated</v>
          </cell>
          <cell r="HU520" t="str">
            <v>Spec Items</v>
          </cell>
          <cell r="HV520" t="str">
            <v>Underlying</v>
          </cell>
          <cell r="HW520" t="str">
            <v>Stated</v>
          </cell>
          <cell r="HX520" t="str">
            <v>Spec Items</v>
          </cell>
          <cell r="HY520" t="str">
            <v>Underlying</v>
          </cell>
          <cell r="HZ520" t="str">
            <v>Stated</v>
          </cell>
          <cell r="IA520" t="str">
            <v>Spec Items</v>
          </cell>
          <cell r="IB520" t="str">
            <v>Underlying</v>
          </cell>
          <cell r="IC520" t="str">
            <v>Stated</v>
          </cell>
          <cell r="ID520" t="str">
            <v>Spec Items</v>
          </cell>
          <cell r="IE520" t="str">
            <v>Underlying</v>
          </cell>
          <cell r="IF520" t="str">
            <v>Stated</v>
          </cell>
          <cell r="IG520" t="str">
            <v>Spec Items</v>
          </cell>
          <cell r="IH520" t="str">
            <v>Underlying</v>
          </cell>
          <cell r="II520" t="str">
            <v>Stated</v>
          </cell>
          <cell r="IJ520" t="str">
            <v>Spec Items</v>
          </cell>
          <cell r="IK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cell r="NR520" t="str">
            <v>Stated</v>
          </cell>
          <cell r="NS520" t="str">
            <v>Spec Items</v>
          </cell>
          <cell r="NT520" t="str">
            <v>Underlying</v>
          </cell>
          <cell r="NU520" t="str">
            <v>Stated</v>
          </cell>
          <cell r="NV520" t="str">
            <v>Spec Items</v>
          </cell>
          <cell r="NW520" t="str">
            <v>Underlying</v>
          </cell>
          <cell r="NX520" t="str">
            <v>Stated</v>
          </cell>
          <cell r="NY520" t="str">
            <v>Spec Items</v>
          </cell>
          <cell r="NZ520" t="str">
            <v>Underlying</v>
          </cell>
          <cell r="OA520" t="str">
            <v>Stated</v>
          </cell>
          <cell r="OB520" t="str">
            <v>Spec Items</v>
          </cell>
          <cell r="OC520" t="str">
            <v>Underlying</v>
          </cell>
          <cell r="OD520" t="str">
            <v>Stated</v>
          </cell>
          <cell r="OE520" t="str">
            <v>Spec Items</v>
          </cell>
          <cell r="OF520" t="str">
            <v>Underlying</v>
          </cell>
          <cell r="OG520" t="str">
            <v>Stated</v>
          </cell>
          <cell r="OH520" t="str">
            <v>Spec Items</v>
          </cell>
          <cell r="OI520" t="str">
            <v>Underlying</v>
          </cell>
          <cell r="OJ520" t="str">
            <v>Stated</v>
          </cell>
          <cell r="OK520" t="str">
            <v>Spec Items</v>
          </cell>
          <cell r="OL520" t="str">
            <v>Underlying</v>
          </cell>
          <cell r="OM520" t="str">
            <v>Stated</v>
          </cell>
          <cell r="ON520" t="str">
            <v>Spec Items</v>
          </cell>
          <cell r="OO520" t="str">
            <v>Underlying</v>
          </cell>
          <cell r="OP520" t="str">
            <v>Stated</v>
          </cell>
          <cell r="OQ520" t="str">
            <v>Spec Items</v>
          </cell>
          <cell r="OR520" t="str">
            <v>Underlying</v>
          </cell>
          <cell r="OS520" t="str">
            <v>Stated</v>
          </cell>
          <cell r="OT520" t="str">
            <v>Spec Items</v>
          </cell>
          <cell r="OU520" t="str">
            <v>Underlying</v>
          </cell>
          <cell r="OV520" t="str">
            <v>Stated</v>
          </cell>
          <cell r="OW520" t="str">
            <v>Spec Items</v>
          </cell>
          <cell r="OX520" t="str">
            <v>Underlying</v>
          </cell>
          <cell r="OY520" t="str">
            <v>Stated</v>
          </cell>
          <cell r="OZ520" t="str">
            <v>Spec Items</v>
          </cell>
          <cell r="PA520" t="str">
            <v>Underlying</v>
          </cell>
          <cell r="PB520" t="str">
            <v>Stated</v>
          </cell>
          <cell r="PC520" t="str">
            <v>Spec Items</v>
          </cell>
          <cell r="PD520" t="str">
            <v>Underlying</v>
          </cell>
          <cell r="PE520" t="str">
            <v>Stated</v>
          </cell>
          <cell r="PF520" t="str">
            <v>Spec Items</v>
          </cell>
          <cell r="PG520" t="str">
            <v>Underlying</v>
          </cell>
          <cell r="PH520" t="str">
            <v>Stated</v>
          </cell>
          <cell r="PI520" t="str">
            <v>Spec Items</v>
          </cell>
          <cell r="PJ520" t="str">
            <v>Underlying</v>
          </cell>
          <cell r="PK520" t="str">
            <v>Stated</v>
          </cell>
          <cell r="PL520" t="str">
            <v>Spec Items</v>
          </cell>
          <cell r="PM520" t="str">
            <v>Underlying</v>
          </cell>
          <cell r="PN520" t="str">
            <v>Stated</v>
          </cell>
          <cell r="PO520" t="str">
            <v>Spec Items</v>
          </cell>
          <cell r="PP520" t="str">
            <v>Underlying</v>
          </cell>
          <cell r="PQ520" t="str">
            <v>Stated</v>
          </cell>
          <cell r="PR520" t="str">
            <v>Spec Items</v>
          </cell>
          <cell r="PS520" t="str">
            <v>Underlying</v>
          </cell>
          <cell r="PT520" t="str">
            <v>Stated</v>
          </cell>
          <cell r="PU520" t="str">
            <v>Spec Items</v>
          </cell>
          <cell r="PV520" t="str">
            <v>Underlying</v>
          </cell>
          <cell r="PW520" t="str">
            <v>Stated</v>
          </cell>
          <cell r="PX520" t="str">
            <v>Spec Items</v>
          </cell>
          <cell r="PY520" t="str">
            <v>Underlying</v>
          </cell>
        </row>
        <row r="521">
          <cell r="BB521">
            <v>189.39557153918301</v>
          </cell>
          <cell r="BC521">
            <v>0</v>
          </cell>
          <cell r="BD521">
            <v>189.39557153918301</v>
          </cell>
          <cell r="BE521">
            <v>176.79104061109101</v>
          </cell>
          <cell r="BF521">
            <v>0</v>
          </cell>
          <cell r="BG521">
            <v>176.79104061109101</v>
          </cell>
          <cell r="BH521">
            <v>180.01294834458599</v>
          </cell>
          <cell r="BI521">
            <v>0</v>
          </cell>
          <cell r="BJ521">
            <v>180.01294834458599</v>
          </cell>
          <cell r="BK521">
            <v>161.51757467432299</v>
          </cell>
          <cell r="BL521">
            <v>0</v>
          </cell>
          <cell r="BM521">
            <v>161.51757467432299</v>
          </cell>
          <cell r="BN521">
            <v>180.39198573543501</v>
          </cell>
          <cell r="BO521">
            <v>0</v>
          </cell>
          <cell r="BP521">
            <v>180.39198573543501</v>
          </cell>
          <cell r="BQ521">
            <v>156.79260582591297</v>
          </cell>
          <cell r="BR521">
            <v>0</v>
          </cell>
          <cell r="BS521">
            <v>156.79260582591297</v>
          </cell>
          <cell r="BT521">
            <v>157.96443071270201</v>
          </cell>
          <cell r="BU521">
            <v>0</v>
          </cell>
          <cell r="BV521">
            <v>157.96443071270201</v>
          </cell>
          <cell r="BW521">
            <v>160.12765437132501</v>
          </cell>
          <cell r="BX521">
            <v>0</v>
          </cell>
          <cell r="BY521">
            <v>160.12765437132501</v>
          </cell>
          <cell r="BZ521">
            <v>160.41861020644501</v>
          </cell>
          <cell r="CA521">
            <v>0</v>
          </cell>
          <cell r="CB521">
            <v>160.41861020644501</v>
          </cell>
          <cell r="CC521">
            <v>151.13365403181601</v>
          </cell>
          <cell r="CD521">
            <v>0</v>
          </cell>
          <cell r="CE521">
            <v>151.13365403181601</v>
          </cell>
          <cell r="CF521">
            <v>145.82056426812801</v>
          </cell>
          <cell r="CG521">
            <v>0</v>
          </cell>
          <cell r="CH521">
            <v>145.82056426812801</v>
          </cell>
          <cell r="CI521">
            <v>141.42682893101701</v>
          </cell>
          <cell r="CJ521">
            <v>0</v>
          </cell>
          <cell r="CK521">
            <v>141.42682893101701</v>
          </cell>
          <cell r="CL521">
            <v>151.74238793697401</v>
          </cell>
          <cell r="CM521">
            <v>0</v>
          </cell>
          <cell r="CN521">
            <v>151.74238793697401</v>
          </cell>
          <cell r="CO521">
            <v>131.49025908717499</v>
          </cell>
          <cell r="CP521">
            <v>0</v>
          </cell>
          <cell r="CQ521">
            <v>131.49025908717499</v>
          </cell>
          <cell r="CR521">
            <v>122.078455407923</v>
          </cell>
          <cell r="CS521">
            <v>0</v>
          </cell>
          <cell r="CT521">
            <v>122.078455407923</v>
          </cell>
          <cell r="CU521">
            <v>128.59148422922601</v>
          </cell>
          <cell r="CV521">
            <v>0</v>
          </cell>
          <cell r="CW521">
            <v>128.59148422922601</v>
          </cell>
          <cell r="CX521">
            <v>149.48110389774999</v>
          </cell>
          <cell r="CY521">
            <v>0</v>
          </cell>
          <cell r="CZ521">
            <v>149.48110389774999</v>
          </cell>
          <cell r="DA521">
            <v>146.83008211422401</v>
          </cell>
          <cell r="DB521">
            <v>0</v>
          </cell>
          <cell r="DC521">
            <v>146.83008211422401</v>
          </cell>
          <cell r="DD521">
            <v>136.31583896292599</v>
          </cell>
          <cell r="DE521">
            <v>0</v>
          </cell>
          <cell r="DF521">
            <v>136.31583896292599</v>
          </cell>
          <cell r="DG521">
            <v>139.69837539501501</v>
          </cell>
          <cell r="DH521">
            <v>0</v>
          </cell>
          <cell r="DI521">
            <v>139.69837539501501</v>
          </cell>
          <cell r="DJ521">
            <v>142.21377907357399</v>
          </cell>
          <cell r="DK521">
            <v>0</v>
          </cell>
          <cell r="DL521">
            <v>142.21377907357399</v>
          </cell>
          <cell r="DM521">
            <v>141.160995942639</v>
          </cell>
          <cell r="DN521">
            <v>0</v>
          </cell>
          <cell r="DO521">
            <v>141.160995942639</v>
          </cell>
          <cell r="DP521">
            <v>144.37098604314701</v>
          </cell>
          <cell r="DQ521">
            <v>0</v>
          </cell>
          <cell r="DR521">
            <v>144.37098604314701</v>
          </cell>
          <cell r="DS521">
            <v>136.59270110732399</v>
          </cell>
          <cell r="DT521">
            <v>0</v>
          </cell>
          <cell r="DU521">
            <v>136.59270110732399</v>
          </cell>
          <cell r="DV521">
            <v>131.872806517659</v>
          </cell>
          <cell r="DW521">
            <v>0</v>
          </cell>
          <cell r="DX521">
            <v>131.872806517659</v>
          </cell>
          <cell r="DY521">
            <v>135.104776616484</v>
          </cell>
          <cell r="DZ521">
            <v>0</v>
          </cell>
          <cell r="EA521">
            <v>135.104776616484</v>
          </cell>
          <cell r="EB521">
            <v>141.00748182751801</v>
          </cell>
          <cell r="EC521">
            <v>0</v>
          </cell>
          <cell r="ED521">
            <v>141.00748182751801</v>
          </cell>
          <cell r="EE521">
            <v>126.09787516814001</v>
          </cell>
          <cell r="EF521">
            <v>0</v>
          </cell>
          <cell r="EG521">
            <v>126.09787516814001</v>
          </cell>
          <cell r="EH521">
            <v>141.73776357551401</v>
          </cell>
          <cell r="EI521">
            <v>0</v>
          </cell>
          <cell r="EJ521">
            <v>141.73776357551401</v>
          </cell>
          <cell r="EK521">
            <v>130.55772973952801</v>
          </cell>
          <cell r="EL521">
            <v>0</v>
          </cell>
          <cell r="EM521">
            <v>130.55772973952801</v>
          </cell>
          <cell r="EN521">
            <v>137.608903647647</v>
          </cell>
          <cell r="EO521">
            <v>0</v>
          </cell>
          <cell r="EP521">
            <v>137.608903647647</v>
          </cell>
          <cell r="EQ521">
            <v>129.72300229344799</v>
          </cell>
          <cell r="ER521">
            <v>0</v>
          </cell>
          <cell r="ES521">
            <v>129.72300229344799</v>
          </cell>
          <cell r="ET521">
            <v>142</v>
          </cell>
          <cell r="EU521">
            <v>0</v>
          </cell>
          <cell r="EV521">
            <v>142</v>
          </cell>
          <cell r="EW521">
            <v>130</v>
          </cell>
          <cell r="EX521">
            <v>0</v>
          </cell>
          <cell r="EY521">
            <v>130</v>
          </cell>
          <cell r="EZ521">
            <v>131</v>
          </cell>
          <cell r="FA521">
            <v>0</v>
          </cell>
          <cell r="FB521">
            <v>131</v>
          </cell>
          <cell r="FC521">
            <v>127</v>
          </cell>
          <cell r="FD521">
            <v>0</v>
          </cell>
          <cell r="FE521">
            <v>127</v>
          </cell>
          <cell r="FF521">
            <v>133</v>
          </cell>
          <cell r="FG521">
            <v>0</v>
          </cell>
          <cell r="FH521">
            <v>133</v>
          </cell>
          <cell r="FI521">
            <v>128</v>
          </cell>
          <cell r="FJ521">
            <v>0</v>
          </cell>
          <cell r="FK521">
            <v>128</v>
          </cell>
          <cell r="FL521">
            <v>141</v>
          </cell>
          <cell r="FM521">
            <v>0</v>
          </cell>
          <cell r="FN521">
            <v>141</v>
          </cell>
          <cell r="FO521">
            <v>132</v>
          </cell>
          <cell r="FP521">
            <v>0</v>
          </cell>
          <cell r="FQ521">
            <v>132</v>
          </cell>
          <cell r="FR521">
            <v>139</v>
          </cell>
          <cell r="FS521">
            <v>0</v>
          </cell>
          <cell r="FT521">
            <v>139</v>
          </cell>
          <cell r="FU521">
            <v>130</v>
          </cell>
          <cell r="FV521">
            <v>0</v>
          </cell>
          <cell r="FW521">
            <v>130</v>
          </cell>
          <cell r="FX521">
            <v>133</v>
          </cell>
          <cell r="FY521">
            <v>0</v>
          </cell>
          <cell r="FZ521">
            <v>133</v>
          </cell>
          <cell r="GA521">
            <v>133</v>
          </cell>
          <cell r="GB521">
            <v>0</v>
          </cell>
          <cell r="GC521">
            <v>133</v>
          </cell>
          <cell r="GD521">
            <v>142</v>
          </cell>
          <cell r="GE521">
            <v>0</v>
          </cell>
          <cell r="GF521">
            <v>142</v>
          </cell>
          <cell r="GG521">
            <v>119</v>
          </cell>
          <cell r="GH521">
            <v>0</v>
          </cell>
          <cell r="GI521">
            <v>119</v>
          </cell>
          <cell r="GJ521">
            <v>135</v>
          </cell>
          <cell r="GK521">
            <v>0</v>
          </cell>
          <cell r="GL521">
            <v>135</v>
          </cell>
          <cell r="GM521">
            <v>142</v>
          </cell>
          <cell r="GN521">
            <v>0</v>
          </cell>
          <cell r="GO521">
            <v>142</v>
          </cell>
          <cell r="GP521">
            <v>144</v>
          </cell>
          <cell r="GQ521">
            <v>0</v>
          </cell>
          <cell r="GR521">
            <v>144</v>
          </cell>
          <cell r="GS521">
            <v>140</v>
          </cell>
          <cell r="GT521">
            <v>0</v>
          </cell>
          <cell r="GU521">
            <v>140</v>
          </cell>
          <cell r="GV521">
            <v>144</v>
          </cell>
          <cell r="GW521">
            <v>0</v>
          </cell>
          <cell r="GX521">
            <v>144</v>
          </cell>
          <cell r="GY521">
            <v>145</v>
          </cell>
          <cell r="GZ521">
            <v>0</v>
          </cell>
          <cell r="HA521">
            <v>145</v>
          </cell>
          <cell r="HB521">
            <v>149</v>
          </cell>
          <cell r="HC521">
            <v>0</v>
          </cell>
          <cell r="HD521">
            <v>149</v>
          </cell>
          <cell r="HE521">
            <v>141</v>
          </cell>
          <cell r="HF521">
            <v>0</v>
          </cell>
          <cell r="HG521">
            <v>141</v>
          </cell>
          <cell r="HH521">
            <v>139</v>
          </cell>
          <cell r="HI521">
            <v>0</v>
          </cell>
          <cell r="HJ521">
            <v>139</v>
          </cell>
          <cell r="HK521">
            <v>140</v>
          </cell>
          <cell r="HL521">
            <v>0</v>
          </cell>
          <cell r="HM521">
            <v>140</v>
          </cell>
          <cell r="HN521">
            <v>132</v>
          </cell>
          <cell r="HO521">
            <v>0</v>
          </cell>
          <cell r="HP521">
            <v>132</v>
          </cell>
          <cell r="HQ521">
            <v>129</v>
          </cell>
          <cell r="HR521">
            <v>0</v>
          </cell>
          <cell r="HS521">
            <v>129</v>
          </cell>
          <cell r="HT521">
            <v>127</v>
          </cell>
          <cell r="HU521">
            <v>0</v>
          </cell>
          <cell r="HV521">
            <v>127</v>
          </cell>
          <cell r="HW521">
            <v>126</v>
          </cell>
          <cell r="HX521">
            <v>0</v>
          </cell>
          <cell r="HY521">
            <v>126</v>
          </cell>
          <cell r="HZ521">
            <v>150</v>
          </cell>
          <cell r="IA521">
            <v>0</v>
          </cell>
          <cell r="IB521">
            <v>150</v>
          </cell>
          <cell r="IC521">
            <v>122</v>
          </cell>
          <cell r="ID521">
            <v>0</v>
          </cell>
          <cell r="IE521">
            <v>122</v>
          </cell>
          <cell r="IF521">
            <v>123</v>
          </cell>
          <cell r="IG521">
            <v>0</v>
          </cell>
          <cell r="IH521">
            <v>123</v>
          </cell>
          <cell r="II521">
            <v>120</v>
          </cell>
          <cell r="IJ521">
            <v>0</v>
          </cell>
          <cell r="IK521">
            <v>120</v>
          </cell>
          <cell r="IP521">
            <v>707.71713516918305</v>
          </cell>
          <cell r="IQ521">
            <v>0</v>
          </cell>
          <cell r="IR521">
            <v>707.71713516918305</v>
          </cell>
          <cell r="IS521">
            <v>518.32156363000001</v>
          </cell>
          <cell r="IT521">
            <v>0</v>
          </cell>
          <cell r="IU521">
            <v>518.32156363000001</v>
          </cell>
          <cell r="IV521">
            <v>341.53052301890898</v>
          </cell>
          <cell r="IW521">
            <v>0</v>
          </cell>
          <cell r="IX521">
            <v>341.53052301890898</v>
          </cell>
          <cell r="IY521">
            <v>161.51757467432299</v>
          </cell>
          <cell r="IZ521">
            <v>0</v>
          </cell>
          <cell r="JA521">
            <v>161.51757467432299</v>
          </cell>
          <cell r="JB521">
            <v>655.27667664537501</v>
          </cell>
          <cell r="JC521">
            <v>0</v>
          </cell>
          <cell r="JD521">
            <v>655.27667664537501</v>
          </cell>
          <cell r="JE521">
            <v>474.88469090993999</v>
          </cell>
          <cell r="JF521">
            <v>0</v>
          </cell>
          <cell r="JG521">
            <v>474.88469090993999</v>
          </cell>
          <cell r="JH521">
            <v>318.09208508402702</v>
          </cell>
          <cell r="JI521">
            <v>0</v>
          </cell>
          <cell r="JJ521">
            <v>318.09208508402702</v>
          </cell>
          <cell r="JK521">
            <v>160.12765437132501</v>
          </cell>
          <cell r="JL521">
            <v>0</v>
          </cell>
          <cell r="JM521">
            <v>160.12765437132501</v>
          </cell>
          <cell r="JN521">
            <v>598.79965743740695</v>
          </cell>
          <cell r="JO521">
            <v>0</v>
          </cell>
          <cell r="JP521">
            <v>598.79965743740695</v>
          </cell>
          <cell r="JQ521">
            <v>438.381047230962</v>
          </cell>
          <cell r="JR521">
            <v>0</v>
          </cell>
          <cell r="JS521">
            <v>438.381047230962</v>
          </cell>
          <cell r="JT521">
            <v>287.24739319914602</v>
          </cell>
          <cell r="JU521">
            <v>0</v>
          </cell>
          <cell r="JV521">
            <v>287.24739319914602</v>
          </cell>
          <cell r="JW521">
            <v>141.42682893101701</v>
          </cell>
          <cell r="JX521">
            <v>0</v>
          </cell>
          <cell r="JY521">
            <v>141.42682893101701</v>
          </cell>
          <cell r="JZ521">
            <v>533.90258666129898</v>
          </cell>
          <cell r="KA521">
            <v>0</v>
          </cell>
          <cell r="KB521">
            <v>533.90258666129898</v>
          </cell>
          <cell r="KC521">
            <v>382.16019872432503</v>
          </cell>
          <cell r="KD521">
            <v>0</v>
          </cell>
          <cell r="KE521">
            <v>382.16019872432503</v>
          </cell>
          <cell r="KF521">
            <v>250.66993963715001</v>
          </cell>
          <cell r="KG521">
            <v>0</v>
          </cell>
          <cell r="KH521">
            <v>250.66993963715001</v>
          </cell>
          <cell r="KI521">
            <v>128.59148422922601</v>
          </cell>
          <cell r="KJ521">
            <v>0</v>
          </cell>
          <cell r="KK521">
            <v>128.59148422922601</v>
          </cell>
          <cell r="KL521">
            <v>572.32540036991395</v>
          </cell>
          <cell r="KM521">
            <v>0</v>
          </cell>
          <cell r="KN521">
            <v>572.32540036991395</v>
          </cell>
          <cell r="KO521">
            <v>422.84429647216501</v>
          </cell>
          <cell r="KP521">
            <v>0</v>
          </cell>
          <cell r="KQ521">
            <v>422.84429647216501</v>
          </cell>
          <cell r="KR521">
            <v>276.01421435793998</v>
          </cell>
          <cell r="KS521">
            <v>0</v>
          </cell>
          <cell r="KT521">
            <v>276.01421435793998</v>
          </cell>
          <cell r="KU521">
            <v>139.69837539501501</v>
          </cell>
          <cell r="KV521">
            <v>0</v>
          </cell>
          <cell r="KW521">
            <v>139.69837539501501</v>
          </cell>
          <cell r="KX521">
            <v>564.33846216668303</v>
          </cell>
          <cell r="KY521">
            <v>0</v>
          </cell>
          <cell r="KZ521">
            <v>564.33846216668303</v>
          </cell>
          <cell r="LA521">
            <v>422.12468309310901</v>
          </cell>
          <cell r="LB521">
            <v>0</v>
          </cell>
          <cell r="LC521">
            <v>422.12468309310901</v>
          </cell>
          <cell r="LD521">
            <v>280.963687150471</v>
          </cell>
          <cell r="LE521">
            <v>0</v>
          </cell>
          <cell r="LF521">
            <v>280.963687150471</v>
          </cell>
          <cell r="LG521">
            <v>136.59270110732399</v>
          </cell>
          <cell r="LH521">
            <v>0</v>
          </cell>
          <cell r="LI521">
            <v>136.59270110732399</v>
          </cell>
          <cell r="LJ521">
            <v>534.08294012980002</v>
          </cell>
          <cell r="LK521">
            <v>0</v>
          </cell>
          <cell r="LL521">
            <v>534.08294012980002</v>
          </cell>
          <cell r="LM521">
            <v>402.21013361214102</v>
          </cell>
          <cell r="LN521">
            <v>0</v>
          </cell>
          <cell r="LO521">
            <v>402.21013361214102</v>
          </cell>
          <cell r="LP521">
            <v>267.10535699565702</v>
          </cell>
          <cell r="LQ521">
            <v>0</v>
          </cell>
          <cell r="LR521">
            <v>267.10535699565702</v>
          </cell>
          <cell r="LS521">
            <v>126.09787516814001</v>
          </cell>
          <cell r="LT521">
            <v>0</v>
          </cell>
          <cell r="LU521">
            <v>126.09787516814001</v>
          </cell>
          <cell r="LV521">
            <v>539.62739925613698</v>
          </cell>
          <cell r="LW521">
            <v>0</v>
          </cell>
          <cell r="LX521">
            <v>539.62739925613698</v>
          </cell>
          <cell r="LY521">
            <v>397.88963568062297</v>
          </cell>
          <cell r="LZ521">
            <v>0</v>
          </cell>
          <cell r="MA521">
            <v>397.88963568062297</v>
          </cell>
          <cell r="MB521">
            <v>267.33190594109499</v>
          </cell>
          <cell r="MC521">
            <v>0</v>
          </cell>
          <cell r="MD521">
            <v>267.33190594109499</v>
          </cell>
          <cell r="ME521">
            <v>129.72300229344799</v>
          </cell>
          <cell r="MF521">
            <v>0</v>
          </cell>
          <cell r="MG521">
            <v>129.72300229344799</v>
          </cell>
          <cell r="MH521">
            <v>142</v>
          </cell>
          <cell r="MI521">
            <v>0</v>
          </cell>
          <cell r="MJ521">
            <v>142</v>
          </cell>
          <cell r="MK521">
            <v>130</v>
          </cell>
          <cell r="ML521">
            <v>0</v>
          </cell>
          <cell r="MM521">
            <v>130</v>
          </cell>
          <cell r="MN521">
            <v>131</v>
          </cell>
          <cell r="MO521">
            <v>0</v>
          </cell>
          <cell r="MP521">
            <v>131</v>
          </cell>
          <cell r="MQ521">
            <v>127</v>
          </cell>
          <cell r="MR521">
            <v>0</v>
          </cell>
          <cell r="MS521">
            <v>127</v>
          </cell>
          <cell r="MT521">
            <v>133</v>
          </cell>
          <cell r="MU521">
            <v>0</v>
          </cell>
          <cell r="MV521">
            <v>133</v>
          </cell>
          <cell r="MW521">
            <v>128</v>
          </cell>
          <cell r="MX521">
            <v>0</v>
          </cell>
          <cell r="MY521">
            <v>128</v>
          </cell>
          <cell r="MZ521">
            <v>141</v>
          </cell>
          <cell r="NA521">
            <v>0</v>
          </cell>
          <cell r="NB521">
            <v>141</v>
          </cell>
          <cell r="NC521">
            <v>132</v>
          </cell>
          <cell r="ND521">
            <v>0</v>
          </cell>
          <cell r="NE521">
            <v>132</v>
          </cell>
          <cell r="NF521">
            <v>139</v>
          </cell>
          <cell r="NG521">
            <v>0</v>
          </cell>
          <cell r="NH521">
            <v>139</v>
          </cell>
          <cell r="NI521">
            <v>130</v>
          </cell>
          <cell r="NJ521">
            <v>0</v>
          </cell>
          <cell r="NK521">
            <v>130</v>
          </cell>
          <cell r="NL521">
            <v>133</v>
          </cell>
          <cell r="NM521">
            <v>0</v>
          </cell>
          <cell r="NN521">
            <v>133</v>
          </cell>
          <cell r="NO521">
            <v>133</v>
          </cell>
          <cell r="NP521">
            <v>0</v>
          </cell>
          <cell r="NQ521">
            <v>133</v>
          </cell>
          <cell r="NR521">
            <v>142</v>
          </cell>
          <cell r="NS521">
            <v>0</v>
          </cell>
          <cell r="NT521">
            <v>142</v>
          </cell>
          <cell r="NU521">
            <v>119</v>
          </cell>
          <cell r="NV521">
            <v>0</v>
          </cell>
          <cell r="NW521">
            <v>119</v>
          </cell>
          <cell r="NX521">
            <v>135</v>
          </cell>
          <cell r="NY521">
            <v>0</v>
          </cell>
          <cell r="NZ521">
            <v>135</v>
          </cell>
          <cell r="OA521">
            <v>142</v>
          </cell>
          <cell r="OB521">
            <v>0</v>
          </cell>
          <cell r="OC521">
            <v>142</v>
          </cell>
          <cell r="OD521">
            <v>144</v>
          </cell>
          <cell r="OE521">
            <v>0</v>
          </cell>
          <cell r="OF521">
            <v>144</v>
          </cell>
          <cell r="OG521">
            <v>140</v>
          </cell>
          <cell r="OH521">
            <v>0</v>
          </cell>
          <cell r="OI521">
            <v>140</v>
          </cell>
          <cell r="OJ521">
            <v>144</v>
          </cell>
          <cell r="OK521">
            <v>0</v>
          </cell>
          <cell r="OL521">
            <v>144</v>
          </cell>
          <cell r="OM521">
            <v>145</v>
          </cell>
          <cell r="ON521">
            <v>0</v>
          </cell>
          <cell r="OO521">
            <v>145</v>
          </cell>
          <cell r="OP521">
            <v>149</v>
          </cell>
          <cell r="OQ521">
            <v>0</v>
          </cell>
          <cell r="OR521">
            <v>149</v>
          </cell>
          <cell r="OS521">
            <v>141</v>
          </cell>
          <cell r="OT521">
            <v>0</v>
          </cell>
          <cell r="OU521">
            <v>141</v>
          </cell>
          <cell r="OV521">
            <v>139</v>
          </cell>
          <cell r="OW521">
            <v>0</v>
          </cell>
          <cell r="OX521">
            <v>139</v>
          </cell>
          <cell r="OY521">
            <v>140</v>
          </cell>
          <cell r="OZ521">
            <v>0</v>
          </cell>
          <cell r="PA521">
            <v>140</v>
          </cell>
          <cell r="PB521">
            <v>132</v>
          </cell>
          <cell r="PC521">
            <v>0</v>
          </cell>
          <cell r="PD521">
            <v>132</v>
          </cell>
          <cell r="PE521">
            <v>129</v>
          </cell>
          <cell r="PF521">
            <v>0</v>
          </cell>
          <cell r="PG521">
            <v>129</v>
          </cell>
          <cell r="PH521">
            <v>127</v>
          </cell>
          <cell r="PI521">
            <v>0</v>
          </cell>
          <cell r="PJ521">
            <v>127</v>
          </cell>
          <cell r="PK521">
            <v>126</v>
          </cell>
          <cell r="PL521">
            <v>0</v>
          </cell>
          <cell r="PM521">
            <v>126</v>
          </cell>
          <cell r="PN521">
            <v>150</v>
          </cell>
          <cell r="PO521">
            <v>0</v>
          </cell>
          <cell r="PP521">
            <v>150</v>
          </cell>
          <cell r="PQ521">
            <v>122</v>
          </cell>
          <cell r="PR521">
            <v>0</v>
          </cell>
          <cell r="PS521">
            <v>122</v>
          </cell>
          <cell r="PT521">
            <v>123</v>
          </cell>
          <cell r="PU521">
            <v>0</v>
          </cell>
          <cell r="PV521">
            <v>123</v>
          </cell>
          <cell r="PW521">
            <v>120</v>
          </cell>
          <cell r="PX521">
            <v>0</v>
          </cell>
          <cell r="PY521">
            <v>120</v>
          </cell>
        </row>
        <row r="522">
          <cell r="BB522">
            <v>-99.331639110108298</v>
          </cell>
          <cell r="BC522">
            <v>0</v>
          </cell>
          <cell r="BD522">
            <v>-99.331639110108298</v>
          </cell>
          <cell r="BE522">
            <v>-94.481516445564907</v>
          </cell>
          <cell r="BF522">
            <v>0</v>
          </cell>
          <cell r="BG522">
            <v>-94.481516445564907</v>
          </cell>
          <cell r="BH522">
            <v>-93.990835678545807</v>
          </cell>
          <cell r="BI522">
            <v>0</v>
          </cell>
          <cell r="BJ522">
            <v>-93.990835678545807</v>
          </cell>
          <cell r="BK522">
            <v>-93.462895732430994</v>
          </cell>
          <cell r="BL522">
            <v>0</v>
          </cell>
          <cell r="BM522">
            <v>-93.462895732430994</v>
          </cell>
          <cell r="BN522">
            <v>-97.658948275775003</v>
          </cell>
          <cell r="BO522">
            <v>0</v>
          </cell>
          <cell r="BP522">
            <v>-97.658948275775003</v>
          </cell>
          <cell r="BQ522">
            <v>-89.581133917519992</v>
          </cell>
          <cell r="BR522">
            <v>0</v>
          </cell>
          <cell r="BS522">
            <v>-89.581133917519992</v>
          </cell>
          <cell r="BT522">
            <v>-87.984764701057117</v>
          </cell>
          <cell r="BU522">
            <v>0</v>
          </cell>
          <cell r="BV522">
            <v>-87.984764701057117</v>
          </cell>
          <cell r="BW522">
            <v>-89.18357394809199</v>
          </cell>
          <cell r="BX522">
            <v>0</v>
          </cell>
          <cell r="BY522">
            <v>-89.18357394809199</v>
          </cell>
          <cell r="BZ522">
            <v>-82.793745001522396</v>
          </cell>
          <cell r="CA522">
            <v>0</v>
          </cell>
          <cell r="CB522">
            <v>-82.793745001522396</v>
          </cell>
          <cell r="CC522">
            <v>-79.578723224834306</v>
          </cell>
          <cell r="CD522">
            <v>0</v>
          </cell>
          <cell r="CE522">
            <v>-79.578723224834306</v>
          </cell>
          <cell r="CF522">
            <v>-76.622727051183304</v>
          </cell>
          <cell r="CG522">
            <v>0</v>
          </cell>
          <cell r="CH522">
            <v>-76.622727051183304</v>
          </cell>
          <cell r="CI522">
            <v>-76.112439390940992</v>
          </cell>
          <cell r="CJ522">
            <v>0</v>
          </cell>
          <cell r="CK522">
            <v>-76.112439390940992</v>
          </cell>
          <cell r="CL522">
            <v>-77.495583695878594</v>
          </cell>
          <cell r="CM522">
            <v>0</v>
          </cell>
          <cell r="CN522">
            <v>-77.495583695878594</v>
          </cell>
          <cell r="CO522">
            <v>-70.395090461761896</v>
          </cell>
          <cell r="CP522">
            <v>0</v>
          </cell>
          <cell r="CQ522">
            <v>-70.395090461761896</v>
          </cell>
          <cell r="CR522">
            <v>-68.745858013637999</v>
          </cell>
          <cell r="CS522">
            <v>0</v>
          </cell>
          <cell r="CT522">
            <v>-68.745858013637999</v>
          </cell>
          <cell r="CU522">
            <v>-75.136352473340807</v>
          </cell>
          <cell r="CV522">
            <v>0</v>
          </cell>
          <cell r="CW522">
            <v>-75.136352473340807</v>
          </cell>
          <cell r="CX522">
            <v>-69.954725410375403</v>
          </cell>
          <cell r="CY522">
            <v>0</v>
          </cell>
          <cell r="CZ522">
            <v>-69.954725410375403</v>
          </cell>
          <cell r="DA522">
            <v>-71.038974527768005</v>
          </cell>
          <cell r="DB522">
            <v>0</v>
          </cell>
          <cell r="DC522">
            <v>-71.038974527768005</v>
          </cell>
          <cell r="DD522">
            <v>-70.791232818478704</v>
          </cell>
          <cell r="DE522">
            <v>0</v>
          </cell>
          <cell r="DF522">
            <v>-70.791232818478704</v>
          </cell>
          <cell r="DG522">
            <v>-74.389925357921513</v>
          </cell>
          <cell r="DH522">
            <v>0</v>
          </cell>
          <cell r="DI522">
            <v>-74.389925357921513</v>
          </cell>
          <cell r="DJ522">
            <v>-71.813309257517702</v>
          </cell>
          <cell r="DK522">
            <v>0</v>
          </cell>
          <cell r="DL522">
            <v>-71.813309257517702</v>
          </cell>
          <cell r="DM522">
            <v>-69.985553210768401</v>
          </cell>
          <cell r="DN522">
            <v>0</v>
          </cell>
          <cell r="DO522">
            <v>-69.985553210768401</v>
          </cell>
          <cell r="DP522">
            <v>-66.735008095314768</v>
          </cell>
          <cell r="DQ522">
            <v>0</v>
          </cell>
          <cell r="DR522">
            <v>-66.735008095314768</v>
          </cell>
          <cell r="DS522">
            <v>-76.605549395680526</v>
          </cell>
          <cell r="DT522">
            <v>0</v>
          </cell>
          <cell r="DU522">
            <v>-76.605549395680526</v>
          </cell>
          <cell r="DV522">
            <v>-66.408567801342897</v>
          </cell>
          <cell r="DW522">
            <v>0</v>
          </cell>
          <cell r="DX522">
            <v>-66.408567801342897</v>
          </cell>
          <cell r="DY522">
            <v>-67.292957891302606</v>
          </cell>
          <cell r="DZ522">
            <v>0</v>
          </cell>
          <cell r="EA522">
            <v>-67.292957891302606</v>
          </cell>
          <cell r="EB522">
            <v>-67.269125222798493</v>
          </cell>
          <cell r="EC522">
            <v>0</v>
          </cell>
          <cell r="ED522">
            <v>-67.269125222798493</v>
          </cell>
          <cell r="EE522">
            <v>-75.823469297275295</v>
          </cell>
          <cell r="EF522">
            <v>0</v>
          </cell>
          <cell r="EG522">
            <v>-75.823469297275295</v>
          </cell>
          <cell r="EH522">
            <v>-66.964089736666693</v>
          </cell>
          <cell r="EI522">
            <v>0</v>
          </cell>
          <cell r="EJ522">
            <v>-66.964089736666693</v>
          </cell>
          <cell r="EK522">
            <v>-67.370703985564006</v>
          </cell>
          <cell r="EL522">
            <v>0</v>
          </cell>
          <cell r="EM522">
            <v>-67.370703985564006</v>
          </cell>
          <cell r="EN522">
            <v>-69.109659014786203</v>
          </cell>
          <cell r="EO522">
            <v>0</v>
          </cell>
          <cell r="EP522">
            <v>-69.109659014786203</v>
          </cell>
          <cell r="EQ522">
            <v>-75.625509563353688</v>
          </cell>
          <cell r="ER522">
            <v>0</v>
          </cell>
          <cell r="ES522">
            <v>-75.625509563353688</v>
          </cell>
          <cell r="ET522">
            <v>-60</v>
          </cell>
          <cell r="EU522">
            <v>0</v>
          </cell>
          <cell r="EV522">
            <v>-60</v>
          </cell>
          <cell r="EW522">
            <v>-70</v>
          </cell>
          <cell r="EX522">
            <v>0</v>
          </cell>
          <cell r="EY522">
            <v>-70</v>
          </cell>
          <cell r="EZ522">
            <v>-67</v>
          </cell>
          <cell r="FA522">
            <v>0</v>
          </cell>
          <cell r="FB522">
            <v>-67</v>
          </cell>
          <cell r="FC522">
            <v>-83</v>
          </cell>
          <cell r="FD522">
            <v>0</v>
          </cell>
          <cell r="FE522">
            <v>-83</v>
          </cell>
          <cell r="FF522">
            <v>-75</v>
          </cell>
          <cell r="FG522">
            <v>0</v>
          </cell>
          <cell r="FH522">
            <v>-75</v>
          </cell>
          <cell r="FI522">
            <v>-72</v>
          </cell>
          <cell r="FJ522">
            <v>0</v>
          </cell>
          <cell r="FK522">
            <v>-72</v>
          </cell>
          <cell r="FL522">
            <v>-72</v>
          </cell>
          <cell r="FM522">
            <v>0</v>
          </cell>
          <cell r="FN522">
            <v>-72</v>
          </cell>
          <cell r="FO522">
            <v>-84</v>
          </cell>
          <cell r="FP522">
            <v>0</v>
          </cell>
          <cell r="FQ522">
            <v>-84</v>
          </cell>
          <cell r="FR522">
            <v>-80</v>
          </cell>
          <cell r="FS522">
            <v>0</v>
          </cell>
          <cell r="FT522">
            <v>-80</v>
          </cell>
          <cell r="FU522">
            <v>-77</v>
          </cell>
          <cell r="FV522">
            <v>0</v>
          </cell>
          <cell r="FW522">
            <v>-77</v>
          </cell>
          <cell r="FX522">
            <v>-75</v>
          </cell>
          <cell r="FY522">
            <v>0</v>
          </cell>
          <cell r="FZ522">
            <v>-75</v>
          </cell>
          <cell r="GA522">
            <v>-75</v>
          </cell>
          <cell r="GB522">
            <v>0</v>
          </cell>
          <cell r="GC522">
            <v>-75</v>
          </cell>
          <cell r="GD522">
            <v>-81</v>
          </cell>
          <cell r="GE522">
            <v>0</v>
          </cell>
          <cell r="GF522">
            <v>-81</v>
          </cell>
          <cell r="GG522">
            <v>-78</v>
          </cell>
          <cell r="GH522">
            <v>0</v>
          </cell>
          <cell r="GI522">
            <v>-78</v>
          </cell>
          <cell r="GJ522">
            <v>-78</v>
          </cell>
          <cell r="GK522">
            <v>0</v>
          </cell>
          <cell r="GL522">
            <v>-78</v>
          </cell>
          <cell r="GM522">
            <v>-80</v>
          </cell>
          <cell r="GN522">
            <v>0</v>
          </cell>
          <cell r="GO522">
            <v>-80</v>
          </cell>
          <cell r="GP522">
            <v>-96</v>
          </cell>
          <cell r="GQ522">
            <v>0</v>
          </cell>
          <cell r="GR522">
            <v>-96</v>
          </cell>
          <cell r="GS522">
            <v>-86</v>
          </cell>
          <cell r="GT522">
            <v>0</v>
          </cell>
          <cell r="GU522">
            <v>-86</v>
          </cell>
          <cell r="GV522">
            <v>-83</v>
          </cell>
          <cell r="GW522">
            <v>0</v>
          </cell>
          <cell r="GX522">
            <v>-83</v>
          </cell>
          <cell r="GY522">
            <v>-86</v>
          </cell>
          <cell r="GZ522">
            <v>0</v>
          </cell>
          <cell r="HA522">
            <v>-86</v>
          </cell>
          <cell r="HB522">
            <v>-88</v>
          </cell>
          <cell r="HC522">
            <v>0</v>
          </cell>
          <cell r="HD522">
            <v>-88</v>
          </cell>
          <cell r="HE522">
            <v>-84</v>
          </cell>
          <cell r="HF522">
            <v>0</v>
          </cell>
          <cell r="HG522">
            <v>-84</v>
          </cell>
          <cell r="HH522">
            <v>-81</v>
          </cell>
          <cell r="HI522">
            <v>0</v>
          </cell>
          <cell r="HJ522">
            <v>-81</v>
          </cell>
          <cell r="HK522">
            <v>-83</v>
          </cell>
          <cell r="HL522">
            <v>0</v>
          </cell>
          <cell r="HM522">
            <v>-83</v>
          </cell>
          <cell r="HN522">
            <v>-81</v>
          </cell>
          <cell r="HO522">
            <v>0</v>
          </cell>
          <cell r="HP522">
            <v>-81</v>
          </cell>
          <cell r="HQ522">
            <v>-79</v>
          </cell>
          <cell r="HR522">
            <v>0</v>
          </cell>
          <cell r="HS522">
            <v>-79</v>
          </cell>
          <cell r="HT522">
            <v>-74</v>
          </cell>
          <cell r="HU522">
            <v>0</v>
          </cell>
          <cell r="HV522">
            <v>-74</v>
          </cell>
          <cell r="HW522">
            <v>-83</v>
          </cell>
          <cell r="HX522">
            <v>0</v>
          </cell>
          <cell r="HY522">
            <v>-83</v>
          </cell>
          <cell r="HZ522">
            <v>-91</v>
          </cell>
          <cell r="IA522">
            <v>0</v>
          </cell>
          <cell r="IB522">
            <v>-91</v>
          </cell>
          <cell r="IC522">
            <v>-72</v>
          </cell>
          <cell r="ID522">
            <v>0</v>
          </cell>
          <cell r="IE522">
            <v>-72</v>
          </cell>
          <cell r="IF522">
            <v>-75</v>
          </cell>
          <cell r="IG522">
            <v>0</v>
          </cell>
          <cell r="IH522">
            <v>-75</v>
          </cell>
          <cell r="II522">
            <v>-74</v>
          </cell>
          <cell r="IJ522">
            <v>0</v>
          </cell>
          <cell r="IK522">
            <v>-74</v>
          </cell>
          <cell r="IP522">
            <v>-381.26688696664996</v>
          </cell>
          <cell r="IQ522">
            <v>0</v>
          </cell>
          <cell r="IR522">
            <v>-381.26688696664996</v>
          </cell>
          <cell r="IS522">
            <v>-281.93524785654097</v>
          </cell>
          <cell r="IT522">
            <v>0</v>
          </cell>
          <cell r="IU522">
            <v>-281.93524785654097</v>
          </cell>
          <cell r="IV522">
            <v>-187.45373141097599</v>
          </cell>
          <cell r="IW522">
            <v>0</v>
          </cell>
          <cell r="IX522">
            <v>-187.45373141097599</v>
          </cell>
          <cell r="IY522">
            <v>-93.462895732430994</v>
          </cell>
          <cell r="IZ522">
            <v>0</v>
          </cell>
          <cell r="JA522">
            <v>-93.462895732430994</v>
          </cell>
          <cell r="JB522">
            <v>-364.408420842444</v>
          </cell>
          <cell r="JC522">
            <v>0</v>
          </cell>
          <cell r="JD522">
            <v>-364.408420842444</v>
          </cell>
          <cell r="JE522">
            <v>-266.749472566669</v>
          </cell>
          <cell r="JF522">
            <v>0</v>
          </cell>
          <cell r="JG522">
            <v>-266.749472566669</v>
          </cell>
          <cell r="JH522">
            <v>-177.16833864914901</v>
          </cell>
          <cell r="JI522">
            <v>0</v>
          </cell>
          <cell r="JJ522">
            <v>-177.16833864914901</v>
          </cell>
          <cell r="JK522">
            <v>-89.18357394809199</v>
          </cell>
          <cell r="JL522">
            <v>0</v>
          </cell>
          <cell r="JM522">
            <v>-89.18357394809199</v>
          </cell>
          <cell r="JN522">
            <v>-315.10763466848101</v>
          </cell>
          <cell r="JO522">
            <v>0</v>
          </cell>
          <cell r="JP522">
            <v>-315.10763466848101</v>
          </cell>
          <cell r="JQ522">
            <v>-232.313889666959</v>
          </cell>
          <cell r="JR522">
            <v>0</v>
          </cell>
          <cell r="JS522">
            <v>-232.313889666959</v>
          </cell>
          <cell r="JT522">
            <v>-152.73516644212401</v>
          </cell>
          <cell r="JU522">
            <v>0</v>
          </cell>
          <cell r="JV522">
            <v>-152.73516644212401</v>
          </cell>
          <cell r="JW522">
            <v>-76.112439390940992</v>
          </cell>
          <cell r="JX522">
            <v>0</v>
          </cell>
          <cell r="JY522">
            <v>-76.112439390940992</v>
          </cell>
          <cell r="JZ522">
            <v>-291.77288464461935</v>
          </cell>
          <cell r="KA522">
            <v>0</v>
          </cell>
          <cell r="KB522">
            <v>-291.77288464461935</v>
          </cell>
          <cell r="KC522">
            <v>-214.27730094874042</v>
          </cell>
          <cell r="KD522">
            <v>0</v>
          </cell>
          <cell r="KE522">
            <v>-214.27730094874042</v>
          </cell>
          <cell r="KF522">
            <v>-143.88221048697841</v>
          </cell>
          <cell r="KG522">
            <v>0</v>
          </cell>
          <cell r="KH522">
            <v>-143.88221048697841</v>
          </cell>
          <cell r="KI522">
            <v>-75.136352473340807</v>
          </cell>
          <cell r="KJ522">
            <v>0</v>
          </cell>
          <cell r="KK522">
            <v>-75.136352473340807</v>
          </cell>
          <cell r="KL522">
            <v>-286.17485811454401</v>
          </cell>
          <cell r="KM522">
            <v>0</v>
          </cell>
          <cell r="KN522">
            <v>-286.17485811454401</v>
          </cell>
          <cell r="KO522">
            <v>-216.22013270416798</v>
          </cell>
          <cell r="KP522">
            <v>0</v>
          </cell>
          <cell r="KQ522">
            <v>-216.22013270416798</v>
          </cell>
          <cell r="KR522">
            <v>-145.1811581764</v>
          </cell>
          <cell r="KS522">
            <v>0</v>
          </cell>
          <cell r="KT522">
            <v>-145.1811581764</v>
          </cell>
          <cell r="KU522">
            <v>-74.389925357921513</v>
          </cell>
          <cell r="KV522">
            <v>0</v>
          </cell>
          <cell r="KW522">
            <v>-74.389925357921513</v>
          </cell>
          <cell r="KX522">
            <v>-285.13941995928178</v>
          </cell>
          <cell r="KY522">
            <v>0</v>
          </cell>
          <cell r="KZ522">
            <v>-285.13941995928178</v>
          </cell>
          <cell r="LA522">
            <v>-213.32611070176381</v>
          </cell>
          <cell r="LB522">
            <v>0</v>
          </cell>
          <cell r="LC522">
            <v>-213.32611070176381</v>
          </cell>
          <cell r="LD522">
            <v>-143.34055749099579</v>
          </cell>
          <cell r="LE522">
            <v>0</v>
          </cell>
          <cell r="LF522">
            <v>-143.34055749099579</v>
          </cell>
          <cell r="LG522">
            <v>-76.605549395680526</v>
          </cell>
          <cell r="LH522">
            <v>0</v>
          </cell>
          <cell r="LI522">
            <v>-76.605549395680526</v>
          </cell>
          <cell r="LJ522">
            <v>-276.79412021271901</v>
          </cell>
          <cell r="LK522">
            <v>0</v>
          </cell>
          <cell r="LL522">
            <v>-276.79412021271901</v>
          </cell>
          <cell r="LM522">
            <v>-210.38555241137601</v>
          </cell>
          <cell r="LN522">
            <v>0</v>
          </cell>
          <cell r="LO522">
            <v>-210.38555241137601</v>
          </cell>
          <cell r="LP522">
            <v>-143.09259452007402</v>
          </cell>
          <cell r="LQ522">
            <v>0</v>
          </cell>
          <cell r="LR522">
            <v>-143.09259452007402</v>
          </cell>
          <cell r="LS522">
            <v>-75.823469297275295</v>
          </cell>
          <cell r="LT522">
            <v>0</v>
          </cell>
          <cell r="LU522">
            <v>-75.823469297275295</v>
          </cell>
          <cell r="LV522">
            <v>-279.069962300371</v>
          </cell>
          <cell r="LW522">
            <v>0</v>
          </cell>
          <cell r="LX522">
            <v>-279.069962300371</v>
          </cell>
          <cell r="LY522">
            <v>-212.105872563704</v>
          </cell>
          <cell r="LZ522">
            <v>0</v>
          </cell>
          <cell r="MA522">
            <v>-212.105872563704</v>
          </cell>
          <cell r="MB522">
            <v>-144.73516857813999</v>
          </cell>
          <cell r="MC522">
            <v>0</v>
          </cell>
          <cell r="MD522">
            <v>-144.73516857813999</v>
          </cell>
          <cell r="ME522">
            <v>-75.625509563353688</v>
          </cell>
          <cell r="MF522">
            <v>0</v>
          </cell>
          <cell r="MG522">
            <v>-75.625509563353688</v>
          </cell>
          <cell r="MH522">
            <v>-60</v>
          </cell>
          <cell r="MI522">
            <v>0</v>
          </cell>
          <cell r="MJ522">
            <v>-60</v>
          </cell>
          <cell r="MK522">
            <v>-70</v>
          </cell>
          <cell r="ML522">
            <v>0</v>
          </cell>
          <cell r="MM522">
            <v>-70</v>
          </cell>
          <cell r="MN522">
            <v>-67</v>
          </cell>
          <cell r="MO522">
            <v>0</v>
          </cell>
          <cell r="MP522">
            <v>-67</v>
          </cell>
          <cell r="MQ522">
            <v>-83</v>
          </cell>
          <cell r="MR522">
            <v>0</v>
          </cell>
          <cell r="MS522">
            <v>-83</v>
          </cell>
          <cell r="MT522">
            <v>-75</v>
          </cell>
          <cell r="MU522">
            <v>0</v>
          </cell>
          <cell r="MV522">
            <v>-75</v>
          </cell>
          <cell r="MW522">
            <v>-72</v>
          </cell>
          <cell r="MX522">
            <v>0</v>
          </cell>
          <cell r="MY522">
            <v>-72</v>
          </cell>
          <cell r="MZ522">
            <v>-72</v>
          </cell>
          <cell r="NA522">
            <v>0</v>
          </cell>
          <cell r="NB522">
            <v>-72</v>
          </cell>
          <cell r="NC522">
            <v>-84</v>
          </cell>
          <cell r="ND522">
            <v>0</v>
          </cell>
          <cell r="NE522">
            <v>-84</v>
          </cell>
          <cell r="NF522">
            <v>-80</v>
          </cell>
          <cell r="NG522">
            <v>0</v>
          </cell>
          <cell r="NH522">
            <v>-80</v>
          </cell>
          <cell r="NI522">
            <v>-77</v>
          </cell>
          <cell r="NJ522">
            <v>0</v>
          </cell>
          <cell r="NK522">
            <v>-77</v>
          </cell>
          <cell r="NL522">
            <v>-75</v>
          </cell>
          <cell r="NM522">
            <v>0</v>
          </cell>
          <cell r="NN522">
            <v>-75</v>
          </cell>
          <cell r="NO522">
            <v>-75</v>
          </cell>
          <cell r="NP522">
            <v>0</v>
          </cell>
          <cell r="NQ522">
            <v>-75</v>
          </cell>
          <cell r="NR522">
            <v>-81</v>
          </cell>
          <cell r="NS522">
            <v>0</v>
          </cell>
          <cell r="NT522">
            <v>-81</v>
          </cell>
          <cell r="NU522">
            <v>-78</v>
          </cell>
          <cell r="NV522">
            <v>0</v>
          </cell>
          <cell r="NW522">
            <v>-78</v>
          </cell>
          <cell r="NX522">
            <v>-78</v>
          </cell>
          <cell r="NY522">
            <v>0</v>
          </cell>
          <cell r="NZ522">
            <v>-78</v>
          </cell>
          <cell r="OA522">
            <v>-80</v>
          </cell>
          <cell r="OB522">
            <v>0</v>
          </cell>
          <cell r="OC522">
            <v>-80</v>
          </cell>
          <cell r="OD522">
            <v>-96</v>
          </cell>
          <cell r="OE522">
            <v>0</v>
          </cell>
          <cell r="OF522">
            <v>-96</v>
          </cell>
          <cell r="OG522">
            <v>-86</v>
          </cell>
          <cell r="OH522">
            <v>0</v>
          </cell>
          <cell r="OI522">
            <v>-86</v>
          </cell>
          <cell r="OJ522">
            <v>-83</v>
          </cell>
          <cell r="OK522">
            <v>0</v>
          </cell>
          <cell r="OL522">
            <v>-83</v>
          </cell>
          <cell r="OM522">
            <v>-86</v>
          </cell>
          <cell r="ON522">
            <v>0</v>
          </cell>
          <cell r="OO522">
            <v>-86</v>
          </cell>
          <cell r="OP522">
            <v>-88</v>
          </cell>
          <cell r="OQ522">
            <v>0</v>
          </cell>
          <cell r="OR522">
            <v>-88</v>
          </cell>
          <cell r="OS522">
            <v>-84</v>
          </cell>
          <cell r="OT522">
            <v>0</v>
          </cell>
          <cell r="OU522">
            <v>-84</v>
          </cell>
          <cell r="OV522">
            <v>-81</v>
          </cell>
          <cell r="OW522">
            <v>0</v>
          </cell>
          <cell r="OX522">
            <v>-81</v>
          </cell>
          <cell r="OY522">
            <v>-83</v>
          </cell>
          <cell r="OZ522">
            <v>0</v>
          </cell>
          <cell r="PA522">
            <v>-83</v>
          </cell>
          <cell r="PB522">
            <v>-81</v>
          </cell>
          <cell r="PC522">
            <v>0</v>
          </cell>
          <cell r="PD522">
            <v>-81</v>
          </cell>
          <cell r="PE522">
            <v>-79</v>
          </cell>
          <cell r="PF522">
            <v>0</v>
          </cell>
          <cell r="PG522">
            <v>-79</v>
          </cell>
          <cell r="PH522">
            <v>-74</v>
          </cell>
          <cell r="PI522">
            <v>0</v>
          </cell>
          <cell r="PJ522">
            <v>-74</v>
          </cell>
          <cell r="PK522">
            <v>-83</v>
          </cell>
          <cell r="PL522">
            <v>0</v>
          </cell>
          <cell r="PM522">
            <v>-83</v>
          </cell>
          <cell r="PN522">
            <v>-91</v>
          </cell>
          <cell r="PO522">
            <v>0</v>
          </cell>
          <cell r="PP522">
            <v>-91</v>
          </cell>
          <cell r="PQ522">
            <v>-72</v>
          </cell>
          <cell r="PR522">
            <v>0</v>
          </cell>
          <cell r="PS522">
            <v>-72</v>
          </cell>
          <cell r="PT522">
            <v>-75</v>
          </cell>
          <cell r="PU522">
            <v>0</v>
          </cell>
          <cell r="PV522">
            <v>-75</v>
          </cell>
          <cell r="PW522">
            <v>-74</v>
          </cell>
          <cell r="PX522">
            <v>0</v>
          </cell>
          <cell r="PY522">
            <v>-74</v>
          </cell>
        </row>
        <row r="523">
          <cell r="BB523">
            <v>0</v>
          </cell>
          <cell r="BC523">
            <v>0</v>
          </cell>
          <cell r="BD523">
            <v>0</v>
          </cell>
          <cell r="BE523">
            <v>0</v>
          </cell>
          <cell r="BF523">
            <v>0</v>
          </cell>
          <cell r="BG523">
            <v>0</v>
          </cell>
          <cell r="BH523">
            <v>-7.1811539999998786E-2</v>
          </cell>
          <cell r="BI523">
            <v>0</v>
          </cell>
          <cell r="BJ523">
            <v>-7.1811539999998786E-2</v>
          </cell>
          <cell r="BK523">
            <v>-15.360048460000002</v>
          </cell>
          <cell r="BL523">
            <v>0</v>
          </cell>
          <cell r="BM523">
            <v>-15.360048460000002</v>
          </cell>
          <cell r="BN523">
            <v>0</v>
          </cell>
          <cell r="BO523">
            <v>0</v>
          </cell>
          <cell r="BP523">
            <v>0</v>
          </cell>
          <cell r="BQ523">
            <v>0</v>
          </cell>
          <cell r="BR523">
            <v>0</v>
          </cell>
          <cell r="BS523">
            <v>0</v>
          </cell>
          <cell r="BT523">
            <v>7.8531400000002805E-2</v>
          </cell>
          <cell r="BU523">
            <v>0</v>
          </cell>
          <cell r="BV523">
            <v>7.8531400000002805E-2</v>
          </cell>
          <cell r="BW523">
            <v>-18.013531400000002</v>
          </cell>
          <cell r="BX523">
            <v>0</v>
          </cell>
          <cell r="BY523">
            <v>-18.013531400000002</v>
          </cell>
          <cell r="BZ523">
            <v>0</v>
          </cell>
          <cell r="CA523">
            <v>0</v>
          </cell>
          <cell r="CB523">
            <v>0</v>
          </cell>
          <cell r="CC523">
            <v>0</v>
          </cell>
          <cell r="CD523">
            <v>0</v>
          </cell>
          <cell r="CE523">
            <v>0</v>
          </cell>
          <cell r="CF523">
            <v>4.7358000000000899E-2</v>
          </cell>
          <cell r="CG523">
            <v>0</v>
          </cell>
          <cell r="CH523">
            <v>4.7358000000000899E-2</v>
          </cell>
          <cell r="CI523">
            <v>-13.329964</v>
          </cell>
          <cell r="CJ523">
            <v>0</v>
          </cell>
          <cell r="CK523">
            <v>-13.329964</v>
          </cell>
          <cell r="CL523">
            <v>0</v>
          </cell>
          <cell r="CM523">
            <v>0</v>
          </cell>
          <cell r="CN523">
            <v>0</v>
          </cell>
          <cell r="CO523">
            <v>0</v>
          </cell>
          <cell r="CP523">
            <v>0</v>
          </cell>
          <cell r="CQ523">
            <v>0</v>
          </cell>
          <cell r="CR523">
            <v>-1.9214311944816007</v>
          </cell>
          <cell r="CS523">
            <v>0</v>
          </cell>
          <cell r="CT523">
            <v>-1.9214311944816007</v>
          </cell>
          <cell r="CU523">
            <v>-8.4258109999999995</v>
          </cell>
          <cell r="CV523">
            <v>0</v>
          </cell>
          <cell r="CW523">
            <v>-8.4258109999999995</v>
          </cell>
          <cell r="CX523">
            <v>-7.0550000152991288E-7</v>
          </cell>
          <cell r="CY523">
            <v>0</v>
          </cell>
          <cell r="CZ523">
            <v>-7.0550000152991288E-7</v>
          </cell>
          <cell r="DA523">
            <v>0</v>
          </cell>
          <cell r="DB523">
            <v>0</v>
          </cell>
          <cell r="DC523">
            <v>0</v>
          </cell>
          <cell r="DD523">
            <v>0.41627970550000004</v>
          </cell>
          <cell r="DE523">
            <v>0</v>
          </cell>
          <cell r="DF523">
            <v>0.41627970550000004</v>
          </cell>
          <cell r="DG523">
            <v>-8.1</v>
          </cell>
          <cell r="DH523">
            <v>0</v>
          </cell>
          <cell r="DI523">
            <v>-8.1</v>
          </cell>
          <cell r="DJ523">
            <v>0</v>
          </cell>
          <cell r="DK523">
            <v>0</v>
          </cell>
          <cell r="DL523">
            <v>0</v>
          </cell>
          <cell r="DM523">
            <v>0</v>
          </cell>
          <cell r="DN523">
            <v>0</v>
          </cell>
          <cell r="DO523">
            <v>0</v>
          </cell>
          <cell r="DP523">
            <v>-0.41201639340693302</v>
          </cell>
          <cell r="DQ523">
            <v>0</v>
          </cell>
          <cell r="DR523">
            <v>-0.41201639340693302</v>
          </cell>
          <cell r="DS523">
            <v>-7.03331965175727</v>
          </cell>
          <cell r="DT523">
            <v>0</v>
          </cell>
          <cell r="DU523">
            <v>-7.03331965175727</v>
          </cell>
          <cell r="DV523">
            <v>0</v>
          </cell>
          <cell r="DW523">
            <v>0</v>
          </cell>
          <cell r="DX523">
            <v>0</v>
          </cell>
          <cell r="DY523">
            <v>0</v>
          </cell>
          <cell r="DZ523">
            <v>0</v>
          </cell>
          <cell r="EA523">
            <v>0</v>
          </cell>
          <cell r="EB523">
            <v>-0.25</v>
          </cell>
          <cell r="EC523">
            <v>0</v>
          </cell>
          <cell r="ED523">
            <v>-0.25</v>
          </cell>
          <cell r="EE523">
            <v>-5.42</v>
          </cell>
          <cell r="EF523">
            <v>0</v>
          </cell>
          <cell r="EG523">
            <v>-5.42</v>
          </cell>
          <cell r="EH523">
            <v>0</v>
          </cell>
          <cell r="EI523">
            <v>0</v>
          </cell>
          <cell r="EJ523">
            <v>0</v>
          </cell>
          <cell r="EK523">
            <v>0</v>
          </cell>
          <cell r="EL523">
            <v>0</v>
          </cell>
          <cell r="EM523">
            <v>0</v>
          </cell>
          <cell r="EN523">
            <v>-1.0200000000000005</v>
          </cell>
          <cell r="EO523">
            <v>0</v>
          </cell>
          <cell r="EP523">
            <v>-1.0200000000000005</v>
          </cell>
          <cell r="EQ523">
            <v>-3.76</v>
          </cell>
          <cell r="ER523">
            <v>0</v>
          </cell>
          <cell r="ES523">
            <v>-3.76</v>
          </cell>
          <cell r="IP523">
            <v>-15.43186</v>
          </cell>
          <cell r="IQ523">
            <v>0</v>
          </cell>
          <cell r="IR523">
            <v>-15.43186</v>
          </cell>
          <cell r="IS523">
            <v>-15.43186</v>
          </cell>
          <cell r="IT523">
            <v>0</v>
          </cell>
          <cell r="IU523">
            <v>-15.43186</v>
          </cell>
          <cell r="IV523">
            <v>-15.43186</v>
          </cell>
          <cell r="IW523">
            <v>0</v>
          </cell>
          <cell r="IX523">
            <v>-15.43186</v>
          </cell>
          <cell r="IY523">
            <v>-15.360048460000002</v>
          </cell>
          <cell r="IZ523">
            <v>0</v>
          </cell>
          <cell r="JA523">
            <v>-15.360048460000002</v>
          </cell>
          <cell r="JB523">
            <v>-17.934999999999999</v>
          </cell>
          <cell r="JC523">
            <v>0</v>
          </cell>
          <cell r="JD523">
            <v>-17.934999999999999</v>
          </cell>
          <cell r="JE523">
            <v>-17.934999999999999</v>
          </cell>
          <cell r="JF523">
            <v>0</v>
          </cell>
          <cell r="JG523">
            <v>-17.934999999999999</v>
          </cell>
          <cell r="JH523">
            <v>-17.934999999999999</v>
          </cell>
          <cell r="JI523">
            <v>0</v>
          </cell>
          <cell r="JJ523">
            <v>-17.934999999999999</v>
          </cell>
          <cell r="JK523">
            <v>-18.013531400000002</v>
          </cell>
          <cell r="JL523">
            <v>0</v>
          </cell>
          <cell r="JM523">
            <v>-18.013531400000002</v>
          </cell>
          <cell r="JN523">
            <v>-13.282605999999999</v>
          </cell>
          <cell r="JO523">
            <v>0</v>
          </cell>
          <cell r="JP523">
            <v>-13.282605999999999</v>
          </cell>
          <cell r="JQ523">
            <v>-13.282605999999999</v>
          </cell>
          <cell r="JR523">
            <v>0</v>
          </cell>
          <cell r="JS523">
            <v>-13.282605999999999</v>
          </cell>
          <cell r="JT523">
            <v>-13.282605999999999</v>
          </cell>
          <cell r="JU523">
            <v>0</v>
          </cell>
          <cell r="JV523">
            <v>-13.282605999999999</v>
          </cell>
          <cell r="JW523">
            <v>-13.329964</v>
          </cell>
          <cell r="JX523">
            <v>0</v>
          </cell>
          <cell r="JY523">
            <v>-13.329964</v>
          </cell>
          <cell r="JZ523">
            <v>-10.3472421944816</v>
          </cell>
          <cell r="KA523">
            <v>0</v>
          </cell>
          <cell r="KB523">
            <v>-10.3472421944816</v>
          </cell>
          <cell r="KC523">
            <v>-10.3472421944816</v>
          </cell>
          <cell r="KD523">
            <v>0</v>
          </cell>
          <cell r="KE523">
            <v>-10.3472421944816</v>
          </cell>
          <cell r="KF523">
            <v>-10.3472421944816</v>
          </cell>
          <cell r="KG523">
            <v>0</v>
          </cell>
          <cell r="KH523">
            <v>-10.3472421944816</v>
          </cell>
          <cell r="KI523">
            <v>-8.4258109999999995</v>
          </cell>
          <cell r="KJ523">
            <v>0</v>
          </cell>
          <cell r="KK523">
            <v>-8.4258109999999995</v>
          </cell>
          <cell r="KL523">
            <v>-7.6837210000000011</v>
          </cell>
          <cell r="KM523">
            <v>0</v>
          </cell>
          <cell r="KN523">
            <v>-7.6837210000000011</v>
          </cell>
          <cell r="KO523">
            <v>-7.6837202944999996</v>
          </cell>
          <cell r="KP523">
            <v>0</v>
          </cell>
          <cell r="KQ523">
            <v>-7.6837202944999996</v>
          </cell>
          <cell r="KR523">
            <v>-7.6837202944999996</v>
          </cell>
          <cell r="KS523">
            <v>0</v>
          </cell>
          <cell r="KT523">
            <v>-7.6837202944999996</v>
          </cell>
          <cell r="KU523">
            <v>-8.1</v>
          </cell>
          <cell r="KV523">
            <v>0</v>
          </cell>
          <cell r="KW523">
            <v>-8.1</v>
          </cell>
          <cell r="KX523">
            <v>-7.4453360451642032</v>
          </cell>
          <cell r="KY523">
            <v>0</v>
          </cell>
          <cell r="KZ523">
            <v>-7.4453360451642032</v>
          </cell>
          <cell r="LA523">
            <v>-7.4453360451642032</v>
          </cell>
          <cell r="LB523">
            <v>0</v>
          </cell>
          <cell r="LC523">
            <v>-7.4453360451642032</v>
          </cell>
          <cell r="LD523">
            <v>-7.4453360451642032</v>
          </cell>
          <cell r="LE523">
            <v>0</v>
          </cell>
          <cell r="LF523">
            <v>-7.4453360451642032</v>
          </cell>
          <cell r="LG523">
            <v>-7.03331965175727</v>
          </cell>
          <cell r="LH523">
            <v>0</v>
          </cell>
          <cell r="LI523">
            <v>-7.03331965175727</v>
          </cell>
          <cell r="LJ523">
            <v>-5.67</v>
          </cell>
          <cell r="LK523">
            <v>0</v>
          </cell>
          <cell r="LL523">
            <v>-5.67</v>
          </cell>
          <cell r="LM523">
            <v>-5.67</v>
          </cell>
          <cell r="LN523">
            <v>0</v>
          </cell>
          <cell r="LO523">
            <v>-5.67</v>
          </cell>
          <cell r="LP523">
            <v>-5.67</v>
          </cell>
          <cell r="LQ523">
            <v>0</v>
          </cell>
          <cell r="LR523">
            <v>-5.67</v>
          </cell>
          <cell r="LS523">
            <v>-5.42</v>
          </cell>
          <cell r="LT523">
            <v>0</v>
          </cell>
          <cell r="LU523">
            <v>-5.42</v>
          </cell>
          <cell r="LV523">
            <v>-4.78</v>
          </cell>
          <cell r="LW523">
            <v>0</v>
          </cell>
          <cell r="LX523">
            <v>-4.78</v>
          </cell>
          <cell r="LY523">
            <v>-4.78</v>
          </cell>
          <cell r="LZ523">
            <v>0</v>
          </cell>
          <cell r="MA523">
            <v>-4.78</v>
          </cell>
          <cell r="MB523">
            <v>-4.78</v>
          </cell>
          <cell r="MC523">
            <v>0</v>
          </cell>
          <cell r="MD523">
            <v>-4.78</v>
          </cell>
          <cell r="ME523">
            <v>-3.76</v>
          </cell>
          <cell r="MF523">
            <v>0</v>
          </cell>
          <cell r="MG523">
            <v>-3.76</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v>0</v>
          </cell>
          <cell r="NM523">
            <v>0</v>
          </cell>
          <cell r="NN523">
            <v>0</v>
          </cell>
          <cell r="NO523">
            <v>0</v>
          </cell>
          <cell r="NP523">
            <v>0</v>
          </cell>
          <cell r="NQ523">
            <v>0</v>
          </cell>
          <cell r="NR523">
            <v>0</v>
          </cell>
          <cell r="NS523">
            <v>0</v>
          </cell>
          <cell r="NT523">
            <v>0</v>
          </cell>
          <cell r="NU523">
            <v>0</v>
          </cell>
          <cell r="NV523">
            <v>0</v>
          </cell>
          <cell r="NW523">
            <v>0</v>
          </cell>
          <cell r="NX523">
            <v>0</v>
          </cell>
          <cell r="NY523">
            <v>0</v>
          </cell>
          <cell r="NZ523">
            <v>0</v>
          </cell>
          <cell r="OA523">
            <v>0</v>
          </cell>
          <cell r="OB523">
            <v>0</v>
          </cell>
          <cell r="OC523">
            <v>0</v>
          </cell>
          <cell r="OD523">
            <v>0</v>
          </cell>
          <cell r="OE523">
            <v>0</v>
          </cell>
          <cell r="OF523">
            <v>0</v>
          </cell>
          <cell r="OG523">
            <v>0</v>
          </cell>
          <cell r="OH523">
            <v>0</v>
          </cell>
          <cell r="OI523">
            <v>0</v>
          </cell>
          <cell r="OJ523">
            <v>0</v>
          </cell>
          <cell r="OK523">
            <v>0</v>
          </cell>
          <cell r="OL523">
            <v>0</v>
          </cell>
          <cell r="OM523">
            <v>0</v>
          </cell>
          <cell r="ON523">
            <v>0</v>
          </cell>
          <cell r="OO523">
            <v>0</v>
          </cell>
          <cell r="OP523">
            <v>0</v>
          </cell>
          <cell r="OQ523">
            <v>0</v>
          </cell>
          <cell r="OR523">
            <v>0</v>
          </cell>
          <cell r="OS523">
            <v>0</v>
          </cell>
          <cell r="OT523">
            <v>0</v>
          </cell>
          <cell r="OU523">
            <v>0</v>
          </cell>
          <cell r="OV523">
            <v>0</v>
          </cell>
          <cell r="OW523">
            <v>0</v>
          </cell>
          <cell r="OX523">
            <v>0</v>
          </cell>
          <cell r="OY523">
            <v>0</v>
          </cell>
          <cell r="OZ523">
            <v>0</v>
          </cell>
          <cell r="PA523">
            <v>0</v>
          </cell>
          <cell r="PB523">
            <v>0</v>
          </cell>
          <cell r="PC523">
            <v>0</v>
          </cell>
          <cell r="PD523">
            <v>0</v>
          </cell>
          <cell r="PE523">
            <v>0</v>
          </cell>
          <cell r="PF523">
            <v>0</v>
          </cell>
          <cell r="PG523">
            <v>0</v>
          </cell>
          <cell r="PH523">
            <v>0</v>
          </cell>
          <cell r="PI523">
            <v>0</v>
          </cell>
          <cell r="PJ523">
            <v>0</v>
          </cell>
          <cell r="PK523">
            <v>0</v>
          </cell>
          <cell r="PL523">
            <v>0</v>
          </cell>
          <cell r="PM523">
            <v>0</v>
          </cell>
          <cell r="PN523">
            <v>0</v>
          </cell>
          <cell r="PO523">
            <v>0</v>
          </cell>
          <cell r="PP523">
            <v>0</v>
          </cell>
          <cell r="PQ523">
            <v>0</v>
          </cell>
          <cell r="PR523">
            <v>0</v>
          </cell>
          <cell r="PS523">
            <v>0</v>
          </cell>
          <cell r="PT523">
            <v>0</v>
          </cell>
          <cell r="PU523">
            <v>0</v>
          </cell>
          <cell r="PV523">
            <v>0</v>
          </cell>
          <cell r="PW523">
            <v>0</v>
          </cell>
          <cell r="PX523">
            <v>0</v>
          </cell>
          <cell r="PY523">
            <v>0</v>
          </cell>
        </row>
        <row r="524">
          <cell r="BB524">
            <v>90.0639324290741</v>
          </cell>
          <cell r="BC524">
            <v>0</v>
          </cell>
          <cell r="BD524">
            <v>90.0639324290741</v>
          </cell>
          <cell r="BE524">
            <v>82.309524165526099</v>
          </cell>
          <cell r="BF524">
            <v>0</v>
          </cell>
          <cell r="BG524">
            <v>82.309524165526099</v>
          </cell>
          <cell r="BH524">
            <v>85.950301126040301</v>
          </cell>
          <cell r="BI524">
            <v>0</v>
          </cell>
          <cell r="BJ524">
            <v>85.950301126040301</v>
          </cell>
          <cell r="BK524">
            <v>52.694630481892297</v>
          </cell>
          <cell r="BL524">
            <v>0</v>
          </cell>
          <cell r="BM524">
            <v>52.694630481892297</v>
          </cell>
          <cell r="BN524">
            <v>82.733037459660011</v>
          </cell>
          <cell r="BO524">
            <v>0</v>
          </cell>
          <cell r="BP524">
            <v>82.733037459660011</v>
          </cell>
          <cell r="BQ524">
            <v>67.211471908392994</v>
          </cell>
          <cell r="BR524">
            <v>0</v>
          </cell>
          <cell r="BS524">
            <v>67.211471908392994</v>
          </cell>
          <cell r="BT524">
            <v>70.058197411644898</v>
          </cell>
          <cell r="BU524">
            <v>0</v>
          </cell>
          <cell r="BV524">
            <v>70.058197411644898</v>
          </cell>
          <cell r="BW524">
            <v>52.930549023233098</v>
          </cell>
          <cell r="BX524">
            <v>0</v>
          </cell>
          <cell r="BY524">
            <v>52.930549023233098</v>
          </cell>
          <cell r="BZ524">
            <v>77.6248652049226</v>
          </cell>
          <cell r="CA524">
            <v>0</v>
          </cell>
          <cell r="CB524">
            <v>77.6248652049226</v>
          </cell>
          <cell r="CC524">
            <v>71.5549308069821</v>
          </cell>
          <cell r="CD524">
            <v>0</v>
          </cell>
          <cell r="CE524">
            <v>71.5549308069821</v>
          </cell>
          <cell r="CF524">
            <v>69.245195216945007</v>
          </cell>
          <cell r="CG524">
            <v>0</v>
          </cell>
          <cell r="CH524">
            <v>69.245195216945007</v>
          </cell>
          <cell r="CI524">
            <v>51.984425540076202</v>
          </cell>
          <cell r="CJ524">
            <v>0</v>
          </cell>
          <cell r="CK524">
            <v>51.984425540076202</v>
          </cell>
          <cell r="CL524">
            <v>74.246804241096001</v>
          </cell>
          <cell r="CM524">
            <v>0</v>
          </cell>
          <cell r="CN524">
            <v>74.246804241096001</v>
          </cell>
          <cell r="CO524">
            <v>61.095168625413102</v>
          </cell>
          <cell r="CP524">
            <v>0</v>
          </cell>
          <cell r="CQ524">
            <v>61.095168625413102</v>
          </cell>
          <cell r="CR524">
            <v>51.411166199803901</v>
          </cell>
          <cell r="CS524">
            <v>0</v>
          </cell>
          <cell r="CT524">
            <v>51.411166199803901</v>
          </cell>
          <cell r="CU524">
            <v>45.0293207558855</v>
          </cell>
          <cell r="CV524">
            <v>0</v>
          </cell>
          <cell r="CW524">
            <v>45.0293207558855</v>
          </cell>
          <cell r="CX524">
            <v>79.526377781874103</v>
          </cell>
          <cell r="CY524">
            <v>0</v>
          </cell>
          <cell r="CZ524">
            <v>79.526377781874103</v>
          </cell>
          <cell r="DA524">
            <v>75.791107586456306</v>
          </cell>
          <cell r="DB524">
            <v>0</v>
          </cell>
          <cell r="DC524">
            <v>75.791107586456306</v>
          </cell>
          <cell r="DD524">
            <v>65.940885849946895</v>
          </cell>
          <cell r="DE524">
            <v>0</v>
          </cell>
          <cell r="DF524">
            <v>65.940885849946895</v>
          </cell>
          <cell r="DG524">
            <v>57.2084500370933</v>
          </cell>
          <cell r="DH524">
            <v>0</v>
          </cell>
          <cell r="DI524">
            <v>57.2084500370933</v>
          </cell>
          <cell r="DJ524">
            <v>70.400469816056699</v>
          </cell>
          <cell r="DK524">
            <v>0</v>
          </cell>
          <cell r="DL524">
            <v>70.400469816056699</v>
          </cell>
          <cell r="DM524">
            <v>71.175442731870007</v>
          </cell>
          <cell r="DN524">
            <v>0</v>
          </cell>
          <cell r="DO524">
            <v>71.175442731870007</v>
          </cell>
          <cell r="DP524">
            <v>77.223961554425102</v>
          </cell>
          <cell r="DQ524">
            <v>0</v>
          </cell>
          <cell r="DR524">
            <v>77.223961554425102</v>
          </cell>
          <cell r="DS524">
            <v>52.953832059885897</v>
          </cell>
          <cell r="DT524">
            <v>0</v>
          </cell>
          <cell r="DU524">
            <v>52.953832059885897</v>
          </cell>
          <cell r="DV524">
            <v>65.464238716315705</v>
          </cell>
          <cell r="DW524">
            <v>0</v>
          </cell>
          <cell r="DX524">
            <v>65.464238716315705</v>
          </cell>
          <cell r="DY524">
            <v>67.811818725181396</v>
          </cell>
          <cell r="DZ524">
            <v>0</v>
          </cell>
          <cell r="EA524">
            <v>67.811818725181396</v>
          </cell>
          <cell r="EB524">
            <v>73.488356604719101</v>
          </cell>
          <cell r="EC524">
            <v>0</v>
          </cell>
          <cell r="ED524">
            <v>73.488356604719101</v>
          </cell>
          <cell r="EE524">
            <v>44.854405870864198</v>
          </cell>
          <cell r="EF524">
            <v>0</v>
          </cell>
          <cell r="EG524">
            <v>44.854405870864198</v>
          </cell>
          <cell r="EH524">
            <v>74.773673838847699</v>
          </cell>
          <cell r="EI524">
            <v>0</v>
          </cell>
          <cell r="EJ524">
            <v>74.773673838847699</v>
          </cell>
          <cell r="EK524">
            <v>63.187025753963901</v>
          </cell>
          <cell r="EL524">
            <v>0</v>
          </cell>
          <cell r="EM524">
            <v>63.187025753963901</v>
          </cell>
          <cell r="EN524">
            <v>67.479244632860798</v>
          </cell>
          <cell r="EO524">
            <v>0</v>
          </cell>
          <cell r="EP524">
            <v>67.479244632860798</v>
          </cell>
          <cell r="EQ524">
            <v>50.337492730093999</v>
          </cell>
          <cell r="ER524">
            <v>0</v>
          </cell>
          <cell r="ES524">
            <v>50.337492730093999</v>
          </cell>
          <cell r="ET524">
            <v>82</v>
          </cell>
          <cell r="EU524">
            <v>0</v>
          </cell>
          <cell r="EV524">
            <v>82</v>
          </cell>
          <cell r="EW524">
            <v>60</v>
          </cell>
          <cell r="EX524">
            <v>0</v>
          </cell>
          <cell r="EY524">
            <v>60</v>
          </cell>
          <cell r="EZ524">
            <v>64</v>
          </cell>
          <cell r="FA524">
            <v>0</v>
          </cell>
          <cell r="FB524">
            <v>64</v>
          </cell>
          <cell r="FC524">
            <v>44</v>
          </cell>
          <cell r="FD524">
            <v>0</v>
          </cell>
          <cell r="FE524">
            <v>44</v>
          </cell>
          <cell r="FF524">
            <v>58</v>
          </cell>
          <cell r="FG524">
            <v>0</v>
          </cell>
          <cell r="FH524">
            <v>58</v>
          </cell>
          <cell r="FI524">
            <v>56</v>
          </cell>
          <cell r="FJ524">
            <v>0</v>
          </cell>
          <cell r="FK524">
            <v>56</v>
          </cell>
          <cell r="FL524">
            <v>69</v>
          </cell>
          <cell r="FM524">
            <v>0</v>
          </cell>
          <cell r="FN524">
            <v>69</v>
          </cell>
          <cell r="FO524">
            <v>48</v>
          </cell>
          <cell r="FP524">
            <v>0</v>
          </cell>
          <cell r="FQ524">
            <v>48</v>
          </cell>
          <cell r="FR524">
            <v>59</v>
          </cell>
          <cell r="FS524">
            <v>0</v>
          </cell>
          <cell r="FT524">
            <v>59</v>
          </cell>
          <cell r="FU524">
            <v>53</v>
          </cell>
          <cell r="FV524">
            <v>0</v>
          </cell>
          <cell r="FW524">
            <v>53</v>
          </cell>
          <cell r="FX524">
            <v>58</v>
          </cell>
          <cell r="FY524">
            <v>0</v>
          </cell>
          <cell r="FZ524">
            <v>58</v>
          </cell>
          <cell r="GA524">
            <v>58</v>
          </cell>
          <cell r="GB524">
            <v>0</v>
          </cell>
          <cell r="GC524">
            <v>58</v>
          </cell>
          <cell r="GD524">
            <v>61</v>
          </cell>
          <cell r="GE524">
            <v>0</v>
          </cell>
          <cell r="GF524">
            <v>61</v>
          </cell>
          <cell r="GG524">
            <v>41</v>
          </cell>
          <cell r="GH524">
            <v>0</v>
          </cell>
          <cell r="GI524">
            <v>41</v>
          </cell>
          <cell r="GJ524">
            <v>57</v>
          </cell>
          <cell r="GK524">
            <v>0</v>
          </cell>
          <cell r="GL524">
            <v>57</v>
          </cell>
          <cell r="GM524">
            <v>62</v>
          </cell>
          <cell r="GN524">
            <v>0</v>
          </cell>
          <cell r="GO524">
            <v>62</v>
          </cell>
          <cell r="GP524">
            <v>48</v>
          </cell>
          <cell r="GQ524">
            <v>0</v>
          </cell>
          <cell r="GR524">
            <v>48</v>
          </cell>
          <cell r="GS524">
            <v>54</v>
          </cell>
          <cell r="GT524">
            <v>0</v>
          </cell>
          <cell r="GU524">
            <v>54</v>
          </cell>
          <cell r="GV524">
            <v>61</v>
          </cell>
          <cell r="GW524">
            <v>0</v>
          </cell>
          <cell r="GX524">
            <v>61</v>
          </cell>
          <cell r="GY524">
            <v>59</v>
          </cell>
          <cell r="GZ524">
            <v>0</v>
          </cell>
          <cell r="HA524">
            <v>59</v>
          </cell>
          <cell r="HB524">
            <v>61</v>
          </cell>
          <cell r="HC524">
            <v>0</v>
          </cell>
          <cell r="HD524">
            <v>61</v>
          </cell>
          <cell r="HE524">
            <v>57</v>
          </cell>
          <cell r="HF524">
            <v>0</v>
          </cell>
          <cell r="HG524">
            <v>57</v>
          </cell>
          <cell r="HH524">
            <v>58</v>
          </cell>
          <cell r="HI524">
            <v>0</v>
          </cell>
          <cell r="HJ524">
            <v>58</v>
          </cell>
          <cell r="HK524">
            <v>57</v>
          </cell>
          <cell r="HL524">
            <v>0</v>
          </cell>
          <cell r="HM524">
            <v>57</v>
          </cell>
          <cell r="HN524">
            <v>51</v>
          </cell>
          <cell r="HO524">
            <v>0</v>
          </cell>
          <cell r="HP524">
            <v>51</v>
          </cell>
          <cell r="HQ524">
            <v>50</v>
          </cell>
          <cell r="HR524">
            <v>0</v>
          </cell>
          <cell r="HS524">
            <v>50</v>
          </cell>
          <cell r="HT524">
            <v>53</v>
          </cell>
          <cell r="HU524">
            <v>0</v>
          </cell>
          <cell r="HV524">
            <v>53</v>
          </cell>
          <cell r="HW524">
            <v>43</v>
          </cell>
          <cell r="HX524">
            <v>0</v>
          </cell>
          <cell r="HY524">
            <v>43</v>
          </cell>
          <cell r="HZ524">
            <v>59</v>
          </cell>
          <cell r="IA524">
            <v>0</v>
          </cell>
          <cell r="IB524">
            <v>59</v>
          </cell>
          <cell r="IC524">
            <v>50</v>
          </cell>
          <cell r="ID524">
            <v>0</v>
          </cell>
          <cell r="IE524">
            <v>50</v>
          </cell>
          <cell r="IF524">
            <v>48</v>
          </cell>
          <cell r="IG524">
            <v>0</v>
          </cell>
          <cell r="IH524">
            <v>48</v>
          </cell>
          <cell r="II524">
            <v>46</v>
          </cell>
          <cell r="IJ524">
            <v>0</v>
          </cell>
          <cell r="IK524">
            <v>46</v>
          </cell>
          <cell r="IP524">
            <v>311.018388202533</v>
          </cell>
          <cell r="IQ524">
            <v>0</v>
          </cell>
          <cell r="IR524">
            <v>311.018388202533</v>
          </cell>
          <cell r="IS524">
            <v>220.95445577345899</v>
          </cell>
          <cell r="IT524">
            <v>0</v>
          </cell>
          <cell r="IU524">
            <v>220.95445577345899</v>
          </cell>
          <cell r="IV524">
            <v>138.64493160793299</v>
          </cell>
          <cell r="IW524">
            <v>0</v>
          </cell>
          <cell r="IX524">
            <v>138.64493160793299</v>
          </cell>
          <cell r="IY524">
            <v>52.694630481892297</v>
          </cell>
          <cell r="IZ524">
            <v>0</v>
          </cell>
          <cell r="JA524">
            <v>52.694630481892297</v>
          </cell>
          <cell r="JB524">
            <v>272.933255802931</v>
          </cell>
          <cell r="JC524">
            <v>0</v>
          </cell>
          <cell r="JD524">
            <v>272.933255802931</v>
          </cell>
          <cell r="JE524">
            <v>190.20021834327099</v>
          </cell>
          <cell r="JF524">
            <v>0</v>
          </cell>
          <cell r="JG524">
            <v>190.20021834327099</v>
          </cell>
          <cell r="JH524">
            <v>122.988746434878</v>
          </cell>
          <cell r="JI524">
            <v>0</v>
          </cell>
          <cell r="JJ524">
            <v>122.988746434878</v>
          </cell>
          <cell r="JK524">
            <v>52.930549023233098</v>
          </cell>
          <cell r="JL524">
            <v>0</v>
          </cell>
          <cell r="JM524">
            <v>52.930549023233098</v>
          </cell>
          <cell r="JN524">
            <v>270.40941676892601</v>
          </cell>
          <cell r="JO524">
            <v>0</v>
          </cell>
          <cell r="JP524">
            <v>270.40941676892601</v>
          </cell>
          <cell r="JQ524">
            <v>192.78455156400301</v>
          </cell>
          <cell r="JR524">
            <v>0</v>
          </cell>
          <cell r="JS524">
            <v>192.78455156400301</v>
          </cell>
          <cell r="JT524">
            <v>121.229620757021</v>
          </cell>
          <cell r="JU524">
            <v>0</v>
          </cell>
          <cell r="JV524">
            <v>121.229620757021</v>
          </cell>
          <cell r="JW524">
            <v>51.984425540076202</v>
          </cell>
          <cell r="JX524">
            <v>0</v>
          </cell>
          <cell r="JY524">
            <v>51.984425540076202</v>
          </cell>
          <cell r="JZ524">
            <v>231.782459822199</v>
          </cell>
          <cell r="KA524">
            <v>0</v>
          </cell>
          <cell r="KB524">
            <v>231.782459822199</v>
          </cell>
          <cell r="KC524">
            <v>157.53565558110299</v>
          </cell>
          <cell r="KD524">
            <v>0</v>
          </cell>
          <cell r="KE524">
            <v>157.53565558110299</v>
          </cell>
          <cell r="KF524">
            <v>96.440486955689394</v>
          </cell>
          <cell r="KG524">
            <v>0</v>
          </cell>
          <cell r="KH524">
            <v>96.440486955689394</v>
          </cell>
          <cell r="KI524">
            <v>45.0293207558855</v>
          </cell>
          <cell r="KJ524">
            <v>0</v>
          </cell>
          <cell r="KK524">
            <v>45.0293207558855</v>
          </cell>
          <cell r="KL524">
            <v>278.46682125537097</v>
          </cell>
          <cell r="KM524">
            <v>0</v>
          </cell>
          <cell r="KN524">
            <v>278.46682125537097</v>
          </cell>
          <cell r="KO524">
            <v>198.940443473496</v>
          </cell>
          <cell r="KP524">
            <v>0</v>
          </cell>
          <cell r="KQ524">
            <v>198.940443473496</v>
          </cell>
          <cell r="KR524">
            <v>123.14933588704</v>
          </cell>
          <cell r="KS524">
            <v>0</v>
          </cell>
          <cell r="KT524">
            <v>123.14933588704</v>
          </cell>
          <cell r="KU524">
            <v>57.2084500370933</v>
          </cell>
          <cell r="KV524">
            <v>0</v>
          </cell>
          <cell r="KW524">
            <v>57.2084500370933</v>
          </cell>
          <cell r="KX524">
            <v>271.75370616223802</v>
          </cell>
          <cell r="KY524">
            <v>0</v>
          </cell>
          <cell r="KZ524">
            <v>271.75370616223802</v>
          </cell>
          <cell r="LA524">
            <v>201.35323634618101</v>
          </cell>
          <cell r="LB524">
            <v>0</v>
          </cell>
          <cell r="LC524">
            <v>201.35323634618101</v>
          </cell>
          <cell r="LD524">
            <v>130.17779361431101</v>
          </cell>
          <cell r="LE524">
            <v>0</v>
          </cell>
          <cell r="LF524">
            <v>130.17779361431101</v>
          </cell>
          <cell r="LG524">
            <v>52.953832059885897</v>
          </cell>
          <cell r="LH524">
            <v>0</v>
          </cell>
          <cell r="LI524">
            <v>52.953832059885897</v>
          </cell>
          <cell r="LJ524">
            <v>251.61881991708</v>
          </cell>
          <cell r="LK524">
            <v>0</v>
          </cell>
          <cell r="LL524">
            <v>251.61881991708</v>
          </cell>
          <cell r="LM524">
            <v>186.15458120076499</v>
          </cell>
          <cell r="LN524">
            <v>0</v>
          </cell>
          <cell r="LO524">
            <v>186.15458120076499</v>
          </cell>
          <cell r="LP524">
            <v>118.342762475583</v>
          </cell>
          <cell r="LQ524">
            <v>0</v>
          </cell>
          <cell r="LR524">
            <v>118.342762475583</v>
          </cell>
          <cell r="LS524">
            <v>44.854405870864198</v>
          </cell>
          <cell r="LT524">
            <v>0</v>
          </cell>
          <cell r="LU524">
            <v>44.854405870864198</v>
          </cell>
          <cell r="LV524">
            <v>255.77743695576601</v>
          </cell>
          <cell r="LW524">
            <v>0</v>
          </cell>
          <cell r="LX524">
            <v>255.77743695576601</v>
          </cell>
          <cell r="LY524">
            <v>181.003763116919</v>
          </cell>
          <cell r="LZ524">
            <v>0</v>
          </cell>
          <cell r="MA524">
            <v>181.003763116919</v>
          </cell>
          <cell r="MB524">
            <v>117.816737362955</v>
          </cell>
          <cell r="MC524">
            <v>0</v>
          </cell>
          <cell r="MD524">
            <v>117.816737362955</v>
          </cell>
          <cell r="ME524">
            <v>50.337492730093999</v>
          </cell>
          <cell r="MF524">
            <v>0</v>
          </cell>
          <cell r="MG524">
            <v>50.337492730093999</v>
          </cell>
          <cell r="MH524">
            <v>82</v>
          </cell>
          <cell r="MI524">
            <v>0</v>
          </cell>
          <cell r="MJ524">
            <v>82</v>
          </cell>
          <cell r="MK524">
            <v>60</v>
          </cell>
          <cell r="ML524">
            <v>0</v>
          </cell>
          <cell r="MM524">
            <v>60</v>
          </cell>
          <cell r="MN524">
            <v>64</v>
          </cell>
          <cell r="MO524">
            <v>0</v>
          </cell>
          <cell r="MP524">
            <v>64</v>
          </cell>
          <cell r="MQ524">
            <v>44</v>
          </cell>
          <cell r="MR524">
            <v>0</v>
          </cell>
          <cell r="MS524">
            <v>44</v>
          </cell>
          <cell r="MT524">
            <v>58</v>
          </cell>
          <cell r="MU524">
            <v>0</v>
          </cell>
          <cell r="MV524">
            <v>58</v>
          </cell>
          <cell r="MW524">
            <v>56</v>
          </cell>
          <cell r="MX524">
            <v>0</v>
          </cell>
          <cell r="MY524">
            <v>56</v>
          </cell>
          <cell r="MZ524">
            <v>69</v>
          </cell>
          <cell r="NA524">
            <v>0</v>
          </cell>
          <cell r="NB524">
            <v>69</v>
          </cell>
          <cell r="NC524">
            <v>48</v>
          </cell>
          <cell r="ND524">
            <v>0</v>
          </cell>
          <cell r="NE524">
            <v>48</v>
          </cell>
          <cell r="NF524">
            <v>59</v>
          </cell>
          <cell r="NG524">
            <v>0</v>
          </cell>
          <cell r="NH524">
            <v>59</v>
          </cell>
          <cell r="NI524">
            <v>53</v>
          </cell>
          <cell r="NJ524">
            <v>0</v>
          </cell>
          <cell r="NK524">
            <v>53</v>
          </cell>
          <cell r="NL524">
            <v>58</v>
          </cell>
          <cell r="NM524">
            <v>0</v>
          </cell>
          <cell r="NN524">
            <v>58</v>
          </cell>
          <cell r="NO524">
            <v>58</v>
          </cell>
          <cell r="NP524">
            <v>0</v>
          </cell>
          <cell r="NQ524">
            <v>58</v>
          </cell>
          <cell r="NR524">
            <v>61</v>
          </cell>
          <cell r="NS524">
            <v>0</v>
          </cell>
          <cell r="NT524">
            <v>61</v>
          </cell>
          <cell r="NU524">
            <v>41</v>
          </cell>
          <cell r="NV524">
            <v>0</v>
          </cell>
          <cell r="NW524">
            <v>41</v>
          </cell>
          <cell r="NX524">
            <v>57</v>
          </cell>
          <cell r="NY524">
            <v>0</v>
          </cell>
          <cell r="NZ524">
            <v>57</v>
          </cell>
          <cell r="OA524">
            <v>62</v>
          </cell>
          <cell r="OB524">
            <v>0</v>
          </cell>
          <cell r="OC524">
            <v>62</v>
          </cell>
          <cell r="OD524">
            <v>48</v>
          </cell>
          <cell r="OE524">
            <v>0</v>
          </cell>
          <cell r="OF524">
            <v>48</v>
          </cell>
          <cell r="OG524">
            <v>54</v>
          </cell>
          <cell r="OH524">
            <v>0</v>
          </cell>
          <cell r="OI524">
            <v>54</v>
          </cell>
          <cell r="OJ524">
            <v>61</v>
          </cell>
          <cell r="OK524">
            <v>0</v>
          </cell>
          <cell r="OL524">
            <v>61</v>
          </cell>
          <cell r="OM524">
            <v>59</v>
          </cell>
          <cell r="ON524">
            <v>0</v>
          </cell>
          <cell r="OO524">
            <v>59</v>
          </cell>
          <cell r="OP524">
            <v>61</v>
          </cell>
          <cell r="OQ524">
            <v>0</v>
          </cell>
          <cell r="OR524">
            <v>61</v>
          </cell>
          <cell r="OS524">
            <v>57</v>
          </cell>
          <cell r="OT524">
            <v>0</v>
          </cell>
          <cell r="OU524">
            <v>57</v>
          </cell>
          <cell r="OV524">
            <v>58</v>
          </cell>
          <cell r="OW524">
            <v>0</v>
          </cell>
          <cell r="OX524">
            <v>58</v>
          </cell>
          <cell r="OY524">
            <v>57</v>
          </cell>
          <cell r="OZ524">
            <v>0</v>
          </cell>
          <cell r="PA524">
            <v>57</v>
          </cell>
          <cell r="PB524">
            <v>51</v>
          </cell>
          <cell r="PC524">
            <v>0</v>
          </cell>
          <cell r="PD524">
            <v>51</v>
          </cell>
          <cell r="PE524">
            <v>50</v>
          </cell>
          <cell r="PF524">
            <v>0</v>
          </cell>
          <cell r="PG524">
            <v>50</v>
          </cell>
          <cell r="PH524">
            <v>53</v>
          </cell>
          <cell r="PI524">
            <v>0</v>
          </cell>
          <cell r="PJ524">
            <v>53</v>
          </cell>
          <cell r="PK524">
            <v>43</v>
          </cell>
          <cell r="PL524">
            <v>0</v>
          </cell>
          <cell r="PM524">
            <v>43</v>
          </cell>
          <cell r="PN524">
            <v>59</v>
          </cell>
          <cell r="PO524">
            <v>0</v>
          </cell>
          <cell r="PP524">
            <v>59</v>
          </cell>
          <cell r="PQ524">
            <v>50</v>
          </cell>
          <cell r="PR524">
            <v>0</v>
          </cell>
          <cell r="PS524">
            <v>50</v>
          </cell>
          <cell r="PT524">
            <v>48</v>
          </cell>
          <cell r="PU524">
            <v>0</v>
          </cell>
          <cell r="PV524">
            <v>48</v>
          </cell>
          <cell r="PW524">
            <v>46</v>
          </cell>
          <cell r="PX524">
            <v>0</v>
          </cell>
          <cell r="PY524">
            <v>46</v>
          </cell>
        </row>
        <row r="525">
          <cell r="BB525">
            <v>-14.040137909687999</v>
          </cell>
          <cell r="BC525">
            <v>0</v>
          </cell>
          <cell r="BD525">
            <v>-14.040137909687999</v>
          </cell>
          <cell r="BE525">
            <v>-17.710267415006701</v>
          </cell>
          <cell r="BF525">
            <v>0</v>
          </cell>
          <cell r="BG525">
            <v>-17.710267415006701</v>
          </cell>
          <cell r="BH525">
            <v>-19.0793698329188</v>
          </cell>
          <cell r="BI525">
            <v>0</v>
          </cell>
          <cell r="BJ525">
            <v>-19.0793698329188</v>
          </cell>
          <cell r="BK525">
            <v>-11.7509243804775</v>
          </cell>
          <cell r="BL525">
            <v>0</v>
          </cell>
          <cell r="BM525">
            <v>-11.7509243804775</v>
          </cell>
          <cell r="BN525">
            <v>-23.119691978269</v>
          </cell>
          <cell r="BO525">
            <v>0</v>
          </cell>
          <cell r="BP525">
            <v>-23.119691978269</v>
          </cell>
          <cell r="BQ525">
            <v>-9.8786045252985986</v>
          </cell>
          <cell r="BR525">
            <v>0</v>
          </cell>
          <cell r="BS525">
            <v>-9.8786045252985986</v>
          </cell>
          <cell r="BT525">
            <v>-12.28522106370859</v>
          </cell>
          <cell r="BU525">
            <v>0</v>
          </cell>
          <cell r="BV525">
            <v>-12.28522106370859</v>
          </cell>
          <cell r="BW525">
            <v>-7.4645461598138096</v>
          </cell>
          <cell r="BX525">
            <v>0</v>
          </cell>
          <cell r="BY525">
            <v>-7.4645461598138096</v>
          </cell>
          <cell r="BZ525">
            <v>-15.2505957631583</v>
          </cell>
          <cell r="CA525">
            <v>0</v>
          </cell>
          <cell r="CB525">
            <v>-15.2505957631583</v>
          </cell>
          <cell r="CC525">
            <v>-15.7320659698516</v>
          </cell>
          <cell r="CD525">
            <v>0</v>
          </cell>
          <cell r="CE525">
            <v>-15.7320659698516</v>
          </cell>
          <cell r="CF525">
            <v>-15.614392215513901</v>
          </cell>
          <cell r="CG525">
            <v>0</v>
          </cell>
          <cell r="CH525">
            <v>-15.614392215513901</v>
          </cell>
          <cell r="CI525">
            <v>-13.2536857898598</v>
          </cell>
          <cell r="CJ525">
            <v>0</v>
          </cell>
          <cell r="CK525">
            <v>-13.2536857898598</v>
          </cell>
          <cell r="CL525">
            <v>-25.4428908677063</v>
          </cell>
          <cell r="CM525">
            <v>0</v>
          </cell>
          <cell r="CN525">
            <v>-25.4428908677063</v>
          </cell>
          <cell r="CO525">
            <v>-14.077893358786801</v>
          </cell>
          <cell r="CP525">
            <v>0</v>
          </cell>
          <cell r="CQ525">
            <v>-14.077893358786801</v>
          </cell>
          <cell r="CR525">
            <v>-30.412188643476401</v>
          </cell>
          <cell r="CS525">
            <v>0</v>
          </cell>
          <cell r="CT525">
            <v>-30.412188643476401</v>
          </cell>
          <cell r="CU525">
            <v>-25.8610237098722</v>
          </cell>
          <cell r="CV525">
            <v>0</v>
          </cell>
          <cell r="CW525">
            <v>-25.8610237098722</v>
          </cell>
          <cell r="CX525">
            <v>-11.907722730006199</v>
          </cell>
          <cell r="CY525">
            <v>0</v>
          </cell>
          <cell r="CZ525">
            <v>-11.907722730006199</v>
          </cell>
          <cell r="DA525">
            <v>-9.8693035427024594</v>
          </cell>
          <cell r="DB525">
            <v>0</v>
          </cell>
          <cell r="DC525">
            <v>-9.8693035427024594</v>
          </cell>
          <cell r="DD525">
            <v>-13.8720995293207</v>
          </cell>
          <cell r="DE525">
            <v>0</v>
          </cell>
          <cell r="DF525">
            <v>-13.8720995293207</v>
          </cell>
          <cell r="DG525">
            <v>-11.042681063239099</v>
          </cell>
          <cell r="DH525">
            <v>0</v>
          </cell>
          <cell r="DI525">
            <v>-11.042681063239099</v>
          </cell>
          <cell r="DJ525">
            <v>-16.686272144919101</v>
          </cell>
          <cell r="DK525">
            <v>0</v>
          </cell>
          <cell r="DL525">
            <v>-16.686272144919101</v>
          </cell>
          <cell r="DM525">
            <v>-15.117504607683401</v>
          </cell>
          <cell r="DN525">
            <v>0</v>
          </cell>
          <cell r="DO525">
            <v>-15.117504607683401</v>
          </cell>
          <cell r="DP525">
            <v>-11.9956584693014</v>
          </cell>
          <cell r="DQ525">
            <v>0</v>
          </cell>
          <cell r="DR525">
            <v>-11.9956584693014</v>
          </cell>
          <cell r="DS525">
            <v>-9.4198627631293395</v>
          </cell>
          <cell r="DT525">
            <v>0</v>
          </cell>
          <cell r="DU525">
            <v>-9.4198627631293395</v>
          </cell>
          <cell r="DV525">
            <v>-14.5206647208513</v>
          </cell>
          <cell r="DW525">
            <v>0</v>
          </cell>
          <cell r="DX525">
            <v>-14.5206647208513</v>
          </cell>
          <cell r="DY525">
            <v>-13.495752756376501</v>
          </cell>
          <cell r="DZ525">
            <v>0</v>
          </cell>
          <cell r="EA525">
            <v>-13.495752756376501</v>
          </cell>
          <cell r="EB525">
            <v>-10.475417777220301</v>
          </cell>
          <cell r="EC525">
            <v>0</v>
          </cell>
          <cell r="ED525">
            <v>-10.475417777220301</v>
          </cell>
          <cell r="EE525">
            <v>-10.1977994668718</v>
          </cell>
          <cell r="EF525">
            <v>0</v>
          </cell>
          <cell r="EG525">
            <v>-10.1977994668718</v>
          </cell>
          <cell r="EH525">
            <v>-16.647059429684099</v>
          </cell>
          <cell r="EI525">
            <v>0</v>
          </cell>
          <cell r="EJ525">
            <v>-16.647059429684099</v>
          </cell>
          <cell r="EK525">
            <v>-17.393082806000599</v>
          </cell>
          <cell r="EL525">
            <v>0</v>
          </cell>
          <cell r="EM525">
            <v>-17.393082806000599</v>
          </cell>
          <cell r="EN525">
            <v>-15.260692793969399</v>
          </cell>
          <cell r="EO525">
            <v>0</v>
          </cell>
          <cell r="EP525">
            <v>-15.260692793969399</v>
          </cell>
          <cell r="EQ525">
            <v>-13.757503184169501</v>
          </cell>
          <cell r="ER525">
            <v>0</v>
          </cell>
          <cell r="ES525">
            <v>-13.757503184169501</v>
          </cell>
          <cell r="ET525">
            <v>-28</v>
          </cell>
          <cell r="EU525">
            <v>0</v>
          </cell>
          <cell r="EV525">
            <v>-28</v>
          </cell>
          <cell r="EW525">
            <v>-16</v>
          </cell>
          <cell r="EX525">
            <v>0</v>
          </cell>
          <cell r="EY525">
            <v>-16</v>
          </cell>
          <cell r="EZ525">
            <v>-15</v>
          </cell>
          <cell r="FA525">
            <v>0</v>
          </cell>
          <cell r="FB525">
            <v>-15</v>
          </cell>
          <cell r="FC525">
            <v>-17</v>
          </cell>
          <cell r="FD525">
            <v>0</v>
          </cell>
          <cell r="FE525">
            <v>-17</v>
          </cell>
          <cell r="FF525">
            <v>-24</v>
          </cell>
          <cell r="FG525">
            <v>0</v>
          </cell>
          <cell r="FH525">
            <v>-24</v>
          </cell>
          <cell r="FI525">
            <v>-22</v>
          </cell>
          <cell r="FJ525">
            <v>0</v>
          </cell>
          <cell r="FK525">
            <v>-22</v>
          </cell>
          <cell r="FL525">
            <v>-12</v>
          </cell>
          <cell r="FM525">
            <v>0</v>
          </cell>
          <cell r="FN525">
            <v>-12</v>
          </cell>
          <cell r="FO525">
            <v>-18</v>
          </cell>
          <cell r="FP525">
            <v>0</v>
          </cell>
          <cell r="FQ525">
            <v>-18</v>
          </cell>
          <cell r="FR525">
            <v>-23</v>
          </cell>
          <cell r="FS525">
            <v>0</v>
          </cell>
          <cell r="FT525">
            <v>-23</v>
          </cell>
          <cell r="FU525">
            <v>-22</v>
          </cell>
          <cell r="FV525">
            <v>0</v>
          </cell>
          <cell r="FW525">
            <v>-22</v>
          </cell>
          <cell r="FX525">
            <v>-31</v>
          </cell>
          <cell r="FY525">
            <v>0</v>
          </cell>
          <cell r="FZ525">
            <v>-31</v>
          </cell>
          <cell r="GA525">
            <v>-32</v>
          </cell>
          <cell r="GB525">
            <v>0</v>
          </cell>
          <cell r="GC525">
            <v>-32</v>
          </cell>
          <cell r="GD525">
            <v>-43</v>
          </cell>
          <cell r="GE525">
            <v>0</v>
          </cell>
          <cell r="GF525">
            <v>-43</v>
          </cell>
          <cell r="GG525">
            <v>-24</v>
          </cell>
          <cell r="GH525">
            <v>0</v>
          </cell>
          <cell r="GI525">
            <v>-24</v>
          </cell>
          <cell r="GJ525">
            <v>-32</v>
          </cell>
          <cell r="GK525">
            <v>0</v>
          </cell>
          <cell r="GL525">
            <v>-32</v>
          </cell>
          <cell r="GM525">
            <v>-32</v>
          </cell>
          <cell r="GN525">
            <v>0</v>
          </cell>
          <cell r="GO525">
            <v>-32</v>
          </cell>
          <cell r="GP525">
            <v>-117</v>
          </cell>
          <cell r="GQ525">
            <v>0</v>
          </cell>
          <cell r="GR525">
            <v>-117</v>
          </cell>
          <cell r="GS525">
            <v>-37</v>
          </cell>
          <cell r="GT525">
            <v>0</v>
          </cell>
          <cell r="GU525">
            <v>-37</v>
          </cell>
          <cell r="GV525">
            <v>-32</v>
          </cell>
          <cell r="GW525">
            <v>0</v>
          </cell>
          <cell r="GX525">
            <v>-32</v>
          </cell>
          <cell r="GY525">
            <v>-22</v>
          </cell>
          <cell r="GZ525">
            <v>0</v>
          </cell>
          <cell r="HA525">
            <v>-22</v>
          </cell>
          <cell r="HB525">
            <v>-22</v>
          </cell>
          <cell r="HC525">
            <v>0</v>
          </cell>
          <cell r="HD525">
            <v>-22</v>
          </cell>
          <cell r="HE525">
            <v>-24</v>
          </cell>
          <cell r="HF525">
            <v>0</v>
          </cell>
          <cell r="HG525">
            <v>-24</v>
          </cell>
          <cell r="HH525">
            <v>-26</v>
          </cell>
          <cell r="HI525">
            <v>0</v>
          </cell>
          <cell r="HJ525">
            <v>-26</v>
          </cell>
          <cell r="HK525">
            <v>-23</v>
          </cell>
          <cell r="HL525">
            <v>0</v>
          </cell>
          <cell r="HM525">
            <v>-23</v>
          </cell>
          <cell r="HN525">
            <v>-17</v>
          </cell>
          <cell r="HO525">
            <v>0</v>
          </cell>
          <cell r="HP525">
            <v>-17</v>
          </cell>
          <cell r="HQ525">
            <v>-16</v>
          </cell>
          <cell r="HR525">
            <v>0</v>
          </cell>
          <cell r="HS525">
            <v>-16</v>
          </cell>
          <cell r="HT525">
            <v>-28</v>
          </cell>
          <cell r="HU525">
            <v>0</v>
          </cell>
          <cell r="HV525">
            <v>-28</v>
          </cell>
          <cell r="HW525">
            <v>-16</v>
          </cell>
          <cell r="HX525">
            <v>0</v>
          </cell>
          <cell r="HY525">
            <v>-16</v>
          </cell>
          <cell r="HZ525">
            <v>-30</v>
          </cell>
          <cell r="IA525">
            <v>0</v>
          </cell>
          <cell r="IB525">
            <v>-30</v>
          </cell>
          <cell r="IC525">
            <v>-8</v>
          </cell>
          <cell r="ID525">
            <v>0</v>
          </cell>
          <cell r="IE525">
            <v>-8</v>
          </cell>
          <cell r="IF525">
            <v>-6</v>
          </cell>
          <cell r="IG525">
            <v>0</v>
          </cell>
          <cell r="IH525">
            <v>-6</v>
          </cell>
          <cell r="II525">
            <v>-12</v>
          </cell>
          <cell r="IJ525">
            <v>0</v>
          </cell>
          <cell r="IK525">
            <v>-12</v>
          </cell>
          <cell r="IP525">
            <v>-62.580699538090897</v>
          </cell>
          <cell r="IQ525">
            <v>0</v>
          </cell>
          <cell r="IR525">
            <v>-62.580699538090897</v>
          </cell>
          <cell r="IS525">
            <v>-48.540561628402997</v>
          </cell>
          <cell r="IT525">
            <v>0</v>
          </cell>
          <cell r="IU525">
            <v>-48.540561628402997</v>
          </cell>
          <cell r="IV525">
            <v>-30.8302942133963</v>
          </cell>
          <cell r="IW525">
            <v>0</v>
          </cell>
          <cell r="IX525">
            <v>-30.8302942133963</v>
          </cell>
          <cell r="IY525">
            <v>-11.7509243804775</v>
          </cell>
          <cell r="IZ525">
            <v>0</v>
          </cell>
          <cell r="JA525">
            <v>-11.7509243804775</v>
          </cell>
          <cell r="JB525">
            <v>-52.748063727089999</v>
          </cell>
          <cell r="JC525">
            <v>0</v>
          </cell>
          <cell r="JD525">
            <v>-52.748063727089999</v>
          </cell>
          <cell r="JE525">
            <v>-29.628371748820999</v>
          </cell>
          <cell r="JF525">
            <v>0</v>
          </cell>
          <cell r="JG525">
            <v>-29.628371748820999</v>
          </cell>
          <cell r="JH525">
            <v>-19.749767223522401</v>
          </cell>
          <cell r="JI525">
            <v>0</v>
          </cell>
          <cell r="JJ525">
            <v>-19.749767223522401</v>
          </cell>
          <cell r="JK525">
            <v>-7.4645461598138096</v>
          </cell>
          <cell r="JL525">
            <v>0</v>
          </cell>
          <cell r="JM525">
            <v>-7.4645461598138096</v>
          </cell>
          <cell r="JN525">
            <v>-59.850739738383702</v>
          </cell>
          <cell r="JO525">
            <v>0</v>
          </cell>
          <cell r="JP525">
            <v>-59.850739738383702</v>
          </cell>
          <cell r="JQ525">
            <v>-44.6001439752254</v>
          </cell>
          <cell r="JR525">
            <v>0</v>
          </cell>
          <cell r="JS525">
            <v>-44.6001439752254</v>
          </cell>
          <cell r="JT525">
            <v>-28.8680780053737</v>
          </cell>
          <cell r="JU525">
            <v>0</v>
          </cell>
          <cell r="JV525">
            <v>-28.8680780053737</v>
          </cell>
          <cell r="JW525">
            <v>-13.2536857898598</v>
          </cell>
          <cell r="JX525">
            <v>0</v>
          </cell>
          <cell r="JY525">
            <v>-13.2536857898598</v>
          </cell>
          <cell r="JZ525">
            <v>-95.793996579841703</v>
          </cell>
          <cell r="KA525">
            <v>0</v>
          </cell>
          <cell r="KB525">
            <v>-95.793996579841703</v>
          </cell>
          <cell r="KC525">
            <v>-70.351105712135407</v>
          </cell>
          <cell r="KD525">
            <v>0</v>
          </cell>
          <cell r="KE525">
            <v>-70.351105712135407</v>
          </cell>
          <cell r="KF525">
            <v>-56.273212353348498</v>
          </cell>
          <cell r="KG525">
            <v>0</v>
          </cell>
          <cell r="KH525">
            <v>-56.273212353348498</v>
          </cell>
          <cell r="KI525">
            <v>-25.8610237098722</v>
          </cell>
          <cell r="KJ525">
            <v>0</v>
          </cell>
          <cell r="KK525">
            <v>-25.8610237098722</v>
          </cell>
          <cell r="KL525">
            <v>-46.691806865268397</v>
          </cell>
          <cell r="KM525">
            <v>0</v>
          </cell>
          <cell r="KN525">
            <v>-46.691806865268397</v>
          </cell>
          <cell r="KO525">
            <v>-34.784084135262198</v>
          </cell>
          <cell r="KP525">
            <v>0</v>
          </cell>
          <cell r="KQ525">
            <v>-34.784084135262198</v>
          </cell>
          <cell r="KR525">
            <v>-24.914780592559801</v>
          </cell>
          <cell r="KS525">
            <v>0</v>
          </cell>
          <cell r="KT525">
            <v>-24.914780592559801</v>
          </cell>
          <cell r="KU525">
            <v>-11.042681063239099</v>
          </cell>
          <cell r="KV525">
            <v>0</v>
          </cell>
          <cell r="KW525">
            <v>-11.042681063239099</v>
          </cell>
          <cell r="KX525">
            <v>-53.2192979850333</v>
          </cell>
          <cell r="KY525">
            <v>0</v>
          </cell>
          <cell r="KZ525">
            <v>-53.2192979850333</v>
          </cell>
          <cell r="LA525">
            <v>-36.533025840114199</v>
          </cell>
          <cell r="LB525">
            <v>0</v>
          </cell>
          <cell r="LC525">
            <v>-36.533025840114199</v>
          </cell>
          <cell r="LD525">
            <v>-21.415521232430802</v>
          </cell>
          <cell r="LE525">
            <v>0</v>
          </cell>
          <cell r="LF525">
            <v>-21.415521232430802</v>
          </cell>
          <cell r="LG525">
            <v>-9.4198627631293395</v>
          </cell>
          <cell r="LH525">
            <v>0</v>
          </cell>
          <cell r="LI525">
            <v>-9.4198627631293395</v>
          </cell>
          <cell r="LJ525">
            <v>-48.689634721319898</v>
          </cell>
          <cell r="LK525">
            <v>0</v>
          </cell>
          <cell r="LL525">
            <v>-48.689634721319898</v>
          </cell>
          <cell r="LM525">
            <v>-34.168970000468597</v>
          </cell>
          <cell r="LN525">
            <v>0</v>
          </cell>
          <cell r="LO525">
            <v>-34.168970000468597</v>
          </cell>
          <cell r="LP525">
            <v>-20.6732172440921</v>
          </cell>
          <cell r="LQ525">
            <v>0</v>
          </cell>
          <cell r="LR525">
            <v>-20.6732172440921</v>
          </cell>
          <cell r="LS525">
            <v>-10.1977994668718</v>
          </cell>
          <cell r="LT525">
            <v>0</v>
          </cell>
          <cell r="LU525">
            <v>-10.1977994668718</v>
          </cell>
          <cell r="LV525">
            <v>-63.058338213823603</v>
          </cell>
          <cell r="LW525">
            <v>0</v>
          </cell>
          <cell r="LX525">
            <v>-63.058338213823603</v>
          </cell>
          <cell r="LY525">
            <v>-46.411278784139498</v>
          </cell>
          <cell r="LZ525">
            <v>0</v>
          </cell>
          <cell r="MA525">
            <v>-46.411278784139498</v>
          </cell>
          <cell r="MB525">
            <v>-29.018195978138898</v>
          </cell>
          <cell r="MC525">
            <v>0</v>
          </cell>
          <cell r="MD525">
            <v>-29.018195978138898</v>
          </cell>
          <cell r="ME525">
            <v>-13.757503184169501</v>
          </cell>
          <cell r="MF525">
            <v>0</v>
          </cell>
          <cell r="MG525">
            <v>-13.757503184169501</v>
          </cell>
          <cell r="MH525">
            <v>-28</v>
          </cell>
          <cell r="MI525">
            <v>0</v>
          </cell>
          <cell r="MJ525">
            <v>-28</v>
          </cell>
          <cell r="MK525">
            <v>-16</v>
          </cell>
          <cell r="ML525">
            <v>0</v>
          </cell>
          <cell r="MM525">
            <v>-16</v>
          </cell>
          <cell r="MN525">
            <v>-15</v>
          </cell>
          <cell r="MO525">
            <v>0</v>
          </cell>
          <cell r="MP525">
            <v>-15</v>
          </cell>
          <cell r="MQ525">
            <v>-17</v>
          </cell>
          <cell r="MR525">
            <v>0</v>
          </cell>
          <cell r="MS525">
            <v>-17</v>
          </cell>
          <cell r="MT525">
            <v>-24</v>
          </cell>
          <cell r="MU525">
            <v>0</v>
          </cell>
          <cell r="MV525">
            <v>-24</v>
          </cell>
          <cell r="MW525">
            <v>-22</v>
          </cell>
          <cell r="MX525">
            <v>0</v>
          </cell>
          <cell r="MY525">
            <v>-22</v>
          </cell>
          <cell r="MZ525">
            <v>-12</v>
          </cell>
          <cell r="NA525">
            <v>0</v>
          </cell>
          <cell r="NB525">
            <v>-12</v>
          </cell>
          <cell r="NC525">
            <v>-18</v>
          </cell>
          <cell r="ND525">
            <v>0</v>
          </cell>
          <cell r="NE525">
            <v>-18</v>
          </cell>
          <cell r="NF525">
            <v>-23</v>
          </cell>
          <cell r="NG525">
            <v>0</v>
          </cell>
          <cell r="NH525">
            <v>-23</v>
          </cell>
          <cell r="NI525">
            <v>-22</v>
          </cell>
          <cell r="NJ525">
            <v>0</v>
          </cell>
          <cell r="NK525">
            <v>-22</v>
          </cell>
          <cell r="NL525">
            <v>-31</v>
          </cell>
          <cell r="NM525">
            <v>0</v>
          </cell>
          <cell r="NN525">
            <v>-31</v>
          </cell>
          <cell r="NO525">
            <v>-32</v>
          </cell>
          <cell r="NP525">
            <v>0</v>
          </cell>
          <cell r="NQ525">
            <v>-32</v>
          </cell>
          <cell r="NR525">
            <v>-43</v>
          </cell>
          <cell r="NS525">
            <v>0</v>
          </cell>
          <cell r="NT525">
            <v>-43</v>
          </cell>
          <cell r="NU525">
            <v>-24</v>
          </cell>
          <cell r="NV525">
            <v>0</v>
          </cell>
          <cell r="NW525">
            <v>-24</v>
          </cell>
          <cell r="NX525">
            <v>-32</v>
          </cell>
          <cell r="NY525">
            <v>0</v>
          </cell>
          <cell r="NZ525">
            <v>-32</v>
          </cell>
          <cell r="OA525">
            <v>-32</v>
          </cell>
          <cell r="OB525">
            <v>0</v>
          </cell>
          <cell r="OC525">
            <v>-32</v>
          </cell>
          <cell r="OD525">
            <v>-117</v>
          </cell>
          <cell r="OE525">
            <v>0</v>
          </cell>
          <cell r="OF525">
            <v>-117</v>
          </cell>
          <cell r="OG525">
            <v>-37</v>
          </cell>
          <cell r="OH525">
            <v>0</v>
          </cell>
          <cell r="OI525">
            <v>-37</v>
          </cell>
          <cell r="OJ525">
            <v>-32</v>
          </cell>
          <cell r="OK525">
            <v>0</v>
          </cell>
          <cell r="OL525">
            <v>-32</v>
          </cell>
          <cell r="OM525">
            <v>-22</v>
          </cell>
          <cell r="ON525">
            <v>0</v>
          </cell>
          <cell r="OO525">
            <v>-22</v>
          </cell>
          <cell r="OP525">
            <v>-22</v>
          </cell>
          <cell r="OQ525">
            <v>0</v>
          </cell>
          <cell r="OR525">
            <v>-22</v>
          </cell>
          <cell r="OS525">
            <v>-24</v>
          </cell>
          <cell r="OT525">
            <v>0</v>
          </cell>
          <cell r="OU525">
            <v>-24</v>
          </cell>
          <cell r="OV525">
            <v>-26</v>
          </cell>
          <cell r="OW525">
            <v>0</v>
          </cell>
          <cell r="OX525">
            <v>-26</v>
          </cell>
          <cell r="OY525">
            <v>-23</v>
          </cell>
          <cell r="OZ525">
            <v>0</v>
          </cell>
          <cell r="PA525">
            <v>-23</v>
          </cell>
          <cell r="PB525">
            <v>-17</v>
          </cell>
          <cell r="PC525">
            <v>0</v>
          </cell>
          <cell r="PD525">
            <v>-17</v>
          </cell>
          <cell r="PE525">
            <v>-16</v>
          </cell>
          <cell r="PF525">
            <v>0</v>
          </cell>
          <cell r="PG525">
            <v>-16</v>
          </cell>
          <cell r="PH525">
            <v>-28</v>
          </cell>
          <cell r="PI525">
            <v>0</v>
          </cell>
          <cell r="PJ525">
            <v>-28</v>
          </cell>
          <cell r="PK525">
            <v>-16</v>
          </cell>
          <cell r="PL525">
            <v>0</v>
          </cell>
          <cell r="PM525">
            <v>-16</v>
          </cell>
          <cell r="PN525">
            <v>-30</v>
          </cell>
          <cell r="PO525">
            <v>0</v>
          </cell>
          <cell r="PP525">
            <v>-30</v>
          </cell>
          <cell r="PQ525">
            <v>-8</v>
          </cell>
          <cell r="PR525">
            <v>0</v>
          </cell>
          <cell r="PS525">
            <v>-8</v>
          </cell>
          <cell r="PT525">
            <v>-6</v>
          </cell>
          <cell r="PU525">
            <v>0</v>
          </cell>
          <cell r="PV525">
            <v>-6</v>
          </cell>
          <cell r="PW525">
            <v>-12</v>
          </cell>
          <cell r="PX525">
            <v>0</v>
          </cell>
          <cell r="PY525">
            <v>-12</v>
          </cell>
        </row>
        <row r="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H526">
            <v>0</v>
          </cell>
          <cell r="HI526">
            <v>0</v>
          </cell>
          <cell r="HJ526">
            <v>0</v>
          </cell>
          <cell r="HK526">
            <v>0</v>
          </cell>
          <cell r="HL526">
            <v>0</v>
          </cell>
          <cell r="HM526">
            <v>0</v>
          </cell>
          <cell r="HN526">
            <v>0</v>
          </cell>
          <cell r="HO526">
            <v>0</v>
          </cell>
          <cell r="HP526">
            <v>0</v>
          </cell>
          <cell r="HQ526">
            <v>0</v>
          </cell>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cell r="NR526">
            <v>0</v>
          </cell>
          <cell r="NS526">
            <v>0</v>
          </cell>
          <cell r="NT526">
            <v>0</v>
          </cell>
          <cell r="NU526">
            <v>0</v>
          </cell>
          <cell r="NV526">
            <v>0</v>
          </cell>
          <cell r="NW526">
            <v>0</v>
          </cell>
          <cell r="NX526">
            <v>0</v>
          </cell>
          <cell r="NY526">
            <v>0</v>
          </cell>
          <cell r="NZ526">
            <v>0</v>
          </cell>
          <cell r="OA526">
            <v>0</v>
          </cell>
          <cell r="OB526">
            <v>0</v>
          </cell>
          <cell r="OC526">
            <v>0</v>
          </cell>
          <cell r="OD526">
            <v>0</v>
          </cell>
          <cell r="OE526">
            <v>0</v>
          </cell>
          <cell r="OF526">
            <v>0</v>
          </cell>
          <cell r="OG526">
            <v>0</v>
          </cell>
          <cell r="OH526">
            <v>0</v>
          </cell>
          <cell r="OI526">
            <v>0</v>
          </cell>
          <cell r="OJ526">
            <v>0</v>
          </cell>
          <cell r="OK526">
            <v>0</v>
          </cell>
          <cell r="OL526">
            <v>0</v>
          </cell>
          <cell r="OM526">
            <v>0</v>
          </cell>
          <cell r="ON526">
            <v>0</v>
          </cell>
          <cell r="OO526">
            <v>0</v>
          </cell>
          <cell r="OP526">
            <v>0</v>
          </cell>
          <cell r="OQ526">
            <v>0</v>
          </cell>
          <cell r="OR526">
            <v>0</v>
          </cell>
          <cell r="OS526">
            <v>0</v>
          </cell>
          <cell r="OT526">
            <v>0</v>
          </cell>
          <cell r="OU526">
            <v>0</v>
          </cell>
          <cell r="OV526">
            <v>0</v>
          </cell>
          <cell r="OW526">
            <v>0</v>
          </cell>
          <cell r="OX526">
            <v>0</v>
          </cell>
          <cell r="OY526">
            <v>0</v>
          </cell>
          <cell r="OZ526">
            <v>0</v>
          </cell>
          <cell r="PA526">
            <v>0</v>
          </cell>
          <cell r="PB526">
            <v>0</v>
          </cell>
          <cell r="PC526">
            <v>0</v>
          </cell>
          <cell r="PD526">
            <v>0</v>
          </cell>
          <cell r="PE526">
            <v>0</v>
          </cell>
          <cell r="PF526">
            <v>0</v>
          </cell>
          <cell r="PG526">
            <v>0</v>
          </cell>
          <cell r="PH526">
            <v>0</v>
          </cell>
          <cell r="PI526">
            <v>0</v>
          </cell>
          <cell r="PJ526">
            <v>0</v>
          </cell>
          <cell r="PK526">
            <v>0</v>
          </cell>
          <cell r="PL526">
            <v>0</v>
          </cell>
          <cell r="PM526">
            <v>0</v>
          </cell>
          <cell r="PN526">
            <v>0</v>
          </cell>
          <cell r="PO526">
            <v>0</v>
          </cell>
          <cell r="PP526">
            <v>0</v>
          </cell>
          <cell r="PQ526">
            <v>0</v>
          </cell>
          <cell r="PR526">
            <v>0</v>
          </cell>
          <cell r="PS526">
            <v>0</v>
          </cell>
          <cell r="PT526">
            <v>0</v>
          </cell>
          <cell r="PU526">
            <v>0</v>
          </cell>
          <cell r="PV526">
            <v>0</v>
          </cell>
          <cell r="PW526">
            <v>0</v>
          </cell>
          <cell r="PX526">
            <v>0</v>
          </cell>
          <cell r="PY526">
            <v>0</v>
          </cell>
        </row>
        <row r="527">
          <cell r="BB527">
            <v>76.023794519386101</v>
          </cell>
          <cell r="BC527">
            <v>0</v>
          </cell>
          <cell r="BD527">
            <v>76.023794519386101</v>
          </cell>
          <cell r="BE527">
            <v>64.599256750519402</v>
          </cell>
          <cell r="BF527">
            <v>0</v>
          </cell>
          <cell r="BG527">
            <v>64.599256750519402</v>
          </cell>
          <cell r="BH527">
            <v>66.870931293121501</v>
          </cell>
          <cell r="BI527">
            <v>0</v>
          </cell>
          <cell r="BJ527">
            <v>66.870931293121501</v>
          </cell>
          <cell r="BK527">
            <v>40.943706101414797</v>
          </cell>
          <cell r="BL527">
            <v>0</v>
          </cell>
          <cell r="BM527">
            <v>40.943706101414797</v>
          </cell>
          <cell r="BN527">
            <v>59.613345481391008</v>
          </cell>
          <cell r="BO527">
            <v>0</v>
          </cell>
          <cell r="BP527">
            <v>59.613345481391008</v>
          </cell>
          <cell r="BQ527">
            <v>57.332867383093998</v>
          </cell>
          <cell r="BR527">
            <v>0</v>
          </cell>
          <cell r="BS527">
            <v>57.332867383093998</v>
          </cell>
          <cell r="BT527">
            <v>57.772976347936698</v>
          </cell>
          <cell r="BU527">
            <v>0</v>
          </cell>
          <cell r="BV527">
            <v>57.772976347936698</v>
          </cell>
          <cell r="BW527">
            <v>45.466002863419298</v>
          </cell>
          <cell r="BX527">
            <v>0</v>
          </cell>
          <cell r="BY527">
            <v>45.466002863419298</v>
          </cell>
          <cell r="BZ527">
            <v>62.374269441764298</v>
          </cell>
          <cell r="CA527">
            <v>0</v>
          </cell>
          <cell r="CB527">
            <v>62.374269441764298</v>
          </cell>
          <cell r="CC527">
            <v>55.822864837130503</v>
          </cell>
          <cell r="CD527">
            <v>0</v>
          </cell>
          <cell r="CE527">
            <v>55.822864837130503</v>
          </cell>
          <cell r="CF527">
            <v>53.630803001431097</v>
          </cell>
          <cell r="CG527">
            <v>0</v>
          </cell>
          <cell r="CH527">
            <v>53.630803001431097</v>
          </cell>
          <cell r="CI527">
            <v>38.730739750216401</v>
          </cell>
          <cell r="CJ527">
            <v>0</v>
          </cell>
          <cell r="CK527">
            <v>38.730739750216401</v>
          </cell>
          <cell r="CL527">
            <v>48.803913373389598</v>
          </cell>
          <cell r="CM527">
            <v>0</v>
          </cell>
          <cell r="CN527">
            <v>48.803913373389598</v>
          </cell>
          <cell r="CO527">
            <v>47.017275266626299</v>
          </cell>
          <cell r="CP527">
            <v>0</v>
          </cell>
          <cell r="CQ527">
            <v>47.017275266626299</v>
          </cell>
          <cell r="CR527">
            <v>20.998977556327599</v>
          </cell>
          <cell r="CS527">
            <v>0</v>
          </cell>
          <cell r="CT527">
            <v>20.998977556327599</v>
          </cell>
          <cell r="CU527">
            <v>19.168297046013301</v>
          </cell>
          <cell r="CV527">
            <v>0</v>
          </cell>
          <cell r="CW527">
            <v>19.168297046013301</v>
          </cell>
          <cell r="CX527">
            <v>67.618655051867904</v>
          </cell>
          <cell r="CY527">
            <v>0</v>
          </cell>
          <cell r="CZ527">
            <v>67.618655051867904</v>
          </cell>
          <cell r="DA527">
            <v>65.921804043753795</v>
          </cell>
          <cell r="DB527">
            <v>0</v>
          </cell>
          <cell r="DC527">
            <v>65.921804043753795</v>
          </cell>
          <cell r="DD527">
            <v>52.068786320626202</v>
          </cell>
          <cell r="DE527">
            <v>0</v>
          </cell>
          <cell r="DF527">
            <v>52.068786320626202</v>
          </cell>
          <cell r="DG527">
            <v>46.165768973854199</v>
          </cell>
          <cell r="DH527">
            <v>0</v>
          </cell>
          <cell r="DI527">
            <v>46.165768973854199</v>
          </cell>
          <cell r="DJ527">
            <v>53.714197671137597</v>
          </cell>
          <cell r="DK527">
            <v>0</v>
          </cell>
          <cell r="DL527">
            <v>53.714197671137597</v>
          </cell>
          <cell r="DM527">
            <v>56.057938124186599</v>
          </cell>
          <cell r="DN527">
            <v>0</v>
          </cell>
          <cell r="DO527">
            <v>56.057938124186599</v>
          </cell>
          <cell r="DP527">
            <v>65.228303085123699</v>
          </cell>
          <cell r="DQ527">
            <v>0</v>
          </cell>
          <cell r="DR527">
            <v>65.228303085123699</v>
          </cell>
          <cell r="DS527">
            <v>43.533969296756602</v>
          </cell>
          <cell r="DT527">
            <v>0</v>
          </cell>
          <cell r="DU527">
            <v>43.533969296756602</v>
          </cell>
          <cell r="DV527">
            <v>50.943573995464497</v>
          </cell>
          <cell r="DW527">
            <v>0</v>
          </cell>
          <cell r="DX527">
            <v>50.943573995464497</v>
          </cell>
          <cell r="DY527">
            <v>54.316065968804899</v>
          </cell>
          <cell r="DZ527">
            <v>0</v>
          </cell>
          <cell r="EA527">
            <v>54.316065968804899</v>
          </cell>
          <cell r="EB527">
            <v>63.0129388274988</v>
          </cell>
          <cell r="EC527">
            <v>0</v>
          </cell>
          <cell r="ED527">
            <v>63.0129388274988</v>
          </cell>
          <cell r="EE527">
            <v>34.656606403992399</v>
          </cell>
          <cell r="EF527">
            <v>0</v>
          </cell>
          <cell r="EG527">
            <v>34.656606403992399</v>
          </cell>
          <cell r="EH527">
            <v>58.1266144091637</v>
          </cell>
          <cell r="EI527">
            <v>0</v>
          </cell>
          <cell r="EJ527">
            <v>58.1266144091637</v>
          </cell>
          <cell r="EK527">
            <v>45.793942947963302</v>
          </cell>
          <cell r="EL527">
            <v>0</v>
          </cell>
          <cell r="EM527">
            <v>45.793942947963302</v>
          </cell>
          <cell r="EN527">
            <v>52.218551838891401</v>
          </cell>
          <cell r="EO527">
            <v>0</v>
          </cell>
          <cell r="EP527">
            <v>52.218551838891401</v>
          </cell>
          <cell r="EQ527">
            <v>36.579989545924398</v>
          </cell>
          <cell r="ER527">
            <v>0</v>
          </cell>
          <cell r="ES527">
            <v>36.579989545924398</v>
          </cell>
          <cell r="ET527">
            <v>54</v>
          </cell>
          <cell r="EU527">
            <v>0</v>
          </cell>
          <cell r="EV527">
            <v>54</v>
          </cell>
          <cell r="EW527">
            <v>44</v>
          </cell>
          <cell r="EX527">
            <v>0</v>
          </cell>
          <cell r="EY527">
            <v>44</v>
          </cell>
          <cell r="EZ527">
            <v>49</v>
          </cell>
          <cell r="FA527">
            <v>0</v>
          </cell>
          <cell r="FB527">
            <v>49</v>
          </cell>
          <cell r="FC527">
            <v>27</v>
          </cell>
          <cell r="FD527">
            <v>0</v>
          </cell>
          <cell r="FE527">
            <v>27</v>
          </cell>
          <cell r="FF527">
            <v>34</v>
          </cell>
          <cell r="FG527">
            <v>0</v>
          </cell>
          <cell r="FH527">
            <v>34</v>
          </cell>
          <cell r="FI527">
            <v>34</v>
          </cell>
          <cell r="FJ527">
            <v>0</v>
          </cell>
          <cell r="FK527">
            <v>34</v>
          </cell>
          <cell r="FL527">
            <v>57</v>
          </cell>
          <cell r="FM527">
            <v>0</v>
          </cell>
          <cell r="FN527">
            <v>57</v>
          </cell>
          <cell r="FO527">
            <v>30</v>
          </cell>
          <cell r="FP527">
            <v>0</v>
          </cell>
          <cell r="FQ527">
            <v>30</v>
          </cell>
          <cell r="FR527">
            <v>36</v>
          </cell>
          <cell r="FS527">
            <v>0</v>
          </cell>
          <cell r="FT527">
            <v>36</v>
          </cell>
          <cell r="FU527">
            <v>31</v>
          </cell>
          <cell r="FV527">
            <v>0</v>
          </cell>
          <cell r="FW527">
            <v>31</v>
          </cell>
          <cell r="FX527">
            <v>27</v>
          </cell>
          <cell r="FY527">
            <v>0</v>
          </cell>
          <cell r="FZ527">
            <v>27</v>
          </cell>
          <cell r="GA527">
            <v>26</v>
          </cell>
          <cell r="GB527">
            <v>0</v>
          </cell>
          <cell r="GC527">
            <v>26</v>
          </cell>
          <cell r="GD527">
            <v>18</v>
          </cell>
          <cell r="GE527">
            <v>0</v>
          </cell>
          <cell r="GF527">
            <v>18</v>
          </cell>
          <cell r="GG527">
            <v>17</v>
          </cell>
          <cell r="GH527">
            <v>0</v>
          </cell>
          <cell r="GI527">
            <v>17</v>
          </cell>
          <cell r="GJ527">
            <v>25</v>
          </cell>
          <cell r="GK527">
            <v>0</v>
          </cell>
          <cell r="GL527">
            <v>25</v>
          </cell>
          <cell r="GM527">
            <v>30</v>
          </cell>
          <cell r="GN527">
            <v>0</v>
          </cell>
          <cell r="GO527">
            <v>30</v>
          </cell>
          <cell r="GP527">
            <v>-69</v>
          </cell>
          <cell r="GQ527">
            <v>0</v>
          </cell>
          <cell r="GR527">
            <v>-69</v>
          </cell>
          <cell r="GS527">
            <v>17</v>
          </cell>
          <cell r="GT527">
            <v>0</v>
          </cell>
          <cell r="GU527">
            <v>17</v>
          </cell>
          <cell r="GV527">
            <v>29</v>
          </cell>
          <cell r="GW527">
            <v>0</v>
          </cell>
          <cell r="GX527">
            <v>29</v>
          </cell>
          <cell r="GY527">
            <v>37</v>
          </cell>
          <cell r="GZ527">
            <v>0</v>
          </cell>
          <cell r="HA527">
            <v>37</v>
          </cell>
          <cell r="HB527">
            <v>39</v>
          </cell>
          <cell r="HC527">
            <v>0</v>
          </cell>
          <cell r="HD527">
            <v>39</v>
          </cell>
          <cell r="HE527">
            <v>33</v>
          </cell>
          <cell r="HF527">
            <v>0</v>
          </cell>
          <cell r="HG527">
            <v>33</v>
          </cell>
          <cell r="HH527">
            <v>32</v>
          </cell>
          <cell r="HI527">
            <v>0</v>
          </cell>
          <cell r="HJ527">
            <v>32</v>
          </cell>
          <cell r="HK527">
            <v>34</v>
          </cell>
          <cell r="HL527">
            <v>0</v>
          </cell>
          <cell r="HM527">
            <v>34</v>
          </cell>
          <cell r="HN527">
            <v>34</v>
          </cell>
          <cell r="HO527">
            <v>0</v>
          </cell>
          <cell r="HP527">
            <v>34</v>
          </cell>
          <cell r="HQ527">
            <v>34</v>
          </cell>
          <cell r="HR527">
            <v>0</v>
          </cell>
          <cell r="HS527">
            <v>34</v>
          </cell>
          <cell r="HT527">
            <v>25</v>
          </cell>
          <cell r="HU527">
            <v>0</v>
          </cell>
          <cell r="HV527">
            <v>25</v>
          </cell>
          <cell r="HW527">
            <v>27</v>
          </cell>
          <cell r="HX527">
            <v>0</v>
          </cell>
          <cell r="HY527">
            <v>27</v>
          </cell>
          <cell r="HZ527">
            <v>29</v>
          </cell>
          <cell r="IA527">
            <v>0</v>
          </cell>
          <cell r="IB527">
            <v>29</v>
          </cell>
          <cell r="IC527">
            <v>42</v>
          </cell>
          <cell r="ID527">
            <v>0</v>
          </cell>
          <cell r="IE527">
            <v>42</v>
          </cell>
          <cell r="IF527">
            <v>42</v>
          </cell>
          <cell r="IG527">
            <v>0</v>
          </cell>
          <cell r="IH527">
            <v>42</v>
          </cell>
          <cell r="II527">
            <v>34</v>
          </cell>
          <cell r="IJ527">
            <v>0</v>
          </cell>
          <cell r="IK527">
            <v>34</v>
          </cell>
          <cell r="IP527">
            <v>248.43768866444199</v>
          </cell>
          <cell r="IQ527">
            <v>0</v>
          </cell>
          <cell r="IR527">
            <v>248.43768866444199</v>
          </cell>
          <cell r="IS527">
            <v>172.41389414505599</v>
          </cell>
          <cell r="IT527">
            <v>0</v>
          </cell>
          <cell r="IU527">
            <v>172.41389414505599</v>
          </cell>
          <cell r="IV527">
            <v>107.81463739453601</v>
          </cell>
          <cell r="IW527">
            <v>0</v>
          </cell>
          <cell r="IX527">
            <v>107.81463739453601</v>
          </cell>
          <cell r="IY527">
            <v>40.943706101414797</v>
          </cell>
          <cell r="IZ527">
            <v>0</v>
          </cell>
          <cell r="JA527">
            <v>40.943706101414797</v>
          </cell>
          <cell r="JB527">
            <v>220.185192075841</v>
          </cell>
          <cell r="JC527">
            <v>0</v>
          </cell>
          <cell r="JD527">
            <v>220.185192075841</v>
          </cell>
          <cell r="JE527">
            <v>160.57184659444999</v>
          </cell>
          <cell r="JF527">
            <v>0</v>
          </cell>
          <cell r="JG527">
            <v>160.57184659444999</v>
          </cell>
          <cell r="JH527">
            <v>103.238979211356</v>
          </cell>
          <cell r="JI527">
            <v>0</v>
          </cell>
          <cell r="JJ527">
            <v>103.238979211356</v>
          </cell>
          <cell r="JK527">
            <v>45.466002863419298</v>
          </cell>
          <cell r="JL527">
            <v>0</v>
          </cell>
          <cell r="JM527">
            <v>45.466002863419298</v>
          </cell>
          <cell r="JN527">
            <v>210.55867703054199</v>
          </cell>
          <cell r="JO527">
            <v>0</v>
          </cell>
          <cell r="JP527">
            <v>210.55867703054199</v>
          </cell>
          <cell r="JQ527">
            <v>148.18440758877799</v>
          </cell>
          <cell r="JR527">
            <v>0</v>
          </cell>
          <cell r="JS527">
            <v>148.18440758877799</v>
          </cell>
          <cell r="JT527">
            <v>92.361542751647505</v>
          </cell>
          <cell r="JU527">
            <v>0</v>
          </cell>
          <cell r="JV527">
            <v>92.361542751647505</v>
          </cell>
          <cell r="JW527">
            <v>38.730739750216401</v>
          </cell>
          <cell r="JX527">
            <v>0</v>
          </cell>
          <cell r="JY527">
            <v>38.730739750216401</v>
          </cell>
          <cell r="JZ527">
            <v>135.988463242357</v>
          </cell>
          <cell r="KA527">
            <v>0</v>
          </cell>
          <cell r="KB527">
            <v>135.988463242357</v>
          </cell>
          <cell r="KC527">
            <v>87.184549868967096</v>
          </cell>
          <cell r="KD527">
            <v>0</v>
          </cell>
          <cell r="KE527">
            <v>87.184549868967096</v>
          </cell>
          <cell r="KF527">
            <v>40.167274602340797</v>
          </cell>
          <cell r="KG527">
            <v>0</v>
          </cell>
          <cell r="KH527">
            <v>40.167274602340797</v>
          </cell>
          <cell r="KI527">
            <v>19.168297046013301</v>
          </cell>
          <cell r="KJ527">
            <v>0</v>
          </cell>
          <cell r="KK527">
            <v>19.168297046013301</v>
          </cell>
          <cell r="KL527">
            <v>231.775014390102</v>
          </cell>
          <cell r="KM527">
            <v>0</v>
          </cell>
          <cell r="KN527">
            <v>231.775014390102</v>
          </cell>
          <cell r="KO527">
            <v>164.15635933823401</v>
          </cell>
          <cell r="KP527">
            <v>0</v>
          </cell>
          <cell r="KQ527">
            <v>164.15635933823401</v>
          </cell>
          <cell r="KR527">
            <v>98.234555294480401</v>
          </cell>
          <cell r="KS527">
            <v>0</v>
          </cell>
          <cell r="KT527">
            <v>98.234555294480401</v>
          </cell>
          <cell r="KU527">
            <v>46.165768973854199</v>
          </cell>
          <cell r="KV527">
            <v>0</v>
          </cell>
          <cell r="KW527">
            <v>46.165768973854199</v>
          </cell>
          <cell r="KX527">
            <v>218.534408177204</v>
          </cell>
          <cell r="KY527">
            <v>0</v>
          </cell>
          <cell r="KZ527">
            <v>218.534408177204</v>
          </cell>
          <cell r="LA527">
            <v>164.82021050606701</v>
          </cell>
          <cell r="LB527">
            <v>0</v>
          </cell>
          <cell r="LC527">
            <v>164.82021050606701</v>
          </cell>
          <cell r="LD527">
            <v>108.76227238188</v>
          </cell>
          <cell r="LE527">
            <v>0</v>
          </cell>
          <cell r="LF527">
            <v>108.76227238188</v>
          </cell>
          <cell r="LG527">
            <v>43.533969296756602</v>
          </cell>
          <cell r="LH527">
            <v>0</v>
          </cell>
          <cell r="LI527">
            <v>43.533969296756602</v>
          </cell>
          <cell r="LJ527">
            <v>202.92918519576099</v>
          </cell>
          <cell r="LK527">
            <v>0</v>
          </cell>
          <cell r="LL527">
            <v>202.92918519576099</v>
          </cell>
          <cell r="LM527">
            <v>151.98561120029601</v>
          </cell>
          <cell r="LN527">
            <v>0</v>
          </cell>
          <cell r="LO527">
            <v>151.98561120029601</v>
          </cell>
          <cell r="LP527">
            <v>97.669545231491199</v>
          </cell>
          <cell r="LQ527">
            <v>0</v>
          </cell>
          <cell r="LR527">
            <v>97.669545231491199</v>
          </cell>
          <cell r="LS527">
            <v>34.656606403992399</v>
          </cell>
          <cell r="LT527">
            <v>0</v>
          </cell>
          <cell r="LU527">
            <v>34.656606403992399</v>
          </cell>
          <cell r="LV527">
            <v>192.71909874194299</v>
          </cell>
          <cell r="LW527">
            <v>0</v>
          </cell>
          <cell r="LX527">
            <v>192.71909874194299</v>
          </cell>
          <cell r="LY527">
            <v>134.59248433277901</v>
          </cell>
          <cell r="LZ527">
            <v>0</v>
          </cell>
          <cell r="MA527">
            <v>134.59248433277901</v>
          </cell>
          <cell r="MB527">
            <v>88.798541384815806</v>
          </cell>
          <cell r="MC527">
            <v>0</v>
          </cell>
          <cell r="MD527">
            <v>88.798541384815806</v>
          </cell>
          <cell r="ME527">
            <v>36.579989545924398</v>
          </cell>
          <cell r="MF527">
            <v>0</v>
          </cell>
          <cell r="MG527">
            <v>36.579989545924398</v>
          </cell>
          <cell r="MH527">
            <v>54</v>
          </cell>
          <cell r="MI527">
            <v>0</v>
          </cell>
          <cell r="MJ527">
            <v>54</v>
          </cell>
          <cell r="MK527">
            <v>44</v>
          </cell>
          <cell r="ML527">
            <v>0</v>
          </cell>
          <cell r="MM527">
            <v>44</v>
          </cell>
          <cell r="MN527">
            <v>49</v>
          </cell>
          <cell r="MO527">
            <v>0</v>
          </cell>
          <cell r="MP527">
            <v>49</v>
          </cell>
          <cell r="MQ527">
            <v>27</v>
          </cell>
          <cell r="MR527">
            <v>0</v>
          </cell>
          <cell r="MS527">
            <v>27</v>
          </cell>
          <cell r="MT527">
            <v>34</v>
          </cell>
          <cell r="MU527">
            <v>0</v>
          </cell>
          <cell r="MV527">
            <v>34</v>
          </cell>
          <cell r="MW527">
            <v>34</v>
          </cell>
          <cell r="MX527">
            <v>0</v>
          </cell>
          <cell r="MY527">
            <v>34</v>
          </cell>
          <cell r="MZ527">
            <v>57</v>
          </cell>
          <cell r="NA527">
            <v>0</v>
          </cell>
          <cell r="NB527">
            <v>57</v>
          </cell>
          <cell r="NC527">
            <v>30</v>
          </cell>
          <cell r="ND527">
            <v>0</v>
          </cell>
          <cell r="NE527">
            <v>30</v>
          </cell>
          <cell r="NF527">
            <v>36</v>
          </cell>
          <cell r="NG527">
            <v>0</v>
          </cell>
          <cell r="NH527">
            <v>36</v>
          </cell>
          <cell r="NI527">
            <v>31</v>
          </cell>
          <cell r="NJ527">
            <v>0</v>
          </cell>
          <cell r="NK527">
            <v>31</v>
          </cell>
          <cell r="NL527">
            <v>27</v>
          </cell>
          <cell r="NM527">
            <v>0</v>
          </cell>
          <cell r="NN527">
            <v>27</v>
          </cell>
          <cell r="NO527">
            <v>26</v>
          </cell>
          <cell r="NP527">
            <v>0</v>
          </cell>
          <cell r="NQ527">
            <v>26</v>
          </cell>
          <cell r="NR527">
            <v>18</v>
          </cell>
          <cell r="NS527">
            <v>0</v>
          </cell>
          <cell r="NT527">
            <v>18</v>
          </cell>
          <cell r="NU527">
            <v>17</v>
          </cell>
          <cell r="NV527">
            <v>0</v>
          </cell>
          <cell r="NW527">
            <v>17</v>
          </cell>
          <cell r="NX527">
            <v>25</v>
          </cell>
          <cell r="NY527">
            <v>0</v>
          </cell>
          <cell r="NZ527">
            <v>25</v>
          </cell>
          <cell r="OA527">
            <v>30</v>
          </cell>
          <cell r="OB527">
            <v>0</v>
          </cell>
          <cell r="OC527">
            <v>30</v>
          </cell>
          <cell r="OD527">
            <v>-69</v>
          </cell>
          <cell r="OE527">
            <v>0</v>
          </cell>
          <cell r="OF527">
            <v>-69</v>
          </cell>
          <cell r="OG527">
            <v>17</v>
          </cell>
          <cell r="OH527">
            <v>0</v>
          </cell>
          <cell r="OI527">
            <v>17</v>
          </cell>
          <cell r="OJ527">
            <v>29</v>
          </cell>
          <cell r="OK527">
            <v>0</v>
          </cell>
          <cell r="OL527">
            <v>29</v>
          </cell>
          <cell r="OM527">
            <v>37</v>
          </cell>
          <cell r="ON527">
            <v>0</v>
          </cell>
          <cell r="OO527">
            <v>37</v>
          </cell>
          <cell r="OP527">
            <v>39</v>
          </cell>
          <cell r="OQ527">
            <v>0</v>
          </cell>
          <cell r="OR527">
            <v>39</v>
          </cell>
          <cell r="OS527">
            <v>33</v>
          </cell>
          <cell r="OT527">
            <v>0</v>
          </cell>
          <cell r="OU527">
            <v>33</v>
          </cell>
          <cell r="OV527">
            <v>32</v>
          </cell>
          <cell r="OW527">
            <v>0</v>
          </cell>
          <cell r="OX527">
            <v>32</v>
          </cell>
          <cell r="OY527">
            <v>34</v>
          </cell>
          <cell r="OZ527">
            <v>0</v>
          </cell>
          <cell r="PA527">
            <v>34</v>
          </cell>
          <cell r="PB527">
            <v>34</v>
          </cell>
          <cell r="PC527">
            <v>0</v>
          </cell>
          <cell r="PD527">
            <v>34</v>
          </cell>
          <cell r="PE527">
            <v>34</v>
          </cell>
          <cell r="PF527">
            <v>0</v>
          </cell>
          <cell r="PG527">
            <v>34</v>
          </cell>
          <cell r="PH527">
            <v>25</v>
          </cell>
          <cell r="PI527">
            <v>0</v>
          </cell>
          <cell r="PJ527">
            <v>25</v>
          </cell>
          <cell r="PK527">
            <v>27</v>
          </cell>
          <cell r="PL527">
            <v>0</v>
          </cell>
          <cell r="PM527">
            <v>27</v>
          </cell>
          <cell r="PN527">
            <v>29</v>
          </cell>
          <cell r="PO527">
            <v>0</v>
          </cell>
          <cell r="PP527">
            <v>29</v>
          </cell>
          <cell r="PQ527">
            <v>42</v>
          </cell>
          <cell r="PR527">
            <v>0</v>
          </cell>
          <cell r="PS527">
            <v>42</v>
          </cell>
          <cell r="PT527">
            <v>42</v>
          </cell>
          <cell r="PU527">
            <v>0</v>
          </cell>
          <cell r="PV527">
            <v>42</v>
          </cell>
          <cell r="PW527">
            <v>34</v>
          </cell>
          <cell r="PX527">
            <v>0</v>
          </cell>
          <cell r="PY527">
            <v>34</v>
          </cell>
        </row>
        <row r="528">
          <cell r="BB528">
            <v>-1.52426066343644</v>
          </cell>
          <cell r="BC528">
            <v>0</v>
          </cell>
          <cell r="BD528">
            <v>-1.52426066343644</v>
          </cell>
          <cell r="BE528">
            <v>0.23252565937933101</v>
          </cell>
          <cell r="BF528">
            <v>0</v>
          </cell>
          <cell r="BG528">
            <v>0.23252565937933101</v>
          </cell>
          <cell r="BH528">
            <v>-2.9513745669130298</v>
          </cell>
          <cell r="BI528">
            <v>0</v>
          </cell>
          <cell r="BJ528">
            <v>-2.9513745669130298</v>
          </cell>
          <cell r="BK528">
            <v>3.34920433704625E-4</v>
          </cell>
          <cell r="BL528">
            <v>0</v>
          </cell>
          <cell r="BM528">
            <v>3.34920433704625E-4</v>
          </cell>
          <cell r="BN528">
            <v>-7.5675398859090094E-5</v>
          </cell>
          <cell r="BO528">
            <v>0</v>
          </cell>
          <cell r="BP528">
            <v>-7.5675398859090094E-5</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0</v>
          </cell>
          <cell r="GH528">
            <v>0</v>
          </cell>
          <cell r="GI528">
            <v>0</v>
          </cell>
          <cell r="GJ528">
            <v>0</v>
          </cell>
          <cell r="GK528">
            <v>0</v>
          </cell>
          <cell r="GL528">
            <v>0</v>
          </cell>
          <cell r="GM528">
            <v>0</v>
          </cell>
          <cell r="GN528">
            <v>0</v>
          </cell>
          <cell r="GO528">
            <v>0</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v>0</v>
          </cell>
          <cell r="HF528">
            <v>0</v>
          </cell>
          <cell r="HG528">
            <v>0</v>
          </cell>
          <cell r="HH528">
            <v>0</v>
          </cell>
          <cell r="HI528">
            <v>0</v>
          </cell>
          <cell r="HJ528">
            <v>0</v>
          </cell>
          <cell r="HK528">
            <v>1</v>
          </cell>
          <cell r="HL528">
            <v>0</v>
          </cell>
          <cell r="HM528">
            <v>1</v>
          </cell>
          <cell r="HN528">
            <v>0</v>
          </cell>
          <cell r="HO528">
            <v>0</v>
          </cell>
          <cell r="HP528">
            <v>0</v>
          </cell>
          <cell r="HQ528">
            <v>0</v>
          </cell>
          <cell r="HR528">
            <v>0</v>
          </cell>
          <cell r="HS528">
            <v>0</v>
          </cell>
          <cell r="HT528">
            <v>0</v>
          </cell>
          <cell r="HU528">
            <v>0</v>
          </cell>
          <cell r="HV528">
            <v>0</v>
          </cell>
          <cell r="HW528">
            <v>0</v>
          </cell>
          <cell r="HX528">
            <v>0</v>
          </cell>
          <cell r="HY528">
            <v>0</v>
          </cell>
          <cell r="HZ528">
            <v>0</v>
          </cell>
          <cell r="IA528">
            <v>0</v>
          </cell>
          <cell r="IB528">
            <v>0</v>
          </cell>
          <cell r="IC528">
            <v>0</v>
          </cell>
          <cell r="ID528">
            <v>0</v>
          </cell>
          <cell r="IE528">
            <v>0</v>
          </cell>
          <cell r="IF528">
            <v>0</v>
          </cell>
          <cell r="IG528">
            <v>0</v>
          </cell>
          <cell r="IH528">
            <v>0</v>
          </cell>
          <cell r="II528">
            <v>0</v>
          </cell>
          <cell r="IJ528">
            <v>0</v>
          </cell>
          <cell r="IK528">
            <v>0</v>
          </cell>
          <cell r="IP528">
            <v>-4.2427746505364397</v>
          </cell>
          <cell r="IQ528">
            <v>0</v>
          </cell>
          <cell r="IR528">
            <v>-4.2427746505364397</v>
          </cell>
          <cell r="IS528">
            <v>-2.7185139871000001</v>
          </cell>
          <cell r="IT528">
            <v>0</v>
          </cell>
          <cell r="IU528">
            <v>-2.7185139871000001</v>
          </cell>
          <cell r="IV528">
            <v>-2.9510396464793298</v>
          </cell>
          <cell r="IW528">
            <v>0</v>
          </cell>
          <cell r="IX528">
            <v>-2.9510396464793298</v>
          </cell>
          <cell r="IY528">
            <v>3.34920433704625E-4</v>
          </cell>
          <cell r="IZ528">
            <v>0</v>
          </cell>
          <cell r="JA528">
            <v>3.34920433704625E-4</v>
          </cell>
          <cell r="JB528">
            <v>-7.5675398859090094E-5</v>
          </cell>
          <cell r="JC528">
            <v>0</v>
          </cell>
          <cell r="JD528">
            <v>-7.5675398859090094E-5</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0</v>
          </cell>
          <cell r="MR528">
            <v>0</v>
          </cell>
          <cell r="MS528">
            <v>0</v>
          </cell>
          <cell r="MT528">
            <v>0</v>
          </cell>
          <cell r="MU528">
            <v>0</v>
          </cell>
          <cell r="MV528">
            <v>0</v>
          </cell>
          <cell r="MW528">
            <v>0</v>
          </cell>
          <cell r="MX528">
            <v>0</v>
          </cell>
          <cell r="MY528">
            <v>0</v>
          </cell>
          <cell r="MZ528">
            <v>0</v>
          </cell>
          <cell r="NA528">
            <v>0</v>
          </cell>
          <cell r="NB528">
            <v>0</v>
          </cell>
          <cell r="NC528">
            <v>0</v>
          </cell>
          <cell r="ND528">
            <v>0</v>
          </cell>
          <cell r="NE528">
            <v>0</v>
          </cell>
          <cell r="NF528">
            <v>0</v>
          </cell>
          <cell r="NG528">
            <v>0</v>
          </cell>
          <cell r="NH528">
            <v>0</v>
          </cell>
          <cell r="NI528">
            <v>0</v>
          </cell>
          <cell r="NJ528">
            <v>0</v>
          </cell>
          <cell r="NK528">
            <v>0</v>
          </cell>
          <cell r="NL528">
            <v>0</v>
          </cell>
          <cell r="NM528">
            <v>0</v>
          </cell>
          <cell r="NN528">
            <v>0</v>
          </cell>
          <cell r="NO528">
            <v>0</v>
          </cell>
          <cell r="NP528">
            <v>0</v>
          </cell>
          <cell r="NQ528">
            <v>0</v>
          </cell>
          <cell r="NR528">
            <v>0</v>
          </cell>
          <cell r="NS528">
            <v>0</v>
          </cell>
          <cell r="NT528">
            <v>0</v>
          </cell>
          <cell r="NU528">
            <v>0</v>
          </cell>
          <cell r="NV528">
            <v>0</v>
          </cell>
          <cell r="NW528">
            <v>0</v>
          </cell>
          <cell r="NX528">
            <v>0</v>
          </cell>
          <cell r="NY528">
            <v>0</v>
          </cell>
          <cell r="NZ528">
            <v>0</v>
          </cell>
          <cell r="OA528">
            <v>0</v>
          </cell>
          <cell r="OB528">
            <v>0</v>
          </cell>
          <cell r="OC528">
            <v>0</v>
          </cell>
          <cell r="OD528">
            <v>0</v>
          </cell>
          <cell r="OE528">
            <v>0</v>
          </cell>
          <cell r="OF528">
            <v>0</v>
          </cell>
          <cell r="OG528">
            <v>0</v>
          </cell>
          <cell r="OH528">
            <v>0</v>
          </cell>
          <cell r="OI528">
            <v>0</v>
          </cell>
          <cell r="OJ528">
            <v>0</v>
          </cell>
          <cell r="OK528">
            <v>0</v>
          </cell>
          <cell r="OL528">
            <v>0</v>
          </cell>
          <cell r="OM528">
            <v>0</v>
          </cell>
          <cell r="ON528">
            <v>0</v>
          </cell>
          <cell r="OO528">
            <v>0</v>
          </cell>
          <cell r="OP528">
            <v>0</v>
          </cell>
          <cell r="OQ528">
            <v>0</v>
          </cell>
          <cell r="OR528">
            <v>0</v>
          </cell>
          <cell r="OS528">
            <v>0</v>
          </cell>
          <cell r="OT528">
            <v>0</v>
          </cell>
          <cell r="OU528">
            <v>0</v>
          </cell>
          <cell r="OV528">
            <v>0</v>
          </cell>
          <cell r="OW528">
            <v>0</v>
          </cell>
          <cell r="OX528">
            <v>0</v>
          </cell>
          <cell r="OY528">
            <v>1</v>
          </cell>
          <cell r="OZ528">
            <v>0</v>
          </cell>
          <cell r="PA528">
            <v>1</v>
          </cell>
          <cell r="PB528">
            <v>0</v>
          </cell>
          <cell r="PC528">
            <v>0</v>
          </cell>
          <cell r="PD528">
            <v>0</v>
          </cell>
          <cell r="PE528">
            <v>0</v>
          </cell>
          <cell r="PF528">
            <v>0</v>
          </cell>
          <cell r="PG528">
            <v>0</v>
          </cell>
          <cell r="PH528">
            <v>0</v>
          </cell>
          <cell r="PI528">
            <v>0</v>
          </cell>
          <cell r="PJ528">
            <v>0</v>
          </cell>
          <cell r="PK528">
            <v>0</v>
          </cell>
          <cell r="PL528">
            <v>0</v>
          </cell>
          <cell r="PM528">
            <v>0</v>
          </cell>
          <cell r="PN528">
            <v>0</v>
          </cell>
          <cell r="PO528">
            <v>0</v>
          </cell>
          <cell r="PP528">
            <v>0</v>
          </cell>
          <cell r="PQ528">
            <v>0</v>
          </cell>
          <cell r="PR528">
            <v>0</v>
          </cell>
          <cell r="PS528">
            <v>0</v>
          </cell>
          <cell r="PT528">
            <v>0</v>
          </cell>
          <cell r="PU528">
            <v>0</v>
          </cell>
          <cell r="PV528">
            <v>0</v>
          </cell>
          <cell r="PW528">
            <v>0</v>
          </cell>
          <cell r="PX528">
            <v>0</v>
          </cell>
          <cell r="PY528">
            <v>0</v>
          </cell>
        </row>
        <row r="529">
          <cell r="BB529">
            <v>-8.1570382708457903</v>
          </cell>
          <cell r="BC529">
            <v>0</v>
          </cell>
          <cell r="BD529">
            <v>-8.1570382708457903</v>
          </cell>
          <cell r="BE529">
            <v>-0.39897447034990702</v>
          </cell>
          <cell r="BF529">
            <v>0</v>
          </cell>
          <cell r="BG529">
            <v>-0.39897447034990702</v>
          </cell>
          <cell r="BH529">
            <v>-0.22345117309592599</v>
          </cell>
          <cell r="BI529">
            <v>0</v>
          </cell>
          <cell r="BJ529">
            <v>-0.22345117309592599</v>
          </cell>
          <cell r="BK529">
            <v>1.66105020730552</v>
          </cell>
          <cell r="BL529">
            <v>0</v>
          </cell>
          <cell r="BM529">
            <v>1.66105020730552</v>
          </cell>
          <cell r="BN529">
            <v>0.63537022495884976</v>
          </cell>
          <cell r="BO529">
            <v>0</v>
          </cell>
          <cell r="BP529">
            <v>0.63537022495884976</v>
          </cell>
          <cell r="BQ529">
            <v>6.5591673710547385</v>
          </cell>
          <cell r="BR529">
            <v>0</v>
          </cell>
          <cell r="BS529">
            <v>6.5591673710547385</v>
          </cell>
          <cell r="BT529">
            <v>0.4676654818501077</v>
          </cell>
          <cell r="BU529">
            <v>0</v>
          </cell>
          <cell r="BV529">
            <v>0.4676654818501077</v>
          </cell>
          <cell r="BW529">
            <v>3.21093009223343E-2</v>
          </cell>
          <cell r="BX529">
            <v>0</v>
          </cell>
          <cell r="BY529">
            <v>3.21093009223343E-2</v>
          </cell>
          <cell r="BZ529">
            <v>-6.9542124229213798</v>
          </cell>
          <cell r="CA529">
            <v>0</v>
          </cell>
          <cell r="CB529">
            <v>-6.9542124229213798</v>
          </cell>
          <cell r="CC529">
            <v>-2.2138614313396001E-2</v>
          </cell>
          <cell r="CD529">
            <v>0</v>
          </cell>
          <cell r="CE529">
            <v>-2.2138614313396001E-2</v>
          </cell>
          <cell r="CF529">
            <v>5.4575280287575502E-2</v>
          </cell>
          <cell r="CG529">
            <v>0</v>
          </cell>
          <cell r="CH529">
            <v>5.4575280287575502E-2</v>
          </cell>
          <cell r="CI529">
            <v>3.94687794645402E-2</v>
          </cell>
          <cell r="CJ529">
            <v>0</v>
          </cell>
          <cell r="CK529">
            <v>3.94687794645402E-2</v>
          </cell>
          <cell r="CL529">
            <v>-5.8432576067700204</v>
          </cell>
          <cell r="CM529">
            <v>0</v>
          </cell>
          <cell r="CN529">
            <v>-5.8432576067700204</v>
          </cell>
          <cell r="CO529">
            <v>-1.4555388181540501</v>
          </cell>
          <cell r="CP529">
            <v>0</v>
          </cell>
          <cell r="CQ529">
            <v>-1.4555388181540501</v>
          </cell>
          <cell r="CR529">
            <v>5.9854039633955196</v>
          </cell>
          <cell r="CS529">
            <v>0</v>
          </cell>
          <cell r="CT529">
            <v>5.9854039633955196</v>
          </cell>
          <cell r="CU529">
            <v>-6.1643446118851301E-2</v>
          </cell>
          <cell r="CV529">
            <v>0</v>
          </cell>
          <cell r="CW529">
            <v>-6.1643446118851301E-2</v>
          </cell>
          <cell r="CX529">
            <v>5.40585089844378E-2</v>
          </cell>
          <cell r="CY529">
            <v>0</v>
          </cell>
          <cell r="CZ529">
            <v>5.40585089844378E-2</v>
          </cell>
          <cell r="DA529">
            <v>1.4986601111266901E-2</v>
          </cell>
          <cell r="DB529">
            <v>0</v>
          </cell>
          <cell r="DC529">
            <v>1.4986601111266901E-2</v>
          </cell>
          <cell r="DD529">
            <v>0.100945652051066</v>
          </cell>
          <cell r="DE529">
            <v>0</v>
          </cell>
          <cell r="DF529">
            <v>0.100945652051066</v>
          </cell>
          <cell r="DG529">
            <v>2.14458879840865E-2</v>
          </cell>
          <cell r="DH529">
            <v>0</v>
          </cell>
          <cell r="DI529">
            <v>2.14458879840865E-2</v>
          </cell>
          <cell r="DJ529">
            <v>-5.4354683137775299E-2</v>
          </cell>
          <cell r="DK529">
            <v>0</v>
          </cell>
          <cell r="DL529">
            <v>-5.4354683137775299E-2</v>
          </cell>
          <cell r="DM529">
            <v>-2.2561835267448701E-2</v>
          </cell>
          <cell r="DN529">
            <v>0</v>
          </cell>
          <cell r="DO529">
            <v>-2.2561835267448701E-2</v>
          </cell>
          <cell r="DP529">
            <v>3.863696589164E-2</v>
          </cell>
          <cell r="DQ529">
            <v>0</v>
          </cell>
          <cell r="DR529">
            <v>3.863696589164E-2</v>
          </cell>
          <cell r="DS529">
            <v>4.7353127578413701E-2</v>
          </cell>
          <cell r="DT529">
            <v>0</v>
          </cell>
          <cell r="DU529">
            <v>4.7353127578413701E-2</v>
          </cell>
          <cell r="DV529">
            <v>-0.13550863619832701</v>
          </cell>
          <cell r="DW529">
            <v>0</v>
          </cell>
          <cell r="DX529">
            <v>-0.13550863619832701</v>
          </cell>
          <cell r="DY529">
            <v>1.69480819723088E-2</v>
          </cell>
          <cell r="DZ529">
            <v>0</v>
          </cell>
          <cell r="EA529">
            <v>1.69480819723088E-2</v>
          </cell>
          <cell r="EB529">
            <v>1.9207542659739799E-2</v>
          </cell>
          <cell r="EC529">
            <v>0</v>
          </cell>
          <cell r="ED529">
            <v>1.9207542659739799E-2</v>
          </cell>
          <cell r="EE529">
            <v>-0.211800890076348</v>
          </cell>
          <cell r="EF529">
            <v>0</v>
          </cell>
          <cell r="EG529">
            <v>-0.211800890076348</v>
          </cell>
          <cell r="EH529">
            <v>-4.7309771704709999E-2</v>
          </cell>
          <cell r="EI529">
            <v>0</v>
          </cell>
          <cell r="EJ529">
            <v>-4.7309771704709999E-2</v>
          </cell>
          <cell r="EK529">
            <v>0.117279277754699</v>
          </cell>
          <cell r="EL529">
            <v>0</v>
          </cell>
          <cell r="EM529">
            <v>0.117279277754699</v>
          </cell>
          <cell r="EN529">
            <v>6.5609437067001605E-2</v>
          </cell>
          <cell r="EO529">
            <v>0</v>
          </cell>
          <cell r="EP529">
            <v>6.5609437067001605E-2</v>
          </cell>
          <cell r="EQ529">
            <v>-5.0338270110407E-2</v>
          </cell>
          <cell r="ER529">
            <v>0</v>
          </cell>
          <cell r="ES529">
            <v>-5.0338270110407E-2</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0</v>
          </cell>
          <cell r="GW529">
            <v>0</v>
          </cell>
          <cell r="GX529">
            <v>0</v>
          </cell>
          <cell r="GY529">
            <v>0</v>
          </cell>
          <cell r="GZ529">
            <v>0</v>
          </cell>
          <cell r="HA529">
            <v>0</v>
          </cell>
          <cell r="HB529">
            <v>0</v>
          </cell>
          <cell r="HC529">
            <v>0</v>
          </cell>
          <cell r="HD529">
            <v>0</v>
          </cell>
          <cell r="HE529">
            <v>0</v>
          </cell>
          <cell r="HF529">
            <v>0</v>
          </cell>
          <cell r="HG529">
            <v>0</v>
          </cell>
          <cell r="HH529">
            <v>0</v>
          </cell>
          <cell r="HI529">
            <v>0</v>
          </cell>
          <cell r="HJ529">
            <v>0</v>
          </cell>
          <cell r="HK529">
            <v>0</v>
          </cell>
          <cell r="HL529">
            <v>0</v>
          </cell>
          <cell r="HM529">
            <v>0</v>
          </cell>
          <cell r="HN529">
            <v>0</v>
          </cell>
          <cell r="HO529">
            <v>0</v>
          </cell>
          <cell r="HP529">
            <v>0</v>
          </cell>
          <cell r="HQ529">
            <v>0</v>
          </cell>
          <cell r="HR529">
            <v>0</v>
          </cell>
          <cell r="HS529">
            <v>0</v>
          </cell>
          <cell r="HT529">
            <v>0</v>
          </cell>
          <cell r="HU529">
            <v>0</v>
          </cell>
          <cell r="HV529">
            <v>0</v>
          </cell>
          <cell r="HW529">
            <v>0</v>
          </cell>
          <cell r="HX529">
            <v>0</v>
          </cell>
          <cell r="HY529">
            <v>0</v>
          </cell>
          <cell r="HZ529">
            <v>5</v>
          </cell>
          <cell r="IA529">
            <v>0</v>
          </cell>
          <cell r="IB529">
            <v>5</v>
          </cell>
          <cell r="IC529">
            <v>-7</v>
          </cell>
          <cell r="ID529">
            <v>0</v>
          </cell>
          <cell r="IE529">
            <v>-7</v>
          </cell>
          <cell r="IF529">
            <v>0</v>
          </cell>
          <cell r="IG529">
            <v>0</v>
          </cell>
          <cell r="IH529">
            <v>0</v>
          </cell>
          <cell r="II529">
            <v>0</v>
          </cell>
          <cell r="IJ529">
            <v>0</v>
          </cell>
          <cell r="IK529">
            <v>0</v>
          </cell>
          <cell r="IP529">
            <v>-7.1184137069861002</v>
          </cell>
          <cell r="IQ529">
            <v>0</v>
          </cell>
          <cell r="IR529">
            <v>-7.1184137069861002</v>
          </cell>
          <cell r="IS529">
            <v>1.03862456385969</v>
          </cell>
          <cell r="IT529">
            <v>0</v>
          </cell>
          <cell r="IU529">
            <v>1.03862456385969</v>
          </cell>
          <cell r="IV529">
            <v>1.4375990342095999</v>
          </cell>
          <cell r="IW529">
            <v>0</v>
          </cell>
          <cell r="IX529">
            <v>1.4375990342095999</v>
          </cell>
          <cell r="IY529">
            <v>1.66105020730552</v>
          </cell>
          <cell r="IZ529">
            <v>0</v>
          </cell>
          <cell r="JA529">
            <v>1.66105020730552</v>
          </cell>
          <cell r="JB529">
            <v>7.6943123787860301</v>
          </cell>
          <cell r="JC529">
            <v>0</v>
          </cell>
          <cell r="JD529">
            <v>7.6943123787860301</v>
          </cell>
          <cell r="JE529">
            <v>7.0589421538271804</v>
          </cell>
          <cell r="JF529">
            <v>0</v>
          </cell>
          <cell r="JG529">
            <v>7.0589421538271804</v>
          </cell>
          <cell r="JH529">
            <v>0.49977478277244203</v>
          </cell>
          <cell r="JI529">
            <v>0</v>
          </cell>
          <cell r="JJ529">
            <v>0.49977478277244203</v>
          </cell>
          <cell r="JK529">
            <v>3.21093009223343E-2</v>
          </cell>
          <cell r="JL529">
            <v>0</v>
          </cell>
          <cell r="JM529">
            <v>3.21093009223343E-2</v>
          </cell>
          <cell r="JN529">
            <v>-6.88230697748266</v>
          </cell>
          <cell r="JO529">
            <v>0</v>
          </cell>
          <cell r="JP529">
            <v>-6.88230697748266</v>
          </cell>
          <cell r="JQ529">
            <v>7.1905445438719698E-2</v>
          </cell>
          <cell r="JR529">
            <v>0</v>
          </cell>
          <cell r="JS529">
            <v>7.1905445438719698E-2</v>
          </cell>
          <cell r="JT529">
            <v>9.4044059752115702E-2</v>
          </cell>
          <cell r="JU529">
            <v>0</v>
          </cell>
          <cell r="JV529">
            <v>9.4044059752115702E-2</v>
          </cell>
          <cell r="JW529">
            <v>3.94687794645402E-2</v>
          </cell>
          <cell r="JX529">
            <v>0</v>
          </cell>
          <cell r="JY529">
            <v>3.94687794645402E-2</v>
          </cell>
          <cell r="JZ529">
            <v>-1.3750359076473999</v>
          </cell>
          <cell r="KA529">
            <v>0</v>
          </cell>
          <cell r="KB529">
            <v>-1.3750359076473999</v>
          </cell>
          <cell r="KC529">
            <v>4.46822169912262</v>
          </cell>
          <cell r="KD529">
            <v>0</v>
          </cell>
          <cell r="KE529">
            <v>4.46822169912262</v>
          </cell>
          <cell r="KF529">
            <v>5.9237605172766701</v>
          </cell>
          <cell r="KG529">
            <v>0</v>
          </cell>
          <cell r="KH529">
            <v>5.9237605172766701</v>
          </cell>
          <cell r="KI529">
            <v>-6.1643446118851301E-2</v>
          </cell>
          <cell r="KJ529">
            <v>0</v>
          </cell>
          <cell r="KK529">
            <v>-6.1643446118851301E-2</v>
          </cell>
          <cell r="KL529">
            <v>0.19143665013085701</v>
          </cell>
          <cell r="KM529">
            <v>0</v>
          </cell>
          <cell r="KN529">
            <v>0.19143665013085701</v>
          </cell>
          <cell r="KO529">
            <v>0.137378141146419</v>
          </cell>
          <cell r="KP529">
            <v>0</v>
          </cell>
          <cell r="KQ529">
            <v>0.137378141146419</v>
          </cell>
          <cell r="KR529">
            <v>0.122391540035152</v>
          </cell>
          <cell r="KS529">
            <v>0</v>
          </cell>
          <cell r="KT529">
            <v>0.122391540035152</v>
          </cell>
          <cell r="KU529">
            <v>2.14458879840865E-2</v>
          </cell>
          <cell r="KV529">
            <v>0</v>
          </cell>
          <cell r="KW529">
            <v>2.14458879840865E-2</v>
          </cell>
          <cell r="KX529">
            <v>9.0735750648296993E-3</v>
          </cell>
          <cell r="KY529">
            <v>0</v>
          </cell>
          <cell r="KZ529">
            <v>9.0735750648296993E-3</v>
          </cell>
          <cell r="LA529">
            <v>6.3428258202605003E-2</v>
          </cell>
          <cell r="LB529">
            <v>0</v>
          </cell>
          <cell r="LC529">
            <v>6.3428258202605003E-2</v>
          </cell>
          <cell r="LD529">
            <v>8.5990093470053694E-2</v>
          </cell>
          <cell r="LE529">
            <v>0</v>
          </cell>
          <cell r="LF529">
            <v>8.5990093470053694E-2</v>
          </cell>
          <cell r="LG529">
            <v>4.7353127578413701E-2</v>
          </cell>
          <cell r="LH529">
            <v>0</v>
          </cell>
          <cell r="LI529">
            <v>4.7353127578413701E-2</v>
          </cell>
          <cell r="LJ529">
            <v>-0.31115390164262602</v>
          </cell>
          <cell r="LK529">
            <v>0</v>
          </cell>
          <cell r="LL529">
            <v>-0.31115390164262602</v>
          </cell>
          <cell r="LM529">
            <v>-0.17564526544429901</v>
          </cell>
          <cell r="LN529">
            <v>0</v>
          </cell>
          <cell r="LO529">
            <v>-0.17564526544429901</v>
          </cell>
          <cell r="LP529">
            <v>-0.192593347416608</v>
          </cell>
          <cell r="LQ529">
            <v>0</v>
          </cell>
          <cell r="LR529">
            <v>-0.192593347416608</v>
          </cell>
          <cell r="LS529">
            <v>-0.211800890076348</v>
          </cell>
          <cell r="LT529">
            <v>0</v>
          </cell>
          <cell r="LU529">
            <v>-0.211800890076348</v>
          </cell>
          <cell r="LV529">
            <v>8.5240673006583806E-2</v>
          </cell>
          <cell r="LW529">
            <v>0</v>
          </cell>
          <cell r="LX529">
            <v>8.5240673006583806E-2</v>
          </cell>
          <cell r="LY529">
            <v>0.13255044471129401</v>
          </cell>
          <cell r="LZ529">
            <v>0</v>
          </cell>
          <cell r="MA529">
            <v>0.13255044471129401</v>
          </cell>
          <cell r="MB529">
            <v>1.52711669565946E-2</v>
          </cell>
          <cell r="MC529">
            <v>0</v>
          </cell>
          <cell r="MD529">
            <v>1.52711669565946E-2</v>
          </cell>
          <cell r="ME529">
            <v>-5.0338270110407E-2</v>
          </cell>
          <cell r="MF529">
            <v>0</v>
          </cell>
          <cell r="MG529">
            <v>-5.0338270110407E-2</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0</v>
          </cell>
          <cell r="NA529">
            <v>0</v>
          </cell>
          <cell r="NB529">
            <v>0</v>
          </cell>
          <cell r="NC529">
            <v>0</v>
          </cell>
          <cell r="ND529">
            <v>0</v>
          </cell>
          <cell r="NE529">
            <v>0</v>
          </cell>
          <cell r="NF529">
            <v>0</v>
          </cell>
          <cell r="NG529">
            <v>0</v>
          </cell>
          <cell r="NH529">
            <v>0</v>
          </cell>
          <cell r="NI529">
            <v>0</v>
          </cell>
          <cell r="NJ529">
            <v>0</v>
          </cell>
          <cell r="NK529">
            <v>0</v>
          </cell>
          <cell r="NL529">
            <v>0</v>
          </cell>
          <cell r="NM529">
            <v>0</v>
          </cell>
          <cell r="NN529">
            <v>0</v>
          </cell>
          <cell r="NO529">
            <v>0</v>
          </cell>
          <cell r="NP529">
            <v>0</v>
          </cell>
          <cell r="NQ529">
            <v>0</v>
          </cell>
          <cell r="NR529">
            <v>0</v>
          </cell>
          <cell r="NS529">
            <v>0</v>
          </cell>
          <cell r="NT529">
            <v>0</v>
          </cell>
          <cell r="NU529">
            <v>0</v>
          </cell>
          <cell r="NV529">
            <v>0</v>
          </cell>
          <cell r="NW529">
            <v>0</v>
          </cell>
          <cell r="NX529">
            <v>0</v>
          </cell>
          <cell r="NY529">
            <v>0</v>
          </cell>
          <cell r="NZ529">
            <v>0</v>
          </cell>
          <cell r="OA529">
            <v>0</v>
          </cell>
          <cell r="OB529">
            <v>0</v>
          </cell>
          <cell r="OC529">
            <v>0</v>
          </cell>
          <cell r="OD529">
            <v>0</v>
          </cell>
          <cell r="OE529">
            <v>0</v>
          </cell>
          <cell r="OF529">
            <v>0</v>
          </cell>
          <cell r="OG529">
            <v>0</v>
          </cell>
          <cell r="OH529">
            <v>0</v>
          </cell>
          <cell r="OI529">
            <v>0</v>
          </cell>
          <cell r="OJ529">
            <v>0</v>
          </cell>
          <cell r="OK529">
            <v>0</v>
          </cell>
          <cell r="OL529">
            <v>0</v>
          </cell>
          <cell r="OM529">
            <v>0</v>
          </cell>
          <cell r="ON529">
            <v>0</v>
          </cell>
          <cell r="OO529">
            <v>0</v>
          </cell>
          <cell r="OP529">
            <v>0</v>
          </cell>
          <cell r="OQ529">
            <v>0</v>
          </cell>
          <cell r="OR529">
            <v>0</v>
          </cell>
          <cell r="OS529">
            <v>0</v>
          </cell>
          <cell r="OT529">
            <v>0</v>
          </cell>
          <cell r="OU529">
            <v>0</v>
          </cell>
          <cell r="OV529">
            <v>0</v>
          </cell>
          <cell r="OW529">
            <v>0</v>
          </cell>
          <cell r="OX529">
            <v>0</v>
          </cell>
          <cell r="OY529">
            <v>0</v>
          </cell>
          <cell r="OZ529">
            <v>0</v>
          </cell>
          <cell r="PA529">
            <v>0</v>
          </cell>
          <cell r="PB529">
            <v>0</v>
          </cell>
          <cell r="PC529">
            <v>0</v>
          </cell>
          <cell r="PD529">
            <v>0</v>
          </cell>
          <cell r="PE529">
            <v>0</v>
          </cell>
          <cell r="PF529">
            <v>0</v>
          </cell>
          <cell r="PG529">
            <v>0</v>
          </cell>
          <cell r="PH529">
            <v>0</v>
          </cell>
          <cell r="PI529">
            <v>0</v>
          </cell>
          <cell r="PJ529">
            <v>0</v>
          </cell>
          <cell r="PK529">
            <v>0</v>
          </cell>
          <cell r="PL529">
            <v>0</v>
          </cell>
          <cell r="PM529">
            <v>0</v>
          </cell>
          <cell r="PN529">
            <v>5</v>
          </cell>
          <cell r="PO529">
            <v>0</v>
          </cell>
          <cell r="PP529">
            <v>5</v>
          </cell>
          <cell r="PQ529">
            <v>-7</v>
          </cell>
          <cell r="PR529">
            <v>0</v>
          </cell>
          <cell r="PS529">
            <v>-7</v>
          </cell>
          <cell r="PT529">
            <v>0</v>
          </cell>
          <cell r="PU529">
            <v>0</v>
          </cell>
          <cell r="PV529">
            <v>0</v>
          </cell>
          <cell r="PW529">
            <v>0</v>
          </cell>
          <cell r="PX529">
            <v>0</v>
          </cell>
          <cell r="PY529">
            <v>0</v>
          </cell>
        </row>
        <row r="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0</v>
          </cell>
          <cell r="FP530">
            <v>0</v>
          </cell>
          <cell r="FQ530">
            <v>0</v>
          </cell>
          <cell r="FR530">
            <v>0</v>
          </cell>
          <cell r="FS530">
            <v>0</v>
          </cell>
          <cell r="FT530">
            <v>0</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-247</v>
          </cell>
          <cell r="GQ530">
            <v>0</v>
          </cell>
          <cell r="GR530">
            <v>-247</v>
          </cell>
          <cell r="GS530">
            <v>0</v>
          </cell>
          <cell r="GT530">
            <v>0</v>
          </cell>
          <cell r="GU530">
            <v>0</v>
          </cell>
          <cell r="GV530">
            <v>0</v>
          </cell>
          <cell r="GW530">
            <v>0</v>
          </cell>
          <cell r="GX530">
            <v>0</v>
          </cell>
          <cell r="GY530">
            <v>0</v>
          </cell>
          <cell r="GZ530">
            <v>0</v>
          </cell>
          <cell r="HA530">
            <v>0</v>
          </cell>
          <cell r="HB530">
            <v>0</v>
          </cell>
          <cell r="HC530">
            <v>0</v>
          </cell>
          <cell r="HD530">
            <v>0</v>
          </cell>
          <cell r="HE530">
            <v>0</v>
          </cell>
          <cell r="HF530">
            <v>0</v>
          </cell>
          <cell r="HG530">
            <v>0</v>
          </cell>
          <cell r="HH530">
            <v>0</v>
          </cell>
          <cell r="HI530">
            <v>0</v>
          </cell>
          <cell r="HJ530">
            <v>0</v>
          </cell>
          <cell r="HK530">
            <v>0</v>
          </cell>
          <cell r="HL530">
            <v>0</v>
          </cell>
          <cell r="HM530">
            <v>0</v>
          </cell>
          <cell r="HN530">
            <v>0</v>
          </cell>
          <cell r="HO530">
            <v>0</v>
          </cell>
          <cell r="HP530">
            <v>0</v>
          </cell>
          <cell r="HQ530">
            <v>0</v>
          </cell>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0</v>
          </cell>
          <cell r="LW530">
            <v>0</v>
          </cell>
          <cell r="LX530">
            <v>0</v>
          </cell>
          <cell r="LY530">
            <v>0</v>
          </cell>
          <cell r="LZ530">
            <v>0</v>
          </cell>
          <cell r="MA530">
            <v>0</v>
          </cell>
          <cell r="MB530">
            <v>0</v>
          </cell>
          <cell r="MC530">
            <v>0</v>
          </cell>
          <cell r="MD530">
            <v>0</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cell r="NR530">
            <v>0</v>
          </cell>
          <cell r="NS530">
            <v>0</v>
          </cell>
          <cell r="NT530">
            <v>0</v>
          </cell>
          <cell r="NU530">
            <v>0</v>
          </cell>
          <cell r="NV530">
            <v>0</v>
          </cell>
          <cell r="NW530">
            <v>0</v>
          </cell>
          <cell r="NX530">
            <v>0</v>
          </cell>
          <cell r="NY530">
            <v>0</v>
          </cell>
          <cell r="NZ530">
            <v>0</v>
          </cell>
          <cell r="OA530">
            <v>0</v>
          </cell>
          <cell r="OB530">
            <v>0</v>
          </cell>
          <cell r="OC530">
            <v>0</v>
          </cell>
          <cell r="OD530">
            <v>-247</v>
          </cell>
          <cell r="OE530">
            <v>0</v>
          </cell>
          <cell r="OF530">
            <v>-247</v>
          </cell>
          <cell r="OG530">
            <v>0</v>
          </cell>
          <cell r="OH530">
            <v>0</v>
          </cell>
          <cell r="OI530">
            <v>0</v>
          </cell>
          <cell r="OJ530">
            <v>0</v>
          </cell>
          <cell r="OK530">
            <v>0</v>
          </cell>
          <cell r="OL530">
            <v>0</v>
          </cell>
          <cell r="OM530">
            <v>0</v>
          </cell>
          <cell r="ON530">
            <v>0</v>
          </cell>
          <cell r="OO530">
            <v>0</v>
          </cell>
          <cell r="OP530">
            <v>0</v>
          </cell>
          <cell r="OQ530">
            <v>0</v>
          </cell>
          <cell r="OR530">
            <v>0</v>
          </cell>
          <cell r="OS530">
            <v>0</v>
          </cell>
          <cell r="OT530">
            <v>0</v>
          </cell>
          <cell r="OU530">
            <v>0</v>
          </cell>
          <cell r="OV530">
            <v>0</v>
          </cell>
          <cell r="OW530">
            <v>0</v>
          </cell>
          <cell r="OX530">
            <v>0</v>
          </cell>
          <cell r="OY530">
            <v>0</v>
          </cell>
          <cell r="OZ530">
            <v>0</v>
          </cell>
          <cell r="PA530">
            <v>0</v>
          </cell>
          <cell r="PB530">
            <v>0</v>
          </cell>
          <cell r="PC530">
            <v>0</v>
          </cell>
          <cell r="PD530">
            <v>0</v>
          </cell>
          <cell r="PE530">
            <v>0</v>
          </cell>
          <cell r="PF530">
            <v>0</v>
          </cell>
          <cell r="PG530">
            <v>0</v>
          </cell>
          <cell r="PH530">
            <v>0</v>
          </cell>
          <cell r="PI530">
            <v>0</v>
          </cell>
          <cell r="PJ530">
            <v>0</v>
          </cell>
          <cell r="PK530">
            <v>0</v>
          </cell>
          <cell r="PL530">
            <v>0</v>
          </cell>
          <cell r="PM530">
            <v>0</v>
          </cell>
          <cell r="PN530">
            <v>0</v>
          </cell>
          <cell r="PO530">
            <v>0</v>
          </cell>
          <cell r="PP530">
            <v>0</v>
          </cell>
          <cell r="PQ530">
            <v>0</v>
          </cell>
          <cell r="PR530">
            <v>0</v>
          </cell>
          <cell r="PS530">
            <v>0</v>
          </cell>
          <cell r="PT530">
            <v>0</v>
          </cell>
          <cell r="PU530">
            <v>0</v>
          </cell>
          <cell r="PV530">
            <v>0</v>
          </cell>
          <cell r="PW530">
            <v>0</v>
          </cell>
          <cell r="PX530">
            <v>0</v>
          </cell>
          <cell r="PY530">
            <v>0</v>
          </cell>
        </row>
        <row r="531">
          <cell r="BB531">
            <v>66.342495585104004</v>
          </cell>
          <cell r="BC531">
            <v>0</v>
          </cell>
          <cell r="BD531">
            <v>66.342495585104004</v>
          </cell>
          <cell r="BE531">
            <v>64.432807939548795</v>
          </cell>
          <cell r="BF531">
            <v>0</v>
          </cell>
          <cell r="BG531">
            <v>64.432807939548795</v>
          </cell>
          <cell r="BH531">
            <v>63.696105553112503</v>
          </cell>
          <cell r="BI531">
            <v>0</v>
          </cell>
          <cell r="BJ531">
            <v>63.696105553112503</v>
          </cell>
          <cell r="BK531">
            <v>42.605091229153999</v>
          </cell>
          <cell r="BL531">
            <v>0</v>
          </cell>
          <cell r="BM531">
            <v>42.605091229153999</v>
          </cell>
          <cell r="BN531">
            <v>60.24864003095098</v>
          </cell>
          <cell r="BO531">
            <v>0</v>
          </cell>
          <cell r="BP531">
            <v>60.24864003095098</v>
          </cell>
          <cell r="BQ531">
            <v>63.892034754149009</v>
          </cell>
          <cell r="BR531">
            <v>0</v>
          </cell>
          <cell r="BS531">
            <v>63.892034754149009</v>
          </cell>
          <cell r="BT531">
            <v>58.240641829786306</v>
          </cell>
          <cell r="BU531">
            <v>0</v>
          </cell>
          <cell r="BV531">
            <v>58.240641829786306</v>
          </cell>
          <cell r="BW531">
            <v>45.498112164341698</v>
          </cell>
          <cell r="BX531">
            <v>0</v>
          </cell>
          <cell r="BY531">
            <v>45.498112164341698</v>
          </cell>
          <cell r="BZ531">
            <v>55.420057018842897</v>
          </cell>
          <cell r="CA531">
            <v>0</v>
          </cell>
          <cell r="CB531">
            <v>55.420057018842897</v>
          </cell>
          <cell r="CC531">
            <v>55.800726222817097</v>
          </cell>
          <cell r="CD531">
            <v>0</v>
          </cell>
          <cell r="CE531">
            <v>55.800726222817097</v>
          </cell>
          <cell r="CF531">
            <v>53.685378281718599</v>
          </cell>
          <cell r="CG531">
            <v>0</v>
          </cell>
          <cell r="CH531">
            <v>53.685378281718599</v>
          </cell>
          <cell r="CI531">
            <v>38.7702085296809</v>
          </cell>
          <cell r="CJ531">
            <v>0</v>
          </cell>
          <cell r="CK531">
            <v>38.7702085296809</v>
          </cell>
          <cell r="CL531">
            <v>42.960655766619603</v>
          </cell>
          <cell r="CM531">
            <v>0</v>
          </cell>
          <cell r="CN531">
            <v>42.960655766619603</v>
          </cell>
          <cell r="CO531">
            <v>45.561736448472203</v>
          </cell>
          <cell r="CP531">
            <v>0</v>
          </cell>
          <cell r="CQ531">
            <v>45.561736448472203</v>
          </cell>
          <cell r="CR531">
            <v>26.984381519723101</v>
          </cell>
          <cell r="CS531">
            <v>0</v>
          </cell>
          <cell r="CT531">
            <v>26.984381519723101</v>
          </cell>
          <cell r="CU531">
            <v>19.1066535998944</v>
          </cell>
          <cell r="CV531">
            <v>0</v>
          </cell>
          <cell r="CW531">
            <v>19.1066535998944</v>
          </cell>
          <cell r="CX531">
            <v>67.672713560852301</v>
          </cell>
          <cell r="CY531">
            <v>0</v>
          </cell>
          <cell r="CZ531">
            <v>67.672713560852301</v>
          </cell>
          <cell r="DA531">
            <v>65.936790644865098</v>
          </cell>
          <cell r="DB531">
            <v>0</v>
          </cell>
          <cell r="DC531">
            <v>65.936790644865098</v>
          </cell>
          <cell r="DD531">
            <v>52.169731972677297</v>
          </cell>
          <cell r="DE531">
            <v>0</v>
          </cell>
          <cell r="DF531">
            <v>52.169731972677297</v>
          </cell>
          <cell r="DG531">
            <v>46.187214861838299</v>
          </cell>
          <cell r="DH531">
            <v>0</v>
          </cell>
          <cell r="DI531">
            <v>46.187214861838299</v>
          </cell>
          <cell r="DJ531">
            <v>53.659842987999802</v>
          </cell>
          <cell r="DK531">
            <v>0</v>
          </cell>
          <cell r="DL531">
            <v>53.659842987999802</v>
          </cell>
          <cell r="DM531">
            <v>56.035376288919103</v>
          </cell>
          <cell r="DN531">
            <v>0</v>
          </cell>
          <cell r="DO531">
            <v>56.035376288919103</v>
          </cell>
          <cell r="DP531">
            <v>65.266940051015297</v>
          </cell>
          <cell r="DQ531">
            <v>0</v>
          </cell>
          <cell r="DR531">
            <v>65.266940051015297</v>
          </cell>
          <cell r="DS531">
            <v>43.581322424334999</v>
          </cell>
          <cell r="DT531">
            <v>0</v>
          </cell>
          <cell r="DU531">
            <v>43.581322424334999</v>
          </cell>
          <cell r="DV531">
            <v>50.808065359266202</v>
          </cell>
          <cell r="DW531">
            <v>0</v>
          </cell>
          <cell r="DX531">
            <v>50.808065359266202</v>
          </cell>
          <cell r="DY531">
            <v>54.333014050777102</v>
          </cell>
          <cell r="DZ531">
            <v>0</v>
          </cell>
          <cell r="EA531">
            <v>54.333014050777102</v>
          </cell>
          <cell r="EB531">
            <v>63.0321463701585</v>
          </cell>
          <cell r="EC531">
            <v>0</v>
          </cell>
          <cell r="ED531">
            <v>63.0321463701585</v>
          </cell>
          <cell r="EE531">
            <v>34.444805513916101</v>
          </cell>
          <cell r="EF531">
            <v>0</v>
          </cell>
          <cell r="EG531">
            <v>34.444805513916101</v>
          </cell>
          <cell r="EH531">
            <v>58.079304637458897</v>
          </cell>
          <cell r="EI531">
            <v>0</v>
          </cell>
          <cell r="EJ531">
            <v>58.079304637458897</v>
          </cell>
          <cell r="EK531">
            <v>45.911222225718099</v>
          </cell>
          <cell r="EL531">
            <v>0</v>
          </cell>
          <cell r="EM531">
            <v>45.911222225718099</v>
          </cell>
          <cell r="EN531">
            <v>52.284161275958397</v>
          </cell>
          <cell r="EO531">
            <v>0</v>
          </cell>
          <cell r="EP531">
            <v>52.284161275958397</v>
          </cell>
          <cell r="EQ531">
            <v>36.529651275813997</v>
          </cell>
          <cell r="ER531">
            <v>0</v>
          </cell>
          <cell r="ES531">
            <v>36.529651275813997</v>
          </cell>
          <cell r="ET531">
            <v>54</v>
          </cell>
          <cell r="EU531">
            <v>0</v>
          </cell>
          <cell r="EV531">
            <v>54</v>
          </cell>
          <cell r="EW531">
            <v>44</v>
          </cell>
          <cell r="EX531">
            <v>0</v>
          </cell>
          <cell r="EY531">
            <v>44</v>
          </cell>
          <cell r="EZ531">
            <v>49</v>
          </cell>
          <cell r="FA531">
            <v>0</v>
          </cell>
          <cell r="FB531">
            <v>49</v>
          </cell>
          <cell r="FC531">
            <v>27</v>
          </cell>
          <cell r="FD531">
            <v>0</v>
          </cell>
          <cell r="FE531">
            <v>27</v>
          </cell>
          <cell r="FF531">
            <v>34</v>
          </cell>
          <cell r="FG531">
            <v>0</v>
          </cell>
          <cell r="FH531">
            <v>34</v>
          </cell>
          <cell r="FI531">
            <v>34</v>
          </cell>
          <cell r="FJ531">
            <v>0</v>
          </cell>
          <cell r="FK531">
            <v>34</v>
          </cell>
          <cell r="FL531">
            <v>57</v>
          </cell>
          <cell r="FM531">
            <v>0</v>
          </cell>
          <cell r="FN531">
            <v>57</v>
          </cell>
          <cell r="FO531">
            <v>30</v>
          </cell>
          <cell r="FP531">
            <v>0</v>
          </cell>
          <cell r="FQ531">
            <v>30</v>
          </cell>
          <cell r="FR531">
            <v>36</v>
          </cell>
          <cell r="FS531">
            <v>0</v>
          </cell>
          <cell r="FT531">
            <v>36</v>
          </cell>
          <cell r="FU531">
            <v>31</v>
          </cell>
          <cell r="FV531">
            <v>0</v>
          </cell>
          <cell r="FW531">
            <v>31</v>
          </cell>
          <cell r="FX531">
            <v>27</v>
          </cell>
          <cell r="FY531">
            <v>0</v>
          </cell>
          <cell r="FZ531">
            <v>27</v>
          </cell>
          <cell r="GA531">
            <v>26</v>
          </cell>
          <cell r="GB531">
            <v>0</v>
          </cell>
          <cell r="GC531">
            <v>26</v>
          </cell>
          <cell r="GD531">
            <v>18</v>
          </cell>
          <cell r="GE531">
            <v>0</v>
          </cell>
          <cell r="GF531">
            <v>18</v>
          </cell>
          <cell r="GG531">
            <v>17</v>
          </cell>
          <cell r="GH531">
            <v>0</v>
          </cell>
          <cell r="GI531">
            <v>17</v>
          </cell>
          <cell r="GJ531">
            <v>25</v>
          </cell>
          <cell r="GK531">
            <v>0</v>
          </cell>
          <cell r="GL531">
            <v>25</v>
          </cell>
          <cell r="GM531">
            <v>30</v>
          </cell>
          <cell r="GN531">
            <v>0</v>
          </cell>
          <cell r="GO531">
            <v>30</v>
          </cell>
          <cell r="GP531">
            <v>-316</v>
          </cell>
          <cell r="GQ531">
            <v>0</v>
          </cell>
          <cell r="GR531">
            <v>-316</v>
          </cell>
          <cell r="GS531">
            <v>17</v>
          </cell>
          <cell r="GT531">
            <v>0</v>
          </cell>
          <cell r="GU531">
            <v>17</v>
          </cell>
          <cell r="GV531">
            <v>29</v>
          </cell>
          <cell r="GW531">
            <v>0</v>
          </cell>
          <cell r="GX531">
            <v>29</v>
          </cell>
          <cell r="GY531">
            <v>37</v>
          </cell>
          <cell r="GZ531">
            <v>0</v>
          </cell>
          <cell r="HA531">
            <v>37</v>
          </cell>
          <cell r="HB531">
            <v>39</v>
          </cell>
          <cell r="HC531">
            <v>0</v>
          </cell>
          <cell r="HD531">
            <v>39</v>
          </cell>
          <cell r="HE531">
            <v>33</v>
          </cell>
          <cell r="HF531">
            <v>0</v>
          </cell>
          <cell r="HG531">
            <v>33</v>
          </cell>
          <cell r="HH531">
            <v>32</v>
          </cell>
          <cell r="HI531">
            <v>0</v>
          </cell>
          <cell r="HJ531">
            <v>32</v>
          </cell>
          <cell r="HK531">
            <v>35</v>
          </cell>
          <cell r="HL531">
            <v>0</v>
          </cell>
          <cell r="HM531">
            <v>35</v>
          </cell>
          <cell r="HN531">
            <v>34</v>
          </cell>
          <cell r="HO531">
            <v>0</v>
          </cell>
          <cell r="HP531">
            <v>34</v>
          </cell>
          <cell r="HQ531">
            <v>34</v>
          </cell>
          <cell r="HR531">
            <v>0</v>
          </cell>
          <cell r="HS531">
            <v>34</v>
          </cell>
          <cell r="HT531">
            <v>25</v>
          </cell>
          <cell r="HU531">
            <v>0</v>
          </cell>
          <cell r="HV531">
            <v>25</v>
          </cell>
          <cell r="HW531">
            <v>27</v>
          </cell>
          <cell r="HX531">
            <v>0</v>
          </cell>
          <cell r="HY531">
            <v>27</v>
          </cell>
          <cell r="HZ531">
            <v>34</v>
          </cell>
          <cell r="IA531">
            <v>0</v>
          </cell>
          <cell r="IB531">
            <v>34</v>
          </cell>
          <cell r="IC531">
            <v>35</v>
          </cell>
          <cell r="ID531">
            <v>0</v>
          </cell>
          <cell r="IE531">
            <v>35</v>
          </cell>
          <cell r="IF531">
            <v>42</v>
          </cell>
          <cell r="IG531">
            <v>0</v>
          </cell>
          <cell r="IH531">
            <v>42</v>
          </cell>
          <cell r="II531">
            <v>34</v>
          </cell>
          <cell r="IJ531">
            <v>0</v>
          </cell>
          <cell r="IK531">
            <v>34</v>
          </cell>
          <cell r="IP531">
            <v>237.076500306919</v>
          </cell>
          <cell r="IQ531">
            <v>0</v>
          </cell>
          <cell r="IR531">
            <v>237.076500306919</v>
          </cell>
          <cell r="IS531">
            <v>170.73400472181501</v>
          </cell>
          <cell r="IT531">
            <v>0</v>
          </cell>
          <cell r="IU531">
            <v>170.73400472181501</v>
          </cell>
          <cell r="IV531">
            <v>106.301196782267</v>
          </cell>
          <cell r="IW531">
            <v>0</v>
          </cell>
          <cell r="IX531">
            <v>106.301196782267</v>
          </cell>
          <cell r="IY531">
            <v>42.605091229153999</v>
          </cell>
          <cell r="IZ531">
            <v>0</v>
          </cell>
          <cell r="JA531">
            <v>42.605091229153999</v>
          </cell>
          <cell r="JB531">
            <v>227.87942877922799</v>
          </cell>
          <cell r="JC531">
            <v>0</v>
          </cell>
          <cell r="JD531">
            <v>227.87942877922799</v>
          </cell>
          <cell r="JE531">
            <v>167.63078874827701</v>
          </cell>
          <cell r="JF531">
            <v>0</v>
          </cell>
          <cell r="JG531">
            <v>167.63078874827701</v>
          </cell>
          <cell r="JH531">
            <v>103.738753994128</v>
          </cell>
          <cell r="JI531">
            <v>0</v>
          </cell>
          <cell r="JJ531">
            <v>103.738753994128</v>
          </cell>
          <cell r="JK531">
            <v>45.498112164341698</v>
          </cell>
          <cell r="JL531">
            <v>0</v>
          </cell>
          <cell r="JM531">
            <v>45.498112164341698</v>
          </cell>
          <cell r="JN531">
            <v>203.67637005306</v>
          </cell>
          <cell r="JO531">
            <v>0</v>
          </cell>
          <cell r="JP531">
            <v>203.67637005306</v>
          </cell>
          <cell r="JQ531">
            <v>148.25631303421699</v>
          </cell>
          <cell r="JR531">
            <v>0</v>
          </cell>
          <cell r="JS531">
            <v>148.25631303421699</v>
          </cell>
          <cell r="JT531">
            <v>92.455586811399598</v>
          </cell>
          <cell r="JU531">
            <v>0</v>
          </cell>
          <cell r="JV531">
            <v>92.455586811399598</v>
          </cell>
          <cell r="JW531">
            <v>38.7702085296809</v>
          </cell>
          <cell r="JX531">
            <v>0</v>
          </cell>
          <cell r="JY531">
            <v>38.7702085296809</v>
          </cell>
          <cell r="JZ531">
            <v>134.613427334709</v>
          </cell>
          <cell r="KA531">
            <v>0</v>
          </cell>
          <cell r="KB531">
            <v>134.613427334709</v>
          </cell>
          <cell r="KC531">
            <v>91.652771568089705</v>
          </cell>
          <cell r="KD531">
            <v>0</v>
          </cell>
          <cell r="KE531">
            <v>91.652771568089705</v>
          </cell>
          <cell r="KF531">
            <v>46.091035119617501</v>
          </cell>
          <cell r="KG531">
            <v>0</v>
          </cell>
          <cell r="KH531">
            <v>46.091035119617501</v>
          </cell>
          <cell r="KI531">
            <v>19.1066535998944</v>
          </cell>
          <cell r="KJ531">
            <v>0</v>
          </cell>
          <cell r="KK531">
            <v>19.1066535998944</v>
          </cell>
          <cell r="KL531">
            <v>231.96645104023301</v>
          </cell>
          <cell r="KM531">
            <v>0</v>
          </cell>
          <cell r="KN531">
            <v>231.96645104023301</v>
          </cell>
          <cell r="KO531">
            <v>164.29373747938101</v>
          </cell>
          <cell r="KP531">
            <v>0</v>
          </cell>
          <cell r="KQ531">
            <v>164.29373747938101</v>
          </cell>
          <cell r="KR531">
            <v>98.356946834515597</v>
          </cell>
          <cell r="KS531">
            <v>0</v>
          </cell>
          <cell r="KT531">
            <v>98.356946834515597</v>
          </cell>
          <cell r="KU531">
            <v>46.187214861838299</v>
          </cell>
          <cell r="KV531">
            <v>0</v>
          </cell>
          <cell r="KW531">
            <v>46.187214861838299</v>
          </cell>
          <cell r="KX531">
            <v>218.543481752269</v>
          </cell>
          <cell r="KY531">
            <v>0</v>
          </cell>
          <cell r="KZ531">
            <v>218.543481752269</v>
          </cell>
          <cell r="LA531">
            <v>164.88363876426899</v>
          </cell>
          <cell r="LB531">
            <v>0</v>
          </cell>
          <cell r="LC531">
            <v>164.88363876426899</v>
          </cell>
          <cell r="LD531">
            <v>108.84826247535</v>
          </cell>
          <cell r="LE531">
            <v>0</v>
          </cell>
          <cell r="LF531">
            <v>108.84826247535</v>
          </cell>
          <cell r="LG531">
            <v>43.581322424334999</v>
          </cell>
          <cell r="LH531">
            <v>0</v>
          </cell>
          <cell r="LI531">
            <v>43.581322424334999</v>
          </cell>
          <cell r="LJ531">
            <v>202.618031294118</v>
          </cell>
          <cell r="LK531">
            <v>0</v>
          </cell>
          <cell r="LL531">
            <v>202.618031294118</v>
          </cell>
          <cell r="LM531">
            <v>151.80996593485199</v>
          </cell>
          <cell r="LN531">
            <v>0</v>
          </cell>
          <cell r="LO531">
            <v>151.80996593485199</v>
          </cell>
          <cell r="LP531">
            <v>97.476951884074595</v>
          </cell>
          <cell r="LQ531">
            <v>0</v>
          </cell>
          <cell r="LR531">
            <v>97.476951884074595</v>
          </cell>
          <cell r="LS531">
            <v>34.444805513916101</v>
          </cell>
          <cell r="LT531">
            <v>0</v>
          </cell>
          <cell r="LU531">
            <v>34.444805513916101</v>
          </cell>
          <cell r="LV531">
            <v>192.804339414949</v>
          </cell>
          <cell r="LW531">
            <v>0</v>
          </cell>
          <cell r="LX531">
            <v>192.804339414949</v>
          </cell>
          <cell r="LY531">
            <v>134.72503477749001</v>
          </cell>
          <cell r="LZ531">
            <v>0</v>
          </cell>
          <cell r="MA531">
            <v>134.72503477749001</v>
          </cell>
          <cell r="MB531">
            <v>88.813812551772401</v>
          </cell>
          <cell r="MC531">
            <v>0</v>
          </cell>
          <cell r="MD531">
            <v>88.813812551772401</v>
          </cell>
          <cell r="ME531">
            <v>36.529651275813997</v>
          </cell>
          <cell r="MF531">
            <v>0</v>
          </cell>
          <cell r="MG531">
            <v>36.529651275813997</v>
          </cell>
          <cell r="MH531">
            <v>54</v>
          </cell>
          <cell r="MI531">
            <v>0</v>
          </cell>
          <cell r="MJ531">
            <v>54</v>
          </cell>
          <cell r="MK531">
            <v>44</v>
          </cell>
          <cell r="ML531">
            <v>0</v>
          </cell>
          <cell r="MM531">
            <v>44</v>
          </cell>
          <cell r="MN531">
            <v>49</v>
          </cell>
          <cell r="MO531">
            <v>0</v>
          </cell>
          <cell r="MP531">
            <v>49</v>
          </cell>
          <cell r="MQ531">
            <v>27</v>
          </cell>
          <cell r="MR531">
            <v>0</v>
          </cell>
          <cell r="MS531">
            <v>27</v>
          </cell>
          <cell r="MT531">
            <v>34</v>
          </cell>
          <cell r="MU531">
            <v>0</v>
          </cell>
          <cell r="MV531">
            <v>34</v>
          </cell>
          <cell r="MW531">
            <v>34</v>
          </cell>
          <cell r="MX531">
            <v>0</v>
          </cell>
          <cell r="MY531">
            <v>34</v>
          </cell>
          <cell r="MZ531">
            <v>57</v>
          </cell>
          <cell r="NA531">
            <v>0</v>
          </cell>
          <cell r="NB531">
            <v>57</v>
          </cell>
          <cell r="NC531">
            <v>30</v>
          </cell>
          <cell r="ND531">
            <v>0</v>
          </cell>
          <cell r="NE531">
            <v>30</v>
          </cell>
          <cell r="NF531">
            <v>36</v>
          </cell>
          <cell r="NG531">
            <v>0</v>
          </cell>
          <cell r="NH531">
            <v>36</v>
          </cell>
          <cell r="NI531">
            <v>31</v>
          </cell>
          <cell r="NJ531">
            <v>0</v>
          </cell>
          <cell r="NK531">
            <v>31</v>
          </cell>
          <cell r="NL531">
            <v>27</v>
          </cell>
          <cell r="NM531">
            <v>0</v>
          </cell>
          <cell r="NN531">
            <v>27</v>
          </cell>
          <cell r="NO531">
            <v>26</v>
          </cell>
          <cell r="NP531">
            <v>0</v>
          </cell>
          <cell r="NQ531">
            <v>26</v>
          </cell>
          <cell r="NR531">
            <v>18</v>
          </cell>
          <cell r="NS531">
            <v>0</v>
          </cell>
          <cell r="NT531">
            <v>18</v>
          </cell>
          <cell r="NU531">
            <v>17</v>
          </cell>
          <cell r="NV531">
            <v>0</v>
          </cell>
          <cell r="NW531">
            <v>17</v>
          </cell>
          <cell r="NX531">
            <v>25</v>
          </cell>
          <cell r="NY531">
            <v>0</v>
          </cell>
          <cell r="NZ531">
            <v>25</v>
          </cell>
          <cell r="OA531">
            <v>30</v>
          </cell>
          <cell r="OB531">
            <v>0</v>
          </cell>
          <cell r="OC531">
            <v>30</v>
          </cell>
          <cell r="OD531">
            <v>-316</v>
          </cell>
          <cell r="OE531">
            <v>0</v>
          </cell>
          <cell r="OF531">
            <v>-316</v>
          </cell>
          <cell r="OG531">
            <v>17</v>
          </cell>
          <cell r="OH531">
            <v>0</v>
          </cell>
          <cell r="OI531">
            <v>17</v>
          </cell>
          <cell r="OJ531">
            <v>29</v>
          </cell>
          <cell r="OK531">
            <v>0</v>
          </cell>
          <cell r="OL531">
            <v>29</v>
          </cell>
          <cell r="OM531">
            <v>37</v>
          </cell>
          <cell r="ON531">
            <v>0</v>
          </cell>
          <cell r="OO531">
            <v>37</v>
          </cell>
          <cell r="OP531">
            <v>39</v>
          </cell>
          <cell r="OQ531">
            <v>0</v>
          </cell>
          <cell r="OR531">
            <v>39</v>
          </cell>
          <cell r="OS531">
            <v>33</v>
          </cell>
          <cell r="OT531">
            <v>0</v>
          </cell>
          <cell r="OU531">
            <v>33</v>
          </cell>
          <cell r="OV531">
            <v>32</v>
          </cell>
          <cell r="OW531">
            <v>0</v>
          </cell>
          <cell r="OX531">
            <v>32</v>
          </cell>
          <cell r="OY531">
            <v>35</v>
          </cell>
          <cell r="OZ531">
            <v>0</v>
          </cell>
          <cell r="PA531">
            <v>35</v>
          </cell>
          <cell r="PB531">
            <v>34</v>
          </cell>
          <cell r="PC531">
            <v>0</v>
          </cell>
          <cell r="PD531">
            <v>34</v>
          </cell>
          <cell r="PE531">
            <v>34</v>
          </cell>
          <cell r="PF531">
            <v>0</v>
          </cell>
          <cell r="PG531">
            <v>34</v>
          </cell>
          <cell r="PH531">
            <v>25</v>
          </cell>
          <cell r="PI531">
            <v>0</v>
          </cell>
          <cell r="PJ531">
            <v>25</v>
          </cell>
          <cell r="PK531">
            <v>27</v>
          </cell>
          <cell r="PL531">
            <v>0</v>
          </cell>
          <cell r="PM531">
            <v>27</v>
          </cell>
          <cell r="PN531">
            <v>34</v>
          </cell>
          <cell r="PO531">
            <v>0</v>
          </cell>
          <cell r="PP531">
            <v>34</v>
          </cell>
          <cell r="PQ531">
            <v>35</v>
          </cell>
          <cell r="PR531">
            <v>0</v>
          </cell>
          <cell r="PS531">
            <v>35</v>
          </cell>
          <cell r="PT531">
            <v>42</v>
          </cell>
          <cell r="PU531">
            <v>0</v>
          </cell>
          <cell r="PV531">
            <v>42</v>
          </cell>
          <cell r="PW531">
            <v>34</v>
          </cell>
          <cell r="PX531">
            <v>0</v>
          </cell>
          <cell r="PY531">
            <v>34</v>
          </cell>
        </row>
        <row r="532">
          <cell r="BB532">
            <v>-17.200460763862001</v>
          </cell>
          <cell r="BC532">
            <v>0</v>
          </cell>
          <cell r="BD532">
            <v>-17.200460763862001</v>
          </cell>
          <cell r="BE532">
            <v>-9.7380490806065207</v>
          </cell>
          <cell r="BF532">
            <v>0</v>
          </cell>
          <cell r="BG532">
            <v>-9.7380490806065207</v>
          </cell>
          <cell r="BH532">
            <v>-21.445433783205299</v>
          </cell>
          <cell r="BI532">
            <v>0</v>
          </cell>
          <cell r="BJ532">
            <v>-21.445433783205299</v>
          </cell>
          <cell r="BK532">
            <v>-11.9154832293555</v>
          </cell>
          <cell r="BL532">
            <v>0</v>
          </cell>
          <cell r="BM532">
            <v>-11.9154832293555</v>
          </cell>
          <cell r="BN532">
            <v>-9.3556402202965003</v>
          </cell>
          <cell r="BO532">
            <v>0</v>
          </cell>
          <cell r="BP532">
            <v>-9.3556402202965003</v>
          </cell>
          <cell r="BQ532">
            <v>-15.0454533412606</v>
          </cell>
          <cell r="BR532">
            <v>0</v>
          </cell>
          <cell r="BS532">
            <v>-15.0454533412606</v>
          </cell>
          <cell r="BT532">
            <v>-15.358316227069899</v>
          </cell>
          <cell r="BU532">
            <v>0</v>
          </cell>
          <cell r="BV532">
            <v>-15.358316227069899</v>
          </cell>
          <cell r="BW532">
            <v>-15.278347211447301</v>
          </cell>
          <cell r="BX532">
            <v>0</v>
          </cell>
          <cell r="BY532">
            <v>-15.278347211447301</v>
          </cell>
          <cell r="BZ532">
            <v>-14.654935765765501</v>
          </cell>
          <cell r="CA532">
            <v>0</v>
          </cell>
          <cell r="CB532">
            <v>-14.654935765765501</v>
          </cell>
          <cell r="CC532">
            <v>-13.997060972863499</v>
          </cell>
          <cell r="CD532">
            <v>0</v>
          </cell>
          <cell r="CE532">
            <v>-13.997060972863499</v>
          </cell>
          <cell r="CF532">
            <v>-14.909378228750301</v>
          </cell>
          <cell r="CG532">
            <v>0</v>
          </cell>
          <cell r="CH532">
            <v>-14.909378228750301</v>
          </cell>
          <cell r="CI532">
            <v>-14.080787423045001</v>
          </cell>
          <cell r="CJ532">
            <v>0</v>
          </cell>
          <cell r="CK532">
            <v>-14.080787423045001</v>
          </cell>
          <cell r="CL532">
            <v>-5.1941646835054698</v>
          </cell>
          <cell r="CM532">
            <v>0</v>
          </cell>
          <cell r="CN532">
            <v>-5.1941646835054698</v>
          </cell>
          <cell r="CO532">
            <v>-11.544016991144799</v>
          </cell>
          <cell r="CP532">
            <v>0</v>
          </cell>
          <cell r="CQ532">
            <v>-11.544016991144799</v>
          </cell>
          <cell r="CR532">
            <v>-8.8091908504353302</v>
          </cell>
          <cell r="CS532">
            <v>0</v>
          </cell>
          <cell r="CT532">
            <v>-8.8091908504353302</v>
          </cell>
          <cell r="CU532">
            <v>-7.0409028619266296</v>
          </cell>
          <cell r="CV532">
            <v>0</v>
          </cell>
          <cell r="CW532">
            <v>-7.0409028619266296</v>
          </cell>
          <cell r="CX532">
            <v>-13.3946887610687</v>
          </cell>
          <cell r="CY532">
            <v>0</v>
          </cell>
          <cell r="CZ532">
            <v>-13.3946887610687</v>
          </cell>
          <cell r="DA532">
            <v>-17.8041119558209</v>
          </cell>
          <cell r="DB532">
            <v>0</v>
          </cell>
          <cell r="DC532">
            <v>-17.8041119558209</v>
          </cell>
          <cell r="DD532">
            <v>-15.983333114708101</v>
          </cell>
          <cell r="DE532">
            <v>0</v>
          </cell>
          <cell r="DF532">
            <v>-15.983333114708101</v>
          </cell>
          <cell r="DG532">
            <v>-13.9579507048607</v>
          </cell>
          <cell r="DH532">
            <v>0</v>
          </cell>
          <cell r="DI532">
            <v>-13.9579507048607</v>
          </cell>
          <cell r="DJ532">
            <v>-11.3526769215502</v>
          </cell>
          <cell r="DK532">
            <v>0</v>
          </cell>
          <cell r="DL532">
            <v>-11.3526769215502</v>
          </cell>
          <cell r="DM532">
            <v>-11.9815558505688</v>
          </cell>
          <cell r="DN532">
            <v>0</v>
          </cell>
          <cell r="DO532">
            <v>-11.9815558505688</v>
          </cell>
          <cell r="DP532">
            <v>-16.248413512771801</v>
          </cell>
          <cell r="DQ532">
            <v>0</v>
          </cell>
          <cell r="DR532">
            <v>-16.248413512771801</v>
          </cell>
          <cell r="DS532">
            <v>-12.197870058028499</v>
          </cell>
          <cell r="DT532">
            <v>0</v>
          </cell>
          <cell r="DU532">
            <v>-12.197870058028499</v>
          </cell>
          <cell r="DV532">
            <v>19.931894743467399</v>
          </cell>
          <cell r="DW532">
            <v>37.5</v>
          </cell>
          <cell r="DX532">
            <v>-17.568105256532601</v>
          </cell>
          <cell r="DY532">
            <v>-14.9291847650028</v>
          </cell>
          <cell r="DZ532">
            <v>0</v>
          </cell>
          <cell r="EA532">
            <v>-14.9291847650028</v>
          </cell>
          <cell r="EB532">
            <v>-18.368590485236599</v>
          </cell>
          <cell r="EC532">
            <v>0</v>
          </cell>
          <cell r="ED532">
            <v>-18.368590485236599</v>
          </cell>
          <cell r="EE532">
            <v>-13.338810495103701</v>
          </cell>
          <cell r="EF532">
            <v>0</v>
          </cell>
          <cell r="EG532">
            <v>-13.338810495103701</v>
          </cell>
          <cell r="EH532">
            <v>-20.9139472673059</v>
          </cell>
          <cell r="EI532">
            <v>0</v>
          </cell>
          <cell r="EJ532">
            <v>-20.9139472673059</v>
          </cell>
          <cell r="EK532">
            <v>-12.690778652650399</v>
          </cell>
          <cell r="EL532">
            <v>0</v>
          </cell>
          <cell r="EM532">
            <v>-12.690778652650399</v>
          </cell>
          <cell r="EN532">
            <v>-14.9088029350336</v>
          </cell>
          <cell r="EO532">
            <v>0</v>
          </cell>
          <cell r="EP532">
            <v>-14.9088029350336</v>
          </cell>
          <cell r="EQ532">
            <v>-13.6222899488384</v>
          </cell>
          <cell r="ER532">
            <v>0</v>
          </cell>
          <cell r="ES532">
            <v>-13.6222899488384</v>
          </cell>
          <cell r="ET532">
            <v>-14</v>
          </cell>
          <cell r="EU532">
            <v>0</v>
          </cell>
          <cell r="EV532">
            <v>-14</v>
          </cell>
          <cell r="EW532">
            <v>-15</v>
          </cell>
          <cell r="EX532">
            <v>0</v>
          </cell>
          <cell r="EY532">
            <v>-15</v>
          </cell>
          <cell r="EZ532">
            <v>-16</v>
          </cell>
          <cell r="FA532">
            <v>0</v>
          </cell>
          <cell r="FB532">
            <v>-16</v>
          </cell>
          <cell r="FC532">
            <v>-12</v>
          </cell>
          <cell r="FD532">
            <v>0</v>
          </cell>
          <cell r="FE532">
            <v>-12</v>
          </cell>
          <cell r="FF532">
            <v>-9</v>
          </cell>
          <cell r="FG532">
            <v>0</v>
          </cell>
          <cell r="FH532">
            <v>-9</v>
          </cell>
          <cell r="FI532">
            <v>-11</v>
          </cell>
          <cell r="FJ532">
            <v>0</v>
          </cell>
          <cell r="FK532">
            <v>-11</v>
          </cell>
          <cell r="FL532">
            <v>-16</v>
          </cell>
          <cell r="FM532">
            <v>0</v>
          </cell>
          <cell r="FN532">
            <v>-16</v>
          </cell>
          <cell r="FO532">
            <v>-11</v>
          </cell>
          <cell r="FP532">
            <v>0</v>
          </cell>
          <cell r="FQ532">
            <v>-11</v>
          </cell>
          <cell r="FR532">
            <v>-18</v>
          </cell>
          <cell r="FS532">
            <v>0</v>
          </cell>
          <cell r="FT532">
            <v>-18</v>
          </cell>
          <cell r="FU532">
            <v>-17</v>
          </cell>
          <cell r="FV532">
            <v>0</v>
          </cell>
          <cell r="FW532">
            <v>-17</v>
          </cell>
          <cell r="FX532">
            <v>-12</v>
          </cell>
          <cell r="FY532">
            <v>0</v>
          </cell>
          <cell r="FZ532">
            <v>-12</v>
          </cell>
          <cell r="GA532">
            <v>-15</v>
          </cell>
          <cell r="GB532">
            <v>0</v>
          </cell>
          <cell r="GC532">
            <v>-15</v>
          </cell>
          <cell r="GD532">
            <v>-52</v>
          </cell>
          <cell r="GE532">
            <v>0</v>
          </cell>
          <cell r="GF532">
            <v>-52</v>
          </cell>
          <cell r="GG532">
            <v>-9</v>
          </cell>
          <cell r="GH532">
            <v>0</v>
          </cell>
          <cell r="GI532">
            <v>-9</v>
          </cell>
          <cell r="GJ532">
            <v>-10</v>
          </cell>
          <cell r="GK532">
            <v>0</v>
          </cell>
          <cell r="GL532">
            <v>-10</v>
          </cell>
          <cell r="GM532">
            <v>-18</v>
          </cell>
          <cell r="GN532">
            <v>0</v>
          </cell>
          <cell r="GO532">
            <v>-18</v>
          </cell>
          <cell r="GP532">
            <v>5</v>
          </cell>
          <cell r="GQ532">
            <v>0</v>
          </cell>
          <cell r="GR532">
            <v>5</v>
          </cell>
          <cell r="GS532">
            <v>-16</v>
          </cell>
          <cell r="GT532">
            <v>0</v>
          </cell>
          <cell r="GU532">
            <v>-16</v>
          </cell>
          <cell r="GV532">
            <v>-13</v>
          </cell>
          <cell r="GW532">
            <v>0</v>
          </cell>
          <cell r="GX532">
            <v>-13</v>
          </cell>
          <cell r="GY532">
            <v>-12</v>
          </cell>
          <cell r="GZ532">
            <v>0</v>
          </cell>
          <cell r="HA532">
            <v>-12</v>
          </cell>
          <cell r="HB532">
            <v>-12</v>
          </cell>
          <cell r="HC532">
            <v>0</v>
          </cell>
          <cell r="HD532">
            <v>-12</v>
          </cell>
          <cell r="HE532">
            <v>-12</v>
          </cell>
          <cell r="HF532">
            <v>0</v>
          </cell>
          <cell r="HG532">
            <v>-12</v>
          </cell>
          <cell r="HH532">
            <v>-10</v>
          </cell>
          <cell r="HI532">
            <v>0</v>
          </cell>
          <cell r="HJ532">
            <v>-10</v>
          </cell>
          <cell r="HK532">
            <v>-11</v>
          </cell>
          <cell r="HL532">
            <v>0</v>
          </cell>
          <cell r="HM532">
            <v>-11</v>
          </cell>
          <cell r="HN532">
            <v>-10</v>
          </cell>
          <cell r="HO532">
            <v>0</v>
          </cell>
          <cell r="HP532">
            <v>-10</v>
          </cell>
          <cell r="HQ532">
            <v>-11</v>
          </cell>
          <cell r="HR532">
            <v>0</v>
          </cell>
          <cell r="HS532">
            <v>-11</v>
          </cell>
          <cell r="HT532">
            <v>-8</v>
          </cell>
          <cell r="HU532">
            <v>0</v>
          </cell>
          <cell r="HV532">
            <v>-8</v>
          </cell>
          <cell r="HW532">
            <v>-10</v>
          </cell>
          <cell r="HX532">
            <v>0</v>
          </cell>
          <cell r="HY532">
            <v>-10</v>
          </cell>
          <cell r="HZ532">
            <v>-8</v>
          </cell>
          <cell r="IA532">
            <v>0</v>
          </cell>
          <cell r="IB532">
            <v>-8</v>
          </cell>
          <cell r="IC532">
            <v>-11</v>
          </cell>
          <cell r="ID532">
            <v>0</v>
          </cell>
          <cell r="IE532">
            <v>-11</v>
          </cell>
          <cell r="IF532">
            <v>-14</v>
          </cell>
          <cell r="IG532">
            <v>0</v>
          </cell>
          <cell r="IH532">
            <v>-14</v>
          </cell>
          <cell r="II532">
            <v>-9</v>
          </cell>
          <cell r="IJ532">
            <v>0</v>
          </cell>
          <cell r="IK532">
            <v>-9</v>
          </cell>
          <cell r="IP532">
            <v>-60.299426857029196</v>
          </cell>
          <cell r="IQ532">
            <v>0</v>
          </cell>
          <cell r="IR532">
            <v>-60.299426857029196</v>
          </cell>
          <cell r="IS532">
            <v>-43.098966093167199</v>
          </cell>
          <cell r="IT532">
            <v>0</v>
          </cell>
          <cell r="IU532">
            <v>-43.098966093167199</v>
          </cell>
          <cell r="IV532">
            <v>-33.360917012560698</v>
          </cell>
          <cell r="IW532">
            <v>0</v>
          </cell>
          <cell r="IX532">
            <v>-33.360917012560698</v>
          </cell>
          <cell r="IY532">
            <v>-11.9154832293555</v>
          </cell>
          <cell r="IZ532">
            <v>0</v>
          </cell>
          <cell r="JA532">
            <v>-11.9154832293555</v>
          </cell>
          <cell r="JB532">
            <v>-55.037757000074301</v>
          </cell>
          <cell r="JC532">
            <v>0</v>
          </cell>
          <cell r="JD532">
            <v>-55.037757000074301</v>
          </cell>
          <cell r="JE532">
            <v>-45.6821167797778</v>
          </cell>
          <cell r="JF532">
            <v>0</v>
          </cell>
          <cell r="JG532">
            <v>-45.6821167797778</v>
          </cell>
          <cell r="JH532">
            <v>-30.6366634385172</v>
          </cell>
          <cell r="JI532">
            <v>0</v>
          </cell>
          <cell r="JJ532">
            <v>-30.6366634385172</v>
          </cell>
          <cell r="JK532">
            <v>-15.278347211447301</v>
          </cell>
          <cell r="JL532">
            <v>0</v>
          </cell>
          <cell r="JM532">
            <v>-15.278347211447301</v>
          </cell>
          <cell r="JN532">
            <v>-57.642162390424303</v>
          </cell>
          <cell r="JO532">
            <v>0</v>
          </cell>
          <cell r="JP532">
            <v>-57.642162390424303</v>
          </cell>
          <cell r="JQ532">
            <v>-42.987226624658803</v>
          </cell>
          <cell r="JR532">
            <v>0</v>
          </cell>
          <cell r="JS532">
            <v>-42.987226624658803</v>
          </cell>
          <cell r="JT532">
            <v>-28.990165651795198</v>
          </cell>
          <cell r="JU532">
            <v>0</v>
          </cell>
          <cell r="JV532">
            <v>-28.990165651795198</v>
          </cell>
          <cell r="JW532">
            <v>-14.080787423045001</v>
          </cell>
          <cell r="JX532">
            <v>0</v>
          </cell>
          <cell r="JY532">
            <v>-14.080787423045001</v>
          </cell>
          <cell r="JZ532">
            <v>-32.588275387012203</v>
          </cell>
          <cell r="KA532">
            <v>0</v>
          </cell>
          <cell r="KB532">
            <v>-32.588275387012203</v>
          </cell>
          <cell r="KC532">
            <v>-27.394110703506701</v>
          </cell>
          <cell r="KD532">
            <v>0</v>
          </cell>
          <cell r="KE532">
            <v>-27.394110703506701</v>
          </cell>
          <cell r="KF532">
            <v>-15.850093712362</v>
          </cell>
          <cell r="KG532">
            <v>0</v>
          </cell>
          <cell r="KH532">
            <v>-15.850093712362</v>
          </cell>
          <cell r="KI532">
            <v>-7.0409028619266296</v>
          </cell>
          <cell r="KJ532">
            <v>0</v>
          </cell>
          <cell r="KK532">
            <v>-7.0409028619266296</v>
          </cell>
          <cell r="KL532">
            <v>-61.140084536458303</v>
          </cell>
          <cell r="KM532">
            <v>0</v>
          </cell>
          <cell r="KN532">
            <v>-61.140084536458303</v>
          </cell>
          <cell r="KO532">
            <v>-47.745395775389603</v>
          </cell>
          <cell r="KP532">
            <v>0</v>
          </cell>
          <cell r="KQ532">
            <v>-47.745395775389603</v>
          </cell>
          <cell r="KR532">
            <v>-29.941283819568799</v>
          </cell>
          <cell r="KS532">
            <v>0</v>
          </cell>
          <cell r="KT532">
            <v>-29.941283819568799</v>
          </cell>
          <cell r="KU532">
            <v>-13.9579507048607</v>
          </cell>
          <cell r="KV532">
            <v>0</v>
          </cell>
          <cell r="KW532">
            <v>-13.9579507048607</v>
          </cell>
          <cell r="KX532">
            <v>-51.780516342919299</v>
          </cell>
          <cell r="KY532">
            <v>0</v>
          </cell>
          <cell r="KZ532">
            <v>-51.780516342919299</v>
          </cell>
          <cell r="LA532">
            <v>-40.4278394213691</v>
          </cell>
          <cell r="LB532">
            <v>0</v>
          </cell>
          <cell r="LC532">
            <v>-40.4278394213691</v>
          </cell>
          <cell r="LD532">
            <v>-28.446283570800301</v>
          </cell>
          <cell r="LE532">
            <v>0</v>
          </cell>
          <cell r="LF532">
            <v>-28.446283570800301</v>
          </cell>
          <cell r="LG532">
            <v>-12.197870058028499</v>
          </cell>
          <cell r="LH532">
            <v>0</v>
          </cell>
          <cell r="LI532">
            <v>-12.197870058028499</v>
          </cell>
          <cell r="LJ532">
            <v>-26.704691001875599</v>
          </cell>
          <cell r="LK532">
            <v>37.5</v>
          </cell>
          <cell r="LL532">
            <v>-64.204691001875602</v>
          </cell>
          <cell r="LM532">
            <v>-46.636585745343098</v>
          </cell>
          <cell r="LN532">
            <v>0</v>
          </cell>
          <cell r="LO532">
            <v>-46.636585745343098</v>
          </cell>
          <cell r="LP532">
            <v>-31.707400980340299</v>
          </cell>
          <cell r="LQ532">
            <v>0</v>
          </cell>
          <cell r="LR532">
            <v>-31.707400980340299</v>
          </cell>
          <cell r="LS532">
            <v>-13.338810495103701</v>
          </cell>
          <cell r="LT532">
            <v>0</v>
          </cell>
          <cell r="LU532">
            <v>-13.338810495103701</v>
          </cell>
          <cell r="LV532">
            <v>-62.1358188038284</v>
          </cell>
          <cell r="LW532">
            <v>0</v>
          </cell>
          <cell r="LX532">
            <v>-62.1358188038284</v>
          </cell>
          <cell r="LY532">
            <v>-41.2218715365224</v>
          </cell>
          <cell r="LZ532">
            <v>0</v>
          </cell>
          <cell r="MA532">
            <v>-41.2218715365224</v>
          </cell>
          <cell r="MB532">
            <v>-28.531092883871999</v>
          </cell>
          <cell r="MC532">
            <v>0</v>
          </cell>
          <cell r="MD532">
            <v>-28.531092883871999</v>
          </cell>
          <cell r="ME532">
            <v>-13.6222899488384</v>
          </cell>
          <cell r="MF532">
            <v>0</v>
          </cell>
          <cell r="MG532">
            <v>-13.6222899488384</v>
          </cell>
          <cell r="MH532">
            <v>-14</v>
          </cell>
          <cell r="MI532">
            <v>0</v>
          </cell>
          <cell r="MJ532">
            <v>-14</v>
          </cell>
          <cell r="MK532">
            <v>-15</v>
          </cell>
          <cell r="ML532">
            <v>0</v>
          </cell>
          <cell r="MM532">
            <v>-15</v>
          </cell>
          <cell r="MN532">
            <v>-16</v>
          </cell>
          <cell r="MO532">
            <v>0</v>
          </cell>
          <cell r="MP532">
            <v>-16</v>
          </cell>
          <cell r="MQ532">
            <v>-12</v>
          </cell>
          <cell r="MR532">
            <v>0</v>
          </cell>
          <cell r="MS532">
            <v>-12</v>
          </cell>
          <cell r="MT532">
            <v>-9</v>
          </cell>
          <cell r="MU532">
            <v>0</v>
          </cell>
          <cell r="MV532">
            <v>-9</v>
          </cell>
          <cell r="MW532">
            <v>-11</v>
          </cell>
          <cell r="MX532">
            <v>0</v>
          </cell>
          <cell r="MY532">
            <v>-11</v>
          </cell>
          <cell r="MZ532">
            <v>-16</v>
          </cell>
          <cell r="NA532">
            <v>0</v>
          </cell>
          <cell r="NB532">
            <v>-16</v>
          </cell>
          <cell r="NC532">
            <v>-11</v>
          </cell>
          <cell r="ND532">
            <v>0</v>
          </cell>
          <cell r="NE532">
            <v>-11</v>
          </cell>
          <cell r="NF532">
            <v>-18</v>
          </cell>
          <cell r="NG532">
            <v>0</v>
          </cell>
          <cell r="NH532">
            <v>-18</v>
          </cell>
          <cell r="NI532">
            <v>-17</v>
          </cell>
          <cell r="NJ532">
            <v>0</v>
          </cell>
          <cell r="NK532">
            <v>-17</v>
          </cell>
          <cell r="NL532">
            <v>-12</v>
          </cell>
          <cell r="NM532">
            <v>0</v>
          </cell>
          <cell r="NN532">
            <v>-12</v>
          </cell>
          <cell r="NO532">
            <v>-15</v>
          </cell>
          <cell r="NP532">
            <v>0</v>
          </cell>
          <cell r="NQ532">
            <v>-15</v>
          </cell>
          <cell r="NR532">
            <v>-52</v>
          </cell>
          <cell r="NS532">
            <v>0</v>
          </cell>
          <cell r="NT532">
            <v>-52</v>
          </cell>
          <cell r="NU532">
            <v>-9</v>
          </cell>
          <cell r="NV532">
            <v>0</v>
          </cell>
          <cell r="NW532">
            <v>-9</v>
          </cell>
          <cell r="NX532">
            <v>-10</v>
          </cell>
          <cell r="NY532">
            <v>0</v>
          </cell>
          <cell r="NZ532">
            <v>-10</v>
          </cell>
          <cell r="OA532">
            <v>-18</v>
          </cell>
          <cell r="OB532">
            <v>0</v>
          </cell>
          <cell r="OC532">
            <v>-18</v>
          </cell>
          <cell r="OD532">
            <v>5</v>
          </cell>
          <cell r="OE532">
            <v>0</v>
          </cell>
          <cell r="OF532">
            <v>5</v>
          </cell>
          <cell r="OG532">
            <v>-16</v>
          </cell>
          <cell r="OH532">
            <v>0</v>
          </cell>
          <cell r="OI532">
            <v>-16</v>
          </cell>
          <cell r="OJ532">
            <v>-13</v>
          </cell>
          <cell r="OK532">
            <v>0</v>
          </cell>
          <cell r="OL532">
            <v>-13</v>
          </cell>
          <cell r="OM532">
            <v>-12</v>
          </cell>
          <cell r="ON532">
            <v>0</v>
          </cell>
          <cell r="OO532">
            <v>-12</v>
          </cell>
          <cell r="OP532">
            <v>-12</v>
          </cell>
          <cell r="OQ532">
            <v>0</v>
          </cell>
          <cell r="OR532">
            <v>-12</v>
          </cell>
          <cell r="OS532">
            <v>-12</v>
          </cell>
          <cell r="OT532">
            <v>0</v>
          </cell>
          <cell r="OU532">
            <v>-12</v>
          </cell>
          <cell r="OV532">
            <v>-10</v>
          </cell>
          <cell r="OW532">
            <v>0</v>
          </cell>
          <cell r="OX532">
            <v>-10</v>
          </cell>
          <cell r="OY532">
            <v>-11</v>
          </cell>
          <cell r="OZ532">
            <v>0</v>
          </cell>
          <cell r="PA532">
            <v>-11</v>
          </cell>
          <cell r="PB532">
            <v>-10</v>
          </cell>
          <cell r="PC532">
            <v>0</v>
          </cell>
          <cell r="PD532">
            <v>-10</v>
          </cell>
          <cell r="PE532">
            <v>-11</v>
          </cell>
          <cell r="PF532">
            <v>0</v>
          </cell>
          <cell r="PG532">
            <v>-11</v>
          </cell>
          <cell r="PH532">
            <v>-8</v>
          </cell>
          <cell r="PI532">
            <v>0</v>
          </cell>
          <cell r="PJ532">
            <v>-8</v>
          </cell>
          <cell r="PK532">
            <v>-10</v>
          </cell>
          <cell r="PL532">
            <v>0</v>
          </cell>
          <cell r="PM532">
            <v>-10</v>
          </cell>
          <cell r="PN532">
            <v>-8</v>
          </cell>
          <cell r="PO532">
            <v>0</v>
          </cell>
          <cell r="PP532">
            <v>-8</v>
          </cell>
          <cell r="PQ532">
            <v>-11</v>
          </cell>
          <cell r="PR532">
            <v>0</v>
          </cell>
          <cell r="PS532">
            <v>-11</v>
          </cell>
          <cell r="PT532">
            <v>-14</v>
          </cell>
          <cell r="PU532">
            <v>0</v>
          </cell>
          <cell r="PV532">
            <v>-14</v>
          </cell>
          <cell r="PW532">
            <v>-9</v>
          </cell>
          <cell r="PX532">
            <v>0</v>
          </cell>
          <cell r="PY532">
            <v>-9</v>
          </cell>
        </row>
        <row r="533">
          <cell r="BB533">
            <v>0</v>
          </cell>
          <cell r="BC533">
            <v>0</v>
          </cell>
          <cell r="BD533">
            <v>0</v>
          </cell>
          <cell r="BE533">
            <v>-0.48199999999999998</v>
          </cell>
          <cell r="BF533">
            <v>0</v>
          </cell>
          <cell r="BG533">
            <v>-0.48199999999999998</v>
          </cell>
          <cell r="BH533">
            <v>0.112</v>
          </cell>
          <cell r="BI533">
            <v>0</v>
          </cell>
          <cell r="BJ533">
            <v>0.112</v>
          </cell>
          <cell r="BK533">
            <v>8.4000000000000005E-2</v>
          </cell>
          <cell r="BL533">
            <v>0</v>
          </cell>
          <cell r="BM533">
            <v>8.4000000000000005E-2</v>
          </cell>
          <cell r="BN533">
            <v>-3.3334334433318702</v>
          </cell>
          <cell r="BO533">
            <v>0</v>
          </cell>
          <cell r="BP533">
            <v>-3.3334334433318702</v>
          </cell>
          <cell r="BQ533">
            <v>1.2933727069304002</v>
          </cell>
          <cell r="BR533">
            <v>0</v>
          </cell>
          <cell r="BS533">
            <v>1.2933727069304002</v>
          </cell>
          <cell r="BT533">
            <v>1.1331322256394898</v>
          </cell>
          <cell r="BU533">
            <v>0</v>
          </cell>
          <cell r="BV533">
            <v>1.1331322256394898</v>
          </cell>
          <cell r="BW533">
            <v>1.14692851076198</v>
          </cell>
          <cell r="BX533">
            <v>0</v>
          </cell>
          <cell r="BY533">
            <v>1.14692851076198</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0</v>
          </cell>
          <cell r="EC533">
            <v>0</v>
          </cell>
          <cell r="ED533">
            <v>0</v>
          </cell>
          <cell r="EE533">
            <v>0</v>
          </cell>
          <cell r="EF533">
            <v>0</v>
          </cell>
          <cell r="EG533">
            <v>0</v>
          </cell>
          <cell r="EH533">
            <v>0</v>
          </cell>
          <cell r="EI533">
            <v>0</v>
          </cell>
          <cell r="EJ533">
            <v>0</v>
          </cell>
          <cell r="EK533">
            <v>0</v>
          </cell>
          <cell r="EL533">
            <v>0</v>
          </cell>
          <cell r="EM533">
            <v>0</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-4</v>
          </cell>
          <cell r="FG533">
            <v>0</v>
          </cell>
          <cell r="FH533">
            <v>-4</v>
          </cell>
          <cell r="FI533">
            <v>0</v>
          </cell>
          <cell r="FJ533">
            <v>0</v>
          </cell>
          <cell r="FK533">
            <v>0</v>
          </cell>
          <cell r="FL533">
            <v>-15</v>
          </cell>
          <cell r="FM533">
            <v>0</v>
          </cell>
          <cell r="FN533">
            <v>-15</v>
          </cell>
          <cell r="FO533">
            <v>0</v>
          </cell>
          <cell r="FP533">
            <v>0</v>
          </cell>
          <cell r="FQ533">
            <v>0</v>
          </cell>
          <cell r="FR533">
            <v>0</v>
          </cell>
          <cell r="FS533">
            <v>0</v>
          </cell>
          <cell r="FT533">
            <v>0</v>
          </cell>
          <cell r="FU533">
            <v>0</v>
          </cell>
          <cell r="FV533">
            <v>0</v>
          </cell>
          <cell r="FW533">
            <v>0</v>
          </cell>
          <cell r="FX533">
            <v>0</v>
          </cell>
          <cell r="FY533">
            <v>0</v>
          </cell>
          <cell r="FZ533">
            <v>0</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5</v>
          </cell>
          <cell r="GW533">
            <v>0</v>
          </cell>
          <cell r="GX533">
            <v>5</v>
          </cell>
          <cell r="GY533">
            <v>0</v>
          </cell>
          <cell r="GZ533">
            <v>0</v>
          </cell>
          <cell r="HA533">
            <v>0</v>
          </cell>
          <cell r="HB533">
            <v>0</v>
          </cell>
          <cell r="HC533">
            <v>0</v>
          </cell>
          <cell r="HD533">
            <v>0</v>
          </cell>
          <cell r="HE533">
            <v>0</v>
          </cell>
          <cell r="HF533">
            <v>0</v>
          </cell>
          <cell r="HG533">
            <v>0</v>
          </cell>
          <cell r="HH533">
            <v>0</v>
          </cell>
          <cell r="HI533">
            <v>0</v>
          </cell>
          <cell r="HJ533">
            <v>0</v>
          </cell>
          <cell r="HK533">
            <v>0</v>
          </cell>
          <cell r="HL533">
            <v>0</v>
          </cell>
          <cell r="HM533">
            <v>0</v>
          </cell>
          <cell r="HN533">
            <v>0</v>
          </cell>
          <cell r="HO533">
            <v>0</v>
          </cell>
          <cell r="HP533">
            <v>0</v>
          </cell>
          <cell r="HQ533">
            <v>0</v>
          </cell>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P533">
            <v>-0.28599999999999998</v>
          </cell>
          <cell r="IQ533">
            <v>0</v>
          </cell>
          <cell r="IR533">
            <v>-0.28599999999999998</v>
          </cell>
          <cell r="IS533">
            <v>-0.28599999999999998</v>
          </cell>
          <cell r="IT533">
            <v>0</v>
          </cell>
          <cell r="IU533">
            <v>-0.28599999999999998</v>
          </cell>
          <cell r="IV533">
            <v>0.19600000000000001</v>
          </cell>
          <cell r="IW533">
            <v>0</v>
          </cell>
          <cell r="IX533">
            <v>0.19600000000000001</v>
          </cell>
          <cell r="IY533">
            <v>8.4000000000000005E-2</v>
          </cell>
          <cell r="IZ533">
            <v>0</v>
          </cell>
          <cell r="JA533">
            <v>8.4000000000000005E-2</v>
          </cell>
          <cell r="JB533">
            <v>0.24</v>
          </cell>
          <cell r="JC533">
            <v>0</v>
          </cell>
          <cell r="JD533">
            <v>0.24</v>
          </cell>
          <cell r="JE533">
            <v>3.57343344333187</v>
          </cell>
          <cell r="JF533">
            <v>0</v>
          </cell>
          <cell r="JG533">
            <v>3.57343344333187</v>
          </cell>
          <cell r="JH533">
            <v>2.2800607364014698</v>
          </cell>
          <cell r="JI533">
            <v>0</v>
          </cell>
          <cell r="JJ533">
            <v>2.2800607364014698</v>
          </cell>
          <cell r="JK533">
            <v>1.14692851076198</v>
          </cell>
          <cell r="JL533">
            <v>0</v>
          </cell>
          <cell r="JM533">
            <v>1.14692851076198</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0</v>
          </cell>
          <cell r="KG533">
            <v>0</v>
          </cell>
          <cell r="KH533">
            <v>0</v>
          </cell>
          <cell r="KI533">
            <v>0</v>
          </cell>
          <cell r="KJ533">
            <v>0</v>
          </cell>
          <cell r="KK533">
            <v>0</v>
          </cell>
          <cell r="KL533">
            <v>0</v>
          </cell>
          <cell r="KM533">
            <v>0</v>
          </cell>
          <cell r="KN533">
            <v>0</v>
          </cell>
          <cell r="KO533">
            <v>0</v>
          </cell>
          <cell r="KP533">
            <v>0</v>
          </cell>
          <cell r="KQ533">
            <v>0</v>
          </cell>
          <cell r="KR533">
            <v>0</v>
          </cell>
          <cell r="KS533">
            <v>0</v>
          </cell>
          <cell r="KT533">
            <v>0</v>
          </cell>
          <cell r="KU533">
            <v>0</v>
          </cell>
          <cell r="KV533">
            <v>0</v>
          </cell>
          <cell r="KW533">
            <v>0</v>
          </cell>
          <cell r="KX533">
            <v>0</v>
          </cell>
          <cell r="KY533">
            <v>0</v>
          </cell>
          <cell r="KZ533">
            <v>0</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0</v>
          </cell>
          <cell r="LW533">
            <v>0</v>
          </cell>
          <cell r="LX533">
            <v>0</v>
          </cell>
          <cell r="LY533">
            <v>0</v>
          </cell>
          <cell r="LZ533">
            <v>0</v>
          </cell>
          <cell r="MA533">
            <v>0</v>
          </cell>
          <cell r="MB533">
            <v>0</v>
          </cell>
          <cell r="MC533">
            <v>0</v>
          </cell>
          <cell r="MD533">
            <v>0</v>
          </cell>
          <cell r="ME533">
            <v>0</v>
          </cell>
          <cell r="MF533">
            <v>0</v>
          </cell>
          <cell r="MG533">
            <v>0</v>
          </cell>
          <cell r="MH533">
            <v>0</v>
          </cell>
          <cell r="MI533">
            <v>0</v>
          </cell>
          <cell r="MJ533">
            <v>0</v>
          </cell>
          <cell r="MK533">
            <v>0</v>
          </cell>
          <cell r="ML533">
            <v>0</v>
          </cell>
          <cell r="MM533">
            <v>0</v>
          </cell>
          <cell r="MN533">
            <v>0</v>
          </cell>
          <cell r="MO533">
            <v>0</v>
          </cell>
          <cell r="MP533">
            <v>0</v>
          </cell>
          <cell r="MQ533">
            <v>0</v>
          </cell>
          <cell r="MR533">
            <v>0</v>
          </cell>
          <cell r="MS533">
            <v>0</v>
          </cell>
          <cell r="MT533">
            <v>-4</v>
          </cell>
          <cell r="MU533">
            <v>0</v>
          </cell>
          <cell r="MV533">
            <v>-4</v>
          </cell>
          <cell r="MW533">
            <v>0</v>
          </cell>
          <cell r="MX533">
            <v>0</v>
          </cell>
          <cell r="MY533">
            <v>0</v>
          </cell>
          <cell r="MZ533">
            <v>-15</v>
          </cell>
          <cell r="NA533">
            <v>0</v>
          </cell>
          <cell r="NB533">
            <v>-15</v>
          </cell>
          <cell r="NC533">
            <v>0</v>
          </cell>
          <cell r="ND533">
            <v>0</v>
          </cell>
          <cell r="NE533">
            <v>0</v>
          </cell>
          <cell r="NF533">
            <v>0</v>
          </cell>
          <cell r="NG533">
            <v>0</v>
          </cell>
          <cell r="NH533">
            <v>0</v>
          </cell>
          <cell r="NI533">
            <v>0</v>
          </cell>
          <cell r="NJ533">
            <v>0</v>
          </cell>
          <cell r="NK533">
            <v>0</v>
          </cell>
          <cell r="NL533">
            <v>0</v>
          </cell>
          <cell r="NM533">
            <v>0</v>
          </cell>
          <cell r="NN533">
            <v>0</v>
          </cell>
          <cell r="NO533">
            <v>0</v>
          </cell>
          <cell r="NP533">
            <v>0</v>
          </cell>
          <cell r="NQ533">
            <v>0</v>
          </cell>
          <cell r="NR533">
            <v>0</v>
          </cell>
          <cell r="NS533">
            <v>0</v>
          </cell>
          <cell r="NT533">
            <v>0</v>
          </cell>
          <cell r="NU533">
            <v>0</v>
          </cell>
          <cell r="NV533">
            <v>0</v>
          </cell>
          <cell r="NW533">
            <v>0</v>
          </cell>
          <cell r="NX533">
            <v>0</v>
          </cell>
          <cell r="NY533">
            <v>0</v>
          </cell>
          <cell r="NZ533">
            <v>0</v>
          </cell>
          <cell r="OA533">
            <v>0</v>
          </cell>
          <cell r="OB533">
            <v>0</v>
          </cell>
          <cell r="OC533">
            <v>0</v>
          </cell>
          <cell r="OD533">
            <v>0</v>
          </cell>
          <cell r="OE533">
            <v>0</v>
          </cell>
          <cell r="OF533">
            <v>0</v>
          </cell>
          <cell r="OG533">
            <v>0</v>
          </cell>
          <cell r="OH533">
            <v>0</v>
          </cell>
          <cell r="OI533">
            <v>0</v>
          </cell>
          <cell r="OJ533">
            <v>5</v>
          </cell>
          <cell r="OK533">
            <v>0</v>
          </cell>
          <cell r="OL533">
            <v>5</v>
          </cell>
          <cell r="OM533">
            <v>0</v>
          </cell>
          <cell r="ON533">
            <v>0</v>
          </cell>
          <cell r="OO533">
            <v>0</v>
          </cell>
          <cell r="OP533">
            <v>0</v>
          </cell>
          <cell r="OQ533">
            <v>0</v>
          </cell>
          <cell r="OR533">
            <v>0</v>
          </cell>
          <cell r="OS533">
            <v>0</v>
          </cell>
          <cell r="OT533">
            <v>0</v>
          </cell>
          <cell r="OU533">
            <v>0</v>
          </cell>
          <cell r="OV533">
            <v>0</v>
          </cell>
          <cell r="OW533">
            <v>0</v>
          </cell>
          <cell r="OX533">
            <v>0</v>
          </cell>
          <cell r="OY533">
            <v>0</v>
          </cell>
          <cell r="OZ533">
            <v>0</v>
          </cell>
          <cell r="PA533">
            <v>0</v>
          </cell>
          <cell r="PB533">
            <v>0</v>
          </cell>
          <cell r="PC533">
            <v>0</v>
          </cell>
          <cell r="PD533">
            <v>0</v>
          </cell>
          <cell r="PE533">
            <v>0</v>
          </cell>
          <cell r="PF533">
            <v>0</v>
          </cell>
          <cell r="PG533">
            <v>0</v>
          </cell>
          <cell r="PH533">
            <v>0</v>
          </cell>
          <cell r="PI533">
            <v>0</v>
          </cell>
          <cell r="PJ533">
            <v>0</v>
          </cell>
          <cell r="PK533">
            <v>0</v>
          </cell>
          <cell r="PL533">
            <v>0</v>
          </cell>
          <cell r="PM533">
            <v>0</v>
          </cell>
          <cell r="PN533">
            <v>0</v>
          </cell>
          <cell r="PO533">
            <v>0</v>
          </cell>
          <cell r="PP533">
            <v>0</v>
          </cell>
          <cell r="PQ533">
            <v>0</v>
          </cell>
          <cell r="PR533">
            <v>0</v>
          </cell>
          <cell r="PS533">
            <v>0</v>
          </cell>
          <cell r="PT533">
            <v>0</v>
          </cell>
          <cell r="PU533">
            <v>0</v>
          </cell>
          <cell r="PV533">
            <v>0</v>
          </cell>
          <cell r="PW533">
            <v>0</v>
          </cell>
          <cell r="PX533">
            <v>0</v>
          </cell>
          <cell r="PY533">
            <v>0</v>
          </cell>
        </row>
        <row r="534">
          <cell r="BB534">
            <v>49.142034821242</v>
          </cell>
          <cell r="BC534">
            <v>0</v>
          </cell>
          <cell r="BD534">
            <v>49.142034821242</v>
          </cell>
          <cell r="BE534">
            <v>54.212758858942301</v>
          </cell>
          <cell r="BF534">
            <v>0</v>
          </cell>
          <cell r="BG534">
            <v>54.212758858942301</v>
          </cell>
          <cell r="BH534">
            <v>42.362671769907301</v>
          </cell>
          <cell r="BI534">
            <v>0</v>
          </cell>
          <cell r="BJ534">
            <v>42.362671769907301</v>
          </cell>
          <cell r="BK534">
            <v>30.7736079997986</v>
          </cell>
          <cell r="BL534">
            <v>0</v>
          </cell>
          <cell r="BM534">
            <v>30.7736079997986</v>
          </cell>
          <cell r="BN534">
            <v>47.559566367322986</v>
          </cell>
          <cell r="BO534">
            <v>0</v>
          </cell>
          <cell r="BP534">
            <v>47.559566367322986</v>
          </cell>
          <cell r="BQ534">
            <v>50.139954119818711</v>
          </cell>
          <cell r="BR534">
            <v>0</v>
          </cell>
          <cell r="BS534">
            <v>50.139954119818711</v>
          </cell>
          <cell r="BT534">
            <v>44.015457828355892</v>
          </cell>
          <cell r="BU534">
            <v>0</v>
          </cell>
          <cell r="BV534">
            <v>44.015457828355892</v>
          </cell>
          <cell r="BW534">
            <v>31.3666934636564</v>
          </cell>
          <cell r="BX534">
            <v>0</v>
          </cell>
          <cell r="BY534">
            <v>31.3666934636564</v>
          </cell>
          <cell r="BZ534">
            <v>40.765121253077403</v>
          </cell>
          <cell r="CA534">
            <v>0</v>
          </cell>
          <cell r="CB534">
            <v>40.765121253077403</v>
          </cell>
          <cell r="CC534">
            <v>41.803665249953603</v>
          </cell>
          <cell r="CD534">
            <v>0</v>
          </cell>
          <cell r="CE534">
            <v>41.803665249953603</v>
          </cell>
          <cell r="CF534">
            <v>38.776000052968399</v>
          </cell>
          <cell r="CG534">
            <v>0</v>
          </cell>
          <cell r="CH534">
            <v>38.776000052968399</v>
          </cell>
          <cell r="CI534">
            <v>24.689421106636001</v>
          </cell>
          <cell r="CJ534">
            <v>0</v>
          </cell>
          <cell r="CK534">
            <v>24.689421106636001</v>
          </cell>
          <cell r="CL534">
            <v>37.766491083114097</v>
          </cell>
          <cell r="CM534">
            <v>0</v>
          </cell>
          <cell r="CN534">
            <v>37.766491083114097</v>
          </cell>
          <cell r="CO534">
            <v>34.017719457327502</v>
          </cell>
          <cell r="CP534">
            <v>0</v>
          </cell>
          <cell r="CQ534">
            <v>34.017719457327502</v>
          </cell>
          <cell r="CR534">
            <v>18.175190669287801</v>
          </cell>
          <cell r="CS534">
            <v>0</v>
          </cell>
          <cell r="CT534">
            <v>18.175190669287801</v>
          </cell>
          <cell r="CU534">
            <v>12.0657507379678</v>
          </cell>
          <cell r="CV534">
            <v>0</v>
          </cell>
          <cell r="CW534">
            <v>12.0657507379678</v>
          </cell>
          <cell r="CX534">
            <v>54.278024799783701</v>
          </cell>
          <cell r="CY534">
            <v>0</v>
          </cell>
          <cell r="CZ534">
            <v>54.278024799783701</v>
          </cell>
          <cell r="DA534">
            <v>48.132678689044198</v>
          </cell>
          <cell r="DB534">
            <v>0</v>
          </cell>
          <cell r="DC534">
            <v>48.132678689044198</v>
          </cell>
          <cell r="DD534">
            <v>36.186398857969202</v>
          </cell>
          <cell r="DE534">
            <v>0</v>
          </cell>
          <cell r="DF534">
            <v>36.186398857969202</v>
          </cell>
          <cell r="DG534">
            <v>32.229264156977599</v>
          </cell>
          <cell r="DH534">
            <v>0</v>
          </cell>
          <cell r="DI534">
            <v>32.229264156977599</v>
          </cell>
          <cell r="DJ534">
            <v>42.307166066449703</v>
          </cell>
          <cell r="DK534">
            <v>0</v>
          </cell>
          <cell r="DL534">
            <v>42.307166066449703</v>
          </cell>
          <cell r="DM534">
            <v>44.0538204383503</v>
          </cell>
          <cell r="DN534">
            <v>0</v>
          </cell>
          <cell r="DO534">
            <v>44.0538204383503</v>
          </cell>
          <cell r="DP534">
            <v>49.018526538243499</v>
          </cell>
          <cell r="DQ534">
            <v>0</v>
          </cell>
          <cell r="DR534">
            <v>49.018526538243499</v>
          </cell>
          <cell r="DS534">
            <v>31.3834523663065</v>
          </cell>
          <cell r="DT534">
            <v>0</v>
          </cell>
          <cell r="DU534">
            <v>31.3834523663065</v>
          </cell>
          <cell r="DV534">
            <v>70.739960102733605</v>
          </cell>
          <cell r="DW534">
            <v>37.5</v>
          </cell>
          <cell r="DX534">
            <v>33.239960102733605</v>
          </cell>
          <cell r="DY534">
            <v>39.4038292857744</v>
          </cell>
          <cell r="DZ534">
            <v>0</v>
          </cell>
          <cell r="EA534">
            <v>39.4038292857744</v>
          </cell>
          <cell r="EB534">
            <v>44.663555884921998</v>
          </cell>
          <cell r="EC534">
            <v>0</v>
          </cell>
          <cell r="ED534">
            <v>44.663555884921998</v>
          </cell>
          <cell r="EE534">
            <v>21.105995018812401</v>
          </cell>
          <cell r="EF534">
            <v>0</v>
          </cell>
          <cell r="EG534">
            <v>21.105995018812401</v>
          </cell>
          <cell r="EH534">
            <v>37.165357370152996</v>
          </cell>
          <cell r="EI534">
            <v>0</v>
          </cell>
          <cell r="EJ534">
            <v>37.165357370152996</v>
          </cell>
          <cell r="EK534">
            <v>33.220443573067598</v>
          </cell>
          <cell r="EL534">
            <v>0</v>
          </cell>
          <cell r="EM534">
            <v>33.220443573067598</v>
          </cell>
          <cell r="EN534">
            <v>37.375358340924798</v>
          </cell>
          <cell r="EO534">
            <v>0</v>
          </cell>
          <cell r="EP534">
            <v>37.375358340924798</v>
          </cell>
          <cell r="EQ534">
            <v>22.9073613269756</v>
          </cell>
          <cell r="ER534">
            <v>0</v>
          </cell>
          <cell r="ES534">
            <v>22.9073613269756</v>
          </cell>
          <cell r="ET534">
            <v>40</v>
          </cell>
          <cell r="EU534">
            <v>0</v>
          </cell>
          <cell r="EV534">
            <v>40</v>
          </cell>
          <cell r="EW534">
            <v>29</v>
          </cell>
          <cell r="EX534">
            <v>0</v>
          </cell>
          <cell r="EY534">
            <v>29</v>
          </cell>
          <cell r="EZ534">
            <v>33</v>
          </cell>
          <cell r="FA534">
            <v>0</v>
          </cell>
          <cell r="FB534">
            <v>33</v>
          </cell>
          <cell r="FC534">
            <v>15</v>
          </cell>
          <cell r="FD534">
            <v>0</v>
          </cell>
          <cell r="FE534">
            <v>15</v>
          </cell>
          <cell r="FF534">
            <v>21</v>
          </cell>
          <cell r="FG534">
            <v>0</v>
          </cell>
          <cell r="FH534">
            <v>21</v>
          </cell>
          <cell r="FI534">
            <v>23</v>
          </cell>
          <cell r="FJ534">
            <v>0</v>
          </cell>
          <cell r="FK534">
            <v>23</v>
          </cell>
          <cell r="FL534">
            <v>26</v>
          </cell>
          <cell r="FM534">
            <v>0</v>
          </cell>
          <cell r="FN534">
            <v>26</v>
          </cell>
          <cell r="FO534">
            <v>19</v>
          </cell>
          <cell r="FP534">
            <v>0</v>
          </cell>
          <cell r="FQ534">
            <v>19</v>
          </cell>
          <cell r="FR534">
            <v>17.999999999999996</v>
          </cell>
          <cell r="FS534">
            <v>0</v>
          </cell>
          <cell r="FT534">
            <v>17.999999999999996</v>
          </cell>
          <cell r="FU534">
            <v>14</v>
          </cell>
          <cell r="FV534">
            <v>0</v>
          </cell>
          <cell r="FW534">
            <v>14</v>
          </cell>
          <cell r="FX534">
            <v>15.000000000000004</v>
          </cell>
          <cell r="FY534">
            <v>0</v>
          </cell>
          <cell r="FZ534">
            <v>15.000000000000004</v>
          </cell>
          <cell r="GA534">
            <v>11</v>
          </cell>
          <cell r="GB534">
            <v>0</v>
          </cell>
          <cell r="GC534">
            <v>11</v>
          </cell>
          <cell r="GD534">
            <v>-35</v>
          </cell>
          <cell r="GE534">
            <v>0</v>
          </cell>
          <cell r="GF534">
            <v>-35</v>
          </cell>
          <cell r="GG534">
            <v>8</v>
          </cell>
          <cell r="GH534">
            <v>0</v>
          </cell>
          <cell r="GI534">
            <v>8</v>
          </cell>
          <cell r="GJ534">
            <v>15</v>
          </cell>
          <cell r="GK534">
            <v>0</v>
          </cell>
          <cell r="GL534">
            <v>15</v>
          </cell>
          <cell r="GM534">
            <v>12</v>
          </cell>
          <cell r="GN534">
            <v>0</v>
          </cell>
          <cell r="GO534">
            <v>12</v>
          </cell>
          <cell r="GP534">
            <v>-311</v>
          </cell>
          <cell r="GQ534">
            <v>0</v>
          </cell>
          <cell r="GR534">
            <v>-311</v>
          </cell>
          <cell r="GS534">
            <v>1</v>
          </cell>
          <cell r="GT534">
            <v>0</v>
          </cell>
          <cell r="GU534">
            <v>1</v>
          </cell>
          <cell r="GV534">
            <v>21</v>
          </cell>
          <cell r="GW534">
            <v>0</v>
          </cell>
          <cell r="GX534">
            <v>21</v>
          </cell>
          <cell r="GY534">
            <v>25</v>
          </cell>
          <cell r="GZ534">
            <v>0</v>
          </cell>
          <cell r="HA534">
            <v>25</v>
          </cell>
          <cell r="HB534">
            <v>27</v>
          </cell>
          <cell r="HC534">
            <v>0</v>
          </cell>
          <cell r="HD534">
            <v>27</v>
          </cell>
          <cell r="HE534">
            <v>21</v>
          </cell>
          <cell r="HF534">
            <v>0</v>
          </cell>
          <cell r="HG534">
            <v>21</v>
          </cell>
          <cell r="HH534">
            <v>22</v>
          </cell>
          <cell r="HI534">
            <v>0</v>
          </cell>
          <cell r="HJ534">
            <v>22</v>
          </cell>
          <cell r="HK534">
            <v>24</v>
          </cell>
          <cell r="HL534">
            <v>0</v>
          </cell>
          <cell r="HM534">
            <v>24</v>
          </cell>
          <cell r="HN534">
            <v>24</v>
          </cell>
          <cell r="HO534">
            <v>0</v>
          </cell>
          <cell r="HP534">
            <v>24</v>
          </cell>
          <cell r="HQ534">
            <v>23</v>
          </cell>
          <cell r="HR534">
            <v>0</v>
          </cell>
          <cell r="HS534">
            <v>23</v>
          </cell>
          <cell r="HT534">
            <v>17</v>
          </cell>
          <cell r="HU534">
            <v>0</v>
          </cell>
          <cell r="HV534">
            <v>17</v>
          </cell>
          <cell r="HW534">
            <v>17</v>
          </cell>
          <cell r="HX534">
            <v>0</v>
          </cell>
          <cell r="HY534">
            <v>17</v>
          </cell>
          <cell r="HZ534">
            <v>26</v>
          </cell>
          <cell r="IA534">
            <v>0</v>
          </cell>
          <cell r="IB534">
            <v>26</v>
          </cell>
          <cell r="IC534">
            <v>24</v>
          </cell>
          <cell r="ID534">
            <v>0</v>
          </cell>
          <cell r="IE534">
            <v>24</v>
          </cell>
          <cell r="IF534">
            <v>28</v>
          </cell>
          <cell r="IG534">
            <v>0</v>
          </cell>
          <cell r="IH534">
            <v>28</v>
          </cell>
          <cell r="II534">
            <v>25</v>
          </cell>
          <cell r="IJ534">
            <v>0</v>
          </cell>
          <cell r="IK534">
            <v>25</v>
          </cell>
          <cell r="IP534">
            <v>176.49107344989</v>
          </cell>
          <cell r="IQ534">
            <v>0</v>
          </cell>
          <cell r="IR534">
            <v>176.49107344989</v>
          </cell>
          <cell r="IS534">
            <v>127.349038628648</v>
          </cell>
          <cell r="IT534">
            <v>0</v>
          </cell>
          <cell r="IU534">
            <v>127.349038628648</v>
          </cell>
          <cell r="IV534">
            <v>73.136279769705794</v>
          </cell>
          <cell r="IW534">
            <v>0</v>
          </cell>
          <cell r="IX534">
            <v>73.136279769705794</v>
          </cell>
          <cell r="IY534">
            <v>30.7736079997986</v>
          </cell>
          <cell r="IZ534">
            <v>0</v>
          </cell>
          <cell r="JA534">
            <v>30.7736079997986</v>
          </cell>
          <cell r="JB534">
            <v>173.08167177915399</v>
          </cell>
          <cell r="JC534">
            <v>0</v>
          </cell>
          <cell r="JD534">
            <v>173.08167177915399</v>
          </cell>
          <cell r="JE534">
            <v>125.52210541183101</v>
          </cell>
          <cell r="JF534">
            <v>0</v>
          </cell>
          <cell r="JG534">
            <v>125.52210541183101</v>
          </cell>
          <cell r="JH534">
            <v>75.382151292012296</v>
          </cell>
          <cell r="JI534">
            <v>0</v>
          </cell>
          <cell r="JJ534">
            <v>75.382151292012296</v>
          </cell>
          <cell r="JK534">
            <v>31.3666934636564</v>
          </cell>
          <cell r="JL534">
            <v>0</v>
          </cell>
          <cell r="JM534">
            <v>31.3666934636564</v>
          </cell>
          <cell r="JN534">
            <v>146.034207662635</v>
          </cell>
          <cell r="JO534">
            <v>0</v>
          </cell>
          <cell r="JP534">
            <v>146.034207662635</v>
          </cell>
          <cell r="JQ534">
            <v>105.269086409558</v>
          </cell>
          <cell r="JR534">
            <v>0</v>
          </cell>
          <cell r="JS534">
            <v>105.269086409558</v>
          </cell>
          <cell r="JT534">
            <v>63.465421159604297</v>
          </cell>
          <cell r="JU534">
            <v>0</v>
          </cell>
          <cell r="JV534">
            <v>63.465421159604297</v>
          </cell>
          <cell r="JW534">
            <v>24.689421106636001</v>
          </cell>
          <cell r="JX534">
            <v>0</v>
          </cell>
          <cell r="JY534">
            <v>24.689421106636001</v>
          </cell>
          <cell r="JZ534">
            <v>102.025151947697</v>
          </cell>
          <cell r="KA534">
            <v>0</v>
          </cell>
          <cell r="KB534">
            <v>102.025151947697</v>
          </cell>
          <cell r="KC534">
            <v>64.258660864583007</v>
          </cell>
          <cell r="KD534">
            <v>0</v>
          </cell>
          <cell r="KE534">
            <v>64.258660864583007</v>
          </cell>
          <cell r="KF534">
            <v>30.240941407255601</v>
          </cell>
          <cell r="KG534">
            <v>0</v>
          </cell>
          <cell r="KH534">
            <v>30.240941407255601</v>
          </cell>
          <cell r="KI534">
            <v>12.0657507379678</v>
          </cell>
          <cell r="KJ534">
            <v>0</v>
          </cell>
          <cell r="KK534">
            <v>12.0657507379678</v>
          </cell>
          <cell r="KL534">
            <v>170.82636650377501</v>
          </cell>
          <cell r="KM534">
            <v>0</v>
          </cell>
          <cell r="KN534">
            <v>170.82636650377501</v>
          </cell>
          <cell r="KO534">
            <v>116.548341703991</v>
          </cell>
          <cell r="KP534">
            <v>0</v>
          </cell>
          <cell r="KQ534">
            <v>116.548341703991</v>
          </cell>
          <cell r="KR534">
            <v>68.415663014946801</v>
          </cell>
          <cell r="KS534">
            <v>0</v>
          </cell>
          <cell r="KT534">
            <v>68.415663014946801</v>
          </cell>
          <cell r="KU534">
            <v>32.229264156977599</v>
          </cell>
          <cell r="KV534">
            <v>0</v>
          </cell>
          <cell r="KW534">
            <v>32.229264156977599</v>
          </cell>
          <cell r="KX534">
            <v>166.76296540934999</v>
          </cell>
          <cell r="KY534">
            <v>0</v>
          </cell>
          <cell r="KZ534">
            <v>166.76296540934999</v>
          </cell>
          <cell r="LA534">
            <v>124.45579934289999</v>
          </cell>
          <cell r="LB534">
            <v>0</v>
          </cell>
          <cell r="LC534">
            <v>124.45579934289999</v>
          </cell>
          <cell r="LD534">
            <v>80.401978904550006</v>
          </cell>
          <cell r="LE534">
            <v>0</v>
          </cell>
          <cell r="LF534">
            <v>80.401978904550006</v>
          </cell>
          <cell r="LG534">
            <v>31.3834523663065</v>
          </cell>
          <cell r="LH534">
            <v>0</v>
          </cell>
          <cell r="LI534">
            <v>31.3834523663065</v>
          </cell>
          <cell r="LJ534">
            <v>175.913340292242</v>
          </cell>
          <cell r="LK534">
            <v>37.5</v>
          </cell>
          <cell r="LL534">
            <v>138.413340292242</v>
          </cell>
          <cell r="LM534">
            <v>105.173380189509</v>
          </cell>
          <cell r="LN534">
            <v>0</v>
          </cell>
          <cell r="LO534">
            <v>105.173380189509</v>
          </cell>
          <cell r="LP534">
            <v>65.769550903734299</v>
          </cell>
          <cell r="LQ534">
            <v>0</v>
          </cell>
          <cell r="LR534">
            <v>65.769550903734299</v>
          </cell>
          <cell r="LS534">
            <v>21.105995018812401</v>
          </cell>
          <cell r="LT534">
            <v>0</v>
          </cell>
          <cell r="LU534">
            <v>21.105995018812401</v>
          </cell>
          <cell r="LV534">
            <v>130.66852061112101</v>
          </cell>
          <cell r="LW534">
            <v>0</v>
          </cell>
          <cell r="LX534">
            <v>130.66852061112101</v>
          </cell>
          <cell r="LY534">
            <v>93.503163240967993</v>
          </cell>
          <cell r="LZ534">
            <v>0</v>
          </cell>
          <cell r="MA534">
            <v>93.503163240967993</v>
          </cell>
          <cell r="MB534">
            <v>60.282719667900402</v>
          </cell>
          <cell r="MC534">
            <v>0</v>
          </cell>
          <cell r="MD534">
            <v>60.282719667900402</v>
          </cell>
          <cell r="ME534">
            <v>22.9073613269756</v>
          </cell>
          <cell r="MF534">
            <v>0</v>
          </cell>
          <cell r="MG534">
            <v>22.9073613269756</v>
          </cell>
          <cell r="MH534">
            <v>40</v>
          </cell>
          <cell r="MI534">
            <v>0</v>
          </cell>
          <cell r="MJ534">
            <v>40</v>
          </cell>
          <cell r="MK534">
            <v>29</v>
          </cell>
          <cell r="ML534">
            <v>0</v>
          </cell>
          <cell r="MM534">
            <v>29</v>
          </cell>
          <cell r="MN534">
            <v>33</v>
          </cell>
          <cell r="MO534">
            <v>0</v>
          </cell>
          <cell r="MP534">
            <v>33</v>
          </cell>
          <cell r="MQ534">
            <v>15</v>
          </cell>
          <cell r="MR534">
            <v>0</v>
          </cell>
          <cell r="MS534">
            <v>15</v>
          </cell>
          <cell r="MT534">
            <v>21</v>
          </cell>
          <cell r="MU534">
            <v>0</v>
          </cell>
          <cell r="MV534">
            <v>21</v>
          </cell>
          <cell r="MW534">
            <v>23</v>
          </cell>
          <cell r="MX534">
            <v>0</v>
          </cell>
          <cell r="MY534">
            <v>23</v>
          </cell>
          <cell r="MZ534">
            <v>26</v>
          </cell>
          <cell r="NA534">
            <v>0</v>
          </cell>
          <cell r="NB534">
            <v>26</v>
          </cell>
          <cell r="NC534">
            <v>19</v>
          </cell>
          <cell r="ND534">
            <v>0</v>
          </cell>
          <cell r="NE534">
            <v>19</v>
          </cell>
          <cell r="NF534">
            <v>17.999999999999996</v>
          </cell>
          <cell r="NG534">
            <v>0</v>
          </cell>
          <cell r="NH534">
            <v>17.999999999999996</v>
          </cell>
          <cell r="NI534">
            <v>14</v>
          </cell>
          <cell r="NJ534">
            <v>0</v>
          </cell>
          <cell r="NK534">
            <v>14</v>
          </cell>
          <cell r="NL534">
            <v>15.000000000000004</v>
          </cell>
          <cell r="NM534">
            <v>0</v>
          </cell>
          <cell r="NN534">
            <v>15.000000000000004</v>
          </cell>
          <cell r="NO534">
            <v>11</v>
          </cell>
          <cell r="NP534">
            <v>0</v>
          </cell>
          <cell r="NQ534">
            <v>11</v>
          </cell>
          <cell r="NR534">
            <v>-35</v>
          </cell>
          <cell r="NS534">
            <v>0</v>
          </cell>
          <cell r="NT534">
            <v>-35</v>
          </cell>
          <cell r="NU534">
            <v>8</v>
          </cell>
          <cell r="NV534">
            <v>0</v>
          </cell>
          <cell r="NW534">
            <v>8</v>
          </cell>
          <cell r="NX534">
            <v>15</v>
          </cell>
          <cell r="NY534">
            <v>0</v>
          </cell>
          <cell r="NZ534">
            <v>15</v>
          </cell>
          <cell r="OA534">
            <v>12</v>
          </cell>
          <cell r="OB534">
            <v>0</v>
          </cell>
          <cell r="OC534">
            <v>12</v>
          </cell>
          <cell r="OD534">
            <v>-311</v>
          </cell>
          <cell r="OE534">
            <v>0</v>
          </cell>
          <cell r="OF534">
            <v>-311</v>
          </cell>
          <cell r="OG534">
            <v>1</v>
          </cell>
          <cell r="OH534">
            <v>0</v>
          </cell>
          <cell r="OI534">
            <v>1</v>
          </cell>
          <cell r="OJ534">
            <v>21</v>
          </cell>
          <cell r="OK534">
            <v>0</v>
          </cell>
          <cell r="OL534">
            <v>21</v>
          </cell>
          <cell r="OM534">
            <v>25</v>
          </cell>
          <cell r="ON534">
            <v>0</v>
          </cell>
          <cell r="OO534">
            <v>25</v>
          </cell>
          <cell r="OP534">
            <v>27</v>
          </cell>
          <cell r="OQ534">
            <v>0</v>
          </cell>
          <cell r="OR534">
            <v>27</v>
          </cell>
          <cell r="OS534">
            <v>21</v>
          </cell>
          <cell r="OT534">
            <v>0</v>
          </cell>
          <cell r="OU534">
            <v>21</v>
          </cell>
          <cell r="OV534">
            <v>22</v>
          </cell>
          <cell r="OW534">
            <v>0</v>
          </cell>
          <cell r="OX534">
            <v>22</v>
          </cell>
          <cell r="OY534">
            <v>24</v>
          </cell>
          <cell r="OZ534">
            <v>0</v>
          </cell>
          <cell r="PA534">
            <v>24</v>
          </cell>
          <cell r="PB534">
            <v>24</v>
          </cell>
          <cell r="PC534">
            <v>0</v>
          </cell>
          <cell r="PD534">
            <v>24</v>
          </cell>
          <cell r="PE534">
            <v>23</v>
          </cell>
          <cell r="PF534">
            <v>0</v>
          </cell>
          <cell r="PG534">
            <v>23</v>
          </cell>
          <cell r="PH534">
            <v>17</v>
          </cell>
          <cell r="PI534">
            <v>0</v>
          </cell>
          <cell r="PJ534">
            <v>17</v>
          </cell>
          <cell r="PK534">
            <v>17</v>
          </cell>
          <cell r="PL534">
            <v>0</v>
          </cell>
          <cell r="PM534">
            <v>17</v>
          </cell>
          <cell r="PN534">
            <v>26</v>
          </cell>
          <cell r="PO534">
            <v>0</v>
          </cell>
          <cell r="PP534">
            <v>26</v>
          </cell>
          <cell r="PQ534">
            <v>24</v>
          </cell>
          <cell r="PR534">
            <v>0</v>
          </cell>
          <cell r="PS534">
            <v>24</v>
          </cell>
          <cell r="PT534">
            <v>28</v>
          </cell>
          <cell r="PU534">
            <v>0</v>
          </cell>
          <cell r="PV534">
            <v>28</v>
          </cell>
          <cell r="PW534">
            <v>25</v>
          </cell>
          <cell r="PX534">
            <v>0</v>
          </cell>
          <cell r="PY534">
            <v>25</v>
          </cell>
        </row>
        <row r="535">
          <cell r="BB535">
            <v>5.4462679809315904E-4</v>
          </cell>
          <cell r="BC535">
            <v>0</v>
          </cell>
          <cell r="BD535">
            <v>5.4462679809315904E-4</v>
          </cell>
          <cell r="BE535">
            <v>0.85887068674909595</v>
          </cell>
          <cell r="BF535">
            <v>0</v>
          </cell>
          <cell r="BG535">
            <v>0.85887068674909595</v>
          </cell>
          <cell r="BH535">
            <v>-0.49400225370096401</v>
          </cell>
          <cell r="BI535">
            <v>0</v>
          </cell>
          <cell r="BJ535">
            <v>-0.49400225370096401</v>
          </cell>
          <cell r="BK535">
            <v>-0.363729101775081</v>
          </cell>
          <cell r="BL535">
            <v>0</v>
          </cell>
          <cell r="BM535">
            <v>-0.363729101775081</v>
          </cell>
          <cell r="BN535">
            <v>-0.66534725858765409</v>
          </cell>
          <cell r="BO535">
            <v>0</v>
          </cell>
          <cell r="BP535">
            <v>-0.66534725858765409</v>
          </cell>
          <cell r="BQ535">
            <v>-2.9573154316449024E-2</v>
          </cell>
          <cell r="BR535">
            <v>0</v>
          </cell>
          <cell r="BS535">
            <v>-2.9573154316449024E-2</v>
          </cell>
          <cell r="BT535">
            <v>-0.31897767261419296</v>
          </cell>
          <cell r="BU535">
            <v>0</v>
          </cell>
          <cell r="BV535">
            <v>-0.31897767261419296</v>
          </cell>
          <cell r="BW535">
            <v>-0.304588380659364</v>
          </cell>
          <cell r="BX535">
            <v>0</v>
          </cell>
          <cell r="BY535">
            <v>-0.304588380659364</v>
          </cell>
          <cell r="BZ535">
            <v>-0.26311774700995999</v>
          </cell>
          <cell r="CA535">
            <v>0</v>
          </cell>
          <cell r="CB535">
            <v>-0.26311774700995999</v>
          </cell>
          <cell r="CC535">
            <v>5.4333952394418697E-2</v>
          </cell>
          <cell r="CD535">
            <v>0</v>
          </cell>
          <cell r="CE535">
            <v>5.4333952394418697E-2</v>
          </cell>
          <cell r="CF535">
            <v>-0.151673089348108</v>
          </cell>
          <cell r="CG535">
            <v>0</v>
          </cell>
          <cell r="CH535">
            <v>-0.151673089348108</v>
          </cell>
          <cell r="CI535">
            <v>-0.62998872577808995</v>
          </cell>
          <cell r="CJ535">
            <v>0</v>
          </cell>
          <cell r="CK535">
            <v>-0.62998872577808995</v>
          </cell>
          <cell r="CL535">
            <v>-0.84284774384956496</v>
          </cell>
          <cell r="CM535">
            <v>0</v>
          </cell>
          <cell r="CN535">
            <v>-0.84284774384956496</v>
          </cell>
          <cell r="CO535">
            <v>-9.7773262283143703E-2</v>
          </cell>
          <cell r="CP535">
            <v>0</v>
          </cell>
          <cell r="CQ535">
            <v>-9.7773262283143703E-2</v>
          </cell>
          <cell r="CR535">
            <v>-2.35842273475525E-2</v>
          </cell>
          <cell r="CS535">
            <v>0</v>
          </cell>
          <cell r="CT535">
            <v>-2.35842273475525E-2</v>
          </cell>
          <cell r="CU535">
            <v>2.0118204923305499E-2</v>
          </cell>
          <cell r="CV535">
            <v>0</v>
          </cell>
          <cell r="CW535">
            <v>2.0118204923305499E-2</v>
          </cell>
          <cell r="CX535">
            <v>-1.08318317174753E-2</v>
          </cell>
          <cell r="CY535">
            <v>0</v>
          </cell>
          <cell r="CZ535">
            <v>-1.08318317174753E-2</v>
          </cell>
          <cell r="DA535">
            <v>-0.13080564581169299</v>
          </cell>
          <cell r="DB535">
            <v>0</v>
          </cell>
          <cell r="DC535">
            <v>-0.13080564581169299</v>
          </cell>
          <cell r="DD535">
            <v>-9.8572778997907007E-2</v>
          </cell>
          <cell r="DE535">
            <v>0</v>
          </cell>
          <cell r="DF535">
            <v>-9.8572778997907007E-2</v>
          </cell>
          <cell r="DG535">
            <v>8.4052558732860105E-2</v>
          </cell>
          <cell r="DH535">
            <v>0</v>
          </cell>
          <cell r="DI535">
            <v>8.4052558732860105E-2</v>
          </cell>
          <cell r="DJ535">
            <v>1.2751300746075901E-2</v>
          </cell>
          <cell r="DK535">
            <v>0</v>
          </cell>
          <cell r="DL535">
            <v>1.2751300746075901E-2</v>
          </cell>
          <cell r="DM535">
            <v>-0.12790190718421501</v>
          </cell>
          <cell r="DN535">
            <v>0</v>
          </cell>
          <cell r="DO535">
            <v>-0.12790190718421501</v>
          </cell>
          <cell r="DP535">
            <v>-4.9339980808947699E-2</v>
          </cell>
          <cell r="DQ535">
            <v>0</v>
          </cell>
          <cell r="DR535">
            <v>-4.9339980808947699E-2</v>
          </cell>
          <cell r="DS535">
            <v>-2.3036674949251799E-2</v>
          </cell>
          <cell r="DT535">
            <v>0</v>
          </cell>
          <cell r="DU535">
            <v>-2.3036674949251799E-2</v>
          </cell>
          <cell r="DV535">
            <v>0.227946972636307</v>
          </cell>
          <cell r="DW535">
            <v>0</v>
          </cell>
          <cell r="DX535">
            <v>0.227946972636307</v>
          </cell>
          <cell r="DY535">
            <v>9.5381417625819403E-3</v>
          </cell>
          <cell r="DZ535">
            <v>0</v>
          </cell>
          <cell r="EA535">
            <v>9.5381417625819403E-3</v>
          </cell>
          <cell r="EB535">
            <v>-3.5676856842311797E-2</v>
          </cell>
          <cell r="EC535">
            <v>0</v>
          </cell>
          <cell r="ED535">
            <v>-3.5676856842311797E-2</v>
          </cell>
          <cell r="EE535">
            <v>-2.8280348915139E-2</v>
          </cell>
          <cell r="EF535">
            <v>0</v>
          </cell>
          <cell r="EG535">
            <v>-2.8280348915139E-2</v>
          </cell>
          <cell r="EH535">
            <v>-0.11612950308952801</v>
          </cell>
          <cell r="EI535">
            <v>0</v>
          </cell>
          <cell r="EJ535">
            <v>-0.11612950308952801</v>
          </cell>
          <cell r="EK535">
            <v>-0.25790483763815097</v>
          </cell>
          <cell r="EL535">
            <v>0</v>
          </cell>
          <cell r="EM535">
            <v>-0.25790483763815097</v>
          </cell>
          <cell r="EN535">
            <v>-2.3896232195020298E-2</v>
          </cell>
          <cell r="EO535">
            <v>0</v>
          </cell>
          <cell r="EP535">
            <v>-2.3896232195020298E-2</v>
          </cell>
          <cell r="EQ535">
            <v>-0.17030226136381699</v>
          </cell>
          <cell r="ER535">
            <v>0</v>
          </cell>
          <cell r="ES535">
            <v>-0.17030226136381699</v>
          </cell>
          <cell r="ET535">
            <v>0</v>
          </cell>
          <cell r="EU535">
            <v>0</v>
          </cell>
          <cell r="EV535">
            <v>0</v>
          </cell>
          <cell r="EW535">
            <v>0</v>
          </cell>
          <cell r="EX535">
            <v>0</v>
          </cell>
          <cell r="EY535">
            <v>0</v>
          </cell>
          <cell r="EZ535">
            <v>0</v>
          </cell>
          <cell r="FA535">
            <v>0</v>
          </cell>
          <cell r="FB535">
            <v>0</v>
          </cell>
          <cell r="FC535">
            <v>0</v>
          </cell>
          <cell r="FD535">
            <v>0</v>
          </cell>
          <cell r="FE535">
            <v>0</v>
          </cell>
          <cell r="FF535">
            <v>0</v>
          </cell>
          <cell r="FG535">
            <v>0</v>
          </cell>
          <cell r="FH535">
            <v>0</v>
          </cell>
          <cell r="FI535">
            <v>0</v>
          </cell>
          <cell r="FJ535">
            <v>0</v>
          </cell>
          <cell r="FK535">
            <v>0</v>
          </cell>
          <cell r="FL535">
            <v>0</v>
          </cell>
          <cell r="FM535">
            <v>0</v>
          </cell>
          <cell r="FN535">
            <v>0</v>
          </cell>
          <cell r="FO535">
            <v>1</v>
          </cell>
          <cell r="FP535">
            <v>0</v>
          </cell>
          <cell r="FQ535">
            <v>1</v>
          </cell>
          <cell r="FR535">
            <v>1</v>
          </cell>
          <cell r="FS535">
            <v>0</v>
          </cell>
          <cell r="FT535">
            <v>1</v>
          </cell>
          <cell r="FU535">
            <v>-1</v>
          </cell>
          <cell r="FV535">
            <v>0</v>
          </cell>
          <cell r="FW535">
            <v>-1</v>
          </cell>
          <cell r="FX535">
            <v>0</v>
          </cell>
          <cell r="FY535">
            <v>0</v>
          </cell>
          <cell r="FZ535">
            <v>0</v>
          </cell>
          <cell r="GA535">
            <v>0</v>
          </cell>
          <cell r="GB535">
            <v>0</v>
          </cell>
          <cell r="GC535">
            <v>0</v>
          </cell>
          <cell r="GD535">
            <v>-4</v>
          </cell>
          <cell r="GE535">
            <v>0</v>
          </cell>
          <cell r="GF535">
            <v>-4</v>
          </cell>
          <cell r="GG535">
            <v>0</v>
          </cell>
          <cell r="GH535">
            <v>0</v>
          </cell>
          <cell r="GI535">
            <v>0</v>
          </cell>
          <cell r="GJ535">
            <v>0</v>
          </cell>
          <cell r="GK535">
            <v>0</v>
          </cell>
          <cell r="GL535">
            <v>0</v>
          </cell>
          <cell r="GM535">
            <v>0</v>
          </cell>
          <cell r="GN535">
            <v>0</v>
          </cell>
          <cell r="GO535">
            <v>0</v>
          </cell>
          <cell r="GP535">
            <v>-7</v>
          </cell>
          <cell r="GQ535">
            <v>0</v>
          </cell>
          <cell r="GR535">
            <v>-7</v>
          </cell>
          <cell r="GS535">
            <v>0</v>
          </cell>
          <cell r="GT535">
            <v>0</v>
          </cell>
          <cell r="GU535">
            <v>0</v>
          </cell>
          <cell r="GV535">
            <v>0</v>
          </cell>
          <cell r="GW535">
            <v>0</v>
          </cell>
          <cell r="GX535">
            <v>0</v>
          </cell>
          <cell r="GY535">
            <v>0</v>
          </cell>
          <cell r="GZ535">
            <v>0</v>
          </cell>
          <cell r="HA535">
            <v>0</v>
          </cell>
          <cell r="HB535">
            <v>-1</v>
          </cell>
          <cell r="HC535">
            <v>0</v>
          </cell>
          <cell r="HD535">
            <v>-1</v>
          </cell>
          <cell r="HE535">
            <v>0</v>
          </cell>
          <cell r="HF535">
            <v>0</v>
          </cell>
          <cell r="HG535">
            <v>0</v>
          </cell>
          <cell r="HH535">
            <v>0</v>
          </cell>
          <cell r="HI535">
            <v>0</v>
          </cell>
          <cell r="HJ535">
            <v>0</v>
          </cell>
          <cell r="HK535">
            <v>0</v>
          </cell>
          <cell r="HL535">
            <v>0</v>
          </cell>
          <cell r="HM535">
            <v>0</v>
          </cell>
          <cell r="HN535">
            <v>-1</v>
          </cell>
          <cell r="HO535">
            <v>0</v>
          </cell>
          <cell r="HP535">
            <v>-1</v>
          </cell>
          <cell r="HQ535">
            <v>0</v>
          </cell>
          <cell r="HR535">
            <v>0</v>
          </cell>
          <cell r="HS535">
            <v>0</v>
          </cell>
          <cell r="HT535">
            <v>0</v>
          </cell>
          <cell r="HU535">
            <v>0</v>
          </cell>
          <cell r="HV535">
            <v>0</v>
          </cell>
          <cell r="HW535">
            <v>1</v>
          </cell>
          <cell r="HX535">
            <v>0</v>
          </cell>
          <cell r="HY535">
            <v>1</v>
          </cell>
          <cell r="HZ535">
            <v>0</v>
          </cell>
          <cell r="IA535">
            <v>0</v>
          </cell>
          <cell r="IB535">
            <v>0</v>
          </cell>
          <cell r="IC535">
            <v>1</v>
          </cell>
          <cell r="ID535">
            <v>0</v>
          </cell>
          <cell r="IE535">
            <v>1</v>
          </cell>
          <cell r="IF535">
            <v>0</v>
          </cell>
          <cell r="IG535">
            <v>0</v>
          </cell>
          <cell r="IH535">
            <v>0</v>
          </cell>
          <cell r="II535">
            <v>0</v>
          </cell>
          <cell r="IJ535">
            <v>0</v>
          </cell>
          <cell r="IK535">
            <v>0</v>
          </cell>
          <cell r="IP535">
            <v>1.6839580711444501E-3</v>
          </cell>
          <cell r="IQ535">
            <v>0</v>
          </cell>
          <cell r="IR535">
            <v>1.6839580711444501E-3</v>
          </cell>
          <cell r="IS535">
            <v>1.1393312730512901E-3</v>
          </cell>
          <cell r="IT535">
            <v>0</v>
          </cell>
          <cell r="IU535">
            <v>1.1393312730512901E-3</v>
          </cell>
          <cell r="IV535">
            <v>-0.85773135547604495</v>
          </cell>
          <cell r="IW535">
            <v>0</v>
          </cell>
          <cell r="IX535">
            <v>-0.85773135547604495</v>
          </cell>
          <cell r="IY535">
            <v>-0.363729101775081</v>
          </cell>
          <cell r="IZ535">
            <v>0</v>
          </cell>
          <cell r="JA535">
            <v>-0.363729101775081</v>
          </cell>
          <cell r="JB535">
            <v>-1.3184864661776601</v>
          </cell>
          <cell r="JC535">
            <v>0</v>
          </cell>
          <cell r="JD535">
            <v>-1.3184864661776601</v>
          </cell>
          <cell r="JE535">
            <v>-0.65313920759000599</v>
          </cell>
          <cell r="JF535">
            <v>0</v>
          </cell>
          <cell r="JG535">
            <v>-0.65313920759000599</v>
          </cell>
          <cell r="JH535">
            <v>-0.62356605327355696</v>
          </cell>
          <cell r="JI535">
            <v>0</v>
          </cell>
          <cell r="JJ535">
            <v>-0.62356605327355696</v>
          </cell>
          <cell r="JK535">
            <v>-0.304588380659364</v>
          </cell>
          <cell r="JL535">
            <v>0</v>
          </cell>
          <cell r="JM535">
            <v>-0.304588380659364</v>
          </cell>
          <cell r="JN535">
            <v>-0.99044560974173901</v>
          </cell>
          <cell r="JO535">
            <v>0</v>
          </cell>
          <cell r="JP535">
            <v>-0.99044560974173901</v>
          </cell>
          <cell r="JQ535">
            <v>-0.72732786273177896</v>
          </cell>
          <cell r="JR535">
            <v>0</v>
          </cell>
          <cell r="JS535">
            <v>-0.72732786273177896</v>
          </cell>
          <cell r="JT535">
            <v>-0.78166181512619803</v>
          </cell>
          <cell r="JU535">
            <v>0</v>
          </cell>
          <cell r="JV535">
            <v>-0.78166181512619803</v>
          </cell>
          <cell r="JW535">
            <v>-0.62998872577808995</v>
          </cell>
          <cell r="JX535">
            <v>0</v>
          </cell>
          <cell r="JY535">
            <v>-0.62998872577808995</v>
          </cell>
          <cell r="JZ535">
            <v>-0.94408702855695603</v>
          </cell>
          <cell r="KA535">
            <v>0</v>
          </cell>
          <cell r="KB535">
            <v>-0.94408702855695603</v>
          </cell>
          <cell r="KC535">
            <v>-0.10123928470739101</v>
          </cell>
          <cell r="KD535">
            <v>0</v>
          </cell>
          <cell r="KE535">
            <v>-0.10123928470739101</v>
          </cell>
          <cell r="KF535">
            <v>-3.4660224242470199E-3</v>
          </cell>
          <cell r="KG535">
            <v>0</v>
          </cell>
          <cell r="KH535">
            <v>-3.4660224242470199E-3</v>
          </cell>
          <cell r="KI535">
            <v>2.0118204923305499E-2</v>
          </cell>
          <cell r="KJ535">
            <v>0</v>
          </cell>
          <cell r="KK535">
            <v>2.0118204923305499E-2</v>
          </cell>
          <cell r="KL535">
            <v>-0.15615769779421601</v>
          </cell>
          <cell r="KM535">
            <v>0</v>
          </cell>
          <cell r="KN535">
            <v>-0.15615769779421601</v>
          </cell>
          <cell r="KO535">
            <v>-0.14532586607674</v>
          </cell>
          <cell r="KP535">
            <v>0</v>
          </cell>
          <cell r="KQ535">
            <v>-0.14532586607674</v>
          </cell>
          <cell r="KR535">
            <v>-1.45202202650469E-2</v>
          </cell>
          <cell r="KS535">
            <v>0</v>
          </cell>
          <cell r="KT535">
            <v>-1.45202202650469E-2</v>
          </cell>
          <cell r="KU535">
            <v>8.4052558732860105E-2</v>
          </cell>
          <cell r="KV535">
            <v>0</v>
          </cell>
          <cell r="KW535">
            <v>8.4052558732860105E-2</v>
          </cell>
          <cell r="KX535">
            <v>-0.187527262196339</v>
          </cell>
          <cell r="KY535">
            <v>0</v>
          </cell>
          <cell r="KZ535">
            <v>-0.187527262196339</v>
          </cell>
          <cell r="LA535">
            <v>-0.200278562942414</v>
          </cell>
          <cell r="LB535">
            <v>0</v>
          </cell>
          <cell r="LC535">
            <v>-0.200278562942414</v>
          </cell>
          <cell r="LD535">
            <v>-7.2376655758199501E-2</v>
          </cell>
          <cell r="LE535">
            <v>0</v>
          </cell>
          <cell r="LF535">
            <v>-7.2376655758199501E-2</v>
          </cell>
          <cell r="LG535">
            <v>-2.3036674949251799E-2</v>
          </cell>
          <cell r="LH535">
            <v>0</v>
          </cell>
          <cell r="LI535">
            <v>-2.3036674949251799E-2</v>
          </cell>
          <cell r="LJ535">
            <v>0.17352790864143799</v>
          </cell>
          <cell r="LK535">
            <v>0</v>
          </cell>
          <cell r="LL535">
            <v>0.17352790864143799</v>
          </cell>
          <cell r="LM535">
            <v>-5.4419063994868802E-2</v>
          </cell>
          <cell r="LN535">
            <v>0</v>
          </cell>
          <cell r="LO535">
            <v>-5.4419063994868802E-2</v>
          </cell>
          <cell r="LP535">
            <v>-6.39572057574508E-2</v>
          </cell>
          <cell r="LQ535">
            <v>0</v>
          </cell>
          <cell r="LR535">
            <v>-6.39572057574508E-2</v>
          </cell>
          <cell r="LS535">
            <v>-2.8280348915139E-2</v>
          </cell>
          <cell r="LT535">
            <v>0</v>
          </cell>
          <cell r="LU535">
            <v>-2.8280348915139E-2</v>
          </cell>
          <cell r="LV535">
            <v>-0.56823283428651705</v>
          </cell>
          <cell r="LW535">
            <v>0</v>
          </cell>
          <cell r="LX535">
            <v>-0.56823283428651705</v>
          </cell>
          <cell r="LY535">
            <v>-0.45210333119698898</v>
          </cell>
          <cell r="LZ535">
            <v>0</v>
          </cell>
          <cell r="MA535">
            <v>-0.45210333119698898</v>
          </cell>
          <cell r="MB535">
            <v>-0.194198493558837</v>
          </cell>
          <cell r="MC535">
            <v>0</v>
          </cell>
          <cell r="MD535">
            <v>-0.194198493558837</v>
          </cell>
          <cell r="ME535">
            <v>-0.17030226136381699</v>
          </cell>
          <cell r="MF535">
            <v>0</v>
          </cell>
          <cell r="MG535">
            <v>-0.17030226136381699</v>
          </cell>
          <cell r="MH535">
            <v>0</v>
          </cell>
          <cell r="MI535">
            <v>0</v>
          </cell>
          <cell r="MJ535">
            <v>0</v>
          </cell>
          <cell r="MK535">
            <v>0</v>
          </cell>
          <cell r="ML535">
            <v>0</v>
          </cell>
          <cell r="MM535">
            <v>0</v>
          </cell>
          <cell r="MN535">
            <v>0</v>
          </cell>
          <cell r="MO535">
            <v>0</v>
          </cell>
          <cell r="MP535">
            <v>0</v>
          </cell>
          <cell r="MQ535">
            <v>0</v>
          </cell>
          <cell r="MR535">
            <v>0</v>
          </cell>
          <cell r="MS535">
            <v>0</v>
          </cell>
          <cell r="MT535">
            <v>0</v>
          </cell>
          <cell r="MU535">
            <v>0</v>
          </cell>
          <cell r="MV535">
            <v>0</v>
          </cell>
          <cell r="MW535">
            <v>0</v>
          </cell>
          <cell r="MX535">
            <v>0</v>
          </cell>
          <cell r="MY535">
            <v>0</v>
          </cell>
          <cell r="MZ535">
            <v>0</v>
          </cell>
          <cell r="NA535">
            <v>0</v>
          </cell>
          <cell r="NB535">
            <v>0</v>
          </cell>
          <cell r="NC535">
            <v>1</v>
          </cell>
          <cell r="ND535">
            <v>0</v>
          </cell>
          <cell r="NE535">
            <v>1</v>
          </cell>
          <cell r="NF535">
            <v>1</v>
          </cell>
          <cell r="NG535">
            <v>0</v>
          </cell>
          <cell r="NH535">
            <v>1</v>
          </cell>
          <cell r="NI535">
            <v>-1</v>
          </cell>
          <cell r="NJ535">
            <v>0</v>
          </cell>
          <cell r="NK535">
            <v>-1</v>
          </cell>
          <cell r="NL535">
            <v>0</v>
          </cell>
          <cell r="NM535">
            <v>0</v>
          </cell>
          <cell r="NN535">
            <v>0</v>
          </cell>
          <cell r="NO535">
            <v>0</v>
          </cell>
          <cell r="NP535">
            <v>0</v>
          </cell>
          <cell r="NQ535">
            <v>0</v>
          </cell>
          <cell r="NR535">
            <v>-4</v>
          </cell>
          <cell r="NS535">
            <v>0</v>
          </cell>
          <cell r="NT535">
            <v>-4</v>
          </cell>
          <cell r="NU535">
            <v>0</v>
          </cell>
          <cell r="NV535">
            <v>0</v>
          </cell>
          <cell r="NW535">
            <v>0</v>
          </cell>
          <cell r="NX535">
            <v>0</v>
          </cell>
          <cell r="NY535">
            <v>0</v>
          </cell>
          <cell r="NZ535">
            <v>0</v>
          </cell>
          <cell r="OA535">
            <v>0</v>
          </cell>
          <cell r="OB535">
            <v>0</v>
          </cell>
          <cell r="OC535">
            <v>0</v>
          </cell>
          <cell r="OD535">
            <v>-7</v>
          </cell>
          <cell r="OE535">
            <v>0</v>
          </cell>
          <cell r="OF535">
            <v>-7</v>
          </cell>
          <cell r="OG535">
            <v>0</v>
          </cell>
          <cell r="OH535">
            <v>0</v>
          </cell>
          <cell r="OI535">
            <v>0</v>
          </cell>
          <cell r="OJ535">
            <v>0</v>
          </cell>
          <cell r="OK535">
            <v>0</v>
          </cell>
          <cell r="OL535">
            <v>0</v>
          </cell>
          <cell r="OM535">
            <v>0</v>
          </cell>
          <cell r="ON535">
            <v>0</v>
          </cell>
          <cell r="OO535">
            <v>0</v>
          </cell>
          <cell r="OP535">
            <v>-1</v>
          </cell>
          <cell r="OQ535">
            <v>0</v>
          </cell>
          <cell r="OR535">
            <v>-1</v>
          </cell>
          <cell r="OS535">
            <v>0</v>
          </cell>
          <cell r="OT535">
            <v>0</v>
          </cell>
          <cell r="OU535">
            <v>0</v>
          </cell>
          <cell r="OV535">
            <v>0</v>
          </cell>
          <cell r="OW535">
            <v>0</v>
          </cell>
          <cell r="OX535">
            <v>0</v>
          </cell>
          <cell r="OY535">
            <v>0</v>
          </cell>
          <cell r="OZ535">
            <v>0</v>
          </cell>
          <cell r="PA535">
            <v>0</v>
          </cell>
          <cell r="PB535">
            <v>-1</v>
          </cell>
          <cell r="PC535">
            <v>0</v>
          </cell>
          <cell r="PD535">
            <v>-1</v>
          </cell>
          <cell r="PE535">
            <v>0</v>
          </cell>
          <cell r="PF535">
            <v>0</v>
          </cell>
          <cell r="PG535">
            <v>0</v>
          </cell>
          <cell r="PH535">
            <v>0</v>
          </cell>
          <cell r="PI535">
            <v>0</v>
          </cell>
          <cell r="PJ535">
            <v>0</v>
          </cell>
          <cell r="PK535">
            <v>1</v>
          </cell>
          <cell r="PL535">
            <v>0</v>
          </cell>
          <cell r="PM535">
            <v>1</v>
          </cell>
          <cell r="PN535">
            <v>0</v>
          </cell>
          <cell r="PO535">
            <v>0</v>
          </cell>
          <cell r="PP535">
            <v>0</v>
          </cell>
          <cell r="PQ535">
            <v>1</v>
          </cell>
          <cell r="PR535">
            <v>0</v>
          </cell>
          <cell r="PS535">
            <v>1</v>
          </cell>
          <cell r="PT535">
            <v>0</v>
          </cell>
          <cell r="PU535">
            <v>0</v>
          </cell>
          <cell r="PV535">
            <v>0</v>
          </cell>
          <cell r="PW535">
            <v>0</v>
          </cell>
          <cell r="PX535">
            <v>0</v>
          </cell>
          <cell r="PY535">
            <v>0</v>
          </cell>
        </row>
        <row r="536">
          <cell r="BB536">
            <v>49.142579448040102</v>
          </cell>
          <cell r="BC536">
            <v>0</v>
          </cell>
          <cell r="BD536">
            <v>49.142579448040102</v>
          </cell>
          <cell r="BE536">
            <v>55.071629545691401</v>
          </cell>
          <cell r="BF536">
            <v>0</v>
          </cell>
          <cell r="BG536">
            <v>55.071629545691401</v>
          </cell>
          <cell r="BH536">
            <v>41.868669516206303</v>
          </cell>
          <cell r="BI536">
            <v>0</v>
          </cell>
          <cell r="BJ536">
            <v>41.868669516206303</v>
          </cell>
          <cell r="BK536">
            <v>30.4098788980235</v>
          </cell>
          <cell r="BL536">
            <v>0</v>
          </cell>
          <cell r="BM536">
            <v>30.4098788980235</v>
          </cell>
          <cell r="BN536">
            <v>46.894219108734987</v>
          </cell>
          <cell r="BO536">
            <v>0</v>
          </cell>
          <cell r="BP536">
            <v>46.894219108734987</v>
          </cell>
          <cell r="BQ536">
            <v>50.110380965502301</v>
          </cell>
          <cell r="BR536">
            <v>0</v>
          </cell>
          <cell r="BS536">
            <v>50.110380965502301</v>
          </cell>
          <cell r="BT536">
            <v>43.696480155741703</v>
          </cell>
          <cell r="BU536">
            <v>0</v>
          </cell>
          <cell r="BV536">
            <v>43.696480155741703</v>
          </cell>
          <cell r="BW536">
            <v>31.062105082997</v>
          </cell>
          <cell r="BX536">
            <v>0</v>
          </cell>
          <cell r="BY536">
            <v>31.062105082997</v>
          </cell>
          <cell r="BZ536">
            <v>40.502003506067403</v>
          </cell>
          <cell r="CA536">
            <v>0</v>
          </cell>
          <cell r="CB536">
            <v>40.502003506067403</v>
          </cell>
          <cell r="CC536">
            <v>41.857999202347997</v>
          </cell>
          <cell r="CD536">
            <v>0</v>
          </cell>
          <cell r="CE536">
            <v>41.857999202347997</v>
          </cell>
          <cell r="CF536">
            <v>38.624326963620298</v>
          </cell>
          <cell r="CG536">
            <v>0</v>
          </cell>
          <cell r="CH536">
            <v>38.624326963620298</v>
          </cell>
          <cell r="CI536">
            <v>24.059432380857899</v>
          </cell>
          <cell r="CJ536">
            <v>0</v>
          </cell>
          <cell r="CK536">
            <v>24.059432380857899</v>
          </cell>
          <cell r="CL536">
            <v>36.923643339264601</v>
          </cell>
          <cell r="CM536">
            <v>0</v>
          </cell>
          <cell r="CN536">
            <v>36.923643339264601</v>
          </cell>
          <cell r="CO536">
            <v>33.919946195044297</v>
          </cell>
          <cell r="CP536">
            <v>0</v>
          </cell>
          <cell r="CQ536">
            <v>33.919946195044297</v>
          </cell>
          <cell r="CR536">
            <v>18.151606441940199</v>
          </cell>
          <cell r="CS536">
            <v>0</v>
          </cell>
          <cell r="CT536">
            <v>18.151606441940199</v>
          </cell>
          <cell r="CU536">
            <v>12.0858689428911</v>
          </cell>
          <cell r="CV536">
            <v>0</v>
          </cell>
          <cell r="CW536">
            <v>12.0858689428911</v>
          </cell>
          <cell r="CX536">
            <v>54.267192968066198</v>
          </cell>
          <cell r="CY536">
            <v>0</v>
          </cell>
          <cell r="CZ536">
            <v>54.267192968066198</v>
          </cell>
          <cell r="DA536">
            <v>48.0018730432325</v>
          </cell>
          <cell r="DB536">
            <v>0</v>
          </cell>
          <cell r="DC536">
            <v>48.0018730432325</v>
          </cell>
          <cell r="DD536">
            <v>36.087826078971297</v>
          </cell>
          <cell r="DE536">
            <v>0</v>
          </cell>
          <cell r="DF536">
            <v>36.087826078971297</v>
          </cell>
          <cell r="DG536">
            <v>32.313316715710499</v>
          </cell>
          <cell r="DH536">
            <v>0</v>
          </cell>
          <cell r="DI536">
            <v>32.313316715710499</v>
          </cell>
          <cell r="DJ536">
            <v>42.3199173671957</v>
          </cell>
          <cell r="DK536">
            <v>0</v>
          </cell>
          <cell r="DL536">
            <v>42.3199173671957</v>
          </cell>
          <cell r="DM536">
            <v>43.925918531166097</v>
          </cell>
          <cell r="DN536">
            <v>0</v>
          </cell>
          <cell r="DO536">
            <v>43.925918531166097</v>
          </cell>
          <cell r="DP536">
            <v>48.969186557434497</v>
          </cell>
          <cell r="DQ536">
            <v>0</v>
          </cell>
          <cell r="DR536">
            <v>48.969186557434497</v>
          </cell>
          <cell r="DS536">
            <v>31.3604156913573</v>
          </cell>
          <cell r="DT536">
            <v>0</v>
          </cell>
          <cell r="DU536">
            <v>31.3604156913573</v>
          </cell>
          <cell r="DV536">
            <v>70.967907075369894</v>
          </cell>
          <cell r="DW536">
            <v>37.5</v>
          </cell>
          <cell r="DX536">
            <v>33.467907075369894</v>
          </cell>
          <cell r="DY536">
            <v>39.413367427536997</v>
          </cell>
          <cell r="DZ536">
            <v>0</v>
          </cell>
          <cell r="EA536">
            <v>39.413367427536997</v>
          </cell>
          <cell r="EB536">
            <v>44.627879028079697</v>
          </cell>
          <cell r="EC536">
            <v>0</v>
          </cell>
          <cell r="ED536">
            <v>44.627879028079697</v>
          </cell>
          <cell r="EE536">
            <v>21.077714669897201</v>
          </cell>
          <cell r="EF536">
            <v>0</v>
          </cell>
          <cell r="EG536">
            <v>21.077714669897201</v>
          </cell>
          <cell r="EH536">
            <v>37.0492278670635</v>
          </cell>
          <cell r="EI536">
            <v>0</v>
          </cell>
          <cell r="EJ536">
            <v>37.0492278670635</v>
          </cell>
          <cell r="EK536">
            <v>32.962538735429398</v>
          </cell>
          <cell r="EL536">
            <v>0</v>
          </cell>
          <cell r="EM536">
            <v>32.962538735429398</v>
          </cell>
          <cell r="EN536">
            <v>37.351462108729798</v>
          </cell>
          <cell r="EO536">
            <v>0</v>
          </cell>
          <cell r="EP536">
            <v>37.351462108729798</v>
          </cell>
          <cell r="EQ536">
            <v>22.737059065611799</v>
          </cell>
          <cell r="ER536">
            <v>0</v>
          </cell>
          <cell r="ES536">
            <v>22.737059065611799</v>
          </cell>
          <cell r="ET536">
            <v>40</v>
          </cell>
          <cell r="EU536">
            <v>0</v>
          </cell>
          <cell r="EV536">
            <v>40</v>
          </cell>
          <cell r="EW536">
            <v>29</v>
          </cell>
          <cell r="EX536">
            <v>0</v>
          </cell>
          <cell r="EY536">
            <v>29</v>
          </cell>
          <cell r="EZ536">
            <v>33</v>
          </cell>
          <cell r="FA536">
            <v>0</v>
          </cell>
          <cell r="FB536">
            <v>33</v>
          </cell>
          <cell r="FC536">
            <v>15</v>
          </cell>
          <cell r="FD536">
            <v>0</v>
          </cell>
          <cell r="FE536">
            <v>15</v>
          </cell>
          <cell r="FF536">
            <v>21</v>
          </cell>
          <cell r="FG536">
            <v>0</v>
          </cell>
          <cell r="FH536">
            <v>21</v>
          </cell>
          <cell r="FI536">
            <v>23</v>
          </cell>
          <cell r="FJ536">
            <v>0</v>
          </cell>
          <cell r="FK536">
            <v>23</v>
          </cell>
          <cell r="FL536">
            <v>26</v>
          </cell>
          <cell r="FM536">
            <v>0</v>
          </cell>
          <cell r="FN536">
            <v>26</v>
          </cell>
          <cell r="FO536">
            <v>18</v>
          </cell>
          <cell r="FP536">
            <v>0</v>
          </cell>
          <cell r="FQ536">
            <v>18</v>
          </cell>
          <cell r="FR536">
            <v>17</v>
          </cell>
          <cell r="FS536">
            <v>0</v>
          </cell>
          <cell r="FT536">
            <v>17</v>
          </cell>
          <cell r="FU536">
            <v>15</v>
          </cell>
          <cell r="FV536">
            <v>0</v>
          </cell>
          <cell r="FW536">
            <v>15</v>
          </cell>
          <cell r="FX536">
            <v>15.000000000000002</v>
          </cell>
          <cell r="FY536">
            <v>0</v>
          </cell>
          <cell r="FZ536">
            <v>15.000000000000002</v>
          </cell>
          <cell r="GA536">
            <v>11</v>
          </cell>
          <cell r="GB536">
            <v>0</v>
          </cell>
          <cell r="GC536">
            <v>11</v>
          </cell>
          <cell r="GD536">
            <v>-31</v>
          </cell>
          <cell r="GE536">
            <v>0</v>
          </cell>
          <cell r="GF536">
            <v>-31</v>
          </cell>
          <cell r="GG536">
            <v>8</v>
          </cell>
          <cell r="GH536">
            <v>0</v>
          </cell>
          <cell r="GI536">
            <v>8</v>
          </cell>
          <cell r="GJ536">
            <v>15</v>
          </cell>
          <cell r="GK536">
            <v>0</v>
          </cell>
          <cell r="GL536">
            <v>15</v>
          </cell>
          <cell r="GM536">
            <v>12</v>
          </cell>
          <cell r="GN536">
            <v>0</v>
          </cell>
          <cell r="GO536">
            <v>12</v>
          </cell>
          <cell r="GP536">
            <v>-304</v>
          </cell>
          <cell r="GQ536">
            <v>0</v>
          </cell>
          <cell r="GR536">
            <v>-304</v>
          </cell>
          <cell r="GS536">
            <v>1</v>
          </cell>
          <cell r="GT536">
            <v>0</v>
          </cell>
          <cell r="GU536">
            <v>1</v>
          </cell>
          <cell r="GV536">
            <v>21</v>
          </cell>
          <cell r="GW536">
            <v>0</v>
          </cell>
          <cell r="GX536">
            <v>21</v>
          </cell>
          <cell r="GY536">
            <v>25</v>
          </cell>
          <cell r="GZ536">
            <v>0</v>
          </cell>
          <cell r="HA536">
            <v>25</v>
          </cell>
          <cell r="HB536">
            <v>28</v>
          </cell>
          <cell r="HC536">
            <v>0</v>
          </cell>
          <cell r="HD536">
            <v>28</v>
          </cell>
          <cell r="HE536">
            <v>21</v>
          </cell>
          <cell r="HF536">
            <v>0</v>
          </cell>
          <cell r="HG536">
            <v>21</v>
          </cell>
          <cell r="HH536">
            <v>22</v>
          </cell>
          <cell r="HI536">
            <v>0</v>
          </cell>
          <cell r="HJ536">
            <v>22</v>
          </cell>
          <cell r="HK536">
            <v>24</v>
          </cell>
          <cell r="HL536">
            <v>0</v>
          </cell>
          <cell r="HM536">
            <v>24</v>
          </cell>
          <cell r="HN536">
            <v>25</v>
          </cell>
          <cell r="HO536">
            <v>0</v>
          </cell>
          <cell r="HP536">
            <v>25</v>
          </cell>
          <cell r="HQ536">
            <v>23</v>
          </cell>
          <cell r="HR536">
            <v>0</v>
          </cell>
          <cell r="HS536">
            <v>23</v>
          </cell>
          <cell r="HT536">
            <v>17</v>
          </cell>
          <cell r="HU536">
            <v>0</v>
          </cell>
          <cell r="HV536">
            <v>17</v>
          </cell>
          <cell r="HW536">
            <v>16</v>
          </cell>
          <cell r="HX536">
            <v>0</v>
          </cell>
          <cell r="HY536">
            <v>16</v>
          </cell>
          <cell r="HZ536">
            <v>26</v>
          </cell>
          <cell r="IA536">
            <v>0</v>
          </cell>
          <cell r="IB536">
            <v>26</v>
          </cell>
          <cell r="IC536">
            <v>23</v>
          </cell>
          <cell r="ID536">
            <v>0</v>
          </cell>
          <cell r="IE536">
            <v>23</v>
          </cell>
          <cell r="IF536">
            <v>28</v>
          </cell>
          <cell r="IG536">
            <v>0</v>
          </cell>
          <cell r="IH536">
            <v>28</v>
          </cell>
          <cell r="II536">
            <v>25</v>
          </cell>
          <cell r="IJ536">
            <v>0</v>
          </cell>
          <cell r="IK536">
            <v>25</v>
          </cell>
          <cell r="IP536">
            <v>176.49275740796099</v>
          </cell>
          <cell r="IQ536">
            <v>0</v>
          </cell>
          <cell r="IR536">
            <v>176.49275740796099</v>
          </cell>
          <cell r="IS536">
            <v>127.350177959921</v>
          </cell>
          <cell r="IT536">
            <v>0</v>
          </cell>
          <cell r="IU536">
            <v>127.350177959921</v>
          </cell>
          <cell r="IV536">
            <v>72.278548414229803</v>
          </cell>
          <cell r="IW536">
            <v>0</v>
          </cell>
          <cell r="IX536">
            <v>72.278548414229803</v>
          </cell>
          <cell r="IY536">
            <v>30.4098788980235</v>
          </cell>
          <cell r="IZ536">
            <v>0</v>
          </cell>
          <cell r="JA536">
            <v>30.4098788980235</v>
          </cell>
          <cell r="JB536">
            <v>171.76318531297599</v>
          </cell>
          <cell r="JC536">
            <v>0</v>
          </cell>
          <cell r="JD536">
            <v>171.76318531297599</v>
          </cell>
          <cell r="JE536">
            <v>124.868966204241</v>
          </cell>
          <cell r="JF536">
            <v>0</v>
          </cell>
          <cell r="JG536">
            <v>124.868966204241</v>
          </cell>
          <cell r="JH536">
            <v>74.758585238738704</v>
          </cell>
          <cell r="JI536">
            <v>0</v>
          </cell>
          <cell r="JJ536">
            <v>74.758585238738704</v>
          </cell>
          <cell r="JK536">
            <v>31.062105082997</v>
          </cell>
          <cell r="JL536">
            <v>0</v>
          </cell>
          <cell r="JM536">
            <v>31.062105082997</v>
          </cell>
          <cell r="JN536">
            <v>145.04376205289401</v>
          </cell>
          <cell r="JO536">
            <v>0</v>
          </cell>
          <cell r="JP536">
            <v>145.04376205289401</v>
          </cell>
          <cell r="JQ536">
            <v>104.541758546826</v>
          </cell>
          <cell r="JR536">
            <v>0</v>
          </cell>
          <cell r="JS536">
            <v>104.541758546826</v>
          </cell>
          <cell r="JT536">
            <v>62.683759344478197</v>
          </cell>
          <cell r="JU536">
            <v>0</v>
          </cell>
          <cell r="JV536">
            <v>62.683759344478197</v>
          </cell>
          <cell r="JW536">
            <v>24.059432380857899</v>
          </cell>
          <cell r="JX536">
            <v>0</v>
          </cell>
          <cell r="JY536">
            <v>24.059432380857899</v>
          </cell>
          <cell r="JZ536">
            <v>101.08106491914</v>
          </cell>
          <cell r="KA536">
            <v>0</v>
          </cell>
          <cell r="KB536">
            <v>101.08106491914</v>
          </cell>
          <cell r="KC536">
            <v>64.157421579875603</v>
          </cell>
          <cell r="KD536">
            <v>0</v>
          </cell>
          <cell r="KE536">
            <v>64.157421579875603</v>
          </cell>
          <cell r="KF536">
            <v>30.237475384831299</v>
          </cell>
          <cell r="KG536">
            <v>0</v>
          </cell>
          <cell r="KH536">
            <v>30.237475384831299</v>
          </cell>
          <cell r="KI536">
            <v>12.0858689428911</v>
          </cell>
          <cell r="KJ536">
            <v>0</v>
          </cell>
          <cell r="KK536">
            <v>12.0858689428911</v>
          </cell>
          <cell r="KL536">
            <v>170.67020880598099</v>
          </cell>
          <cell r="KM536">
            <v>0</v>
          </cell>
          <cell r="KN536">
            <v>170.67020880598099</v>
          </cell>
          <cell r="KO536">
            <v>116.403015837914</v>
          </cell>
          <cell r="KP536">
            <v>0</v>
          </cell>
          <cell r="KQ536">
            <v>116.403015837914</v>
          </cell>
          <cell r="KR536">
            <v>68.401142794681803</v>
          </cell>
          <cell r="KS536">
            <v>0</v>
          </cell>
          <cell r="KT536">
            <v>68.401142794681803</v>
          </cell>
          <cell r="KU536">
            <v>32.313316715710499</v>
          </cell>
          <cell r="KV536">
            <v>0</v>
          </cell>
          <cell r="KW536">
            <v>32.313316715710499</v>
          </cell>
          <cell r="KX536">
            <v>166.57543814715399</v>
          </cell>
          <cell r="KY536">
            <v>0</v>
          </cell>
          <cell r="KZ536">
            <v>166.57543814715399</v>
          </cell>
          <cell r="LA536">
            <v>124.255520779958</v>
          </cell>
          <cell r="LB536">
            <v>0</v>
          </cell>
          <cell r="LC536">
            <v>124.255520779958</v>
          </cell>
          <cell r="LD536">
            <v>80.329602248791801</v>
          </cell>
          <cell r="LE536">
            <v>0</v>
          </cell>
          <cell r="LF536">
            <v>80.329602248791801</v>
          </cell>
          <cell r="LG536">
            <v>31.3604156913573</v>
          </cell>
          <cell r="LH536">
            <v>0</v>
          </cell>
          <cell r="LI536">
            <v>31.3604156913573</v>
          </cell>
          <cell r="LJ536">
            <v>176.086868200884</v>
          </cell>
          <cell r="LK536">
            <v>37.5</v>
          </cell>
          <cell r="LL536">
            <v>138.586868200884</v>
          </cell>
          <cell r="LM536">
            <v>105.11896112551401</v>
          </cell>
          <cell r="LN536">
            <v>0</v>
          </cell>
          <cell r="LO536">
            <v>105.11896112551401</v>
          </cell>
          <cell r="LP536">
            <v>65.705593697976894</v>
          </cell>
          <cell r="LQ536">
            <v>0</v>
          </cell>
          <cell r="LR536">
            <v>65.705593697976894</v>
          </cell>
          <cell r="LS536">
            <v>21.077714669897201</v>
          </cell>
          <cell r="LT536">
            <v>0</v>
          </cell>
          <cell r="LU536">
            <v>21.077714669897201</v>
          </cell>
          <cell r="LV536">
            <v>130.10028777683399</v>
          </cell>
          <cell r="LW536">
            <v>0</v>
          </cell>
          <cell r="LX536">
            <v>130.10028777683399</v>
          </cell>
          <cell r="LY536">
            <v>93.051059909770999</v>
          </cell>
          <cell r="LZ536">
            <v>0</v>
          </cell>
          <cell r="MA536">
            <v>93.051059909770999</v>
          </cell>
          <cell r="MB536">
            <v>60.088521174341601</v>
          </cell>
          <cell r="MC536">
            <v>0</v>
          </cell>
          <cell r="MD536">
            <v>60.088521174341601</v>
          </cell>
          <cell r="ME536">
            <v>22.737059065611799</v>
          </cell>
          <cell r="MF536">
            <v>0</v>
          </cell>
          <cell r="MG536">
            <v>22.737059065611799</v>
          </cell>
          <cell r="MH536">
            <v>40</v>
          </cell>
          <cell r="MI536">
            <v>0</v>
          </cell>
          <cell r="MJ536">
            <v>40</v>
          </cell>
          <cell r="MK536">
            <v>29</v>
          </cell>
          <cell r="ML536">
            <v>0</v>
          </cell>
          <cell r="MM536">
            <v>29</v>
          </cell>
          <cell r="MN536">
            <v>33</v>
          </cell>
          <cell r="MO536">
            <v>0</v>
          </cell>
          <cell r="MP536">
            <v>33</v>
          </cell>
          <cell r="MQ536">
            <v>15</v>
          </cell>
          <cell r="MR536">
            <v>0</v>
          </cell>
          <cell r="MS536">
            <v>15</v>
          </cell>
          <cell r="MT536">
            <v>21</v>
          </cell>
          <cell r="MU536">
            <v>0</v>
          </cell>
          <cell r="MV536">
            <v>21</v>
          </cell>
          <cell r="MW536">
            <v>23</v>
          </cell>
          <cell r="MX536">
            <v>0</v>
          </cell>
          <cell r="MY536">
            <v>23</v>
          </cell>
          <cell r="MZ536">
            <v>26</v>
          </cell>
          <cell r="NA536">
            <v>0</v>
          </cell>
          <cell r="NB536">
            <v>26</v>
          </cell>
          <cell r="NC536">
            <v>18</v>
          </cell>
          <cell r="ND536">
            <v>0</v>
          </cell>
          <cell r="NE536">
            <v>18</v>
          </cell>
          <cell r="NF536">
            <v>17</v>
          </cell>
          <cell r="NG536">
            <v>0</v>
          </cell>
          <cell r="NH536">
            <v>17</v>
          </cell>
          <cell r="NI536">
            <v>15</v>
          </cell>
          <cell r="NJ536">
            <v>0</v>
          </cell>
          <cell r="NK536">
            <v>15</v>
          </cell>
          <cell r="NL536">
            <v>15.000000000000002</v>
          </cell>
          <cell r="NM536">
            <v>0</v>
          </cell>
          <cell r="NN536">
            <v>15.000000000000002</v>
          </cell>
          <cell r="NO536">
            <v>11</v>
          </cell>
          <cell r="NP536">
            <v>0</v>
          </cell>
          <cell r="NQ536">
            <v>11</v>
          </cell>
          <cell r="NR536">
            <v>-31</v>
          </cell>
          <cell r="NS536">
            <v>0</v>
          </cell>
          <cell r="NT536">
            <v>-31</v>
          </cell>
          <cell r="NU536">
            <v>8</v>
          </cell>
          <cell r="NV536">
            <v>0</v>
          </cell>
          <cell r="NW536">
            <v>8</v>
          </cell>
          <cell r="NX536">
            <v>15</v>
          </cell>
          <cell r="NY536">
            <v>0</v>
          </cell>
          <cell r="NZ536">
            <v>15</v>
          </cell>
          <cell r="OA536">
            <v>12</v>
          </cell>
          <cell r="OB536">
            <v>0</v>
          </cell>
          <cell r="OC536">
            <v>12</v>
          </cell>
          <cell r="OD536">
            <v>-304</v>
          </cell>
          <cell r="OE536">
            <v>0</v>
          </cell>
          <cell r="OF536">
            <v>-304</v>
          </cell>
          <cell r="OG536">
            <v>1</v>
          </cell>
          <cell r="OH536">
            <v>0</v>
          </cell>
          <cell r="OI536">
            <v>1</v>
          </cell>
          <cell r="OJ536">
            <v>21</v>
          </cell>
          <cell r="OK536">
            <v>0</v>
          </cell>
          <cell r="OL536">
            <v>21</v>
          </cell>
          <cell r="OM536">
            <v>25</v>
          </cell>
          <cell r="ON536">
            <v>0</v>
          </cell>
          <cell r="OO536">
            <v>25</v>
          </cell>
          <cell r="OP536">
            <v>28</v>
          </cell>
          <cell r="OQ536">
            <v>0</v>
          </cell>
          <cell r="OR536">
            <v>28</v>
          </cell>
          <cell r="OS536">
            <v>21</v>
          </cell>
          <cell r="OT536">
            <v>0</v>
          </cell>
          <cell r="OU536">
            <v>21</v>
          </cell>
          <cell r="OV536">
            <v>22</v>
          </cell>
          <cell r="OW536">
            <v>0</v>
          </cell>
          <cell r="OX536">
            <v>22</v>
          </cell>
          <cell r="OY536">
            <v>24</v>
          </cell>
          <cell r="OZ536">
            <v>0</v>
          </cell>
          <cell r="PA536">
            <v>24</v>
          </cell>
          <cell r="PB536">
            <v>25</v>
          </cell>
          <cell r="PC536">
            <v>0</v>
          </cell>
          <cell r="PD536">
            <v>25</v>
          </cell>
          <cell r="PE536">
            <v>23</v>
          </cell>
          <cell r="PF536">
            <v>0</v>
          </cell>
          <cell r="PG536">
            <v>23</v>
          </cell>
          <cell r="PH536">
            <v>17</v>
          </cell>
          <cell r="PI536">
            <v>0</v>
          </cell>
          <cell r="PJ536">
            <v>17</v>
          </cell>
          <cell r="PK536">
            <v>16</v>
          </cell>
          <cell r="PL536">
            <v>0</v>
          </cell>
          <cell r="PM536">
            <v>16</v>
          </cell>
          <cell r="PN536">
            <v>26</v>
          </cell>
          <cell r="PO536">
            <v>0</v>
          </cell>
          <cell r="PP536">
            <v>26</v>
          </cell>
          <cell r="PQ536">
            <v>23</v>
          </cell>
          <cell r="PR536">
            <v>0</v>
          </cell>
          <cell r="PS536">
            <v>23</v>
          </cell>
          <cell r="PT536">
            <v>28</v>
          </cell>
          <cell r="PU536">
            <v>0</v>
          </cell>
          <cell r="PV536">
            <v>28</v>
          </cell>
          <cell r="PW536">
            <v>25</v>
          </cell>
          <cell r="PX536">
            <v>0</v>
          </cell>
          <cell r="PY536">
            <v>25</v>
          </cell>
        </row>
        <row r="537">
          <cell r="BB537">
            <v>0.52446653479201399</v>
          </cell>
          <cell r="BD537">
            <v>0.52446653479201399</v>
          </cell>
          <cell r="BE537">
            <v>0.53442479957684919</v>
          </cell>
          <cell r="BG537">
            <v>0.53442479957684919</v>
          </cell>
          <cell r="BH537">
            <v>0.5221337495046513</v>
          </cell>
          <cell r="BJ537">
            <v>0.5221337495046513</v>
          </cell>
          <cell r="BK537">
            <v>0.57865465055976428</v>
          </cell>
          <cell r="BM537">
            <v>0.57865465055976428</v>
          </cell>
          <cell r="BN537">
            <v>0.54137077031239489</v>
          </cell>
          <cell r="BP537">
            <v>0.54137077031239489</v>
          </cell>
          <cell r="BQ537">
            <v>0.57133519432020941</v>
          </cell>
          <cell r="BS537">
            <v>0.57133519432020941</v>
          </cell>
          <cell r="BT537">
            <v>0.55699099033933475</v>
          </cell>
          <cell r="BV537">
            <v>0.55699099033933475</v>
          </cell>
          <cell r="BW537">
            <v>0.55695297791149445</v>
          </cell>
          <cell r="BY537">
            <v>0.55695297791149445</v>
          </cell>
          <cell r="BZ537">
            <v>0.51611059898208778</v>
          </cell>
          <cell r="CB537">
            <v>0.51611059898208778</v>
          </cell>
          <cell r="CC537">
            <v>0.52654535308252215</v>
          </cell>
          <cell r="CE537">
            <v>0.52654535308252215</v>
          </cell>
          <cell r="CF537">
            <v>0.52545899431779064</v>
          </cell>
          <cell r="CH537">
            <v>0.52545899431779064</v>
          </cell>
          <cell r="CI537">
            <v>0.53817539406236659</v>
          </cell>
          <cell r="CK537">
            <v>0.53817539406236659</v>
          </cell>
          <cell r="CL537">
            <v>0.51070491738976898</v>
          </cell>
          <cell r="CN537">
            <v>0.51070491738976898</v>
          </cell>
          <cell r="CO537">
            <v>0.53536353909753565</v>
          </cell>
          <cell r="CQ537">
            <v>0.53536353909753565</v>
          </cell>
          <cell r="CR537">
            <v>0.56312850440255757</v>
          </cell>
          <cell r="CT537">
            <v>0.56312850440255757</v>
          </cell>
          <cell r="CU537">
            <v>0.58430270809693297</v>
          </cell>
          <cell r="CW537">
            <v>0.58430270809693297</v>
          </cell>
          <cell r="CX537">
            <v>0.4679837356447859</v>
          </cell>
          <cell r="CZ537">
            <v>0.4679837356447859</v>
          </cell>
          <cell r="DA537">
            <v>0.48381757678582799</v>
          </cell>
          <cell r="DC537">
            <v>0.48381757678582799</v>
          </cell>
          <cell r="DD537">
            <v>0.51931773561348138</v>
          </cell>
          <cell r="DF537">
            <v>0.51931773561348138</v>
          </cell>
          <cell r="DG537">
            <v>0.53250386876421785</v>
          </cell>
          <cell r="DI537">
            <v>0.53250386876421785</v>
          </cell>
          <cell r="DJ537">
            <v>0.50496730855007543</v>
          </cell>
          <cell r="DL537">
            <v>0.50496730855007543</v>
          </cell>
          <cell r="DM537">
            <v>0.49578534596913115</v>
          </cell>
          <cell r="DO537">
            <v>0.49578534596913115</v>
          </cell>
          <cell r="DP537">
            <v>0.46224667382523943</v>
          </cell>
          <cell r="DR537">
            <v>0.46224667382523943</v>
          </cell>
          <cell r="DS537">
            <v>0.56083193885659965</v>
          </cell>
          <cell r="DU537">
            <v>0.56083193885659965</v>
          </cell>
          <cell r="DV537">
            <v>0.50358045418901565</v>
          </cell>
          <cell r="DX537">
            <v>0.50358045418901565</v>
          </cell>
          <cell r="DY537">
            <v>0.49807978353218535</v>
          </cell>
          <cell r="EA537">
            <v>0.49807978353218535</v>
          </cell>
          <cell r="EB537">
            <v>0.47706068040476651</v>
          </cell>
          <cell r="ED537">
            <v>0.47706068040476651</v>
          </cell>
          <cell r="EE537">
            <v>0.601306478766368</v>
          </cell>
          <cell r="EG537">
            <v>0.601306478766368</v>
          </cell>
          <cell r="EH537">
            <v>0.47245058795491757</v>
          </cell>
          <cell r="EJ537">
            <v>0.47245058795491757</v>
          </cell>
          <cell r="EK537">
            <v>0.51602233065765901</v>
          </cell>
          <cell r="EM537">
            <v>0.51602233065765901</v>
          </cell>
          <cell r="EN537">
            <v>0.50221793200056442</v>
          </cell>
          <cell r="EP537">
            <v>0.50221793200056442</v>
          </cell>
          <cell r="EQ537">
            <v>0.58297686783628622</v>
          </cell>
          <cell r="ES537">
            <v>0.58297686783628622</v>
          </cell>
          <cell r="ET537">
            <v>0.42253521126760563</v>
          </cell>
          <cell r="EV537">
            <v>0.42253521126760563</v>
          </cell>
          <cell r="EW537">
            <v>0.53846153846153844</v>
          </cell>
          <cell r="EY537">
            <v>0.53846153846153844</v>
          </cell>
          <cell r="EZ537">
            <v>0.51145038167938928</v>
          </cell>
          <cell r="FB537">
            <v>0.51145038167938928</v>
          </cell>
          <cell r="FC537">
            <v>0.65354330708661412</v>
          </cell>
          <cell r="FE537">
            <v>0.65354330708661412</v>
          </cell>
          <cell r="FF537">
            <v>0.56390977443609025</v>
          </cell>
          <cell r="FH537">
            <v>0.56390977443609025</v>
          </cell>
          <cell r="FI537">
            <v>0.5625</v>
          </cell>
          <cell r="FK537">
            <v>0.5625</v>
          </cell>
          <cell r="FL537">
            <v>0.51063829787234039</v>
          </cell>
          <cell r="FN537">
            <v>0.51063829787234039</v>
          </cell>
          <cell r="FO537">
            <v>0.63636363636363635</v>
          </cell>
          <cell r="FQ537">
            <v>0.63636363636363635</v>
          </cell>
          <cell r="FR537">
            <v>0.57553956834532372</v>
          </cell>
          <cell r="FT537">
            <v>0.57553956834532372</v>
          </cell>
          <cell r="FU537">
            <v>0.59230769230769231</v>
          </cell>
          <cell r="FW537">
            <v>0.59230769230769231</v>
          </cell>
          <cell r="FX537">
            <v>0.56390977443609025</v>
          </cell>
          <cell r="FZ537">
            <v>0.56390977443609025</v>
          </cell>
          <cell r="GA537">
            <v>0.56390977443609025</v>
          </cell>
          <cell r="GC537">
            <v>0.56390977443609025</v>
          </cell>
          <cell r="GD537">
            <v>0.57042253521126762</v>
          </cell>
          <cell r="GF537">
            <v>0.57042253521126762</v>
          </cell>
          <cell r="GG537">
            <v>0.65546218487394958</v>
          </cell>
          <cell r="GI537">
            <v>0.65546218487394958</v>
          </cell>
          <cell r="GJ537">
            <v>0.57777777777777772</v>
          </cell>
          <cell r="GL537">
            <v>0.57777777777777772</v>
          </cell>
          <cell r="GM537">
            <v>0.56338028169014087</v>
          </cell>
          <cell r="GO537">
            <v>0.56338028169014087</v>
          </cell>
          <cell r="GP537">
            <v>0.66666666666666663</v>
          </cell>
          <cell r="GR537">
            <v>0.66666666666666663</v>
          </cell>
          <cell r="GS537">
            <v>0.61428571428571432</v>
          </cell>
          <cell r="GU537">
            <v>0.61428571428571432</v>
          </cell>
          <cell r="GV537">
            <v>0.57638888888888884</v>
          </cell>
          <cell r="GX537">
            <v>0.57638888888888884</v>
          </cell>
          <cell r="GY537">
            <v>0.59310344827586203</v>
          </cell>
          <cell r="HA537">
            <v>0.59310344827586203</v>
          </cell>
          <cell r="HB537">
            <v>0.59060402684563762</v>
          </cell>
          <cell r="HD537">
            <v>0.59060402684563762</v>
          </cell>
          <cell r="HE537">
            <v>0.5957446808510638</v>
          </cell>
          <cell r="HG537">
            <v>0.5957446808510638</v>
          </cell>
          <cell r="HH537">
            <v>0.58273381294964033</v>
          </cell>
          <cell r="HJ537">
            <v>0.58273381294964033</v>
          </cell>
          <cell r="HK537">
            <v>0.59285714285714286</v>
          </cell>
          <cell r="HM537">
            <v>0.59285714285714286</v>
          </cell>
          <cell r="HN537">
            <v>0.61363636363636365</v>
          </cell>
          <cell r="HP537">
            <v>0.61363636363636365</v>
          </cell>
          <cell r="HQ537">
            <v>0.61240310077519378</v>
          </cell>
          <cell r="HS537">
            <v>0.61240310077519378</v>
          </cell>
          <cell r="HT537">
            <v>0.58267716535433067</v>
          </cell>
          <cell r="HV537">
            <v>0.58267716535433067</v>
          </cell>
          <cell r="HW537">
            <v>0.65873015873015872</v>
          </cell>
          <cell r="HY537">
            <v>0.65873015873015872</v>
          </cell>
          <cell r="HZ537">
            <v>0.60666666666666669</v>
          </cell>
          <cell r="IB537">
            <v>0.60666666666666669</v>
          </cell>
          <cell r="IC537">
            <v>0.5901639344262295</v>
          </cell>
          <cell r="IE537">
            <v>0.5901639344262295</v>
          </cell>
          <cell r="IF537">
            <v>0.6097560975609756</v>
          </cell>
          <cell r="IH537">
            <v>0.6097560975609756</v>
          </cell>
          <cell r="II537">
            <v>0.6166666666666667</v>
          </cell>
          <cell r="IK537">
            <v>0.6166666666666667</v>
          </cell>
          <cell r="IP537">
            <v>0.53872778829285561</v>
          </cell>
          <cell r="IQ537" t="e">
            <v>#DIV/0!</v>
          </cell>
          <cell r="IR537">
            <v>0.53872778829285561</v>
          </cell>
          <cell r="IS537">
            <v>0.54393887431972321</v>
          </cell>
          <cell r="IT537" t="e">
            <v>#DIV/0!</v>
          </cell>
          <cell r="IU537">
            <v>0.54393887431972321</v>
          </cell>
          <cell r="IV537">
            <v>0.54886377285990784</v>
          </cell>
          <cell r="IX537">
            <v>0.54886377285990784</v>
          </cell>
          <cell r="IY537">
            <v>0.57865465055976428</v>
          </cell>
          <cell r="JA537">
            <v>0.57865465055976428</v>
          </cell>
          <cell r="JB537">
            <v>0.55611382768573014</v>
          </cell>
          <cell r="JD537">
            <v>0.55611382768573014</v>
          </cell>
          <cell r="JE537">
            <v>0.56171419646218279</v>
          </cell>
          <cell r="JG537">
            <v>0.56171419646218279</v>
          </cell>
          <cell r="JH537">
            <v>0.55697185487136003</v>
          </cell>
          <cell r="JJ537">
            <v>0.55697185487136003</v>
          </cell>
          <cell r="JK537">
            <v>0.55695297791149445</v>
          </cell>
          <cell r="JM537">
            <v>0.55695297791149445</v>
          </cell>
          <cell r="JN537">
            <v>0.52623215587163141</v>
          </cell>
          <cell r="JP537">
            <v>0.52623215587163141</v>
          </cell>
          <cell r="JQ537">
            <v>0.52993597951912352</v>
          </cell>
          <cell r="JR537" t="e">
            <v>#DIV/0!</v>
          </cell>
          <cell r="JS537">
            <v>0.52993597951912352</v>
          </cell>
          <cell r="JT537">
            <v>0.53171993918229954</v>
          </cell>
          <cell r="JU537" t="e">
            <v>#DIV/0!</v>
          </cell>
          <cell r="JV537">
            <v>0.53171993918229954</v>
          </cell>
          <cell r="JW537">
            <v>0.53817539406236659</v>
          </cell>
          <cell r="JX537" t="e">
            <v>#DIV/0!</v>
          </cell>
          <cell r="JY537">
            <v>0.53817539406236659</v>
          </cell>
          <cell r="JZ537">
            <v>0.54649086169293348</v>
          </cell>
          <cell r="KA537" t="e">
            <v>#DIV/0!</v>
          </cell>
          <cell r="KB537">
            <v>0.54649086169293348</v>
          </cell>
          <cell r="KC537">
            <v>0.56070020285736621</v>
          </cell>
          <cell r="KD537" t="e">
            <v>#DIV/0!</v>
          </cell>
          <cell r="KE537">
            <v>0.56070020285736621</v>
          </cell>
          <cell r="KF537">
            <v>0.57399068550162391</v>
          </cell>
          <cell r="KG537" t="e">
            <v>#DIV/0!</v>
          </cell>
          <cell r="KH537">
            <v>0.57399068550162391</v>
          </cell>
          <cell r="KI537">
            <v>0.58430270809693297</v>
          </cell>
          <cell r="KJ537" t="e">
            <v>#DIV/0!</v>
          </cell>
          <cell r="KK537">
            <v>0.58430270809693297</v>
          </cell>
          <cell r="KL537">
            <v>0.50002124303687934</v>
          </cell>
          <cell r="KM537" t="e">
            <v>#DIV/0!</v>
          </cell>
          <cell r="KN537">
            <v>0.50002124303687934</v>
          </cell>
          <cell r="KO537">
            <v>0.51134692961006112</v>
          </cell>
          <cell r="KP537" t="e">
            <v>#DIV/0!</v>
          </cell>
          <cell r="KQ537">
            <v>0.51134692961006112</v>
          </cell>
          <cell r="KR537">
            <v>0.52599159979538801</v>
          </cell>
          <cell r="KS537" t="e">
            <v>#DIV/0!</v>
          </cell>
          <cell r="KT537">
            <v>0.52599159979538801</v>
          </cell>
          <cell r="KU537">
            <v>0.53250386876421785</v>
          </cell>
          <cell r="KV537" t="e">
            <v>#DIV/0!</v>
          </cell>
          <cell r="KW537">
            <v>0.53250386876421785</v>
          </cell>
          <cell r="KX537">
            <v>0.50526313387277688</v>
          </cell>
          <cell r="KY537" t="e">
            <v>#DIV/0!</v>
          </cell>
          <cell r="KZ537">
            <v>0.50526313387277688</v>
          </cell>
          <cell r="LA537">
            <v>0.50536279740531065</v>
          </cell>
          <cell r="LB537" t="e">
            <v>#DIV/0!</v>
          </cell>
          <cell r="LC537">
            <v>0.50536279740531065</v>
          </cell>
          <cell r="LD537">
            <v>0.51017467397567751</v>
          </cell>
          <cell r="LE537" t="e">
            <v>#DIV/0!</v>
          </cell>
          <cell r="LF537">
            <v>0.51017467397567751</v>
          </cell>
          <cell r="LG537">
            <v>0.56083193885659965</v>
          </cell>
          <cell r="LH537" t="e">
            <v>#DIV/0!</v>
          </cell>
          <cell r="LI537">
            <v>0.56083193885659965</v>
          </cell>
          <cell r="LJ537">
            <v>0.51826055358639389</v>
          </cell>
          <cell r="LK537" t="e">
            <v>#DIV/0!</v>
          </cell>
          <cell r="LL537">
            <v>0.51826055358639389</v>
          </cell>
          <cell r="LM537">
            <v>0.52307372398094487</v>
          </cell>
          <cell r="LN537" t="e">
            <v>#DIV/0!</v>
          </cell>
          <cell r="LO537">
            <v>0.52307372398094487</v>
          </cell>
          <cell r="LP537">
            <v>0.53571592921066202</v>
          </cell>
          <cell r="LQ537" t="e">
            <v>#DIV/0!</v>
          </cell>
          <cell r="LR537">
            <v>0.53571592921066202</v>
          </cell>
          <cell r="LS537">
            <v>0.601306478766368</v>
          </cell>
          <cell r="LT537" t="e">
            <v>#DIV/0!</v>
          </cell>
          <cell r="LU537">
            <v>0.601306478766368</v>
          </cell>
          <cell r="LV537">
            <v>0.51715306280789675</v>
          </cell>
          <cell r="LW537" t="e">
            <v>#DIV/0!</v>
          </cell>
          <cell r="LX537">
            <v>0.51715306280789675</v>
          </cell>
          <cell r="LY537">
            <v>0.53307714889552082</v>
          </cell>
          <cell r="LZ537" t="e">
            <v>#DIV/0!</v>
          </cell>
          <cell r="MA537">
            <v>0.53307714889552082</v>
          </cell>
          <cell r="MB537">
            <v>0.54140626450339058</v>
          </cell>
          <cell r="MC537" t="e">
            <v>#DIV/0!</v>
          </cell>
          <cell r="MD537">
            <v>0.54140626450339058</v>
          </cell>
          <cell r="ME537">
            <v>0.58297686783628622</v>
          </cell>
          <cell r="MF537" t="e">
            <v>#DIV/0!</v>
          </cell>
          <cell r="MG537">
            <v>0.58297686783628622</v>
          </cell>
          <cell r="MH537">
            <v>0.42253521126760563</v>
          </cell>
          <cell r="MI537" t="e">
            <v>#DIV/0!</v>
          </cell>
          <cell r="MJ537">
            <v>0.42253521126760563</v>
          </cell>
          <cell r="MK537">
            <v>0.53846153846153844</v>
          </cell>
          <cell r="ML537" t="e">
            <v>#DIV/0!</v>
          </cell>
          <cell r="MM537">
            <v>0.53846153846153844</v>
          </cell>
          <cell r="MN537">
            <v>0.51145038167938928</v>
          </cell>
          <cell r="MO537" t="e">
            <v>#DIV/0!</v>
          </cell>
          <cell r="MP537">
            <v>0.51145038167938928</v>
          </cell>
          <cell r="MQ537">
            <v>0.65354330708661412</v>
          </cell>
          <cell r="MR537" t="e">
            <v>#DIV/0!</v>
          </cell>
          <cell r="MS537">
            <v>0.65354330708661412</v>
          </cell>
          <cell r="MT537">
            <v>0.56390977443609025</v>
          </cell>
          <cell r="MU537" t="e">
            <v>#DIV/0!</v>
          </cell>
          <cell r="MV537">
            <v>0.56390977443609025</v>
          </cell>
          <cell r="MW537">
            <v>0.5625</v>
          </cell>
          <cell r="MX537" t="e">
            <v>#DIV/0!</v>
          </cell>
          <cell r="MY537">
            <v>0.5625</v>
          </cell>
          <cell r="MZ537">
            <v>0.51063829787234039</v>
          </cell>
          <cell r="NA537" t="e">
            <v>#DIV/0!</v>
          </cell>
          <cell r="NB537">
            <v>0.51063829787234039</v>
          </cell>
          <cell r="NC537">
            <v>0.63636363636363635</v>
          </cell>
          <cell r="ND537" t="e">
            <v>#DIV/0!</v>
          </cell>
          <cell r="NE537">
            <v>0.63636363636363635</v>
          </cell>
          <cell r="NF537">
            <v>0.57553956834532372</v>
          </cell>
          <cell r="NG537" t="e">
            <v>#DIV/0!</v>
          </cell>
          <cell r="NH537">
            <v>0.57553956834532372</v>
          </cell>
          <cell r="NI537">
            <v>0.59230769230769231</v>
          </cell>
          <cell r="NJ537" t="e">
            <v>#DIV/0!</v>
          </cell>
          <cell r="NK537">
            <v>0.59230769230769231</v>
          </cell>
          <cell r="NL537">
            <v>0.56390977443609025</v>
          </cell>
          <cell r="NM537" t="e">
            <v>#DIV/0!</v>
          </cell>
          <cell r="NN537">
            <v>0.56390977443609025</v>
          </cell>
          <cell r="NO537">
            <v>0.56390977443609025</v>
          </cell>
          <cell r="NP537" t="e">
            <v>#DIV/0!</v>
          </cell>
          <cell r="NQ537">
            <v>0.56390977443609025</v>
          </cell>
          <cell r="NR537">
            <v>0.57042253521126762</v>
          </cell>
          <cell r="NS537" t="e">
            <v>#DIV/0!</v>
          </cell>
          <cell r="NT537">
            <v>0.57042253521126762</v>
          </cell>
          <cell r="NU537">
            <v>0.65546218487394958</v>
          </cell>
          <cell r="NV537" t="e">
            <v>#DIV/0!</v>
          </cell>
          <cell r="NW537">
            <v>0.65546218487394958</v>
          </cell>
          <cell r="NX537">
            <v>0.57777777777777772</v>
          </cell>
          <cell r="NY537" t="e">
            <v>#DIV/0!</v>
          </cell>
          <cell r="NZ537">
            <v>0.57777777777777772</v>
          </cell>
          <cell r="OA537">
            <v>0.56338028169014087</v>
          </cell>
          <cell r="OB537" t="e">
            <v>#DIV/0!</v>
          </cell>
          <cell r="OC537">
            <v>0.56338028169014087</v>
          </cell>
          <cell r="OD537">
            <v>0.66666666666666663</v>
          </cell>
          <cell r="OE537" t="e">
            <v>#DIV/0!</v>
          </cell>
          <cell r="OF537">
            <v>0.66666666666666663</v>
          </cell>
          <cell r="OG537">
            <v>0.61428571428571432</v>
          </cell>
          <cell r="OH537" t="e">
            <v>#DIV/0!</v>
          </cell>
          <cell r="OI537">
            <v>0.61428571428571432</v>
          </cell>
          <cell r="OJ537">
            <v>0.57638888888888884</v>
          </cell>
          <cell r="OK537" t="e">
            <v>#DIV/0!</v>
          </cell>
          <cell r="OL537">
            <v>0.57638888888888884</v>
          </cell>
          <cell r="OM537">
            <v>0.59310344827586203</v>
          </cell>
          <cell r="ON537" t="e">
            <v>#DIV/0!</v>
          </cell>
          <cell r="OO537">
            <v>0.59310344827586203</v>
          </cell>
          <cell r="OP537">
            <v>0.59060402684563762</v>
          </cell>
          <cell r="OQ537" t="e">
            <v>#DIV/0!</v>
          </cell>
          <cell r="OR537">
            <v>0.59060402684563762</v>
          </cell>
          <cell r="OS537">
            <v>0.5957446808510638</v>
          </cell>
          <cell r="OT537" t="e">
            <v>#DIV/0!</v>
          </cell>
          <cell r="OU537">
            <v>0.5957446808510638</v>
          </cell>
          <cell r="OV537">
            <v>0.58273381294964033</v>
          </cell>
          <cell r="OW537" t="e">
            <v>#DIV/0!</v>
          </cell>
          <cell r="OX537">
            <v>0.58273381294964033</v>
          </cell>
          <cell r="OY537">
            <v>0.59285714285714286</v>
          </cell>
          <cell r="OZ537" t="e">
            <v>#DIV/0!</v>
          </cell>
          <cell r="PA537">
            <v>0.59285714285714286</v>
          </cell>
          <cell r="PB537">
            <v>0.61363636363636365</v>
          </cell>
          <cell r="PC537" t="e">
            <v>#DIV/0!</v>
          </cell>
          <cell r="PD537">
            <v>0.61363636363636365</v>
          </cell>
          <cell r="PE537">
            <v>0.61240310077519378</v>
          </cell>
          <cell r="PF537" t="e">
            <v>#DIV/0!</v>
          </cell>
          <cell r="PG537">
            <v>0.61240310077519378</v>
          </cell>
          <cell r="PH537">
            <v>0.58267716535433067</v>
          </cell>
          <cell r="PI537" t="e">
            <v>#DIV/0!</v>
          </cell>
          <cell r="PJ537">
            <v>0.58267716535433067</v>
          </cell>
          <cell r="PK537">
            <v>0.65873015873015872</v>
          </cell>
          <cell r="PL537" t="e">
            <v>#DIV/0!</v>
          </cell>
          <cell r="PM537">
            <v>0.65873015873015872</v>
          </cell>
          <cell r="PN537">
            <v>0.60666666666666669</v>
          </cell>
          <cell r="PO537" t="e">
            <v>#DIV/0!</v>
          </cell>
          <cell r="PP537">
            <v>0.60666666666666669</v>
          </cell>
          <cell r="PQ537">
            <v>0.5901639344262295</v>
          </cell>
          <cell r="PR537" t="e">
            <v>#DIV/0!</v>
          </cell>
          <cell r="PS537">
            <v>0.5901639344262295</v>
          </cell>
          <cell r="PT537">
            <v>0.6097560975609756</v>
          </cell>
          <cell r="PU537" t="e">
            <v>#DIV/0!</v>
          </cell>
          <cell r="PV537">
            <v>0.6097560975609756</v>
          </cell>
          <cell r="PW537">
            <v>0.6166666666666667</v>
          </cell>
          <cell r="PX537" t="e">
            <v>#DIV/0!</v>
          </cell>
          <cell r="PY537">
            <v>0.6166666666666667</v>
          </cell>
        </row>
        <row r="538">
          <cell r="BB538">
            <v>0.25344456866143383</v>
          </cell>
          <cell r="BD538">
            <v>0.25344456866143383</v>
          </cell>
          <cell r="BE538">
            <v>0.1516823405559147</v>
          </cell>
          <cell r="BG538">
            <v>0.1516823405559147</v>
          </cell>
          <cell r="BH538">
            <v>0.32177411275841472</v>
          </cell>
          <cell r="BJ538">
            <v>0.32177411275841472</v>
          </cell>
          <cell r="BK538">
            <v>0.27967495326141911</v>
          </cell>
          <cell r="BM538">
            <v>0.27967495326141911</v>
          </cell>
          <cell r="BN538">
            <v>0.15528364564475644</v>
          </cell>
          <cell r="BP538">
            <v>0.15528364564475644</v>
          </cell>
          <cell r="BQ538">
            <v>0.23548245722888927</v>
          </cell>
          <cell r="BS538">
            <v>0.23548245722888927</v>
          </cell>
          <cell r="BT538">
            <v>0.26370444666382642</v>
          </cell>
          <cell r="BV538">
            <v>0.26370444666382642</v>
          </cell>
          <cell r="BW538">
            <v>0.33580178351710649</v>
          </cell>
          <cell r="BY538">
            <v>0.33580178351710649</v>
          </cell>
          <cell r="BZ538">
            <v>0.26443379083465762</v>
          </cell>
          <cell r="CB538">
            <v>0.26443379083465762</v>
          </cell>
          <cell r="CC538">
            <v>0.25084012199002631</v>
          </cell>
          <cell r="CE538">
            <v>0.25084012199002631</v>
          </cell>
          <cell r="CF538">
            <v>0.2777176711042636</v>
          </cell>
          <cell r="CH538">
            <v>0.2777176711042636</v>
          </cell>
          <cell r="CI538">
            <v>0.36318575414071658</v>
          </cell>
          <cell r="CK538">
            <v>0.36318575414071658</v>
          </cell>
          <cell r="CL538">
            <v>0.12090515358337085</v>
          </cell>
          <cell r="CN538">
            <v>0.12090515358337085</v>
          </cell>
          <cell r="CO538">
            <v>0.25337087413690745</v>
          </cell>
          <cell r="CQ538">
            <v>0.25337087413690745</v>
          </cell>
          <cell r="CR538">
            <v>0.3264551697802161</v>
          </cell>
          <cell r="CT538">
            <v>0.3264551697802161</v>
          </cell>
          <cell r="CU538">
            <v>0.36850528665917426</v>
          </cell>
          <cell r="CW538">
            <v>0.36850528665917426</v>
          </cell>
          <cell r="CX538">
            <v>0.19793337752037973</v>
          </cell>
          <cell r="CZ538">
            <v>0.19793337752037973</v>
          </cell>
          <cell r="DA538">
            <v>0.27001787290063406</v>
          </cell>
          <cell r="DC538">
            <v>0.27001787290063406</v>
          </cell>
          <cell r="DD538">
            <v>0.30637176980474051</v>
          </cell>
          <cell r="DF538">
            <v>0.30637176980474051</v>
          </cell>
          <cell r="DG538">
            <v>0.30220377536540549</v>
          </cell>
          <cell r="DI538">
            <v>0.30220377536540549</v>
          </cell>
          <cell r="DJ538">
            <v>0.21156746440888863</v>
          </cell>
          <cell r="DL538">
            <v>0.21156746440888863</v>
          </cell>
          <cell r="DM538">
            <v>0.21382127941448537</v>
          </cell>
          <cell r="DO538">
            <v>0.21382127941448537</v>
          </cell>
          <cell r="DP538">
            <v>0.24895319897135335</v>
          </cell>
          <cell r="DR538">
            <v>0.24895319897135335</v>
          </cell>
          <cell r="DS538">
            <v>0.2798875614480536</v>
          </cell>
          <cell r="DU538">
            <v>0.2798875614480536</v>
          </cell>
          <cell r="DV538">
            <v>-0.39229784882632396</v>
          </cell>
          <cell r="DX538">
            <v>0.34577394616991824</v>
          </cell>
          <cell r="DY538">
            <v>0.27477188640870687</v>
          </cell>
          <cell r="EA538">
            <v>0.27477188640870687</v>
          </cell>
          <cell r="EB538">
            <v>0.29141623033692055</v>
          </cell>
          <cell r="ED538">
            <v>0.29141623033692055</v>
          </cell>
          <cell r="EE538">
            <v>0.38725172913851019</v>
          </cell>
          <cell r="EG538">
            <v>0.38725172913851019</v>
          </cell>
          <cell r="EH538">
            <v>0.3600929349594385</v>
          </cell>
          <cell r="EJ538">
            <v>0.3600929349594385</v>
          </cell>
          <cell r="EK538">
            <v>0.27641996961565102</v>
          </cell>
          <cell r="EM538">
            <v>0.27641996961565102</v>
          </cell>
          <cell r="EN538">
            <v>0.28514950935799083</v>
          </cell>
          <cell r="EP538">
            <v>0.28514950935799083</v>
          </cell>
          <cell r="EQ538">
            <v>0.37291048430724039</v>
          </cell>
          <cell r="ES538">
            <v>0.37291048430724039</v>
          </cell>
          <cell r="ET538">
            <v>0.37291048430724039</v>
          </cell>
          <cell r="EV538">
            <v>0.25925925925925924</v>
          </cell>
          <cell r="EW538">
            <v>0.37291048430724039</v>
          </cell>
          <cell r="EY538">
            <v>0.34090909090909088</v>
          </cell>
          <cell r="EZ538">
            <v>0.37291048430724039</v>
          </cell>
          <cell r="FB538">
            <v>0.32653061224489793</v>
          </cell>
          <cell r="FC538">
            <v>0.37291048430724039</v>
          </cell>
          <cell r="FE538">
            <v>0.44444444444444442</v>
          </cell>
          <cell r="FF538">
            <v>0.37291048430724039</v>
          </cell>
          <cell r="FH538">
            <v>0.26470588235294118</v>
          </cell>
          <cell r="FI538">
            <v>0.37291048430724039</v>
          </cell>
          <cell r="FK538">
            <v>0.3235294117647059</v>
          </cell>
          <cell r="FL538">
            <v>0.37291048430724039</v>
          </cell>
          <cell r="FN538">
            <v>0.2807017543859649</v>
          </cell>
          <cell r="FO538">
            <v>0.37291048430724039</v>
          </cell>
          <cell r="FQ538">
            <v>0.36666666666666664</v>
          </cell>
          <cell r="FR538">
            <v>0.37291048430724039</v>
          </cell>
          <cell r="FT538">
            <v>0.5</v>
          </cell>
          <cell r="FU538">
            <v>0.37291048430724039</v>
          </cell>
          <cell r="FW538">
            <v>0.54838709677419351</v>
          </cell>
          <cell r="FX538">
            <v>0.37291048430724039</v>
          </cell>
          <cell r="FZ538">
            <v>0.44444444444444442</v>
          </cell>
          <cell r="GA538">
            <v>0.37291048430724039</v>
          </cell>
          <cell r="GC538">
            <v>0.57692307692307687</v>
          </cell>
          <cell r="GD538">
            <v>0.37291048430724039</v>
          </cell>
          <cell r="GF538">
            <v>2.8888888888888888</v>
          </cell>
          <cell r="GG538">
            <v>0.37291048430724039</v>
          </cell>
          <cell r="GI538">
            <v>0.52941176470588236</v>
          </cell>
          <cell r="GJ538">
            <v>0.37291048430724039</v>
          </cell>
          <cell r="GL538">
            <v>0.4</v>
          </cell>
          <cell r="GM538">
            <v>0.37291048430724039</v>
          </cell>
          <cell r="GO538">
            <v>0.6</v>
          </cell>
          <cell r="GP538">
            <v>0.37291048430724039</v>
          </cell>
          <cell r="GR538">
            <v>7.2463768115942032E-2</v>
          </cell>
          <cell r="GS538">
            <v>0.37291048430724039</v>
          </cell>
          <cell r="GU538">
            <v>0.94117647058823528</v>
          </cell>
          <cell r="GV538">
            <v>0.37291048430724039</v>
          </cell>
          <cell r="GX538">
            <v>0.44827586206896552</v>
          </cell>
          <cell r="GY538">
            <v>0.37291048430724039</v>
          </cell>
          <cell r="HA538">
            <v>0.32432432432432434</v>
          </cell>
          <cell r="HB538">
            <v>0.37291048430724039</v>
          </cell>
          <cell r="HD538">
            <v>0.30769230769230771</v>
          </cell>
          <cell r="HE538">
            <v>0.37291048430724039</v>
          </cell>
          <cell r="HG538">
            <v>0.36363636363636365</v>
          </cell>
          <cell r="HH538">
            <v>0.37291048430724039</v>
          </cell>
          <cell r="HJ538">
            <v>0.3125</v>
          </cell>
          <cell r="HK538">
            <v>0.37291048430724039</v>
          </cell>
          <cell r="HM538">
            <v>0.3235294117647059</v>
          </cell>
          <cell r="HN538">
            <v>0.37291048430724039</v>
          </cell>
          <cell r="HP538">
            <v>0.29411764705882354</v>
          </cell>
          <cell r="HQ538">
            <v>0.37291048430724039</v>
          </cell>
          <cell r="HS538">
            <v>0.3235294117647059</v>
          </cell>
          <cell r="HT538">
            <v>0.37291048430724039</v>
          </cell>
          <cell r="HV538">
            <v>0.32</v>
          </cell>
          <cell r="HW538">
            <v>0.37291048430724039</v>
          </cell>
          <cell r="HY538">
            <v>0.37037037037037035</v>
          </cell>
          <cell r="HZ538">
            <v>0.37291048430724039</v>
          </cell>
          <cell r="IB538">
            <v>0.23529411764705882</v>
          </cell>
          <cell r="IC538">
            <v>0.37291048430724039</v>
          </cell>
          <cell r="IE538">
            <v>0.31428571428571428</v>
          </cell>
          <cell r="IF538">
            <v>0.37291048430724039</v>
          </cell>
          <cell r="IH538">
            <v>0.33333333333333331</v>
          </cell>
          <cell r="II538">
            <v>0.37291048430724039</v>
          </cell>
          <cell r="IK538">
            <v>0.26470588235294118</v>
          </cell>
          <cell r="IP538">
            <v>0.24987405944949892</v>
          </cell>
          <cell r="IR538">
            <v>0.24987405944949892</v>
          </cell>
          <cell r="IS538">
            <v>0.24847702653136522</v>
          </cell>
          <cell r="IU538">
            <v>0.24847702653136522</v>
          </cell>
          <cell r="IV538">
            <v>0.30535683390168855</v>
          </cell>
          <cell r="IX538">
            <v>0.30535683390168855</v>
          </cell>
          <cell r="IY538">
            <v>0.27967495326141911</v>
          </cell>
          <cell r="JA538">
            <v>0.27967495326141911</v>
          </cell>
          <cell r="JB538">
            <v>0.24152131246639991</v>
          </cell>
          <cell r="JD538">
            <v>0.24152131246639991</v>
          </cell>
          <cell r="JE538">
            <v>0.27251626697513431</v>
          </cell>
          <cell r="JG538">
            <v>0.27251626697513431</v>
          </cell>
          <cell r="JH538">
            <v>0.29532515341616061</v>
          </cell>
          <cell r="JJ538">
            <v>0.29532515341616061</v>
          </cell>
          <cell r="JK538">
            <v>0.33580178351710649</v>
          </cell>
          <cell r="JM538">
            <v>0.33580178351710649</v>
          </cell>
          <cell r="JN538">
            <v>0.28300859041924142</v>
          </cell>
          <cell r="JP538">
            <v>0.28300859041924142</v>
          </cell>
          <cell r="JQ538">
            <v>0.28995208193756655</v>
          </cell>
          <cell r="JS538">
            <v>0.28995208193756655</v>
          </cell>
          <cell r="JT538">
            <v>0.31355774866187713</v>
          </cell>
          <cell r="JV538">
            <v>0.31355774866187713</v>
          </cell>
          <cell r="JW538">
            <v>0.36318575414071658</v>
          </cell>
          <cell r="JY538">
            <v>0.36318575414071658</v>
          </cell>
          <cell r="JZ538">
            <v>0.24208785135514915</v>
          </cell>
          <cell r="KB538">
            <v>0.24208785135514915</v>
          </cell>
          <cell r="KC538">
            <v>0.29889015067215247</v>
          </cell>
          <cell r="KE538">
            <v>0.29889015067215247</v>
          </cell>
          <cell r="KF538">
            <v>0.34388669447815901</v>
          </cell>
          <cell r="KH538">
            <v>0.34388669447815901</v>
          </cell>
          <cell r="KI538">
            <v>0.36850528665917426</v>
          </cell>
          <cell r="KK538">
            <v>0.36850528665917426</v>
          </cell>
          <cell r="KL538">
            <v>0.26357296178943551</v>
          </cell>
          <cell r="KN538">
            <v>0.26357296178943551</v>
          </cell>
          <cell r="KO538">
            <v>0.2906099557287245</v>
          </cell>
          <cell r="KQ538">
            <v>0.2906099557287245</v>
          </cell>
          <cell r="KR538">
            <v>0.30441453077986097</v>
          </cell>
          <cell r="KT538">
            <v>0.30441453077986097</v>
          </cell>
          <cell r="KU538">
            <v>0.30220377536540549</v>
          </cell>
          <cell r="KW538">
            <v>0.30220377536540549</v>
          </cell>
          <cell r="KX538">
            <v>0.2369346178972995</v>
          </cell>
          <cell r="KZ538">
            <v>0.2369346178972995</v>
          </cell>
          <cell r="LA538">
            <v>0.24519012149633607</v>
          </cell>
          <cell r="LC538">
            <v>0.24519012149633607</v>
          </cell>
          <cell r="LD538">
            <v>0.26133888519573112</v>
          </cell>
          <cell r="LF538">
            <v>0.26133888519573112</v>
          </cell>
          <cell r="LG538">
            <v>0.2798875614480536</v>
          </cell>
          <cell r="LI538">
            <v>0.2798875614480536</v>
          </cell>
          <cell r="LJ538">
            <v>0.13179819600118103</v>
          </cell>
          <cell r="LL538">
            <v>0.31687550506636208</v>
          </cell>
          <cell r="LM538">
            <v>0.30720371655545203</v>
          </cell>
          <cell r="LO538">
            <v>0.30720371655545203</v>
          </cell>
          <cell r="LP538">
            <v>0.32528100609925342</v>
          </cell>
          <cell r="LR538">
            <v>0.32528100609925342</v>
          </cell>
          <cell r="LS538">
            <v>0.38725172913851019</v>
          </cell>
          <cell r="LU538">
            <v>0.38725172913851019</v>
          </cell>
          <cell r="LV538">
            <v>0.32227396433283145</v>
          </cell>
          <cell r="LX538">
            <v>0.32227396433283145</v>
          </cell>
          <cell r="LY538">
            <v>0.30597039076370525</v>
          </cell>
          <cell r="MA538">
            <v>0.30597039076370525</v>
          </cell>
          <cell r="MB538">
            <v>0.32124612224298238</v>
          </cell>
          <cell r="MD538">
            <v>0.32124612224298238</v>
          </cell>
          <cell r="ME538">
            <v>0.37291048430724039</v>
          </cell>
          <cell r="MG538">
            <v>0.37291048430724039</v>
          </cell>
          <cell r="MH538">
            <v>0.25925925925925924</v>
          </cell>
          <cell r="MJ538">
            <v>0.25925925925925924</v>
          </cell>
          <cell r="MK538">
            <v>0.34090909090909088</v>
          </cell>
          <cell r="MM538">
            <v>0.34090909090909088</v>
          </cell>
          <cell r="MN538">
            <v>0.32653061224489793</v>
          </cell>
          <cell r="MP538">
            <v>0.32653061224489793</v>
          </cell>
          <cell r="MQ538">
            <v>0.44444444444444442</v>
          </cell>
          <cell r="MS538">
            <v>0.44444444444444442</v>
          </cell>
          <cell r="MT538">
            <v>0.26470588235294118</v>
          </cell>
          <cell r="MV538">
            <v>0.26470588235294118</v>
          </cell>
          <cell r="MW538">
            <v>0.3235294117647059</v>
          </cell>
          <cell r="MY538">
            <v>0.3235294117647059</v>
          </cell>
          <cell r="MZ538">
            <v>0.2807017543859649</v>
          </cell>
          <cell r="NB538">
            <v>0.2807017543859649</v>
          </cell>
          <cell r="NC538">
            <v>0.36666666666666664</v>
          </cell>
          <cell r="NE538">
            <v>0.36666666666666664</v>
          </cell>
          <cell r="NF538">
            <v>0.5</v>
          </cell>
          <cell r="NH538">
            <v>0.5</v>
          </cell>
          <cell r="NI538">
            <v>0.54838709677419351</v>
          </cell>
          <cell r="NK538">
            <v>0.54838709677419351</v>
          </cell>
          <cell r="NL538">
            <v>0.44444444444444442</v>
          </cell>
          <cell r="NN538">
            <v>0.44444444444444442</v>
          </cell>
          <cell r="NO538">
            <v>0.57692307692307687</v>
          </cell>
          <cell r="NQ538">
            <v>0.57692307692307687</v>
          </cell>
          <cell r="NR538">
            <v>2.8888888888888888</v>
          </cell>
          <cell r="NT538">
            <v>2.8888888888888888</v>
          </cell>
          <cell r="NU538">
            <v>0.52941176470588236</v>
          </cell>
          <cell r="NW538">
            <v>0.52941176470588236</v>
          </cell>
          <cell r="NX538">
            <v>0.4</v>
          </cell>
          <cell r="NZ538">
            <v>0.4</v>
          </cell>
          <cell r="OA538">
            <v>0.6</v>
          </cell>
          <cell r="OC538">
            <v>0.6</v>
          </cell>
          <cell r="OD538">
            <v>7.2463768115942032E-2</v>
          </cell>
          <cell r="OF538">
            <v>7.2463768115942032E-2</v>
          </cell>
          <cell r="OG538">
            <v>0.94117647058823528</v>
          </cell>
          <cell r="OI538">
            <v>0.94117647058823528</v>
          </cell>
          <cell r="OJ538">
            <v>0.44827586206896552</v>
          </cell>
          <cell r="OL538">
            <v>0.44827586206896552</v>
          </cell>
          <cell r="OM538">
            <v>0.32432432432432434</v>
          </cell>
          <cell r="OO538">
            <v>0.32432432432432434</v>
          </cell>
          <cell r="OP538">
            <v>0.30769230769230771</v>
          </cell>
          <cell r="OR538">
            <v>0.30769230769230771</v>
          </cell>
          <cell r="OS538">
            <v>0.36363636363636365</v>
          </cell>
          <cell r="OU538">
            <v>0.36363636363636365</v>
          </cell>
          <cell r="OV538">
            <v>0.3125</v>
          </cell>
          <cell r="OX538">
            <v>0.3125</v>
          </cell>
          <cell r="OY538">
            <v>0.3235294117647059</v>
          </cell>
          <cell r="PA538">
            <v>0.3235294117647059</v>
          </cell>
          <cell r="PB538">
            <v>0.29411764705882354</v>
          </cell>
          <cell r="PD538">
            <v>0.29411764705882354</v>
          </cell>
          <cell r="PE538">
            <v>0.3235294117647059</v>
          </cell>
          <cell r="PG538">
            <v>0.3235294117647059</v>
          </cell>
          <cell r="PH538">
            <v>0.32</v>
          </cell>
          <cell r="PJ538">
            <v>0.32</v>
          </cell>
          <cell r="PK538">
            <v>0.37037037037037035</v>
          </cell>
          <cell r="PM538">
            <v>0.37037037037037035</v>
          </cell>
          <cell r="PN538">
            <v>0.23529411764705882</v>
          </cell>
          <cell r="PP538">
            <v>0.23529411764705882</v>
          </cell>
          <cell r="PQ538">
            <v>0.31428571428571428</v>
          </cell>
          <cell r="PS538">
            <v>0.31428571428571428</v>
          </cell>
          <cell r="PT538">
            <v>0.33333333333333331</v>
          </cell>
          <cell r="PV538">
            <v>0.33333333333333331</v>
          </cell>
          <cell r="PW538">
            <v>0.26470588235294118</v>
          </cell>
          <cell r="PY538">
            <v>0.26470588235294118</v>
          </cell>
        </row>
        <row r="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H542">
            <v>0</v>
          </cell>
          <cell r="HI542">
            <v>0</v>
          </cell>
          <cell r="HJ542">
            <v>0</v>
          </cell>
          <cell r="HK542">
            <v>0</v>
          </cell>
          <cell r="HL542">
            <v>0</v>
          </cell>
          <cell r="HM542">
            <v>0</v>
          </cell>
          <cell r="HN542">
            <v>0</v>
          </cell>
          <cell r="HO542">
            <v>0</v>
          </cell>
          <cell r="HP542">
            <v>0</v>
          </cell>
          <cell r="HQ542">
            <v>0</v>
          </cell>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cell r="NR542">
            <v>0</v>
          </cell>
          <cell r="NS542">
            <v>0</v>
          </cell>
          <cell r="NT542">
            <v>0</v>
          </cell>
          <cell r="NU542">
            <v>0</v>
          </cell>
          <cell r="NV542">
            <v>0</v>
          </cell>
          <cell r="NW542">
            <v>0</v>
          </cell>
          <cell r="NX542">
            <v>0</v>
          </cell>
          <cell r="NY542">
            <v>0</v>
          </cell>
          <cell r="NZ542">
            <v>0</v>
          </cell>
          <cell r="OA542">
            <v>0</v>
          </cell>
          <cell r="OB542">
            <v>0</v>
          </cell>
          <cell r="OC542">
            <v>0</v>
          </cell>
          <cell r="OD542">
            <v>0</v>
          </cell>
          <cell r="OE542">
            <v>0</v>
          </cell>
          <cell r="OF542">
            <v>0</v>
          </cell>
          <cell r="OG542">
            <v>0</v>
          </cell>
          <cell r="OH542">
            <v>0</v>
          </cell>
          <cell r="OI542">
            <v>0</v>
          </cell>
          <cell r="OJ542">
            <v>0</v>
          </cell>
          <cell r="OK542">
            <v>0</v>
          </cell>
          <cell r="OL542">
            <v>0</v>
          </cell>
          <cell r="OM542">
            <v>0</v>
          </cell>
          <cell r="ON542">
            <v>0</v>
          </cell>
          <cell r="OO542">
            <v>0</v>
          </cell>
          <cell r="OP542">
            <v>0</v>
          </cell>
          <cell r="OQ542">
            <v>0</v>
          </cell>
          <cell r="OR542">
            <v>0</v>
          </cell>
          <cell r="OS542">
            <v>0</v>
          </cell>
          <cell r="OT542">
            <v>0</v>
          </cell>
          <cell r="OU542">
            <v>0</v>
          </cell>
          <cell r="OV542">
            <v>0</v>
          </cell>
          <cell r="OW542">
            <v>0</v>
          </cell>
          <cell r="OX542">
            <v>0</v>
          </cell>
          <cell r="OY542">
            <v>0</v>
          </cell>
          <cell r="OZ542">
            <v>0</v>
          </cell>
          <cell r="PA542">
            <v>0</v>
          </cell>
          <cell r="PB542">
            <v>0</v>
          </cell>
          <cell r="PC542">
            <v>0</v>
          </cell>
          <cell r="PD542">
            <v>0</v>
          </cell>
          <cell r="PE542">
            <v>0</v>
          </cell>
          <cell r="PF542">
            <v>0</v>
          </cell>
          <cell r="PG542">
            <v>0</v>
          </cell>
          <cell r="PH542">
            <v>0</v>
          </cell>
          <cell r="PI542">
            <v>0</v>
          </cell>
          <cell r="PJ542">
            <v>0</v>
          </cell>
          <cell r="PK542">
            <v>0</v>
          </cell>
          <cell r="PL542">
            <v>0</v>
          </cell>
          <cell r="PM542">
            <v>0</v>
          </cell>
          <cell r="PN542">
            <v>0</v>
          </cell>
          <cell r="PO542">
            <v>0</v>
          </cell>
          <cell r="PP542">
            <v>0</v>
          </cell>
          <cell r="PQ542">
            <v>0</v>
          </cell>
          <cell r="PR542">
            <v>0</v>
          </cell>
          <cell r="PS542">
            <v>0</v>
          </cell>
          <cell r="PT542">
            <v>0</v>
          </cell>
          <cell r="PU542">
            <v>0</v>
          </cell>
          <cell r="PV542">
            <v>0</v>
          </cell>
          <cell r="PW542">
            <v>0</v>
          </cell>
          <cell r="PX542">
            <v>0</v>
          </cell>
          <cell r="PY542">
            <v>0</v>
          </cell>
        </row>
        <row r="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H543">
            <v>0</v>
          </cell>
          <cell r="HI543">
            <v>0</v>
          </cell>
          <cell r="HJ543">
            <v>0</v>
          </cell>
          <cell r="HK543">
            <v>0</v>
          </cell>
          <cell r="HL543">
            <v>0</v>
          </cell>
          <cell r="HM543">
            <v>0</v>
          </cell>
          <cell r="HN543">
            <v>0</v>
          </cell>
          <cell r="HO543">
            <v>0</v>
          </cell>
          <cell r="HP543">
            <v>0</v>
          </cell>
          <cell r="HQ543">
            <v>0</v>
          </cell>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cell r="NR543">
            <v>0</v>
          </cell>
          <cell r="NS543">
            <v>0</v>
          </cell>
          <cell r="NT543">
            <v>0</v>
          </cell>
          <cell r="NU543">
            <v>0</v>
          </cell>
          <cell r="NV543">
            <v>0</v>
          </cell>
          <cell r="NW543">
            <v>0</v>
          </cell>
          <cell r="NX543">
            <v>0</v>
          </cell>
          <cell r="NY543">
            <v>0</v>
          </cell>
          <cell r="NZ543">
            <v>0</v>
          </cell>
          <cell r="OA543">
            <v>0</v>
          </cell>
          <cell r="OB543">
            <v>0</v>
          </cell>
          <cell r="OC543">
            <v>0</v>
          </cell>
          <cell r="OD543">
            <v>0</v>
          </cell>
          <cell r="OE543">
            <v>0</v>
          </cell>
          <cell r="OF543">
            <v>0</v>
          </cell>
          <cell r="OG543">
            <v>0</v>
          </cell>
          <cell r="OH543">
            <v>0</v>
          </cell>
          <cell r="OI543">
            <v>0</v>
          </cell>
          <cell r="OJ543">
            <v>0</v>
          </cell>
          <cell r="OK543">
            <v>0</v>
          </cell>
          <cell r="OL543">
            <v>0</v>
          </cell>
          <cell r="OM543">
            <v>0</v>
          </cell>
          <cell r="ON543">
            <v>0</v>
          </cell>
          <cell r="OO543">
            <v>0</v>
          </cell>
          <cell r="OP543">
            <v>0</v>
          </cell>
          <cell r="OQ543">
            <v>0</v>
          </cell>
          <cell r="OR543">
            <v>0</v>
          </cell>
          <cell r="OS543">
            <v>0</v>
          </cell>
          <cell r="OT543">
            <v>0</v>
          </cell>
          <cell r="OU543">
            <v>0</v>
          </cell>
          <cell r="OV543">
            <v>0</v>
          </cell>
          <cell r="OW543">
            <v>0</v>
          </cell>
          <cell r="OX543">
            <v>0</v>
          </cell>
          <cell r="OY543">
            <v>0</v>
          </cell>
          <cell r="OZ543">
            <v>0</v>
          </cell>
          <cell r="PA543">
            <v>0</v>
          </cell>
          <cell r="PB543">
            <v>0</v>
          </cell>
          <cell r="PC543">
            <v>0</v>
          </cell>
          <cell r="PD543">
            <v>0</v>
          </cell>
          <cell r="PE543">
            <v>0</v>
          </cell>
          <cell r="PF543">
            <v>0</v>
          </cell>
          <cell r="PG543">
            <v>0</v>
          </cell>
          <cell r="PH543">
            <v>0</v>
          </cell>
          <cell r="PI543">
            <v>0</v>
          </cell>
          <cell r="PJ543">
            <v>0</v>
          </cell>
          <cell r="PK543">
            <v>0</v>
          </cell>
          <cell r="PL543">
            <v>0</v>
          </cell>
          <cell r="PM543">
            <v>0</v>
          </cell>
          <cell r="PN543">
            <v>0</v>
          </cell>
          <cell r="PO543">
            <v>0</v>
          </cell>
          <cell r="PP543">
            <v>0</v>
          </cell>
          <cell r="PQ543">
            <v>0</v>
          </cell>
          <cell r="PR543">
            <v>0</v>
          </cell>
          <cell r="PS543">
            <v>0</v>
          </cell>
          <cell r="PT543">
            <v>0</v>
          </cell>
          <cell r="PU543">
            <v>0</v>
          </cell>
          <cell r="PV543">
            <v>0</v>
          </cell>
          <cell r="PW543">
            <v>0</v>
          </cell>
          <cell r="PX543">
            <v>0</v>
          </cell>
          <cell r="PY543">
            <v>0</v>
          </cell>
        </row>
        <row r="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H544">
            <v>0</v>
          </cell>
          <cell r="HI544">
            <v>0</v>
          </cell>
          <cell r="HJ544">
            <v>0</v>
          </cell>
          <cell r="HK544">
            <v>0</v>
          </cell>
          <cell r="HL544">
            <v>0</v>
          </cell>
          <cell r="HM544">
            <v>0</v>
          </cell>
          <cell r="HN544">
            <v>0</v>
          </cell>
          <cell r="HO544">
            <v>0</v>
          </cell>
          <cell r="HP544">
            <v>0</v>
          </cell>
          <cell r="HQ544">
            <v>0</v>
          </cell>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cell r="NR544">
            <v>0</v>
          </cell>
          <cell r="NS544">
            <v>0</v>
          </cell>
          <cell r="NT544">
            <v>0</v>
          </cell>
          <cell r="NU544">
            <v>0</v>
          </cell>
          <cell r="NV544">
            <v>0</v>
          </cell>
          <cell r="NW544">
            <v>0</v>
          </cell>
          <cell r="NX544">
            <v>0</v>
          </cell>
          <cell r="NY544">
            <v>0</v>
          </cell>
          <cell r="NZ544">
            <v>0</v>
          </cell>
          <cell r="OA544">
            <v>0</v>
          </cell>
          <cell r="OB544">
            <v>0</v>
          </cell>
          <cell r="OC544">
            <v>0</v>
          </cell>
          <cell r="OD544">
            <v>0</v>
          </cell>
          <cell r="OE544">
            <v>0</v>
          </cell>
          <cell r="OF544">
            <v>0</v>
          </cell>
          <cell r="OG544">
            <v>0</v>
          </cell>
          <cell r="OH544">
            <v>0</v>
          </cell>
          <cell r="OI544">
            <v>0</v>
          </cell>
          <cell r="OJ544">
            <v>0</v>
          </cell>
          <cell r="OK544">
            <v>0</v>
          </cell>
          <cell r="OL544">
            <v>0</v>
          </cell>
          <cell r="OM544">
            <v>0</v>
          </cell>
          <cell r="ON544">
            <v>0</v>
          </cell>
          <cell r="OO544">
            <v>0</v>
          </cell>
          <cell r="OP544">
            <v>0</v>
          </cell>
          <cell r="OQ544">
            <v>0</v>
          </cell>
          <cell r="OR544">
            <v>0</v>
          </cell>
          <cell r="OS544">
            <v>0</v>
          </cell>
          <cell r="OT544">
            <v>0</v>
          </cell>
          <cell r="OU544">
            <v>0</v>
          </cell>
          <cell r="OV544">
            <v>0</v>
          </cell>
          <cell r="OW544">
            <v>0</v>
          </cell>
          <cell r="OX544">
            <v>0</v>
          </cell>
          <cell r="OY544">
            <v>0</v>
          </cell>
          <cell r="OZ544">
            <v>0</v>
          </cell>
          <cell r="PA544">
            <v>0</v>
          </cell>
          <cell r="PB544">
            <v>0</v>
          </cell>
          <cell r="PC544">
            <v>0</v>
          </cell>
          <cell r="PD544">
            <v>0</v>
          </cell>
          <cell r="PE544">
            <v>0</v>
          </cell>
          <cell r="PF544">
            <v>0</v>
          </cell>
          <cell r="PG544">
            <v>0</v>
          </cell>
          <cell r="PH544">
            <v>0</v>
          </cell>
          <cell r="PI544">
            <v>0</v>
          </cell>
          <cell r="PJ544">
            <v>0</v>
          </cell>
          <cell r="PK544">
            <v>0</v>
          </cell>
          <cell r="PL544">
            <v>0</v>
          </cell>
          <cell r="PM544">
            <v>0</v>
          </cell>
          <cell r="PN544">
            <v>0</v>
          </cell>
          <cell r="PO544">
            <v>0</v>
          </cell>
          <cell r="PP544">
            <v>0</v>
          </cell>
          <cell r="PQ544">
            <v>0</v>
          </cell>
          <cell r="PR544">
            <v>0</v>
          </cell>
          <cell r="PS544">
            <v>0</v>
          </cell>
          <cell r="PT544">
            <v>0</v>
          </cell>
          <cell r="PU544">
            <v>0</v>
          </cell>
          <cell r="PV544">
            <v>0</v>
          </cell>
          <cell r="PW544">
            <v>0</v>
          </cell>
          <cell r="PX544">
            <v>0</v>
          </cell>
          <cell r="PY544">
            <v>0</v>
          </cell>
        </row>
        <row r="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0</v>
          </cell>
          <cell r="FD545">
            <v>0</v>
          </cell>
          <cell r="FE545">
            <v>0</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-1</v>
          </cell>
          <cell r="GE545">
            <v>0</v>
          </cell>
          <cell r="GF545">
            <v>-1</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v>0</v>
          </cell>
          <cell r="HF545">
            <v>0</v>
          </cell>
          <cell r="HG545">
            <v>0</v>
          </cell>
          <cell r="HH545">
            <v>0</v>
          </cell>
          <cell r="HI545">
            <v>0</v>
          </cell>
          <cell r="HJ545">
            <v>0</v>
          </cell>
          <cell r="HK545">
            <v>0</v>
          </cell>
          <cell r="HL545">
            <v>0</v>
          </cell>
          <cell r="HM545">
            <v>0</v>
          </cell>
          <cell r="HN545">
            <v>0</v>
          </cell>
          <cell r="HO545">
            <v>0</v>
          </cell>
          <cell r="HP545">
            <v>0</v>
          </cell>
          <cell r="HQ545">
            <v>0</v>
          </cell>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0</v>
          </cell>
          <cell r="LM545">
            <v>0</v>
          </cell>
          <cell r="LN545">
            <v>0</v>
          </cell>
          <cell r="LO545">
            <v>0</v>
          </cell>
          <cell r="LP545">
            <v>0</v>
          </cell>
          <cell r="LQ545">
            <v>0</v>
          </cell>
          <cell r="LR545">
            <v>0</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cell r="NR545">
            <v>0</v>
          </cell>
          <cell r="NS545">
            <v>0</v>
          </cell>
          <cell r="NT545">
            <v>-1</v>
          </cell>
          <cell r="NU545">
            <v>0</v>
          </cell>
          <cell r="NV545">
            <v>0</v>
          </cell>
          <cell r="NW545">
            <v>0</v>
          </cell>
          <cell r="NX545">
            <v>0</v>
          </cell>
          <cell r="NY545">
            <v>0</v>
          </cell>
          <cell r="NZ545">
            <v>0</v>
          </cell>
          <cell r="OA545">
            <v>0</v>
          </cell>
          <cell r="OB545">
            <v>0</v>
          </cell>
          <cell r="OC545">
            <v>0</v>
          </cell>
          <cell r="OD545">
            <v>0</v>
          </cell>
          <cell r="OE545">
            <v>0</v>
          </cell>
          <cell r="OF545">
            <v>0</v>
          </cell>
          <cell r="OG545">
            <v>0</v>
          </cell>
          <cell r="OH545">
            <v>0</v>
          </cell>
          <cell r="OI545">
            <v>0</v>
          </cell>
          <cell r="OJ545">
            <v>0</v>
          </cell>
          <cell r="OK545">
            <v>0</v>
          </cell>
          <cell r="OL545">
            <v>0</v>
          </cell>
          <cell r="OM545">
            <v>0</v>
          </cell>
          <cell r="ON545">
            <v>0</v>
          </cell>
          <cell r="OO545">
            <v>0</v>
          </cell>
          <cell r="OP545">
            <v>0</v>
          </cell>
          <cell r="OQ545">
            <v>0</v>
          </cell>
          <cell r="OR545">
            <v>0</v>
          </cell>
          <cell r="OS545">
            <v>0</v>
          </cell>
          <cell r="OT545">
            <v>0</v>
          </cell>
          <cell r="OU545">
            <v>0</v>
          </cell>
          <cell r="OV545">
            <v>0</v>
          </cell>
          <cell r="OW545">
            <v>0</v>
          </cell>
          <cell r="OX545">
            <v>0</v>
          </cell>
          <cell r="OY545">
            <v>0</v>
          </cell>
          <cell r="OZ545">
            <v>0</v>
          </cell>
          <cell r="PA545">
            <v>0</v>
          </cell>
          <cell r="PB545">
            <v>0</v>
          </cell>
          <cell r="PC545">
            <v>0</v>
          </cell>
          <cell r="PD545">
            <v>0</v>
          </cell>
          <cell r="PE545">
            <v>0</v>
          </cell>
          <cell r="PF545">
            <v>0</v>
          </cell>
          <cell r="PG545">
            <v>0</v>
          </cell>
          <cell r="PH545">
            <v>0</v>
          </cell>
          <cell r="PI545">
            <v>0</v>
          </cell>
          <cell r="PJ545">
            <v>0</v>
          </cell>
          <cell r="PK545">
            <v>0</v>
          </cell>
          <cell r="PL545">
            <v>0</v>
          </cell>
          <cell r="PM545">
            <v>0</v>
          </cell>
          <cell r="PN545">
            <v>0</v>
          </cell>
          <cell r="PO545">
            <v>0</v>
          </cell>
          <cell r="PP545">
            <v>0</v>
          </cell>
          <cell r="PQ545">
            <v>0</v>
          </cell>
          <cell r="PR545">
            <v>0</v>
          </cell>
          <cell r="PS545">
            <v>0</v>
          </cell>
          <cell r="PT545">
            <v>0</v>
          </cell>
          <cell r="PU545">
            <v>0</v>
          </cell>
          <cell r="PV545">
            <v>0</v>
          </cell>
          <cell r="PW545">
            <v>0</v>
          </cell>
          <cell r="PX545">
            <v>0</v>
          </cell>
          <cell r="PY545">
            <v>0</v>
          </cell>
        </row>
        <row r="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0</v>
          </cell>
          <cell r="EL546">
            <v>0</v>
          </cell>
          <cell r="EM546">
            <v>0</v>
          </cell>
          <cell r="EN546">
            <v>0</v>
          </cell>
          <cell r="EO546">
            <v>0</v>
          </cell>
          <cell r="EP546">
            <v>0</v>
          </cell>
          <cell r="EQ546">
            <v>0</v>
          </cell>
          <cell r="ER546">
            <v>0</v>
          </cell>
          <cell r="ES546">
            <v>0</v>
          </cell>
          <cell r="ET546">
            <v>0</v>
          </cell>
          <cell r="EU546">
            <v>0</v>
          </cell>
          <cell r="EV546">
            <v>0</v>
          </cell>
          <cell r="EW546">
            <v>0</v>
          </cell>
          <cell r="EX546">
            <v>0</v>
          </cell>
          <cell r="EY546">
            <v>0</v>
          </cell>
          <cell r="EZ546">
            <v>0</v>
          </cell>
          <cell r="FA546">
            <v>0</v>
          </cell>
          <cell r="FB546">
            <v>0</v>
          </cell>
          <cell r="FC546">
            <v>0</v>
          </cell>
          <cell r="FD546">
            <v>0</v>
          </cell>
          <cell r="FE546">
            <v>0</v>
          </cell>
          <cell r="FF546">
            <v>0</v>
          </cell>
          <cell r="FG546">
            <v>0</v>
          </cell>
          <cell r="FH546">
            <v>0</v>
          </cell>
          <cell r="FI546">
            <v>0</v>
          </cell>
          <cell r="FJ546">
            <v>0</v>
          </cell>
          <cell r="FK546">
            <v>0</v>
          </cell>
          <cell r="FL546">
            <v>0</v>
          </cell>
          <cell r="FM546">
            <v>0</v>
          </cell>
          <cell r="FN546">
            <v>0</v>
          </cell>
          <cell r="FO546">
            <v>-2</v>
          </cell>
          <cell r="FP546">
            <v>0</v>
          </cell>
          <cell r="FQ546">
            <v>-2</v>
          </cell>
          <cell r="FR546">
            <v>-2</v>
          </cell>
          <cell r="FS546">
            <v>0</v>
          </cell>
          <cell r="FT546">
            <v>-2</v>
          </cell>
          <cell r="FU546">
            <v>2</v>
          </cell>
          <cell r="FV546">
            <v>0</v>
          </cell>
          <cell r="FW546">
            <v>2</v>
          </cell>
          <cell r="FX546">
            <v>0</v>
          </cell>
          <cell r="FY546">
            <v>0</v>
          </cell>
          <cell r="FZ546">
            <v>0</v>
          </cell>
          <cell r="GA546">
            <v>0</v>
          </cell>
          <cell r="GB546">
            <v>0</v>
          </cell>
          <cell r="GC546">
            <v>0</v>
          </cell>
          <cell r="GD546">
            <v>8</v>
          </cell>
          <cell r="GE546">
            <v>0</v>
          </cell>
          <cell r="GF546">
            <v>8</v>
          </cell>
          <cell r="GG546">
            <v>0</v>
          </cell>
          <cell r="GH546">
            <v>0</v>
          </cell>
          <cell r="GI546">
            <v>0</v>
          </cell>
          <cell r="GJ546">
            <v>0</v>
          </cell>
          <cell r="GK546">
            <v>0</v>
          </cell>
          <cell r="GL546">
            <v>0</v>
          </cell>
          <cell r="GM546">
            <v>0</v>
          </cell>
          <cell r="GN546">
            <v>0</v>
          </cell>
          <cell r="GO546">
            <v>0</v>
          </cell>
          <cell r="GP546">
            <v>14</v>
          </cell>
          <cell r="GQ546">
            <v>0</v>
          </cell>
          <cell r="GR546">
            <v>14</v>
          </cell>
          <cell r="GS546">
            <v>0</v>
          </cell>
          <cell r="GT546">
            <v>0</v>
          </cell>
          <cell r="GU546">
            <v>0</v>
          </cell>
          <cell r="GV546">
            <v>0</v>
          </cell>
          <cell r="GW546">
            <v>0</v>
          </cell>
          <cell r="GX546">
            <v>0</v>
          </cell>
          <cell r="GY546">
            <v>0</v>
          </cell>
          <cell r="GZ546">
            <v>0</v>
          </cell>
          <cell r="HA546">
            <v>0</v>
          </cell>
          <cell r="HB546">
            <v>2</v>
          </cell>
          <cell r="HC546">
            <v>0</v>
          </cell>
          <cell r="HD546">
            <v>2</v>
          </cell>
          <cell r="HE546">
            <v>0</v>
          </cell>
          <cell r="HF546">
            <v>0</v>
          </cell>
          <cell r="HG546">
            <v>0</v>
          </cell>
          <cell r="HH546">
            <v>0</v>
          </cell>
          <cell r="HI546">
            <v>0</v>
          </cell>
          <cell r="HJ546">
            <v>0</v>
          </cell>
          <cell r="HK546">
            <v>0</v>
          </cell>
          <cell r="HL546">
            <v>0</v>
          </cell>
          <cell r="HM546">
            <v>0</v>
          </cell>
          <cell r="HN546">
            <v>2</v>
          </cell>
          <cell r="HO546">
            <v>0</v>
          </cell>
          <cell r="HP546">
            <v>2</v>
          </cell>
          <cell r="HQ546">
            <v>0</v>
          </cell>
          <cell r="HR546">
            <v>0</v>
          </cell>
          <cell r="HS546">
            <v>0</v>
          </cell>
          <cell r="HT546">
            <v>0</v>
          </cell>
          <cell r="HU546">
            <v>0</v>
          </cell>
          <cell r="HV546">
            <v>0</v>
          </cell>
          <cell r="HW546">
            <v>-2</v>
          </cell>
          <cell r="HX546">
            <v>0</v>
          </cell>
          <cell r="HY546">
            <v>-2</v>
          </cell>
          <cell r="HZ546">
            <v>0</v>
          </cell>
          <cell r="IA546">
            <v>0</v>
          </cell>
          <cell r="IB546">
            <v>0</v>
          </cell>
          <cell r="IC546">
            <v>-2</v>
          </cell>
          <cell r="ID546">
            <v>0</v>
          </cell>
          <cell r="IE546">
            <v>-2</v>
          </cell>
          <cell r="IF546">
            <v>0</v>
          </cell>
          <cell r="IG546">
            <v>0</v>
          </cell>
          <cell r="IH546">
            <v>0</v>
          </cell>
          <cell r="II546">
            <v>0</v>
          </cell>
          <cell r="IJ546">
            <v>0</v>
          </cell>
          <cell r="IK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0</v>
          </cell>
          <cell r="KX546">
            <v>0</v>
          </cell>
          <cell r="KY546">
            <v>0</v>
          </cell>
          <cell r="KZ546">
            <v>0</v>
          </cell>
          <cell r="LA546">
            <v>0</v>
          </cell>
          <cell r="LB546">
            <v>0</v>
          </cell>
          <cell r="LC546">
            <v>0</v>
          </cell>
          <cell r="LD546">
            <v>0</v>
          </cell>
          <cell r="LE546">
            <v>0</v>
          </cell>
          <cell r="LF546">
            <v>0</v>
          </cell>
          <cell r="LG546">
            <v>0</v>
          </cell>
          <cell r="LH546">
            <v>0</v>
          </cell>
          <cell r="LI546">
            <v>0</v>
          </cell>
          <cell r="LJ546">
            <v>0</v>
          </cell>
          <cell r="LK546">
            <v>0</v>
          </cell>
          <cell r="LL546">
            <v>0</v>
          </cell>
          <cell r="LM546">
            <v>0</v>
          </cell>
          <cell r="LN546">
            <v>0</v>
          </cell>
          <cell r="LO546">
            <v>0</v>
          </cell>
          <cell r="LP546">
            <v>0</v>
          </cell>
          <cell r="LQ546">
            <v>0</v>
          </cell>
          <cell r="LR546">
            <v>0</v>
          </cell>
          <cell r="LS546">
            <v>0</v>
          </cell>
          <cell r="LT546">
            <v>0</v>
          </cell>
          <cell r="LU546">
            <v>0</v>
          </cell>
          <cell r="LV546">
            <v>0</v>
          </cell>
          <cell r="LW546">
            <v>0</v>
          </cell>
          <cell r="LX546">
            <v>0</v>
          </cell>
          <cell r="LY546">
            <v>0</v>
          </cell>
          <cell r="LZ546">
            <v>0</v>
          </cell>
          <cell r="MA546">
            <v>0</v>
          </cell>
          <cell r="MB546">
            <v>0</v>
          </cell>
          <cell r="MC546">
            <v>0</v>
          </cell>
          <cell r="MD546">
            <v>0</v>
          </cell>
          <cell r="ME546">
            <v>0</v>
          </cell>
          <cell r="MF546">
            <v>0</v>
          </cell>
          <cell r="MG546">
            <v>0</v>
          </cell>
          <cell r="MH546">
            <v>0</v>
          </cell>
          <cell r="MI546">
            <v>0</v>
          </cell>
          <cell r="MJ546">
            <v>0</v>
          </cell>
          <cell r="MK546">
            <v>0</v>
          </cell>
          <cell r="ML546">
            <v>0</v>
          </cell>
          <cell r="MM546">
            <v>0</v>
          </cell>
          <cell r="MN546">
            <v>0</v>
          </cell>
          <cell r="MO546">
            <v>0</v>
          </cell>
          <cell r="MP546">
            <v>0</v>
          </cell>
          <cell r="MQ546">
            <v>0</v>
          </cell>
          <cell r="MR546">
            <v>0</v>
          </cell>
          <cell r="MS546">
            <v>0</v>
          </cell>
          <cell r="MT546">
            <v>0</v>
          </cell>
          <cell r="MU546">
            <v>0</v>
          </cell>
          <cell r="MV546">
            <v>0</v>
          </cell>
          <cell r="MW546">
            <v>0</v>
          </cell>
          <cell r="MX546">
            <v>0</v>
          </cell>
          <cell r="MY546">
            <v>0</v>
          </cell>
          <cell r="MZ546">
            <v>0</v>
          </cell>
          <cell r="NA546">
            <v>0</v>
          </cell>
          <cell r="NB546">
            <v>0</v>
          </cell>
          <cell r="NC546">
            <v>0</v>
          </cell>
          <cell r="ND546">
            <v>0</v>
          </cell>
          <cell r="NE546">
            <v>-2</v>
          </cell>
          <cell r="NF546">
            <v>0</v>
          </cell>
          <cell r="NG546">
            <v>0</v>
          </cell>
          <cell r="NH546">
            <v>-2</v>
          </cell>
          <cell r="NI546">
            <v>0</v>
          </cell>
          <cell r="NJ546">
            <v>0</v>
          </cell>
          <cell r="NK546">
            <v>2</v>
          </cell>
          <cell r="NL546">
            <v>0</v>
          </cell>
          <cell r="NM546">
            <v>0</v>
          </cell>
          <cell r="NN546">
            <v>0</v>
          </cell>
          <cell r="NO546">
            <v>0</v>
          </cell>
          <cell r="NP546">
            <v>0</v>
          </cell>
          <cell r="NQ546">
            <v>0</v>
          </cell>
          <cell r="NR546">
            <v>0</v>
          </cell>
          <cell r="NS546">
            <v>0</v>
          </cell>
          <cell r="NT546">
            <v>8</v>
          </cell>
          <cell r="NU546">
            <v>0</v>
          </cell>
          <cell r="NV546">
            <v>0</v>
          </cell>
          <cell r="NW546">
            <v>0</v>
          </cell>
          <cell r="NX546">
            <v>0</v>
          </cell>
          <cell r="NY546">
            <v>0</v>
          </cell>
          <cell r="NZ546">
            <v>0</v>
          </cell>
          <cell r="OA546">
            <v>0</v>
          </cell>
          <cell r="OB546">
            <v>0</v>
          </cell>
          <cell r="OC546">
            <v>0</v>
          </cell>
          <cell r="OD546">
            <v>0</v>
          </cell>
          <cell r="OE546">
            <v>0</v>
          </cell>
          <cell r="OF546">
            <v>14</v>
          </cell>
          <cell r="OG546">
            <v>0</v>
          </cell>
          <cell r="OH546">
            <v>0</v>
          </cell>
          <cell r="OI546">
            <v>0</v>
          </cell>
          <cell r="OJ546">
            <v>0</v>
          </cell>
          <cell r="OK546">
            <v>0</v>
          </cell>
          <cell r="OL546">
            <v>0</v>
          </cell>
          <cell r="OM546">
            <v>0</v>
          </cell>
          <cell r="ON546">
            <v>0</v>
          </cell>
          <cell r="OO546">
            <v>0</v>
          </cell>
          <cell r="OP546">
            <v>0</v>
          </cell>
          <cell r="OQ546">
            <v>0</v>
          </cell>
          <cell r="OR546">
            <v>2</v>
          </cell>
          <cell r="OS546">
            <v>0</v>
          </cell>
          <cell r="OT546">
            <v>0</v>
          </cell>
          <cell r="OU546">
            <v>0</v>
          </cell>
          <cell r="OV546">
            <v>0</v>
          </cell>
          <cell r="OW546">
            <v>0</v>
          </cell>
          <cell r="OX546">
            <v>0</v>
          </cell>
          <cell r="OY546">
            <v>0</v>
          </cell>
          <cell r="OZ546">
            <v>0</v>
          </cell>
          <cell r="PA546">
            <v>0</v>
          </cell>
          <cell r="PB546">
            <v>0</v>
          </cell>
          <cell r="PC546">
            <v>0</v>
          </cell>
          <cell r="PD546">
            <v>2</v>
          </cell>
          <cell r="PE546">
            <v>0</v>
          </cell>
          <cell r="PF546">
            <v>0</v>
          </cell>
          <cell r="PG546">
            <v>0</v>
          </cell>
          <cell r="PH546">
            <v>0</v>
          </cell>
          <cell r="PI546">
            <v>0</v>
          </cell>
          <cell r="PJ546">
            <v>0</v>
          </cell>
          <cell r="PK546">
            <v>0</v>
          </cell>
          <cell r="PL546">
            <v>0</v>
          </cell>
          <cell r="PM546">
            <v>-2</v>
          </cell>
          <cell r="PN546">
            <v>0</v>
          </cell>
          <cell r="PO546">
            <v>0</v>
          </cell>
          <cell r="PP546">
            <v>0</v>
          </cell>
          <cell r="PQ546">
            <v>0</v>
          </cell>
          <cell r="PR546">
            <v>0</v>
          </cell>
          <cell r="PS546">
            <v>-2</v>
          </cell>
          <cell r="PT546">
            <v>0</v>
          </cell>
          <cell r="PU546">
            <v>0</v>
          </cell>
          <cell r="PV546">
            <v>0</v>
          </cell>
          <cell r="PW546">
            <v>0</v>
          </cell>
          <cell r="PX546">
            <v>0</v>
          </cell>
          <cell r="PY546">
            <v>0</v>
          </cell>
        </row>
        <row r="548">
          <cell r="IP548" t="str">
            <v>Pôle</v>
          </cell>
          <cell r="IQ548" t="str">
            <v>Trimestre</v>
          </cell>
          <cell r="IS548" t="str">
            <v>Pôle</v>
          </cell>
          <cell r="IT548" t="str">
            <v>Trimestre</v>
          </cell>
          <cell r="IV548" t="str">
            <v>Pôle</v>
          </cell>
          <cell r="IW548" t="str">
            <v>Trimestre</v>
          </cell>
          <cell r="IY548" t="str">
            <v>Pôle</v>
          </cell>
          <cell r="IZ548" t="str">
            <v>Trimestre</v>
          </cell>
          <cell r="JB548" t="str">
            <v>Pôle</v>
          </cell>
          <cell r="JC548" t="str">
            <v>Trimestre</v>
          </cell>
          <cell r="JE548" t="str">
            <v>Pôle</v>
          </cell>
          <cell r="JF548" t="str">
            <v>Trimestre</v>
          </cell>
          <cell r="JH548" t="str">
            <v>Pôle</v>
          </cell>
          <cell r="JI548" t="str">
            <v>Trimestre</v>
          </cell>
          <cell r="JK548" t="str">
            <v>Pôle</v>
          </cell>
          <cell r="JL548" t="str">
            <v>Trimestre</v>
          </cell>
          <cell r="JN548" t="str">
            <v>Pôle</v>
          </cell>
          <cell r="JO548" t="str">
            <v>Trimestre</v>
          </cell>
          <cell r="JQ548" t="str">
            <v>Pôle</v>
          </cell>
          <cell r="JR548" t="str">
            <v>Trimestre</v>
          </cell>
          <cell r="JT548" t="str">
            <v>Pôle</v>
          </cell>
          <cell r="JU548" t="str">
            <v>Trimestre</v>
          </cell>
          <cell r="JW548" t="str">
            <v>Pôle</v>
          </cell>
          <cell r="JX548" t="str">
            <v>Trimestre</v>
          </cell>
          <cell r="JZ548" t="str">
            <v>Pôle</v>
          </cell>
          <cell r="KA548" t="str">
            <v>Trimestre</v>
          </cell>
          <cell r="KC548" t="str">
            <v>Pôle</v>
          </cell>
          <cell r="KD548" t="str">
            <v>Trimestre</v>
          </cell>
          <cell r="KF548" t="str">
            <v>Pôle</v>
          </cell>
          <cell r="KG548" t="str">
            <v>Trimestre</v>
          </cell>
          <cell r="KI548" t="str">
            <v>Pôle</v>
          </cell>
          <cell r="KJ548" t="str">
            <v>Trimestre</v>
          </cell>
          <cell r="KL548" t="str">
            <v>Pôle</v>
          </cell>
          <cell r="KM548" t="str">
            <v>Trimestre</v>
          </cell>
          <cell r="KO548" t="str">
            <v>Pôle</v>
          </cell>
          <cell r="KP548" t="str">
            <v>Trimestre</v>
          </cell>
          <cell r="KR548" t="str">
            <v>Pôle</v>
          </cell>
          <cell r="KS548" t="str">
            <v>Trimestre</v>
          </cell>
          <cell r="KU548" t="str">
            <v>Pôle</v>
          </cell>
          <cell r="KV548" t="str">
            <v>Trimestre</v>
          </cell>
          <cell r="KX548" t="str">
            <v>Pôle</v>
          </cell>
          <cell r="KY548" t="str">
            <v>Trimestre</v>
          </cell>
          <cell r="LA548" t="str">
            <v>Pôle</v>
          </cell>
          <cell r="LB548" t="str">
            <v>Trimestre</v>
          </cell>
          <cell r="LD548" t="str">
            <v>Pôle</v>
          </cell>
          <cell r="LE548" t="str">
            <v>Trimestre</v>
          </cell>
          <cell r="LG548" t="str">
            <v>Pôle</v>
          </cell>
          <cell r="LH548" t="str">
            <v>Trimestre</v>
          </cell>
          <cell r="LJ548" t="str">
            <v>Pôle</v>
          </cell>
          <cell r="LK548" t="str">
            <v>Trimestre</v>
          </cell>
          <cell r="LM548" t="str">
            <v>Pôle</v>
          </cell>
          <cell r="LN548" t="str">
            <v>Trimestre</v>
          </cell>
          <cell r="LP548" t="str">
            <v>Pôle</v>
          </cell>
          <cell r="LQ548" t="str">
            <v>Trimestre</v>
          </cell>
          <cell r="LS548" t="str">
            <v>Pôle</v>
          </cell>
          <cell r="LT548" t="str">
            <v>Trimestre</v>
          </cell>
          <cell r="LV548" t="str">
            <v>Pôle</v>
          </cell>
          <cell r="LW548" t="str">
            <v>Trimestre</v>
          </cell>
          <cell r="LY548" t="str">
            <v>Pôle</v>
          </cell>
          <cell r="LZ548" t="str">
            <v>Trimestre</v>
          </cell>
          <cell r="MB548" t="str">
            <v>Pôle</v>
          </cell>
          <cell r="MC548" t="str">
            <v>Trimestre</v>
          </cell>
          <cell r="ME548" t="str">
            <v>Pôle</v>
          </cell>
          <cell r="MF548" t="str">
            <v>Trimestre</v>
          </cell>
          <cell r="MH548" t="str">
            <v>Pôle</v>
          </cell>
          <cell r="MI548" t="str">
            <v>Trimestre</v>
          </cell>
          <cell r="MK548" t="str">
            <v>Pôle</v>
          </cell>
          <cell r="ML548" t="str">
            <v>Trimestre</v>
          </cell>
          <cell r="MN548" t="str">
            <v>Pôle</v>
          </cell>
          <cell r="MO548" t="str">
            <v>Trimestre</v>
          </cell>
          <cell r="MQ548" t="str">
            <v>Pôle</v>
          </cell>
          <cell r="MR548" t="str">
            <v>Trimestre</v>
          </cell>
          <cell r="MT548" t="str">
            <v>Pôle</v>
          </cell>
          <cell r="MU548" t="str">
            <v>Trimestre</v>
          </cell>
          <cell r="MW548" t="str">
            <v>Pôle</v>
          </cell>
          <cell r="MX548" t="str">
            <v>Trimestre</v>
          </cell>
          <cell r="MZ548" t="str">
            <v>Pôle</v>
          </cell>
          <cell r="NA548" t="str">
            <v>Trimestre</v>
          </cell>
          <cell r="NC548" t="str">
            <v>Pôle</v>
          </cell>
          <cell r="ND548" t="str">
            <v>Trimestre</v>
          </cell>
          <cell r="NF548" t="str">
            <v>Pôle</v>
          </cell>
          <cell r="NG548" t="str">
            <v>Trimestre</v>
          </cell>
          <cell r="NI548" t="str">
            <v>Pôle</v>
          </cell>
          <cell r="NJ548" t="str">
            <v>Trimestre</v>
          </cell>
          <cell r="NL548" t="str">
            <v>Pôle</v>
          </cell>
          <cell r="NM548" t="str">
            <v>Trimestre</v>
          </cell>
          <cell r="NO548" t="str">
            <v>Pôle</v>
          </cell>
          <cell r="NP548" t="str">
            <v>Trimestre</v>
          </cell>
          <cell r="NR548" t="str">
            <v>Pôle</v>
          </cell>
          <cell r="NS548" t="str">
            <v>Trimestre</v>
          </cell>
          <cell r="NU548" t="str">
            <v>Pôle</v>
          </cell>
          <cell r="NV548" t="str">
            <v>Trimestre</v>
          </cell>
          <cell r="NX548" t="str">
            <v>Pôle</v>
          </cell>
          <cell r="NY548" t="str">
            <v>Trimestre</v>
          </cell>
          <cell r="OA548" t="str">
            <v>Pôle</v>
          </cell>
          <cell r="OB548" t="str">
            <v>Trimestre</v>
          </cell>
          <cell r="OD548" t="str">
            <v>Pôle</v>
          </cell>
          <cell r="OE548" t="str">
            <v>Trimestre</v>
          </cell>
          <cell r="OG548" t="str">
            <v>Pôle</v>
          </cell>
          <cell r="OH548" t="str">
            <v>Trimestre</v>
          </cell>
          <cell r="OJ548" t="str">
            <v>Pôle</v>
          </cell>
          <cell r="OK548" t="str">
            <v>Trimestre</v>
          </cell>
          <cell r="OM548" t="str">
            <v>Pôle</v>
          </cell>
          <cell r="ON548" t="str">
            <v>Trimestre</v>
          </cell>
          <cell r="OP548" t="str">
            <v>Pôle</v>
          </cell>
          <cell r="OQ548" t="str">
            <v>Trimestre</v>
          </cell>
          <cell r="OS548" t="str">
            <v>Pôle</v>
          </cell>
          <cell r="OT548" t="str">
            <v>Trimestre</v>
          </cell>
          <cell r="OV548" t="str">
            <v>Pôle</v>
          </cell>
          <cell r="OW548" t="str">
            <v>Trimestre</v>
          </cell>
          <cell r="OY548" t="str">
            <v>Pôle</v>
          </cell>
          <cell r="OZ548" t="str">
            <v>Trimestre</v>
          </cell>
          <cell r="PB548" t="str">
            <v>Pôle</v>
          </cell>
          <cell r="PC548" t="str">
            <v>Trimestre</v>
          </cell>
          <cell r="PE548" t="str">
            <v>Pôle</v>
          </cell>
          <cell r="PF548" t="str">
            <v>Trimestre</v>
          </cell>
          <cell r="PH548" t="str">
            <v>Pôle</v>
          </cell>
          <cell r="PI548" t="str">
            <v>Trimestre</v>
          </cell>
          <cell r="PK548" t="str">
            <v>Pôle</v>
          </cell>
          <cell r="PL548" t="str">
            <v>Trimestre</v>
          </cell>
          <cell r="PN548" t="str">
            <v>Pôle</v>
          </cell>
          <cell r="PO548" t="str">
            <v>Trimestre</v>
          </cell>
          <cell r="PQ548" t="str">
            <v>Pôle</v>
          </cell>
          <cell r="PR548" t="str">
            <v>Trimestre</v>
          </cell>
          <cell r="PT548" t="str">
            <v>Pôle</v>
          </cell>
          <cell r="PU548" t="str">
            <v>Trimestre</v>
          </cell>
          <cell r="PW548" t="str">
            <v>Pôle</v>
          </cell>
          <cell r="PX548" t="str">
            <v>Trimestre</v>
          </cell>
        </row>
        <row r="549">
          <cell r="IP549" t="str">
            <v>GC</v>
          </cell>
          <cell r="IQ549" t="str">
            <v>2023-T1</v>
          </cell>
          <cell r="IS549" t="str">
            <v>GC</v>
          </cell>
          <cell r="IT549" t="str">
            <v>XXXX-XX</v>
          </cell>
          <cell r="IV549" t="str">
            <v>GC</v>
          </cell>
          <cell r="IW549" t="str">
            <v>XXXX-XX</v>
          </cell>
          <cell r="IY549" t="str">
            <v>GC</v>
          </cell>
          <cell r="IZ549" t="str">
            <v>XXXX-XX</v>
          </cell>
          <cell r="JB549" t="str">
            <v>GC</v>
          </cell>
          <cell r="JC549" t="str">
            <v>2022-T1</v>
          </cell>
          <cell r="JE549" t="str">
            <v>GC</v>
          </cell>
          <cell r="JF549" t="str">
            <v>XXXX-XX</v>
          </cell>
          <cell r="JH549" t="str">
            <v>GC</v>
          </cell>
          <cell r="JI549" t="str">
            <v>XXXX-XX</v>
          </cell>
          <cell r="JK549" t="str">
            <v>GC</v>
          </cell>
          <cell r="JL549" t="str">
            <v>XXXX-XX</v>
          </cell>
          <cell r="JN549" t="str">
            <v>GC</v>
          </cell>
          <cell r="JO549" t="str">
            <v>2021-T1</v>
          </cell>
          <cell r="JQ549" t="str">
            <v>GC</v>
          </cell>
          <cell r="JR549" t="str">
            <v>XXXX-XX</v>
          </cell>
          <cell r="JT549" t="str">
            <v>GC</v>
          </cell>
          <cell r="JU549" t="str">
            <v>XXXX-XX</v>
          </cell>
          <cell r="JW549" t="str">
            <v>GC</v>
          </cell>
          <cell r="JX549" t="str">
            <v>XXXX-XX</v>
          </cell>
          <cell r="JZ549" t="str">
            <v>GC</v>
          </cell>
          <cell r="KA549" t="str">
            <v>2020-T1</v>
          </cell>
          <cell r="KC549" t="str">
            <v>GC</v>
          </cell>
          <cell r="KD549" t="str">
            <v>XXXX-XX</v>
          </cell>
          <cell r="KF549" t="str">
            <v>GC</v>
          </cell>
          <cell r="KG549" t="str">
            <v>XXXX-XX</v>
          </cell>
          <cell r="KI549" t="str">
            <v>GC</v>
          </cell>
          <cell r="KJ549" t="str">
            <v>XXXX-XX</v>
          </cell>
          <cell r="KL549" t="str">
            <v>GC</v>
          </cell>
          <cell r="KM549" t="str">
            <v>2019-T1</v>
          </cell>
          <cell r="KO549" t="str">
            <v>GC</v>
          </cell>
          <cell r="KP549" t="str">
            <v>XXXX-XX</v>
          </cell>
          <cell r="KR549" t="str">
            <v>GC</v>
          </cell>
          <cell r="KS549" t="str">
            <v>XXXX-XX</v>
          </cell>
          <cell r="KU549" t="str">
            <v>GC</v>
          </cell>
          <cell r="KV549" t="str">
            <v>XXXX-XX</v>
          </cell>
          <cell r="KX549" t="str">
            <v>GC</v>
          </cell>
          <cell r="KY549" t="str">
            <v>2018-T1</v>
          </cell>
          <cell r="LA549" t="str">
            <v>GC</v>
          </cell>
          <cell r="LB549" t="str">
            <v>XXXX-XX</v>
          </cell>
          <cell r="LD549" t="str">
            <v>GC</v>
          </cell>
          <cell r="LE549" t="str">
            <v>XXXX-XX</v>
          </cell>
          <cell r="LG549" t="str">
            <v>GC</v>
          </cell>
          <cell r="LH549" t="str">
            <v>XXXX-XX</v>
          </cell>
          <cell r="LJ549" t="str">
            <v>GC</v>
          </cell>
          <cell r="LK549" t="str">
            <v>2017-T1</v>
          </cell>
          <cell r="LM549" t="str">
            <v>GC</v>
          </cell>
          <cell r="LN549" t="str">
            <v>XXXX-XX</v>
          </cell>
          <cell r="LP549" t="str">
            <v>GC</v>
          </cell>
          <cell r="LQ549" t="str">
            <v>XXXX-XX</v>
          </cell>
          <cell r="LS549" t="str">
            <v>GC</v>
          </cell>
          <cell r="LT549" t="str">
            <v>XXXX-XX</v>
          </cell>
          <cell r="LV549" t="str">
            <v>GC</v>
          </cell>
          <cell r="LW549" t="str">
            <v>2016-T1</v>
          </cell>
          <cell r="LY549" t="str">
            <v>GC</v>
          </cell>
          <cell r="LZ549" t="str">
            <v>XXXX-XX</v>
          </cell>
          <cell r="MB549" t="str">
            <v>GC</v>
          </cell>
          <cell r="MC549" t="str">
            <v>XXXX-XX</v>
          </cell>
          <cell r="ME549" t="str">
            <v>GC</v>
          </cell>
          <cell r="MF549" t="str">
            <v>XXXX-XX</v>
          </cell>
          <cell r="MH549" t="str">
            <v>GC</v>
          </cell>
          <cell r="MI549" t="str">
            <v>2015-T1</v>
          </cell>
          <cell r="MK549" t="str">
            <v>GC</v>
          </cell>
          <cell r="ML549" t="str">
            <v>XXXX-XX</v>
          </cell>
          <cell r="MN549" t="str">
            <v>GC</v>
          </cell>
          <cell r="MO549" t="str">
            <v>XXXX-XX</v>
          </cell>
          <cell r="MQ549" t="str">
            <v>GC</v>
          </cell>
          <cell r="MR549" t="str">
            <v>XXXX-XX</v>
          </cell>
          <cell r="MT549" t="str">
            <v>GC</v>
          </cell>
          <cell r="MU549" t="str">
            <v>2014-T1</v>
          </cell>
          <cell r="MW549" t="str">
            <v>GC</v>
          </cell>
          <cell r="MX549" t="str">
            <v>XXXX-XX</v>
          </cell>
          <cell r="MZ549" t="str">
            <v>GC</v>
          </cell>
          <cell r="NA549" t="str">
            <v>XXXX-XX</v>
          </cell>
          <cell r="NC549" t="str">
            <v>GC</v>
          </cell>
          <cell r="ND549" t="str">
            <v>XXXX-XX</v>
          </cell>
          <cell r="NF549" t="str">
            <v>GC</v>
          </cell>
          <cell r="NG549" t="str">
            <v>2013-T1</v>
          </cell>
          <cell r="NI549" t="str">
            <v>GC</v>
          </cell>
          <cell r="NJ549" t="str">
            <v>XXXX-XX</v>
          </cell>
          <cell r="NL549" t="str">
            <v>GC</v>
          </cell>
          <cell r="NM549" t="str">
            <v>XXXX-XX</v>
          </cell>
          <cell r="NO549" t="str">
            <v>GC</v>
          </cell>
          <cell r="NP549" t="str">
            <v>XXXX-XX</v>
          </cell>
          <cell r="NR549" t="str">
            <v>GC</v>
          </cell>
          <cell r="NS549" t="str">
            <v>2012-T1</v>
          </cell>
          <cell r="NU549" t="str">
            <v>GC</v>
          </cell>
          <cell r="NV549" t="str">
            <v>XXXX-XX</v>
          </cell>
          <cell r="NX549" t="str">
            <v>GC</v>
          </cell>
          <cell r="NY549" t="str">
            <v>XXXX-XX</v>
          </cell>
          <cell r="OA549" t="str">
            <v>GC</v>
          </cell>
          <cell r="OB549" t="str">
            <v>XXXX-XX</v>
          </cell>
          <cell r="OD549" t="str">
            <v>GC</v>
          </cell>
          <cell r="OE549" t="str">
            <v>2011-T1</v>
          </cell>
          <cell r="OG549" t="str">
            <v>GC</v>
          </cell>
          <cell r="OH549" t="str">
            <v>XXXX-XX</v>
          </cell>
          <cell r="OJ549" t="str">
            <v>GC</v>
          </cell>
          <cell r="OK549" t="str">
            <v>XXXX-XX</v>
          </cell>
          <cell r="OM549" t="str">
            <v>GC</v>
          </cell>
          <cell r="ON549" t="str">
            <v>XXXX-XX</v>
          </cell>
          <cell r="OP549" t="str">
            <v>GC</v>
          </cell>
          <cell r="OQ549" t="str">
            <v>2010-T1</v>
          </cell>
          <cell r="OS549" t="str">
            <v>GC</v>
          </cell>
          <cell r="OT549" t="str">
            <v>XXXX-XX</v>
          </cell>
          <cell r="OV549" t="str">
            <v>GC</v>
          </cell>
          <cell r="OW549" t="str">
            <v>XXXX-XX</v>
          </cell>
          <cell r="OY549" t="str">
            <v>GC</v>
          </cell>
          <cell r="OZ549" t="str">
            <v>XXXX-XX</v>
          </cell>
          <cell r="PB549" t="str">
            <v>GC</v>
          </cell>
          <cell r="PC549" t="str">
            <v>2009-T1</v>
          </cell>
          <cell r="PE549" t="str">
            <v>GC</v>
          </cell>
          <cell r="PF549" t="str">
            <v>XXXX-XX</v>
          </cell>
          <cell r="PH549" t="str">
            <v>GC</v>
          </cell>
          <cell r="PI549" t="str">
            <v>XXXX-XX</v>
          </cell>
          <cell r="PK549" t="str">
            <v>GC</v>
          </cell>
          <cell r="PL549" t="str">
            <v>XXXX-XX</v>
          </cell>
          <cell r="PN549" t="str">
            <v>GC</v>
          </cell>
          <cell r="PO549" t="str">
            <v>2008-T1</v>
          </cell>
          <cell r="PQ549" t="str">
            <v>GC</v>
          </cell>
          <cell r="PR549" t="str">
            <v>XXXX-XX</v>
          </cell>
          <cell r="PT549" t="str">
            <v>GC</v>
          </cell>
          <cell r="PU549" t="str">
            <v>XXXX-XX</v>
          </cell>
          <cell r="PW549" t="str">
            <v>GC</v>
          </cell>
          <cell r="PX549" t="str">
            <v>XXXX-XX</v>
          </cell>
        </row>
        <row r="550">
          <cell r="IP550" t="str">
            <v>Pôle</v>
          </cell>
          <cell r="IQ550" t="str">
            <v>Trimestre</v>
          </cell>
          <cell r="IS550" t="str">
            <v>Pôle</v>
          </cell>
          <cell r="IT550" t="str">
            <v>Trimestre</v>
          </cell>
          <cell r="IV550" t="str">
            <v>Pôle</v>
          </cell>
          <cell r="IW550" t="str">
            <v>Trimestre</v>
          </cell>
          <cell r="IY550" t="str">
            <v>Pôle</v>
          </cell>
          <cell r="IZ550" t="str">
            <v>Trimestre</v>
          </cell>
          <cell r="JB550" t="str">
            <v>Pôle</v>
          </cell>
          <cell r="JC550" t="str">
            <v>Trimestre</v>
          </cell>
          <cell r="JE550" t="str">
            <v>Pôle</v>
          </cell>
          <cell r="JF550" t="str">
            <v>Trimestre</v>
          </cell>
          <cell r="JH550" t="str">
            <v>Pôle</v>
          </cell>
          <cell r="JI550" t="str">
            <v>Trimestre</v>
          </cell>
          <cell r="JK550" t="str">
            <v>Pôle</v>
          </cell>
          <cell r="JL550" t="str">
            <v>Trimestre</v>
          </cell>
          <cell r="JN550" t="str">
            <v>Pôle</v>
          </cell>
          <cell r="JO550" t="str">
            <v>Trimestre</v>
          </cell>
          <cell r="JQ550" t="str">
            <v>Pôle</v>
          </cell>
          <cell r="JR550" t="str">
            <v>Trimestre</v>
          </cell>
          <cell r="JT550" t="str">
            <v>Pôle</v>
          </cell>
          <cell r="JU550" t="str">
            <v>Trimestre</v>
          </cell>
          <cell r="JW550" t="str">
            <v>Pôle</v>
          </cell>
          <cell r="JX550" t="str">
            <v>Trimestre</v>
          </cell>
          <cell r="JZ550" t="str">
            <v>Pôle</v>
          </cell>
          <cell r="KA550" t="str">
            <v>Trimestre</v>
          </cell>
          <cell r="KC550" t="str">
            <v>Pôle</v>
          </cell>
          <cell r="KD550" t="str">
            <v>Trimestre</v>
          </cell>
          <cell r="KF550" t="str">
            <v>Pôle</v>
          </cell>
          <cell r="KG550" t="str">
            <v>Trimestre</v>
          </cell>
          <cell r="KI550" t="str">
            <v>Pôle</v>
          </cell>
          <cell r="KJ550" t="str">
            <v>Trimestre</v>
          </cell>
          <cell r="KL550" t="str">
            <v>Pôle</v>
          </cell>
          <cell r="KM550" t="str">
            <v>Trimestre</v>
          </cell>
          <cell r="KO550" t="str">
            <v>Pôle</v>
          </cell>
          <cell r="KP550" t="str">
            <v>Trimestre</v>
          </cell>
          <cell r="KR550" t="str">
            <v>Pôle</v>
          </cell>
          <cell r="KS550" t="str">
            <v>Trimestre</v>
          </cell>
          <cell r="KU550" t="str">
            <v>Pôle</v>
          </cell>
          <cell r="KV550" t="str">
            <v>Trimestre</v>
          </cell>
          <cell r="KX550" t="str">
            <v>Pôle</v>
          </cell>
          <cell r="KY550" t="str">
            <v>Trimestre</v>
          </cell>
          <cell r="LA550" t="str">
            <v>Pôle</v>
          </cell>
          <cell r="LB550" t="str">
            <v>Trimestre</v>
          </cell>
          <cell r="LD550" t="str">
            <v>Pôle</v>
          </cell>
          <cell r="LE550" t="str">
            <v>Trimestre</v>
          </cell>
          <cell r="LG550" t="str">
            <v>Pôle</v>
          </cell>
          <cell r="LH550" t="str">
            <v>Trimestre</v>
          </cell>
          <cell r="LJ550" t="str">
            <v>Pôle</v>
          </cell>
          <cell r="LK550" t="str">
            <v>Trimestre</v>
          </cell>
          <cell r="LM550" t="str">
            <v>Pôle</v>
          </cell>
          <cell r="LN550" t="str">
            <v>Trimestre</v>
          </cell>
          <cell r="LP550" t="str">
            <v>Pôle</v>
          </cell>
          <cell r="LQ550" t="str">
            <v>Trimestre</v>
          </cell>
          <cell r="LS550" t="str">
            <v>Pôle</v>
          </cell>
          <cell r="LT550" t="str">
            <v>Trimestre</v>
          </cell>
          <cell r="LV550" t="str">
            <v>Pôle</v>
          </cell>
          <cell r="LW550" t="str">
            <v>Trimestre</v>
          </cell>
          <cell r="LY550" t="str">
            <v>Pôle</v>
          </cell>
          <cell r="LZ550" t="str">
            <v>Trimestre</v>
          </cell>
          <cell r="MB550" t="str">
            <v>Pôle</v>
          </cell>
          <cell r="MC550" t="str">
            <v>Trimestre</v>
          </cell>
          <cell r="ME550" t="str">
            <v>Pôle</v>
          </cell>
          <cell r="MF550" t="str">
            <v>Trimestre</v>
          </cell>
          <cell r="MH550" t="str">
            <v>Pôle</v>
          </cell>
          <cell r="MI550" t="str">
            <v>Trimestre</v>
          </cell>
          <cell r="MK550" t="str">
            <v>Pôle</v>
          </cell>
          <cell r="ML550" t="str">
            <v>Trimestre</v>
          </cell>
          <cell r="MN550" t="str">
            <v>Pôle</v>
          </cell>
          <cell r="MO550" t="str">
            <v>Trimestre</v>
          </cell>
          <cell r="MQ550" t="str">
            <v>Pôle</v>
          </cell>
          <cell r="MR550" t="str">
            <v>Trimestre</v>
          </cell>
          <cell r="MT550" t="str">
            <v>Pôle</v>
          </cell>
          <cell r="MU550" t="str">
            <v>Trimestre</v>
          </cell>
          <cell r="MW550" t="str">
            <v>Pôle</v>
          </cell>
          <cell r="MX550" t="str">
            <v>Trimestre</v>
          </cell>
          <cell r="MZ550" t="str">
            <v>Pôle</v>
          </cell>
          <cell r="NA550" t="str">
            <v>Trimestre</v>
          </cell>
          <cell r="NC550" t="str">
            <v>Pôle</v>
          </cell>
          <cell r="ND550" t="str">
            <v>Trimestre</v>
          </cell>
          <cell r="NF550" t="str">
            <v>Pôle</v>
          </cell>
          <cell r="NG550" t="str">
            <v>Trimestre</v>
          </cell>
          <cell r="NI550" t="str">
            <v>Pôle</v>
          </cell>
          <cell r="NJ550" t="str">
            <v>Trimestre</v>
          </cell>
          <cell r="NL550" t="str">
            <v>Pôle</v>
          </cell>
          <cell r="NM550" t="str">
            <v>Trimestre</v>
          </cell>
          <cell r="NO550" t="str">
            <v>Pôle</v>
          </cell>
          <cell r="NP550" t="str">
            <v>Trimestre</v>
          </cell>
          <cell r="NR550" t="str">
            <v>Pôle</v>
          </cell>
          <cell r="NS550" t="str">
            <v>Trimestre</v>
          </cell>
          <cell r="NU550" t="str">
            <v>Pôle</v>
          </cell>
          <cell r="NV550" t="str">
            <v>Trimestre</v>
          </cell>
          <cell r="NX550" t="str">
            <v>Pôle</v>
          </cell>
          <cell r="NY550" t="str">
            <v>Trimestre</v>
          </cell>
          <cell r="OA550" t="str">
            <v>Pôle</v>
          </cell>
          <cell r="OB550" t="str">
            <v>Trimestre</v>
          </cell>
          <cell r="OD550" t="str">
            <v>Pôle</v>
          </cell>
          <cell r="OE550" t="str">
            <v>Trimestre</v>
          </cell>
          <cell r="OG550" t="str">
            <v>Pôle</v>
          </cell>
          <cell r="OH550" t="str">
            <v>Trimestre</v>
          </cell>
          <cell r="OJ550" t="str">
            <v>Pôle</v>
          </cell>
          <cell r="OK550" t="str">
            <v>Trimestre</v>
          </cell>
          <cell r="OM550" t="str">
            <v>Pôle</v>
          </cell>
          <cell r="ON550" t="str">
            <v>Trimestre</v>
          </cell>
          <cell r="OP550" t="str">
            <v>Pôle</v>
          </cell>
          <cell r="OQ550" t="str">
            <v>Trimestre</v>
          </cell>
          <cell r="OS550" t="str">
            <v>Pôle</v>
          </cell>
          <cell r="OT550" t="str">
            <v>Trimestre</v>
          </cell>
          <cell r="OV550" t="str">
            <v>Pôle</v>
          </cell>
          <cell r="OW550" t="str">
            <v>Trimestre</v>
          </cell>
          <cell r="OY550" t="str">
            <v>Pôle</v>
          </cell>
          <cell r="OZ550" t="str">
            <v>Trimestre</v>
          </cell>
          <cell r="PB550" t="str">
            <v>Pôle</v>
          </cell>
          <cell r="PC550" t="str">
            <v>Trimestre</v>
          </cell>
          <cell r="PE550" t="str">
            <v>Pôle</v>
          </cell>
          <cell r="PF550" t="str">
            <v>Trimestre</v>
          </cell>
          <cell r="PH550" t="str">
            <v>Pôle</v>
          </cell>
          <cell r="PI550" t="str">
            <v>Trimestre</v>
          </cell>
          <cell r="PK550" t="str">
            <v>Pôle</v>
          </cell>
          <cell r="PL550" t="str">
            <v>Trimestre</v>
          </cell>
          <cell r="PN550" t="str">
            <v>Pôle</v>
          </cell>
          <cell r="PO550" t="str">
            <v>Trimestre</v>
          </cell>
          <cell r="PQ550" t="str">
            <v>Pôle</v>
          </cell>
          <cell r="PR550" t="str">
            <v>Trimestre</v>
          </cell>
          <cell r="PT550" t="str">
            <v>Pôle</v>
          </cell>
          <cell r="PU550" t="str">
            <v>Trimestre</v>
          </cell>
          <cell r="PW550" t="str">
            <v>Pôle</v>
          </cell>
          <cell r="PX550" t="str">
            <v>Trimestre</v>
          </cell>
        </row>
        <row r="551">
          <cell r="IP551" t="str">
            <v>GC</v>
          </cell>
          <cell r="IQ551" t="str">
            <v>2023-T2</v>
          </cell>
          <cell r="IS551" t="str">
            <v>GC</v>
          </cell>
          <cell r="IT551" t="str">
            <v>2023-T1</v>
          </cell>
          <cell r="IV551" t="str">
            <v>GC</v>
          </cell>
          <cell r="IW551" t="str">
            <v>XXXX-XX</v>
          </cell>
          <cell r="IY551" t="str">
            <v>GC</v>
          </cell>
          <cell r="IZ551" t="str">
            <v>XXXX-XX</v>
          </cell>
          <cell r="JB551" t="str">
            <v>GC</v>
          </cell>
          <cell r="JC551" t="str">
            <v>2022-T2</v>
          </cell>
          <cell r="JE551" t="str">
            <v>GC</v>
          </cell>
          <cell r="JF551" t="str">
            <v>2022-T1</v>
          </cell>
          <cell r="JH551" t="str">
            <v>GC</v>
          </cell>
          <cell r="JI551" t="str">
            <v>XXXX-XX</v>
          </cell>
          <cell r="JK551" t="str">
            <v>GC</v>
          </cell>
          <cell r="JL551" t="str">
            <v>XXXX-XX</v>
          </cell>
          <cell r="JN551" t="str">
            <v>GC</v>
          </cell>
          <cell r="JO551" t="str">
            <v>2021-T2</v>
          </cell>
          <cell r="JQ551" t="str">
            <v>GC</v>
          </cell>
          <cell r="JR551" t="str">
            <v>2021-T1</v>
          </cell>
          <cell r="JT551" t="str">
            <v>GC</v>
          </cell>
          <cell r="JU551" t="str">
            <v>XXXX-XX</v>
          </cell>
          <cell r="JW551" t="str">
            <v>GC</v>
          </cell>
          <cell r="JX551" t="str">
            <v>XXXX-XX</v>
          </cell>
          <cell r="JZ551" t="str">
            <v>GC</v>
          </cell>
          <cell r="KA551" t="str">
            <v>2020-T2</v>
          </cell>
          <cell r="KC551" t="str">
            <v>GC</v>
          </cell>
          <cell r="KD551" t="str">
            <v>2020-T1</v>
          </cell>
          <cell r="KF551" t="str">
            <v>GC</v>
          </cell>
          <cell r="KG551" t="str">
            <v>XXXX-XX</v>
          </cell>
          <cell r="KI551" t="str">
            <v>GC</v>
          </cell>
          <cell r="KJ551" t="str">
            <v>XXXX-XX</v>
          </cell>
          <cell r="KL551" t="str">
            <v>GC</v>
          </cell>
          <cell r="KM551" t="str">
            <v>2019-T2</v>
          </cell>
          <cell r="KO551" t="str">
            <v>GC</v>
          </cell>
          <cell r="KP551" t="str">
            <v>2019-T1</v>
          </cell>
          <cell r="KR551" t="str">
            <v>GC</v>
          </cell>
          <cell r="KS551" t="str">
            <v>XXXX-XX</v>
          </cell>
          <cell r="KU551" t="str">
            <v>GC</v>
          </cell>
          <cell r="KV551" t="str">
            <v>XXXX-XX</v>
          </cell>
          <cell r="KX551" t="str">
            <v>GC</v>
          </cell>
          <cell r="KY551" t="str">
            <v>2018-T2</v>
          </cell>
          <cell r="LA551" t="str">
            <v>GC</v>
          </cell>
          <cell r="LB551" t="str">
            <v>2018-T1</v>
          </cell>
          <cell r="LD551" t="str">
            <v>GC</v>
          </cell>
          <cell r="LE551" t="str">
            <v>XXXX-XX</v>
          </cell>
          <cell r="LG551" t="str">
            <v>GC</v>
          </cell>
          <cell r="LH551" t="str">
            <v>XXXX-XX</v>
          </cell>
          <cell r="LJ551" t="str">
            <v>GC</v>
          </cell>
          <cell r="LK551" t="str">
            <v>2017-T2</v>
          </cell>
          <cell r="LM551" t="str">
            <v>GC</v>
          </cell>
          <cell r="LN551" t="str">
            <v>2017-T1</v>
          </cell>
          <cell r="LP551" t="str">
            <v>GC</v>
          </cell>
          <cell r="LQ551" t="str">
            <v>XXXX-XX</v>
          </cell>
          <cell r="LS551" t="str">
            <v>GC</v>
          </cell>
          <cell r="LT551" t="str">
            <v>XXXX-XX</v>
          </cell>
          <cell r="LV551" t="str">
            <v>GC</v>
          </cell>
          <cell r="LW551" t="str">
            <v>2016-T2</v>
          </cell>
          <cell r="LY551" t="str">
            <v>GC</v>
          </cell>
          <cell r="LZ551" t="str">
            <v>2016-T1</v>
          </cell>
          <cell r="MB551" t="str">
            <v>GC</v>
          </cell>
          <cell r="MC551" t="str">
            <v>XXXX-XX</v>
          </cell>
          <cell r="ME551" t="str">
            <v>GC</v>
          </cell>
          <cell r="MF551" t="str">
            <v>XXXX-XX</v>
          </cell>
          <cell r="MH551" t="str">
            <v>GC</v>
          </cell>
          <cell r="MI551" t="str">
            <v>2015-T2</v>
          </cell>
          <cell r="MK551" t="str">
            <v>GC</v>
          </cell>
          <cell r="ML551" t="str">
            <v>2015-T1</v>
          </cell>
          <cell r="MN551" t="str">
            <v>GC</v>
          </cell>
          <cell r="MO551" t="str">
            <v>XXXX-XX</v>
          </cell>
          <cell r="MQ551" t="str">
            <v>GC</v>
          </cell>
          <cell r="MR551" t="str">
            <v>XXXX-XX</v>
          </cell>
          <cell r="MT551" t="str">
            <v>GC</v>
          </cell>
          <cell r="MU551" t="str">
            <v>2014-T2</v>
          </cell>
          <cell r="MW551" t="str">
            <v>GC</v>
          </cell>
          <cell r="MX551" t="str">
            <v>2014-T1</v>
          </cell>
          <cell r="MZ551" t="str">
            <v>GC</v>
          </cell>
          <cell r="NA551" t="str">
            <v>XXXX-XX</v>
          </cell>
          <cell r="NC551" t="str">
            <v>GC</v>
          </cell>
          <cell r="ND551" t="str">
            <v>XXXX-XX</v>
          </cell>
          <cell r="NF551" t="str">
            <v>GC</v>
          </cell>
          <cell r="NG551" t="str">
            <v>2013-T2</v>
          </cell>
          <cell r="NI551" t="str">
            <v>GC</v>
          </cell>
          <cell r="NJ551" t="str">
            <v>2013-T1</v>
          </cell>
          <cell r="NL551" t="str">
            <v>GC</v>
          </cell>
          <cell r="NM551" t="str">
            <v>XXXX-XX</v>
          </cell>
          <cell r="NO551" t="str">
            <v>GC</v>
          </cell>
          <cell r="NP551" t="str">
            <v>XXXX-XX</v>
          </cell>
          <cell r="NR551" t="str">
            <v>GC</v>
          </cell>
          <cell r="NS551" t="str">
            <v>2012-T2</v>
          </cell>
          <cell r="NU551" t="str">
            <v>GC</v>
          </cell>
          <cell r="NV551" t="str">
            <v>2012-T1</v>
          </cell>
          <cell r="NX551" t="str">
            <v>GC</v>
          </cell>
          <cell r="NY551" t="str">
            <v>XXXX-XX</v>
          </cell>
          <cell r="OA551" t="str">
            <v>GC</v>
          </cell>
          <cell r="OB551" t="str">
            <v>XXXX-XX</v>
          </cell>
          <cell r="OD551" t="str">
            <v>GC</v>
          </cell>
          <cell r="OE551" t="str">
            <v>2011-T2</v>
          </cell>
          <cell r="OG551" t="str">
            <v>GC</v>
          </cell>
          <cell r="OH551" t="str">
            <v>2011-T1</v>
          </cell>
          <cell r="OJ551" t="str">
            <v>GC</v>
          </cell>
          <cell r="OK551" t="str">
            <v>XXXX-XX</v>
          </cell>
          <cell r="OM551" t="str">
            <v>GC</v>
          </cell>
          <cell r="ON551" t="str">
            <v>XXXX-XX</v>
          </cell>
          <cell r="OP551" t="str">
            <v>GC</v>
          </cell>
          <cell r="OQ551" t="str">
            <v>2010-T2</v>
          </cell>
          <cell r="OS551" t="str">
            <v>GC</v>
          </cell>
          <cell r="OT551" t="str">
            <v>2010-T1</v>
          </cell>
          <cell r="OV551" t="str">
            <v>GC</v>
          </cell>
          <cell r="OW551" t="str">
            <v>XXXX-XX</v>
          </cell>
          <cell r="OY551" t="str">
            <v>GC</v>
          </cell>
          <cell r="OZ551" t="str">
            <v>XXXX-XX</v>
          </cell>
          <cell r="PB551" t="str">
            <v>GC</v>
          </cell>
          <cell r="PC551" t="str">
            <v>2009-T2</v>
          </cell>
          <cell r="PE551" t="str">
            <v>GC</v>
          </cell>
          <cell r="PF551" t="str">
            <v>2009-T1</v>
          </cell>
          <cell r="PH551" t="str">
            <v>GC</v>
          </cell>
          <cell r="PI551" t="str">
            <v>XXXX-XX</v>
          </cell>
          <cell r="PK551" t="str">
            <v>GC</v>
          </cell>
          <cell r="PL551" t="str">
            <v>XXXX-XX</v>
          </cell>
          <cell r="PN551" t="str">
            <v>GC</v>
          </cell>
          <cell r="PO551" t="str">
            <v>2008-T2</v>
          </cell>
          <cell r="PQ551" t="str">
            <v>GC</v>
          </cell>
          <cell r="PR551" t="str">
            <v>2008-T1</v>
          </cell>
          <cell r="PT551" t="str">
            <v>GC</v>
          </cell>
          <cell r="PU551" t="str">
            <v>XXXX-XX</v>
          </cell>
          <cell r="PW551" t="str">
            <v>GC</v>
          </cell>
          <cell r="PX551" t="str">
            <v>XXXX-XX</v>
          </cell>
        </row>
        <row r="552">
          <cell r="IP552" t="str">
            <v>Pôle</v>
          </cell>
          <cell r="IQ552" t="str">
            <v>Trimestre</v>
          </cell>
          <cell r="IS552" t="str">
            <v>Pôle</v>
          </cell>
          <cell r="IT552" t="str">
            <v>Trimestre</v>
          </cell>
          <cell r="IV552" t="str">
            <v>Pôle</v>
          </cell>
          <cell r="IW552" t="str">
            <v>Trimestre</v>
          </cell>
          <cell r="IY552" t="str">
            <v>Pôle</v>
          </cell>
          <cell r="IZ552" t="str">
            <v>Trimestre</v>
          </cell>
          <cell r="JB552" t="str">
            <v>Pôle</v>
          </cell>
          <cell r="JC552" t="str">
            <v>Trimestre</v>
          </cell>
          <cell r="JE552" t="str">
            <v>Pôle</v>
          </cell>
          <cell r="JF552" t="str">
            <v>Trimestre</v>
          </cell>
          <cell r="JH552" t="str">
            <v>Pôle</v>
          </cell>
          <cell r="JI552" t="str">
            <v>Trimestre</v>
          </cell>
          <cell r="JK552" t="str">
            <v>Pôle</v>
          </cell>
          <cell r="JL552" t="str">
            <v>Trimestre</v>
          </cell>
          <cell r="JN552" t="str">
            <v>Pôle</v>
          </cell>
          <cell r="JO552" t="str">
            <v>Trimestre</v>
          </cell>
          <cell r="JQ552" t="str">
            <v>Pôle</v>
          </cell>
          <cell r="JR552" t="str">
            <v>Trimestre</v>
          </cell>
          <cell r="JT552" t="str">
            <v>Pôle</v>
          </cell>
          <cell r="JU552" t="str">
            <v>Trimestre</v>
          </cell>
          <cell r="JW552" t="str">
            <v>Pôle</v>
          </cell>
          <cell r="JX552" t="str">
            <v>Trimestre</v>
          </cell>
          <cell r="JZ552" t="str">
            <v>Pôle</v>
          </cell>
          <cell r="KA552" t="str">
            <v>Trimestre</v>
          </cell>
          <cell r="KC552" t="str">
            <v>Pôle</v>
          </cell>
          <cell r="KD552" t="str">
            <v>Trimestre</v>
          </cell>
          <cell r="KF552" t="str">
            <v>Pôle</v>
          </cell>
          <cell r="KG552" t="str">
            <v>Trimestre</v>
          </cell>
          <cell r="KI552" t="str">
            <v>Pôle</v>
          </cell>
          <cell r="KJ552" t="str">
            <v>Trimestre</v>
          </cell>
          <cell r="KL552" t="str">
            <v>Pôle</v>
          </cell>
          <cell r="KM552" t="str">
            <v>Trimestre</v>
          </cell>
          <cell r="KO552" t="str">
            <v>Pôle</v>
          </cell>
          <cell r="KP552" t="str">
            <v>Trimestre</v>
          </cell>
          <cell r="KR552" t="str">
            <v>Pôle</v>
          </cell>
          <cell r="KS552" t="str">
            <v>Trimestre</v>
          </cell>
          <cell r="KU552" t="str">
            <v>Pôle</v>
          </cell>
          <cell r="KV552" t="str">
            <v>Trimestre</v>
          </cell>
          <cell r="KX552" t="str">
            <v>Pôle</v>
          </cell>
          <cell r="KY552" t="str">
            <v>Trimestre</v>
          </cell>
          <cell r="LA552" t="str">
            <v>Pôle</v>
          </cell>
          <cell r="LB552" t="str">
            <v>Trimestre</v>
          </cell>
          <cell r="LD552" t="str">
            <v>Pôle</v>
          </cell>
          <cell r="LE552" t="str">
            <v>Trimestre</v>
          </cell>
          <cell r="LG552" t="str">
            <v>Pôle</v>
          </cell>
          <cell r="LH552" t="str">
            <v>Trimestre</v>
          </cell>
          <cell r="LJ552" t="str">
            <v>Pôle</v>
          </cell>
          <cell r="LK552" t="str">
            <v>Trimestre</v>
          </cell>
          <cell r="LM552" t="str">
            <v>Pôle</v>
          </cell>
          <cell r="LN552" t="str">
            <v>Trimestre</v>
          </cell>
          <cell r="LP552" t="str">
            <v>Pôle</v>
          </cell>
          <cell r="LQ552" t="str">
            <v>Trimestre</v>
          </cell>
          <cell r="LS552" t="str">
            <v>Pôle</v>
          </cell>
          <cell r="LT552" t="str">
            <v>Trimestre</v>
          </cell>
          <cell r="LV552" t="str">
            <v>Pôle</v>
          </cell>
          <cell r="LW552" t="str">
            <v>Trimestre</v>
          </cell>
          <cell r="LY552" t="str">
            <v>Pôle</v>
          </cell>
          <cell r="LZ552" t="str">
            <v>Trimestre</v>
          </cell>
          <cell r="MB552" t="str">
            <v>Pôle</v>
          </cell>
          <cell r="MC552" t="str">
            <v>Trimestre</v>
          </cell>
          <cell r="ME552" t="str">
            <v>Pôle</v>
          </cell>
          <cell r="MF552" t="str">
            <v>Trimestre</v>
          </cell>
          <cell r="MH552" t="str">
            <v>Pôle</v>
          </cell>
          <cell r="MI552" t="str">
            <v>Trimestre</v>
          </cell>
          <cell r="MK552" t="str">
            <v>Pôle</v>
          </cell>
          <cell r="ML552" t="str">
            <v>Trimestre</v>
          </cell>
          <cell r="MN552" t="str">
            <v>Pôle</v>
          </cell>
          <cell r="MO552" t="str">
            <v>Trimestre</v>
          </cell>
          <cell r="MQ552" t="str">
            <v>Pôle</v>
          </cell>
          <cell r="MR552" t="str">
            <v>Trimestre</v>
          </cell>
          <cell r="MT552" t="str">
            <v>Pôle</v>
          </cell>
          <cell r="MU552" t="str">
            <v>Trimestre</v>
          </cell>
          <cell r="MW552" t="str">
            <v>Pôle</v>
          </cell>
          <cell r="MX552" t="str">
            <v>Trimestre</v>
          </cell>
          <cell r="MZ552" t="str">
            <v>Pôle</v>
          </cell>
          <cell r="NA552" t="str">
            <v>Trimestre</v>
          </cell>
          <cell r="NC552" t="str">
            <v>Pôle</v>
          </cell>
          <cell r="ND552" t="str">
            <v>Trimestre</v>
          </cell>
          <cell r="NF552" t="str">
            <v>Pôle</v>
          </cell>
          <cell r="NG552" t="str">
            <v>Trimestre</v>
          </cell>
          <cell r="NI552" t="str">
            <v>Pôle</v>
          </cell>
          <cell r="NJ552" t="str">
            <v>Trimestre</v>
          </cell>
          <cell r="NL552" t="str">
            <v>Pôle</v>
          </cell>
          <cell r="NM552" t="str">
            <v>Trimestre</v>
          </cell>
          <cell r="NO552" t="str">
            <v>Pôle</v>
          </cell>
          <cell r="NP552" t="str">
            <v>Trimestre</v>
          </cell>
          <cell r="NR552" t="str">
            <v>Pôle</v>
          </cell>
          <cell r="NS552" t="str">
            <v>Trimestre</v>
          </cell>
          <cell r="NU552" t="str">
            <v>Pôle</v>
          </cell>
          <cell r="NV552" t="str">
            <v>Trimestre</v>
          </cell>
          <cell r="NX552" t="str">
            <v>Pôle</v>
          </cell>
          <cell r="NY552" t="str">
            <v>Trimestre</v>
          </cell>
          <cell r="OA552" t="str">
            <v>Pôle</v>
          </cell>
          <cell r="OB552" t="str">
            <v>Trimestre</v>
          </cell>
          <cell r="OD552" t="str">
            <v>Pôle</v>
          </cell>
          <cell r="OE552" t="str">
            <v>Trimestre</v>
          </cell>
          <cell r="OG552" t="str">
            <v>Pôle</v>
          </cell>
          <cell r="OH552" t="str">
            <v>Trimestre</v>
          </cell>
          <cell r="OJ552" t="str">
            <v>Pôle</v>
          </cell>
          <cell r="OK552" t="str">
            <v>Trimestre</v>
          </cell>
          <cell r="OM552" t="str">
            <v>Pôle</v>
          </cell>
          <cell r="ON552" t="str">
            <v>Trimestre</v>
          </cell>
          <cell r="OP552" t="str">
            <v>Pôle</v>
          </cell>
          <cell r="OQ552" t="str">
            <v>Trimestre</v>
          </cell>
          <cell r="OS552" t="str">
            <v>Pôle</v>
          </cell>
          <cell r="OT552" t="str">
            <v>Trimestre</v>
          </cell>
          <cell r="OV552" t="str">
            <v>Pôle</v>
          </cell>
          <cell r="OW552" t="str">
            <v>Trimestre</v>
          </cell>
          <cell r="OY552" t="str">
            <v>Pôle</v>
          </cell>
          <cell r="OZ552" t="str">
            <v>Trimestre</v>
          </cell>
          <cell r="PB552" t="str">
            <v>Pôle</v>
          </cell>
          <cell r="PC552" t="str">
            <v>Trimestre</v>
          </cell>
          <cell r="PE552" t="str">
            <v>Pôle</v>
          </cell>
          <cell r="PF552" t="str">
            <v>Trimestre</v>
          </cell>
          <cell r="PH552" t="str">
            <v>Pôle</v>
          </cell>
          <cell r="PI552" t="str">
            <v>Trimestre</v>
          </cell>
          <cell r="PK552" t="str">
            <v>Pôle</v>
          </cell>
          <cell r="PL552" t="str">
            <v>Trimestre</v>
          </cell>
          <cell r="PN552" t="str">
            <v>Pôle</v>
          </cell>
          <cell r="PO552" t="str">
            <v>Trimestre</v>
          </cell>
          <cell r="PQ552" t="str">
            <v>Pôle</v>
          </cell>
          <cell r="PR552" t="str">
            <v>Trimestre</v>
          </cell>
          <cell r="PT552" t="str">
            <v>Pôle</v>
          </cell>
          <cell r="PU552" t="str">
            <v>Trimestre</v>
          </cell>
          <cell r="PW552" t="str">
            <v>Pôle</v>
          </cell>
          <cell r="PX552" t="str">
            <v>Trimestre</v>
          </cell>
        </row>
        <row r="553">
          <cell r="IP553" t="str">
            <v>GC</v>
          </cell>
          <cell r="IQ553" t="str">
            <v>2023-T3</v>
          </cell>
          <cell r="IS553" t="str">
            <v>GC</v>
          </cell>
          <cell r="IT553" t="str">
            <v>2023-T2</v>
          </cell>
          <cell r="IV553" t="str">
            <v>GC</v>
          </cell>
          <cell r="IW553" t="str">
            <v>2023-T1</v>
          </cell>
          <cell r="IY553" t="str">
            <v>GC</v>
          </cell>
          <cell r="IZ553" t="str">
            <v>XXXX-XX</v>
          </cell>
          <cell r="JB553" t="str">
            <v>GC</v>
          </cell>
          <cell r="JC553" t="str">
            <v>2022-T3</v>
          </cell>
          <cell r="JE553" t="str">
            <v>GC</v>
          </cell>
          <cell r="JF553" t="str">
            <v>2022-T2</v>
          </cell>
          <cell r="JH553" t="str">
            <v>GC</v>
          </cell>
          <cell r="JI553" t="str">
            <v>2022-T1</v>
          </cell>
          <cell r="JK553" t="str">
            <v>GC</v>
          </cell>
          <cell r="JL553" t="str">
            <v>XXXX-XX</v>
          </cell>
          <cell r="JN553" t="str">
            <v>GC</v>
          </cell>
          <cell r="JO553" t="str">
            <v>2021-T3</v>
          </cell>
          <cell r="JQ553" t="str">
            <v>GC</v>
          </cell>
          <cell r="JR553" t="str">
            <v>2021-T2</v>
          </cell>
          <cell r="JT553" t="str">
            <v>GC</v>
          </cell>
          <cell r="JU553" t="str">
            <v>2021-T1</v>
          </cell>
          <cell r="JW553" t="str">
            <v>GC</v>
          </cell>
          <cell r="JX553" t="str">
            <v>XXXX-XX</v>
          </cell>
          <cell r="JZ553" t="str">
            <v>GC</v>
          </cell>
          <cell r="KA553" t="str">
            <v>2020-T3</v>
          </cell>
          <cell r="KC553" t="str">
            <v>GC</v>
          </cell>
          <cell r="KD553" t="str">
            <v>2020-T2</v>
          </cell>
          <cell r="KF553" t="str">
            <v>GC</v>
          </cell>
          <cell r="KG553" t="str">
            <v>2020-T1</v>
          </cell>
          <cell r="KI553" t="str">
            <v>GC</v>
          </cell>
          <cell r="KJ553" t="str">
            <v>XXXX-XX</v>
          </cell>
          <cell r="KL553" t="str">
            <v>GC</v>
          </cell>
          <cell r="KM553" t="str">
            <v>2019-T3</v>
          </cell>
          <cell r="KO553" t="str">
            <v>GC</v>
          </cell>
          <cell r="KP553" t="str">
            <v>2019-T2</v>
          </cell>
          <cell r="KR553" t="str">
            <v>GC</v>
          </cell>
          <cell r="KS553" t="str">
            <v>2019-T1</v>
          </cell>
          <cell r="KU553" t="str">
            <v>GC</v>
          </cell>
          <cell r="KV553" t="str">
            <v>XXXX-XX</v>
          </cell>
          <cell r="KX553" t="str">
            <v>GC</v>
          </cell>
          <cell r="KY553" t="str">
            <v>2018-T3</v>
          </cell>
          <cell r="LA553" t="str">
            <v>GC</v>
          </cell>
          <cell r="LB553" t="str">
            <v>2018-T2</v>
          </cell>
          <cell r="LD553" t="str">
            <v>GC</v>
          </cell>
          <cell r="LE553" t="str">
            <v>2018-T1</v>
          </cell>
          <cell r="LG553" t="str">
            <v>GC</v>
          </cell>
          <cell r="LH553" t="str">
            <v>XXXX-XX</v>
          </cell>
          <cell r="LJ553" t="str">
            <v>GC</v>
          </cell>
          <cell r="LK553" t="str">
            <v>2017-T3</v>
          </cell>
          <cell r="LM553" t="str">
            <v>GC</v>
          </cell>
          <cell r="LN553" t="str">
            <v>2017-T2</v>
          </cell>
          <cell r="LP553" t="str">
            <v>GC</v>
          </cell>
          <cell r="LQ553" t="str">
            <v>2017-T1</v>
          </cell>
          <cell r="LS553" t="str">
            <v>GC</v>
          </cell>
          <cell r="LT553" t="str">
            <v>XXXX-XX</v>
          </cell>
          <cell r="LV553" t="str">
            <v>GC</v>
          </cell>
          <cell r="LW553" t="str">
            <v>2016-T3</v>
          </cell>
          <cell r="LY553" t="str">
            <v>GC</v>
          </cell>
          <cell r="LZ553" t="str">
            <v>2016-T2</v>
          </cell>
          <cell r="MB553" t="str">
            <v>GC</v>
          </cell>
          <cell r="MC553" t="str">
            <v>2016-T1</v>
          </cell>
          <cell r="ME553" t="str">
            <v>GC</v>
          </cell>
          <cell r="MF553" t="str">
            <v>XXXX-XX</v>
          </cell>
          <cell r="MH553" t="str">
            <v>GC</v>
          </cell>
          <cell r="MI553" t="str">
            <v>2015-T3</v>
          </cell>
          <cell r="MK553" t="str">
            <v>GC</v>
          </cell>
          <cell r="ML553" t="str">
            <v>2015-T2</v>
          </cell>
          <cell r="MN553" t="str">
            <v>GC</v>
          </cell>
          <cell r="MO553" t="str">
            <v>2015-T1</v>
          </cell>
          <cell r="MQ553" t="str">
            <v>GC</v>
          </cell>
          <cell r="MR553" t="str">
            <v>XXXX-XX</v>
          </cell>
          <cell r="MT553" t="str">
            <v>GC</v>
          </cell>
          <cell r="MU553" t="str">
            <v>2014-T3</v>
          </cell>
          <cell r="MW553" t="str">
            <v>GC</v>
          </cell>
          <cell r="MX553" t="str">
            <v>2014-T2</v>
          </cell>
          <cell r="MZ553" t="str">
            <v>GC</v>
          </cell>
          <cell r="NA553" t="str">
            <v>2014-T1</v>
          </cell>
          <cell r="NC553" t="str">
            <v>GC</v>
          </cell>
          <cell r="ND553" t="str">
            <v>XXXX-XX</v>
          </cell>
          <cell r="NF553" t="str">
            <v>GC</v>
          </cell>
          <cell r="NG553" t="str">
            <v>2013-T3</v>
          </cell>
          <cell r="NI553" t="str">
            <v>GC</v>
          </cell>
          <cell r="NJ553" t="str">
            <v>2013-T2</v>
          </cell>
          <cell r="NL553" t="str">
            <v>GC</v>
          </cell>
          <cell r="NM553" t="str">
            <v>2013-T1</v>
          </cell>
          <cell r="NO553" t="str">
            <v>GC</v>
          </cell>
          <cell r="NP553" t="str">
            <v>XXXX-XX</v>
          </cell>
          <cell r="NR553" t="str">
            <v>GC</v>
          </cell>
          <cell r="NS553" t="str">
            <v>2012-T3</v>
          </cell>
          <cell r="NU553" t="str">
            <v>GC</v>
          </cell>
          <cell r="NV553" t="str">
            <v>2012-T2</v>
          </cell>
          <cell r="NX553" t="str">
            <v>GC</v>
          </cell>
          <cell r="NY553" t="str">
            <v>2012-T1</v>
          </cell>
          <cell r="OA553" t="str">
            <v>GC</v>
          </cell>
          <cell r="OB553" t="str">
            <v>XXXX-XX</v>
          </cell>
          <cell r="OD553" t="str">
            <v>GC</v>
          </cell>
          <cell r="OE553" t="str">
            <v>2011-T3</v>
          </cell>
          <cell r="OG553" t="str">
            <v>GC</v>
          </cell>
          <cell r="OH553" t="str">
            <v>2011-T2</v>
          </cell>
          <cell r="OJ553" t="str">
            <v>GC</v>
          </cell>
          <cell r="OK553" t="str">
            <v>2011-T1</v>
          </cell>
          <cell r="OM553" t="str">
            <v>GC</v>
          </cell>
          <cell r="ON553" t="str">
            <v>XXXX-XX</v>
          </cell>
          <cell r="OP553" t="str">
            <v>GC</v>
          </cell>
          <cell r="OQ553" t="str">
            <v>2010-T3</v>
          </cell>
          <cell r="OS553" t="str">
            <v>GC</v>
          </cell>
          <cell r="OT553" t="str">
            <v>2010-T2</v>
          </cell>
          <cell r="OV553" t="str">
            <v>GC</v>
          </cell>
          <cell r="OW553" t="str">
            <v>2010-T1</v>
          </cell>
          <cell r="OY553" t="str">
            <v>GC</v>
          </cell>
          <cell r="OZ553" t="str">
            <v>XXXX-XX</v>
          </cell>
          <cell r="PB553" t="str">
            <v>GC</v>
          </cell>
          <cell r="PC553" t="str">
            <v>2009-T3</v>
          </cell>
          <cell r="PE553" t="str">
            <v>GC</v>
          </cell>
          <cell r="PF553" t="str">
            <v>2009-T2</v>
          </cell>
          <cell r="PH553" t="str">
            <v>GC</v>
          </cell>
          <cell r="PI553" t="str">
            <v>2009-T1</v>
          </cell>
          <cell r="PK553" t="str">
            <v>GC</v>
          </cell>
          <cell r="PL553" t="str">
            <v>XXXX-XX</v>
          </cell>
          <cell r="PN553" t="str">
            <v>GC</v>
          </cell>
          <cell r="PO553" t="str">
            <v>2008-T3</v>
          </cell>
          <cell r="PQ553" t="str">
            <v>GC</v>
          </cell>
          <cell r="PR553" t="str">
            <v>2008-T2</v>
          </cell>
          <cell r="PT553" t="str">
            <v>GC</v>
          </cell>
          <cell r="PU553" t="str">
            <v>2008-T1</v>
          </cell>
          <cell r="PW553" t="str">
            <v>GC</v>
          </cell>
          <cell r="PX553" t="str">
            <v>XXXX-XX</v>
          </cell>
        </row>
        <row r="554">
          <cell r="BB554" t="str">
            <v>Pôle</v>
          </cell>
          <cell r="BC554" t="str">
            <v>Trimestre</v>
          </cell>
          <cell r="BE554" t="str">
            <v>Pôle</v>
          </cell>
          <cell r="BF554" t="str">
            <v>Trimestre</v>
          </cell>
          <cell r="BH554" t="str">
            <v>Pôle</v>
          </cell>
          <cell r="BI554" t="str">
            <v>Trimestre</v>
          </cell>
          <cell r="BK554" t="str">
            <v>Pôle</v>
          </cell>
          <cell r="BL554" t="str">
            <v>Trimestre</v>
          </cell>
          <cell r="BN554" t="str">
            <v>Pôle</v>
          </cell>
          <cell r="BO554" t="str">
            <v>Trimestre</v>
          </cell>
          <cell r="BQ554" t="str">
            <v>Pôle</v>
          </cell>
          <cell r="BR554" t="str">
            <v>Trimestre</v>
          </cell>
          <cell r="BT554" t="str">
            <v>Pôle</v>
          </cell>
          <cell r="BU554" t="str">
            <v>Trimestre</v>
          </cell>
          <cell r="BW554" t="str">
            <v>Pôle</v>
          </cell>
          <cell r="BX554" t="str">
            <v>Trimestre</v>
          </cell>
          <cell r="BZ554" t="str">
            <v>Pôle</v>
          </cell>
          <cell r="CA554" t="str">
            <v>Trimestre</v>
          </cell>
          <cell r="CC554" t="str">
            <v>Pôle</v>
          </cell>
          <cell r="CD554" t="str">
            <v>Trimestre</v>
          </cell>
          <cell r="CF554" t="str">
            <v>Pôle</v>
          </cell>
          <cell r="CG554" t="str">
            <v>Trimestre</v>
          </cell>
          <cell r="CI554" t="str">
            <v>Pôle</v>
          </cell>
          <cell r="CJ554" t="str">
            <v>Trimestre</v>
          </cell>
          <cell r="CL554" t="str">
            <v>Pôle</v>
          </cell>
          <cell r="CM554" t="str">
            <v>Trimestre</v>
          </cell>
          <cell r="CO554" t="str">
            <v>Pôle</v>
          </cell>
          <cell r="CP554" t="str">
            <v>Trimestre</v>
          </cell>
          <cell r="CR554" t="str">
            <v>Pôle</v>
          </cell>
          <cell r="CS554" t="str">
            <v>Trimestre</v>
          </cell>
          <cell r="CU554" t="str">
            <v>Pôle</v>
          </cell>
          <cell r="CV554" t="str">
            <v>Trimestre</v>
          </cell>
          <cell r="CX554" t="str">
            <v>Pôle</v>
          </cell>
          <cell r="CY554" t="str">
            <v>Trimestre</v>
          </cell>
          <cell r="DA554" t="str">
            <v>Pôle</v>
          </cell>
          <cell r="DB554" t="str">
            <v>Trimestre</v>
          </cell>
          <cell r="DD554" t="str">
            <v>Pôle</v>
          </cell>
          <cell r="DE554" t="str">
            <v>Trimestre</v>
          </cell>
          <cell r="DG554" t="str">
            <v>Pôle</v>
          </cell>
          <cell r="DH554" t="str">
            <v>Trimestre</v>
          </cell>
          <cell r="DJ554" t="str">
            <v>Pôle</v>
          </cell>
          <cell r="DK554" t="str">
            <v>Trimestre</v>
          </cell>
          <cell r="DM554" t="str">
            <v>Pôle</v>
          </cell>
          <cell r="DN554" t="str">
            <v>Trimestre</v>
          </cell>
          <cell r="DP554" t="str">
            <v>Pôle</v>
          </cell>
          <cell r="DQ554" t="str">
            <v>Trimestre</v>
          </cell>
          <cell r="DS554" t="str">
            <v>Pôle</v>
          </cell>
          <cell r="DT554" t="str">
            <v>Trimestre</v>
          </cell>
          <cell r="DV554" t="str">
            <v>Pôle</v>
          </cell>
          <cell r="DW554" t="str">
            <v>Trimestre</v>
          </cell>
          <cell r="DY554" t="str">
            <v>Pôle</v>
          </cell>
          <cell r="DZ554" t="str">
            <v>Trimestre</v>
          </cell>
          <cell r="EB554" t="str">
            <v>Pôle</v>
          </cell>
          <cell r="EC554" t="str">
            <v>Trimestre</v>
          </cell>
          <cell r="EE554" t="str">
            <v>Pôle</v>
          </cell>
          <cell r="EF554" t="str">
            <v>Trimestre</v>
          </cell>
          <cell r="EH554" t="str">
            <v>Pôle</v>
          </cell>
          <cell r="EI554" t="str">
            <v>Trimestre</v>
          </cell>
          <cell r="EK554" t="str">
            <v>Pôle</v>
          </cell>
          <cell r="EL554" t="str">
            <v>Trimestre</v>
          </cell>
          <cell r="EN554" t="str">
            <v>Pôle</v>
          </cell>
          <cell r="EO554" t="str">
            <v>Trimestre</v>
          </cell>
          <cell r="EQ554" t="str">
            <v>Pôle</v>
          </cell>
          <cell r="ER554" t="str">
            <v>Trimestre</v>
          </cell>
          <cell r="ET554" t="str">
            <v>Pôle</v>
          </cell>
          <cell r="EU554" t="str">
            <v>Trimestre</v>
          </cell>
          <cell r="EW554" t="str">
            <v>Pôle</v>
          </cell>
          <cell r="EX554" t="str">
            <v>Trimestre</v>
          </cell>
          <cell r="EZ554" t="str">
            <v>Pôle</v>
          </cell>
          <cell r="FA554" t="str">
            <v>Trimestre</v>
          </cell>
          <cell r="FC554" t="str">
            <v>Pôle</v>
          </cell>
          <cell r="FD554" t="str">
            <v>Trimestre</v>
          </cell>
          <cell r="FF554" t="str">
            <v>Pôle</v>
          </cell>
          <cell r="FG554" t="str">
            <v>Trimestre</v>
          </cell>
          <cell r="FI554" t="str">
            <v>Pôle</v>
          </cell>
          <cell r="FJ554" t="str">
            <v>Trimestre</v>
          </cell>
          <cell r="FL554" t="str">
            <v>Pôle</v>
          </cell>
          <cell r="FM554" t="str">
            <v>Trimestre</v>
          </cell>
          <cell r="FO554" t="str">
            <v>Pôle</v>
          </cell>
          <cell r="FP554" t="str">
            <v>Trimestre</v>
          </cell>
          <cell r="FR554" t="str">
            <v>Pôle</v>
          </cell>
          <cell r="FS554" t="str">
            <v>Trimestre</v>
          </cell>
          <cell r="FU554" t="str">
            <v>Pôle</v>
          </cell>
          <cell r="FV554" t="str">
            <v>Trimestre</v>
          </cell>
          <cell r="FX554" t="str">
            <v>Pôle</v>
          </cell>
          <cell r="FY554" t="str">
            <v>Trimestre</v>
          </cell>
          <cell r="GA554" t="str">
            <v>Pôle</v>
          </cell>
          <cell r="GB554" t="str">
            <v>Trimestre</v>
          </cell>
          <cell r="GD554" t="str">
            <v>Pôle</v>
          </cell>
          <cell r="GE554" t="str">
            <v>Trimestre</v>
          </cell>
          <cell r="GG554" t="str">
            <v>Pôle</v>
          </cell>
          <cell r="GH554" t="str">
            <v>Trimestre</v>
          </cell>
          <cell r="GJ554" t="str">
            <v>Pôle</v>
          </cell>
          <cell r="GK554" t="str">
            <v>Trimestre</v>
          </cell>
          <cell r="GM554" t="str">
            <v>Pôle</v>
          </cell>
          <cell r="GN554" t="str">
            <v>Trimestre</v>
          </cell>
          <cell r="GP554" t="str">
            <v>Pôle</v>
          </cell>
          <cell r="GQ554" t="str">
            <v>Trimestre</v>
          </cell>
          <cell r="GS554" t="str">
            <v>Pôle</v>
          </cell>
          <cell r="GT554" t="str">
            <v>Trimestre</v>
          </cell>
          <cell r="GV554" t="str">
            <v>Pôle</v>
          </cell>
          <cell r="GW554" t="str">
            <v>Trimestre</v>
          </cell>
          <cell r="GY554" t="str">
            <v>Pôle</v>
          </cell>
          <cell r="GZ554" t="str">
            <v>Trimestre</v>
          </cell>
          <cell r="HB554" t="str">
            <v>Pôle</v>
          </cell>
          <cell r="HC554" t="str">
            <v>Trimestre</v>
          </cell>
          <cell r="HE554" t="str">
            <v>Pôle</v>
          </cell>
          <cell r="HF554" t="str">
            <v>Trimestre</v>
          </cell>
          <cell r="HH554" t="str">
            <v>Pôle</v>
          </cell>
          <cell r="HI554" t="str">
            <v>Trimestre</v>
          </cell>
          <cell r="HK554" t="str">
            <v>Pôle</v>
          </cell>
          <cell r="HL554" t="str">
            <v>Trimestre</v>
          </cell>
          <cell r="HN554" t="str">
            <v>Pôle</v>
          </cell>
          <cell r="HO554" t="str">
            <v>Trimestre</v>
          </cell>
          <cell r="HQ554" t="str">
            <v>Pôle</v>
          </cell>
          <cell r="HR554" t="str">
            <v>Trimestre</v>
          </cell>
          <cell r="HT554" t="str">
            <v>Pôle</v>
          </cell>
          <cell r="HU554" t="str">
            <v>Trimestre</v>
          </cell>
          <cell r="HW554" t="str">
            <v>Pôle</v>
          </cell>
          <cell r="HX554" t="str">
            <v>Trimestre</v>
          </cell>
          <cell r="HZ554" t="str">
            <v>Pôle</v>
          </cell>
          <cell r="IA554" t="str">
            <v>Trimestre</v>
          </cell>
          <cell r="IC554" t="str">
            <v>Pôle</v>
          </cell>
          <cell r="ID554" t="str">
            <v>Trimestre</v>
          </cell>
          <cell r="IF554" t="str">
            <v>Pôle</v>
          </cell>
          <cell r="IG554" t="str">
            <v>Trimestre</v>
          </cell>
          <cell r="II554" t="str">
            <v>Pôle</v>
          </cell>
          <cell r="IJ554" t="str">
            <v>Trimestre</v>
          </cell>
          <cell r="IP554" t="str">
            <v>Pôle</v>
          </cell>
          <cell r="IQ554" t="str">
            <v>Trimestre</v>
          </cell>
          <cell r="IS554" t="str">
            <v>Pôle</v>
          </cell>
          <cell r="IT554" t="str">
            <v>Trimestre</v>
          </cell>
          <cell r="IV554" t="str">
            <v>Pôle</v>
          </cell>
          <cell r="IW554" t="str">
            <v>Trimestre</v>
          </cell>
          <cell r="IY554" t="str">
            <v>Pôle</v>
          </cell>
          <cell r="IZ554" t="str">
            <v>Trimestre</v>
          </cell>
          <cell r="JB554" t="str">
            <v>Pôle</v>
          </cell>
          <cell r="JC554" t="str">
            <v>Trimestre</v>
          </cell>
          <cell r="JE554" t="str">
            <v>Pôle</v>
          </cell>
          <cell r="JF554" t="str">
            <v>Trimestre</v>
          </cell>
          <cell r="JH554" t="str">
            <v>Pôle</v>
          </cell>
          <cell r="JI554" t="str">
            <v>Trimestre</v>
          </cell>
          <cell r="JK554" t="str">
            <v>Pôle</v>
          </cell>
          <cell r="JL554" t="str">
            <v>Trimestre</v>
          </cell>
          <cell r="JN554" t="str">
            <v>Pôle</v>
          </cell>
          <cell r="JO554" t="str">
            <v>Trimestre</v>
          </cell>
          <cell r="JQ554" t="str">
            <v>Pôle</v>
          </cell>
          <cell r="JR554" t="str">
            <v>Trimestre</v>
          </cell>
          <cell r="JT554" t="str">
            <v>Pôle</v>
          </cell>
          <cell r="JU554" t="str">
            <v>Trimestre</v>
          </cell>
          <cell r="JW554" t="str">
            <v>Pôle</v>
          </cell>
          <cell r="JX554" t="str">
            <v>Trimestre</v>
          </cell>
          <cell r="JZ554" t="str">
            <v>Pôle</v>
          </cell>
          <cell r="KA554" t="str">
            <v>Trimestre</v>
          </cell>
          <cell r="KC554" t="str">
            <v>Pôle</v>
          </cell>
          <cell r="KD554" t="str">
            <v>Trimestre</v>
          </cell>
          <cell r="KF554" t="str">
            <v>Pôle</v>
          </cell>
          <cell r="KG554" t="str">
            <v>Trimestre</v>
          </cell>
          <cell r="KI554" t="str">
            <v>Pôle</v>
          </cell>
          <cell r="KJ554" t="str">
            <v>Trimestre</v>
          </cell>
          <cell r="KL554" t="str">
            <v>Pôle</v>
          </cell>
          <cell r="KM554" t="str">
            <v>Trimestre</v>
          </cell>
          <cell r="KO554" t="str">
            <v>Pôle</v>
          </cell>
          <cell r="KP554" t="str">
            <v>Trimestre</v>
          </cell>
          <cell r="KR554" t="str">
            <v>Pôle</v>
          </cell>
          <cell r="KS554" t="str">
            <v>Trimestre</v>
          </cell>
          <cell r="KU554" t="str">
            <v>Pôle</v>
          </cell>
          <cell r="KV554" t="str">
            <v>Trimestre</v>
          </cell>
          <cell r="KX554" t="str">
            <v>Pôle</v>
          </cell>
          <cell r="KY554" t="str">
            <v>Trimestre</v>
          </cell>
          <cell r="LA554" t="str">
            <v>Pôle</v>
          </cell>
          <cell r="LB554" t="str">
            <v>Trimestre</v>
          </cell>
          <cell r="LD554" t="str">
            <v>Pôle</v>
          </cell>
          <cell r="LE554" t="str">
            <v>Trimestre</v>
          </cell>
          <cell r="LG554" t="str">
            <v>Pôle</v>
          </cell>
          <cell r="LH554" t="str">
            <v>Trimestre</v>
          </cell>
          <cell r="LJ554" t="str">
            <v>Pôle</v>
          </cell>
          <cell r="LK554" t="str">
            <v>Trimestre</v>
          </cell>
          <cell r="LM554" t="str">
            <v>Pôle</v>
          </cell>
          <cell r="LN554" t="str">
            <v>Trimestre</v>
          </cell>
          <cell r="LP554" t="str">
            <v>Pôle</v>
          </cell>
          <cell r="LQ554" t="str">
            <v>Trimestre</v>
          </cell>
          <cell r="LS554" t="str">
            <v>Pôle</v>
          </cell>
          <cell r="LT554" t="str">
            <v>Trimestre</v>
          </cell>
          <cell r="LV554" t="str">
            <v>Pôle</v>
          </cell>
          <cell r="LW554" t="str">
            <v>Trimestre</v>
          </cell>
          <cell r="LY554" t="str">
            <v>Pôle</v>
          </cell>
          <cell r="LZ554" t="str">
            <v>Trimestre</v>
          </cell>
          <cell r="MB554" t="str">
            <v>Pôle</v>
          </cell>
          <cell r="MC554" t="str">
            <v>Trimestre</v>
          </cell>
          <cell r="ME554" t="str">
            <v>Pôle</v>
          </cell>
          <cell r="MF554" t="str">
            <v>Trimestre</v>
          </cell>
          <cell r="MH554" t="str">
            <v>Pôle</v>
          </cell>
          <cell r="MI554" t="str">
            <v>Trimestre</v>
          </cell>
          <cell r="MK554" t="str">
            <v>Pôle</v>
          </cell>
          <cell r="ML554" t="str">
            <v>Trimestre</v>
          </cell>
          <cell r="MN554" t="str">
            <v>Pôle</v>
          </cell>
          <cell r="MO554" t="str">
            <v>Trimestre</v>
          </cell>
          <cell r="MQ554" t="str">
            <v>Pôle</v>
          </cell>
          <cell r="MR554" t="str">
            <v>Trimestre</v>
          </cell>
          <cell r="MT554" t="str">
            <v>Pôle</v>
          </cell>
          <cell r="MU554" t="str">
            <v>Trimestre</v>
          </cell>
          <cell r="MW554" t="str">
            <v>Pôle</v>
          </cell>
          <cell r="MX554" t="str">
            <v>Trimestre</v>
          </cell>
          <cell r="MZ554" t="str">
            <v>Pôle</v>
          </cell>
          <cell r="NA554" t="str">
            <v>Trimestre</v>
          </cell>
          <cell r="NC554" t="str">
            <v>Pôle</v>
          </cell>
          <cell r="ND554" t="str">
            <v>Trimestre</v>
          </cell>
          <cell r="NF554" t="str">
            <v>Pôle</v>
          </cell>
          <cell r="NG554" t="str">
            <v>Trimestre</v>
          </cell>
          <cell r="NI554" t="str">
            <v>Pôle</v>
          </cell>
          <cell r="NJ554" t="str">
            <v>Trimestre</v>
          </cell>
          <cell r="NL554" t="str">
            <v>Pôle</v>
          </cell>
          <cell r="NM554" t="str">
            <v>Trimestre</v>
          </cell>
          <cell r="NO554" t="str">
            <v>Pôle</v>
          </cell>
          <cell r="NP554" t="str">
            <v>Trimestre</v>
          </cell>
          <cell r="NR554" t="str">
            <v>Pôle</v>
          </cell>
          <cell r="NS554" t="str">
            <v>Trimestre</v>
          </cell>
          <cell r="NU554" t="str">
            <v>Pôle</v>
          </cell>
          <cell r="NV554" t="str">
            <v>Trimestre</v>
          </cell>
          <cell r="NX554" t="str">
            <v>Pôle</v>
          </cell>
          <cell r="NY554" t="str">
            <v>Trimestre</v>
          </cell>
          <cell r="OA554" t="str">
            <v>Pôle</v>
          </cell>
          <cell r="OB554" t="str">
            <v>Trimestre</v>
          </cell>
          <cell r="OD554" t="str">
            <v>Pôle</v>
          </cell>
          <cell r="OE554" t="str">
            <v>Trimestre</v>
          </cell>
          <cell r="OG554" t="str">
            <v>Pôle</v>
          </cell>
          <cell r="OH554" t="str">
            <v>Trimestre</v>
          </cell>
          <cell r="OJ554" t="str">
            <v>Pôle</v>
          </cell>
          <cell r="OK554" t="str">
            <v>Trimestre</v>
          </cell>
          <cell r="OM554" t="str">
            <v>Pôle</v>
          </cell>
          <cell r="ON554" t="str">
            <v>Trimestre</v>
          </cell>
          <cell r="OP554" t="str">
            <v>Pôle</v>
          </cell>
          <cell r="OQ554" t="str">
            <v>Trimestre</v>
          </cell>
          <cell r="OS554" t="str">
            <v>Pôle</v>
          </cell>
          <cell r="OT554" t="str">
            <v>Trimestre</v>
          </cell>
          <cell r="OV554" t="str">
            <v>Pôle</v>
          </cell>
          <cell r="OW554" t="str">
            <v>Trimestre</v>
          </cell>
          <cell r="OY554" t="str">
            <v>Pôle</v>
          </cell>
          <cell r="OZ554" t="str">
            <v>Trimestre</v>
          </cell>
          <cell r="PB554" t="str">
            <v>Pôle</v>
          </cell>
          <cell r="PC554" t="str">
            <v>Trimestre</v>
          </cell>
          <cell r="PE554" t="str">
            <v>Pôle</v>
          </cell>
          <cell r="PF554" t="str">
            <v>Trimestre</v>
          </cell>
          <cell r="PH554" t="str">
            <v>Pôle</v>
          </cell>
          <cell r="PI554" t="str">
            <v>Trimestre</v>
          </cell>
          <cell r="PK554" t="str">
            <v>Pôle</v>
          </cell>
          <cell r="PL554" t="str">
            <v>Trimestre</v>
          </cell>
          <cell r="PN554" t="str">
            <v>Pôle</v>
          </cell>
          <cell r="PO554" t="str">
            <v>Trimestre</v>
          </cell>
          <cell r="PQ554" t="str">
            <v>Pôle</v>
          </cell>
          <cell r="PR554" t="str">
            <v>Trimestre</v>
          </cell>
          <cell r="PT554" t="str">
            <v>Pôle</v>
          </cell>
          <cell r="PU554" t="str">
            <v>Trimestre</v>
          </cell>
          <cell r="PW554" t="str">
            <v>Pôle</v>
          </cell>
          <cell r="PX554" t="str">
            <v>Trimestre</v>
          </cell>
        </row>
        <row r="555">
          <cell r="BB555" t="str">
            <v>GC</v>
          </cell>
          <cell r="BC555" t="str">
            <v>2023-T4</v>
          </cell>
          <cell r="BE555" t="str">
            <v>GC</v>
          </cell>
          <cell r="BF555" t="str">
            <v>2023-T3</v>
          </cell>
          <cell r="BH555" t="str">
            <v>GC</v>
          </cell>
          <cell r="BI555" t="str">
            <v>2023-T2</v>
          </cell>
          <cell r="BK555" t="str">
            <v>GC</v>
          </cell>
          <cell r="BL555" t="str">
            <v>2023-T1</v>
          </cell>
          <cell r="BN555" t="str">
            <v>GC</v>
          </cell>
          <cell r="BO555" t="str">
            <v>2022-T4</v>
          </cell>
          <cell r="BQ555" t="str">
            <v>GC</v>
          </cell>
          <cell r="BR555" t="str">
            <v>2022-T3</v>
          </cell>
          <cell r="BT555" t="str">
            <v>GC</v>
          </cell>
          <cell r="BU555" t="str">
            <v>2022-T2</v>
          </cell>
          <cell r="BW555" t="str">
            <v>GC</v>
          </cell>
          <cell r="BX555" t="str">
            <v>2022-T1</v>
          </cell>
          <cell r="BZ555" t="str">
            <v>GC</v>
          </cell>
          <cell r="CA555" t="str">
            <v>2021-T4</v>
          </cell>
          <cell r="CC555" t="str">
            <v>GC</v>
          </cell>
          <cell r="CD555" t="str">
            <v>2021-T3</v>
          </cell>
          <cell r="CF555" t="str">
            <v>GC</v>
          </cell>
          <cell r="CG555" t="str">
            <v>2021-T2</v>
          </cell>
          <cell r="CI555" t="str">
            <v>GC</v>
          </cell>
          <cell r="CJ555" t="str">
            <v>2021-T1</v>
          </cell>
          <cell r="CL555" t="str">
            <v>GC</v>
          </cell>
          <cell r="CM555" t="str">
            <v>2020-T4</v>
          </cell>
          <cell r="CO555" t="str">
            <v>GC</v>
          </cell>
          <cell r="CP555" t="str">
            <v>2020-T3</v>
          </cell>
          <cell r="CR555" t="str">
            <v>GC</v>
          </cell>
          <cell r="CS555" t="str">
            <v>2020-T2</v>
          </cell>
          <cell r="CU555" t="str">
            <v>GC</v>
          </cell>
          <cell r="CV555" t="str">
            <v>2020-T1</v>
          </cell>
          <cell r="CX555" t="str">
            <v>GC</v>
          </cell>
          <cell r="CY555" t="str">
            <v>2019-T4</v>
          </cell>
          <cell r="DA555" t="str">
            <v>GC</v>
          </cell>
          <cell r="DB555" t="str">
            <v>2019-T3</v>
          </cell>
          <cell r="DD555" t="str">
            <v>GC</v>
          </cell>
          <cell r="DE555" t="str">
            <v>2019-T2</v>
          </cell>
          <cell r="DG555" t="str">
            <v>GC</v>
          </cell>
          <cell r="DH555" t="str">
            <v>2019-T1</v>
          </cell>
          <cell r="DJ555" t="str">
            <v>GC</v>
          </cell>
          <cell r="DK555" t="str">
            <v>2018-T4</v>
          </cell>
          <cell r="DM555" t="str">
            <v>GC</v>
          </cell>
          <cell r="DN555" t="str">
            <v>2018-T3</v>
          </cell>
          <cell r="DP555" t="str">
            <v>GC</v>
          </cell>
          <cell r="DQ555" t="str">
            <v>2018-T2</v>
          </cell>
          <cell r="DS555" t="str">
            <v>GC</v>
          </cell>
          <cell r="DT555" t="str">
            <v>2018-T1</v>
          </cell>
          <cell r="DV555" t="str">
            <v>GC</v>
          </cell>
          <cell r="DW555" t="str">
            <v>2017-T4</v>
          </cell>
          <cell r="DY555" t="str">
            <v>GC</v>
          </cell>
          <cell r="DZ555" t="str">
            <v>2017-T3</v>
          </cell>
          <cell r="EB555" t="str">
            <v>GC</v>
          </cell>
          <cell r="EC555" t="str">
            <v>2017-T2</v>
          </cell>
          <cell r="EE555" t="str">
            <v>GC</v>
          </cell>
          <cell r="EF555" t="str">
            <v>2017-T1</v>
          </cell>
          <cell r="EH555" t="str">
            <v>GC</v>
          </cell>
          <cell r="EI555" t="str">
            <v>2016-T4</v>
          </cell>
          <cell r="EK555" t="str">
            <v>GC</v>
          </cell>
          <cell r="EL555" t="str">
            <v>2016-T3</v>
          </cell>
          <cell r="EN555" t="str">
            <v>GC</v>
          </cell>
          <cell r="EO555" t="str">
            <v>2016-T2</v>
          </cell>
          <cell r="EQ555" t="str">
            <v>GC</v>
          </cell>
          <cell r="ER555" t="str">
            <v>2016-T1</v>
          </cell>
          <cell r="ET555" t="str">
            <v>GC</v>
          </cell>
          <cell r="EU555" t="str">
            <v>2015-T4</v>
          </cell>
          <cell r="EW555" t="str">
            <v>GC</v>
          </cell>
          <cell r="EX555" t="str">
            <v>2015-T3</v>
          </cell>
          <cell r="EZ555" t="str">
            <v>GC</v>
          </cell>
          <cell r="FA555" t="str">
            <v>2015-T2</v>
          </cell>
          <cell r="FC555" t="str">
            <v>GC</v>
          </cell>
          <cell r="FD555" t="str">
            <v>2015-T1</v>
          </cell>
          <cell r="FF555" t="str">
            <v>GC</v>
          </cell>
          <cell r="FG555" t="str">
            <v>2014-T4</v>
          </cell>
          <cell r="FI555" t="str">
            <v>GC</v>
          </cell>
          <cell r="FJ555" t="str">
            <v>2014-T3</v>
          </cell>
          <cell r="FL555" t="str">
            <v>GC</v>
          </cell>
          <cell r="FM555" t="str">
            <v>2014-T2</v>
          </cell>
          <cell r="FO555" t="str">
            <v>GC</v>
          </cell>
          <cell r="FP555" t="str">
            <v>2014-T1</v>
          </cell>
          <cell r="FR555" t="str">
            <v>GC</v>
          </cell>
          <cell r="FS555" t="str">
            <v>2013-T4</v>
          </cell>
          <cell r="FU555" t="str">
            <v>GC</v>
          </cell>
          <cell r="FV555" t="str">
            <v>2013-T3</v>
          </cell>
          <cell r="FX555" t="str">
            <v>GC</v>
          </cell>
          <cell r="FY555" t="str">
            <v>2013-T2</v>
          </cell>
          <cell r="GA555" t="str">
            <v>GC</v>
          </cell>
          <cell r="GB555" t="str">
            <v>2013-T1</v>
          </cell>
          <cell r="GD555" t="str">
            <v>GC</v>
          </cell>
          <cell r="GE555" t="str">
            <v>2012-T4</v>
          </cell>
          <cell r="GG555" t="str">
            <v>GC</v>
          </cell>
          <cell r="GH555" t="str">
            <v>2012-T3</v>
          </cell>
          <cell r="GJ555" t="str">
            <v>GC</v>
          </cell>
          <cell r="GK555" t="str">
            <v>2012-T2</v>
          </cell>
          <cell r="GM555" t="str">
            <v>GC</v>
          </cell>
          <cell r="GN555" t="str">
            <v>2012-T1</v>
          </cell>
          <cell r="GP555" t="str">
            <v>GC</v>
          </cell>
          <cell r="GQ555" t="str">
            <v>2011-T4</v>
          </cell>
          <cell r="GS555" t="str">
            <v>GC</v>
          </cell>
          <cell r="GT555" t="str">
            <v>2011-T3</v>
          </cell>
          <cell r="GV555" t="str">
            <v>GC</v>
          </cell>
          <cell r="GW555" t="str">
            <v>2011-T2</v>
          </cell>
          <cell r="GY555" t="str">
            <v>GC</v>
          </cell>
          <cell r="GZ555" t="str">
            <v>2011-T1</v>
          </cell>
          <cell r="HB555" t="str">
            <v>GC</v>
          </cell>
          <cell r="HC555" t="str">
            <v>2010-T4</v>
          </cell>
          <cell r="HE555" t="str">
            <v>GC</v>
          </cell>
          <cell r="HF555" t="str">
            <v>2010-T3</v>
          </cell>
          <cell r="HH555" t="str">
            <v>GC</v>
          </cell>
          <cell r="HI555" t="str">
            <v>2010-T2</v>
          </cell>
          <cell r="HK555" t="str">
            <v>GC</v>
          </cell>
          <cell r="HL555" t="str">
            <v>2010-T1</v>
          </cell>
          <cell r="HN555" t="str">
            <v>GC</v>
          </cell>
          <cell r="HO555" t="str">
            <v>2009-T4</v>
          </cell>
          <cell r="HQ555" t="str">
            <v>GC</v>
          </cell>
          <cell r="HR555" t="str">
            <v>2009-T3</v>
          </cell>
          <cell r="HT555" t="str">
            <v>GC</v>
          </cell>
          <cell r="HU555" t="str">
            <v>2009-T2</v>
          </cell>
          <cell r="HW555" t="str">
            <v>GC</v>
          </cell>
          <cell r="HX555" t="str">
            <v>2009-T1</v>
          </cell>
          <cell r="HZ555" t="str">
            <v>GC</v>
          </cell>
          <cell r="IA555" t="str">
            <v>2008-T4</v>
          </cell>
          <cell r="IC555" t="str">
            <v>GC</v>
          </cell>
          <cell r="ID555" t="str">
            <v>2008-T3</v>
          </cell>
          <cell r="IF555" t="str">
            <v>GC</v>
          </cell>
          <cell r="IG555" t="str">
            <v>2008-T2</v>
          </cell>
          <cell r="II555" t="str">
            <v>GC</v>
          </cell>
          <cell r="IJ555" t="str">
            <v>2008-T1</v>
          </cell>
          <cell r="IP555" t="str">
            <v>GC</v>
          </cell>
          <cell r="IQ555" t="str">
            <v>2023-T4</v>
          </cell>
          <cell r="IS555" t="str">
            <v>GC</v>
          </cell>
          <cell r="IT555" t="str">
            <v>2023-T3</v>
          </cell>
          <cell r="IV555" t="str">
            <v>GC</v>
          </cell>
          <cell r="IW555" t="str">
            <v>2023-T2</v>
          </cell>
          <cell r="IY555" t="str">
            <v>GC</v>
          </cell>
          <cell r="IZ555" t="str">
            <v>2023-T1</v>
          </cell>
          <cell r="JB555" t="str">
            <v>GC</v>
          </cell>
          <cell r="JC555" t="str">
            <v>2022-T4</v>
          </cell>
          <cell r="JE555" t="str">
            <v>GC</v>
          </cell>
          <cell r="JF555" t="str">
            <v>2022-T3</v>
          </cell>
          <cell r="JH555" t="str">
            <v>GC</v>
          </cell>
          <cell r="JI555" t="str">
            <v>2022-T2</v>
          </cell>
          <cell r="JK555" t="str">
            <v>GC</v>
          </cell>
          <cell r="JL555" t="str">
            <v>2022-T1</v>
          </cell>
          <cell r="JN555" t="str">
            <v>GC</v>
          </cell>
          <cell r="JO555" t="str">
            <v>2021-T4</v>
          </cell>
          <cell r="JQ555" t="str">
            <v>GC</v>
          </cell>
          <cell r="JR555" t="str">
            <v>2021-T3</v>
          </cell>
          <cell r="JT555" t="str">
            <v>GC</v>
          </cell>
          <cell r="JU555" t="str">
            <v>2021-T2</v>
          </cell>
          <cell r="JW555" t="str">
            <v>GC</v>
          </cell>
          <cell r="JX555" t="str">
            <v>2021-T1</v>
          </cell>
          <cell r="JZ555" t="str">
            <v>GC</v>
          </cell>
          <cell r="KA555" t="str">
            <v>2020-T4</v>
          </cell>
          <cell r="KC555" t="str">
            <v>GC</v>
          </cell>
          <cell r="KD555" t="str">
            <v>2020-T3</v>
          </cell>
          <cell r="KF555" t="str">
            <v>GC</v>
          </cell>
          <cell r="KG555" t="str">
            <v>2020-T2</v>
          </cell>
          <cell r="KI555" t="str">
            <v>GC</v>
          </cell>
          <cell r="KJ555" t="str">
            <v>2020-T1</v>
          </cell>
          <cell r="KL555" t="str">
            <v>GC</v>
          </cell>
          <cell r="KM555" t="str">
            <v>2019-T4</v>
          </cell>
          <cell r="KO555" t="str">
            <v>GC</v>
          </cell>
          <cell r="KP555" t="str">
            <v>2019-T3</v>
          </cell>
          <cell r="KR555" t="str">
            <v>GC</v>
          </cell>
          <cell r="KS555" t="str">
            <v>2019-T2</v>
          </cell>
          <cell r="KU555" t="str">
            <v>GC</v>
          </cell>
          <cell r="KV555" t="str">
            <v>2019-T1</v>
          </cell>
          <cell r="KX555" t="str">
            <v>GC</v>
          </cell>
          <cell r="KY555" t="str">
            <v>2018-T4</v>
          </cell>
          <cell r="LA555" t="str">
            <v>GC</v>
          </cell>
          <cell r="LB555" t="str">
            <v>2018-T3</v>
          </cell>
          <cell r="LD555" t="str">
            <v>GC</v>
          </cell>
          <cell r="LE555" t="str">
            <v>2018-T2</v>
          </cell>
          <cell r="LG555" t="str">
            <v>GC</v>
          </cell>
          <cell r="LH555" t="str">
            <v>2018-T1</v>
          </cell>
          <cell r="LJ555" t="str">
            <v>GC</v>
          </cell>
          <cell r="LK555" t="str">
            <v>2017-T4</v>
          </cell>
          <cell r="LM555" t="str">
            <v>GC</v>
          </cell>
          <cell r="LN555" t="str">
            <v>2017-T3</v>
          </cell>
          <cell r="LP555" t="str">
            <v>GC</v>
          </cell>
          <cell r="LQ555" t="str">
            <v>2017-T2</v>
          </cell>
          <cell r="LS555" t="str">
            <v>GC</v>
          </cell>
          <cell r="LT555" t="str">
            <v>2017-T1</v>
          </cell>
          <cell r="LV555" t="str">
            <v>GC</v>
          </cell>
          <cell r="LW555" t="str">
            <v>2016-T4</v>
          </cell>
          <cell r="LY555" t="str">
            <v>GC</v>
          </cell>
          <cell r="LZ555" t="str">
            <v>2016-T3</v>
          </cell>
          <cell r="MB555" t="str">
            <v>GC</v>
          </cell>
          <cell r="MC555" t="str">
            <v>2016-T2</v>
          </cell>
          <cell r="ME555" t="str">
            <v>GC</v>
          </cell>
          <cell r="MF555" t="str">
            <v>2016-T1</v>
          </cell>
          <cell r="MH555" t="str">
            <v>GC</v>
          </cell>
          <cell r="MI555" t="str">
            <v>2015-T4</v>
          </cell>
          <cell r="MK555" t="str">
            <v>GC</v>
          </cell>
          <cell r="ML555" t="str">
            <v>2015-T3</v>
          </cell>
          <cell r="MN555" t="str">
            <v>GC</v>
          </cell>
          <cell r="MO555" t="str">
            <v>2015-T2</v>
          </cell>
          <cell r="MQ555" t="str">
            <v>GC</v>
          </cell>
          <cell r="MR555" t="str">
            <v>2015-T1</v>
          </cell>
          <cell r="MT555" t="str">
            <v>GC</v>
          </cell>
          <cell r="MU555" t="str">
            <v>2014-T4</v>
          </cell>
          <cell r="MW555" t="str">
            <v>GC</v>
          </cell>
          <cell r="MX555" t="str">
            <v>2014-T3</v>
          </cell>
          <cell r="MZ555" t="str">
            <v>GC</v>
          </cell>
          <cell r="NA555" t="str">
            <v>2014-T2</v>
          </cell>
          <cell r="NC555" t="str">
            <v>GC</v>
          </cell>
          <cell r="ND555" t="str">
            <v>2014-T1</v>
          </cell>
          <cell r="NF555" t="str">
            <v>GC</v>
          </cell>
          <cell r="NG555" t="str">
            <v>2013-T4</v>
          </cell>
          <cell r="NI555" t="str">
            <v>GC</v>
          </cell>
          <cell r="NJ555" t="str">
            <v>2013-T3</v>
          </cell>
          <cell r="NL555" t="str">
            <v>GC</v>
          </cell>
          <cell r="NM555" t="str">
            <v>2013-T2</v>
          </cell>
          <cell r="NO555" t="str">
            <v>GC</v>
          </cell>
          <cell r="NP555" t="str">
            <v>2013-T1</v>
          </cell>
          <cell r="NR555" t="str">
            <v>GC</v>
          </cell>
          <cell r="NS555" t="str">
            <v>2012-T4</v>
          </cell>
          <cell r="NU555" t="str">
            <v>GC</v>
          </cell>
          <cell r="NV555" t="str">
            <v>2012-T3</v>
          </cell>
          <cell r="NX555" t="str">
            <v>GC</v>
          </cell>
          <cell r="NY555" t="str">
            <v>2012-T2</v>
          </cell>
          <cell r="OA555" t="str">
            <v>GC</v>
          </cell>
          <cell r="OB555" t="str">
            <v>2012-T1</v>
          </cell>
          <cell r="OD555" t="str">
            <v>GC</v>
          </cell>
          <cell r="OE555" t="str">
            <v>2011-T4</v>
          </cell>
          <cell r="OG555" t="str">
            <v>GC</v>
          </cell>
          <cell r="OH555" t="str">
            <v>2011-T3</v>
          </cell>
          <cell r="OJ555" t="str">
            <v>GC</v>
          </cell>
          <cell r="OK555" t="str">
            <v>2011-T2</v>
          </cell>
          <cell r="OM555" t="str">
            <v>GC</v>
          </cell>
          <cell r="ON555" t="str">
            <v>2011-T1</v>
          </cell>
          <cell r="OP555" t="str">
            <v>GC</v>
          </cell>
          <cell r="OQ555" t="str">
            <v>2010-T4</v>
          </cell>
          <cell r="OS555" t="str">
            <v>GC</v>
          </cell>
          <cell r="OT555" t="str">
            <v>2010-T3</v>
          </cell>
          <cell r="OV555" t="str">
            <v>GC</v>
          </cell>
          <cell r="OW555" t="str">
            <v>2010-T2</v>
          </cell>
          <cell r="OY555" t="str">
            <v>GC</v>
          </cell>
          <cell r="OZ555" t="str">
            <v>2010-T1</v>
          </cell>
          <cell r="PB555" t="str">
            <v>GC</v>
          </cell>
          <cell r="PC555" t="str">
            <v>2009-T4</v>
          </cell>
          <cell r="PE555" t="str">
            <v>GC</v>
          </cell>
          <cell r="PF555" t="str">
            <v>2009-T3</v>
          </cell>
          <cell r="PH555" t="str">
            <v>GC</v>
          </cell>
          <cell r="PI555" t="str">
            <v>2009-T2</v>
          </cell>
          <cell r="PK555" t="str">
            <v>GC</v>
          </cell>
          <cell r="PL555" t="str">
            <v>2009-T1</v>
          </cell>
          <cell r="PN555" t="str">
            <v>GC</v>
          </cell>
          <cell r="PO555" t="str">
            <v>2008-T4</v>
          </cell>
          <cell r="PQ555" t="str">
            <v>GC</v>
          </cell>
          <cell r="PR555" t="str">
            <v>2008-T3</v>
          </cell>
          <cell r="PT555" t="str">
            <v>GC</v>
          </cell>
          <cell r="PU555" t="str">
            <v>2008-T2</v>
          </cell>
          <cell r="PW555" t="str">
            <v>GC</v>
          </cell>
          <cell r="PX555" t="str">
            <v>2008-T1</v>
          </cell>
        </row>
        <row r="556">
          <cell r="BB556" t="str">
            <v>T4-23</v>
          </cell>
          <cell r="BC556" t="str">
            <v>T4-23</v>
          </cell>
          <cell r="BD556" t="str">
            <v>T4-23</v>
          </cell>
          <cell r="BE556" t="str">
            <v>T3-23</v>
          </cell>
          <cell r="BF556" t="str">
            <v>T3-23</v>
          </cell>
          <cell r="BG556" t="str">
            <v>T3-23</v>
          </cell>
          <cell r="BH556" t="str">
            <v>T2-23</v>
          </cell>
          <cell r="BI556" t="str">
            <v>T2-23</v>
          </cell>
          <cell r="BJ556" t="str">
            <v>T2-23</v>
          </cell>
          <cell r="BK556" t="str">
            <v>T1-23</v>
          </cell>
          <cell r="BL556" t="str">
            <v>T1-23</v>
          </cell>
          <cell r="BM556" t="str">
            <v>T1-23</v>
          </cell>
          <cell r="BN556" t="str">
            <v>T4-22</v>
          </cell>
          <cell r="BO556" t="str">
            <v>T4-22</v>
          </cell>
          <cell r="BP556" t="str">
            <v>T4-22</v>
          </cell>
          <cell r="BQ556" t="str">
            <v>T3-22</v>
          </cell>
          <cell r="BR556" t="str">
            <v>T3-22</v>
          </cell>
          <cell r="BS556" t="str">
            <v>T3-22</v>
          </cell>
          <cell r="BT556" t="str">
            <v>T2-22</v>
          </cell>
          <cell r="BU556" t="str">
            <v>T2-22</v>
          </cell>
          <cell r="BV556" t="str">
            <v>T2-22</v>
          </cell>
          <cell r="BW556" t="str">
            <v>T1-22</v>
          </cell>
          <cell r="BX556" t="str">
            <v>T1-22</v>
          </cell>
          <cell r="BY556" t="str">
            <v>T1-22</v>
          </cell>
          <cell r="BZ556" t="str">
            <v>T4-21</v>
          </cell>
          <cell r="CA556" t="str">
            <v>T4-21</v>
          </cell>
          <cell r="CB556" t="str">
            <v>T4-21</v>
          </cell>
          <cell r="CC556" t="str">
            <v>T3-21</v>
          </cell>
          <cell r="CD556" t="str">
            <v>T3-21</v>
          </cell>
          <cell r="CE556" t="str">
            <v>T3-21</v>
          </cell>
          <cell r="CF556" t="str">
            <v>T2-21</v>
          </cell>
          <cell r="CG556" t="str">
            <v>T2-21</v>
          </cell>
          <cell r="CH556" t="str">
            <v>T2-21</v>
          </cell>
          <cell r="CI556" t="str">
            <v>T1-21</v>
          </cell>
          <cell r="CJ556" t="str">
            <v>T1-21</v>
          </cell>
          <cell r="CK556" t="str">
            <v>T1-21</v>
          </cell>
          <cell r="CL556" t="str">
            <v>T4-20</v>
          </cell>
          <cell r="CM556" t="str">
            <v>T4-20</v>
          </cell>
          <cell r="CN556" t="str">
            <v>T4-20</v>
          </cell>
          <cell r="CO556" t="str">
            <v>T3-20</v>
          </cell>
          <cell r="CP556" t="str">
            <v>T3-20</v>
          </cell>
          <cell r="CQ556" t="str">
            <v>T3-20</v>
          </cell>
          <cell r="CR556" t="str">
            <v>T2-20</v>
          </cell>
          <cell r="CS556" t="str">
            <v>T2-20</v>
          </cell>
          <cell r="CT556" t="str">
            <v>T2-20</v>
          </cell>
          <cell r="CU556" t="str">
            <v>T1-20</v>
          </cell>
          <cell r="CV556" t="str">
            <v>T1-20</v>
          </cell>
          <cell r="CW556" t="str">
            <v>T1-20</v>
          </cell>
          <cell r="CX556" t="str">
            <v>T4-19</v>
          </cell>
          <cell r="CY556" t="str">
            <v>T4-19</v>
          </cell>
          <cell r="CZ556" t="str">
            <v>T4-19</v>
          </cell>
          <cell r="DA556" t="str">
            <v>T3-19</v>
          </cell>
          <cell r="DB556" t="str">
            <v>T3-19</v>
          </cell>
          <cell r="DC556" t="str">
            <v>T3-19</v>
          </cell>
          <cell r="DD556" t="str">
            <v>T2-19</v>
          </cell>
          <cell r="DE556" t="str">
            <v>T2-19</v>
          </cell>
          <cell r="DF556" t="str">
            <v>T2-19</v>
          </cell>
          <cell r="DG556" t="str">
            <v>T1-19</v>
          </cell>
          <cell r="DH556" t="str">
            <v>T1-19</v>
          </cell>
          <cell r="DI556" t="str">
            <v>T1-19</v>
          </cell>
          <cell r="DJ556" t="str">
            <v>T4-18</v>
          </cell>
          <cell r="DK556" t="str">
            <v>T4-18</v>
          </cell>
          <cell r="DL556" t="str">
            <v>T4-18</v>
          </cell>
          <cell r="DM556" t="str">
            <v>T3-18</v>
          </cell>
          <cell r="DN556" t="str">
            <v>T3-18</v>
          </cell>
          <cell r="DO556" t="str">
            <v>T3-18</v>
          </cell>
          <cell r="DP556" t="str">
            <v>T2-18</v>
          </cell>
          <cell r="DQ556" t="str">
            <v>T2-18</v>
          </cell>
          <cell r="DR556" t="str">
            <v>T2-18</v>
          </cell>
          <cell r="DS556" t="str">
            <v>T1-18</v>
          </cell>
          <cell r="DT556" t="str">
            <v>T1-18</v>
          </cell>
          <cell r="DU556" t="str">
            <v>T1-18</v>
          </cell>
          <cell r="DV556" t="str">
            <v>T4-17</v>
          </cell>
          <cell r="DW556" t="str">
            <v>T4-17</v>
          </cell>
          <cell r="DX556" t="str">
            <v>T4-17</v>
          </cell>
          <cell r="DY556" t="str">
            <v>T3-17</v>
          </cell>
          <cell r="DZ556" t="str">
            <v>T3-17</v>
          </cell>
          <cell r="EA556" t="str">
            <v>T3-17</v>
          </cell>
          <cell r="EB556" t="str">
            <v>T2-17</v>
          </cell>
          <cell r="EC556" t="str">
            <v>T2-17</v>
          </cell>
          <cell r="ED556" t="str">
            <v>T2-17</v>
          </cell>
          <cell r="EE556" t="str">
            <v>T1-17</v>
          </cell>
          <cell r="EF556" t="str">
            <v>T1-17</v>
          </cell>
          <cell r="EG556" t="str">
            <v>T1-17</v>
          </cell>
          <cell r="EH556" t="str">
            <v>T4-16</v>
          </cell>
          <cell r="EI556" t="str">
            <v>T4-16</v>
          </cell>
          <cell r="EJ556" t="str">
            <v>T4-16</v>
          </cell>
          <cell r="EK556" t="str">
            <v>T3-16</v>
          </cell>
          <cell r="EL556" t="str">
            <v>T3-16</v>
          </cell>
          <cell r="EM556" t="str">
            <v>T3-16</v>
          </cell>
          <cell r="EN556" t="str">
            <v>T2-16</v>
          </cell>
          <cell r="EO556" t="str">
            <v>T2-16</v>
          </cell>
          <cell r="EP556" t="str">
            <v>T2-16</v>
          </cell>
          <cell r="EQ556" t="str">
            <v>T1-16</v>
          </cell>
          <cell r="ER556" t="str">
            <v>T1-16</v>
          </cell>
          <cell r="ES556" t="str">
            <v>T1-16</v>
          </cell>
          <cell r="ET556" t="str">
            <v>T4-15</v>
          </cell>
          <cell r="EU556" t="str">
            <v>T4-15</v>
          </cell>
          <cell r="EV556" t="str">
            <v>T4-15</v>
          </cell>
          <cell r="EW556" t="str">
            <v>T3-15</v>
          </cell>
          <cell r="EX556" t="str">
            <v>T3-15</v>
          </cell>
          <cell r="EY556" t="str">
            <v>T3-15</v>
          </cell>
          <cell r="EZ556" t="str">
            <v>T2-15</v>
          </cell>
          <cell r="FA556" t="str">
            <v>T2-15</v>
          </cell>
          <cell r="FB556" t="str">
            <v>T2-15</v>
          </cell>
          <cell r="FC556" t="str">
            <v>T1-15</v>
          </cell>
          <cell r="FD556" t="str">
            <v>T1-15</v>
          </cell>
          <cell r="FE556" t="str">
            <v>T1-15</v>
          </cell>
          <cell r="FF556" t="str">
            <v>T4-14</v>
          </cell>
          <cell r="FG556" t="str">
            <v>T4-14</v>
          </cell>
          <cell r="FH556" t="str">
            <v>T4-14</v>
          </cell>
          <cell r="FI556" t="str">
            <v>T3-14</v>
          </cell>
          <cell r="FJ556" t="str">
            <v>T3-14</v>
          </cell>
          <cell r="FK556" t="str">
            <v>T3-14</v>
          </cell>
          <cell r="FL556" t="str">
            <v>T2-14</v>
          </cell>
          <cell r="FM556" t="str">
            <v>T2-14</v>
          </cell>
          <cell r="FN556" t="str">
            <v>T2-14</v>
          </cell>
          <cell r="FO556" t="str">
            <v>T1-14</v>
          </cell>
          <cell r="FP556" t="str">
            <v>T1-14</v>
          </cell>
          <cell r="FQ556" t="str">
            <v>T1-14</v>
          </cell>
          <cell r="FR556" t="str">
            <v>T4-13</v>
          </cell>
          <cell r="FS556" t="str">
            <v>T4-13</v>
          </cell>
          <cell r="FT556" t="str">
            <v>T4-13</v>
          </cell>
          <cell r="FU556" t="str">
            <v>T3-13</v>
          </cell>
          <cell r="FV556" t="str">
            <v>T3-13</v>
          </cell>
          <cell r="FW556" t="str">
            <v>T3-13</v>
          </cell>
          <cell r="FX556" t="str">
            <v>T2-13</v>
          </cell>
          <cell r="FY556" t="str">
            <v>T2-13</v>
          </cell>
          <cell r="FZ556" t="str">
            <v>T2-13</v>
          </cell>
          <cell r="GA556" t="str">
            <v>T1-13</v>
          </cell>
          <cell r="GB556" t="str">
            <v>T1-13</v>
          </cell>
          <cell r="GC556" t="str">
            <v>T1-13</v>
          </cell>
          <cell r="GD556" t="str">
            <v>T4-12</v>
          </cell>
          <cell r="GE556" t="str">
            <v>T4-12</v>
          </cell>
          <cell r="GF556" t="str">
            <v>T4-12</v>
          </cell>
          <cell r="GG556" t="str">
            <v>T3-12</v>
          </cell>
          <cell r="GH556" t="str">
            <v>T3-12</v>
          </cell>
          <cell r="GI556" t="str">
            <v>T3-12</v>
          </cell>
          <cell r="GJ556" t="str">
            <v>T2-12</v>
          </cell>
          <cell r="GK556" t="str">
            <v>T2-12</v>
          </cell>
          <cell r="GL556" t="str">
            <v>T2-12</v>
          </cell>
          <cell r="GM556" t="str">
            <v>T1-12</v>
          </cell>
          <cell r="GN556" t="str">
            <v>T1-12</v>
          </cell>
          <cell r="GO556" t="str">
            <v>T1-12</v>
          </cell>
          <cell r="GP556" t="str">
            <v>T4-11</v>
          </cell>
          <cell r="GQ556" t="str">
            <v>T4-11</v>
          </cell>
          <cell r="GR556" t="str">
            <v>T4-11</v>
          </cell>
          <cell r="GS556" t="str">
            <v>T3-11</v>
          </cell>
          <cell r="GT556" t="str">
            <v>T3-11</v>
          </cell>
          <cell r="GU556" t="str">
            <v>T3-11</v>
          </cell>
          <cell r="GV556" t="str">
            <v>T2-11</v>
          </cell>
          <cell r="GW556" t="str">
            <v>T2-11</v>
          </cell>
          <cell r="GX556" t="str">
            <v>T2-11</v>
          </cell>
          <cell r="GY556" t="str">
            <v>T1-11</v>
          </cell>
          <cell r="GZ556" t="str">
            <v>T1-11</v>
          </cell>
          <cell r="HA556" t="str">
            <v>T1-11</v>
          </cell>
          <cell r="HB556" t="str">
            <v>T4-10</v>
          </cell>
          <cell r="HC556" t="str">
            <v>T4-10</v>
          </cell>
          <cell r="HD556" t="str">
            <v>T4-10</v>
          </cell>
          <cell r="HE556" t="str">
            <v>T3-10</v>
          </cell>
          <cell r="HF556" t="str">
            <v>T3-10</v>
          </cell>
          <cell r="HG556" t="str">
            <v>T3-10</v>
          </cell>
          <cell r="HH556" t="str">
            <v>T2-10</v>
          </cell>
          <cell r="HI556" t="str">
            <v>T2-10</v>
          </cell>
          <cell r="HJ556" t="str">
            <v>T2-10</v>
          </cell>
          <cell r="HK556" t="str">
            <v>T1-10</v>
          </cell>
          <cell r="HL556" t="str">
            <v>T1-10</v>
          </cell>
          <cell r="HM556" t="str">
            <v>T1-10</v>
          </cell>
          <cell r="HN556" t="str">
            <v>T4-09</v>
          </cell>
          <cell r="HO556" t="str">
            <v>T4-09</v>
          </cell>
          <cell r="HP556" t="str">
            <v>T4-09</v>
          </cell>
          <cell r="HQ556" t="str">
            <v>T3-09</v>
          </cell>
          <cell r="HR556" t="str">
            <v>T3-09</v>
          </cell>
          <cell r="HS556" t="str">
            <v>T3-09</v>
          </cell>
          <cell r="HT556" t="str">
            <v>T2-09</v>
          </cell>
          <cell r="HU556" t="str">
            <v>T2-09</v>
          </cell>
          <cell r="HV556" t="str">
            <v>T2-09</v>
          </cell>
          <cell r="HW556" t="str">
            <v>T1-09</v>
          </cell>
          <cell r="HX556" t="str">
            <v>T1-09</v>
          </cell>
          <cell r="HY556" t="str">
            <v>T1-09</v>
          </cell>
          <cell r="HZ556" t="str">
            <v>T4-08</v>
          </cell>
          <cell r="IA556" t="str">
            <v>T4-08</v>
          </cell>
          <cell r="IB556" t="str">
            <v>T4-08</v>
          </cell>
          <cell r="IC556" t="str">
            <v>T3-08</v>
          </cell>
          <cell r="ID556" t="str">
            <v>T3-08</v>
          </cell>
          <cell r="IE556" t="str">
            <v>T3-08</v>
          </cell>
          <cell r="IF556" t="str">
            <v>T2-08</v>
          </cell>
          <cell r="IG556" t="str">
            <v>T2-08</v>
          </cell>
          <cell r="IH556" t="str">
            <v>T2-08</v>
          </cell>
          <cell r="II556" t="str">
            <v>T1-08</v>
          </cell>
          <cell r="IJ556" t="str">
            <v>T1-08</v>
          </cell>
          <cell r="IK556" t="str">
            <v>T1-08</v>
          </cell>
          <cell r="IP556" t="str">
            <v>2023</v>
          </cell>
          <cell r="IQ556" t="str">
            <v>2023</v>
          </cell>
          <cell r="IR556" t="str">
            <v>2023</v>
          </cell>
          <cell r="IS556" t="str">
            <v>9M-23</v>
          </cell>
          <cell r="IT556" t="str">
            <v>9M-23</v>
          </cell>
          <cell r="IU556" t="str">
            <v>9M-23</v>
          </cell>
          <cell r="IV556" t="str">
            <v>S1-23</v>
          </cell>
          <cell r="IW556" t="str">
            <v>S1-23</v>
          </cell>
          <cell r="IX556" t="str">
            <v>S1-23</v>
          </cell>
          <cell r="IY556" t="str">
            <v>T1-23</v>
          </cell>
          <cell r="IZ556" t="str">
            <v>T1-23</v>
          </cell>
          <cell r="JA556" t="str">
            <v>T1-23</v>
          </cell>
          <cell r="JB556" t="str">
            <v>2022</v>
          </cell>
          <cell r="JC556" t="str">
            <v>2022</v>
          </cell>
          <cell r="JD556" t="str">
            <v>2022</v>
          </cell>
          <cell r="JE556" t="str">
            <v>9M-22</v>
          </cell>
          <cell r="JF556" t="str">
            <v>9M-22</v>
          </cell>
          <cell r="JG556" t="str">
            <v>9M-22</v>
          </cell>
          <cell r="JH556" t="str">
            <v>S1-22</v>
          </cell>
          <cell r="JI556" t="str">
            <v>S1-22</v>
          </cell>
          <cell r="JJ556" t="str">
            <v>S1-22</v>
          </cell>
          <cell r="JK556" t="str">
            <v>T1-22</v>
          </cell>
          <cell r="JL556" t="str">
            <v>T1-22</v>
          </cell>
          <cell r="JM556" t="str">
            <v>T1-22</v>
          </cell>
          <cell r="JN556" t="str">
            <v>2021</v>
          </cell>
          <cell r="JO556" t="str">
            <v>2021</v>
          </cell>
          <cell r="JP556" t="str">
            <v>2021</v>
          </cell>
          <cell r="JQ556" t="str">
            <v>9M-21</v>
          </cell>
          <cell r="JR556" t="str">
            <v>9M-21</v>
          </cell>
          <cell r="JS556" t="str">
            <v>9M-21</v>
          </cell>
          <cell r="JT556" t="str">
            <v>S1-21</v>
          </cell>
          <cell r="JU556" t="str">
            <v>S1-21</v>
          </cell>
          <cell r="JV556" t="str">
            <v>S1-21</v>
          </cell>
          <cell r="JW556" t="str">
            <v>T1-21</v>
          </cell>
          <cell r="JX556" t="str">
            <v>T1-21</v>
          </cell>
          <cell r="JY556" t="str">
            <v>T1-21</v>
          </cell>
          <cell r="JZ556" t="str">
            <v>2020</v>
          </cell>
          <cell r="KA556" t="str">
            <v>2020</v>
          </cell>
          <cell r="KB556" t="str">
            <v>2020</v>
          </cell>
          <cell r="KC556" t="str">
            <v>9M-20</v>
          </cell>
          <cell r="KD556" t="str">
            <v>9M-20</v>
          </cell>
          <cell r="KE556" t="str">
            <v>9M-20</v>
          </cell>
          <cell r="KF556" t="str">
            <v>S1-20</v>
          </cell>
          <cell r="KG556" t="str">
            <v>S1-20</v>
          </cell>
          <cell r="KH556" t="str">
            <v>S1-20</v>
          </cell>
          <cell r="KI556" t="str">
            <v>T1-20</v>
          </cell>
          <cell r="KJ556" t="str">
            <v>T1-20</v>
          </cell>
          <cell r="KK556" t="str">
            <v>T1-20</v>
          </cell>
          <cell r="KL556" t="str">
            <v>2019</v>
          </cell>
          <cell r="KM556" t="str">
            <v>2019</v>
          </cell>
          <cell r="KN556" t="str">
            <v>2019</v>
          </cell>
          <cell r="KO556" t="str">
            <v>9M-19</v>
          </cell>
          <cell r="KP556" t="str">
            <v>9M-19</v>
          </cell>
          <cell r="KQ556" t="str">
            <v>9M-19</v>
          </cell>
          <cell r="KR556" t="str">
            <v>S1-19</v>
          </cell>
          <cell r="KS556" t="str">
            <v>S1-19</v>
          </cell>
          <cell r="KT556" t="str">
            <v>S1-19</v>
          </cell>
          <cell r="KU556" t="str">
            <v>T1-19</v>
          </cell>
          <cell r="KV556" t="str">
            <v>T1-19</v>
          </cell>
          <cell r="KW556" t="str">
            <v>T1-19</v>
          </cell>
          <cell r="KX556" t="str">
            <v>2018</v>
          </cell>
          <cell r="KY556" t="str">
            <v>2018</v>
          </cell>
          <cell r="KZ556" t="str">
            <v>2018</v>
          </cell>
          <cell r="LA556" t="str">
            <v>9M-18</v>
          </cell>
          <cell r="LB556" t="str">
            <v>9M-18</v>
          </cell>
          <cell r="LC556" t="str">
            <v>9M-18</v>
          </cell>
          <cell r="LD556" t="str">
            <v>S1-18</v>
          </cell>
          <cell r="LE556" t="str">
            <v>S1-18</v>
          </cell>
          <cell r="LF556" t="str">
            <v>S1-18</v>
          </cell>
          <cell r="LG556" t="str">
            <v>T1-18</v>
          </cell>
          <cell r="LH556" t="str">
            <v>T1-18</v>
          </cell>
          <cell r="LI556" t="str">
            <v>T1-18</v>
          </cell>
          <cell r="LJ556" t="str">
            <v>2017</v>
          </cell>
          <cell r="LK556" t="str">
            <v>2017</v>
          </cell>
          <cell r="LL556" t="str">
            <v>2017</v>
          </cell>
          <cell r="LM556" t="str">
            <v>9M-17</v>
          </cell>
          <cell r="LN556" t="str">
            <v>9M-17</v>
          </cell>
          <cell r="LO556" t="str">
            <v>9M-17</v>
          </cell>
          <cell r="LP556" t="str">
            <v>S1-17</v>
          </cell>
          <cell r="LQ556" t="str">
            <v>S1-17</v>
          </cell>
          <cell r="LR556" t="str">
            <v>S1-17</v>
          </cell>
          <cell r="LS556" t="str">
            <v>T1-17</v>
          </cell>
          <cell r="LT556" t="str">
            <v>T1-17</v>
          </cell>
          <cell r="LU556" t="str">
            <v>T1-17</v>
          </cell>
          <cell r="LV556" t="str">
            <v>2016</v>
          </cell>
          <cell r="LW556" t="str">
            <v>2016</v>
          </cell>
          <cell r="LX556" t="str">
            <v>2016</v>
          </cell>
          <cell r="LY556" t="str">
            <v>9M-16</v>
          </cell>
          <cell r="LZ556" t="str">
            <v>9M-16</v>
          </cell>
          <cell r="MA556" t="str">
            <v>9M-16</v>
          </cell>
          <cell r="MB556" t="str">
            <v>S1-16</v>
          </cell>
          <cell r="MC556" t="str">
            <v>S1-16</v>
          </cell>
          <cell r="MD556" t="str">
            <v>S1-16</v>
          </cell>
          <cell r="ME556" t="str">
            <v>T1-16</v>
          </cell>
          <cell r="MF556" t="str">
            <v>T1-16</v>
          </cell>
          <cell r="MG556" t="str">
            <v>T1-16</v>
          </cell>
          <cell r="MH556" t="str">
            <v>2015</v>
          </cell>
          <cell r="MI556" t="str">
            <v>2015</v>
          </cell>
          <cell r="MJ556" t="str">
            <v>2015</v>
          </cell>
          <cell r="MK556" t="str">
            <v>9M-15</v>
          </cell>
          <cell r="ML556" t="str">
            <v>9M-15</v>
          </cell>
          <cell r="MM556" t="str">
            <v>9M-15</v>
          </cell>
          <cell r="MN556" t="str">
            <v>S1-15</v>
          </cell>
          <cell r="MO556" t="str">
            <v>S1-15</v>
          </cell>
          <cell r="MP556" t="str">
            <v>S1-15</v>
          </cell>
          <cell r="MQ556" t="str">
            <v>T1-15</v>
          </cell>
          <cell r="MR556" t="str">
            <v>T1-15</v>
          </cell>
          <cell r="MS556" t="str">
            <v>T1-15</v>
          </cell>
          <cell r="MT556" t="str">
            <v>2014</v>
          </cell>
          <cell r="MU556" t="str">
            <v>2014</v>
          </cell>
          <cell r="MV556" t="str">
            <v>2014</v>
          </cell>
          <cell r="MW556" t="str">
            <v>9M-14</v>
          </cell>
          <cell r="MX556" t="str">
            <v>9M-14</v>
          </cell>
          <cell r="MY556" t="str">
            <v>9M-14</v>
          </cell>
          <cell r="MZ556" t="str">
            <v>S1-14</v>
          </cell>
          <cell r="NA556" t="str">
            <v>S1-14</v>
          </cell>
          <cell r="NB556" t="str">
            <v>S1-14</v>
          </cell>
          <cell r="NC556" t="str">
            <v>T1-14</v>
          </cell>
          <cell r="ND556" t="str">
            <v>T1-14</v>
          </cell>
          <cell r="NE556" t="str">
            <v>T1-14</v>
          </cell>
          <cell r="NF556" t="str">
            <v>2013</v>
          </cell>
          <cell r="NG556" t="str">
            <v>2013</v>
          </cell>
          <cell r="NH556" t="str">
            <v>2013</v>
          </cell>
          <cell r="NI556" t="str">
            <v>9M-13</v>
          </cell>
          <cell r="NJ556" t="str">
            <v>9M-13</v>
          </cell>
          <cell r="NK556" t="str">
            <v>9M-13</v>
          </cell>
          <cell r="NL556" t="str">
            <v>S1-13</v>
          </cell>
          <cell r="NM556" t="str">
            <v>S1-13</v>
          </cell>
          <cell r="NN556" t="str">
            <v>S1-13</v>
          </cell>
          <cell r="NO556" t="str">
            <v>T1-13</v>
          </cell>
          <cell r="NP556" t="str">
            <v>T1-13</v>
          </cell>
          <cell r="NQ556" t="str">
            <v>T1-13</v>
          </cell>
          <cell r="NR556" t="str">
            <v>2012</v>
          </cell>
          <cell r="NS556" t="str">
            <v>2012</v>
          </cell>
          <cell r="NT556" t="str">
            <v>2012</v>
          </cell>
          <cell r="NU556" t="str">
            <v>9M-12</v>
          </cell>
          <cell r="NV556" t="str">
            <v>9M-12</v>
          </cell>
          <cell r="NW556" t="str">
            <v>9M-12</v>
          </cell>
          <cell r="NX556" t="str">
            <v>S1-12</v>
          </cell>
          <cell r="NY556" t="str">
            <v>S1-12</v>
          </cell>
          <cell r="NZ556" t="str">
            <v>S1-12</v>
          </cell>
          <cell r="OA556" t="str">
            <v>T1-12</v>
          </cell>
          <cell r="OB556" t="str">
            <v>T1-12</v>
          </cell>
          <cell r="OC556" t="str">
            <v>T1-12</v>
          </cell>
          <cell r="OD556" t="str">
            <v>2011</v>
          </cell>
          <cell r="OE556" t="str">
            <v>2011</v>
          </cell>
          <cell r="OF556" t="str">
            <v>2011</v>
          </cell>
          <cell r="OG556" t="str">
            <v>9M-11</v>
          </cell>
          <cell r="OH556" t="str">
            <v>9M-11</v>
          </cell>
          <cell r="OI556" t="str">
            <v>9M-11</v>
          </cell>
          <cell r="OJ556" t="str">
            <v>S1-11</v>
          </cell>
          <cell r="OK556" t="str">
            <v>S1-11</v>
          </cell>
          <cell r="OL556" t="str">
            <v>S1-11</v>
          </cell>
          <cell r="OM556" t="str">
            <v>T1-11</v>
          </cell>
          <cell r="ON556" t="str">
            <v>T1-11</v>
          </cell>
          <cell r="OO556" t="str">
            <v>T1-11</v>
          </cell>
          <cell r="OP556" t="str">
            <v>2010</v>
          </cell>
          <cell r="OQ556" t="str">
            <v>2010</v>
          </cell>
          <cell r="OR556" t="str">
            <v>2010</v>
          </cell>
          <cell r="OS556" t="str">
            <v>9M-10</v>
          </cell>
          <cell r="OT556" t="str">
            <v>9M-10</v>
          </cell>
          <cell r="OU556" t="str">
            <v>9M-10</v>
          </cell>
          <cell r="OV556" t="str">
            <v>S1-10</v>
          </cell>
          <cell r="OW556" t="str">
            <v>S1-10</v>
          </cell>
          <cell r="OX556" t="str">
            <v>S1-10</v>
          </cell>
          <cell r="OY556" t="str">
            <v>T1-10</v>
          </cell>
          <cell r="OZ556" t="str">
            <v>T1-10</v>
          </cell>
          <cell r="PA556" t="str">
            <v>T1-10</v>
          </cell>
          <cell r="PB556" t="str">
            <v>2009</v>
          </cell>
          <cell r="PC556" t="str">
            <v>2009</v>
          </cell>
          <cell r="PD556" t="str">
            <v>2009</v>
          </cell>
          <cell r="PE556" t="str">
            <v>9M-09</v>
          </cell>
          <cell r="PF556" t="str">
            <v>9M-09</v>
          </cell>
          <cell r="PG556" t="str">
            <v>9M-09</v>
          </cell>
          <cell r="PH556" t="str">
            <v>S1-09</v>
          </cell>
          <cell r="PI556" t="str">
            <v>S1-09</v>
          </cell>
          <cell r="PJ556" t="str">
            <v>S1-09</v>
          </cell>
          <cell r="PK556" t="str">
            <v>T1-09</v>
          </cell>
          <cell r="PL556" t="str">
            <v>T1-09</v>
          </cell>
          <cell r="PM556" t="str">
            <v>T1-09</v>
          </cell>
          <cell r="PN556" t="str">
            <v>2008</v>
          </cell>
          <cell r="PO556" t="str">
            <v>2008</v>
          </cell>
          <cell r="PP556" t="str">
            <v>2008</v>
          </cell>
          <cell r="PQ556" t="str">
            <v>9M-08</v>
          </cell>
          <cell r="PR556" t="str">
            <v>9M-08</v>
          </cell>
          <cell r="PS556" t="str">
            <v>9M-08</v>
          </cell>
          <cell r="PT556" t="str">
            <v>S1-08</v>
          </cell>
          <cell r="PU556" t="str">
            <v>S1-08</v>
          </cell>
          <cell r="PV556" t="str">
            <v>S1-08</v>
          </cell>
          <cell r="PW556" t="str">
            <v>T1-08</v>
          </cell>
          <cell r="PX556" t="str">
            <v>T1-08</v>
          </cell>
          <cell r="PY556" t="str">
            <v>T1-08</v>
          </cell>
        </row>
        <row r="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H557" t="str">
            <v>Stated</v>
          </cell>
          <cell r="HI557" t="str">
            <v>Spec Items</v>
          </cell>
          <cell r="HJ557" t="str">
            <v>Underlying</v>
          </cell>
          <cell r="HK557" t="str">
            <v>Stated</v>
          </cell>
          <cell r="HL557" t="str">
            <v>Spec Items</v>
          </cell>
          <cell r="HM557" t="str">
            <v>Underlying</v>
          </cell>
          <cell r="HN557" t="str">
            <v>Stated</v>
          </cell>
          <cell r="HO557" t="str">
            <v>Spec Items</v>
          </cell>
          <cell r="HP557" t="str">
            <v>Underlying</v>
          </cell>
          <cell r="HQ557" t="str">
            <v>Stated</v>
          </cell>
          <cell r="HR557" t="str">
            <v>Spec Items</v>
          </cell>
          <cell r="HS557" t="str">
            <v>Underlying</v>
          </cell>
          <cell r="HT557" t="str">
            <v>Stated</v>
          </cell>
          <cell r="HU557" t="str">
            <v>Spec Items</v>
          </cell>
          <cell r="HV557" t="str">
            <v>Underlying</v>
          </cell>
          <cell r="HW557" t="str">
            <v>Stated</v>
          </cell>
          <cell r="HX557" t="str">
            <v>Spec Items</v>
          </cell>
          <cell r="HY557" t="str">
            <v>Underlying</v>
          </cell>
          <cell r="HZ557" t="str">
            <v>Stated</v>
          </cell>
          <cell r="IA557" t="str">
            <v>Spec Items</v>
          </cell>
          <cell r="IB557" t="str">
            <v>Underlying</v>
          </cell>
          <cell r="IC557" t="str">
            <v>Stated</v>
          </cell>
          <cell r="ID557" t="str">
            <v>Spec Items</v>
          </cell>
          <cell r="IE557" t="str">
            <v>Underlying</v>
          </cell>
          <cell r="IF557" t="str">
            <v>Stated</v>
          </cell>
          <cell r="IG557" t="str">
            <v>Spec Items</v>
          </cell>
          <cell r="IH557" t="str">
            <v>Underlying</v>
          </cell>
          <cell r="II557" t="str">
            <v>Stated</v>
          </cell>
          <cell r="IJ557" t="str">
            <v>Spec Items</v>
          </cell>
          <cell r="IK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cell r="NR557" t="str">
            <v>Stated</v>
          </cell>
          <cell r="NS557" t="str">
            <v>Spec Items</v>
          </cell>
          <cell r="NT557" t="str">
            <v>Underlying</v>
          </cell>
          <cell r="NU557" t="str">
            <v>Stated</v>
          </cell>
          <cell r="NV557" t="str">
            <v>Spec Items</v>
          </cell>
          <cell r="NW557" t="str">
            <v>Underlying</v>
          </cell>
          <cell r="NX557" t="str">
            <v>Stated</v>
          </cell>
          <cell r="NY557" t="str">
            <v>Spec Items</v>
          </cell>
          <cell r="NZ557" t="str">
            <v>Underlying</v>
          </cell>
          <cell r="OA557" t="str">
            <v>Stated</v>
          </cell>
          <cell r="OB557" t="str">
            <v>Spec Items</v>
          </cell>
          <cell r="OC557" t="str">
            <v>Underlying</v>
          </cell>
          <cell r="OD557" t="str">
            <v>Stated</v>
          </cell>
          <cell r="OE557" t="str">
            <v>Spec Items</v>
          </cell>
          <cell r="OF557" t="str">
            <v>Underlying</v>
          </cell>
          <cell r="OG557" t="str">
            <v>Stated</v>
          </cell>
          <cell r="OH557" t="str">
            <v>Spec Items</v>
          </cell>
          <cell r="OI557" t="str">
            <v>Underlying</v>
          </cell>
          <cell r="OJ557" t="str">
            <v>Stated</v>
          </cell>
          <cell r="OK557" t="str">
            <v>Spec Items</v>
          </cell>
          <cell r="OL557" t="str">
            <v>Underlying</v>
          </cell>
          <cell r="OM557" t="str">
            <v>Stated</v>
          </cell>
          <cell r="ON557" t="str">
            <v>Spec Items</v>
          </cell>
          <cell r="OO557" t="str">
            <v>Underlying</v>
          </cell>
          <cell r="OP557" t="str">
            <v>Stated</v>
          </cell>
          <cell r="OQ557" t="str">
            <v>Spec Items</v>
          </cell>
          <cell r="OR557" t="str">
            <v>Underlying</v>
          </cell>
          <cell r="OS557" t="str">
            <v>Stated</v>
          </cell>
          <cell r="OT557" t="str">
            <v>Spec Items</v>
          </cell>
          <cell r="OU557" t="str">
            <v>Underlying</v>
          </cell>
          <cell r="OV557" t="str">
            <v>Stated</v>
          </cell>
          <cell r="OW557" t="str">
            <v>Spec Items</v>
          </cell>
          <cell r="OX557" t="str">
            <v>Underlying</v>
          </cell>
          <cell r="OY557" t="str">
            <v>Stated</v>
          </cell>
          <cell r="OZ557" t="str">
            <v>Spec Items</v>
          </cell>
          <cell r="PA557" t="str">
            <v>Underlying</v>
          </cell>
          <cell r="PB557" t="str">
            <v>Stated</v>
          </cell>
          <cell r="PC557" t="str">
            <v>Spec Items</v>
          </cell>
          <cell r="PD557" t="str">
            <v>Underlying</v>
          </cell>
          <cell r="PE557" t="str">
            <v>Stated</v>
          </cell>
          <cell r="PF557" t="str">
            <v>Spec Items</v>
          </cell>
          <cell r="PG557" t="str">
            <v>Underlying</v>
          </cell>
          <cell r="PH557" t="str">
            <v>Stated</v>
          </cell>
          <cell r="PI557" t="str">
            <v>Spec Items</v>
          </cell>
          <cell r="PJ557" t="str">
            <v>Underlying</v>
          </cell>
          <cell r="PK557" t="str">
            <v>Stated</v>
          </cell>
          <cell r="PL557" t="str">
            <v>Spec Items</v>
          </cell>
          <cell r="PM557" t="str">
            <v>Underlying</v>
          </cell>
          <cell r="PN557" t="str">
            <v>Stated</v>
          </cell>
          <cell r="PO557" t="str">
            <v>Spec Items</v>
          </cell>
          <cell r="PP557" t="str">
            <v>Underlying</v>
          </cell>
          <cell r="PQ557" t="str">
            <v>Stated</v>
          </cell>
          <cell r="PR557" t="str">
            <v>Spec Items</v>
          </cell>
          <cell r="PS557" t="str">
            <v>Underlying</v>
          </cell>
          <cell r="PT557" t="str">
            <v>Stated</v>
          </cell>
          <cell r="PU557" t="str">
            <v>Spec Items</v>
          </cell>
          <cell r="PV557" t="str">
            <v>Underlying</v>
          </cell>
          <cell r="PW557" t="str">
            <v>Stated</v>
          </cell>
          <cell r="PX557" t="str">
            <v>Spec Items</v>
          </cell>
          <cell r="PY557" t="str">
            <v>Underlying</v>
          </cell>
        </row>
        <row r="558">
          <cell r="BB558">
            <v>1934.6198099651499</v>
          </cell>
          <cell r="BC558">
            <v>7.8188203941586938</v>
          </cell>
          <cell r="BD558">
            <v>1926.8009895709913</v>
          </cell>
          <cell r="BE558">
            <v>1887.5795772341501</v>
          </cell>
          <cell r="BF558">
            <v>0.61000772771580136</v>
          </cell>
          <cell r="BG558">
            <v>1886.9695695064343</v>
          </cell>
          <cell r="BH558">
            <v>1905.6439815961501</v>
          </cell>
          <cell r="BI558">
            <v>-15.644075440466304</v>
          </cell>
          <cell r="BJ558">
            <v>1921.2880570366165</v>
          </cell>
          <cell r="BK558">
            <v>2051.2472880188402</v>
          </cell>
          <cell r="BL558">
            <v>-31.699441114694235</v>
          </cell>
          <cell r="BM558">
            <v>2082.9467291335345</v>
          </cell>
          <cell r="BN558">
            <v>1712.4141351675198</v>
          </cell>
          <cell r="BO558">
            <v>-62.646643668918671</v>
          </cell>
          <cell r="BP558">
            <v>1775.0607788364387</v>
          </cell>
          <cell r="BQ558">
            <v>1607.2955442555503</v>
          </cell>
          <cell r="BR558">
            <v>-0.51337405151488724</v>
          </cell>
          <cell r="BS558">
            <v>1607.8089183070651</v>
          </cell>
          <cell r="BT558">
            <v>1971.07327870175</v>
          </cell>
          <cell r="BU558">
            <v>78.972011193166907</v>
          </cell>
          <cell r="BV558">
            <v>1892.1012675085831</v>
          </cell>
          <cell r="BW558">
            <v>1722.66082129706</v>
          </cell>
          <cell r="BX558">
            <v>-13.976176611000003</v>
          </cell>
          <cell r="BY558">
            <v>1736.63699790806</v>
          </cell>
          <cell r="BZ558">
            <v>1566.11078048847</v>
          </cell>
          <cell r="CA558">
            <v>4.5889363680617734</v>
          </cell>
          <cell r="CB558">
            <v>1561.5218441204083</v>
          </cell>
          <cell r="CC558">
            <v>1526.8540129411499</v>
          </cell>
          <cell r="CD558">
            <v>-1.6049329999109383</v>
          </cell>
          <cell r="CE558">
            <v>1528.4589459410608</v>
          </cell>
          <cell r="CF558">
            <v>1561.10972178981</v>
          </cell>
          <cell r="CG558">
            <v>-15.877743000000001</v>
          </cell>
          <cell r="CH558">
            <v>1576.98746478981</v>
          </cell>
          <cell r="CI558">
            <v>1664.9224913399401</v>
          </cell>
          <cell r="CJ558">
            <v>1.173</v>
          </cell>
          <cell r="CK558">
            <v>1663.7494913399401</v>
          </cell>
          <cell r="CL558">
            <v>1425.5972740126499</v>
          </cell>
          <cell r="CM558">
            <v>-12.310863596274469</v>
          </cell>
          <cell r="CN558">
            <v>1437.9081376089243</v>
          </cell>
          <cell r="CO558">
            <v>1578.5023268007801</v>
          </cell>
          <cell r="CP558">
            <v>11.998682999999998</v>
          </cell>
          <cell r="CQ558">
            <v>1566.5036438007801</v>
          </cell>
          <cell r="CR558">
            <v>1706.0345444746199</v>
          </cell>
          <cell r="CS558">
            <v>-81.688494000000006</v>
          </cell>
          <cell r="CT558">
            <v>1787.7230384746199</v>
          </cell>
          <cell r="CU558">
            <v>1587.03351622531</v>
          </cell>
          <cell r="CV558">
            <v>103.51650659627447</v>
          </cell>
          <cell r="CW558">
            <v>1483.5170096290356</v>
          </cell>
          <cell r="CX558">
            <v>1400.7782403847</v>
          </cell>
          <cell r="CY558">
            <v>-21.6</v>
          </cell>
          <cell r="CZ558">
            <v>1422.3782403846999</v>
          </cell>
          <cell r="DA558">
            <v>1396.8831339005701</v>
          </cell>
          <cell r="DB558">
            <v>-3.9400000000000004</v>
          </cell>
          <cell r="DC558">
            <v>1400.8231339005702</v>
          </cell>
          <cell r="DD558">
            <v>1466.8966889590899</v>
          </cell>
          <cell r="DE558">
            <v>-12.136384115335183</v>
          </cell>
          <cell r="DF558">
            <v>1479.0330730744251</v>
          </cell>
          <cell r="DG558">
            <v>1338.73039094042</v>
          </cell>
          <cell r="DH558">
            <v>-27.056650000000001</v>
          </cell>
          <cell r="DI558">
            <v>1365.78704094042</v>
          </cell>
          <cell r="DJ558">
            <v>1210.1326121501299</v>
          </cell>
          <cell r="DK558">
            <v>31.74099999776729</v>
          </cell>
          <cell r="DL558">
            <v>1178.3916121523625</v>
          </cell>
          <cell r="DM558">
            <v>1296.6116136820799</v>
          </cell>
          <cell r="DN558">
            <v>-21.385000406370782</v>
          </cell>
          <cell r="DO558">
            <v>1317.9966140884508</v>
          </cell>
          <cell r="DP558">
            <v>1530.7108243012899</v>
          </cell>
          <cell r="DQ558">
            <v>25.491601708055697</v>
          </cell>
          <cell r="DR558">
            <v>1505.2192225932342</v>
          </cell>
          <cell r="DS558">
            <v>1330.9040874925499</v>
          </cell>
          <cell r="DT558">
            <v>9.3647185108776405</v>
          </cell>
          <cell r="DU558">
            <v>1321.5393689816724</v>
          </cell>
          <cell r="DV558">
            <v>1304.7934634489</v>
          </cell>
          <cell r="DW558">
            <v>-8.6240000000000006</v>
          </cell>
          <cell r="DX558">
            <v>1313.4174634489</v>
          </cell>
          <cell r="DY558">
            <v>1236.18643776165</v>
          </cell>
          <cell r="DZ558">
            <v>-13.499278750772001</v>
          </cell>
          <cell r="EA558">
            <v>1249.685716512422</v>
          </cell>
          <cell r="EB558">
            <v>1370.2149901958701</v>
          </cell>
          <cell r="EC558">
            <v>-28.556000000000001</v>
          </cell>
          <cell r="ED558">
            <v>1398.7709901958701</v>
          </cell>
          <cell r="EE558">
            <v>1420.8344975407099</v>
          </cell>
          <cell r="EF558">
            <v>-72.290000000000006</v>
          </cell>
          <cell r="EG558">
            <v>1493.1244975407099</v>
          </cell>
          <cell r="EH558">
            <v>1247.90456766796</v>
          </cell>
          <cell r="EI558">
            <v>-4.3326029999999953</v>
          </cell>
          <cell r="EJ558">
            <v>1252.2371706679601</v>
          </cell>
          <cell r="EK558">
            <v>1395.9274985570701</v>
          </cell>
          <cell r="EL558">
            <v>-69</v>
          </cell>
          <cell r="EM558">
            <v>1464.9274985570701</v>
          </cell>
          <cell r="EN558">
            <v>1326.0493447132301</v>
          </cell>
          <cell r="EO558">
            <v>-3</v>
          </cell>
          <cell r="EP558">
            <v>1329.0493447132301</v>
          </cell>
          <cell r="EQ558">
            <v>1219.89124036578</v>
          </cell>
          <cell r="ER558">
            <v>13</v>
          </cell>
          <cell r="ES558">
            <v>1206.89124036578</v>
          </cell>
          <cell r="ET558">
            <v>1053</v>
          </cell>
          <cell r="EU558">
            <v>-62</v>
          </cell>
          <cell r="EV558">
            <v>1115</v>
          </cell>
          <cell r="EW558">
            <v>1109</v>
          </cell>
          <cell r="EX558">
            <v>50</v>
          </cell>
          <cell r="EY558">
            <v>1059</v>
          </cell>
          <cell r="EZ558">
            <v>1481</v>
          </cell>
          <cell r="FA558">
            <v>82</v>
          </cell>
          <cell r="FB558">
            <v>1399</v>
          </cell>
          <cell r="FC558">
            <v>1414</v>
          </cell>
          <cell r="FD558">
            <v>6</v>
          </cell>
          <cell r="FE558">
            <v>1408</v>
          </cell>
          <cell r="FF558">
            <v>962</v>
          </cell>
          <cell r="FG558">
            <v>0</v>
          </cell>
          <cell r="FH558">
            <v>962</v>
          </cell>
          <cell r="FI558">
            <v>941</v>
          </cell>
          <cell r="FJ558">
            <v>0</v>
          </cell>
          <cell r="FK558">
            <v>941</v>
          </cell>
          <cell r="FL558">
            <v>928</v>
          </cell>
          <cell r="FM558">
            <v>0</v>
          </cell>
          <cell r="FN558">
            <v>928</v>
          </cell>
          <cell r="FO558">
            <v>985</v>
          </cell>
          <cell r="FP558">
            <v>0</v>
          </cell>
          <cell r="FQ558">
            <v>985</v>
          </cell>
          <cell r="FR558">
            <v>769</v>
          </cell>
          <cell r="FS558">
            <v>0</v>
          </cell>
          <cell r="FT558">
            <v>769</v>
          </cell>
          <cell r="FU558">
            <v>850</v>
          </cell>
          <cell r="FV558">
            <v>0</v>
          </cell>
          <cell r="FW558">
            <v>850</v>
          </cell>
          <cell r="FX558">
            <v>994</v>
          </cell>
          <cell r="FY558">
            <v>0</v>
          </cell>
          <cell r="FZ558">
            <v>994</v>
          </cell>
          <cell r="GA558">
            <v>965</v>
          </cell>
          <cell r="GB558">
            <v>0</v>
          </cell>
          <cell r="GC558">
            <v>965</v>
          </cell>
          <cell r="GD558">
            <v>658</v>
          </cell>
          <cell r="GE558">
            <v>0</v>
          </cell>
          <cell r="GF558">
            <v>658</v>
          </cell>
          <cell r="GG558">
            <v>634</v>
          </cell>
          <cell r="GH558">
            <v>0</v>
          </cell>
          <cell r="GI558">
            <v>634</v>
          </cell>
          <cell r="GJ558">
            <v>1448</v>
          </cell>
          <cell r="GK558">
            <v>0</v>
          </cell>
          <cell r="GL558">
            <v>1448</v>
          </cell>
          <cell r="GM558">
            <v>1499</v>
          </cell>
          <cell r="GN558">
            <v>0</v>
          </cell>
          <cell r="GO558">
            <v>1499</v>
          </cell>
          <cell r="GP558">
            <v>1328</v>
          </cell>
          <cell r="GQ558">
            <v>0</v>
          </cell>
          <cell r="GR558">
            <v>1328</v>
          </cell>
          <cell r="GS558">
            <v>1871</v>
          </cell>
          <cell r="GT558">
            <v>0</v>
          </cell>
          <cell r="GU558">
            <v>1871</v>
          </cell>
          <cell r="GV558">
            <v>1655</v>
          </cell>
          <cell r="GW558">
            <v>0</v>
          </cell>
          <cell r="GX558">
            <v>1655</v>
          </cell>
          <cell r="GY558">
            <v>1721</v>
          </cell>
          <cell r="GZ558">
            <v>0</v>
          </cell>
          <cell r="HA558">
            <v>1721</v>
          </cell>
          <cell r="HB558">
            <v>1521</v>
          </cell>
          <cell r="HC558">
            <v>0</v>
          </cell>
          <cell r="HD558">
            <v>1521</v>
          </cell>
          <cell r="HE558">
            <v>1533</v>
          </cell>
          <cell r="HF558">
            <v>0</v>
          </cell>
          <cell r="HG558">
            <v>1533</v>
          </cell>
          <cell r="HH558">
            <v>1786</v>
          </cell>
          <cell r="HI558">
            <v>0</v>
          </cell>
          <cell r="HJ558">
            <v>1786</v>
          </cell>
          <cell r="HK558">
            <v>1660</v>
          </cell>
          <cell r="HL558">
            <v>0</v>
          </cell>
          <cell r="HM558">
            <v>1660</v>
          </cell>
          <cell r="HN558">
            <v>1417</v>
          </cell>
          <cell r="HO558">
            <v>0</v>
          </cell>
          <cell r="HP558">
            <v>1417</v>
          </cell>
          <cell r="HQ558">
            <v>1363</v>
          </cell>
          <cell r="HR558">
            <v>0</v>
          </cell>
          <cell r="HS558">
            <v>1363</v>
          </cell>
          <cell r="HT558">
            <v>1599</v>
          </cell>
          <cell r="HU558">
            <v>0</v>
          </cell>
          <cell r="HV558">
            <v>1599</v>
          </cell>
          <cell r="HW558">
            <v>1695</v>
          </cell>
          <cell r="HX558">
            <v>0</v>
          </cell>
          <cell r="HY558">
            <v>1695</v>
          </cell>
          <cell r="HZ558">
            <v>1954</v>
          </cell>
          <cell r="IA558">
            <v>0</v>
          </cell>
          <cell r="IB558">
            <v>1954</v>
          </cell>
          <cell r="IC558">
            <v>1907</v>
          </cell>
          <cell r="ID558">
            <v>0</v>
          </cell>
          <cell r="IE558">
            <v>1907</v>
          </cell>
          <cell r="IF558">
            <v>904</v>
          </cell>
          <cell r="IG558">
            <v>0</v>
          </cell>
          <cell r="IH558">
            <v>904</v>
          </cell>
          <cell r="II558">
            <v>1971</v>
          </cell>
          <cell r="IJ558">
            <v>0</v>
          </cell>
          <cell r="IK558">
            <v>1971</v>
          </cell>
          <cell r="IP558">
            <v>7779.09065681429</v>
          </cell>
          <cell r="IQ558">
            <v>-38.914688433286038</v>
          </cell>
          <cell r="IR558">
            <v>7818.0053452475759</v>
          </cell>
          <cell r="IS558">
            <v>5844.4708468491399</v>
          </cell>
          <cell r="IT558">
            <v>-46.73350882744473</v>
          </cell>
          <cell r="IU558">
            <v>5891.2043556765848</v>
          </cell>
          <cell r="IV558">
            <v>3956.8912696149901</v>
          </cell>
          <cell r="IW558">
            <v>-47.343516555160534</v>
          </cell>
          <cell r="IX558">
            <v>4004.2347861701505</v>
          </cell>
          <cell r="IY558">
            <v>2051.2472880188402</v>
          </cell>
          <cell r="IZ558">
            <v>-31.699441114694235</v>
          </cell>
          <cell r="JA558">
            <v>2082.9467291335345</v>
          </cell>
          <cell r="JB558">
            <v>7013.4437794218802</v>
          </cell>
          <cell r="JC558">
            <v>1.8358168617333384</v>
          </cell>
          <cell r="JD558">
            <v>7011.6079625601469</v>
          </cell>
          <cell r="JE558">
            <v>5301.0296442543604</v>
          </cell>
          <cell r="JF558">
            <v>64.482460530652006</v>
          </cell>
          <cell r="JG558">
            <v>5236.5471837237083</v>
          </cell>
          <cell r="JH558">
            <v>3693.7340999988101</v>
          </cell>
          <cell r="JI558">
            <v>64.995834582166893</v>
          </cell>
          <cell r="JJ558">
            <v>3628.7382654166431</v>
          </cell>
          <cell r="JK558">
            <v>1722.66082129706</v>
          </cell>
          <cell r="JL558">
            <v>-13.976176611000003</v>
          </cell>
          <cell r="JM558">
            <v>1736.63699790806</v>
          </cell>
          <cell r="JN558">
            <v>6318.9970065593598</v>
          </cell>
          <cell r="JO558">
            <v>-11.720739631849167</v>
          </cell>
          <cell r="JP558">
            <v>6330.7177461912088</v>
          </cell>
          <cell r="JQ558">
            <v>4752.8862260708902</v>
          </cell>
          <cell r="JR558">
            <v>-16.30967599991094</v>
          </cell>
          <cell r="JS558">
            <v>4769.1959020708009</v>
          </cell>
          <cell r="JT558">
            <v>3226.0322131297398</v>
          </cell>
          <cell r="JU558">
            <v>-14.704743000000001</v>
          </cell>
          <cell r="JV558">
            <v>3240.7369561297396</v>
          </cell>
          <cell r="JW558">
            <v>1664.9224913399401</v>
          </cell>
          <cell r="JX558">
            <v>1.173</v>
          </cell>
          <cell r="JY558">
            <v>1663.7494913399401</v>
          </cell>
          <cell r="JZ558">
            <v>6297.1676615133701</v>
          </cell>
          <cell r="KA558">
            <v>21.515831999999993</v>
          </cell>
          <cell r="KB558">
            <v>6275.6518295133701</v>
          </cell>
          <cell r="KC558">
            <v>4871.5703875007202</v>
          </cell>
          <cell r="KD558">
            <v>33.826695596274462</v>
          </cell>
          <cell r="KE558">
            <v>4837.7436919044458</v>
          </cell>
          <cell r="KF558">
            <v>3293.0680606999399</v>
          </cell>
          <cell r="KG558">
            <v>21.828012596274466</v>
          </cell>
          <cell r="KH558">
            <v>3271.2400481036652</v>
          </cell>
          <cell r="KI558">
            <v>1587.03351622531</v>
          </cell>
          <cell r="KJ558">
            <v>103.51650659627447</v>
          </cell>
          <cell r="KK558">
            <v>1483.5170096290356</v>
          </cell>
          <cell r="KL558">
            <v>5603.2884541847798</v>
          </cell>
          <cell r="KM558">
            <v>-64.733034115335172</v>
          </cell>
          <cell r="KN558">
            <v>5668.0214883001154</v>
          </cell>
          <cell r="KO558">
            <v>4202.5102138000702</v>
          </cell>
          <cell r="KP558">
            <v>-43.133034115335185</v>
          </cell>
          <cell r="KQ558">
            <v>4245.6432479154055</v>
          </cell>
          <cell r="KR558">
            <v>2805.6270798995101</v>
          </cell>
          <cell r="KS558">
            <v>-39.19303411533518</v>
          </cell>
          <cell r="KT558">
            <v>2844.8201140148453</v>
          </cell>
          <cell r="KU558">
            <v>1338.73039094042</v>
          </cell>
          <cell r="KV558">
            <v>-27.056650000000001</v>
          </cell>
          <cell r="KW558">
            <v>1365.78704094042</v>
          </cell>
          <cell r="KX558">
            <v>5368.3591376260401</v>
          </cell>
          <cell r="KY558">
            <v>45.212319810329845</v>
          </cell>
          <cell r="KZ558">
            <v>5323.1468178157102</v>
          </cell>
          <cell r="LA558">
            <v>4158.2265254759204</v>
          </cell>
          <cell r="LB558">
            <v>13.471319812562557</v>
          </cell>
          <cell r="LC558">
            <v>4144.7552056633576</v>
          </cell>
          <cell r="LD558">
            <v>2861.6149117938398</v>
          </cell>
          <cell r="LE558">
            <v>34.856320218933334</v>
          </cell>
          <cell r="LF558">
            <v>2826.7585915749064</v>
          </cell>
          <cell r="LG558">
            <v>1330.9040874925499</v>
          </cell>
          <cell r="LH558">
            <v>9.3647185108776405</v>
          </cell>
          <cell r="LI558">
            <v>1321.5393689816724</v>
          </cell>
          <cell r="LJ558">
            <v>5332.0293889471404</v>
          </cell>
          <cell r="LK558">
            <v>-122.96927875077201</v>
          </cell>
          <cell r="LL558">
            <v>5454.9986676979124</v>
          </cell>
          <cell r="LM558">
            <v>4027.2359254982298</v>
          </cell>
          <cell r="LN558">
            <v>-114.34527875077201</v>
          </cell>
          <cell r="LO558">
            <v>4141.5812042490015</v>
          </cell>
          <cell r="LP558">
            <v>2791.04948773658</v>
          </cell>
          <cell r="LQ558">
            <v>-100.846</v>
          </cell>
          <cell r="LR558">
            <v>2891.89548773658</v>
          </cell>
          <cell r="LS558">
            <v>1420.8344975407099</v>
          </cell>
          <cell r="LT558">
            <v>-72.290000000000006</v>
          </cell>
          <cell r="LU558">
            <v>1493.1244975407099</v>
          </cell>
          <cell r="LV558">
            <v>5189.7726513040398</v>
          </cell>
          <cell r="LW558">
            <v>-63.332602999999992</v>
          </cell>
          <cell r="LX558">
            <v>5253.1052543040396</v>
          </cell>
          <cell r="LY558">
            <v>3941.86808363608</v>
          </cell>
          <cell r="LZ558">
            <v>-59</v>
          </cell>
          <cell r="MA558">
            <v>4000.86808363608</v>
          </cell>
          <cell r="MB558">
            <v>2545.9405850790099</v>
          </cell>
          <cell r="MC558">
            <v>10</v>
          </cell>
          <cell r="MD558">
            <v>2535.9405850790099</v>
          </cell>
          <cell r="ME558">
            <v>1219.89124036578</v>
          </cell>
          <cell r="MF558">
            <v>13</v>
          </cell>
          <cell r="MG558">
            <v>1206.89124036578</v>
          </cell>
          <cell r="MH558">
            <v>1053</v>
          </cell>
          <cell r="MI558">
            <v>76</v>
          </cell>
          <cell r="MJ558">
            <v>977</v>
          </cell>
          <cell r="MK558">
            <v>1109</v>
          </cell>
          <cell r="ML558">
            <v>138</v>
          </cell>
          <cell r="MM558">
            <v>971</v>
          </cell>
          <cell r="MN558">
            <v>1481</v>
          </cell>
          <cell r="MO558">
            <v>88</v>
          </cell>
          <cell r="MP558">
            <v>1393</v>
          </cell>
          <cell r="MQ558">
            <v>1414</v>
          </cell>
          <cell r="MR558">
            <v>6</v>
          </cell>
          <cell r="MS558">
            <v>1408</v>
          </cell>
          <cell r="MT558">
            <v>962</v>
          </cell>
          <cell r="MU558">
            <v>0</v>
          </cell>
          <cell r="MV558">
            <v>962</v>
          </cell>
          <cell r="MW558">
            <v>941</v>
          </cell>
          <cell r="MX558">
            <v>0</v>
          </cell>
          <cell r="MY558">
            <v>941</v>
          </cell>
          <cell r="MZ558">
            <v>928</v>
          </cell>
          <cell r="NA558">
            <v>0</v>
          </cell>
          <cell r="NB558">
            <v>928</v>
          </cell>
          <cell r="NC558">
            <v>985</v>
          </cell>
          <cell r="ND558">
            <v>0</v>
          </cell>
          <cell r="NE558">
            <v>985</v>
          </cell>
          <cell r="NF558">
            <v>769</v>
          </cell>
          <cell r="NG558">
            <v>0</v>
          </cell>
          <cell r="NH558">
            <v>769</v>
          </cell>
          <cell r="NI558">
            <v>850</v>
          </cell>
          <cell r="NJ558">
            <v>0</v>
          </cell>
          <cell r="NK558">
            <v>850</v>
          </cell>
          <cell r="NL558">
            <v>994</v>
          </cell>
          <cell r="NM558">
            <v>0</v>
          </cell>
          <cell r="NN558">
            <v>994</v>
          </cell>
          <cell r="NO558">
            <v>965</v>
          </cell>
          <cell r="NP558">
            <v>0</v>
          </cell>
          <cell r="NQ558">
            <v>965</v>
          </cell>
          <cell r="NR558">
            <v>658</v>
          </cell>
          <cell r="NS558">
            <v>0</v>
          </cell>
          <cell r="NT558">
            <v>658</v>
          </cell>
          <cell r="NU558">
            <v>634</v>
          </cell>
          <cell r="NV558">
            <v>0</v>
          </cell>
          <cell r="NW558">
            <v>634</v>
          </cell>
          <cell r="NX558">
            <v>1448</v>
          </cell>
          <cell r="NY558">
            <v>0</v>
          </cell>
          <cell r="NZ558">
            <v>1448</v>
          </cell>
          <cell r="OA558">
            <v>1499</v>
          </cell>
          <cell r="OB558">
            <v>0</v>
          </cell>
          <cell r="OC558">
            <v>1499</v>
          </cell>
          <cell r="OD558">
            <v>1328</v>
          </cell>
          <cell r="OE558">
            <v>0</v>
          </cell>
          <cell r="OF558">
            <v>1328</v>
          </cell>
          <cell r="OG558">
            <v>1871</v>
          </cell>
          <cell r="OH558">
            <v>0</v>
          </cell>
          <cell r="OI558">
            <v>1871</v>
          </cell>
          <cell r="OJ558">
            <v>1655</v>
          </cell>
          <cell r="OK558">
            <v>0</v>
          </cell>
          <cell r="OL558">
            <v>1655</v>
          </cell>
          <cell r="OM558">
            <v>1721</v>
          </cell>
          <cell r="ON558">
            <v>0</v>
          </cell>
          <cell r="OO558">
            <v>1721</v>
          </cell>
          <cell r="OP558">
            <v>1521</v>
          </cell>
          <cell r="OQ558">
            <v>0</v>
          </cell>
          <cell r="OR558">
            <v>1521</v>
          </cell>
          <cell r="OS558">
            <v>1533</v>
          </cell>
          <cell r="OT558">
            <v>0</v>
          </cell>
          <cell r="OU558">
            <v>1533</v>
          </cell>
          <cell r="OV558">
            <v>1786</v>
          </cell>
          <cell r="OW558">
            <v>0</v>
          </cell>
          <cell r="OX558">
            <v>1786</v>
          </cell>
          <cell r="OY558">
            <v>1660</v>
          </cell>
          <cell r="OZ558">
            <v>0</v>
          </cell>
          <cell r="PA558">
            <v>1660</v>
          </cell>
          <cell r="PB558">
            <v>1417</v>
          </cell>
          <cell r="PC558">
            <v>0</v>
          </cell>
          <cell r="PD558">
            <v>1417</v>
          </cell>
          <cell r="PE558">
            <v>1363</v>
          </cell>
          <cell r="PF558">
            <v>0</v>
          </cell>
          <cell r="PG558">
            <v>1363</v>
          </cell>
          <cell r="PH558">
            <v>1599</v>
          </cell>
          <cell r="PI558">
            <v>0</v>
          </cell>
          <cell r="PJ558">
            <v>1599</v>
          </cell>
          <cell r="PK558">
            <v>1695</v>
          </cell>
          <cell r="PL558">
            <v>0</v>
          </cell>
          <cell r="PM558">
            <v>1695</v>
          </cell>
          <cell r="PN558">
            <v>1954</v>
          </cell>
          <cell r="PO558">
            <v>0</v>
          </cell>
          <cell r="PP558">
            <v>1954</v>
          </cell>
          <cell r="PQ558">
            <v>1907</v>
          </cell>
          <cell r="PR558">
            <v>0</v>
          </cell>
          <cell r="PS558">
            <v>1907</v>
          </cell>
          <cell r="PT558">
            <v>904</v>
          </cell>
          <cell r="PU558">
            <v>0</v>
          </cell>
          <cell r="PV558">
            <v>904</v>
          </cell>
          <cell r="PW558">
            <v>1971</v>
          </cell>
          <cell r="PX558">
            <v>0</v>
          </cell>
          <cell r="PY558">
            <v>1971</v>
          </cell>
        </row>
        <row r="559">
          <cell r="BB559">
            <v>-1208.8074401855099</v>
          </cell>
          <cell r="BC559">
            <v>0</v>
          </cell>
          <cell r="BD559">
            <v>-1208.8074401855099</v>
          </cell>
          <cell r="BE559">
            <v>-1139.3460503055301</v>
          </cell>
          <cell r="BF559">
            <v>2.6302089999999998E-12</v>
          </cell>
          <cell r="BG559">
            <v>-1139.3460503055328</v>
          </cell>
          <cell r="BH559">
            <v>-1037.750993988371</v>
          </cell>
          <cell r="BI559">
            <v>1.0520081E-11</v>
          </cell>
          <cell r="BJ559">
            <v>-1037.7509939883814</v>
          </cell>
          <cell r="BK559">
            <v>-1121.074547364469</v>
          </cell>
          <cell r="BL559">
            <v>0</v>
          </cell>
          <cell r="BM559">
            <v>-1121.074547364469</v>
          </cell>
          <cell r="BN559">
            <v>-1000.3648817561402</v>
          </cell>
          <cell r="BO559">
            <v>0</v>
          </cell>
          <cell r="BP559">
            <v>-1000.3648817561402</v>
          </cell>
          <cell r="BQ559">
            <v>-977.66136380448006</v>
          </cell>
          <cell r="BR559">
            <v>0</v>
          </cell>
          <cell r="BS559">
            <v>-977.66136380448006</v>
          </cell>
          <cell r="BT559">
            <v>-959.31709268641725</v>
          </cell>
          <cell r="BU559">
            <v>0</v>
          </cell>
          <cell r="BV559">
            <v>-959.31709268641725</v>
          </cell>
          <cell r="BW559">
            <v>-967.66009229681526</v>
          </cell>
          <cell r="BX559">
            <v>0</v>
          </cell>
          <cell r="BY559">
            <v>-967.66009229681526</v>
          </cell>
          <cell r="BZ559">
            <v>-975.24006059479302</v>
          </cell>
          <cell r="CA559">
            <v>-23.695737039198303</v>
          </cell>
          <cell r="CB559">
            <v>-951.5443235555947</v>
          </cell>
          <cell r="CC559">
            <v>-901.08132427358203</v>
          </cell>
          <cell r="CD559">
            <v>-5.3620000000000001</v>
          </cell>
          <cell r="CE559">
            <v>-895.71932427358206</v>
          </cell>
          <cell r="CF559">
            <v>-917.17150591610698</v>
          </cell>
          <cell r="CG559">
            <v>-16.424300250000002</v>
          </cell>
          <cell r="CH559">
            <v>-900.74720566610699</v>
          </cell>
          <cell r="CI559">
            <v>-913.4831206906124</v>
          </cell>
          <cell r="CJ559">
            <v>-3.9114591000000001</v>
          </cell>
          <cell r="CK559">
            <v>-909.57166159061239</v>
          </cell>
          <cell r="CL559">
            <v>-911.19967980118201</v>
          </cell>
          <cell r="CM559">
            <v>-6.7263709599999997</v>
          </cell>
          <cell r="CN559">
            <v>-904.47330884118196</v>
          </cell>
          <cell r="CO559">
            <v>-870.79421348801804</v>
          </cell>
          <cell r="CP559">
            <v>-3.5122681299999989</v>
          </cell>
          <cell r="CQ559">
            <v>-867.28194535801799</v>
          </cell>
          <cell r="CR559">
            <v>-856.60024681017387</v>
          </cell>
          <cell r="CS559">
            <v>-4.6505168799999996</v>
          </cell>
          <cell r="CT559">
            <v>-851.94972993017382</v>
          </cell>
          <cell r="CU559">
            <v>-884.36205839693457</v>
          </cell>
          <cell r="CV559">
            <v>-3.8882399300000001</v>
          </cell>
          <cell r="CW559">
            <v>-880.47381846693452</v>
          </cell>
          <cell r="CX559">
            <v>-902.19898054118812</v>
          </cell>
          <cell r="CY559">
            <v>-15.346</v>
          </cell>
          <cell r="CZ559">
            <v>-886.85298054118812</v>
          </cell>
          <cell r="DA559">
            <v>-802.85877905083601</v>
          </cell>
          <cell r="DB559">
            <v>0</v>
          </cell>
          <cell r="DC559">
            <v>-802.85877905083601</v>
          </cell>
          <cell r="DD559">
            <v>-796.53494911163648</v>
          </cell>
          <cell r="DE559">
            <v>0</v>
          </cell>
          <cell r="DF559">
            <v>-796.53494911163648</v>
          </cell>
          <cell r="DG559">
            <v>-819.13383575858438</v>
          </cell>
          <cell r="DH559">
            <v>0</v>
          </cell>
          <cell r="DI559">
            <v>-819.13383575858438</v>
          </cell>
          <cell r="DJ559">
            <v>-813.23053291143799</v>
          </cell>
          <cell r="DK559">
            <v>0</v>
          </cell>
          <cell r="DL559">
            <v>-813.23053291143799</v>
          </cell>
          <cell r="DM559">
            <v>-772.78597525319901</v>
          </cell>
          <cell r="DN559">
            <v>0</v>
          </cell>
          <cell r="DO559">
            <v>-772.78597525319901</v>
          </cell>
          <cell r="DP559">
            <v>-800.78922212582256</v>
          </cell>
          <cell r="DQ559">
            <v>0</v>
          </cell>
          <cell r="DR559">
            <v>-800.78922212582256</v>
          </cell>
          <cell r="DS559">
            <v>-782.46628034497553</v>
          </cell>
          <cell r="DT559">
            <v>0</v>
          </cell>
          <cell r="DU559">
            <v>-782.46628034497553</v>
          </cell>
          <cell r="DV559">
            <v>-815.83270183597199</v>
          </cell>
          <cell r="DW559">
            <v>0</v>
          </cell>
          <cell r="DX559">
            <v>-815.83270183597199</v>
          </cell>
          <cell r="DY559">
            <v>-741.05299801067395</v>
          </cell>
          <cell r="DZ559">
            <v>0</v>
          </cell>
          <cell r="EA559">
            <v>-741.05299801067395</v>
          </cell>
          <cell r="EB559">
            <v>-729.294913906278</v>
          </cell>
          <cell r="EC559">
            <v>0</v>
          </cell>
          <cell r="ED559">
            <v>-729.294913906278</v>
          </cell>
          <cell r="EE559">
            <v>-812.82076975806706</v>
          </cell>
          <cell r="EF559">
            <v>0</v>
          </cell>
          <cell r="EG559">
            <v>-812.82076975806706</v>
          </cell>
          <cell r="EH559">
            <v>-785.65060491378301</v>
          </cell>
          <cell r="EI559">
            <v>0</v>
          </cell>
          <cell r="EJ559">
            <v>-785.65060491378301</v>
          </cell>
          <cell r="EK559">
            <v>-738.11329358550404</v>
          </cell>
          <cell r="EL559">
            <v>0</v>
          </cell>
          <cell r="EM559">
            <v>-738.11329358550404</v>
          </cell>
          <cell r="EN559">
            <v>-735.42654182963406</v>
          </cell>
          <cell r="EO559">
            <v>0</v>
          </cell>
          <cell r="EP559">
            <v>-735.42654182963406</v>
          </cell>
          <cell r="EQ559">
            <v>-778.65055064431397</v>
          </cell>
          <cell r="ER559">
            <v>0</v>
          </cell>
          <cell r="ES559">
            <v>-778.65055064431397</v>
          </cell>
          <cell r="ET559">
            <v>-830</v>
          </cell>
          <cell r="EU559">
            <v>0</v>
          </cell>
          <cell r="EV559">
            <v>-830</v>
          </cell>
          <cell r="EW559">
            <v>-713</v>
          </cell>
          <cell r="EX559">
            <v>0</v>
          </cell>
          <cell r="EY559">
            <v>-713</v>
          </cell>
          <cell r="EZ559">
            <v>-720</v>
          </cell>
          <cell r="FA559">
            <v>0</v>
          </cell>
          <cell r="FB559">
            <v>-720</v>
          </cell>
          <cell r="FC559">
            <v>-873</v>
          </cell>
          <cell r="FD559">
            <v>0</v>
          </cell>
          <cell r="FE559">
            <v>-873</v>
          </cell>
          <cell r="FF559">
            <v>-18</v>
          </cell>
          <cell r="FG559">
            <v>0</v>
          </cell>
          <cell r="FH559">
            <v>-18</v>
          </cell>
          <cell r="FI559">
            <v>-8</v>
          </cell>
          <cell r="FJ559">
            <v>0</v>
          </cell>
          <cell r="FK559">
            <v>-8</v>
          </cell>
          <cell r="FL559">
            <v>-191</v>
          </cell>
          <cell r="FM559">
            <v>0</v>
          </cell>
          <cell r="FN559">
            <v>-191</v>
          </cell>
          <cell r="FO559">
            <v>1</v>
          </cell>
          <cell r="FP559">
            <v>0</v>
          </cell>
          <cell r="FQ559">
            <v>1</v>
          </cell>
          <cell r="FR559">
            <v>-184</v>
          </cell>
          <cell r="FS559">
            <v>0</v>
          </cell>
          <cell r="FT559">
            <v>-184</v>
          </cell>
          <cell r="FU559">
            <v>-47</v>
          </cell>
          <cell r="FV559">
            <v>0</v>
          </cell>
          <cell r="FW559">
            <v>-47</v>
          </cell>
          <cell r="FX559">
            <v>-36</v>
          </cell>
          <cell r="FY559">
            <v>0</v>
          </cell>
          <cell r="FZ559">
            <v>-36</v>
          </cell>
          <cell r="GA559">
            <v>12</v>
          </cell>
          <cell r="GB559">
            <v>0</v>
          </cell>
          <cell r="GC559">
            <v>12</v>
          </cell>
          <cell r="GD559">
            <v>-809</v>
          </cell>
          <cell r="GE559">
            <v>0</v>
          </cell>
          <cell r="GF559">
            <v>-809</v>
          </cell>
          <cell r="GG559">
            <v>-773</v>
          </cell>
          <cell r="GH559">
            <v>0</v>
          </cell>
          <cell r="GI559">
            <v>-773</v>
          </cell>
          <cell r="GJ559">
            <v>-777</v>
          </cell>
          <cell r="GK559">
            <v>0</v>
          </cell>
          <cell r="GL559">
            <v>-777</v>
          </cell>
          <cell r="GM559">
            <v>-813</v>
          </cell>
          <cell r="GN559">
            <v>0</v>
          </cell>
          <cell r="GO559">
            <v>-813</v>
          </cell>
          <cell r="GP559">
            <v>-1216</v>
          </cell>
          <cell r="GQ559">
            <v>0</v>
          </cell>
          <cell r="GR559">
            <v>-1216</v>
          </cell>
          <cell r="GS559">
            <v>-985</v>
          </cell>
          <cell r="GT559">
            <v>0</v>
          </cell>
          <cell r="GU559">
            <v>-985</v>
          </cell>
          <cell r="GV559">
            <v>-1001</v>
          </cell>
          <cell r="GW559">
            <v>0</v>
          </cell>
          <cell r="GX559">
            <v>-1001</v>
          </cell>
          <cell r="GY559">
            <v>-1045</v>
          </cell>
          <cell r="GZ559">
            <v>0</v>
          </cell>
          <cell r="HA559">
            <v>-1045</v>
          </cell>
          <cell r="HB559">
            <v>-1062</v>
          </cell>
          <cell r="HC559">
            <v>0</v>
          </cell>
          <cell r="HD559">
            <v>-1062</v>
          </cell>
          <cell r="HE559">
            <v>-972</v>
          </cell>
          <cell r="HF559">
            <v>0</v>
          </cell>
          <cell r="HG559">
            <v>-972</v>
          </cell>
          <cell r="HH559">
            <v>-992</v>
          </cell>
          <cell r="HI559">
            <v>0</v>
          </cell>
          <cell r="HJ559">
            <v>-992</v>
          </cell>
          <cell r="HK559">
            <v>-949</v>
          </cell>
          <cell r="HL559">
            <v>0</v>
          </cell>
          <cell r="HM559">
            <v>-949</v>
          </cell>
          <cell r="HN559">
            <v>-936</v>
          </cell>
          <cell r="HO559">
            <v>0</v>
          </cell>
          <cell r="HP559">
            <v>-936</v>
          </cell>
          <cell r="HQ559">
            <v>-899</v>
          </cell>
          <cell r="HR559">
            <v>0</v>
          </cell>
          <cell r="HS559">
            <v>-899</v>
          </cell>
          <cell r="HT559">
            <v>-815</v>
          </cell>
          <cell r="HU559">
            <v>0</v>
          </cell>
          <cell r="HV559">
            <v>-815</v>
          </cell>
          <cell r="HW559">
            <v>-822</v>
          </cell>
          <cell r="HX559">
            <v>0</v>
          </cell>
          <cell r="HY559">
            <v>-822</v>
          </cell>
          <cell r="HZ559">
            <v>-825</v>
          </cell>
          <cell r="IA559">
            <v>0</v>
          </cell>
          <cell r="IB559">
            <v>-825</v>
          </cell>
          <cell r="IC559">
            <v>-861</v>
          </cell>
          <cell r="ID559">
            <v>0</v>
          </cell>
          <cell r="IE559">
            <v>-861</v>
          </cell>
          <cell r="IF559">
            <v>-921</v>
          </cell>
          <cell r="IG559">
            <v>0</v>
          </cell>
          <cell r="IH559">
            <v>-921</v>
          </cell>
          <cell r="II559">
            <v>-954</v>
          </cell>
          <cell r="IJ559">
            <v>0</v>
          </cell>
          <cell r="IK559">
            <v>-954</v>
          </cell>
          <cell r="IP559">
            <v>-4506.97903184388</v>
          </cell>
          <cell r="IQ559">
            <v>1.3150289999999999E-11</v>
          </cell>
          <cell r="IR559">
            <v>-4506.9790318438927</v>
          </cell>
          <cell r="IS559">
            <v>-3298.1715916583698</v>
          </cell>
          <cell r="IT559">
            <v>1.3150289999999999E-11</v>
          </cell>
          <cell r="IU559">
            <v>-3298.171591658383</v>
          </cell>
          <cell r="IV559">
            <v>-2158.82554135284</v>
          </cell>
          <cell r="IW559">
            <v>1.0520081E-11</v>
          </cell>
          <cell r="IX559">
            <v>-2158.8255413528505</v>
          </cell>
          <cell r="IY559">
            <v>-1121.074547364469</v>
          </cell>
          <cell r="IZ559">
            <v>0</v>
          </cell>
          <cell r="JA559">
            <v>-1121.074547364469</v>
          </cell>
          <cell r="JB559">
            <v>-3905.0034305438558</v>
          </cell>
          <cell r="JC559">
            <v>0</v>
          </cell>
          <cell r="JD559">
            <v>-3905.0034305438558</v>
          </cell>
          <cell r="JE559">
            <v>-2904.6385487877155</v>
          </cell>
          <cell r="JF559">
            <v>0</v>
          </cell>
          <cell r="JG559">
            <v>-2904.6385487877155</v>
          </cell>
          <cell r="JH559">
            <v>-1926.9771849832355</v>
          </cell>
          <cell r="JI559">
            <v>0</v>
          </cell>
          <cell r="JJ559">
            <v>-1926.9771849832355</v>
          </cell>
          <cell r="JK559">
            <v>-967.66009229681526</v>
          </cell>
          <cell r="JL559">
            <v>0</v>
          </cell>
          <cell r="JM559">
            <v>-967.66009229681526</v>
          </cell>
          <cell r="JN559">
            <v>-3706.9760114751016</v>
          </cell>
          <cell r="JO559">
            <v>-49.393496389198305</v>
          </cell>
          <cell r="JP559">
            <v>-3657.5825150859032</v>
          </cell>
          <cell r="JQ559">
            <v>-2731.7359508803011</v>
          </cell>
          <cell r="JR559">
            <v>-25.697759350000005</v>
          </cell>
          <cell r="JS559">
            <v>-2706.038191530301</v>
          </cell>
          <cell r="JT559">
            <v>-1830.6546266067214</v>
          </cell>
          <cell r="JU559">
            <v>-20.335759350000004</v>
          </cell>
          <cell r="JV559">
            <v>-1810.3188672567214</v>
          </cell>
          <cell r="JW559">
            <v>-913.4831206906124</v>
          </cell>
          <cell r="JX559">
            <v>-3.9114591000000001</v>
          </cell>
          <cell r="JY559">
            <v>-909.57166159061239</v>
          </cell>
          <cell r="JZ559">
            <v>-3522.9561984963075</v>
          </cell>
          <cell r="KA559">
            <v>-18.777395899999998</v>
          </cell>
          <cell r="KB559">
            <v>-3504.1788025963074</v>
          </cell>
          <cell r="KC559">
            <v>-2611.7565186951274</v>
          </cell>
          <cell r="KD559">
            <v>-12.051024939999998</v>
          </cell>
          <cell r="KE559">
            <v>-2599.7054937551275</v>
          </cell>
          <cell r="KF559">
            <v>-1740.9623052071074</v>
          </cell>
          <cell r="KG559">
            <v>-8.5387568099999989</v>
          </cell>
          <cell r="KH559">
            <v>-1732.4235483971074</v>
          </cell>
          <cell r="KI559">
            <v>-884.36205839693457</v>
          </cell>
          <cell r="KJ559">
            <v>-3.8882399300000001</v>
          </cell>
          <cell r="KK559">
            <v>-880.47381846693452</v>
          </cell>
          <cell r="KL559">
            <v>-3320.7265444622399</v>
          </cell>
          <cell r="KM559">
            <v>-15.346</v>
          </cell>
          <cell r="KN559">
            <v>-3305.3805444622399</v>
          </cell>
          <cell r="KO559">
            <v>-2418.5275639210558</v>
          </cell>
          <cell r="KP559">
            <v>0</v>
          </cell>
          <cell r="KQ559">
            <v>-2418.5275639210558</v>
          </cell>
          <cell r="KR559">
            <v>-1615.6687848702159</v>
          </cell>
          <cell r="KS559">
            <v>0</v>
          </cell>
          <cell r="KT559">
            <v>-1615.6687848702159</v>
          </cell>
          <cell r="KU559">
            <v>-819.13383575858438</v>
          </cell>
          <cell r="KV559">
            <v>0</v>
          </cell>
          <cell r="KW559">
            <v>-819.13383575858438</v>
          </cell>
          <cell r="KX559">
            <v>-3169.2720106354318</v>
          </cell>
          <cell r="KY559">
            <v>0</v>
          </cell>
          <cell r="KZ559">
            <v>-3169.2720106354318</v>
          </cell>
          <cell r="LA559">
            <v>-2356.0414777239921</v>
          </cell>
          <cell r="LB559">
            <v>0</v>
          </cell>
          <cell r="LC559">
            <v>-2356.0414777239921</v>
          </cell>
          <cell r="LD559">
            <v>-1583.2555024708022</v>
          </cell>
          <cell r="LE559">
            <v>0</v>
          </cell>
          <cell r="LF559">
            <v>-1583.2555024708022</v>
          </cell>
          <cell r="LG559">
            <v>-782.46628034497553</v>
          </cell>
          <cell r="LH559">
            <v>0</v>
          </cell>
          <cell r="LI559">
            <v>-782.46628034497553</v>
          </cell>
          <cell r="LJ559">
            <v>-3099.0013835109903</v>
          </cell>
          <cell r="LK559">
            <v>0</v>
          </cell>
          <cell r="LL559">
            <v>-3099.0013835109903</v>
          </cell>
          <cell r="LM559">
            <v>-2283.1686816750203</v>
          </cell>
          <cell r="LN559">
            <v>0</v>
          </cell>
          <cell r="LO559">
            <v>-2283.1686816750203</v>
          </cell>
          <cell r="LP559">
            <v>-1542.1156836643399</v>
          </cell>
          <cell r="LQ559">
            <v>0</v>
          </cell>
          <cell r="LR559">
            <v>-1542.1156836643399</v>
          </cell>
          <cell r="LS559">
            <v>-812.82076975806706</v>
          </cell>
          <cell r="LT559">
            <v>0</v>
          </cell>
          <cell r="LU559">
            <v>-812.82076975806706</v>
          </cell>
          <cell r="LV559">
            <v>-3037.84099097324</v>
          </cell>
          <cell r="LW559">
            <v>0</v>
          </cell>
          <cell r="LX559">
            <v>-3037.84099097324</v>
          </cell>
          <cell r="LY559">
            <v>-2252.1903860594498</v>
          </cell>
          <cell r="LZ559">
            <v>0</v>
          </cell>
          <cell r="MA559">
            <v>-2252.1903860594498</v>
          </cell>
          <cell r="MB559">
            <v>-1514.07709247395</v>
          </cell>
          <cell r="MC559">
            <v>0</v>
          </cell>
          <cell r="MD559">
            <v>-1514.07709247395</v>
          </cell>
          <cell r="ME559">
            <v>-778.65055064431397</v>
          </cell>
          <cell r="MF559">
            <v>0</v>
          </cell>
          <cell r="MG559">
            <v>-778.65055064431397</v>
          </cell>
          <cell r="MH559">
            <v>-830</v>
          </cell>
          <cell r="MI559">
            <v>0</v>
          </cell>
          <cell r="MJ559">
            <v>-830</v>
          </cell>
          <cell r="MK559">
            <v>-713</v>
          </cell>
          <cell r="ML559">
            <v>0</v>
          </cell>
          <cell r="MM559">
            <v>-713</v>
          </cell>
          <cell r="MN559">
            <v>-720</v>
          </cell>
          <cell r="MO559">
            <v>0</v>
          </cell>
          <cell r="MP559">
            <v>-720</v>
          </cell>
          <cell r="MQ559">
            <v>-873</v>
          </cell>
          <cell r="MR559">
            <v>0</v>
          </cell>
          <cell r="MS559">
            <v>-873</v>
          </cell>
          <cell r="MT559">
            <v>-18</v>
          </cell>
          <cell r="MU559">
            <v>0</v>
          </cell>
          <cell r="MV559">
            <v>-18</v>
          </cell>
          <cell r="MW559">
            <v>-8</v>
          </cell>
          <cell r="MX559">
            <v>0</v>
          </cell>
          <cell r="MY559">
            <v>-8</v>
          </cell>
          <cell r="MZ559">
            <v>-191</v>
          </cell>
          <cell r="NA559">
            <v>0</v>
          </cell>
          <cell r="NB559">
            <v>-191</v>
          </cell>
          <cell r="NC559">
            <v>1</v>
          </cell>
          <cell r="ND559">
            <v>0</v>
          </cell>
          <cell r="NE559">
            <v>1</v>
          </cell>
          <cell r="NF559">
            <v>-184</v>
          </cell>
          <cell r="NG559">
            <v>0</v>
          </cell>
          <cell r="NH559">
            <v>-184</v>
          </cell>
          <cell r="NI559">
            <v>-47</v>
          </cell>
          <cell r="NJ559">
            <v>0</v>
          </cell>
          <cell r="NK559">
            <v>-47</v>
          </cell>
          <cell r="NL559">
            <v>-36</v>
          </cell>
          <cell r="NM559">
            <v>0</v>
          </cell>
          <cell r="NN559">
            <v>-36</v>
          </cell>
          <cell r="NO559">
            <v>12</v>
          </cell>
          <cell r="NP559">
            <v>0</v>
          </cell>
          <cell r="NQ559">
            <v>12</v>
          </cell>
          <cell r="NR559">
            <v>-809</v>
          </cell>
          <cell r="NS559">
            <v>0</v>
          </cell>
          <cell r="NT559">
            <v>-809</v>
          </cell>
          <cell r="NU559">
            <v>-773</v>
          </cell>
          <cell r="NV559">
            <v>0</v>
          </cell>
          <cell r="NW559">
            <v>-773</v>
          </cell>
          <cell r="NX559">
            <v>-777</v>
          </cell>
          <cell r="NY559">
            <v>0</v>
          </cell>
          <cell r="NZ559">
            <v>-777</v>
          </cell>
          <cell r="OA559">
            <v>-813</v>
          </cell>
          <cell r="OB559">
            <v>0</v>
          </cell>
          <cell r="OC559">
            <v>-813</v>
          </cell>
          <cell r="OD559">
            <v>-1216</v>
          </cell>
          <cell r="OE559">
            <v>0</v>
          </cell>
          <cell r="OF559">
            <v>-1216</v>
          </cell>
          <cell r="OG559">
            <v>-985</v>
          </cell>
          <cell r="OH559">
            <v>0</v>
          </cell>
          <cell r="OI559">
            <v>-985</v>
          </cell>
          <cell r="OJ559">
            <v>-1001</v>
          </cell>
          <cell r="OK559">
            <v>0</v>
          </cell>
          <cell r="OL559">
            <v>-1001</v>
          </cell>
          <cell r="OM559">
            <v>-1045</v>
          </cell>
          <cell r="ON559">
            <v>0</v>
          </cell>
          <cell r="OO559">
            <v>-1045</v>
          </cell>
          <cell r="OP559">
            <v>-1062</v>
          </cell>
          <cell r="OQ559">
            <v>0</v>
          </cell>
          <cell r="OR559">
            <v>-1062</v>
          </cell>
          <cell r="OS559">
            <v>-972</v>
          </cell>
          <cell r="OT559">
            <v>0</v>
          </cell>
          <cell r="OU559">
            <v>-972</v>
          </cell>
          <cell r="OV559">
            <v>-992</v>
          </cell>
          <cell r="OW559">
            <v>0</v>
          </cell>
          <cell r="OX559">
            <v>-992</v>
          </cell>
          <cell r="OY559">
            <v>-949</v>
          </cell>
          <cell r="OZ559">
            <v>0</v>
          </cell>
          <cell r="PA559">
            <v>-949</v>
          </cell>
          <cell r="PB559">
            <v>-936</v>
          </cell>
          <cell r="PC559">
            <v>0</v>
          </cell>
          <cell r="PD559">
            <v>-936</v>
          </cell>
          <cell r="PE559">
            <v>-899</v>
          </cell>
          <cell r="PF559">
            <v>0</v>
          </cell>
          <cell r="PG559">
            <v>-899</v>
          </cell>
          <cell r="PH559">
            <v>-815</v>
          </cell>
          <cell r="PI559">
            <v>0</v>
          </cell>
          <cell r="PJ559">
            <v>-815</v>
          </cell>
          <cell r="PK559">
            <v>-822</v>
          </cell>
          <cell r="PL559">
            <v>0</v>
          </cell>
          <cell r="PM559">
            <v>-822</v>
          </cell>
          <cell r="PN559">
            <v>-825</v>
          </cell>
          <cell r="PO559">
            <v>0</v>
          </cell>
          <cell r="PP559">
            <v>-825</v>
          </cell>
          <cell r="PQ559">
            <v>-861</v>
          </cell>
          <cell r="PR559">
            <v>0</v>
          </cell>
          <cell r="PS559">
            <v>-861</v>
          </cell>
          <cell r="PT559">
            <v>-921</v>
          </cell>
          <cell r="PU559">
            <v>0</v>
          </cell>
          <cell r="PV559">
            <v>-921</v>
          </cell>
          <cell r="PW559">
            <v>-954</v>
          </cell>
          <cell r="PX559">
            <v>0</v>
          </cell>
          <cell r="PY559">
            <v>-954</v>
          </cell>
        </row>
        <row r="560">
          <cell r="BB560">
            <v>0</v>
          </cell>
          <cell r="BC560">
            <v>0</v>
          </cell>
          <cell r="BD560">
            <v>0</v>
          </cell>
          <cell r="BE560">
            <v>0</v>
          </cell>
          <cell r="BF560">
            <v>0</v>
          </cell>
          <cell r="BG560">
            <v>0</v>
          </cell>
          <cell r="BH560">
            <v>1.5063852440909216</v>
          </cell>
          <cell r="BI560">
            <v>0</v>
          </cell>
          <cell r="BJ560">
            <v>1.5063852440909216</v>
          </cell>
          <cell r="BK560">
            <v>-313.73430286409092</v>
          </cell>
          <cell r="BL560">
            <v>0</v>
          </cell>
          <cell r="BM560">
            <v>-313.73430286409092</v>
          </cell>
          <cell r="BN560">
            <v>0</v>
          </cell>
          <cell r="BO560">
            <v>0</v>
          </cell>
          <cell r="BP560">
            <v>0</v>
          </cell>
          <cell r="BQ560">
            <v>0</v>
          </cell>
          <cell r="BR560">
            <v>0</v>
          </cell>
          <cell r="BS560">
            <v>0</v>
          </cell>
          <cell r="BT560">
            <v>-0.61740319525988951</v>
          </cell>
          <cell r="BU560">
            <v>0</v>
          </cell>
          <cell r="BV560">
            <v>-0.61740319525988951</v>
          </cell>
          <cell r="BW560">
            <v>-441.36866512362462</v>
          </cell>
          <cell r="BX560">
            <v>0</v>
          </cell>
          <cell r="BY560">
            <v>-441.36866512362462</v>
          </cell>
          <cell r="BZ560">
            <v>0</v>
          </cell>
          <cell r="CA560">
            <v>0</v>
          </cell>
          <cell r="CB560">
            <v>0</v>
          </cell>
          <cell r="CC560">
            <v>0</v>
          </cell>
          <cell r="CD560">
            <v>0</v>
          </cell>
          <cell r="CE560">
            <v>0</v>
          </cell>
          <cell r="CF560">
            <v>-6.5831934650994128E-2</v>
          </cell>
          <cell r="CG560">
            <v>0</v>
          </cell>
          <cell r="CH560">
            <v>-6.5831934650994128E-2</v>
          </cell>
          <cell r="CI560">
            <v>-328.07143724532762</v>
          </cell>
          <cell r="CJ560">
            <v>0</v>
          </cell>
          <cell r="CK560">
            <v>-328.07143724532762</v>
          </cell>
          <cell r="CL560">
            <v>0</v>
          </cell>
          <cell r="CM560">
            <v>0</v>
          </cell>
          <cell r="CN560">
            <v>0</v>
          </cell>
          <cell r="CO560">
            <v>0</v>
          </cell>
          <cell r="CP560">
            <v>0</v>
          </cell>
          <cell r="CQ560">
            <v>0</v>
          </cell>
          <cell r="CR560">
            <v>-60.480091173117131</v>
          </cell>
          <cell r="CS560">
            <v>0</v>
          </cell>
          <cell r="CT560">
            <v>-60.480091173117131</v>
          </cell>
          <cell r="CU560">
            <v>-199.61403759389529</v>
          </cell>
          <cell r="CV560">
            <v>0</v>
          </cell>
          <cell r="CW560">
            <v>-199.61403759389529</v>
          </cell>
          <cell r="CX560">
            <v>5.6398418735170708E-7</v>
          </cell>
          <cell r="CY560">
            <v>0</v>
          </cell>
          <cell r="CZ560">
            <v>5.6398418735170708E-7</v>
          </cell>
          <cell r="DA560">
            <v>0</v>
          </cell>
          <cell r="DB560">
            <v>0</v>
          </cell>
          <cell r="DC560">
            <v>0</v>
          </cell>
          <cell r="DD560">
            <v>8.2096688127015049</v>
          </cell>
          <cell r="DE560">
            <v>0</v>
          </cell>
          <cell r="DF560">
            <v>8.2096688127015049</v>
          </cell>
          <cell r="DG560">
            <v>-185.5090039666857</v>
          </cell>
          <cell r="DH560">
            <v>0</v>
          </cell>
          <cell r="DI560">
            <v>-185.5090039666857</v>
          </cell>
          <cell r="DJ560">
            <v>0</v>
          </cell>
          <cell r="DK560">
            <v>0</v>
          </cell>
          <cell r="DL560">
            <v>0</v>
          </cell>
          <cell r="DM560">
            <v>0</v>
          </cell>
          <cell r="DN560">
            <v>0</v>
          </cell>
          <cell r="DO560">
            <v>0</v>
          </cell>
          <cell r="DP560">
            <v>-1.9357239663183701</v>
          </cell>
          <cell r="DQ560">
            <v>0</v>
          </cell>
          <cell r="DR560">
            <v>-1.9357239663183701</v>
          </cell>
          <cell r="DS560">
            <v>-167.60560151104949</v>
          </cell>
          <cell r="DT560">
            <v>0</v>
          </cell>
          <cell r="DU560">
            <v>-167.60560151104949</v>
          </cell>
          <cell r="DV560">
            <v>0</v>
          </cell>
          <cell r="DW560">
            <v>0</v>
          </cell>
          <cell r="DX560">
            <v>0</v>
          </cell>
          <cell r="DY560">
            <v>0</v>
          </cell>
          <cell r="DZ560">
            <v>0</v>
          </cell>
          <cell r="EA560">
            <v>0</v>
          </cell>
          <cell r="EB560">
            <v>-6.4799999999999782</v>
          </cell>
          <cell r="EC560">
            <v>0</v>
          </cell>
          <cell r="ED560">
            <v>-6.4799999999999782</v>
          </cell>
          <cell r="EE560">
            <v>-132.66</v>
          </cell>
          <cell r="EF560">
            <v>0</v>
          </cell>
          <cell r="EG560">
            <v>-132.66</v>
          </cell>
          <cell r="EH560">
            <v>0</v>
          </cell>
          <cell r="EI560">
            <v>0</v>
          </cell>
          <cell r="EJ560">
            <v>0</v>
          </cell>
          <cell r="EK560">
            <v>0</v>
          </cell>
          <cell r="EL560">
            <v>0</v>
          </cell>
          <cell r="EM560">
            <v>0</v>
          </cell>
          <cell r="EN560">
            <v>-17.049999999999983</v>
          </cell>
          <cell r="EO560">
            <v>0</v>
          </cell>
          <cell r="EP560">
            <v>-17.049999999999983</v>
          </cell>
          <cell r="EQ560">
            <v>-132</v>
          </cell>
          <cell r="ER560">
            <v>0</v>
          </cell>
          <cell r="ES560">
            <v>-132</v>
          </cell>
          <cell r="IP560">
            <v>-312.22791761999997</v>
          </cell>
          <cell r="IQ560">
            <v>0</v>
          </cell>
          <cell r="IR560">
            <v>-312.22791761999997</v>
          </cell>
          <cell r="IS560">
            <v>-312.22791761999997</v>
          </cell>
          <cell r="IT560">
            <v>0</v>
          </cell>
          <cell r="IU560">
            <v>-312.22791761999997</v>
          </cell>
          <cell r="IV560">
            <v>-312.22791761999997</v>
          </cell>
          <cell r="IW560">
            <v>0</v>
          </cell>
          <cell r="IX560">
            <v>-312.22791761999997</v>
          </cell>
          <cell r="IY560">
            <v>-313.73430286409092</v>
          </cell>
          <cell r="IZ560">
            <v>0</v>
          </cell>
          <cell r="JA560">
            <v>-313.73430286409092</v>
          </cell>
          <cell r="JB560">
            <v>-441.98606831888452</v>
          </cell>
          <cell r="JC560">
            <v>0</v>
          </cell>
          <cell r="JD560">
            <v>-441.98606831888452</v>
          </cell>
          <cell r="JE560">
            <v>-441.98606831888452</v>
          </cell>
          <cell r="JF560">
            <v>0</v>
          </cell>
          <cell r="JG560">
            <v>-441.98606831888452</v>
          </cell>
          <cell r="JH560">
            <v>-441.98606831888452</v>
          </cell>
          <cell r="JI560">
            <v>0</v>
          </cell>
          <cell r="JJ560">
            <v>-441.98606831888452</v>
          </cell>
          <cell r="JK560">
            <v>-441.36866512362462</v>
          </cell>
          <cell r="JL560">
            <v>0</v>
          </cell>
          <cell r="JM560">
            <v>-441.36866512362462</v>
          </cell>
          <cell r="JN560">
            <v>-328.1372691799786</v>
          </cell>
          <cell r="JO560">
            <v>0</v>
          </cell>
          <cell r="JP560">
            <v>-328.1372691799786</v>
          </cell>
          <cell r="JQ560">
            <v>-328.1372691799786</v>
          </cell>
          <cell r="JR560">
            <v>0</v>
          </cell>
          <cell r="JS560">
            <v>-328.1372691799786</v>
          </cell>
          <cell r="JT560">
            <v>-328.1372691799786</v>
          </cell>
          <cell r="JU560">
            <v>0</v>
          </cell>
          <cell r="JV560">
            <v>-328.1372691799786</v>
          </cell>
          <cell r="JW560">
            <v>-328.07143724532762</v>
          </cell>
          <cell r="JX560">
            <v>0</v>
          </cell>
          <cell r="JY560">
            <v>-328.07143724532762</v>
          </cell>
          <cell r="JZ560">
            <v>-260.09412876701242</v>
          </cell>
          <cell r="KA560">
            <v>0</v>
          </cell>
          <cell r="KB560">
            <v>-260.09412876701242</v>
          </cell>
          <cell r="KC560">
            <v>-260.09412876701242</v>
          </cell>
          <cell r="KD560">
            <v>0</v>
          </cell>
          <cell r="KE560">
            <v>-260.09412876701242</v>
          </cell>
          <cell r="KF560">
            <v>-260.09412876701242</v>
          </cell>
          <cell r="KG560">
            <v>0</v>
          </cell>
          <cell r="KH560">
            <v>-260.09412876701242</v>
          </cell>
          <cell r="KI560">
            <v>-199.61403759389529</v>
          </cell>
          <cell r="KJ560">
            <v>0</v>
          </cell>
          <cell r="KK560">
            <v>-199.61403759389529</v>
          </cell>
          <cell r="KL560">
            <v>-177.29933459</v>
          </cell>
          <cell r="KM560">
            <v>0</v>
          </cell>
          <cell r="KN560">
            <v>-177.29933459</v>
          </cell>
          <cell r="KO560">
            <v>-177.29933515398417</v>
          </cell>
          <cell r="KP560">
            <v>0</v>
          </cell>
          <cell r="KQ560">
            <v>-177.29933515398417</v>
          </cell>
          <cell r="KR560">
            <v>-177.29933515398417</v>
          </cell>
          <cell r="KS560">
            <v>0</v>
          </cell>
          <cell r="KT560">
            <v>-177.29933515398417</v>
          </cell>
          <cell r="KU560">
            <v>-185.5090039666857</v>
          </cell>
          <cell r="KV560">
            <v>0</v>
          </cell>
          <cell r="KW560">
            <v>-185.5090039666857</v>
          </cell>
          <cell r="KX560">
            <v>-169.54132547736785</v>
          </cell>
          <cell r="KY560">
            <v>0</v>
          </cell>
          <cell r="KZ560">
            <v>-169.54132547736785</v>
          </cell>
          <cell r="LA560">
            <v>-169.54132547736785</v>
          </cell>
          <cell r="LB560">
            <v>0</v>
          </cell>
          <cell r="LC560">
            <v>-169.54132547736785</v>
          </cell>
          <cell r="LD560">
            <v>-169.54132547736785</v>
          </cell>
          <cell r="LE560">
            <v>0</v>
          </cell>
          <cell r="LF560">
            <v>-169.54132547736785</v>
          </cell>
          <cell r="LG560">
            <v>-167.60560151104949</v>
          </cell>
          <cell r="LH560">
            <v>0</v>
          </cell>
          <cell r="LI560">
            <v>-167.60560151104949</v>
          </cell>
          <cell r="LJ560">
            <v>-139.13999999999999</v>
          </cell>
          <cell r="LK560">
            <v>0</v>
          </cell>
          <cell r="LL560">
            <v>-139.13999999999999</v>
          </cell>
          <cell r="LM560">
            <v>-139.13999999999999</v>
          </cell>
          <cell r="LN560">
            <v>0</v>
          </cell>
          <cell r="LO560">
            <v>-139.13999999999999</v>
          </cell>
          <cell r="LP560">
            <v>-139.13999999999999</v>
          </cell>
          <cell r="LQ560">
            <v>0</v>
          </cell>
          <cell r="LR560">
            <v>-139.13999999999999</v>
          </cell>
          <cell r="LS560">
            <v>-132.66</v>
          </cell>
          <cell r="LT560">
            <v>0</v>
          </cell>
          <cell r="LU560">
            <v>-132.66</v>
          </cell>
          <cell r="LV560">
            <v>-149.04999999999998</v>
          </cell>
          <cell r="LW560">
            <v>0</v>
          </cell>
          <cell r="LX560">
            <v>-149.04999999999998</v>
          </cell>
          <cell r="LY560">
            <v>-149.04999999999998</v>
          </cell>
          <cell r="LZ560">
            <v>0</v>
          </cell>
          <cell r="MA560">
            <v>-149.04999999999998</v>
          </cell>
          <cell r="MB560">
            <v>-149.04999999999998</v>
          </cell>
          <cell r="MC560">
            <v>0</v>
          </cell>
          <cell r="MD560">
            <v>-149.04999999999998</v>
          </cell>
          <cell r="ME560">
            <v>-132</v>
          </cell>
          <cell r="MF560">
            <v>0</v>
          </cell>
          <cell r="MG560">
            <v>-132</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v>0</v>
          </cell>
          <cell r="NM560">
            <v>0</v>
          </cell>
          <cell r="NN560">
            <v>0</v>
          </cell>
          <cell r="NO560">
            <v>0</v>
          </cell>
          <cell r="NP560">
            <v>0</v>
          </cell>
          <cell r="NQ560">
            <v>0</v>
          </cell>
          <cell r="NR560">
            <v>0</v>
          </cell>
          <cell r="NS560">
            <v>0</v>
          </cell>
          <cell r="NT560">
            <v>0</v>
          </cell>
          <cell r="NU560">
            <v>0</v>
          </cell>
          <cell r="NV560">
            <v>0</v>
          </cell>
          <cell r="NW560">
            <v>0</v>
          </cell>
          <cell r="NX560">
            <v>0</v>
          </cell>
          <cell r="NY560">
            <v>0</v>
          </cell>
          <cell r="NZ560">
            <v>0</v>
          </cell>
          <cell r="OA560">
            <v>0</v>
          </cell>
          <cell r="OB560">
            <v>0</v>
          </cell>
          <cell r="OC560">
            <v>0</v>
          </cell>
          <cell r="OD560">
            <v>0</v>
          </cell>
          <cell r="OE560">
            <v>0</v>
          </cell>
          <cell r="OF560">
            <v>0</v>
          </cell>
          <cell r="OG560">
            <v>0</v>
          </cell>
          <cell r="OH560">
            <v>0</v>
          </cell>
          <cell r="OI560">
            <v>0</v>
          </cell>
          <cell r="OJ560">
            <v>0</v>
          </cell>
          <cell r="OK560">
            <v>0</v>
          </cell>
          <cell r="OL560">
            <v>0</v>
          </cell>
          <cell r="OM560">
            <v>0</v>
          </cell>
          <cell r="ON560">
            <v>0</v>
          </cell>
          <cell r="OO560">
            <v>0</v>
          </cell>
          <cell r="OP560">
            <v>0</v>
          </cell>
          <cell r="OQ560">
            <v>0</v>
          </cell>
          <cell r="OR560">
            <v>0</v>
          </cell>
          <cell r="OS560">
            <v>0</v>
          </cell>
          <cell r="OT560">
            <v>0</v>
          </cell>
          <cell r="OU560">
            <v>0</v>
          </cell>
          <cell r="OV560">
            <v>0</v>
          </cell>
          <cell r="OW560">
            <v>0</v>
          </cell>
          <cell r="OX560">
            <v>0</v>
          </cell>
          <cell r="OY560">
            <v>0</v>
          </cell>
          <cell r="OZ560">
            <v>0</v>
          </cell>
          <cell r="PA560">
            <v>0</v>
          </cell>
          <cell r="PB560">
            <v>0</v>
          </cell>
          <cell r="PC560">
            <v>0</v>
          </cell>
          <cell r="PD560">
            <v>0</v>
          </cell>
          <cell r="PE560">
            <v>0</v>
          </cell>
          <cell r="PF560">
            <v>0</v>
          </cell>
          <cell r="PG560">
            <v>0</v>
          </cell>
          <cell r="PH560">
            <v>0</v>
          </cell>
          <cell r="PI560">
            <v>0</v>
          </cell>
          <cell r="PJ560">
            <v>0</v>
          </cell>
          <cell r="PK560">
            <v>0</v>
          </cell>
          <cell r="PL560">
            <v>0</v>
          </cell>
          <cell r="PM560">
            <v>0</v>
          </cell>
          <cell r="PN560">
            <v>0</v>
          </cell>
          <cell r="PO560">
            <v>0</v>
          </cell>
          <cell r="PP560">
            <v>0</v>
          </cell>
          <cell r="PQ560">
            <v>0</v>
          </cell>
          <cell r="PR560">
            <v>0</v>
          </cell>
          <cell r="PS560">
            <v>0</v>
          </cell>
          <cell r="PT560">
            <v>0</v>
          </cell>
          <cell r="PU560">
            <v>0</v>
          </cell>
          <cell r="PV560">
            <v>0</v>
          </cell>
          <cell r="PW560">
            <v>0</v>
          </cell>
          <cell r="PX560">
            <v>0</v>
          </cell>
          <cell r="PY560">
            <v>0</v>
          </cell>
        </row>
        <row r="561">
          <cell r="BB561">
            <v>725.81236977963499</v>
          </cell>
          <cell r="BC561">
            <v>7.8188203941586938</v>
          </cell>
          <cell r="BD561">
            <v>717.99354938547629</v>
          </cell>
          <cell r="BE561">
            <v>748.23352692862397</v>
          </cell>
          <cell r="BF561">
            <v>0.61000772771843159</v>
          </cell>
          <cell r="BG561">
            <v>747.62351920090555</v>
          </cell>
          <cell r="BH561">
            <v>869.39937285187102</v>
          </cell>
          <cell r="BI561">
            <v>-15.644075440455785</v>
          </cell>
          <cell r="BJ561">
            <v>885.04344829232684</v>
          </cell>
          <cell r="BK561">
            <v>616.43843779027497</v>
          </cell>
          <cell r="BL561">
            <v>-31.699441114694235</v>
          </cell>
          <cell r="BM561">
            <v>648.13787890496917</v>
          </cell>
          <cell r="BN561">
            <v>712.04925341137005</v>
          </cell>
          <cell r="BO561">
            <v>-62.646643668918671</v>
          </cell>
          <cell r="BP561">
            <v>774.69589708028866</v>
          </cell>
          <cell r="BQ561">
            <v>629.63418045107005</v>
          </cell>
          <cell r="BR561">
            <v>-0.51337405151488724</v>
          </cell>
          <cell r="BS561">
            <v>630.14755450258508</v>
          </cell>
          <cell r="BT561">
            <v>1011.1387828200729</v>
          </cell>
          <cell r="BU561">
            <v>78.972011193166907</v>
          </cell>
          <cell r="BV561">
            <v>932.16677162690598</v>
          </cell>
          <cell r="BW561">
            <v>313.632063876617</v>
          </cell>
          <cell r="BX561">
            <v>-13.976176611000003</v>
          </cell>
          <cell r="BY561">
            <v>327.60824048761702</v>
          </cell>
          <cell r="BZ561">
            <v>590.87071989367405</v>
          </cell>
          <cell r="CA561">
            <v>-19.106800671136529</v>
          </cell>
          <cell r="CB561">
            <v>609.97752056481056</v>
          </cell>
          <cell r="CC561">
            <v>625.77268866756901</v>
          </cell>
          <cell r="CD561">
            <v>-6.966932999910938</v>
          </cell>
          <cell r="CE561">
            <v>632.73962166747992</v>
          </cell>
          <cell r="CF561">
            <v>643.87238393904704</v>
          </cell>
          <cell r="CG561">
            <v>-32.302043250000004</v>
          </cell>
          <cell r="CH561">
            <v>676.17442718904704</v>
          </cell>
          <cell r="CI561">
            <v>423.36793340399402</v>
          </cell>
          <cell r="CJ561">
            <v>-2.7384591</v>
          </cell>
          <cell r="CK561">
            <v>426.10639250399402</v>
          </cell>
          <cell r="CL561">
            <v>514.39759421146505</v>
          </cell>
          <cell r="CM561">
            <v>-19.03723455627447</v>
          </cell>
          <cell r="CN561">
            <v>533.43482876773953</v>
          </cell>
          <cell r="CO561">
            <v>707.70811331276298</v>
          </cell>
          <cell r="CP561">
            <v>8.4864148699999991</v>
          </cell>
          <cell r="CQ561">
            <v>699.221698442763</v>
          </cell>
          <cell r="CR561">
            <v>788.95420649133098</v>
          </cell>
          <cell r="CS561">
            <v>-86.339010880000004</v>
          </cell>
          <cell r="CT561">
            <v>875.29321737133102</v>
          </cell>
          <cell r="CU561">
            <v>503.05742023448499</v>
          </cell>
          <cell r="CV561">
            <v>99.62826666627447</v>
          </cell>
          <cell r="CW561">
            <v>403.42915356821049</v>
          </cell>
          <cell r="CX561">
            <v>498.57926040749902</v>
          </cell>
          <cell r="CY561">
            <v>-36.945999999999998</v>
          </cell>
          <cell r="CZ561">
            <v>535.52526040749899</v>
          </cell>
          <cell r="DA561">
            <v>594.02435484972898</v>
          </cell>
          <cell r="DB561">
            <v>-3.9400000000000004</v>
          </cell>
          <cell r="DC561">
            <v>597.96435484972903</v>
          </cell>
          <cell r="DD561">
            <v>678.57140866015504</v>
          </cell>
          <cell r="DE561">
            <v>-12.136384115335183</v>
          </cell>
          <cell r="DF561">
            <v>690.70779277549025</v>
          </cell>
          <cell r="DG561">
            <v>334.08755121514901</v>
          </cell>
          <cell r="DH561">
            <v>-27.056650000000001</v>
          </cell>
          <cell r="DI561">
            <v>361.144201215149</v>
          </cell>
          <cell r="DJ561">
            <v>396.902079238689</v>
          </cell>
          <cell r="DK561">
            <v>31.74099999776729</v>
          </cell>
          <cell r="DL561">
            <v>365.16107924092171</v>
          </cell>
          <cell r="DM561">
            <v>523.82563842888101</v>
          </cell>
          <cell r="DN561">
            <v>-21.385000406370782</v>
          </cell>
          <cell r="DO561">
            <v>545.21063883525176</v>
          </cell>
          <cell r="DP561">
            <v>727.98587820914497</v>
          </cell>
          <cell r="DQ561">
            <v>25.491601708055697</v>
          </cell>
          <cell r="DR561">
            <v>702.4942765010893</v>
          </cell>
          <cell r="DS561">
            <v>380.83220563652799</v>
          </cell>
          <cell r="DT561">
            <v>9.3647185108776405</v>
          </cell>
          <cell r="DU561">
            <v>371.46748712565034</v>
          </cell>
          <cell r="DV561">
            <v>488.96076161293303</v>
          </cell>
          <cell r="DW561">
            <v>-8.6240000000000006</v>
          </cell>
          <cell r="DX561">
            <v>497.58476161293305</v>
          </cell>
          <cell r="DY561">
            <v>495.133439750972</v>
          </cell>
          <cell r="DZ561">
            <v>-13.499278750772001</v>
          </cell>
          <cell r="EA561">
            <v>508.63271850174402</v>
          </cell>
          <cell r="EB561">
            <v>634.440076289594</v>
          </cell>
          <cell r="EC561">
            <v>-28.556000000000001</v>
          </cell>
          <cell r="ED561">
            <v>662.99607628959404</v>
          </cell>
          <cell r="EE561">
            <v>475.35372778264599</v>
          </cell>
          <cell r="EF561">
            <v>-72.290000000000006</v>
          </cell>
          <cell r="EG561">
            <v>547.64372778264601</v>
          </cell>
          <cell r="EH561">
            <v>462.253962754177</v>
          </cell>
          <cell r="EI561">
            <v>-4.3326029999999953</v>
          </cell>
          <cell r="EJ561">
            <v>466.586565754177</v>
          </cell>
          <cell r="EK561">
            <v>657.81420497156296</v>
          </cell>
          <cell r="EL561">
            <v>-69</v>
          </cell>
          <cell r="EM561">
            <v>726.81420497156296</v>
          </cell>
          <cell r="EN561">
            <v>573.57280288359698</v>
          </cell>
          <cell r="EO561">
            <v>-3</v>
          </cell>
          <cell r="EP561">
            <v>576.57280288359698</v>
          </cell>
          <cell r="EQ561">
            <v>309.24068972146199</v>
          </cell>
          <cell r="ER561">
            <v>13</v>
          </cell>
          <cell r="ES561">
            <v>296.24068972146199</v>
          </cell>
          <cell r="ET561">
            <v>223</v>
          </cell>
          <cell r="EU561">
            <v>-62</v>
          </cell>
          <cell r="EV561">
            <v>285</v>
          </cell>
          <cell r="EW561">
            <v>396</v>
          </cell>
          <cell r="EX561">
            <v>50</v>
          </cell>
          <cell r="EY561">
            <v>346</v>
          </cell>
          <cell r="EZ561">
            <v>761</v>
          </cell>
          <cell r="FA561">
            <v>82</v>
          </cell>
          <cell r="FB561">
            <v>679</v>
          </cell>
          <cell r="FC561">
            <v>541</v>
          </cell>
          <cell r="FD561">
            <v>6</v>
          </cell>
          <cell r="FE561">
            <v>535</v>
          </cell>
          <cell r="FF561">
            <v>-607</v>
          </cell>
          <cell r="FG561">
            <v>0</v>
          </cell>
          <cell r="FH561">
            <v>-607</v>
          </cell>
          <cell r="FI561">
            <v>-553</v>
          </cell>
          <cell r="FJ561">
            <v>0</v>
          </cell>
          <cell r="FK561">
            <v>-553</v>
          </cell>
          <cell r="FL561">
            <v>-535</v>
          </cell>
          <cell r="FM561">
            <v>0</v>
          </cell>
          <cell r="FN561">
            <v>-535</v>
          </cell>
          <cell r="FO561">
            <v>-597</v>
          </cell>
          <cell r="FP561">
            <v>0</v>
          </cell>
          <cell r="FQ561">
            <v>-597</v>
          </cell>
          <cell r="FR561">
            <v>-573</v>
          </cell>
          <cell r="FS561">
            <v>0</v>
          </cell>
          <cell r="FT561">
            <v>-573</v>
          </cell>
          <cell r="FU561">
            <v>-568</v>
          </cell>
          <cell r="FV561">
            <v>0</v>
          </cell>
          <cell r="FW561">
            <v>-568</v>
          </cell>
          <cell r="FX561">
            <v>-567</v>
          </cell>
          <cell r="FY561">
            <v>0</v>
          </cell>
          <cell r="FZ561">
            <v>-567</v>
          </cell>
          <cell r="GA561">
            <v>-579</v>
          </cell>
          <cell r="GB561">
            <v>0</v>
          </cell>
          <cell r="GC561">
            <v>-579</v>
          </cell>
          <cell r="GD561">
            <v>-151</v>
          </cell>
          <cell r="GE561">
            <v>0</v>
          </cell>
          <cell r="GF561">
            <v>-151</v>
          </cell>
          <cell r="GG561">
            <v>-139</v>
          </cell>
          <cell r="GH561">
            <v>0</v>
          </cell>
          <cell r="GI561">
            <v>-139</v>
          </cell>
          <cell r="GJ561">
            <v>671</v>
          </cell>
          <cell r="GK561">
            <v>0</v>
          </cell>
          <cell r="GL561">
            <v>671</v>
          </cell>
          <cell r="GM561">
            <v>686</v>
          </cell>
          <cell r="GN561">
            <v>0</v>
          </cell>
          <cell r="GO561">
            <v>686</v>
          </cell>
          <cell r="GP561">
            <v>112</v>
          </cell>
          <cell r="GQ561">
            <v>0</v>
          </cell>
          <cell r="GR561">
            <v>112</v>
          </cell>
          <cell r="GS561">
            <v>886</v>
          </cell>
          <cell r="GT561">
            <v>0</v>
          </cell>
          <cell r="GU561">
            <v>886</v>
          </cell>
          <cell r="GV561">
            <v>654</v>
          </cell>
          <cell r="GW561">
            <v>0</v>
          </cell>
          <cell r="GX561">
            <v>654</v>
          </cell>
          <cell r="GY561">
            <v>676</v>
          </cell>
          <cell r="GZ561">
            <v>0</v>
          </cell>
          <cell r="HA561">
            <v>676</v>
          </cell>
          <cell r="HB561">
            <v>459</v>
          </cell>
          <cell r="HC561">
            <v>0</v>
          </cell>
          <cell r="HD561">
            <v>459</v>
          </cell>
          <cell r="HE561">
            <v>561</v>
          </cell>
          <cell r="HF561">
            <v>0</v>
          </cell>
          <cell r="HG561">
            <v>561</v>
          </cell>
          <cell r="HH561">
            <v>794</v>
          </cell>
          <cell r="HI561">
            <v>0</v>
          </cell>
          <cell r="HJ561">
            <v>794</v>
          </cell>
          <cell r="HK561">
            <v>711</v>
          </cell>
          <cell r="HL561">
            <v>0</v>
          </cell>
          <cell r="HM561">
            <v>711</v>
          </cell>
          <cell r="HN561">
            <v>481</v>
          </cell>
          <cell r="HO561">
            <v>0</v>
          </cell>
          <cell r="HP561">
            <v>481</v>
          </cell>
          <cell r="HQ561">
            <v>464</v>
          </cell>
          <cell r="HR561">
            <v>0</v>
          </cell>
          <cell r="HS561">
            <v>464</v>
          </cell>
          <cell r="HT561">
            <v>784</v>
          </cell>
          <cell r="HU561">
            <v>0</v>
          </cell>
          <cell r="HV561">
            <v>784</v>
          </cell>
          <cell r="HW561">
            <v>873</v>
          </cell>
          <cell r="HX561">
            <v>0</v>
          </cell>
          <cell r="HY561">
            <v>873</v>
          </cell>
          <cell r="HZ561">
            <v>1129</v>
          </cell>
          <cell r="IA561">
            <v>0</v>
          </cell>
          <cell r="IB561">
            <v>1129</v>
          </cell>
          <cell r="IC561">
            <v>1046</v>
          </cell>
          <cell r="ID561">
            <v>0</v>
          </cell>
          <cell r="IE561">
            <v>1046</v>
          </cell>
          <cell r="IF561">
            <v>-17</v>
          </cell>
          <cell r="IG561">
            <v>0</v>
          </cell>
          <cell r="IH561">
            <v>-17</v>
          </cell>
          <cell r="II561">
            <v>1017</v>
          </cell>
          <cell r="IJ561">
            <v>0</v>
          </cell>
          <cell r="IK561">
            <v>1017</v>
          </cell>
          <cell r="IP561">
            <v>2959.8837073504001</v>
          </cell>
          <cell r="IQ561">
            <v>-38.914688433272886</v>
          </cell>
          <cell r="IR561">
            <v>2998.7983957836732</v>
          </cell>
          <cell r="IS561">
            <v>2234.0713375707701</v>
          </cell>
          <cell r="IT561">
            <v>-46.733508827431578</v>
          </cell>
          <cell r="IU561">
            <v>2280.8048463982018</v>
          </cell>
          <cell r="IV561">
            <v>1485.8378106421501</v>
          </cell>
          <cell r="IW561">
            <v>-47.343516555150011</v>
          </cell>
          <cell r="IX561">
            <v>1533.1813271973001</v>
          </cell>
          <cell r="IY561">
            <v>616.43843779027497</v>
          </cell>
          <cell r="IZ561">
            <v>-31.699441114694235</v>
          </cell>
          <cell r="JA561">
            <v>648.13787890496917</v>
          </cell>
          <cell r="JB561">
            <v>2666.45428055913</v>
          </cell>
          <cell r="JC561">
            <v>1.8358168617333384</v>
          </cell>
          <cell r="JD561">
            <v>2664.6184636973967</v>
          </cell>
          <cell r="JE561">
            <v>1954.4050271477599</v>
          </cell>
          <cell r="JF561">
            <v>64.482460530652006</v>
          </cell>
          <cell r="JG561">
            <v>1889.922566617108</v>
          </cell>
          <cell r="JH561">
            <v>1324.7708466966899</v>
          </cell>
          <cell r="JI561">
            <v>64.995834582166893</v>
          </cell>
          <cell r="JJ561">
            <v>1259.775012114523</v>
          </cell>
          <cell r="JK561">
            <v>313.632063876617</v>
          </cell>
          <cell r="JL561">
            <v>-13.976176611000003</v>
          </cell>
          <cell r="JM561">
            <v>327.60824048761702</v>
          </cell>
          <cell r="JN561">
            <v>2283.8837259042798</v>
          </cell>
          <cell r="JO561">
            <v>-61.114236021047475</v>
          </cell>
          <cell r="JP561">
            <v>2344.9979619253272</v>
          </cell>
          <cell r="JQ561">
            <v>1693.0130060106101</v>
          </cell>
          <cell r="JR561">
            <v>-42.007435349910949</v>
          </cell>
          <cell r="JS561">
            <v>1735.0204413605211</v>
          </cell>
          <cell r="JT561">
            <v>1067.24031734304</v>
          </cell>
          <cell r="JU561">
            <v>-35.040502350000004</v>
          </cell>
          <cell r="JV561">
            <v>1102.28081969304</v>
          </cell>
          <cell r="JW561">
            <v>423.36793340399402</v>
          </cell>
          <cell r="JX561">
            <v>-2.7384591</v>
          </cell>
          <cell r="JY561">
            <v>426.10639250399402</v>
          </cell>
          <cell r="JZ561">
            <v>2514.1173342500401</v>
          </cell>
          <cell r="KA561">
            <v>2.7384360999999942</v>
          </cell>
          <cell r="KB561">
            <v>2511.3788981500402</v>
          </cell>
          <cell r="KC561">
            <v>1999.7197400385801</v>
          </cell>
          <cell r="KD561">
            <v>21.775670656274464</v>
          </cell>
          <cell r="KE561">
            <v>1977.9440693823055</v>
          </cell>
          <cell r="KF561">
            <v>1292.01162672582</v>
          </cell>
          <cell r="KG561">
            <v>13.289255786274467</v>
          </cell>
          <cell r="KH561">
            <v>1278.7223709395455</v>
          </cell>
          <cell r="KI561">
            <v>503.05742023448499</v>
          </cell>
          <cell r="KJ561">
            <v>99.62826666627447</v>
          </cell>
          <cell r="KK561">
            <v>403.42915356821049</v>
          </cell>
          <cell r="KL561">
            <v>2105.2625751325299</v>
          </cell>
          <cell r="KM561">
            <v>-80.079034115335176</v>
          </cell>
          <cell r="KN561">
            <v>2185.3416092478651</v>
          </cell>
          <cell r="KO561">
            <v>1606.68331472503</v>
          </cell>
          <cell r="KP561">
            <v>-43.133034115335185</v>
          </cell>
          <cell r="KQ561">
            <v>1649.8163488403652</v>
          </cell>
          <cell r="KR561">
            <v>1012.6589598753</v>
          </cell>
          <cell r="KS561">
            <v>-39.19303411533518</v>
          </cell>
          <cell r="KT561">
            <v>1051.851993990635</v>
          </cell>
          <cell r="KU561">
            <v>334.08755121514901</v>
          </cell>
          <cell r="KV561">
            <v>-27.056650000000001</v>
          </cell>
          <cell r="KW561">
            <v>361.144201215149</v>
          </cell>
          <cell r="KX561">
            <v>2029.5458015132399</v>
          </cell>
          <cell r="KY561">
            <v>45.212319810329845</v>
          </cell>
          <cell r="KZ561">
            <v>1984.3334817029101</v>
          </cell>
          <cell r="LA561">
            <v>1632.6437222745501</v>
          </cell>
          <cell r="LB561">
            <v>13.471319812562557</v>
          </cell>
          <cell r="LC561">
            <v>1619.1724024619875</v>
          </cell>
          <cell r="LD561">
            <v>1108.8180838456699</v>
          </cell>
          <cell r="LE561">
            <v>34.856320218933334</v>
          </cell>
          <cell r="LF561">
            <v>1073.9617636267365</v>
          </cell>
          <cell r="LG561">
            <v>380.83220563652799</v>
          </cell>
          <cell r="LH561">
            <v>9.3647185108776405</v>
          </cell>
          <cell r="LI561">
            <v>371.46748712565034</v>
          </cell>
          <cell r="LJ561">
            <v>2093.8880054361398</v>
          </cell>
          <cell r="LK561">
            <v>-122.96927875077201</v>
          </cell>
          <cell r="LL561">
            <v>2216.8572841869118</v>
          </cell>
          <cell r="LM561">
            <v>1604.9272438232099</v>
          </cell>
          <cell r="LN561">
            <v>-114.34527875077201</v>
          </cell>
          <cell r="LO561">
            <v>1719.2725225739819</v>
          </cell>
          <cell r="LP561">
            <v>1109.7938040722399</v>
          </cell>
          <cell r="LQ561">
            <v>-100.846</v>
          </cell>
          <cell r="LR561">
            <v>1210.6398040722399</v>
          </cell>
          <cell r="LS561">
            <v>475.35372778264599</v>
          </cell>
          <cell r="LT561">
            <v>-72.290000000000006</v>
          </cell>
          <cell r="LU561">
            <v>547.64372778264601</v>
          </cell>
          <cell r="LV561">
            <v>2002.8816603308001</v>
          </cell>
          <cell r="LW561">
            <v>-63.332602999999992</v>
          </cell>
          <cell r="LX561">
            <v>2066.2142633307999</v>
          </cell>
          <cell r="LY561">
            <v>1540.62769757662</v>
          </cell>
          <cell r="LZ561">
            <v>-59</v>
          </cell>
          <cell r="MA561">
            <v>1599.62769757662</v>
          </cell>
          <cell r="MB561">
            <v>882.81349260505999</v>
          </cell>
          <cell r="MC561">
            <v>10</v>
          </cell>
          <cell r="MD561">
            <v>872.81349260505999</v>
          </cell>
          <cell r="ME561">
            <v>309.24068972146199</v>
          </cell>
          <cell r="MF561">
            <v>13</v>
          </cell>
          <cell r="MG561">
            <v>296.24068972146199</v>
          </cell>
          <cell r="MH561">
            <v>223</v>
          </cell>
          <cell r="MI561">
            <v>76</v>
          </cell>
          <cell r="MJ561">
            <v>147</v>
          </cell>
          <cell r="MK561">
            <v>396</v>
          </cell>
          <cell r="ML561">
            <v>138</v>
          </cell>
          <cell r="MM561">
            <v>258</v>
          </cell>
          <cell r="MN561">
            <v>761</v>
          </cell>
          <cell r="MO561">
            <v>88</v>
          </cell>
          <cell r="MP561">
            <v>673</v>
          </cell>
          <cell r="MQ561">
            <v>541</v>
          </cell>
          <cell r="MR561">
            <v>6</v>
          </cell>
          <cell r="MS561">
            <v>535</v>
          </cell>
          <cell r="MT561">
            <v>-607</v>
          </cell>
          <cell r="MU561">
            <v>0</v>
          </cell>
          <cell r="MV561">
            <v>-607</v>
          </cell>
          <cell r="MW561">
            <v>-553</v>
          </cell>
          <cell r="MX561">
            <v>0</v>
          </cell>
          <cell r="MY561">
            <v>-553</v>
          </cell>
          <cell r="MZ561">
            <v>-535</v>
          </cell>
          <cell r="NA561">
            <v>0</v>
          </cell>
          <cell r="NB561">
            <v>-535</v>
          </cell>
          <cell r="NC561">
            <v>-597</v>
          </cell>
          <cell r="ND561">
            <v>0</v>
          </cell>
          <cell r="NE561">
            <v>-597</v>
          </cell>
          <cell r="NF561">
            <v>-573</v>
          </cell>
          <cell r="NG561">
            <v>0</v>
          </cell>
          <cell r="NH561">
            <v>-573</v>
          </cell>
          <cell r="NI561">
            <v>-568</v>
          </cell>
          <cell r="NJ561">
            <v>0</v>
          </cell>
          <cell r="NK561">
            <v>-568</v>
          </cell>
          <cell r="NL561">
            <v>-567</v>
          </cell>
          <cell r="NM561">
            <v>0</v>
          </cell>
          <cell r="NN561">
            <v>-567</v>
          </cell>
          <cell r="NO561">
            <v>-579</v>
          </cell>
          <cell r="NP561">
            <v>0</v>
          </cell>
          <cell r="NQ561">
            <v>-579</v>
          </cell>
          <cell r="NR561">
            <v>-151</v>
          </cell>
          <cell r="NS561">
            <v>0</v>
          </cell>
          <cell r="NT561">
            <v>-151</v>
          </cell>
          <cell r="NU561">
            <v>-139</v>
          </cell>
          <cell r="NV561">
            <v>0</v>
          </cell>
          <cell r="NW561">
            <v>-139</v>
          </cell>
          <cell r="NX561">
            <v>671</v>
          </cell>
          <cell r="NY561">
            <v>0</v>
          </cell>
          <cell r="NZ561">
            <v>671</v>
          </cell>
          <cell r="OA561">
            <v>686</v>
          </cell>
          <cell r="OB561">
            <v>0</v>
          </cell>
          <cell r="OC561">
            <v>686</v>
          </cell>
          <cell r="OD561">
            <v>112</v>
          </cell>
          <cell r="OE561">
            <v>0</v>
          </cell>
          <cell r="OF561">
            <v>112</v>
          </cell>
          <cell r="OG561">
            <v>886</v>
          </cell>
          <cell r="OH561">
            <v>0</v>
          </cell>
          <cell r="OI561">
            <v>886</v>
          </cell>
          <cell r="OJ561">
            <v>654</v>
          </cell>
          <cell r="OK561">
            <v>0</v>
          </cell>
          <cell r="OL561">
            <v>654</v>
          </cell>
          <cell r="OM561">
            <v>676</v>
          </cell>
          <cell r="ON561">
            <v>0</v>
          </cell>
          <cell r="OO561">
            <v>676</v>
          </cell>
          <cell r="OP561">
            <v>459</v>
          </cell>
          <cell r="OQ561">
            <v>0</v>
          </cell>
          <cell r="OR561">
            <v>459</v>
          </cell>
          <cell r="OS561">
            <v>561</v>
          </cell>
          <cell r="OT561">
            <v>0</v>
          </cell>
          <cell r="OU561">
            <v>561</v>
          </cell>
          <cell r="OV561">
            <v>794</v>
          </cell>
          <cell r="OW561">
            <v>0</v>
          </cell>
          <cell r="OX561">
            <v>794</v>
          </cell>
          <cell r="OY561">
            <v>711</v>
          </cell>
          <cell r="OZ561">
            <v>0</v>
          </cell>
          <cell r="PA561">
            <v>711</v>
          </cell>
          <cell r="PB561">
            <v>481</v>
          </cell>
          <cell r="PC561">
            <v>0</v>
          </cell>
          <cell r="PD561">
            <v>481</v>
          </cell>
          <cell r="PE561">
            <v>464</v>
          </cell>
          <cell r="PF561">
            <v>0</v>
          </cell>
          <cell r="PG561">
            <v>464</v>
          </cell>
          <cell r="PH561">
            <v>784</v>
          </cell>
          <cell r="PI561">
            <v>0</v>
          </cell>
          <cell r="PJ561">
            <v>784</v>
          </cell>
          <cell r="PK561">
            <v>873</v>
          </cell>
          <cell r="PL561">
            <v>0</v>
          </cell>
          <cell r="PM561">
            <v>873</v>
          </cell>
          <cell r="PN561">
            <v>1129</v>
          </cell>
          <cell r="PO561">
            <v>0</v>
          </cell>
          <cell r="PP561">
            <v>1129</v>
          </cell>
          <cell r="PQ561">
            <v>1046</v>
          </cell>
          <cell r="PR561">
            <v>0</v>
          </cell>
          <cell r="PS561">
            <v>1046</v>
          </cell>
          <cell r="PT561">
            <v>-17</v>
          </cell>
          <cell r="PU561">
            <v>0</v>
          </cell>
          <cell r="PV561">
            <v>-17</v>
          </cell>
          <cell r="PW561">
            <v>1017</v>
          </cell>
          <cell r="PX561">
            <v>0</v>
          </cell>
          <cell r="PY561">
            <v>1017</v>
          </cell>
        </row>
        <row r="562">
          <cell r="BB562">
            <v>-38.623592617261899</v>
          </cell>
          <cell r="BC562">
            <v>0</v>
          </cell>
          <cell r="BD562">
            <v>-38.623592617261899</v>
          </cell>
          <cell r="BE562">
            <v>-12.9016014518195</v>
          </cell>
          <cell r="BF562">
            <v>8.387286999999999E-12</v>
          </cell>
          <cell r="BG562">
            <v>-12.901601451827888</v>
          </cell>
          <cell r="BH562">
            <v>-32.375287823306998</v>
          </cell>
          <cell r="BI562">
            <v>3.423518999999999E-12</v>
          </cell>
          <cell r="BJ562">
            <v>-32.375287823310423</v>
          </cell>
          <cell r="BK562">
            <v>-36.003999999999998</v>
          </cell>
          <cell r="BL562">
            <v>0</v>
          </cell>
          <cell r="BM562">
            <v>-36.003999999999998</v>
          </cell>
          <cell r="BN562">
            <v>-14.900912016937014</v>
          </cell>
          <cell r="BO562">
            <v>0</v>
          </cell>
          <cell r="BP562">
            <v>-14.900912016937014</v>
          </cell>
          <cell r="BQ562">
            <v>-33.863</v>
          </cell>
          <cell r="BR562">
            <v>0</v>
          </cell>
          <cell r="BS562">
            <v>-33.863</v>
          </cell>
          <cell r="BT562">
            <v>76.413999999999987</v>
          </cell>
          <cell r="BU562">
            <v>0</v>
          </cell>
          <cell r="BV562">
            <v>76.413999999999987</v>
          </cell>
          <cell r="BW562">
            <v>-278.31799999999998</v>
          </cell>
          <cell r="BX562">
            <v>0</v>
          </cell>
          <cell r="BY562">
            <v>-278.31799999999998</v>
          </cell>
          <cell r="BZ562">
            <v>-1.14704431737973</v>
          </cell>
          <cell r="CA562">
            <v>0</v>
          </cell>
          <cell r="CB562">
            <v>-1.14704431737973</v>
          </cell>
          <cell r="CC562">
            <v>-11.737073530943899</v>
          </cell>
          <cell r="CD562">
            <v>0</v>
          </cell>
          <cell r="CE562">
            <v>-11.737073530943899</v>
          </cell>
          <cell r="CF562">
            <v>40.707824760229499</v>
          </cell>
          <cell r="CG562">
            <v>0</v>
          </cell>
          <cell r="CH562">
            <v>40.707824760229499</v>
          </cell>
          <cell r="CI562">
            <v>-67.290000000000006</v>
          </cell>
          <cell r="CJ562">
            <v>0</v>
          </cell>
          <cell r="CK562">
            <v>-67.290000000000006</v>
          </cell>
          <cell r="CL562">
            <v>-110.633990573161</v>
          </cell>
          <cell r="CM562">
            <v>0</v>
          </cell>
          <cell r="CN562">
            <v>-110.633990573161</v>
          </cell>
          <cell r="CO562">
            <v>-217.42308244668999</v>
          </cell>
          <cell r="CP562">
            <v>0</v>
          </cell>
          <cell r="CQ562">
            <v>-217.42308244668999</v>
          </cell>
          <cell r="CR562">
            <v>-341.674911093699</v>
          </cell>
          <cell r="CS562">
            <v>0</v>
          </cell>
          <cell r="CT562">
            <v>-341.674911093699</v>
          </cell>
          <cell r="CU562">
            <v>-159.528452770749</v>
          </cell>
          <cell r="CV562">
            <v>0</v>
          </cell>
          <cell r="CW562">
            <v>-159.528452770749</v>
          </cell>
          <cell r="CX562">
            <v>-54.832077890202697</v>
          </cell>
          <cell r="CY562">
            <v>0</v>
          </cell>
          <cell r="CZ562">
            <v>-54.832077890202697</v>
          </cell>
          <cell r="DA562">
            <v>-45.344404428824099</v>
          </cell>
          <cell r="DB562">
            <v>0</v>
          </cell>
          <cell r="DC562">
            <v>-45.344404428824099</v>
          </cell>
          <cell r="DD562">
            <v>-69.084094929582804</v>
          </cell>
          <cell r="DE562">
            <v>0</v>
          </cell>
          <cell r="DF562">
            <v>-69.084094929582804</v>
          </cell>
          <cell r="DG562">
            <v>9.6425764471959301</v>
          </cell>
          <cell r="DH562">
            <v>0</v>
          </cell>
          <cell r="DI562">
            <v>9.6425764471959301</v>
          </cell>
          <cell r="DJ562">
            <v>26.397072585282199</v>
          </cell>
          <cell r="DK562">
            <v>0</v>
          </cell>
          <cell r="DL562">
            <v>26.397072585282199</v>
          </cell>
          <cell r="DM562">
            <v>56.818065759388098</v>
          </cell>
          <cell r="DN562">
            <v>0</v>
          </cell>
          <cell r="DO562">
            <v>56.818065759388098</v>
          </cell>
          <cell r="DP562">
            <v>45.20443279237</v>
          </cell>
          <cell r="DQ562">
            <v>0</v>
          </cell>
          <cell r="DR562">
            <v>45.20443279237</v>
          </cell>
          <cell r="DS562">
            <v>-64.389440506175902</v>
          </cell>
          <cell r="DT562">
            <v>0</v>
          </cell>
          <cell r="DU562">
            <v>-64.389440506175902</v>
          </cell>
          <cell r="DV562">
            <v>-37.122971957903999</v>
          </cell>
          <cell r="DW562">
            <v>0</v>
          </cell>
          <cell r="DX562">
            <v>-37.122971957903999</v>
          </cell>
          <cell r="DY562">
            <v>21.3291796918515</v>
          </cell>
          <cell r="DZ562">
            <v>0</v>
          </cell>
          <cell r="EA562">
            <v>21.3291796918515</v>
          </cell>
          <cell r="EB562">
            <v>-81.376000000000005</v>
          </cell>
          <cell r="EC562">
            <v>0</v>
          </cell>
          <cell r="ED562">
            <v>-81.376000000000005</v>
          </cell>
          <cell r="EE562">
            <v>-106.202</v>
          </cell>
          <cell r="EF562">
            <v>0</v>
          </cell>
          <cell r="EG562">
            <v>-106.202</v>
          </cell>
          <cell r="EH562">
            <v>-103.38800000000001</v>
          </cell>
          <cell r="EI562">
            <v>0</v>
          </cell>
          <cell r="EJ562">
            <v>-103.38800000000001</v>
          </cell>
          <cell r="EK562">
            <v>-115.99000000000001</v>
          </cell>
          <cell r="EL562">
            <v>0</v>
          </cell>
          <cell r="EM562">
            <v>-115.99000000000001</v>
          </cell>
          <cell r="EN562">
            <v>-115.97300000000001</v>
          </cell>
          <cell r="EO562">
            <v>0</v>
          </cell>
          <cell r="EP562">
            <v>-115.97300000000001</v>
          </cell>
          <cell r="EQ562">
            <v>-121.822</v>
          </cell>
          <cell r="ER562">
            <v>0</v>
          </cell>
          <cell r="ES562">
            <v>-121.822</v>
          </cell>
          <cell r="ET562">
            <v>-112</v>
          </cell>
          <cell r="EU562">
            <v>0</v>
          </cell>
          <cell r="EV562">
            <v>-112</v>
          </cell>
          <cell r="EW562">
            <v>-78</v>
          </cell>
          <cell r="EX562">
            <v>0</v>
          </cell>
          <cell r="EY562">
            <v>-78</v>
          </cell>
          <cell r="EZ562">
            <v>-384</v>
          </cell>
          <cell r="FA562">
            <v>0</v>
          </cell>
          <cell r="FB562">
            <v>-384</v>
          </cell>
          <cell r="FC562">
            <v>-81</v>
          </cell>
          <cell r="FD562">
            <v>0</v>
          </cell>
          <cell r="FE562">
            <v>-81</v>
          </cell>
          <cell r="FF562">
            <v>355</v>
          </cell>
          <cell r="FG562">
            <v>0</v>
          </cell>
          <cell r="FH562">
            <v>355</v>
          </cell>
          <cell r="FI562">
            <v>388</v>
          </cell>
          <cell r="FJ562">
            <v>0</v>
          </cell>
          <cell r="FK562">
            <v>388</v>
          </cell>
          <cell r="FL562">
            <v>393</v>
          </cell>
          <cell r="FM562">
            <v>0</v>
          </cell>
          <cell r="FN562">
            <v>393</v>
          </cell>
          <cell r="FO562">
            <v>388</v>
          </cell>
          <cell r="FP562">
            <v>0</v>
          </cell>
          <cell r="FQ562">
            <v>388</v>
          </cell>
          <cell r="FR562">
            <v>196</v>
          </cell>
          <cell r="FS562">
            <v>0</v>
          </cell>
          <cell r="FT562">
            <v>196</v>
          </cell>
          <cell r="FU562">
            <v>282</v>
          </cell>
          <cell r="FV562">
            <v>0</v>
          </cell>
          <cell r="FW562">
            <v>282</v>
          </cell>
          <cell r="FX562">
            <v>427</v>
          </cell>
          <cell r="FY562">
            <v>0</v>
          </cell>
          <cell r="FZ562">
            <v>427</v>
          </cell>
          <cell r="GA562">
            <v>386</v>
          </cell>
          <cell r="GB562">
            <v>0</v>
          </cell>
          <cell r="GC562">
            <v>386</v>
          </cell>
          <cell r="GD562">
            <v>-108</v>
          </cell>
          <cell r="GE562">
            <v>0</v>
          </cell>
          <cell r="GF562">
            <v>-108</v>
          </cell>
          <cell r="GG562">
            <v>-68</v>
          </cell>
          <cell r="GH562">
            <v>0</v>
          </cell>
          <cell r="GI562">
            <v>-68</v>
          </cell>
          <cell r="GJ562">
            <v>-85</v>
          </cell>
          <cell r="GK562">
            <v>0</v>
          </cell>
          <cell r="GL562">
            <v>-85</v>
          </cell>
          <cell r="GM562">
            <v>-31</v>
          </cell>
          <cell r="GN562">
            <v>0</v>
          </cell>
          <cell r="GO562">
            <v>-31</v>
          </cell>
          <cell r="GP562">
            <v>-217</v>
          </cell>
          <cell r="GQ562">
            <v>0</v>
          </cell>
          <cell r="GR562">
            <v>-217</v>
          </cell>
          <cell r="GS562">
            <v>23</v>
          </cell>
          <cell r="GT562">
            <v>0</v>
          </cell>
          <cell r="GU562">
            <v>23</v>
          </cell>
          <cell r="GV562">
            <v>-63</v>
          </cell>
          <cell r="GW562">
            <v>0</v>
          </cell>
          <cell r="GX562">
            <v>-63</v>
          </cell>
          <cell r="GY562">
            <v>-72</v>
          </cell>
          <cell r="GZ562">
            <v>0</v>
          </cell>
          <cell r="HA562">
            <v>-72</v>
          </cell>
          <cell r="HB562">
            <v>15</v>
          </cell>
          <cell r="HC562">
            <v>0</v>
          </cell>
          <cell r="HD562">
            <v>15</v>
          </cell>
          <cell r="HE562">
            <v>-114</v>
          </cell>
          <cell r="HF562">
            <v>0</v>
          </cell>
          <cell r="HG562">
            <v>-114</v>
          </cell>
          <cell r="HH562">
            <v>-40</v>
          </cell>
          <cell r="HI562">
            <v>0</v>
          </cell>
          <cell r="HJ562">
            <v>-40</v>
          </cell>
          <cell r="HK562">
            <v>-149</v>
          </cell>
          <cell r="HL562">
            <v>0</v>
          </cell>
          <cell r="HM562">
            <v>-149</v>
          </cell>
          <cell r="HN562">
            <v>-193</v>
          </cell>
          <cell r="HO562">
            <v>0</v>
          </cell>
          <cell r="HP562">
            <v>-193</v>
          </cell>
          <cell r="HQ562">
            <v>-288</v>
          </cell>
          <cell r="HR562">
            <v>0</v>
          </cell>
          <cell r="HS562">
            <v>-288</v>
          </cell>
          <cell r="HT562">
            <v>-251</v>
          </cell>
          <cell r="HU562">
            <v>0</v>
          </cell>
          <cell r="HV562">
            <v>-251</v>
          </cell>
          <cell r="HW562">
            <v>-302</v>
          </cell>
          <cell r="HX562">
            <v>0</v>
          </cell>
          <cell r="HY562">
            <v>-302</v>
          </cell>
          <cell r="HZ562">
            <v>-471</v>
          </cell>
          <cell r="IA562">
            <v>0</v>
          </cell>
          <cell r="IB562">
            <v>-471</v>
          </cell>
          <cell r="IC562">
            <v>-323</v>
          </cell>
          <cell r="ID562">
            <v>0</v>
          </cell>
          <cell r="IE562">
            <v>-323</v>
          </cell>
          <cell r="IF562">
            <v>-122</v>
          </cell>
          <cell r="IG562">
            <v>0</v>
          </cell>
          <cell r="IH562">
            <v>-122</v>
          </cell>
          <cell r="II562">
            <v>-168</v>
          </cell>
          <cell r="IJ562">
            <v>0</v>
          </cell>
          <cell r="IK562">
            <v>-168</v>
          </cell>
          <cell r="IP562">
            <v>-119.90448189238801</v>
          </cell>
          <cell r="IQ562">
            <v>1.1810805999999998E-11</v>
          </cell>
          <cell r="IR562">
            <v>-119.90448189239982</v>
          </cell>
          <cell r="IS562">
            <v>-81.280889275126398</v>
          </cell>
          <cell r="IT562">
            <v>1.1810805999999998E-11</v>
          </cell>
          <cell r="IU562">
            <v>-81.280889275138207</v>
          </cell>
          <cell r="IV562">
            <v>-68.379287823306996</v>
          </cell>
          <cell r="IW562">
            <v>3.423518999999999E-12</v>
          </cell>
          <cell r="IX562">
            <v>-68.37928782331042</v>
          </cell>
          <cell r="IY562">
            <v>-36.003999999999998</v>
          </cell>
          <cell r="IZ562">
            <v>0</v>
          </cell>
          <cell r="JA562">
            <v>-36.003999999999998</v>
          </cell>
          <cell r="JB562">
            <v>-250.66791201693701</v>
          </cell>
          <cell r="JC562">
            <v>0</v>
          </cell>
          <cell r="JD562">
            <v>-250.66791201693701</v>
          </cell>
          <cell r="JE562">
            <v>-235.767</v>
          </cell>
          <cell r="JF562">
            <v>0</v>
          </cell>
          <cell r="JG562">
            <v>-235.767</v>
          </cell>
          <cell r="JH562">
            <v>-201.904</v>
          </cell>
          <cell r="JI562">
            <v>0</v>
          </cell>
          <cell r="JJ562">
            <v>-201.904</v>
          </cell>
          <cell r="JK562">
            <v>-278.31799999999998</v>
          </cell>
          <cell r="JL562">
            <v>0</v>
          </cell>
          <cell r="JM562">
            <v>-278.31799999999998</v>
          </cell>
          <cell r="JN562">
            <v>-39.466293088094197</v>
          </cell>
          <cell r="JO562">
            <v>0</v>
          </cell>
          <cell r="JP562">
            <v>-39.466293088094197</v>
          </cell>
          <cell r="JQ562">
            <v>-38.319248770714502</v>
          </cell>
          <cell r="JR562">
            <v>0</v>
          </cell>
          <cell r="JS562">
            <v>-38.319248770714502</v>
          </cell>
          <cell r="JT562">
            <v>-26.5821752397705</v>
          </cell>
          <cell r="JU562">
            <v>0</v>
          </cell>
          <cell r="JV562">
            <v>-26.5821752397705</v>
          </cell>
          <cell r="JW562">
            <v>-67.290000000000006</v>
          </cell>
          <cell r="JX562">
            <v>0</v>
          </cell>
          <cell r="JY562">
            <v>-67.290000000000006</v>
          </cell>
          <cell r="JZ562">
            <v>-829.26043688430002</v>
          </cell>
          <cell r="KA562">
            <v>0</v>
          </cell>
          <cell r="KB562">
            <v>-829.26043688430002</v>
          </cell>
          <cell r="KC562">
            <v>-718.62644631113903</v>
          </cell>
          <cell r="KD562">
            <v>0</v>
          </cell>
          <cell r="KE562">
            <v>-718.62644631113903</v>
          </cell>
          <cell r="KF562">
            <v>-501.20336386444899</v>
          </cell>
          <cell r="KG562">
            <v>0</v>
          </cell>
          <cell r="KH562">
            <v>-501.20336386444899</v>
          </cell>
          <cell r="KI562">
            <v>-159.528452770749</v>
          </cell>
          <cell r="KJ562">
            <v>0</v>
          </cell>
          <cell r="KK562">
            <v>-159.528452770749</v>
          </cell>
          <cell r="KL562">
            <v>-159.61800080141401</v>
          </cell>
          <cell r="KM562">
            <v>0</v>
          </cell>
          <cell r="KN562">
            <v>-159.61800080141401</v>
          </cell>
          <cell r="KO562">
            <v>-104.785922911211</v>
          </cell>
          <cell r="KP562">
            <v>0</v>
          </cell>
          <cell r="KQ562">
            <v>-104.785922911211</v>
          </cell>
          <cell r="KR562">
            <v>-59.441518482386797</v>
          </cell>
          <cell r="KS562">
            <v>0</v>
          </cell>
          <cell r="KT562">
            <v>-59.441518482386797</v>
          </cell>
          <cell r="KU562">
            <v>9.6425764471959301</v>
          </cell>
          <cell r="KV562">
            <v>0</v>
          </cell>
          <cell r="KW562">
            <v>9.6425764471959301</v>
          </cell>
          <cell r="KX562">
            <v>64.030130630864505</v>
          </cell>
          <cell r="KY562">
            <v>0</v>
          </cell>
          <cell r="KZ562">
            <v>64.030130630864505</v>
          </cell>
          <cell r="LA562">
            <v>37.633058045582203</v>
          </cell>
          <cell r="LB562">
            <v>0</v>
          </cell>
          <cell r="LC562">
            <v>37.633058045582203</v>
          </cell>
          <cell r="LD562">
            <v>-19.185007713805799</v>
          </cell>
          <cell r="LE562">
            <v>0</v>
          </cell>
          <cell r="LF562">
            <v>-19.185007713805799</v>
          </cell>
          <cell r="LG562">
            <v>-64.389440506175902</v>
          </cell>
          <cell r="LH562">
            <v>0</v>
          </cell>
          <cell r="LI562">
            <v>-64.389440506175902</v>
          </cell>
          <cell r="LJ562">
            <v>-203.37179226605201</v>
          </cell>
          <cell r="LK562">
            <v>0</v>
          </cell>
          <cell r="LL562">
            <v>-203.37179226605201</v>
          </cell>
          <cell r="LM562">
            <v>-166.24882030814803</v>
          </cell>
          <cell r="LN562">
            <v>0</v>
          </cell>
          <cell r="LO562">
            <v>-166.24882030814803</v>
          </cell>
          <cell r="LP562">
            <v>-187.578</v>
          </cell>
          <cell r="LQ562">
            <v>0</v>
          </cell>
          <cell r="LR562">
            <v>-187.578</v>
          </cell>
          <cell r="LS562">
            <v>-106.202</v>
          </cell>
          <cell r="LT562">
            <v>0</v>
          </cell>
          <cell r="LU562">
            <v>-106.202</v>
          </cell>
          <cell r="LV562">
            <v>-457.173</v>
          </cell>
          <cell r="LW562">
            <v>0</v>
          </cell>
          <cell r="LX562">
            <v>-457.173</v>
          </cell>
          <cell r="LY562">
            <v>-353.78500000000003</v>
          </cell>
          <cell r="LZ562">
            <v>0</v>
          </cell>
          <cell r="MA562">
            <v>-353.78500000000003</v>
          </cell>
          <cell r="MB562">
            <v>-237.79500000000002</v>
          </cell>
          <cell r="MC562">
            <v>0</v>
          </cell>
          <cell r="MD562">
            <v>-237.79500000000002</v>
          </cell>
          <cell r="ME562">
            <v>-121.822</v>
          </cell>
          <cell r="MF562">
            <v>0</v>
          </cell>
          <cell r="MG562">
            <v>-121.822</v>
          </cell>
          <cell r="MH562">
            <v>-112</v>
          </cell>
          <cell r="MI562">
            <v>0</v>
          </cell>
          <cell r="MJ562">
            <v>-112</v>
          </cell>
          <cell r="MK562">
            <v>-78</v>
          </cell>
          <cell r="ML562">
            <v>0</v>
          </cell>
          <cell r="MM562">
            <v>-78</v>
          </cell>
          <cell r="MN562">
            <v>-384</v>
          </cell>
          <cell r="MO562">
            <v>0</v>
          </cell>
          <cell r="MP562">
            <v>-384</v>
          </cell>
          <cell r="MQ562">
            <v>-81</v>
          </cell>
          <cell r="MR562">
            <v>0</v>
          </cell>
          <cell r="MS562">
            <v>-81</v>
          </cell>
          <cell r="MT562">
            <v>355</v>
          </cell>
          <cell r="MU562">
            <v>0</v>
          </cell>
          <cell r="MV562">
            <v>355</v>
          </cell>
          <cell r="MW562">
            <v>388</v>
          </cell>
          <cell r="MX562">
            <v>0</v>
          </cell>
          <cell r="MY562">
            <v>388</v>
          </cell>
          <cell r="MZ562">
            <v>393</v>
          </cell>
          <cell r="NA562">
            <v>0</v>
          </cell>
          <cell r="NB562">
            <v>393</v>
          </cell>
          <cell r="NC562">
            <v>388</v>
          </cell>
          <cell r="ND562">
            <v>0</v>
          </cell>
          <cell r="NE562">
            <v>388</v>
          </cell>
          <cell r="NF562">
            <v>196</v>
          </cell>
          <cell r="NG562">
            <v>0</v>
          </cell>
          <cell r="NH562">
            <v>196</v>
          </cell>
          <cell r="NI562">
            <v>282</v>
          </cell>
          <cell r="NJ562">
            <v>0</v>
          </cell>
          <cell r="NK562">
            <v>282</v>
          </cell>
          <cell r="NL562">
            <v>427</v>
          </cell>
          <cell r="NM562">
            <v>0</v>
          </cell>
          <cell r="NN562">
            <v>427</v>
          </cell>
          <cell r="NO562">
            <v>386</v>
          </cell>
          <cell r="NP562">
            <v>0</v>
          </cell>
          <cell r="NQ562">
            <v>386</v>
          </cell>
          <cell r="NR562">
            <v>-108</v>
          </cell>
          <cell r="NS562">
            <v>0</v>
          </cell>
          <cell r="NT562">
            <v>-108</v>
          </cell>
          <cell r="NU562">
            <v>-68</v>
          </cell>
          <cell r="NV562">
            <v>0</v>
          </cell>
          <cell r="NW562">
            <v>-68</v>
          </cell>
          <cell r="NX562">
            <v>-85</v>
          </cell>
          <cell r="NY562">
            <v>0</v>
          </cell>
          <cell r="NZ562">
            <v>-85</v>
          </cell>
          <cell r="OA562">
            <v>-31</v>
          </cell>
          <cell r="OB562">
            <v>0</v>
          </cell>
          <cell r="OC562">
            <v>-31</v>
          </cell>
          <cell r="OD562">
            <v>-217</v>
          </cell>
          <cell r="OE562">
            <v>0</v>
          </cell>
          <cell r="OF562">
            <v>-217</v>
          </cell>
          <cell r="OG562">
            <v>23</v>
          </cell>
          <cell r="OH562">
            <v>0</v>
          </cell>
          <cell r="OI562">
            <v>23</v>
          </cell>
          <cell r="OJ562">
            <v>-63</v>
          </cell>
          <cell r="OK562">
            <v>0</v>
          </cell>
          <cell r="OL562">
            <v>-63</v>
          </cell>
          <cell r="OM562">
            <v>-72</v>
          </cell>
          <cell r="ON562">
            <v>0</v>
          </cell>
          <cell r="OO562">
            <v>-72</v>
          </cell>
          <cell r="OP562">
            <v>15</v>
          </cell>
          <cell r="OQ562">
            <v>0</v>
          </cell>
          <cell r="OR562">
            <v>15</v>
          </cell>
          <cell r="OS562">
            <v>-114</v>
          </cell>
          <cell r="OT562">
            <v>0</v>
          </cell>
          <cell r="OU562">
            <v>-114</v>
          </cell>
          <cell r="OV562">
            <v>-40</v>
          </cell>
          <cell r="OW562">
            <v>0</v>
          </cell>
          <cell r="OX562">
            <v>-40</v>
          </cell>
          <cell r="OY562">
            <v>-149</v>
          </cell>
          <cell r="OZ562">
            <v>0</v>
          </cell>
          <cell r="PA562">
            <v>-149</v>
          </cell>
          <cell r="PB562">
            <v>-193</v>
          </cell>
          <cell r="PC562">
            <v>0</v>
          </cell>
          <cell r="PD562">
            <v>-193</v>
          </cell>
          <cell r="PE562">
            <v>-288</v>
          </cell>
          <cell r="PF562">
            <v>0</v>
          </cell>
          <cell r="PG562">
            <v>-288</v>
          </cell>
          <cell r="PH562">
            <v>-251</v>
          </cell>
          <cell r="PI562">
            <v>0</v>
          </cell>
          <cell r="PJ562">
            <v>-251</v>
          </cell>
          <cell r="PK562">
            <v>-302</v>
          </cell>
          <cell r="PL562">
            <v>0</v>
          </cell>
          <cell r="PM562">
            <v>-302</v>
          </cell>
          <cell r="PN562">
            <v>-471</v>
          </cell>
          <cell r="PO562">
            <v>0</v>
          </cell>
          <cell r="PP562">
            <v>-471</v>
          </cell>
          <cell r="PQ562">
            <v>-323</v>
          </cell>
          <cell r="PR562">
            <v>0</v>
          </cell>
          <cell r="PS562">
            <v>-323</v>
          </cell>
          <cell r="PT562">
            <v>-122</v>
          </cell>
          <cell r="PU562">
            <v>0</v>
          </cell>
          <cell r="PV562">
            <v>-122</v>
          </cell>
          <cell r="PW562">
            <v>-168</v>
          </cell>
          <cell r="PX562">
            <v>0</v>
          </cell>
          <cell r="PY562">
            <v>-168</v>
          </cell>
        </row>
        <row r="563">
          <cell r="BB563">
            <v>0</v>
          </cell>
          <cell r="BC563">
            <v>0</v>
          </cell>
          <cell r="BD563">
            <v>0</v>
          </cell>
          <cell r="BE563">
            <v>0</v>
          </cell>
          <cell r="BF563">
            <v>0</v>
          </cell>
          <cell r="BG563">
            <v>0</v>
          </cell>
          <cell r="BH563">
            <v>0</v>
          </cell>
          <cell r="BI563">
            <v>2.1313869999999998E-12</v>
          </cell>
          <cell r="BJ563">
            <v>-2.1313869999999998E-12</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0</v>
          </cell>
          <cell r="CV563">
            <v>0</v>
          </cell>
          <cell r="CW563">
            <v>0</v>
          </cell>
          <cell r="CX563">
            <v>0</v>
          </cell>
          <cell r="CY563">
            <v>0</v>
          </cell>
          <cell r="CZ563">
            <v>0</v>
          </cell>
          <cell r="DA563">
            <v>0</v>
          </cell>
          <cell r="DB563">
            <v>0</v>
          </cell>
          <cell r="DC563">
            <v>0</v>
          </cell>
          <cell r="DD563">
            <v>0</v>
          </cell>
          <cell r="DE563">
            <v>0</v>
          </cell>
          <cell r="DF563">
            <v>0</v>
          </cell>
          <cell r="DG563">
            <v>0</v>
          </cell>
          <cell r="DH563">
            <v>0</v>
          </cell>
          <cell r="DI563">
            <v>0</v>
          </cell>
          <cell r="DJ563">
            <v>0</v>
          </cell>
          <cell r="DK563">
            <v>0</v>
          </cell>
          <cell r="DL563">
            <v>0</v>
          </cell>
          <cell r="DM563">
            <v>0</v>
          </cell>
          <cell r="DN563">
            <v>0</v>
          </cell>
          <cell r="DO563">
            <v>0</v>
          </cell>
          <cell r="DP563">
            <v>0</v>
          </cell>
          <cell r="DQ563">
            <v>0</v>
          </cell>
          <cell r="DR563">
            <v>0</v>
          </cell>
          <cell r="DS563">
            <v>0</v>
          </cell>
          <cell r="DT563">
            <v>0</v>
          </cell>
          <cell r="DU563">
            <v>0</v>
          </cell>
          <cell r="DV563">
            <v>0</v>
          </cell>
          <cell r="DW563">
            <v>0</v>
          </cell>
          <cell r="DX563">
            <v>0</v>
          </cell>
          <cell r="DY563">
            <v>-75</v>
          </cell>
          <cell r="DZ563">
            <v>0</v>
          </cell>
          <cell r="EA563">
            <v>-75</v>
          </cell>
          <cell r="EB563">
            <v>0</v>
          </cell>
          <cell r="EC563">
            <v>0</v>
          </cell>
          <cell r="ED563">
            <v>0</v>
          </cell>
          <cell r="EE563">
            <v>-40</v>
          </cell>
          <cell r="EF563">
            <v>0</v>
          </cell>
          <cell r="EG563">
            <v>-40</v>
          </cell>
          <cell r="EH563">
            <v>0</v>
          </cell>
          <cell r="EI563">
            <v>0</v>
          </cell>
          <cell r="EJ563">
            <v>0</v>
          </cell>
          <cell r="EK563">
            <v>-50</v>
          </cell>
          <cell r="EL563">
            <v>0</v>
          </cell>
          <cell r="EM563">
            <v>-50</v>
          </cell>
          <cell r="EN563">
            <v>-50</v>
          </cell>
          <cell r="EO563">
            <v>0</v>
          </cell>
          <cell r="EP563">
            <v>-50</v>
          </cell>
          <cell r="EQ563">
            <v>0</v>
          </cell>
          <cell r="ER563">
            <v>0</v>
          </cell>
          <cell r="ES563">
            <v>0</v>
          </cell>
          <cell r="ET563">
            <v>0</v>
          </cell>
          <cell r="EU563">
            <v>0</v>
          </cell>
          <cell r="EV563">
            <v>0</v>
          </cell>
          <cell r="EW563">
            <v>0</v>
          </cell>
          <cell r="EX563">
            <v>0</v>
          </cell>
          <cell r="EY563">
            <v>0</v>
          </cell>
          <cell r="EZ563">
            <v>0</v>
          </cell>
          <cell r="FA563">
            <v>-350</v>
          </cell>
          <cell r="FB563">
            <v>350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H563">
            <v>0</v>
          </cell>
          <cell r="HI563">
            <v>0</v>
          </cell>
          <cell r="HJ563">
            <v>0</v>
          </cell>
          <cell r="HK563">
            <v>0</v>
          </cell>
          <cell r="HL563">
            <v>0</v>
          </cell>
          <cell r="HM563">
            <v>0</v>
          </cell>
          <cell r="HN563">
            <v>0</v>
          </cell>
          <cell r="HO563">
            <v>0</v>
          </cell>
          <cell r="HP563">
            <v>0</v>
          </cell>
          <cell r="HQ563">
            <v>0</v>
          </cell>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P563">
            <v>0</v>
          </cell>
          <cell r="IQ563">
            <v>2.1313869999999998E-12</v>
          </cell>
          <cell r="IR563">
            <v>-2.1313869999999998E-12</v>
          </cell>
          <cell r="IS563">
            <v>0</v>
          </cell>
          <cell r="IT563">
            <v>2.1313869999999998E-12</v>
          </cell>
          <cell r="IU563">
            <v>-2.1313869999999998E-12</v>
          </cell>
          <cell r="IV563">
            <v>0</v>
          </cell>
          <cell r="IW563">
            <v>2.1313869999999998E-12</v>
          </cell>
          <cell r="IX563">
            <v>-2.1313869999999998E-12</v>
          </cell>
          <cell r="IY563">
            <v>0</v>
          </cell>
          <cell r="IZ563">
            <v>0</v>
          </cell>
          <cell r="JA563">
            <v>0</v>
          </cell>
          <cell r="JB563">
            <v>0</v>
          </cell>
          <cell r="JC563">
            <v>0</v>
          </cell>
          <cell r="JD563">
            <v>0</v>
          </cell>
          <cell r="JE563">
            <v>0</v>
          </cell>
          <cell r="JF563">
            <v>0</v>
          </cell>
          <cell r="JG563">
            <v>0</v>
          </cell>
          <cell r="JH563">
            <v>0</v>
          </cell>
          <cell r="JI563">
            <v>0</v>
          </cell>
          <cell r="JJ563">
            <v>0</v>
          </cell>
          <cell r="JK563">
            <v>0</v>
          </cell>
          <cell r="JL563">
            <v>0</v>
          </cell>
          <cell r="JM563">
            <v>0</v>
          </cell>
          <cell r="JN563">
            <v>0</v>
          </cell>
          <cell r="JO563">
            <v>0</v>
          </cell>
          <cell r="JP563">
            <v>0</v>
          </cell>
          <cell r="JQ563">
            <v>0</v>
          </cell>
          <cell r="JR563">
            <v>0</v>
          </cell>
          <cell r="JS563">
            <v>0</v>
          </cell>
          <cell r="JT563">
            <v>0</v>
          </cell>
          <cell r="JU563">
            <v>0</v>
          </cell>
          <cell r="JV563">
            <v>0</v>
          </cell>
          <cell r="JW563">
            <v>0</v>
          </cell>
          <cell r="JX563">
            <v>0</v>
          </cell>
          <cell r="JY563">
            <v>0</v>
          </cell>
          <cell r="JZ563">
            <v>0</v>
          </cell>
          <cell r="KA563">
            <v>0</v>
          </cell>
          <cell r="KB563">
            <v>0</v>
          </cell>
          <cell r="KC563">
            <v>0</v>
          </cell>
          <cell r="KD563">
            <v>0</v>
          </cell>
          <cell r="KE563">
            <v>0</v>
          </cell>
          <cell r="KF563">
            <v>0</v>
          </cell>
          <cell r="KG563">
            <v>0</v>
          </cell>
          <cell r="KH563">
            <v>0</v>
          </cell>
          <cell r="KI563">
            <v>0</v>
          </cell>
          <cell r="KJ563">
            <v>0</v>
          </cell>
          <cell r="KK563">
            <v>0</v>
          </cell>
          <cell r="KL563">
            <v>0</v>
          </cell>
          <cell r="KM563">
            <v>0</v>
          </cell>
          <cell r="KN563">
            <v>0</v>
          </cell>
          <cell r="KO563">
            <v>0</v>
          </cell>
          <cell r="KP563">
            <v>0</v>
          </cell>
          <cell r="KQ563">
            <v>0</v>
          </cell>
          <cell r="KR563">
            <v>0</v>
          </cell>
          <cell r="KS563">
            <v>0</v>
          </cell>
          <cell r="KT563">
            <v>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-115</v>
          </cell>
          <cell r="LK563">
            <v>0</v>
          </cell>
          <cell r="LL563">
            <v>-115</v>
          </cell>
          <cell r="LM563">
            <v>-115</v>
          </cell>
          <cell r="LN563">
            <v>0</v>
          </cell>
          <cell r="LO563">
            <v>-115</v>
          </cell>
          <cell r="LP563">
            <v>-40</v>
          </cell>
          <cell r="LQ563">
            <v>0</v>
          </cell>
          <cell r="LR563">
            <v>-40</v>
          </cell>
          <cell r="LS563">
            <v>-40</v>
          </cell>
          <cell r="LT563">
            <v>0</v>
          </cell>
          <cell r="LU563">
            <v>-40</v>
          </cell>
          <cell r="LV563">
            <v>-100</v>
          </cell>
          <cell r="LW563">
            <v>0</v>
          </cell>
          <cell r="LX563">
            <v>-100</v>
          </cell>
          <cell r="LY563">
            <v>-100</v>
          </cell>
          <cell r="LZ563">
            <v>0</v>
          </cell>
          <cell r="MA563">
            <v>-100</v>
          </cell>
          <cell r="MB563">
            <v>-50</v>
          </cell>
          <cell r="MC563">
            <v>0</v>
          </cell>
          <cell r="MD563">
            <v>-50</v>
          </cell>
          <cell r="ME563">
            <v>0</v>
          </cell>
          <cell r="MF563">
            <v>0</v>
          </cell>
          <cell r="MG563">
            <v>0</v>
          </cell>
          <cell r="MH563">
            <v>0</v>
          </cell>
          <cell r="MI563">
            <v>-350</v>
          </cell>
          <cell r="MJ563">
            <v>350</v>
          </cell>
          <cell r="MK563">
            <v>0</v>
          </cell>
          <cell r="ML563">
            <v>-350</v>
          </cell>
          <cell r="MM563">
            <v>350</v>
          </cell>
          <cell r="MN563">
            <v>0</v>
          </cell>
          <cell r="MO563">
            <v>-350</v>
          </cell>
          <cell r="MP563">
            <v>350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v>0</v>
          </cell>
          <cell r="NM563">
            <v>0</v>
          </cell>
          <cell r="NN563">
            <v>0</v>
          </cell>
          <cell r="NO563">
            <v>0</v>
          </cell>
          <cell r="NP563">
            <v>0</v>
          </cell>
          <cell r="NQ563">
            <v>0</v>
          </cell>
          <cell r="NR563">
            <v>0</v>
          </cell>
          <cell r="NS563">
            <v>0</v>
          </cell>
          <cell r="NT563">
            <v>0</v>
          </cell>
          <cell r="NU563">
            <v>0</v>
          </cell>
          <cell r="NV563">
            <v>0</v>
          </cell>
          <cell r="NW563">
            <v>0</v>
          </cell>
          <cell r="NX563">
            <v>0</v>
          </cell>
          <cell r="NY563">
            <v>0</v>
          </cell>
          <cell r="NZ563">
            <v>0</v>
          </cell>
          <cell r="OA563">
            <v>0</v>
          </cell>
          <cell r="OB563">
            <v>0</v>
          </cell>
          <cell r="OC563">
            <v>0</v>
          </cell>
          <cell r="OD563">
            <v>0</v>
          </cell>
          <cell r="OE563">
            <v>0</v>
          </cell>
          <cell r="OF563">
            <v>0</v>
          </cell>
          <cell r="OG563">
            <v>0</v>
          </cell>
          <cell r="OH563">
            <v>0</v>
          </cell>
          <cell r="OI563">
            <v>0</v>
          </cell>
          <cell r="OJ563">
            <v>0</v>
          </cell>
          <cell r="OK563">
            <v>0</v>
          </cell>
          <cell r="OL563">
            <v>0</v>
          </cell>
          <cell r="OM563">
            <v>0</v>
          </cell>
          <cell r="ON563">
            <v>0</v>
          </cell>
          <cell r="OO563">
            <v>0</v>
          </cell>
          <cell r="OP563">
            <v>0</v>
          </cell>
          <cell r="OQ563">
            <v>0</v>
          </cell>
          <cell r="OR563">
            <v>0</v>
          </cell>
          <cell r="OS563">
            <v>0</v>
          </cell>
          <cell r="OT563">
            <v>0</v>
          </cell>
          <cell r="OU563">
            <v>0</v>
          </cell>
          <cell r="OV563">
            <v>0</v>
          </cell>
          <cell r="OW563">
            <v>0</v>
          </cell>
          <cell r="OX563">
            <v>0</v>
          </cell>
          <cell r="OY563">
            <v>0</v>
          </cell>
          <cell r="OZ563">
            <v>0</v>
          </cell>
          <cell r="PA563">
            <v>0</v>
          </cell>
          <cell r="PB563">
            <v>0</v>
          </cell>
          <cell r="PC563">
            <v>0</v>
          </cell>
          <cell r="PD563">
            <v>0</v>
          </cell>
          <cell r="PE563">
            <v>0</v>
          </cell>
          <cell r="PF563">
            <v>0</v>
          </cell>
          <cell r="PG563">
            <v>0</v>
          </cell>
          <cell r="PH563">
            <v>0</v>
          </cell>
          <cell r="PI563">
            <v>0</v>
          </cell>
          <cell r="PJ563">
            <v>0</v>
          </cell>
          <cell r="PK563">
            <v>0</v>
          </cell>
          <cell r="PL563">
            <v>0</v>
          </cell>
          <cell r="PM563">
            <v>0</v>
          </cell>
          <cell r="PN563">
            <v>0</v>
          </cell>
          <cell r="PO563">
            <v>0</v>
          </cell>
          <cell r="PP563">
            <v>0</v>
          </cell>
          <cell r="PQ563">
            <v>0</v>
          </cell>
          <cell r="PR563">
            <v>0</v>
          </cell>
          <cell r="PS563">
            <v>0</v>
          </cell>
          <cell r="PT563">
            <v>0</v>
          </cell>
          <cell r="PU563">
            <v>0</v>
          </cell>
          <cell r="PV563">
            <v>0</v>
          </cell>
          <cell r="PW563">
            <v>0</v>
          </cell>
          <cell r="PX563">
            <v>0</v>
          </cell>
          <cell r="PY563">
            <v>0</v>
          </cell>
        </row>
        <row r="564">
          <cell r="BB564">
            <v>687.18877716237296</v>
          </cell>
          <cell r="BC564">
            <v>7.8188203941586938</v>
          </cell>
          <cell r="BD564">
            <v>679.36995676821425</v>
          </cell>
          <cell r="BE564">
            <v>735.33192547680403</v>
          </cell>
          <cell r="BF564">
            <v>0.61000772772681888</v>
          </cell>
          <cell r="BG564">
            <v>734.72191774907719</v>
          </cell>
          <cell r="BH564">
            <v>837.02408502856395</v>
          </cell>
          <cell r="BI564">
            <v>-15.64407544045023</v>
          </cell>
          <cell r="BJ564">
            <v>852.6681604690142</v>
          </cell>
          <cell r="BK564">
            <v>580.43443779027496</v>
          </cell>
          <cell r="BL564">
            <v>-31.699441114694235</v>
          </cell>
          <cell r="BM564">
            <v>612.13387890496915</v>
          </cell>
          <cell r="BN564">
            <v>697.14834139442974</v>
          </cell>
          <cell r="BO564">
            <v>-62.646643668918671</v>
          </cell>
          <cell r="BP564">
            <v>759.79498506334835</v>
          </cell>
          <cell r="BQ564">
            <v>595.77118045107022</v>
          </cell>
          <cell r="BR564">
            <v>-0.51337405151488724</v>
          </cell>
          <cell r="BS564">
            <v>596.28455450258525</v>
          </cell>
          <cell r="BT564">
            <v>1087.5527828200725</v>
          </cell>
          <cell r="BU564">
            <v>78.972011193166907</v>
          </cell>
          <cell r="BV564">
            <v>1008.5807716269055</v>
          </cell>
          <cell r="BW564">
            <v>35.314063876617404</v>
          </cell>
          <cell r="BX564">
            <v>-13.976176611000003</v>
          </cell>
          <cell r="BY564">
            <v>49.29024048761741</v>
          </cell>
          <cell r="BZ564">
            <v>589.723675576294</v>
          </cell>
          <cell r="CA564">
            <v>-19.106800671136529</v>
          </cell>
          <cell r="CB564">
            <v>608.83047624743051</v>
          </cell>
          <cell r="CC564">
            <v>614.03561513662601</v>
          </cell>
          <cell r="CD564">
            <v>-6.966932999910938</v>
          </cell>
          <cell r="CE564">
            <v>621.00254813653692</v>
          </cell>
          <cell r="CF564">
            <v>684.58020869927702</v>
          </cell>
          <cell r="CG564">
            <v>-32.302043250000004</v>
          </cell>
          <cell r="CH564">
            <v>716.88225194927702</v>
          </cell>
          <cell r="CI564">
            <v>356.077933403994</v>
          </cell>
          <cell r="CJ564">
            <v>-2.7384591</v>
          </cell>
          <cell r="CK564">
            <v>358.816392503994</v>
          </cell>
          <cell r="CL564">
            <v>403.76360363830401</v>
          </cell>
          <cell r="CM564">
            <v>-19.03723455627447</v>
          </cell>
          <cell r="CN564">
            <v>422.80083819457849</v>
          </cell>
          <cell r="CO564">
            <v>490.28503086607299</v>
          </cell>
          <cell r="CP564">
            <v>8.4864148699999991</v>
          </cell>
          <cell r="CQ564">
            <v>481.79861599607301</v>
          </cell>
          <cell r="CR564">
            <v>447.27929539763198</v>
          </cell>
          <cell r="CS564">
            <v>-86.339010880000004</v>
          </cell>
          <cell r="CT564">
            <v>533.61830627763197</v>
          </cell>
          <cell r="CU564">
            <v>343.52896746373602</v>
          </cell>
          <cell r="CV564">
            <v>99.62826666627447</v>
          </cell>
          <cell r="CW564">
            <v>243.90070079746155</v>
          </cell>
          <cell r="CX564">
            <v>443.74718251729598</v>
          </cell>
          <cell r="CY564">
            <v>-36.945999999999998</v>
          </cell>
          <cell r="CZ564">
            <v>480.69318251729601</v>
          </cell>
          <cell r="DA564">
            <v>548.67995042090502</v>
          </cell>
          <cell r="DB564">
            <v>-3.9400000000000004</v>
          </cell>
          <cell r="DC564">
            <v>552.61995042090507</v>
          </cell>
          <cell r="DD564">
            <v>609.48731373057296</v>
          </cell>
          <cell r="DE564">
            <v>-12.136384115335183</v>
          </cell>
          <cell r="DF564">
            <v>621.62369784590817</v>
          </cell>
          <cell r="DG564">
            <v>343.73012766234501</v>
          </cell>
          <cell r="DH564">
            <v>-27.056650000000001</v>
          </cell>
          <cell r="DI564">
            <v>370.786777662345</v>
          </cell>
          <cell r="DJ564">
            <v>423.29915182397201</v>
          </cell>
          <cell r="DK564">
            <v>31.74099999776729</v>
          </cell>
          <cell r="DL564">
            <v>391.55815182620472</v>
          </cell>
          <cell r="DM564">
            <v>580.643704188269</v>
          </cell>
          <cell r="DN564">
            <v>-21.385000406370782</v>
          </cell>
          <cell r="DO564">
            <v>602.02870459463975</v>
          </cell>
          <cell r="DP564">
            <v>773.19031100151506</v>
          </cell>
          <cell r="DQ564">
            <v>25.491601708055697</v>
          </cell>
          <cell r="DR564">
            <v>747.69870929345939</v>
          </cell>
          <cell r="DS564">
            <v>316.44276513035197</v>
          </cell>
          <cell r="DT564">
            <v>9.3647185108776405</v>
          </cell>
          <cell r="DU564">
            <v>307.07804661947432</v>
          </cell>
          <cell r="DV564">
            <v>451.83778965502898</v>
          </cell>
          <cell r="DW564">
            <v>-8.6240000000000006</v>
          </cell>
          <cell r="DX564">
            <v>460.46178965502901</v>
          </cell>
          <cell r="DY564">
            <v>441.46261944282401</v>
          </cell>
          <cell r="DZ564">
            <v>-13.499278750772001</v>
          </cell>
          <cell r="EA564">
            <v>454.96189819359603</v>
          </cell>
          <cell r="EB564">
            <v>553.06407628959403</v>
          </cell>
          <cell r="EC564">
            <v>-28.556000000000001</v>
          </cell>
          <cell r="ED564">
            <v>581.62007628959407</v>
          </cell>
          <cell r="EE564">
            <v>329.15172778264599</v>
          </cell>
          <cell r="EF564">
            <v>-72.290000000000006</v>
          </cell>
          <cell r="EG564">
            <v>401.44172778264601</v>
          </cell>
          <cell r="EH564">
            <v>358.86596275417702</v>
          </cell>
          <cell r="EI564">
            <v>-4.3326029999999953</v>
          </cell>
          <cell r="EJ564">
            <v>363.19856575417703</v>
          </cell>
          <cell r="EK564">
            <v>491.82420497156301</v>
          </cell>
          <cell r="EL564">
            <v>-69</v>
          </cell>
          <cell r="EM564">
            <v>560.82420497156295</v>
          </cell>
          <cell r="EN564">
            <v>407.59980288359702</v>
          </cell>
          <cell r="EO564">
            <v>-3</v>
          </cell>
          <cell r="EP564">
            <v>410.59980288359702</v>
          </cell>
          <cell r="EQ564">
            <v>187.41868972146199</v>
          </cell>
          <cell r="ER564">
            <v>13</v>
          </cell>
          <cell r="ES564">
            <v>174.41868972146199</v>
          </cell>
          <cell r="ET564">
            <v>111</v>
          </cell>
          <cell r="EU564">
            <v>-62</v>
          </cell>
          <cell r="EV564">
            <v>173</v>
          </cell>
          <cell r="EW564">
            <v>318</v>
          </cell>
          <cell r="EX564">
            <v>50</v>
          </cell>
          <cell r="EY564">
            <v>268</v>
          </cell>
          <cell r="EZ564">
            <v>377</v>
          </cell>
          <cell r="FA564">
            <v>-268</v>
          </cell>
          <cell r="FB564">
            <v>645</v>
          </cell>
          <cell r="FC564">
            <v>460</v>
          </cell>
          <cell r="FD564">
            <v>6</v>
          </cell>
          <cell r="FE564">
            <v>454</v>
          </cell>
          <cell r="FF564">
            <v>-252</v>
          </cell>
          <cell r="FG564">
            <v>0</v>
          </cell>
          <cell r="FH564">
            <v>-252</v>
          </cell>
          <cell r="FI564">
            <v>-165</v>
          </cell>
          <cell r="FJ564">
            <v>0</v>
          </cell>
          <cell r="FK564">
            <v>-165</v>
          </cell>
          <cell r="FL564">
            <v>-142</v>
          </cell>
          <cell r="FM564">
            <v>0</v>
          </cell>
          <cell r="FN564">
            <v>-142</v>
          </cell>
          <cell r="FO564">
            <v>-209</v>
          </cell>
          <cell r="FP564">
            <v>0</v>
          </cell>
          <cell r="FQ564">
            <v>-209</v>
          </cell>
          <cell r="FR564">
            <v>-377</v>
          </cell>
          <cell r="FS564">
            <v>0</v>
          </cell>
          <cell r="FT564">
            <v>-377</v>
          </cell>
          <cell r="FU564">
            <v>-286</v>
          </cell>
          <cell r="FV564">
            <v>0</v>
          </cell>
          <cell r="FW564">
            <v>-286</v>
          </cell>
          <cell r="FX564">
            <v>-140</v>
          </cell>
          <cell r="FY564">
            <v>0</v>
          </cell>
          <cell r="FZ564">
            <v>-140</v>
          </cell>
          <cell r="GA564">
            <v>-193</v>
          </cell>
          <cell r="GB564">
            <v>0</v>
          </cell>
          <cell r="GC564">
            <v>-193</v>
          </cell>
          <cell r="GD564">
            <v>-259</v>
          </cell>
          <cell r="GE564">
            <v>0</v>
          </cell>
          <cell r="GF564">
            <v>-259</v>
          </cell>
          <cell r="GG564">
            <v>-207</v>
          </cell>
          <cell r="GH564">
            <v>0</v>
          </cell>
          <cell r="GI564">
            <v>-207</v>
          </cell>
          <cell r="GJ564">
            <v>586</v>
          </cell>
          <cell r="GK564">
            <v>0</v>
          </cell>
          <cell r="GL564">
            <v>586</v>
          </cell>
          <cell r="GM564">
            <v>655</v>
          </cell>
          <cell r="GN564">
            <v>0</v>
          </cell>
          <cell r="GO564">
            <v>655</v>
          </cell>
          <cell r="GP564">
            <v>-105</v>
          </cell>
          <cell r="GQ564">
            <v>0</v>
          </cell>
          <cell r="GR564">
            <v>-105</v>
          </cell>
          <cell r="GS564">
            <v>909</v>
          </cell>
          <cell r="GT564">
            <v>0</v>
          </cell>
          <cell r="GU564">
            <v>909</v>
          </cell>
          <cell r="GV564">
            <v>591</v>
          </cell>
          <cell r="GW564">
            <v>0</v>
          </cell>
          <cell r="GX564">
            <v>591</v>
          </cell>
          <cell r="GY564">
            <v>604</v>
          </cell>
          <cell r="GZ564">
            <v>0</v>
          </cell>
          <cell r="HA564">
            <v>604</v>
          </cell>
          <cell r="HB564">
            <v>474</v>
          </cell>
          <cell r="HC564">
            <v>0</v>
          </cell>
          <cell r="HD564">
            <v>474</v>
          </cell>
          <cell r="HE564">
            <v>447</v>
          </cell>
          <cell r="HF564">
            <v>0</v>
          </cell>
          <cell r="HG564">
            <v>447</v>
          </cell>
          <cell r="HH564">
            <v>754</v>
          </cell>
          <cell r="HI564">
            <v>0</v>
          </cell>
          <cell r="HJ564">
            <v>754</v>
          </cell>
          <cell r="HK564">
            <v>562</v>
          </cell>
          <cell r="HL564">
            <v>0</v>
          </cell>
          <cell r="HM564">
            <v>562</v>
          </cell>
          <cell r="HN564">
            <v>288</v>
          </cell>
          <cell r="HO564">
            <v>0</v>
          </cell>
          <cell r="HP564">
            <v>288</v>
          </cell>
          <cell r="HQ564">
            <v>176</v>
          </cell>
          <cell r="HR564">
            <v>0</v>
          </cell>
          <cell r="HS564">
            <v>176</v>
          </cell>
          <cell r="HT564">
            <v>533</v>
          </cell>
          <cell r="HU564">
            <v>0</v>
          </cell>
          <cell r="HV564">
            <v>533</v>
          </cell>
          <cell r="HW564">
            <v>571</v>
          </cell>
          <cell r="HX564">
            <v>0</v>
          </cell>
          <cell r="HY564">
            <v>571</v>
          </cell>
          <cell r="HZ564">
            <v>658</v>
          </cell>
          <cell r="IA564">
            <v>0</v>
          </cell>
          <cell r="IB564">
            <v>658</v>
          </cell>
          <cell r="IC564">
            <v>723</v>
          </cell>
          <cell r="ID564">
            <v>0</v>
          </cell>
          <cell r="IE564">
            <v>723</v>
          </cell>
          <cell r="IF564">
            <v>-139</v>
          </cell>
          <cell r="IG564">
            <v>0</v>
          </cell>
          <cell r="IH564">
            <v>-139</v>
          </cell>
          <cell r="II564">
            <v>849</v>
          </cell>
          <cell r="IJ564">
            <v>0</v>
          </cell>
          <cell r="IK564">
            <v>849</v>
          </cell>
          <cell r="IP564">
            <v>2839.9792254580202</v>
          </cell>
          <cell r="IQ564">
            <v>-38.914688433258945</v>
          </cell>
          <cell r="IR564">
            <v>2878.8939138912792</v>
          </cell>
          <cell r="IS564">
            <v>2152.7904482956401</v>
          </cell>
          <cell r="IT564">
            <v>-46.733508827417637</v>
          </cell>
          <cell r="IU564">
            <v>2199.5239571230577</v>
          </cell>
          <cell r="IV564">
            <v>1417.45852281884</v>
          </cell>
          <cell r="IW564">
            <v>-47.343516555144454</v>
          </cell>
          <cell r="IX564">
            <v>1464.8020393739846</v>
          </cell>
          <cell r="IY564">
            <v>580.43443779027496</v>
          </cell>
          <cell r="IZ564">
            <v>-31.699441114694235</v>
          </cell>
          <cell r="JA564">
            <v>612.13387890496915</v>
          </cell>
          <cell r="JB564">
            <v>2415.7863685421898</v>
          </cell>
          <cell r="JC564">
            <v>1.8358168617333384</v>
          </cell>
          <cell r="JD564">
            <v>2413.9505516804566</v>
          </cell>
          <cell r="JE564">
            <v>1718.6380271477601</v>
          </cell>
          <cell r="JF564">
            <v>64.482460530652006</v>
          </cell>
          <cell r="JG564">
            <v>1654.1555666171082</v>
          </cell>
          <cell r="JH564">
            <v>1122.8668466966899</v>
          </cell>
          <cell r="JI564">
            <v>64.995834582166893</v>
          </cell>
          <cell r="JJ564">
            <v>1057.871012114523</v>
          </cell>
          <cell r="JK564">
            <v>35.314063876617404</v>
          </cell>
          <cell r="JL564">
            <v>-13.976176611000003</v>
          </cell>
          <cell r="JM564">
            <v>49.29024048761741</v>
          </cell>
          <cell r="JN564">
            <v>2244.4174328161898</v>
          </cell>
          <cell r="JO564">
            <v>-61.114236021047475</v>
          </cell>
          <cell r="JP564">
            <v>2305.5316688372372</v>
          </cell>
          <cell r="JQ564">
            <v>1654.6937572398999</v>
          </cell>
          <cell r="JR564">
            <v>-42.007435349910949</v>
          </cell>
          <cell r="JS564">
            <v>1696.7011925898109</v>
          </cell>
          <cell r="JT564">
            <v>1040.6581421032699</v>
          </cell>
          <cell r="JU564">
            <v>-35.040502350000004</v>
          </cell>
          <cell r="JV564">
            <v>1075.6986444532699</v>
          </cell>
          <cell r="JW564">
            <v>356.077933403994</v>
          </cell>
          <cell r="JX564">
            <v>-2.7384591</v>
          </cell>
          <cell r="JY564">
            <v>358.816392503994</v>
          </cell>
          <cell r="JZ564">
            <v>1684.85689736574</v>
          </cell>
          <cell r="KA564">
            <v>2.7384360999999942</v>
          </cell>
          <cell r="KB564">
            <v>1682.1184612657401</v>
          </cell>
          <cell r="KC564">
            <v>1281.0932937274399</v>
          </cell>
          <cell r="KD564">
            <v>21.775670656274464</v>
          </cell>
          <cell r="KE564">
            <v>1259.3176230711654</v>
          </cell>
          <cell r="KF564">
            <v>790.80826286136801</v>
          </cell>
          <cell r="KG564">
            <v>13.289255786274467</v>
          </cell>
          <cell r="KH564">
            <v>777.51900707509355</v>
          </cell>
          <cell r="KI564">
            <v>343.52896746373602</v>
          </cell>
          <cell r="KJ564">
            <v>99.62826666627447</v>
          </cell>
          <cell r="KK564">
            <v>243.90070079746155</v>
          </cell>
          <cell r="KL564">
            <v>1945.6445743311201</v>
          </cell>
          <cell r="KM564">
            <v>-80.079034115335176</v>
          </cell>
          <cell r="KN564">
            <v>2025.7236084464553</v>
          </cell>
          <cell r="KO564">
            <v>1501.8973918138199</v>
          </cell>
          <cell r="KP564">
            <v>-43.133034115335185</v>
          </cell>
          <cell r="KQ564">
            <v>1545.0304259291552</v>
          </cell>
          <cell r="KR564">
            <v>953.21744139291798</v>
          </cell>
          <cell r="KS564">
            <v>-39.19303411533518</v>
          </cell>
          <cell r="KT564">
            <v>992.41047550825317</v>
          </cell>
          <cell r="KU564">
            <v>343.73012766234501</v>
          </cell>
          <cell r="KV564">
            <v>-27.056650000000001</v>
          </cell>
          <cell r="KW564">
            <v>370.786777662345</v>
          </cell>
          <cell r="KX564">
            <v>2093.5759321441101</v>
          </cell>
          <cell r="KY564">
            <v>45.212319810329845</v>
          </cell>
          <cell r="KZ564">
            <v>2048.3636123337801</v>
          </cell>
          <cell r="LA564">
            <v>1670.27678032014</v>
          </cell>
          <cell r="LB564">
            <v>13.471319812562557</v>
          </cell>
          <cell r="LC564">
            <v>1656.8054605075774</v>
          </cell>
          <cell r="LD564">
            <v>1089.63307613187</v>
          </cell>
          <cell r="LE564">
            <v>34.856320218933334</v>
          </cell>
          <cell r="LF564">
            <v>1054.7767559129366</v>
          </cell>
          <cell r="LG564">
            <v>316.44276513035197</v>
          </cell>
          <cell r="LH564">
            <v>9.3647185108776405</v>
          </cell>
          <cell r="LI564">
            <v>307.07804661947432</v>
          </cell>
          <cell r="LJ564">
            <v>1775.5162131700899</v>
          </cell>
          <cell r="LK564">
            <v>-122.96927875077201</v>
          </cell>
          <cell r="LL564">
            <v>1898.4854919208619</v>
          </cell>
          <cell r="LM564">
            <v>1323.6784235150601</v>
          </cell>
          <cell r="LN564">
            <v>-114.34527875077201</v>
          </cell>
          <cell r="LO564">
            <v>1438.0237022658321</v>
          </cell>
          <cell r="LP564">
            <v>882.21580407223996</v>
          </cell>
          <cell r="LQ564">
            <v>-100.846</v>
          </cell>
          <cell r="LR564">
            <v>983.06180407223997</v>
          </cell>
          <cell r="LS564">
            <v>329.15172778264599</v>
          </cell>
          <cell r="LT564">
            <v>-72.290000000000006</v>
          </cell>
          <cell r="LU564">
            <v>401.44172778264601</v>
          </cell>
          <cell r="LV564">
            <v>1445.7086603308001</v>
          </cell>
          <cell r="LW564">
            <v>-63.332602999999992</v>
          </cell>
          <cell r="LX564">
            <v>1509.0412633308001</v>
          </cell>
          <cell r="LY564">
            <v>1086.8426975766199</v>
          </cell>
          <cell r="LZ564">
            <v>-59</v>
          </cell>
          <cell r="MA564">
            <v>1145.8426975766199</v>
          </cell>
          <cell r="MB564">
            <v>595.01849260506003</v>
          </cell>
          <cell r="MC564">
            <v>10</v>
          </cell>
          <cell r="MD564">
            <v>585.01849260506003</v>
          </cell>
          <cell r="ME564">
            <v>187.41868972146199</v>
          </cell>
          <cell r="MF564">
            <v>13</v>
          </cell>
          <cell r="MG564">
            <v>174.41868972146199</v>
          </cell>
          <cell r="MH564">
            <v>111</v>
          </cell>
          <cell r="MI564">
            <v>-274</v>
          </cell>
          <cell r="MJ564">
            <v>385</v>
          </cell>
          <cell r="MK564">
            <v>318</v>
          </cell>
          <cell r="ML564">
            <v>-212</v>
          </cell>
          <cell r="MM564">
            <v>530</v>
          </cell>
          <cell r="MN564">
            <v>377</v>
          </cell>
          <cell r="MO564">
            <v>-262</v>
          </cell>
          <cell r="MP564">
            <v>639</v>
          </cell>
          <cell r="MQ564">
            <v>460</v>
          </cell>
          <cell r="MR564">
            <v>6</v>
          </cell>
          <cell r="MS564">
            <v>454</v>
          </cell>
          <cell r="MT564">
            <v>-252</v>
          </cell>
          <cell r="MU564">
            <v>0</v>
          </cell>
          <cell r="MV564">
            <v>-252</v>
          </cell>
          <cell r="MW564">
            <v>-165</v>
          </cell>
          <cell r="MX564">
            <v>0</v>
          </cell>
          <cell r="MY564">
            <v>-165</v>
          </cell>
          <cell r="MZ564">
            <v>-142</v>
          </cell>
          <cell r="NA564">
            <v>0</v>
          </cell>
          <cell r="NB564">
            <v>-142</v>
          </cell>
          <cell r="NC564">
            <v>-209</v>
          </cell>
          <cell r="ND564">
            <v>0</v>
          </cell>
          <cell r="NE564">
            <v>-209</v>
          </cell>
          <cell r="NF564">
            <v>-377</v>
          </cell>
          <cell r="NG564">
            <v>0</v>
          </cell>
          <cell r="NH564">
            <v>-377</v>
          </cell>
          <cell r="NI564">
            <v>-286</v>
          </cell>
          <cell r="NJ564">
            <v>0</v>
          </cell>
          <cell r="NK564">
            <v>-286</v>
          </cell>
          <cell r="NL564">
            <v>-140</v>
          </cell>
          <cell r="NM564">
            <v>0</v>
          </cell>
          <cell r="NN564">
            <v>-140</v>
          </cell>
          <cell r="NO564">
            <v>-193</v>
          </cell>
          <cell r="NP564">
            <v>0</v>
          </cell>
          <cell r="NQ564">
            <v>-193</v>
          </cell>
          <cell r="NR564">
            <v>-259</v>
          </cell>
          <cell r="NS564">
            <v>0</v>
          </cell>
          <cell r="NT564">
            <v>-259</v>
          </cell>
          <cell r="NU564">
            <v>-207</v>
          </cell>
          <cell r="NV564">
            <v>0</v>
          </cell>
          <cell r="NW564">
            <v>-207</v>
          </cell>
          <cell r="NX564">
            <v>586</v>
          </cell>
          <cell r="NY564">
            <v>0</v>
          </cell>
          <cell r="NZ564">
            <v>586</v>
          </cell>
          <cell r="OA564">
            <v>655</v>
          </cell>
          <cell r="OB564">
            <v>0</v>
          </cell>
          <cell r="OC564">
            <v>655</v>
          </cell>
          <cell r="OD564">
            <v>-105</v>
          </cell>
          <cell r="OE564">
            <v>0</v>
          </cell>
          <cell r="OF564">
            <v>-105</v>
          </cell>
          <cell r="OG564">
            <v>909</v>
          </cell>
          <cell r="OH564">
            <v>0</v>
          </cell>
          <cell r="OI564">
            <v>909</v>
          </cell>
          <cell r="OJ564">
            <v>591</v>
          </cell>
          <cell r="OK564">
            <v>0</v>
          </cell>
          <cell r="OL564">
            <v>591</v>
          </cell>
          <cell r="OM564">
            <v>604</v>
          </cell>
          <cell r="ON564">
            <v>0</v>
          </cell>
          <cell r="OO564">
            <v>604</v>
          </cell>
          <cell r="OP564">
            <v>474</v>
          </cell>
          <cell r="OQ564">
            <v>0</v>
          </cell>
          <cell r="OR564">
            <v>474</v>
          </cell>
          <cell r="OS564">
            <v>447</v>
          </cell>
          <cell r="OT564">
            <v>0</v>
          </cell>
          <cell r="OU564">
            <v>447</v>
          </cell>
          <cell r="OV564">
            <v>754</v>
          </cell>
          <cell r="OW564">
            <v>0</v>
          </cell>
          <cell r="OX564">
            <v>754</v>
          </cell>
          <cell r="OY564">
            <v>562</v>
          </cell>
          <cell r="OZ564">
            <v>0</v>
          </cell>
          <cell r="PA564">
            <v>562</v>
          </cell>
          <cell r="PB564">
            <v>288</v>
          </cell>
          <cell r="PC564">
            <v>0</v>
          </cell>
          <cell r="PD564">
            <v>288</v>
          </cell>
          <cell r="PE564">
            <v>176</v>
          </cell>
          <cell r="PF564">
            <v>0</v>
          </cell>
          <cell r="PG564">
            <v>176</v>
          </cell>
          <cell r="PH564">
            <v>533</v>
          </cell>
          <cell r="PI564">
            <v>0</v>
          </cell>
          <cell r="PJ564">
            <v>533</v>
          </cell>
          <cell r="PK564">
            <v>571</v>
          </cell>
          <cell r="PL564">
            <v>0</v>
          </cell>
          <cell r="PM564">
            <v>571</v>
          </cell>
          <cell r="PN564">
            <v>658</v>
          </cell>
          <cell r="PO564">
            <v>0</v>
          </cell>
          <cell r="PP564">
            <v>658</v>
          </cell>
          <cell r="PQ564">
            <v>723</v>
          </cell>
          <cell r="PR564">
            <v>0</v>
          </cell>
          <cell r="PS564">
            <v>723</v>
          </cell>
          <cell r="PT564">
            <v>-139</v>
          </cell>
          <cell r="PU564">
            <v>0</v>
          </cell>
          <cell r="PV564">
            <v>-139</v>
          </cell>
          <cell r="PW564">
            <v>849</v>
          </cell>
          <cell r="PX564">
            <v>0</v>
          </cell>
          <cell r="PY564">
            <v>849</v>
          </cell>
        </row>
        <row r="565">
          <cell r="BB565">
            <v>4.6992235021942896</v>
          </cell>
          <cell r="BC565">
            <v>0</v>
          </cell>
          <cell r="BD565">
            <v>4.6992235021942896</v>
          </cell>
          <cell r="BE565">
            <v>5.8287906606775399</v>
          </cell>
          <cell r="BF565">
            <v>-7.2799749999999998E-12</v>
          </cell>
          <cell r="BG565">
            <v>5.8287906606848203</v>
          </cell>
          <cell r="BH565">
            <v>7.2648234943469197</v>
          </cell>
          <cell r="BI565">
            <v>-4.9529999999999996E-12</v>
          </cell>
          <cell r="BJ565">
            <v>7.264823494351873</v>
          </cell>
          <cell r="BK565">
            <v>3.6286345459626501</v>
          </cell>
          <cell r="BL565">
            <v>0</v>
          </cell>
          <cell r="BM565">
            <v>3.6286345459626501</v>
          </cell>
          <cell r="BN565">
            <v>4.2367150043475004</v>
          </cell>
          <cell r="BO565">
            <v>0</v>
          </cell>
          <cell r="BP565">
            <v>4.2367150043475004</v>
          </cell>
          <cell r="BQ565">
            <v>5.0726097594725896</v>
          </cell>
          <cell r="BR565">
            <v>0</v>
          </cell>
          <cell r="BS565">
            <v>5.0726097594725896</v>
          </cell>
          <cell r="BT565">
            <v>3.2440560652441301</v>
          </cell>
          <cell r="BU565">
            <v>0</v>
          </cell>
          <cell r="BV565">
            <v>3.2440560652441301</v>
          </cell>
          <cell r="BW565">
            <v>2.8691409503337799</v>
          </cell>
          <cell r="BX565">
            <v>0</v>
          </cell>
          <cell r="BY565">
            <v>2.8691409503337799</v>
          </cell>
          <cell r="BZ565">
            <v>2.0645367272055801</v>
          </cell>
          <cell r="CA565">
            <v>0</v>
          </cell>
          <cell r="CB565">
            <v>2.0645367272055801</v>
          </cell>
          <cell r="CC565">
            <v>2.1086923931546</v>
          </cell>
          <cell r="CD565">
            <v>0</v>
          </cell>
          <cell r="CE565">
            <v>2.1086923931546</v>
          </cell>
          <cell r="CF565">
            <v>1.8052546692900999</v>
          </cell>
          <cell r="CG565">
            <v>0</v>
          </cell>
          <cell r="CH565">
            <v>1.8052546692900999</v>
          </cell>
          <cell r="CI565">
            <v>1.57366752302855</v>
          </cell>
          <cell r="CJ565">
            <v>0</v>
          </cell>
          <cell r="CK565">
            <v>1.57366752302855</v>
          </cell>
          <cell r="CL565">
            <v>2.3078529489203299</v>
          </cell>
          <cell r="CM565">
            <v>0</v>
          </cell>
          <cell r="CN565">
            <v>2.3078529489203299</v>
          </cell>
          <cell r="CO565">
            <v>0.34001566985766501</v>
          </cell>
          <cell r="CP565">
            <v>0</v>
          </cell>
          <cell r="CQ565">
            <v>0.34001566985766501</v>
          </cell>
          <cell r="CR565">
            <v>2.7461653463257498</v>
          </cell>
          <cell r="CS565">
            <v>0</v>
          </cell>
          <cell r="CT565">
            <v>2.7461653463257498</v>
          </cell>
          <cell r="CU565">
            <v>1.59483215520782</v>
          </cell>
          <cell r="CV565">
            <v>0</v>
          </cell>
          <cell r="CW565">
            <v>1.59483215520782</v>
          </cell>
          <cell r="CX565">
            <v>3.1429999999999998</v>
          </cell>
          <cell r="CY565">
            <v>0</v>
          </cell>
          <cell r="CZ565">
            <v>3.1429999999999998</v>
          </cell>
          <cell r="DA565">
            <v>2.1989999999999998</v>
          </cell>
          <cell r="DB565">
            <v>0</v>
          </cell>
          <cell r="DC565">
            <v>2.1989999999999998</v>
          </cell>
          <cell r="DD565">
            <v>-0.95899999999999996</v>
          </cell>
          <cell r="DE565">
            <v>0</v>
          </cell>
          <cell r="DF565">
            <v>-0.95899999999999996</v>
          </cell>
          <cell r="DG565">
            <v>-0.192</v>
          </cell>
          <cell r="DH565">
            <v>0</v>
          </cell>
          <cell r="DI565">
            <v>-0.192</v>
          </cell>
          <cell r="DJ565">
            <v>-1.39</v>
          </cell>
          <cell r="DK565">
            <v>0</v>
          </cell>
          <cell r="DL565">
            <v>-1.39</v>
          </cell>
          <cell r="DM565">
            <v>0.97</v>
          </cell>
          <cell r="DN565">
            <v>0</v>
          </cell>
          <cell r="DO565">
            <v>0.97</v>
          </cell>
          <cell r="DP565">
            <v>-0.26600000000000001</v>
          </cell>
          <cell r="DQ565">
            <v>0</v>
          </cell>
          <cell r="DR565">
            <v>-0.26600000000000001</v>
          </cell>
          <cell r="DS565">
            <v>1.0660000000000001</v>
          </cell>
          <cell r="DT565">
            <v>0</v>
          </cell>
          <cell r="DU565">
            <v>1.0660000000000001</v>
          </cell>
          <cell r="DV565">
            <v>-15.246</v>
          </cell>
          <cell r="DW565">
            <v>-15.166</v>
          </cell>
          <cell r="DX565">
            <v>-8.0000000000000071E-2</v>
          </cell>
          <cell r="DY565">
            <v>163</v>
          </cell>
          <cell r="DZ565">
            <v>116.88</v>
          </cell>
          <cell r="EA565">
            <v>46.120000000000005</v>
          </cell>
          <cell r="EB565">
            <v>59.651000000000003</v>
          </cell>
          <cell r="EC565">
            <v>0</v>
          </cell>
          <cell r="ED565">
            <v>59.651000000000003</v>
          </cell>
          <cell r="EE565">
            <v>69.349000000000004</v>
          </cell>
          <cell r="EF565">
            <v>0</v>
          </cell>
          <cell r="EG565">
            <v>69.349000000000004</v>
          </cell>
          <cell r="EH565">
            <v>29.196999999999999</v>
          </cell>
          <cell r="EI565">
            <v>0</v>
          </cell>
          <cell r="EJ565">
            <v>29.196999999999999</v>
          </cell>
          <cell r="EK565">
            <v>59.002000000000002</v>
          </cell>
          <cell r="EL565">
            <v>0</v>
          </cell>
          <cell r="EM565">
            <v>59.002000000000002</v>
          </cell>
          <cell r="EN565">
            <v>61.185000000000002</v>
          </cell>
          <cell r="EO565">
            <v>0</v>
          </cell>
          <cell r="EP565">
            <v>61.185000000000002</v>
          </cell>
          <cell r="EQ565">
            <v>62.100999999999999</v>
          </cell>
          <cell r="ER565">
            <v>0</v>
          </cell>
          <cell r="ES565">
            <v>62.100999999999999</v>
          </cell>
          <cell r="ET565">
            <v>-18</v>
          </cell>
          <cell r="EU565">
            <v>0</v>
          </cell>
          <cell r="EV565">
            <v>-18</v>
          </cell>
          <cell r="EW565">
            <v>59</v>
          </cell>
          <cell r="EX565">
            <v>0</v>
          </cell>
          <cell r="EY565">
            <v>59</v>
          </cell>
          <cell r="EZ565">
            <v>-45</v>
          </cell>
          <cell r="FA565">
            <v>0</v>
          </cell>
          <cell r="FB565">
            <v>-45</v>
          </cell>
          <cell r="FC565">
            <v>64</v>
          </cell>
          <cell r="FD565">
            <v>0</v>
          </cell>
          <cell r="FE565">
            <v>64</v>
          </cell>
          <cell r="FF565">
            <v>-82</v>
          </cell>
          <cell r="FG565">
            <v>0</v>
          </cell>
          <cell r="FH565">
            <v>-82</v>
          </cell>
          <cell r="FI565">
            <v>-65</v>
          </cell>
          <cell r="FJ565">
            <v>0</v>
          </cell>
          <cell r="FK565">
            <v>-65</v>
          </cell>
          <cell r="FL565">
            <v>-49</v>
          </cell>
          <cell r="FM565">
            <v>0</v>
          </cell>
          <cell r="FN565">
            <v>-49</v>
          </cell>
          <cell r="FO565">
            <v>-56</v>
          </cell>
          <cell r="FP565">
            <v>0</v>
          </cell>
          <cell r="FQ565">
            <v>-56</v>
          </cell>
          <cell r="FR565">
            <v>-154</v>
          </cell>
          <cell r="FS565">
            <v>0</v>
          </cell>
          <cell r="FT565">
            <v>-154</v>
          </cell>
          <cell r="FU565">
            <v>-127</v>
          </cell>
          <cell r="FV565">
            <v>0</v>
          </cell>
          <cell r="FW565">
            <v>-127</v>
          </cell>
          <cell r="FX565">
            <v>-105</v>
          </cell>
          <cell r="FY565">
            <v>0</v>
          </cell>
          <cell r="FZ565">
            <v>-105</v>
          </cell>
          <cell r="GA565">
            <v>-110</v>
          </cell>
          <cell r="GB565">
            <v>0</v>
          </cell>
          <cell r="GC565">
            <v>-110</v>
          </cell>
          <cell r="GD565">
            <v>49</v>
          </cell>
          <cell r="GE565">
            <v>0</v>
          </cell>
          <cell r="GF565">
            <v>49</v>
          </cell>
          <cell r="GG565">
            <v>36</v>
          </cell>
          <cell r="GH565">
            <v>0</v>
          </cell>
          <cell r="GI565">
            <v>36</v>
          </cell>
          <cell r="GJ565">
            <v>40</v>
          </cell>
          <cell r="GK565">
            <v>0</v>
          </cell>
          <cell r="GL565">
            <v>40</v>
          </cell>
          <cell r="GM565">
            <v>40</v>
          </cell>
          <cell r="GN565">
            <v>0</v>
          </cell>
          <cell r="GO565">
            <v>40</v>
          </cell>
          <cell r="GP565">
            <v>30</v>
          </cell>
          <cell r="GQ565">
            <v>0</v>
          </cell>
          <cell r="GR565">
            <v>30</v>
          </cell>
          <cell r="GS565">
            <v>35</v>
          </cell>
          <cell r="GT565">
            <v>0</v>
          </cell>
          <cell r="GU565">
            <v>35</v>
          </cell>
          <cell r="GV565">
            <v>34</v>
          </cell>
          <cell r="GW565">
            <v>0</v>
          </cell>
          <cell r="GX565">
            <v>34</v>
          </cell>
          <cell r="GY565">
            <v>34</v>
          </cell>
          <cell r="GZ565">
            <v>0</v>
          </cell>
          <cell r="HA565">
            <v>34</v>
          </cell>
          <cell r="HB565">
            <v>35</v>
          </cell>
          <cell r="HC565">
            <v>0</v>
          </cell>
          <cell r="HD565">
            <v>35</v>
          </cell>
          <cell r="HE565">
            <v>32</v>
          </cell>
          <cell r="HF565">
            <v>0</v>
          </cell>
          <cell r="HG565">
            <v>32</v>
          </cell>
          <cell r="HH565">
            <v>38</v>
          </cell>
          <cell r="HI565">
            <v>0</v>
          </cell>
          <cell r="HJ565">
            <v>38</v>
          </cell>
          <cell r="HK565">
            <v>34</v>
          </cell>
          <cell r="HL565">
            <v>0</v>
          </cell>
          <cell r="HM565">
            <v>34</v>
          </cell>
          <cell r="HN565">
            <v>15</v>
          </cell>
          <cell r="HO565">
            <v>0</v>
          </cell>
          <cell r="HP565">
            <v>15</v>
          </cell>
          <cell r="HQ565">
            <v>32</v>
          </cell>
          <cell r="HR565">
            <v>0</v>
          </cell>
          <cell r="HS565">
            <v>32</v>
          </cell>
          <cell r="HT565">
            <v>31</v>
          </cell>
          <cell r="HU565">
            <v>0</v>
          </cell>
          <cell r="HV565">
            <v>31</v>
          </cell>
          <cell r="HW565">
            <v>37</v>
          </cell>
          <cell r="HX565">
            <v>0</v>
          </cell>
          <cell r="HY565">
            <v>37</v>
          </cell>
          <cell r="HZ565">
            <v>15</v>
          </cell>
          <cell r="IA565">
            <v>0</v>
          </cell>
          <cell r="IB565">
            <v>15</v>
          </cell>
          <cell r="IC565">
            <v>33</v>
          </cell>
          <cell r="ID565">
            <v>0</v>
          </cell>
          <cell r="IE565">
            <v>33</v>
          </cell>
          <cell r="IF565">
            <v>33</v>
          </cell>
          <cell r="IG565">
            <v>0</v>
          </cell>
          <cell r="IH565">
            <v>33</v>
          </cell>
          <cell r="II565">
            <v>32</v>
          </cell>
          <cell r="IJ565">
            <v>0</v>
          </cell>
          <cell r="IK565">
            <v>32</v>
          </cell>
          <cell r="IP565">
            <v>21.421472203181398</v>
          </cell>
          <cell r="IQ565">
            <v>-1.2232974999999999E-11</v>
          </cell>
          <cell r="IR565">
            <v>21.42147220319363</v>
          </cell>
          <cell r="IS565">
            <v>16.722248700987102</v>
          </cell>
          <cell r="IT565">
            <v>-1.2232974999999999E-11</v>
          </cell>
          <cell r="IU565">
            <v>16.722248700999334</v>
          </cell>
          <cell r="IV565">
            <v>10.8934580403096</v>
          </cell>
          <cell r="IW565">
            <v>-4.9529999999999996E-12</v>
          </cell>
          <cell r="IX565">
            <v>10.893458040314552</v>
          </cell>
          <cell r="IY565">
            <v>3.6286345459626501</v>
          </cell>
          <cell r="IZ565">
            <v>0</v>
          </cell>
          <cell r="JA565">
            <v>3.6286345459626501</v>
          </cell>
          <cell r="JB565">
            <v>15.422521779398</v>
          </cell>
          <cell r="JC565">
            <v>0</v>
          </cell>
          <cell r="JD565">
            <v>15.422521779398</v>
          </cell>
          <cell r="JE565">
            <v>11.1858067750505</v>
          </cell>
          <cell r="JF565">
            <v>0</v>
          </cell>
          <cell r="JG565">
            <v>11.1858067750505</v>
          </cell>
          <cell r="JH565">
            <v>6.1131970155779101</v>
          </cell>
          <cell r="JI565">
            <v>0</v>
          </cell>
          <cell r="JJ565">
            <v>6.1131970155779101</v>
          </cell>
          <cell r="JK565">
            <v>2.8691409503337799</v>
          </cell>
          <cell r="JL565">
            <v>0</v>
          </cell>
          <cell r="JM565">
            <v>2.8691409503337799</v>
          </cell>
          <cell r="JN565">
            <v>7.5521513126788298</v>
          </cell>
          <cell r="JO565">
            <v>0</v>
          </cell>
          <cell r="JP565">
            <v>7.5521513126788298</v>
          </cell>
          <cell r="JQ565">
            <v>5.4876145854732403</v>
          </cell>
          <cell r="JR565">
            <v>0</v>
          </cell>
          <cell r="JS565">
            <v>5.4876145854732403</v>
          </cell>
          <cell r="JT565">
            <v>3.3789221923186399</v>
          </cell>
          <cell r="JU565">
            <v>0</v>
          </cell>
          <cell r="JV565">
            <v>3.3789221923186399</v>
          </cell>
          <cell r="JW565">
            <v>1.57366752302855</v>
          </cell>
          <cell r="JX565">
            <v>0</v>
          </cell>
          <cell r="JY565">
            <v>1.57366752302855</v>
          </cell>
          <cell r="JZ565">
            <v>6.9888661203115596</v>
          </cell>
          <cell r="KA565">
            <v>0</v>
          </cell>
          <cell r="KB565">
            <v>6.9888661203115596</v>
          </cell>
          <cell r="KC565">
            <v>4.68101317139124</v>
          </cell>
          <cell r="KD565">
            <v>0</v>
          </cell>
          <cell r="KE565">
            <v>4.68101317139124</v>
          </cell>
          <cell r="KF565">
            <v>4.34099750153357</v>
          </cell>
          <cell r="KG565">
            <v>0</v>
          </cell>
          <cell r="KH565">
            <v>4.34099750153357</v>
          </cell>
          <cell r="KI565">
            <v>1.59483215520782</v>
          </cell>
          <cell r="KJ565">
            <v>0</v>
          </cell>
          <cell r="KK565">
            <v>1.59483215520782</v>
          </cell>
          <cell r="KL565">
            <v>4.1909999999999998</v>
          </cell>
          <cell r="KM565">
            <v>0</v>
          </cell>
          <cell r="KN565">
            <v>4.1909999999999998</v>
          </cell>
          <cell r="KO565">
            <v>1.048</v>
          </cell>
          <cell r="KP565">
            <v>0</v>
          </cell>
          <cell r="KQ565">
            <v>1.048</v>
          </cell>
          <cell r="KR565">
            <v>-1.151</v>
          </cell>
          <cell r="KS565">
            <v>0</v>
          </cell>
          <cell r="KT565">
            <v>-1.151</v>
          </cell>
          <cell r="KU565">
            <v>-0.192</v>
          </cell>
          <cell r="KV565">
            <v>0</v>
          </cell>
          <cell r="KW565">
            <v>-0.192</v>
          </cell>
          <cell r="KX565">
            <v>0.38</v>
          </cell>
          <cell r="KY565">
            <v>0</v>
          </cell>
          <cell r="KZ565">
            <v>0.38</v>
          </cell>
          <cell r="LA565">
            <v>1.77</v>
          </cell>
          <cell r="LB565">
            <v>0</v>
          </cell>
          <cell r="LC565">
            <v>1.77</v>
          </cell>
          <cell r="LD565">
            <v>0.8</v>
          </cell>
          <cell r="LE565">
            <v>0</v>
          </cell>
          <cell r="LF565">
            <v>0.8</v>
          </cell>
          <cell r="LG565">
            <v>1.0660000000000001</v>
          </cell>
          <cell r="LH565">
            <v>0</v>
          </cell>
          <cell r="LI565">
            <v>1.0660000000000001</v>
          </cell>
          <cell r="LJ565">
            <v>276.75400000000002</v>
          </cell>
          <cell r="LK565">
            <v>101.714</v>
          </cell>
          <cell r="LL565">
            <v>175.04000000000002</v>
          </cell>
          <cell r="LM565">
            <v>292</v>
          </cell>
          <cell r="LN565">
            <v>116.88</v>
          </cell>
          <cell r="LO565">
            <v>175.12</v>
          </cell>
          <cell r="LP565">
            <v>129</v>
          </cell>
          <cell r="LQ565">
            <v>0</v>
          </cell>
          <cell r="LR565">
            <v>129</v>
          </cell>
          <cell r="LS565">
            <v>69.349000000000004</v>
          </cell>
          <cell r="LT565">
            <v>0</v>
          </cell>
          <cell r="LU565">
            <v>69.349000000000004</v>
          </cell>
          <cell r="LV565">
            <v>211.48500000000001</v>
          </cell>
          <cell r="LW565">
            <v>0</v>
          </cell>
          <cell r="LX565">
            <v>211.48500000000001</v>
          </cell>
          <cell r="LY565">
            <v>182.28800000000001</v>
          </cell>
          <cell r="LZ565">
            <v>0</v>
          </cell>
          <cell r="MA565">
            <v>182.28800000000001</v>
          </cell>
          <cell r="MB565">
            <v>123.286</v>
          </cell>
          <cell r="MC565">
            <v>0</v>
          </cell>
          <cell r="MD565">
            <v>123.286</v>
          </cell>
          <cell r="ME565">
            <v>62.100999999999999</v>
          </cell>
          <cell r="MF565">
            <v>0</v>
          </cell>
          <cell r="MG565">
            <v>62.100999999999999</v>
          </cell>
          <cell r="MH565">
            <v>-18</v>
          </cell>
          <cell r="MI565">
            <v>0</v>
          </cell>
          <cell r="MJ565">
            <v>-18</v>
          </cell>
          <cell r="MK565">
            <v>59</v>
          </cell>
          <cell r="ML565">
            <v>0</v>
          </cell>
          <cell r="MM565">
            <v>59</v>
          </cell>
          <cell r="MN565">
            <v>-45</v>
          </cell>
          <cell r="MO565">
            <v>0</v>
          </cell>
          <cell r="MP565">
            <v>-45</v>
          </cell>
          <cell r="MQ565">
            <v>64</v>
          </cell>
          <cell r="MR565">
            <v>0</v>
          </cell>
          <cell r="MS565">
            <v>64</v>
          </cell>
          <cell r="MT565">
            <v>-82</v>
          </cell>
          <cell r="MU565">
            <v>0</v>
          </cell>
          <cell r="MV565">
            <v>-82</v>
          </cell>
          <cell r="MW565">
            <v>-65</v>
          </cell>
          <cell r="MX565">
            <v>0</v>
          </cell>
          <cell r="MY565">
            <v>-65</v>
          </cell>
          <cell r="MZ565">
            <v>-49</v>
          </cell>
          <cell r="NA565">
            <v>0</v>
          </cell>
          <cell r="NB565">
            <v>-49</v>
          </cell>
          <cell r="NC565">
            <v>-56</v>
          </cell>
          <cell r="ND565">
            <v>0</v>
          </cell>
          <cell r="NE565">
            <v>-56</v>
          </cell>
          <cell r="NF565">
            <v>-154</v>
          </cell>
          <cell r="NG565">
            <v>0</v>
          </cell>
          <cell r="NH565">
            <v>-154</v>
          </cell>
          <cell r="NI565">
            <v>-127</v>
          </cell>
          <cell r="NJ565">
            <v>0</v>
          </cell>
          <cell r="NK565">
            <v>-127</v>
          </cell>
          <cell r="NL565">
            <v>-105</v>
          </cell>
          <cell r="NM565">
            <v>0</v>
          </cell>
          <cell r="NN565">
            <v>-105</v>
          </cell>
          <cell r="NO565">
            <v>-110</v>
          </cell>
          <cell r="NP565">
            <v>0</v>
          </cell>
          <cell r="NQ565">
            <v>-110</v>
          </cell>
          <cell r="NR565">
            <v>49</v>
          </cell>
          <cell r="NS565">
            <v>0</v>
          </cell>
          <cell r="NT565">
            <v>49</v>
          </cell>
          <cell r="NU565">
            <v>36</v>
          </cell>
          <cell r="NV565">
            <v>0</v>
          </cell>
          <cell r="NW565">
            <v>36</v>
          </cell>
          <cell r="NX565">
            <v>40</v>
          </cell>
          <cell r="NY565">
            <v>0</v>
          </cell>
          <cell r="NZ565">
            <v>40</v>
          </cell>
          <cell r="OA565">
            <v>40</v>
          </cell>
          <cell r="OB565">
            <v>0</v>
          </cell>
          <cell r="OC565">
            <v>40</v>
          </cell>
          <cell r="OD565">
            <v>30</v>
          </cell>
          <cell r="OE565">
            <v>0</v>
          </cell>
          <cell r="OF565">
            <v>30</v>
          </cell>
          <cell r="OG565">
            <v>35</v>
          </cell>
          <cell r="OH565">
            <v>0</v>
          </cell>
          <cell r="OI565">
            <v>35</v>
          </cell>
          <cell r="OJ565">
            <v>34</v>
          </cell>
          <cell r="OK565">
            <v>0</v>
          </cell>
          <cell r="OL565">
            <v>34</v>
          </cell>
          <cell r="OM565">
            <v>34</v>
          </cell>
          <cell r="ON565">
            <v>0</v>
          </cell>
          <cell r="OO565">
            <v>34</v>
          </cell>
          <cell r="OP565">
            <v>35</v>
          </cell>
          <cell r="OQ565">
            <v>0</v>
          </cell>
          <cell r="OR565">
            <v>35</v>
          </cell>
          <cell r="OS565">
            <v>32</v>
          </cell>
          <cell r="OT565">
            <v>0</v>
          </cell>
          <cell r="OU565">
            <v>32</v>
          </cell>
          <cell r="OV565">
            <v>38</v>
          </cell>
          <cell r="OW565">
            <v>0</v>
          </cell>
          <cell r="OX565">
            <v>38</v>
          </cell>
          <cell r="OY565">
            <v>34</v>
          </cell>
          <cell r="OZ565">
            <v>0</v>
          </cell>
          <cell r="PA565">
            <v>34</v>
          </cell>
          <cell r="PB565">
            <v>15</v>
          </cell>
          <cell r="PC565">
            <v>0</v>
          </cell>
          <cell r="PD565">
            <v>15</v>
          </cell>
          <cell r="PE565">
            <v>32</v>
          </cell>
          <cell r="PF565">
            <v>0</v>
          </cell>
          <cell r="PG565">
            <v>32</v>
          </cell>
          <cell r="PH565">
            <v>31</v>
          </cell>
          <cell r="PI565">
            <v>0</v>
          </cell>
          <cell r="PJ565">
            <v>31</v>
          </cell>
          <cell r="PK565">
            <v>37</v>
          </cell>
          <cell r="PL565">
            <v>0</v>
          </cell>
          <cell r="PM565">
            <v>37</v>
          </cell>
          <cell r="PN565">
            <v>15</v>
          </cell>
          <cell r="PO565">
            <v>0</v>
          </cell>
          <cell r="PP565">
            <v>15</v>
          </cell>
          <cell r="PQ565">
            <v>33</v>
          </cell>
          <cell r="PR565">
            <v>0</v>
          </cell>
          <cell r="PS565">
            <v>33</v>
          </cell>
          <cell r="PT565">
            <v>33</v>
          </cell>
          <cell r="PU565">
            <v>0</v>
          </cell>
          <cell r="PV565">
            <v>33</v>
          </cell>
          <cell r="PW565">
            <v>32</v>
          </cell>
          <cell r="PX565">
            <v>0</v>
          </cell>
          <cell r="PY565">
            <v>32</v>
          </cell>
        </row>
        <row r="566">
          <cell r="BB566">
            <v>-0.81002127437580895</v>
          </cell>
          <cell r="BC566">
            <v>0</v>
          </cell>
          <cell r="BD566">
            <v>-0.81002127437580895</v>
          </cell>
          <cell r="BE566">
            <v>-1.7935221608304801</v>
          </cell>
          <cell r="BF566">
            <v>4.2609899999999996E-12</v>
          </cell>
          <cell r="BG566">
            <v>-1.7935221608347411</v>
          </cell>
          <cell r="BH566">
            <v>0.10299999999999999</v>
          </cell>
          <cell r="BI566">
            <v>0</v>
          </cell>
          <cell r="BJ566">
            <v>0.10299999999999999</v>
          </cell>
          <cell r="BK566">
            <v>5</v>
          </cell>
          <cell r="BL566">
            <v>0</v>
          </cell>
          <cell r="BM566">
            <v>5</v>
          </cell>
          <cell r="BN566">
            <v>-8.7740000000000009</v>
          </cell>
          <cell r="BO566">
            <v>0</v>
          </cell>
          <cell r="BP566">
            <v>-8.7740000000000009</v>
          </cell>
          <cell r="BQ566">
            <v>1.409</v>
          </cell>
          <cell r="BR566">
            <v>0</v>
          </cell>
          <cell r="BS566">
            <v>1.409</v>
          </cell>
          <cell r="BT566">
            <v>-0.95700000000000007</v>
          </cell>
          <cell r="BU566">
            <v>0</v>
          </cell>
          <cell r="BV566">
            <v>-0.95700000000000007</v>
          </cell>
          <cell r="BW566">
            <v>4.3999999999999997E-2</v>
          </cell>
          <cell r="BX566">
            <v>0</v>
          </cell>
          <cell r="BY566">
            <v>4.3999999999999997E-2</v>
          </cell>
          <cell r="BZ566">
            <v>0.4</v>
          </cell>
          <cell r="CA566">
            <v>0</v>
          </cell>
          <cell r="CB566">
            <v>0.4</v>
          </cell>
          <cell r="CC566">
            <v>-2.5779999999999998</v>
          </cell>
          <cell r="CD566">
            <v>0</v>
          </cell>
          <cell r="CE566">
            <v>-2.5779999999999998</v>
          </cell>
          <cell r="CF566">
            <v>-37.048999999999999</v>
          </cell>
          <cell r="CG566">
            <v>0</v>
          </cell>
          <cell r="CH566">
            <v>-37.048999999999999</v>
          </cell>
          <cell r="CI566">
            <v>0.13900000000000001</v>
          </cell>
          <cell r="CJ566">
            <v>0</v>
          </cell>
          <cell r="CK566">
            <v>0.13900000000000001</v>
          </cell>
          <cell r="CL566">
            <v>-2.5999999999999999E-2</v>
          </cell>
          <cell r="CM566">
            <v>0</v>
          </cell>
          <cell r="CN566">
            <v>-2.5999999999999999E-2</v>
          </cell>
          <cell r="CO566">
            <v>1.1970000000000001</v>
          </cell>
          <cell r="CP566">
            <v>0</v>
          </cell>
          <cell r="CQ566">
            <v>1.1970000000000001</v>
          </cell>
          <cell r="CR566">
            <v>-9.4E-2</v>
          </cell>
          <cell r="CS566">
            <v>0</v>
          </cell>
          <cell r="CT566">
            <v>-9.4E-2</v>
          </cell>
          <cell r="CU566">
            <v>-0.17899999999999999</v>
          </cell>
          <cell r="CV566">
            <v>0</v>
          </cell>
          <cell r="CW566">
            <v>-0.17899999999999999</v>
          </cell>
          <cell r="CX566">
            <v>6.95</v>
          </cell>
          <cell r="CY566">
            <v>-6.2160000000000002</v>
          </cell>
          <cell r="CZ566">
            <v>13.166</v>
          </cell>
          <cell r="DA566">
            <v>-3.4409999999999998</v>
          </cell>
          <cell r="DB566">
            <v>0</v>
          </cell>
          <cell r="DC566">
            <v>-3.4409999999999998</v>
          </cell>
          <cell r="DD566">
            <v>-0.01</v>
          </cell>
          <cell r="DE566">
            <v>0</v>
          </cell>
          <cell r="DF566">
            <v>-0.01</v>
          </cell>
          <cell r="DG566">
            <v>2.5419999999999998</v>
          </cell>
          <cell r="DH566">
            <v>0</v>
          </cell>
          <cell r="DI566">
            <v>2.5419999999999998</v>
          </cell>
          <cell r="DJ566">
            <v>-0.313</v>
          </cell>
          <cell r="DK566">
            <v>0</v>
          </cell>
          <cell r="DL566">
            <v>-0.313</v>
          </cell>
          <cell r="DM566">
            <v>0.63100000000000001</v>
          </cell>
          <cell r="DN566">
            <v>0</v>
          </cell>
          <cell r="DO566">
            <v>0.63100000000000001</v>
          </cell>
          <cell r="DP566">
            <v>13.385</v>
          </cell>
          <cell r="DQ566">
            <v>0</v>
          </cell>
          <cell r="DR566">
            <v>13.385</v>
          </cell>
          <cell r="DS566">
            <v>-4.0000000000000001E-3</v>
          </cell>
          <cell r="DT566">
            <v>0</v>
          </cell>
          <cell r="DU566">
            <v>-4.0000000000000001E-3</v>
          </cell>
          <cell r="DV566">
            <v>10.285</v>
          </cell>
          <cell r="DW566">
            <v>0</v>
          </cell>
          <cell r="DX566">
            <v>10.285</v>
          </cell>
          <cell r="DY566">
            <v>2.3519999999999999</v>
          </cell>
          <cell r="DZ566">
            <v>0</v>
          </cell>
          <cell r="EA566">
            <v>2.3519999999999999</v>
          </cell>
          <cell r="EB566">
            <v>4.0000000000000001E-3</v>
          </cell>
          <cell r="EC566">
            <v>0</v>
          </cell>
          <cell r="ED566">
            <v>4.0000000000000001E-3</v>
          </cell>
          <cell r="EE566">
            <v>-1.4E-2</v>
          </cell>
          <cell r="EF566">
            <v>0</v>
          </cell>
          <cell r="EG566">
            <v>-1.4E-2</v>
          </cell>
          <cell r="EH566">
            <v>0.08</v>
          </cell>
          <cell r="EI566">
            <v>0</v>
          </cell>
          <cell r="EJ566">
            <v>0.08</v>
          </cell>
          <cell r="EK566">
            <v>-7.0000000000000007E-2</v>
          </cell>
          <cell r="EL566">
            <v>0</v>
          </cell>
          <cell r="EM566">
            <v>-7.0000000000000007E-2</v>
          </cell>
          <cell r="EN566">
            <v>0.372</v>
          </cell>
          <cell r="EO566">
            <v>0</v>
          </cell>
          <cell r="EP566">
            <v>0.372</v>
          </cell>
          <cell r="EQ566">
            <v>0.435</v>
          </cell>
          <cell r="ER566">
            <v>0</v>
          </cell>
          <cell r="ES566">
            <v>0.435</v>
          </cell>
          <cell r="ET566">
            <v>-8</v>
          </cell>
          <cell r="EU566">
            <v>0</v>
          </cell>
          <cell r="EV566">
            <v>-8</v>
          </cell>
          <cell r="EW566">
            <v>0</v>
          </cell>
          <cell r="EX566">
            <v>0</v>
          </cell>
          <cell r="EY566">
            <v>0</v>
          </cell>
          <cell r="EZ566">
            <v>0</v>
          </cell>
          <cell r="FA566">
            <v>0</v>
          </cell>
          <cell r="FB566">
            <v>0</v>
          </cell>
          <cell r="FC566">
            <v>1</v>
          </cell>
          <cell r="FD566">
            <v>0</v>
          </cell>
          <cell r="FE566">
            <v>1</v>
          </cell>
          <cell r="FF566">
            <v>25</v>
          </cell>
          <cell r="FG566">
            <v>0</v>
          </cell>
          <cell r="FH566">
            <v>25</v>
          </cell>
          <cell r="FI566">
            <v>50</v>
          </cell>
          <cell r="FJ566">
            <v>0</v>
          </cell>
          <cell r="FK566">
            <v>50</v>
          </cell>
          <cell r="FL566">
            <v>46</v>
          </cell>
          <cell r="FM566">
            <v>0</v>
          </cell>
          <cell r="FN566">
            <v>46</v>
          </cell>
          <cell r="FO566">
            <v>40</v>
          </cell>
          <cell r="FP566">
            <v>0</v>
          </cell>
          <cell r="FQ566">
            <v>40</v>
          </cell>
          <cell r="FR566">
            <v>16</v>
          </cell>
          <cell r="FS566">
            <v>0</v>
          </cell>
          <cell r="FT566">
            <v>16</v>
          </cell>
          <cell r="FU566">
            <v>35</v>
          </cell>
          <cell r="FV566">
            <v>0</v>
          </cell>
          <cell r="FW566">
            <v>35</v>
          </cell>
          <cell r="FX566">
            <v>39</v>
          </cell>
          <cell r="FY566">
            <v>0</v>
          </cell>
          <cell r="FZ566">
            <v>39</v>
          </cell>
          <cell r="GA566">
            <v>34</v>
          </cell>
          <cell r="GB566">
            <v>0</v>
          </cell>
          <cell r="GC566">
            <v>34</v>
          </cell>
          <cell r="GD566">
            <v>26</v>
          </cell>
          <cell r="GE566">
            <v>0</v>
          </cell>
          <cell r="GF566">
            <v>26</v>
          </cell>
          <cell r="GG566">
            <v>-1</v>
          </cell>
          <cell r="GH566">
            <v>0</v>
          </cell>
          <cell r="GI566">
            <v>-1</v>
          </cell>
          <cell r="GJ566">
            <v>12</v>
          </cell>
          <cell r="GK566">
            <v>0</v>
          </cell>
          <cell r="GL566">
            <v>12</v>
          </cell>
          <cell r="GM566">
            <v>0</v>
          </cell>
          <cell r="GN566">
            <v>0</v>
          </cell>
          <cell r="GO566">
            <v>0</v>
          </cell>
          <cell r="GP566">
            <v>7</v>
          </cell>
          <cell r="GQ566">
            <v>0</v>
          </cell>
          <cell r="GR566">
            <v>7</v>
          </cell>
          <cell r="GS566">
            <v>0</v>
          </cell>
          <cell r="GT566">
            <v>0</v>
          </cell>
          <cell r="GU566">
            <v>0</v>
          </cell>
          <cell r="GV566">
            <v>-9</v>
          </cell>
          <cell r="GW566">
            <v>0</v>
          </cell>
          <cell r="GX566">
            <v>-9</v>
          </cell>
          <cell r="GY566">
            <v>3</v>
          </cell>
          <cell r="GZ566">
            <v>0</v>
          </cell>
          <cell r="HA566">
            <v>3</v>
          </cell>
          <cell r="HB566">
            <v>-7</v>
          </cell>
          <cell r="HC566">
            <v>0</v>
          </cell>
          <cell r="HD566">
            <v>-7</v>
          </cell>
          <cell r="HE566">
            <v>0</v>
          </cell>
          <cell r="HF566">
            <v>0</v>
          </cell>
          <cell r="HG566">
            <v>0</v>
          </cell>
          <cell r="HH566">
            <v>1</v>
          </cell>
          <cell r="HI566">
            <v>0</v>
          </cell>
          <cell r="HJ566">
            <v>1</v>
          </cell>
          <cell r="HK566">
            <v>0</v>
          </cell>
          <cell r="HL566">
            <v>0</v>
          </cell>
          <cell r="HM566">
            <v>0</v>
          </cell>
          <cell r="HN566">
            <v>1</v>
          </cell>
          <cell r="HO566">
            <v>0</v>
          </cell>
          <cell r="HP566">
            <v>1</v>
          </cell>
          <cell r="HQ566">
            <v>8</v>
          </cell>
          <cell r="HR566">
            <v>0</v>
          </cell>
          <cell r="HS566">
            <v>8</v>
          </cell>
          <cell r="HT566">
            <v>1</v>
          </cell>
          <cell r="HU566">
            <v>0</v>
          </cell>
          <cell r="HV566">
            <v>1</v>
          </cell>
          <cell r="HW566">
            <v>2</v>
          </cell>
          <cell r="HX566">
            <v>0</v>
          </cell>
          <cell r="HY566">
            <v>2</v>
          </cell>
          <cell r="HZ566">
            <v>-1</v>
          </cell>
          <cell r="IA566">
            <v>0</v>
          </cell>
          <cell r="IB566">
            <v>-1</v>
          </cell>
          <cell r="IC566">
            <v>-1</v>
          </cell>
          <cell r="ID566">
            <v>0</v>
          </cell>
          <cell r="IE566">
            <v>-1</v>
          </cell>
          <cell r="IF566">
            <v>0</v>
          </cell>
          <cell r="IG566">
            <v>0</v>
          </cell>
          <cell r="IH566">
            <v>0</v>
          </cell>
          <cell r="II566">
            <v>0</v>
          </cell>
          <cell r="IJ566">
            <v>0</v>
          </cell>
          <cell r="IK566">
            <v>0</v>
          </cell>
          <cell r="IP566">
            <v>2.4994565647937201</v>
          </cell>
          <cell r="IQ566">
            <v>4.2609899999999996E-12</v>
          </cell>
          <cell r="IR566">
            <v>2.4994565647894591</v>
          </cell>
          <cell r="IS566">
            <v>3.3094778391695301</v>
          </cell>
          <cell r="IT566">
            <v>4.2609899999999996E-12</v>
          </cell>
          <cell r="IU566">
            <v>3.3094778391652691</v>
          </cell>
          <cell r="IV566">
            <v>5.1029999999999998</v>
          </cell>
          <cell r="IW566">
            <v>0</v>
          </cell>
          <cell r="IX566">
            <v>5.1029999999999998</v>
          </cell>
          <cell r="IY566">
            <v>5</v>
          </cell>
          <cell r="IZ566">
            <v>0</v>
          </cell>
          <cell r="JA566">
            <v>5</v>
          </cell>
          <cell r="JB566">
            <v>-8.2780000000000005</v>
          </cell>
          <cell r="JC566">
            <v>0</v>
          </cell>
          <cell r="JD566">
            <v>-8.2780000000000005</v>
          </cell>
          <cell r="JE566">
            <v>0.496</v>
          </cell>
          <cell r="JF566">
            <v>0</v>
          </cell>
          <cell r="JG566">
            <v>0.496</v>
          </cell>
          <cell r="JH566">
            <v>-0.91300000000000003</v>
          </cell>
          <cell r="JI566">
            <v>0</v>
          </cell>
          <cell r="JJ566">
            <v>-0.91300000000000003</v>
          </cell>
          <cell r="JK566">
            <v>4.3999999999999997E-2</v>
          </cell>
          <cell r="JL566">
            <v>0</v>
          </cell>
          <cell r="JM566">
            <v>4.3999999999999997E-2</v>
          </cell>
          <cell r="JN566">
            <v>-39.088000000000001</v>
          </cell>
          <cell r="JO566">
            <v>0</v>
          </cell>
          <cell r="JP566">
            <v>-39.088000000000001</v>
          </cell>
          <cell r="JQ566">
            <v>-39.488</v>
          </cell>
          <cell r="JR566">
            <v>0</v>
          </cell>
          <cell r="JS566">
            <v>-39.488</v>
          </cell>
          <cell r="JT566">
            <v>-36.909999999999997</v>
          </cell>
          <cell r="JU566">
            <v>0</v>
          </cell>
          <cell r="JV566">
            <v>-36.909999999999997</v>
          </cell>
          <cell r="JW566">
            <v>0.13900000000000001</v>
          </cell>
          <cell r="JX566">
            <v>0</v>
          </cell>
          <cell r="JY566">
            <v>0.13900000000000001</v>
          </cell>
          <cell r="JZ566">
            <v>0.89800000000000002</v>
          </cell>
          <cell r="KA566">
            <v>0</v>
          </cell>
          <cell r="KB566">
            <v>0.89800000000000002</v>
          </cell>
          <cell r="KC566">
            <v>0.92400000000000004</v>
          </cell>
          <cell r="KD566">
            <v>0</v>
          </cell>
          <cell r="KE566">
            <v>0.92400000000000004</v>
          </cell>
          <cell r="KF566">
            <v>-0.27300000000000002</v>
          </cell>
          <cell r="KG566">
            <v>0</v>
          </cell>
          <cell r="KH566">
            <v>-0.27300000000000002</v>
          </cell>
          <cell r="KI566">
            <v>-0.17899999999999999</v>
          </cell>
          <cell r="KJ566">
            <v>0</v>
          </cell>
          <cell r="KK566">
            <v>-0.17899999999999999</v>
          </cell>
          <cell r="KL566">
            <v>6.0410000000000004</v>
          </cell>
          <cell r="KM566">
            <v>-6.2160000000000002</v>
          </cell>
          <cell r="KN566">
            <v>12.257000000000001</v>
          </cell>
          <cell r="KO566">
            <v>-0.90900000000000003</v>
          </cell>
          <cell r="KP566">
            <v>0</v>
          </cell>
          <cell r="KQ566">
            <v>-0.90900000000000003</v>
          </cell>
          <cell r="KR566">
            <v>2.532</v>
          </cell>
          <cell r="KS566">
            <v>0</v>
          </cell>
          <cell r="KT566">
            <v>2.532</v>
          </cell>
          <cell r="KU566">
            <v>2.5419999999999998</v>
          </cell>
          <cell r="KV566">
            <v>0</v>
          </cell>
          <cell r="KW566">
            <v>2.5419999999999998</v>
          </cell>
          <cell r="KX566">
            <v>13.699</v>
          </cell>
          <cell r="KY566">
            <v>0</v>
          </cell>
          <cell r="KZ566">
            <v>13.699</v>
          </cell>
          <cell r="LA566">
            <v>14.012</v>
          </cell>
          <cell r="LB566">
            <v>0</v>
          </cell>
          <cell r="LC566">
            <v>14.012</v>
          </cell>
          <cell r="LD566">
            <v>13.381</v>
          </cell>
          <cell r="LE566">
            <v>0</v>
          </cell>
          <cell r="LF566">
            <v>13.381</v>
          </cell>
          <cell r="LG566">
            <v>-4.0000000000000001E-3</v>
          </cell>
          <cell r="LH566">
            <v>0</v>
          </cell>
          <cell r="LI566">
            <v>-4.0000000000000001E-3</v>
          </cell>
          <cell r="LJ566">
            <v>12.627000000000001</v>
          </cell>
          <cell r="LK566">
            <v>0</v>
          </cell>
          <cell r="LL566">
            <v>12.627000000000001</v>
          </cell>
          <cell r="LM566">
            <v>2.3420000000000001</v>
          </cell>
          <cell r="LN566">
            <v>0</v>
          </cell>
          <cell r="LO566">
            <v>2.3420000000000001</v>
          </cell>
          <cell r="LP566">
            <v>-0.01</v>
          </cell>
          <cell r="LQ566">
            <v>0</v>
          </cell>
          <cell r="LR566">
            <v>-0.01</v>
          </cell>
          <cell r="LS566">
            <v>-1.4E-2</v>
          </cell>
          <cell r="LT566">
            <v>0</v>
          </cell>
          <cell r="LU566">
            <v>-1.4E-2</v>
          </cell>
          <cell r="LV566">
            <v>0.81699999999999995</v>
          </cell>
          <cell r="LW566">
            <v>0</v>
          </cell>
          <cell r="LX566">
            <v>0.81699999999999995</v>
          </cell>
          <cell r="LY566">
            <v>0.73699999999999999</v>
          </cell>
          <cell r="LZ566">
            <v>0</v>
          </cell>
          <cell r="MA566">
            <v>0.73699999999999999</v>
          </cell>
          <cell r="MB566">
            <v>0.80700000000000005</v>
          </cell>
          <cell r="MC566">
            <v>0</v>
          </cell>
          <cell r="MD566">
            <v>0.80700000000000005</v>
          </cell>
          <cell r="ME566">
            <v>0.435</v>
          </cell>
          <cell r="MF566">
            <v>0</v>
          </cell>
          <cell r="MG566">
            <v>0.435</v>
          </cell>
          <cell r="MH566">
            <v>-8</v>
          </cell>
          <cell r="MI566">
            <v>0</v>
          </cell>
          <cell r="MJ566">
            <v>-8</v>
          </cell>
          <cell r="MK566">
            <v>0</v>
          </cell>
          <cell r="ML566">
            <v>0</v>
          </cell>
          <cell r="MM566">
            <v>0</v>
          </cell>
          <cell r="MN566">
            <v>0</v>
          </cell>
          <cell r="MO566">
            <v>0</v>
          </cell>
          <cell r="MP566">
            <v>0</v>
          </cell>
          <cell r="MQ566">
            <v>1</v>
          </cell>
          <cell r="MR566">
            <v>0</v>
          </cell>
          <cell r="MS566">
            <v>1</v>
          </cell>
          <cell r="MT566">
            <v>25</v>
          </cell>
          <cell r="MU566">
            <v>0</v>
          </cell>
          <cell r="MV566">
            <v>25</v>
          </cell>
          <cell r="MW566">
            <v>50</v>
          </cell>
          <cell r="MX566">
            <v>0</v>
          </cell>
          <cell r="MY566">
            <v>50</v>
          </cell>
          <cell r="MZ566">
            <v>46</v>
          </cell>
          <cell r="NA566">
            <v>0</v>
          </cell>
          <cell r="NB566">
            <v>46</v>
          </cell>
          <cell r="NC566">
            <v>40</v>
          </cell>
          <cell r="ND566">
            <v>0</v>
          </cell>
          <cell r="NE566">
            <v>40</v>
          </cell>
          <cell r="NF566">
            <v>16</v>
          </cell>
          <cell r="NG566">
            <v>0</v>
          </cell>
          <cell r="NH566">
            <v>16</v>
          </cell>
          <cell r="NI566">
            <v>35</v>
          </cell>
          <cell r="NJ566">
            <v>0</v>
          </cell>
          <cell r="NK566">
            <v>35</v>
          </cell>
          <cell r="NL566">
            <v>39</v>
          </cell>
          <cell r="NM566">
            <v>0</v>
          </cell>
          <cell r="NN566">
            <v>39</v>
          </cell>
          <cell r="NO566">
            <v>34</v>
          </cell>
          <cell r="NP566">
            <v>0</v>
          </cell>
          <cell r="NQ566">
            <v>34</v>
          </cell>
          <cell r="NR566">
            <v>26</v>
          </cell>
          <cell r="NS566">
            <v>0</v>
          </cell>
          <cell r="NT566">
            <v>26</v>
          </cell>
          <cell r="NU566">
            <v>-1</v>
          </cell>
          <cell r="NV566">
            <v>0</v>
          </cell>
          <cell r="NW566">
            <v>-1</v>
          </cell>
          <cell r="NX566">
            <v>12</v>
          </cell>
          <cell r="NY566">
            <v>0</v>
          </cell>
          <cell r="NZ566">
            <v>12</v>
          </cell>
          <cell r="OA566">
            <v>0</v>
          </cell>
          <cell r="OB566">
            <v>0</v>
          </cell>
          <cell r="OC566">
            <v>0</v>
          </cell>
          <cell r="OD566">
            <v>7</v>
          </cell>
          <cell r="OE566">
            <v>0</v>
          </cell>
          <cell r="OF566">
            <v>7</v>
          </cell>
          <cell r="OG566">
            <v>0</v>
          </cell>
          <cell r="OH566">
            <v>0</v>
          </cell>
          <cell r="OI566">
            <v>0</v>
          </cell>
          <cell r="OJ566">
            <v>-9</v>
          </cell>
          <cell r="OK566">
            <v>0</v>
          </cell>
          <cell r="OL566">
            <v>-9</v>
          </cell>
          <cell r="OM566">
            <v>3</v>
          </cell>
          <cell r="ON566">
            <v>0</v>
          </cell>
          <cell r="OO566">
            <v>3</v>
          </cell>
          <cell r="OP566">
            <v>-7</v>
          </cell>
          <cell r="OQ566">
            <v>0</v>
          </cell>
          <cell r="OR566">
            <v>-7</v>
          </cell>
          <cell r="OS566">
            <v>0</v>
          </cell>
          <cell r="OT566">
            <v>0</v>
          </cell>
          <cell r="OU566">
            <v>0</v>
          </cell>
          <cell r="OV566">
            <v>1</v>
          </cell>
          <cell r="OW566">
            <v>0</v>
          </cell>
          <cell r="OX566">
            <v>1</v>
          </cell>
          <cell r="OY566">
            <v>0</v>
          </cell>
          <cell r="OZ566">
            <v>0</v>
          </cell>
          <cell r="PA566">
            <v>0</v>
          </cell>
          <cell r="PB566">
            <v>1</v>
          </cell>
          <cell r="PC566">
            <v>0</v>
          </cell>
          <cell r="PD566">
            <v>1</v>
          </cell>
          <cell r="PE566">
            <v>8</v>
          </cell>
          <cell r="PF566">
            <v>0</v>
          </cell>
          <cell r="PG566">
            <v>8</v>
          </cell>
          <cell r="PH566">
            <v>1</v>
          </cell>
          <cell r="PI566">
            <v>0</v>
          </cell>
          <cell r="PJ566">
            <v>1</v>
          </cell>
          <cell r="PK566">
            <v>2</v>
          </cell>
          <cell r="PL566">
            <v>0</v>
          </cell>
          <cell r="PM566">
            <v>2</v>
          </cell>
          <cell r="PN566">
            <v>-1</v>
          </cell>
          <cell r="PO566">
            <v>0</v>
          </cell>
          <cell r="PP566">
            <v>-1</v>
          </cell>
          <cell r="PQ566">
            <v>-1</v>
          </cell>
          <cell r="PR566">
            <v>0</v>
          </cell>
          <cell r="PS566">
            <v>-1</v>
          </cell>
          <cell r="PT566">
            <v>0</v>
          </cell>
          <cell r="PU566">
            <v>0</v>
          </cell>
          <cell r="PV566">
            <v>0</v>
          </cell>
          <cell r="PW566">
            <v>0</v>
          </cell>
          <cell r="PX566">
            <v>0</v>
          </cell>
          <cell r="PY566">
            <v>0</v>
          </cell>
        </row>
        <row r="567">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1.28287927261843E-3</v>
          </cell>
          <cell r="CA567">
            <v>0</v>
          </cell>
          <cell r="CB567">
            <v>1.28287927261843E-3</v>
          </cell>
          <cell r="CC567">
            <v>6.1734623126250499E-2</v>
          </cell>
          <cell r="CD567">
            <v>0</v>
          </cell>
          <cell r="CE567">
            <v>6.1734623126250499E-2</v>
          </cell>
          <cell r="CF567">
            <v>0</v>
          </cell>
          <cell r="CG567">
            <v>0</v>
          </cell>
          <cell r="CH567">
            <v>0</v>
          </cell>
          <cell r="CI567">
            <v>0</v>
          </cell>
          <cell r="CJ567">
            <v>0</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21.661000000000001</v>
          </cell>
          <cell r="CY567">
            <v>21.661000000000001</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0</v>
          </cell>
          <cell r="EC567">
            <v>0</v>
          </cell>
          <cell r="ED567">
            <v>0</v>
          </cell>
          <cell r="EE567">
            <v>0</v>
          </cell>
          <cell r="EF567">
            <v>0</v>
          </cell>
          <cell r="EG567">
            <v>0</v>
          </cell>
          <cell r="EH567">
            <v>0</v>
          </cell>
          <cell r="EI567">
            <v>0</v>
          </cell>
          <cell r="EJ567">
            <v>0</v>
          </cell>
          <cell r="EK567">
            <v>0</v>
          </cell>
          <cell r="EL567">
            <v>0</v>
          </cell>
          <cell r="EM567">
            <v>0</v>
          </cell>
          <cell r="EN567">
            <v>0</v>
          </cell>
          <cell r="EO567">
            <v>0</v>
          </cell>
          <cell r="EP567">
            <v>0</v>
          </cell>
          <cell r="EQ567">
            <v>0</v>
          </cell>
          <cell r="ER567">
            <v>0</v>
          </cell>
          <cell r="ES567">
            <v>0</v>
          </cell>
          <cell r="ET567">
            <v>0</v>
          </cell>
          <cell r="EU567">
            <v>0</v>
          </cell>
          <cell r="EV567">
            <v>0</v>
          </cell>
          <cell r="EW567">
            <v>0</v>
          </cell>
          <cell r="EX567">
            <v>0</v>
          </cell>
          <cell r="EY567">
            <v>0</v>
          </cell>
          <cell r="EZ567">
            <v>0</v>
          </cell>
          <cell r="FA567">
            <v>0</v>
          </cell>
          <cell r="FB567">
            <v>0</v>
          </cell>
          <cell r="FC567">
            <v>0</v>
          </cell>
          <cell r="FD567">
            <v>0</v>
          </cell>
          <cell r="FE567">
            <v>0</v>
          </cell>
          <cell r="FF567">
            <v>2</v>
          </cell>
          <cell r="FG567">
            <v>0</v>
          </cell>
          <cell r="FH567">
            <v>2</v>
          </cell>
          <cell r="FI567">
            <v>3</v>
          </cell>
          <cell r="FJ567">
            <v>0</v>
          </cell>
          <cell r="FK567">
            <v>3</v>
          </cell>
          <cell r="FL567">
            <v>-1</v>
          </cell>
          <cell r="FM567">
            <v>0</v>
          </cell>
          <cell r="FN567">
            <v>-1</v>
          </cell>
          <cell r="FO567">
            <v>0</v>
          </cell>
          <cell r="FP567">
            <v>0</v>
          </cell>
          <cell r="FQ567">
            <v>0</v>
          </cell>
          <cell r="FR567">
            <v>-3</v>
          </cell>
          <cell r="FS567">
            <v>0</v>
          </cell>
          <cell r="FT567">
            <v>-3</v>
          </cell>
          <cell r="FU567">
            <v>-1</v>
          </cell>
          <cell r="FV567">
            <v>0</v>
          </cell>
          <cell r="FW567">
            <v>-1</v>
          </cell>
          <cell r="FX567">
            <v>2</v>
          </cell>
          <cell r="FY567">
            <v>0</v>
          </cell>
          <cell r="FZ567">
            <v>2</v>
          </cell>
          <cell r="GA567">
            <v>1</v>
          </cell>
          <cell r="GB567">
            <v>0</v>
          </cell>
          <cell r="GC567">
            <v>1</v>
          </cell>
          <cell r="GD567">
            <v>-834</v>
          </cell>
          <cell r="GE567">
            <v>0</v>
          </cell>
          <cell r="GF567">
            <v>-834</v>
          </cell>
          <cell r="GG567">
            <v>0</v>
          </cell>
          <cell r="GH567">
            <v>0</v>
          </cell>
          <cell r="GI567">
            <v>0</v>
          </cell>
          <cell r="GJ567">
            <v>0</v>
          </cell>
          <cell r="GK567">
            <v>0</v>
          </cell>
          <cell r="GL567">
            <v>0</v>
          </cell>
          <cell r="GM567">
            <v>0</v>
          </cell>
          <cell r="GN567">
            <v>0</v>
          </cell>
          <cell r="GO567">
            <v>0</v>
          </cell>
          <cell r="GP567">
            <v>-1053</v>
          </cell>
          <cell r="GQ567">
            <v>0</v>
          </cell>
          <cell r="GR567">
            <v>-1053</v>
          </cell>
          <cell r="GS567">
            <v>0</v>
          </cell>
          <cell r="GT567">
            <v>0</v>
          </cell>
          <cell r="GU567">
            <v>0</v>
          </cell>
          <cell r="GV567">
            <v>0</v>
          </cell>
          <cell r="GW567">
            <v>0</v>
          </cell>
          <cell r="GX567">
            <v>0</v>
          </cell>
          <cell r="GY567">
            <v>0</v>
          </cell>
          <cell r="GZ567">
            <v>0</v>
          </cell>
          <cell r="HA567">
            <v>0</v>
          </cell>
          <cell r="HB567">
            <v>0</v>
          </cell>
          <cell r="HC567">
            <v>0</v>
          </cell>
          <cell r="HD567">
            <v>0</v>
          </cell>
          <cell r="HE567">
            <v>0</v>
          </cell>
          <cell r="HF567">
            <v>0</v>
          </cell>
          <cell r="HG567">
            <v>0</v>
          </cell>
          <cell r="HH567">
            <v>0</v>
          </cell>
          <cell r="HI567">
            <v>0</v>
          </cell>
          <cell r="HJ567">
            <v>0</v>
          </cell>
          <cell r="HK567">
            <v>0</v>
          </cell>
          <cell r="HL567">
            <v>0</v>
          </cell>
          <cell r="HM567">
            <v>0</v>
          </cell>
          <cell r="HN567">
            <v>0</v>
          </cell>
          <cell r="HO567">
            <v>0</v>
          </cell>
          <cell r="HP567">
            <v>0</v>
          </cell>
          <cell r="HQ567">
            <v>0</v>
          </cell>
          <cell r="HR567">
            <v>0</v>
          </cell>
          <cell r="HS567">
            <v>0</v>
          </cell>
          <cell r="HT567">
            <v>0</v>
          </cell>
          <cell r="HU567">
            <v>0</v>
          </cell>
          <cell r="HV567">
            <v>0</v>
          </cell>
          <cell r="HW567">
            <v>0</v>
          </cell>
          <cell r="HX567">
            <v>0</v>
          </cell>
          <cell r="HY567">
            <v>0</v>
          </cell>
          <cell r="HZ567">
            <v>0</v>
          </cell>
          <cell r="IA567">
            <v>0</v>
          </cell>
          <cell r="IB567">
            <v>0</v>
          </cell>
          <cell r="IC567">
            <v>0</v>
          </cell>
          <cell r="ID567">
            <v>0</v>
          </cell>
          <cell r="IE567">
            <v>0</v>
          </cell>
          <cell r="IF567">
            <v>0</v>
          </cell>
          <cell r="IG567">
            <v>0</v>
          </cell>
          <cell r="IH567">
            <v>0</v>
          </cell>
          <cell r="II567">
            <v>0</v>
          </cell>
          <cell r="IJ567">
            <v>0</v>
          </cell>
          <cell r="IK567">
            <v>0</v>
          </cell>
          <cell r="IP567">
            <v>0</v>
          </cell>
          <cell r="IQ567">
            <v>0</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0</v>
          </cell>
          <cell r="JI567">
            <v>0</v>
          </cell>
          <cell r="JJ567">
            <v>0</v>
          </cell>
          <cell r="JK567">
            <v>0</v>
          </cell>
          <cell r="JL567">
            <v>0</v>
          </cell>
          <cell r="JM567">
            <v>0</v>
          </cell>
          <cell r="JN567">
            <v>6.3017502398868996E-2</v>
          </cell>
          <cell r="JO567">
            <v>0</v>
          </cell>
          <cell r="JP567">
            <v>6.3017502398868996E-2</v>
          </cell>
          <cell r="JQ567">
            <v>6.1734623126250499E-2</v>
          </cell>
          <cell r="JR567">
            <v>0</v>
          </cell>
          <cell r="JS567">
            <v>6.1734623126250499E-2</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21.661000000000001</v>
          </cell>
          <cell r="KM567">
            <v>21.661000000000001</v>
          </cell>
          <cell r="KN567">
            <v>0</v>
          </cell>
          <cell r="KO567">
            <v>0</v>
          </cell>
          <cell r="KP567">
            <v>0</v>
          </cell>
          <cell r="KQ567">
            <v>0</v>
          </cell>
          <cell r="KR567">
            <v>0</v>
          </cell>
          <cell r="KS567">
            <v>0</v>
          </cell>
          <cell r="KT567">
            <v>0</v>
          </cell>
          <cell r="KU567">
            <v>0</v>
          </cell>
          <cell r="KV567">
            <v>0</v>
          </cell>
          <cell r="KW567">
            <v>0</v>
          </cell>
          <cell r="KX567">
            <v>0</v>
          </cell>
          <cell r="KY567">
            <v>0</v>
          </cell>
          <cell r="KZ567">
            <v>0</v>
          </cell>
          <cell r="LA567">
            <v>0</v>
          </cell>
          <cell r="LB567">
            <v>0</v>
          </cell>
          <cell r="LC567">
            <v>0</v>
          </cell>
          <cell r="LD567">
            <v>0</v>
          </cell>
          <cell r="LE567">
            <v>0</v>
          </cell>
          <cell r="LF567">
            <v>0</v>
          </cell>
          <cell r="LG567">
            <v>0</v>
          </cell>
          <cell r="LH567">
            <v>0</v>
          </cell>
          <cell r="LI567">
            <v>0</v>
          </cell>
          <cell r="LJ567">
            <v>0</v>
          </cell>
          <cell r="LK567">
            <v>0</v>
          </cell>
          <cell r="LL567">
            <v>0</v>
          </cell>
          <cell r="LM567">
            <v>0</v>
          </cell>
          <cell r="LN567">
            <v>0</v>
          </cell>
          <cell r="LO567">
            <v>0</v>
          </cell>
          <cell r="LP567">
            <v>0</v>
          </cell>
          <cell r="LQ567">
            <v>0</v>
          </cell>
          <cell r="LR567">
            <v>0</v>
          </cell>
          <cell r="LS567">
            <v>0</v>
          </cell>
          <cell r="LT567">
            <v>0</v>
          </cell>
          <cell r="LU567">
            <v>0</v>
          </cell>
          <cell r="LV567">
            <v>0</v>
          </cell>
          <cell r="LW567">
            <v>0</v>
          </cell>
          <cell r="LX567">
            <v>0</v>
          </cell>
          <cell r="LY567">
            <v>0</v>
          </cell>
          <cell r="LZ567">
            <v>0</v>
          </cell>
          <cell r="MA567">
            <v>0</v>
          </cell>
          <cell r="MB567">
            <v>0</v>
          </cell>
          <cell r="MC567">
            <v>0</v>
          </cell>
          <cell r="MD567">
            <v>0</v>
          </cell>
          <cell r="ME567">
            <v>0</v>
          </cell>
          <cell r="MF567">
            <v>0</v>
          </cell>
          <cell r="MG567">
            <v>0</v>
          </cell>
          <cell r="MH567">
            <v>0</v>
          </cell>
          <cell r="MI567">
            <v>0</v>
          </cell>
          <cell r="MJ567">
            <v>0</v>
          </cell>
          <cell r="MK567">
            <v>0</v>
          </cell>
          <cell r="ML567">
            <v>0</v>
          </cell>
          <cell r="MM567">
            <v>0</v>
          </cell>
          <cell r="MN567">
            <v>0</v>
          </cell>
          <cell r="MO567">
            <v>0</v>
          </cell>
          <cell r="MP567">
            <v>0</v>
          </cell>
          <cell r="MQ567">
            <v>0</v>
          </cell>
          <cell r="MR567">
            <v>0</v>
          </cell>
          <cell r="MS567">
            <v>0</v>
          </cell>
          <cell r="MT567">
            <v>2</v>
          </cell>
          <cell r="MU567">
            <v>0</v>
          </cell>
          <cell r="MV567">
            <v>2</v>
          </cell>
          <cell r="MW567">
            <v>3</v>
          </cell>
          <cell r="MX567">
            <v>0</v>
          </cell>
          <cell r="MY567">
            <v>3</v>
          </cell>
          <cell r="MZ567">
            <v>-1</v>
          </cell>
          <cell r="NA567">
            <v>0</v>
          </cell>
          <cell r="NB567">
            <v>-1</v>
          </cell>
          <cell r="NC567">
            <v>0</v>
          </cell>
          <cell r="ND567">
            <v>0</v>
          </cell>
          <cell r="NE567">
            <v>0</v>
          </cell>
          <cell r="NF567">
            <v>-3</v>
          </cell>
          <cell r="NG567">
            <v>0</v>
          </cell>
          <cell r="NH567">
            <v>-3</v>
          </cell>
          <cell r="NI567">
            <v>-1</v>
          </cell>
          <cell r="NJ567">
            <v>0</v>
          </cell>
          <cell r="NK567">
            <v>-1</v>
          </cell>
          <cell r="NL567">
            <v>2</v>
          </cell>
          <cell r="NM567">
            <v>0</v>
          </cell>
          <cell r="NN567">
            <v>2</v>
          </cell>
          <cell r="NO567">
            <v>1</v>
          </cell>
          <cell r="NP567">
            <v>0</v>
          </cell>
          <cell r="NQ567">
            <v>1</v>
          </cell>
          <cell r="NR567">
            <v>-834</v>
          </cell>
          <cell r="NS567">
            <v>0</v>
          </cell>
          <cell r="NT567">
            <v>-834</v>
          </cell>
          <cell r="NU567">
            <v>0</v>
          </cell>
          <cell r="NV567">
            <v>0</v>
          </cell>
          <cell r="NW567">
            <v>0</v>
          </cell>
          <cell r="NX567">
            <v>0</v>
          </cell>
          <cell r="NY567">
            <v>0</v>
          </cell>
          <cell r="NZ567">
            <v>0</v>
          </cell>
          <cell r="OA567">
            <v>0</v>
          </cell>
          <cell r="OB567">
            <v>0</v>
          </cell>
          <cell r="OC567">
            <v>0</v>
          </cell>
          <cell r="OD567">
            <v>-1053</v>
          </cell>
          <cell r="OE567">
            <v>0</v>
          </cell>
          <cell r="OF567">
            <v>-1053</v>
          </cell>
          <cell r="OG567">
            <v>0</v>
          </cell>
          <cell r="OH567">
            <v>0</v>
          </cell>
          <cell r="OI567">
            <v>0</v>
          </cell>
          <cell r="OJ567">
            <v>0</v>
          </cell>
          <cell r="OK567">
            <v>0</v>
          </cell>
          <cell r="OL567">
            <v>0</v>
          </cell>
          <cell r="OM567">
            <v>0</v>
          </cell>
          <cell r="ON567">
            <v>0</v>
          </cell>
          <cell r="OO567">
            <v>0</v>
          </cell>
          <cell r="OP567">
            <v>0</v>
          </cell>
          <cell r="OQ567">
            <v>0</v>
          </cell>
          <cell r="OR567">
            <v>0</v>
          </cell>
          <cell r="OS567">
            <v>0</v>
          </cell>
          <cell r="OT567">
            <v>0</v>
          </cell>
          <cell r="OU567">
            <v>0</v>
          </cell>
          <cell r="OV567">
            <v>0</v>
          </cell>
          <cell r="OW567">
            <v>0</v>
          </cell>
          <cell r="OX567">
            <v>0</v>
          </cell>
          <cell r="OY567">
            <v>0</v>
          </cell>
          <cell r="OZ567">
            <v>0</v>
          </cell>
          <cell r="PA567">
            <v>0</v>
          </cell>
          <cell r="PB567">
            <v>0</v>
          </cell>
          <cell r="PC567">
            <v>0</v>
          </cell>
          <cell r="PD567">
            <v>0</v>
          </cell>
          <cell r="PE567">
            <v>0</v>
          </cell>
          <cell r="PF567">
            <v>0</v>
          </cell>
          <cell r="PG567">
            <v>0</v>
          </cell>
          <cell r="PH567">
            <v>0</v>
          </cell>
          <cell r="PI567">
            <v>0</v>
          </cell>
          <cell r="PJ567">
            <v>0</v>
          </cell>
          <cell r="PK567">
            <v>0</v>
          </cell>
          <cell r="PL567">
            <v>0</v>
          </cell>
          <cell r="PM567">
            <v>0</v>
          </cell>
          <cell r="PN567">
            <v>0</v>
          </cell>
          <cell r="PO567">
            <v>0</v>
          </cell>
          <cell r="PP567">
            <v>0</v>
          </cell>
          <cell r="PQ567">
            <v>0</v>
          </cell>
          <cell r="PR567">
            <v>0</v>
          </cell>
          <cell r="PS567">
            <v>0</v>
          </cell>
          <cell r="PT567">
            <v>0</v>
          </cell>
          <cell r="PU567">
            <v>0</v>
          </cell>
          <cell r="PV567">
            <v>0</v>
          </cell>
          <cell r="PW567">
            <v>0</v>
          </cell>
          <cell r="PX567">
            <v>0</v>
          </cell>
          <cell r="PY567">
            <v>0</v>
          </cell>
        </row>
        <row r="568">
          <cell r="BB568">
            <v>691.07797939019201</v>
          </cell>
          <cell r="BC568">
            <v>7.8188203941586938</v>
          </cell>
          <cell r="BD568">
            <v>683.25915899603331</v>
          </cell>
          <cell r="BE568">
            <v>739.36719397665104</v>
          </cell>
          <cell r="BF568">
            <v>0.61000772772379996</v>
          </cell>
          <cell r="BG568">
            <v>738.75718624892727</v>
          </cell>
          <cell r="BH568">
            <v>844.39190852291097</v>
          </cell>
          <cell r="BI568">
            <v>-15.644075440455183</v>
          </cell>
          <cell r="BJ568">
            <v>860.03598396336611</v>
          </cell>
          <cell r="BK568">
            <v>589.06307233623795</v>
          </cell>
          <cell r="BL568">
            <v>-31.699441114694235</v>
          </cell>
          <cell r="BM568">
            <v>620.76251345093215</v>
          </cell>
          <cell r="BN568">
            <v>692.61105639878019</v>
          </cell>
          <cell r="BO568">
            <v>-62.646643668918671</v>
          </cell>
          <cell r="BP568">
            <v>755.25770006769881</v>
          </cell>
          <cell r="BQ568">
            <v>602.25279021053984</v>
          </cell>
          <cell r="BR568">
            <v>-0.51337405151488724</v>
          </cell>
          <cell r="BS568">
            <v>602.76616426205487</v>
          </cell>
          <cell r="BT568">
            <v>1089.8398388853188</v>
          </cell>
          <cell r="BU568">
            <v>78.972011193166907</v>
          </cell>
          <cell r="BV568">
            <v>1010.8678276921519</v>
          </cell>
          <cell r="BW568">
            <v>38.227204826951201</v>
          </cell>
          <cell r="BX568">
            <v>-13.976176611000003</v>
          </cell>
          <cell r="BY568">
            <v>52.203381437951208</v>
          </cell>
          <cell r="BZ568">
            <v>592.18949518277202</v>
          </cell>
          <cell r="CA568">
            <v>-19.106800671136529</v>
          </cell>
          <cell r="CB568">
            <v>611.29629585390853</v>
          </cell>
          <cell r="CC568">
            <v>613.628042152906</v>
          </cell>
          <cell r="CD568">
            <v>-6.966932999910938</v>
          </cell>
          <cell r="CE568">
            <v>620.59497515281691</v>
          </cell>
          <cell r="CF568">
            <v>649.33646336856702</v>
          </cell>
          <cell r="CG568">
            <v>-32.302043250000004</v>
          </cell>
          <cell r="CH568">
            <v>681.63850661856702</v>
          </cell>
          <cell r="CI568">
            <v>357.79060092702201</v>
          </cell>
          <cell r="CJ568">
            <v>-2.7384591</v>
          </cell>
          <cell r="CK568">
            <v>360.52906002702201</v>
          </cell>
          <cell r="CL568">
            <v>406.04545658722498</v>
          </cell>
          <cell r="CM568">
            <v>-19.03723455627447</v>
          </cell>
          <cell r="CN568">
            <v>425.08269114349946</v>
          </cell>
          <cell r="CO568">
            <v>491.82204653593101</v>
          </cell>
          <cell r="CP568">
            <v>8.4864148699999991</v>
          </cell>
          <cell r="CQ568">
            <v>483.33563166593103</v>
          </cell>
          <cell r="CR568">
            <v>449.93146074395798</v>
          </cell>
          <cell r="CS568">
            <v>-86.339010880000004</v>
          </cell>
          <cell r="CT568">
            <v>536.27047162395797</v>
          </cell>
          <cell r="CU568">
            <v>344.94479961894302</v>
          </cell>
          <cell r="CV568">
            <v>99.62826666627447</v>
          </cell>
          <cell r="CW568">
            <v>245.31653295266855</v>
          </cell>
          <cell r="CX568">
            <v>475.501182517296</v>
          </cell>
          <cell r="CY568">
            <v>-21.500999999999998</v>
          </cell>
          <cell r="CZ568">
            <v>497.00218251729598</v>
          </cell>
          <cell r="DA568">
            <v>547.43795042090505</v>
          </cell>
          <cell r="DB568">
            <v>-3.9400000000000004</v>
          </cell>
          <cell r="DC568">
            <v>551.37795042090511</v>
          </cell>
          <cell r="DD568">
            <v>608.51831373057303</v>
          </cell>
          <cell r="DE568">
            <v>-12.136384115335183</v>
          </cell>
          <cell r="DF568">
            <v>620.65469784590823</v>
          </cell>
          <cell r="DG568">
            <v>346.08012766234498</v>
          </cell>
          <cell r="DH568">
            <v>-27.056650000000001</v>
          </cell>
          <cell r="DI568">
            <v>373.13677766234497</v>
          </cell>
          <cell r="DJ568">
            <v>421.59615182397198</v>
          </cell>
          <cell r="DK568">
            <v>31.74099999776729</v>
          </cell>
          <cell r="DL568">
            <v>389.85515182620469</v>
          </cell>
          <cell r="DM568">
            <v>582.244704188269</v>
          </cell>
          <cell r="DN568">
            <v>-21.385000406370782</v>
          </cell>
          <cell r="DO568">
            <v>603.62970459463975</v>
          </cell>
          <cell r="DP568">
            <v>786.30931100151497</v>
          </cell>
          <cell r="DQ568">
            <v>25.491601708055697</v>
          </cell>
          <cell r="DR568">
            <v>760.8177092934593</v>
          </cell>
          <cell r="DS568">
            <v>317.50476513035198</v>
          </cell>
          <cell r="DT568">
            <v>9.3647185108776405</v>
          </cell>
          <cell r="DU568">
            <v>308.14004661947433</v>
          </cell>
          <cell r="DV568">
            <v>446.87678965502801</v>
          </cell>
          <cell r="DW568">
            <v>-23.79</v>
          </cell>
          <cell r="DX568">
            <v>470.66678965502803</v>
          </cell>
          <cell r="DY568">
            <v>606.81461944282398</v>
          </cell>
          <cell r="DZ568">
            <v>103.38072124922799</v>
          </cell>
          <cell r="EA568">
            <v>503.43389819359601</v>
          </cell>
          <cell r="EB568">
            <v>612.719076289594</v>
          </cell>
          <cell r="EC568">
            <v>-28.556000000000001</v>
          </cell>
          <cell r="ED568">
            <v>641.27507628959404</v>
          </cell>
          <cell r="EE568">
            <v>398.48672778264603</v>
          </cell>
          <cell r="EF568">
            <v>-72.290000000000006</v>
          </cell>
          <cell r="EG568">
            <v>470.77672778264605</v>
          </cell>
          <cell r="EH568">
            <v>388.14296275417701</v>
          </cell>
          <cell r="EI568">
            <v>-4.3326029999999953</v>
          </cell>
          <cell r="EJ568">
            <v>392.47556575417701</v>
          </cell>
          <cell r="EK568">
            <v>550.75620497156297</v>
          </cell>
          <cell r="EL568">
            <v>-69</v>
          </cell>
          <cell r="EM568">
            <v>619.75620497156297</v>
          </cell>
          <cell r="EN568">
            <v>469.15680288359698</v>
          </cell>
          <cell r="EO568">
            <v>-3</v>
          </cell>
          <cell r="EP568">
            <v>472.15680288359698</v>
          </cell>
          <cell r="EQ568">
            <v>249.95468972146199</v>
          </cell>
          <cell r="ER568">
            <v>13</v>
          </cell>
          <cell r="ES568">
            <v>236.95468972146199</v>
          </cell>
          <cell r="ET568">
            <v>85</v>
          </cell>
          <cell r="EU568">
            <v>-62</v>
          </cell>
          <cell r="EV568">
            <v>147</v>
          </cell>
          <cell r="EW568">
            <v>377</v>
          </cell>
          <cell r="EX568">
            <v>50</v>
          </cell>
          <cell r="EY568">
            <v>327</v>
          </cell>
          <cell r="EZ568">
            <v>332</v>
          </cell>
          <cell r="FA568">
            <v>-268</v>
          </cell>
          <cell r="FB568">
            <v>600</v>
          </cell>
          <cell r="FC568">
            <v>525</v>
          </cell>
          <cell r="FD568">
            <v>6</v>
          </cell>
          <cell r="FE568">
            <v>519</v>
          </cell>
          <cell r="FF568">
            <v>0</v>
          </cell>
          <cell r="FG568">
            <v>0</v>
          </cell>
          <cell r="FH568">
            <v>0</v>
          </cell>
          <cell r="FI568">
            <v>0</v>
          </cell>
          <cell r="FJ568">
            <v>0</v>
          </cell>
          <cell r="FK568">
            <v>0</v>
          </cell>
          <cell r="FL568">
            <v>0</v>
          </cell>
          <cell r="FM568">
            <v>0</v>
          </cell>
          <cell r="FN568">
            <v>0</v>
          </cell>
          <cell r="FO568">
            <v>0</v>
          </cell>
          <cell r="FP568">
            <v>0</v>
          </cell>
          <cell r="FQ568">
            <v>0</v>
          </cell>
          <cell r="FR568">
            <v>0</v>
          </cell>
          <cell r="FS568">
            <v>0</v>
          </cell>
          <cell r="FT568">
            <v>0</v>
          </cell>
          <cell r="FU568">
            <v>0</v>
          </cell>
          <cell r="FV568">
            <v>0</v>
          </cell>
          <cell r="FW568">
            <v>0</v>
          </cell>
          <cell r="FX568">
            <v>0</v>
          </cell>
          <cell r="FY568">
            <v>0</v>
          </cell>
          <cell r="FZ568">
            <v>0</v>
          </cell>
          <cell r="GA568">
            <v>0</v>
          </cell>
          <cell r="GB568">
            <v>0</v>
          </cell>
          <cell r="GC568">
            <v>0</v>
          </cell>
          <cell r="GD568">
            <v>-1018</v>
          </cell>
          <cell r="GE568">
            <v>0</v>
          </cell>
          <cell r="GF568">
            <v>-1018</v>
          </cell>
          <cell r="GG568">
            <v>-172</v>
          </cell>
          <cell r="GH568">
            <v>0</v>
          </cell>
          <cell r="GI568">
            <v>-172</v>
          </cell>
          <cell r="GJ568">
            <v>638</v>
          </cell>
          <cell r="GK568">
            <v>0</v>
          </cell>
          <cell r="GL568">
            <v>638</v>
          </cell>
          <cell r="GM568">
            <v>695</v>
          </cell>
          <cell r="GN568">
            <v>0</v>
          </cell>
          <cell r="GO568">
            <v>695</v>
          </cell>
          <cell r="GP568">
            <v>-1121</v>
          </cell>
          <cell r="GQ568">
            <v>0</v>
          </cell>
          <cell r="GR568">
            <v>-1121</v>
          </cell>
          <cell r="GS568">
            <v>944</v>
          </cell>
          <cell r="GT568">
            <v>0</v>
          </cell>
          <cell r="GU568">
            <v>944</v>
          </cell>
          <cell r="GV568">
            <v>616</v>
          </cell>
          <cell r="GW568">
            <v>0</v>
          </cell>
          <cell r="GX568">
            <v>616</v>
          </cell>
          <cell r="GY568">
            <v>641</v>
          </cell>
          <cell r="GZ568">
            <v>0</v>
          </cell>
          <cell r="HA568">
            <v>641</v>
          </cell>
          <cell r="HB568">
            <v>502</v>
          </cell>
          <cell r="HC568">
            <v>0</v>
          </cell>
          <cell r="HD568">
            <v>502</v>
          </cell>
          <cell r="HE568">
            <v>479</v>
          </cell>
          <cell r="HF568">
            <v>0</v>
          </cell>
          <cell r="HG568">
            <v>479</v>
          </cell>
          <cell r="HH568">
            <v>793</v>
          </cell>
          <cell r="HI568">
            <v>0</v>
          </cell>
          <cell r="HJ568">
            <v>793</v>
          </cell>
          <cell r="HK568">
            <v>596</v>
          </cell>
          <cell r="HL568">
            <v>0</v>
          </cell>
          <cell r="HM568">
            <v>596</v>
          </cell>
          <cell r="HN568">
            <v>304</v>
          </cell>
          <cell r="HO568">
            <v>0</v>
          </cell>
          <cell r="HP568">
            <v>304</v>
          </cell>
          <cell r="HQ568">
            <v>216</v>
          </cell>
          <cell r="HR568">
            <v>0</v>
          </cell>
          <cell r="HS568">
            <v>216</v>
          </cell>
          <cell r="HT568">
            <v>565</v>
          </cell>
          <cell r="HU568">
            <v>0</v>
          </cell>
          <cell r="HV568">
            <v>565</v>
          </cell>
          <cell r="HW568">
            <v>610</v>
          </cell>
          <cell r="HX568">
            <v>0</v>
          </cell>
          <cell r="HY568">
            <v>610</v>
          </cell>
          <cell r="HZ568">
            <v>672</v>
          </cell>
          <cell r="IA568">
            <v>0</v>
          </cell>
          <cell r="IB568">
            <v>672</v>
          </cell>
          <cell r="IC568">
            <v>755</v>
          </cell>
          <cell r="ID568">
            <v>0</v>
          </cell>
          <cell r="IE568">
            <v>755</v>
          </cell>
          <cell r="IF568">
            <v>-106</v>
          </cell>
          <cell r="IG568">
            <v>0</v>
          </cell>
          <cell r="IH568">
            <v>-106</v>
          </cell>
          <cell r="II568">
            <v>881</v>
          </cell>
          <cell r="IJ568">
            <v>0</v>
          </cell>
          <cell r="IK568">
            <v>881</v>
          </cell>
          <cell r="IP568">
            <v>2863.9001542259898</v>
          </cell>
          <cell r="IQ568">
            <v>-38.914688433266917</v>
          </cell>
          <cell r="IR568">
            <v>2902.8148426592566</v>
          </cell>
          <cell r="IS568">
            <v>2172.8221748358001</v>
          </cell>
          <cell r="IT568">
            <v>-46.733508827425609</v>
          </cell>
          <cell r="IU568">
            <v>2219.5556836632259</v>
          </cell>
          <cell r="IV568">
            <v>1433.4549808591501</v>
          </cell>
          <cell r="IW568">
            <v>-47.343516555149407</v>
          </cell>
          <cell r="IX568">
            <v>1480.7984974142994</v>
          </cell>
          <cell r="IY568">
            <v>589.06307233623795</v>
          </cell>
          <cell r="IZ568">
            <v>-31.699441114694235</v>
          </cell>
          <cell r="JA568">
            <v>620.76251345093215</v>
          </cell>
          <cell r="JB568">
            <v>2422.9308903215901</v>
          </cell>
          <cell r="JC568">
            <v>1.8358168617333384</v>
          </cell>
          <cell r="JD568">
            <v>2421.0950734598568</v>
          </cell>
          <cell r="JE568">
            <v>1730.3198339228099</v>
          </cell>
          <cell r="JF568">
            <v>64.482460530652006</v>
          </cell>
          <cell r="JG568">
            <v>1665.837373392158</v>
          </cell>
          <cell r="JH568">
            <v>1128.0670437122701</v>
          </cell>
          <cell r="JI568">
            <v>64.995834582166893</v>
          </cell>
          <cell r="JJ568">
            <v>1063.0712091301032</v>
          </cell>
          <cell r="JK568">
            <v>38.227204826951201</v>
          </cell>
          <cell r="JL568">
            <v>-13.976176611000003</v>
          </cell>
          <cell r="JM568">
            <v>52.203381437951208</v>
          </cell>
          <cell r="JN568">
            <v>2212.94460163127</v>
          </cell>
          <cell r="JO568">
            <v>-61.114236021047475</v>
          </cell>
          <cell r="JP568">
            <v>2274.0588376523174</v>
          </cell>
          <cell r="JQ568">
            <v>1620.7551064485001</v>
          </cell>
          <cell r="JR568">
            <v>-42.007435349910949</v>
          </cell>
          <cell r="JS568">
            <v>1662.7625417984111</v>
          </cell>
          <cell r="JT568">
            <v>1007.12706429559</v>
          </cell>
          <cell r="JU568">
            <v>-35.040502350000004</v>
          </cell>
          <cell r="JV568">
            <v>1042.1675666455901</v>
          </cell>
          <cell r="JW568">
            <v>357.79060092702201</v>
          </cell>
          <cell r="JX568">
            <v>-2.7384591</v>
          </cell>
          <cell r="JY568">
            <v>360.52906002702201</v>
          </cell>
          <cell r="JZ568">
            <v>1692.7437634860601</v>
          </cell>
          <cell r="KA568">
            <v>2.7384360999999942</v>
          </cell>
          <cell r="KB568">
            <v>1690.0053273860601</v>
          </cell>
          <cell r="KC568">
            <v>1286.69830689883</v>
          </cell>
          <cell r="KD568">
            <v>21.775670656274464</v>
          </cell>
          <cell r="KE568">
            <v>1264.9226362425554</v>
          </cell>
          <cell r="KF568">
            <v>794.87626036290101</v>
          </cell>
          <cell r="KG568">
            <v>13.289255786274467</v>
          </cell>
          <cell r="KH568">
            <v>781.58700457662655</v>
          </cell>
          <cell r="KI568">
            <v>344.94479961894302</v>
          </cell>
          <cell r="KJ568">
            <v>99.62826666627447</v>
          </cell>
          <cell r="KK568">
            <v>245.31653295266855</v>
          </cell>
          <cell r="KL568">
            <v>1977.5375743311199</v>
          </cell>
          <cell r="KM568">
            <v>-64.634034115335169</v>
          </cell>
          <cell r="KN568">
            <v>2042.1716084464551</v>
          </cell>
          <cell r="KO568">
            <v>1502.03639181382</v>
          </cell>
          <cell r="KP568">
            <v>-43.133034115335185</v>
          </cell>
          <cell r="KQ568">
            <v>1545.1694259291553</v>
          </cell>
          <cell r="KR568">
            <v>954.59844139291795</v>
          </cell>
          <cell r="KS568">
            <v>-39.19303411533518</v>
          </cell>
          <cell r="KT568">
            <v>993.79147550825314</v>
          </cell>
          <cell r="KU568">
            <v>346.08012766234498</v>
          </cell>
          <cell r="KV568">
            <v>-27.056650000000001</v>
          </cell>
          <cell r="KW568">
            <v>373.13677766234497</v>
          </cell>
          <cell r="KX568">
            <v>2107.6549321441098</v>
          </cell>
          <cell r="KY568">
            <v>45.212319810329845</v>
          </cell>
          <cell r="KZ568">
            <v>2062.4426123337798</v>
          </cell>
          <cell r="LA568">
            <v>1686.0587803201399</v>
          </cell>
          <cell r="LB568">
            <v>13.471319812562557</v>
          </cell>
          <cell r="LC568">
            <v>1672.5874605075774</v>
          </cell>
          <cell r="LD568">
            <v>1103.81407613187</v>
          </cell>
          <cell r="LE568">
            <v>34.856320218933334</v>
          </cell>
          <cell r="LF568">
            <v>1068.9577559129366</v>
          </cell>
          <cell r="LG568">
            <v>317.50476513035198</v>
          </cell>
          <cell r="LH568">
            <v>9.3647185108776405</v>
          </cell>
          <cell r="LI568">
            <v>308.14004661947433</v>
          </cell>
          <cell r="LJ568">
            <v>2064.8972131700898</v>
          </cell>
          <cell r="LK568">
            <v>-21.255278750772007</v>
          </cell>
          <cell r="LL568">
            <v>2086.1524919208618</v>
          </cell>
          <cell r="LM568">
            <v>1618.02042351506</v>
          </cell>
          <cell r="LN568">
            <v>2.5347212492279851</v>
          </cell>
          <cell r="LO568">
            <v>1615.4857022658321</v>
          </cell>
          <cell r="LP568">
            <v>1011.20580407224</v>
          </cell>
          <cell r="LQ568">
            <v>-100.846</v>
          </cell>
          <cell r="LR568">
            <v>1112.05180407224</v>
          </cell>
          <cell r="LS568">
            <v>398.48672778264603</v>
          </cell>
          <cell r="LT568">
            <v>-72.290000000000006</v>
          </cell>
          <cell r="LU568">
            <v>470.77672778264605</v>
          </cell>
          <cell r="LV568">
            <v>1658.0106603308</v>
          </cell>
          <cell r="LW568">
            <v>-63.332602999999992</v>
          </cell>
          <cell r="LX568">
            <v>1721.3432633308</v>
          </cell>
          <cell r="LY568">
            <v>1269.86769757662</v>
          </cell>
          <cell r="LZ568">
            <v>-59</v>
          </cell>
          <cell r="MA568">
            <v>1328.86769757662</v>
          </cell>
          <cell r="MB568">
            <v>719.11149260505999</v>
          </cell>
          <cell r="MC568">
            <v>10</v>
          </cell>
          <cell r="MD568">
            <v>709.11149260505999</v>
          </cell>
          <cell r="ME568">
            <v>249.95468972146199</v>
          </cell>
          <cell r="MF568">
            <v>13</v>
          </cell>
          <cell r="MG568">
            <v>236.95468972146199</v>
          </cell>
          <cell r="MH568">
            <v>85</v>
          </cell>
          <cell r="MI568">
            <v>-274</v>
          </cell>
          <cell r="MJ568">
            <v>359</v>
          </cell>
          <cell r="MK568">
            <v>377</v>
          </cell>
          <cell r="ML568">
            <v>-212</v>
          </cell>
          <cell r="MM568">
            <v>589</v>
          </cell>
          <cell r="MN568">
            <v>332</v>
          </cell>
          <cell r="MO568">
            <v>-262</v>
          </cell>
          <cell r="MP568">
            <v>594</v>
          </cell>
          <cell r="MQ568">
            <v>525</v>
          </cell>
          <cell r="MR568">
            <v>6</v>
          </cell>
          <cell r="MS568">
            <v>519</v>
          </cell>
          <cell r="MT568">
            <v>0</v>
          </cell>
          <cell r="MU568">
            <v>0</v>
          </cell>
          <cell r="MV568">
            <v>0</v>
          </cell>
          <cell r="MW568">
            <v>0</v>
          </cell>
          <cell r="MX568">
            <v>0</v>
          </cell>
          <cell r="MY568">
            <v>0</v>
          </cell>
          <cell r="MZ568">
            <v>0</v>
          </cell>
          <cell r="NA568">
            <v>0</v>
          </cell>
          <cell r="NB568">
            <v>0</v>
          </cell>
          <cell r="NC568">
            <v>0</v>
          </cell>
          <cell r="ND568">
            <v>0</v>
          </cell>
          <cell r="NE568">
            <v>0</v>
          </cell>
          <cell r="NF568">
            <v>0</v>
          </cell>
          <cell r="NG568">
            <v>0</v>
          </cell>
          <cell r="NH568">
            <v>0</v>
          </cell>
          <cell r="NI568">
            <v>0</v>
          </cell>
          <cell r="NJ568">
            <v>0</v>
          </cell>
          <cell r="NK568">
            <v>0</v>
          </cell>
          <cell r="NL568">
            <v>0</v>
          </cell>
          <cell r="NM568">
            <v>0</v>
          </cell>
          <cell r="NN568">
            <v>0</v>
          </cell>
          <cell r="NO568">
            <v>0</v>
          </cell>
          <cell r="NP568">
            <v>0</v>
          </cell>
          <cell r="NQ568">
            <v>0</v>
          </cell>
          <cell r="NR568">
            <v>-1018</v>
          </cell>
          <cell r="NS568">
            <v>0</v>
          </cell>
          <cell r="NT568">
            <v>-1018</v>
          </cell>
          <cell r="NU568">
            <v>-172</v>
          </cell>
          <cell r="NV568">
            <v>0</v>
          </cell>
          <cell r="NW568">
            <v>-172</v>
          </cell>
          <cell r="NX568">
            <v>638</v>
          </cell>
          <cell r="NY568">
            <v>0</v>
          </cell>
          <cell r="NZ568">
            <v>638</v>
          </cell>
          <cell r="OA568">
            <v>695</v>
          </cell>
          <cell r="OB568">
            <v>0</v>
          </cell>
          <cell r="OC568">
            <v>695</v>
          </cell>
          <cell r="OD568">
            <v>-1121</v>
          </cell>
          <cell r="OE568">
            <v>0</v>
          </cell>
          <cell r="OF568">
            <v>-1121</v>
          </cell>
          <cell r="OG568">
            <v>944</v>
          </cell>
          <cell r="OH568">
            <v>0</v>
          </cell>
          <cell r="OI568">
            <v>944</v>
          </cell>
          <cell r="OJ568">
            <v>616</v>
          </cell>
          <cell r="OK568">
            <v>0</v>
          </cell>
          <cell r="OL568">
            <v>616</v>
          </cell>
          <cell r="OM568">
            <v>641</v>
          </cell>
          <cell r="ON568">
            <v>0</v>
          </cell>
          <cell r="OO568">
            <v>641</v>
          </cell>
          <cell r="OP568">
            <v>502</v>
          </cell>
          <cell r="OQ568">
            <v>0</v>
          </cell>
          <cell r="OR568">
            <v>502</v>
          </cell>
          <cell r="OS568">
            <v>479</v>
          </cell>
          <cell r="OT568">
            <v>0</v>
          </cell>
          <cell r="OU568">
            <v>479</v>
          </cell>
          <cell r="OV568">
            <v>793</v>
          </cell>
          <cell r="OW568">
            <v>0</v>
          </cell>
          <cell r="OX568">
            <v>793</v>
          </cell>
          <cell r="OY568">
            <v>596</v>
          </cell>
          <cell r="OZ568">
            <v>0</v>
          </cell>
          <cell r="PA568">
            <v>596</v>
          </cell>
          <cell r="PB568">
            <v>304</v>
          </cell>
          <cell r="PC568">
            <v>0</v>
          </cell>
          <cell r="PD568">
            <v>304</v>
          </cell>
          <cell r="PE568">
            <v>216</v>
          </cell>
          <cell r="PF568">
            <v>0</v>
          </cell>
          <cell r="PG568">
            <v>216</v>
          </cell>
          <cell r="PH568">
            <v>565</v>
          </cell>
          <cell r="PI568">
            <v>0</v>
          </cell>
          <cell r="PJ568">
            <v>565</v>
          </cell>
          <cell r="PK568">
            <v>610</v>
          </cell>
          <cell r="PL568">
            <v>0</v>
          </cell>
          <cell r="PM568">
            <v>610</v>
          </cell>
          <cell r="PN568">
            <v>672</v>
          </cell>
          <cell r="PO568">
            <v>0</v>
          </cell>
          <cell r="PP568">
            <v>672</v>
          </cell>
          <cell r="PQ568">
            <v>755</v>
          </cell>
          <cell r="PR568">
            <v>0</v>
          </cell>
          <cell r="PS568">
            <v>755</v>
          </cell>
          <cell r="PT568">
            <v>-106</v>
          </cell>
          <cell r="PU568">
            <v>0</v>
          </cell>
          <cell r="PV568">
            <v>-106</v>
          </cell>
          <cell r="PW568">
            <v>881</v>
          </cell>
          <cell r="PX568">
            <v>0</v>
          </cell>
          <cell r="PY568">
            <v>881</v>
          </cell>
        </row>
        <row r="569">
          <cell r="BB569">
            <v>-129.285186379686</v>
          </cell>
          <cell r="BC569">
            <v>-2.019636298477582</v>
          </cell>
          <cell r="BD569">
            <v>-127.26555008120842</v>
          </cell>
          <cell r="BE569">
            <v>-203.21926973642701</v>
          </cell>
          <cell r="BF569">
            <v>-0.15822892281637907</v>
          </cell>
          <cell r="BG569">
            <v>-203.06104081361062</v>
          </cell>
          <cell r="BH569">
            <v>-174.350841914271</v>
          </cell>
          <cell r="BI569">
            <v>4.04069113502511</v>
          </cell>
          <cell r="BJ569">
            <v>-178.3915330492961</v>
          </cell>
          <cell r="BK569">
            <v>-183.479099915224</v>
          </cell>
          <cell r="BL569">
            <v>8.1868505153143207</v>
          </cell>
          <cell r="BM569">
            <v>-191.66595043053832</v>
          </cell>
          <cell r="BN569">
            <v>-156.31913232720404</v>
          </cell>
          <cell r="BO569">
            <v>16.180405313934358</v>
          </cell>
          <cell r="BP569">
            <v>-172.49953764113837</v>
          </cell>
          <cell r="BQ569">
            <v>-156.12937474871597</v>
          </cell>
          <cell r="BR569">
            <v>0.13329657268027262</v>
          </cell>
          <cell r="BS569">
            <v>-156.26267132139623</v>
          </cell>
          <cell r="BT569">
            <v>-204.37506855050958</v>
          </cell>
          <cell r="BU569">
            <v>-20.397374490918814</v>
          </cell>
          <cell r="BV569">
            <v>-183.97769405959076</v>
          </cell>
          <cell r="BW569">
            <v>-75.292929253194401</v>
          </cell>
          <cell r="BX569">
            <v>3.608520908</v>
          </cell>
          <cell r="BY569">
            <v>-78.901450161194404</v>
          </cell>
          <cell r="BZ569">
            <v>-157.01669351618301</v>
          </cell>
          <cell r="CA569">
            <v>5.5857472302119922</v>
          </cell>
          <cell r="CB569">
            <v>-162.60244074639499</v>
          </cell>
          <cell r="CC569">
            <v>-135.46695873313001</v>
          </cell>
          <cell r="CD569">
            <v>2.0789655176362158</v>
          </cell>
          <cell r="CE569">
            <v>-137.54592425076623</v>
          </cell>
          <cell r="CF569">
            <v>-153.35630760304099</v>
          </cell>
          <cell r="CG569">
            <v>8.9223420000000004</v>
          </cell>
          <cell r="CH569">
            <v>-162.278649603041</v>
          </cell>
          <cell r="CI569">
            <v>-65.918002770957699</v>
          </cell>
          <cell r="CJ569">
            <v>0.89316803</v>
          </cell>
          <cell r="CK569">
            <v>-66.811170800957697</v>
          </cell>
          <cell r="CL569">
            <v>-55.127758607754302</v>
          </cell>
          <cell r="CM569">
            <v>6.9346796399999997</v>
          </cell>
          <cell r="CN569">
            <v>-62.062438247754301</v>
          </cell>
          <cell r="CO569">
            <v>-119.49721040154</v>
          </cell>
          <cell r="CP569">
            <v>-1.71953574573</v>
          </cell>
          <cell r="CQ569">
            <v>-117.77767465581</v>
          </cell>
          <cell r="CR569">
            <v>-47.412779236923498</v>
          </cell>
          <cell r="CS569">
            <v>27.000222716171002</v>
          </cell>
          <cell r="CT569">
            <v>-74.413001953094494</v>
          </cell>
          <cell r="CU569">
            <v>-55.700033655251502</v>
          </cell>
          <cell r="CV569">
            <v>-33.256674756592382</v>
          </cell>
          <cell r="CW569">
            <v>-22.44335889865912</v>
          </cell>
          <cell r="CX569">
            <v>-66.9593305349334</v>
          </cell>
          <cell r="CY569">
            <v>11.963199999999999</v>
          </cell>
          <cell r="CZ569">
            <v>-78.922530534933401</v>
          </cell>
          <cell r="DA569">
            <v>-62.8530423816051</v>
          </cell>
          <cell r="DB569">
            <v>1.018</v>
          </cell>
          <cell r="DC569">
            <v>-63.871042381605101</v>
          </cell>
          <cell r="DD569">
            <v>-148.200986309021</v>
          </cell>
          <cell r="DE569">
            <v>3.1342211977853105</v>
          </cell>
          <cell r="DF569">
            <v>-151.33520750680631</v>
          </cell>
          <cell r="DG569">
            <v>-129.408847105608</v>
          </cell>
          <cell r="DH569">
            <v>6.9873798718995523</v>
          </cell>
          <cell r="DI569">
            <v>-136.39622697750755</v>
          </cell>
          <cell r="DJ569">
            <v>-78.726685963281696</v>
          </cell>
          <cell r="DK569">
            <v>-8.1971132494234027</v>
          </cell>
          <cell r="DL569">
            <v>-70.5295727138583</v>
          </cell>
          <cell r="DM569">
            <v>-166.45295333640601</v>
          </cell>
          <cell r="DN569">
            <v>5.5226763549452542</v>
          </cell>
          <cell r="DO569">
            <v>-171.97562969135126</v>
          </cell>
          <cell r="DP569">
            <v>-197.09613491463401</v>
          </cell>
          <cell r="DQ569">
            <v>-6.0702589411053847</v>
          </cell>
          <cell r="DR569">
            <v>-191.02587597352863</v>
          </cell>
          <cell r="DS569">
            <v>-107.959225733765</v>
          </cell>
          <cell r="DT569">
            <v>-2.7971385554341506</v>
          </cell>
          <cell r="DU569">
            <v>-105.16208717833085</v>
          </cell>
          <cell r="DV569">
            <v>-263.33331800242399</v>
          </cell>
          <cell r="DW569">
            <v>-87.007999999999981</v>
          </cell>
          <cell r="DX569">
            <v>-176.32531800242401</v>
          </cell>
          <cell r="DY569">
            <v>-196.515710481295</v>
          </cell>
          <cell r="DZ569">
            <v>4.6283314147232621</v>
          </cell>
          <cell r="EA569">
            <v>-201.14404189601825</v>
          </cell>
          <cell r="EB569">
            <v>-165.92974443613301</v>
          </cell>
          <cell r="EC569">
            <v>10.062969337999998</v>
          </cell>
          <cell r="ED569">
            <v>-175.99271377413299</v>
          </cell>
          <cell r="EE569">
            <v>-84.389068890634405</v>
          </cell>
          <cell r="EF569">
            <v>25.451000000000001</v>
          </cell>
          <cell r="EG569">
            <v>-109.8400688906344</v>
          </cell>
          <cell r="EH569">
            <v>-109.396596489478</v>
          </cell>
          <cell r="EI569">
            <v>0.50066699999999786</v>
          </cell>
          <cell r="EJ569">
            <v>-109.89726348947799</v>
          </cell>
          <cell r="EK569">
            <v>-73.284123229868001</v>
          </cell>
          <cell r="EL569">
            <v>23.7</v>
          </cell>
          <cell r="EM569">
            <v>-96.984123229868004</v>
          </cell>
          <cell r="EN569">
            <v>-107.01542457331701</v>
          </cell>
          <cell r="EO569">
            <v>1.0999999999999999</v>
          </cell>
          <cell r="EP569">
            <v>-108.115424573317</v>
          </cell>
          <cell r="EQ569">
            <v>-80.548721846194596</v>
          </cell>
          <cell r="ER569">
            <v>-4</v>
          </cell>
          <cell r="ES569">
            <v>-76.548721846194596</v>
          </cell>
          <cell r="ET569">
            <v>-3</v>
          </cell>
          <cell r="EU569">
            <v>22</v>
          </cell>
          <cell r="EV569">
            <v>-25</v>
          </cell>
          <cell r="EW569">
            <v>-53</v>
          </cell>
          <cell r="EX569">
            <v>-18</v>
          </cell>
          <cell r="EY569">
            <v>-35</v>
          </cell>
          <cell r="EZ569">
            <v>-217</v>
          </cell>
          <cell r="FA569">
            <v>-29</v>
          </cell>
          <cell r="FB569">
            <v>-188</v>
          </cell>
          <cell r="FC569">
            <v>-181</v>
          </cell>
          <cell r="FD569">
            <v>-2</v>
          </cell>
          <cell r="FE569">
            <v>-179</v>
          </cell>
          <cell r="FF569">
            <v>300</v>
          </cell>
          <cell r="FG569">
            <v>0</v>
          </cell>
          <cell r="FH569">
            <v>300</v>
          </cell>
          <cell r="FI569">
            <v>376</v>
          </cell>
          <cell r="FJ569">
            <v>0</v>
          </cell>
          <cell r="FK569">
            <v>376</v>
          </cell>
          <cell r="FL569">
            <v>389</v>
          </cell>
          <cell r="FM569">
            <v>0</v>
          </cell>
          <cell r="FN569">
            <v>389</v>
          </cell>
          <cell r="FO569">
            <v>372</v>
          </cell>
          <cell r="FP569">
            <v>0</v>
          </cell>
          <cell r="FQ569">
            <v>372</v>
          </cell>
          <cell r="FR569">
            <v>55</v>
          </cell>
          <cell r="FS569">
            <v>0</v>
          </cell>
          <cell r="FT569">
            <v>55</v>
          </cell>
          <cell r="FU569">
            <v>189</v>
          </cell>
          <cell r="FV569">
            <v>0</v>
          </cell>
          <cell r="FW569">
            <v>189</v>
          </cell>
          <cell r="FX569">
            <v>363</v>
          </cell>
          <cell r="FY569">
            <v>0</v>
          </cell>
          <cell r="FZ569">
            <v>363</v>
          </cell>
          <cell r="GA569">
            <v>311</v>
          </cell>
          <cell r="GB569">
            <v>0</v>
          </cell>
          <cell r="GC569">
            <v>311</v>
          </cell>
          <cell r="GD569">
            <v>96</v>
          </cell>
          <cell r="GE569">
            <v>0</v>
          </cell>
          <cell r="GF569">
            <v>96</v>
          </cell>
          <cell r="GG569">
            <v>118</v>
          </cell>
          <cell r="GH569">
            <v>0</v>
          </cell>
          <cell r="GI569">
            <v>118</v>
          </cell>
          <cell r="GJ569">
            <v>-217</v>
          </cell>
          <cell r="GK569">
            <v>0</v>
          </cell>
          <cell r="GL569">
            <v>-217</v>
          </cell>
          <cell r="GM569">
            <v>-190</v>
          </cell>
          <cell r="GN569">
            <v>0</v>
          </cell>
          <cell r="GO569">
            <v>-190</v>
          </cell>
          <cell r="GP569">
            <v>51</v>
          </cell>
          <cell r="GQ569">
            <v>0</v>
          </cell>
          <cell r="GR569">
            <v>51</v>
          </cell>
          <cell r="GS569">
            <v>-295</v>
          </cell>
          <cell r="GT569">
            <v>0</v>
          </cell>
          <cell r="GU569">
            <v>-295</v>
          </cell>
          <cell r="GV569">
            <v>-197</v>
          </cell>
          <cell r="GW569">
            <v>0</v>
          </cell>
          <cell r="GX569">
            <v>-197</v>
          </cell>
          <cell r="GY569">
            <v>-234</v>
          </cell>
          <cell r="GZ569">
            <v>0</v>
          </cell>
          <cell r="HA569">
            <v>-234</v>
          </cell>
          <cell r="HB569">
            <v>-116</v>
          </cell>
          <cell r="HC569">
            <v>0</v>
          </cell>
          <cell r="HD569">
            <v>-116</v>
          </cell>
          <cell r="HE569">
            <v>-127</v>
          </cell>
          <cell r="HF569">
            <v>0</v>
          </cell>
          <cell r="HG569">
            <v>-127</v>
          </cell>
          <cell r="HH569">
            <v>-242</v>
          </cell>
          <cell r="HI569">
            <v>0</v>
          </cell>
          <cell r="HJ569">
            <v>-242</v>
          </cell>
          <cell r="HK569">
            <v>-170</v>
          </cell>
          <cell r="HL569">
            <v>0</v>
          </cell>
          <cell r="HM569">
            <v>-170</v>
          </cell>
          <cell r="HN569">
            <v>-51</v>
          </cell>
          <cell r="HO569">
            <v>0</v>
          </cell>
          <cell r="HP569">
            <v>-51</v>
          </cell>
          <cell r="HQ569">
            <v>-29</v>
          </cell>
          <cell r="HR569">
            <v>0</v>
          </cell>
          <cell r="HS569">
            <v>-29</v>
          </cell>
          <cell r="HT569">
            <v>-162</v>
          </cell>
          <cell r="HU569">
            <v>0</v>
          </cell>
          <cell r="HV569">
            <v>-162</v>
          </cell>
          <cell r="HW569">
            <v>-178</v>
          </cell>
          <cell r="HX569">
            <v>0</v>
          </cell>
          <cell r="HY569">
            <v>-178</v>
          </cell>
          <cell r="HZ569">
            <v>-156</v>
          </cell>
          <cell r="IA569">
            <v>0</v>
          </cell>
          <cell r="IB569">
            <v>-156</v>
          </cell>
          <cell r="IC569">
            <v>-189</v>
          </cell>
          <cell r="ID569">
            <v>0</v>
          </cell>
          <cell r="IE569">
            <v>-189</v>
          </cell>
          <cell r="IF569">
            <v>42</v>
          </cell>
          <cell r="IG569">
            <v>0</v>
          </cell>
          <cell r="IH569">
            <v>42</v>
          </cell>
          <cell r="II569">
            <v>-273</v>
          </cell>
          <cell r="IJ569">
            <v>0</v>
          </cell>
          <cell r="IK569">
            <v>-273</v>
          </cell>
          <cell r="IP569">
            <v>-690.33439794560798</v>
          </cell>
          <cell r="IQ569">
            <v>10.049676429045469</v>
          </cell>
          <cell r="IR569">
            <v>-700.38407437465344</v>
          </cell>
          <cell r="IS569">
            <v>-561.04921156592195</v>
          </cell>
          <cell r="IT569">
            <v>12.069312727523052</v>
          </cell>
          <cell r="IU569">
            <v>-573.11852429344503</v>
          </cell>
          <cell r="IV569">
            <v>-357.829941829495</v>
          </cell>
          <cell r="IW569">
            <v>12.227541650339431</v>
          </cell>
          <cell r="IX569">
            <v>-370.05748347983445</v>
          </cell>
          <cell r="IY569">
            <v>-183.479099915224</v>
          </cell>
          <cell r="IZ569">
            <v>8.1868505153143207</v>
          </cell>
          <cell r="JA569">
            <v>-191.66595043053832</v>
          </cell>
          <cell r="JB569">
            <v>-592.11650487962402</v>
          </cell>
          <cell r="JC569">
            <v>-0.4751516963041853</v>
          </cell>
          <cell r="JD569">
            <v>-591.64135318331978</v>
          </cell>
          <cell r="JE569">
            <v>-435.79737255241997</v>
          </cell>
          <cell r="JF569">
            <v>-16.655557010238542</v>
          </cell>
          <cell r="JG569">
            <v>-419.1418155421814</v>
          </cell>
          <cell r="JH569">
            <v>-279.667997803704</v>
          </cell>
          <cell r="JI569">
            <v>-16.788853582918815</v>
          </cell>
          <cell r="JJ569">
            <v>-262.87914422078518</v>
          </cell>
          <cell r="JK569">
            <v>-75.292929253194401</v>
          </cell>
          <cell r="JL569">
            <v>3.608520908</v>
          </cell>
          <cell r="JM569">
            <v>-78.901450161194404</v>
          </cell>
          <cell r="JN569">
            <v>-511.75796262331102</v>
          </cell>
          <cell r="JO569">
            <v>17.480222777848205</v>
          </cell>
          <cell r="JP569">
            <v>-529.23818540115917</v>
          </cell>
          <cell r="JQ569">
            <v>-354.74126910712903</v>
          </cell>
          <cell r="JR569">
            <v>11.894475547636217</v>
          </cell>
          <cell r="JS569">
            <v>-366.63574465476523</v>
          </cell>
          <cell r="JT569">
            <v>-219.27431037399899</v>
          </cell>
          <cell r="JU569">
            <v>9.8155100300000004</v>
          </cell>
          <cell r="JV569">
            <v>-229.089820403999</v>
          </cell>
          <cell r="JW569">
            <v>-65.918002770957699</v>
          </cell>
          <cell r="JX569">
            <v>0.89316803</v>
          </cell>
          <cell r="JY569">
            <v>-66.811170800957697</v>
          </cell>
          <cell r="JZ569">
            <v>-277.73778190146902</v>
          </cell>
          <cell r="KA569">
            <v>-1.0413081461513767</v>
          </cell>
          <cell r="KB569">
            <v>-276.69647375531764</v>
          </cell>
          <cell r="KC569">
            <v>-222.61002329371499</v>
          </cell>
          <cell r="KD569">
            <v>-7.975987786151375</v>
          </cell>
          <cell r="KE569">
            <v>-214.63403550756362</v>
          </cell>
          <cell r="KF569">
            <v>-103.112812892175</v>
          </cell>
          <cell r="KG569">
            <v>-6.2564520404213759</v>
          </cell>
          <cell r="KH569">
            <v>-96.856360851753621</v>
          </cell>
          <cell r="KI569">
            <v>-55.700033655251502</v>
          </cell>
          <cell r="KJ569">
            <v>-33.256674756592382</v>
          </cell>
          <cell r="KK569">
            <v>-22.44335889865912</v>
          </cell>
          <cell r="KL569">
            <v>-407.42220633116801</v>
          </cell>
          <cell r="KM569">
            <v>23.102801069684862</v>
          </cell>
          <cell r="KN569">
            <v>-430.52500740085287</v>
          </cell>
          <cell r="KO569">
            <v>-340.46287579623498</v>
          </cell>
          <cell r="KP569">
            <v>11.139601069684863</v>
          </cell>
          <cell r="KQ569">
            <v>-351.60247686591987</v>
          </cell>
          <cell r="KR569">
            <v>-277.60983341462997</v>
          </cell>
          <cell r="KS569">
            <v>10.121601069684862</v>
          </cell>
          <cell r="KT569">
            <v>-287.73143448431483</v>
          </cell>
          <cell r="KU569">
            <v>-129.408847105608</v>
          </cell>
          <cell r="KV569">
            <v>6.9873798718995523</v>
          </cell>
          <cell r="KW569">
            <v>-136.39622697750755</v>
          </cell>
          <cell r="KX569">
            <v>-550.23499994808799</v>
          </cell>
          <cell r="KY569">
            <v>-11.541834391017684</v>
          </cell>
          <cell r="KZ569">
            <v>-538.6931655570703</v>
          </cell>
          <cell r="LA569">
            <v>-471.50831398480602</v>
          </cell>
          <cell r="LB569">
            <v>-3.344721141594281</v>
          </cell>
          <cell r="LC569">
            <v>-468.16359284321175</v>
          </cell>
          <cell r="LD569">
            <v>-305.05536064839902</v>
          </cell>
          <cell r="LE569">
            <v>-8.8673974965395352</v>
          </cell>
          <cell r="LF569">
            <v>-296.18796315185949</v>
          </cell>
          <cell r="LG569">
            <v>-107.959225733765</v>
          </cell>
          <cell r="LH569">
            <v>-2.7971385554341506</v>
          </cell>
          <cell r="LI569">
            <v>-105.16208717833085</v>
          </cell>
          <cell r="LJ569">
            <v>-710.16784181048695</v>
          </cell>
          <cell r="LK569">
            <v>-46.865699247276709</v>
          </cell>
          <cell r="LL569">
            <v>-663.30214256321028</v>
          </cell>
          <cell r="LM569">
            <v>-446.83452380806301</v>
          </cell>
          <cell r="LN569">
            <v>40.142300752723266</v>
          </cell>
          <cell r="LO569">
            <v>-486.97682456078627</v>
          </cell>
          <cell r="LP569">
            <v>-250.31881332676801</v>
          </cell>
          <cell r="LQ569">
            <v>35.513969338000003</v>
          </cell>
          <cell r="LR569">
            <v>-285.83278266476799</v>
          </cell>
          <cell r="LS569">
            <v>-84.389068890634405</v>
          </cell>
          <cell r="LT569">
            <v>25.451000000000001</v>
          </cell>
          <cell r="LU569">
            <v>-109.8400688906344</v>
          </cell>
          <cell r="LV569">
            <v>-370.24486613885699</v>
          </cell>
          <cell r="LW569">
            <v>21.300666999999994</v>
          </cell>
          <cell r="LX569">
            <v>-391.54553313885697</v>
          </cell>
          <cell r="LY569">
            <v>-260.84826964937901</v>
          </cell>
          <cell r="LZ569">
            <v>20.799999999999997</v>
          </cell>
          <cell r="MA569">
            <v>-281.64826964937902</v>
          </cell>
          <cell r="MB569">
            <v>-187.56414641951099</v>
          </cell>
          <cell r="MC569">
            <v>-2.9000000000000004</v>
          </cell>
          <cell r="MD569">
            <v>-184.66414641951098</v>
          </cell>
          <cell r="ME569">
            <v>-80.548721846194596</v>
          </cell>
          <cell r="MF569">
            <v>-4</v>
          </cell>
          <cell r="MG569">
            <v>-76.548721846194596</v>
          </cell>
          <cell r="MH569">
            <v>-3</v>
          </cell>
          <cell r="MI569">
            <v>-27</v>
          </cell>
          <cell r="MJ569">
            <v>24</v>
          </cell>
          <cell r="MK569">
            <v>-53</v>
          </cell>
          <cell r="ML569">
            <v>-49</v>
          </cell>
          <cell r="MM569">
            <v>-4</v>
          </cell>
          <cell r="MN569">
            <v>-217</v>
          </cell>
          <cell r="MO569">
            <v>-31</v>
          </cell>
          <cell r="MP569">
            <v>-186</v>
          </cell>
          <cell r="MQ569">
            <v>-181</v>
          </cell>
          <cell r="MR569">
            <v>-2</v>
          </cell>
          <cell r="MS569">
            <v>-179</v>
          </cell>
          <cell r="MT569">
            <v>300</v>
          </cell>
          <cell r="MU569">
            <v>0</v>
          </cell>
          <cell r="MV569">
            <v>300</v>
          </cell>
          <cell r="MW569">
            <v>376</v>
          </cell>
          <cell r="MX569">
            <v>0</v>
          </cell>
          <cell r="MY569">
            <v>376</v>
          </cell>
          <cell r="MZ569">
            <v>389</v>
          </cell>
          <cell r="NA569">
            <v>0</v>
          </cell>
          <cell r="NB569">
            <v>389</v>
          </cell>
          <cell r="NC569">
            <v>372</v>
          </cell>
          <cell r="ND569">
            <v>0</v>
          </cell>
          <cell r="NE569">
            <v>372</v>
          </cell>
          <cell r="NF569">
            <v>55</v>
          </cell>
          <cell r="NG569">
            <v>0</v>
          </cell>
          <cell r="NH569">
            <v>55</v>
          </cell>
          <cell r="NI569">
            <v>189</v>
          </cell>
          <cell r="NJ569">
            <v>0</v>
          </cell>
          <cell r="NK569">
            <v>189</v>
          </cell>
          <cell r="NL569">
            <v>363</v>
          </cell>
          <cell r="NM569">
            <v>0</v>
          </cell>
          <cell r="NN569">
            <v>363</v>
          </cell>
          <cell r="NO569">
            <v>311</v>
          </cell>
          <cell r="NP569">
            <v>0</v>
          </cell>
          <cell r="NQ569">
            <v>311</v>
          </cell>
          <cell r="NR569">
            <v>96</v>
          </cell>
          <cell r="NS569">
            <v>0</v>
          </cell>
          <cell r="NT569">
            <v>96</v>
          </cell>
          <cell r="NU569">
            <v>118</v>
          </cell>
          <cell r="NV569">
            <v>0</v>
          </cell>
          <cell r="NW569">
            <v>118</v>
          </cell>
          <cell r="NX569">
            <v>-217</v>
          </cell>
          <cell r="NY569">
            <v>0</v>
          </cell>
          <cell r="NZ569">
            <v>-217</v>
          </cell>
          <cell r="OA569">
            <v>-190</v>
          </cell>
          <cell r="OB569">
            <v>0</v>
          </cell>
          <cell r="OC569">
            <v>-190</v>
          </cell>
          <cell r="OD569">
            <v>51</v>
          </cell>
          <cell r="OE569">
            <v>0</v>
          </cell>
          <cell r="OF569">
            <v>51</v>
          </cell>
          <cell r="OG569">
            <v>-295</v>
          </cell>
          <cell r="OH569">
            <v>0</v>
          </cell>
          <cell r="OI569">
            <v>-295</v>
          </cell>
          <cell r="OJ569">
            <v>-197</v>
          </cell>
          <cell r="OK569">
            <v>0</v>
          </cell>
          <cell r="OL569">
            <v>-197</v>
          </cell>
          <cell r="OM569">
            <v>-234</v>
          </cell>
          <cell r="ON569">
            <v>0</v>
          </cell>
          <cell r="OO569">
            <v>-234</v>
          </cell>
          <cell r="OP569">
            <v>-116</v>
          </cell>
          <cell r="OQ569">
            <v>0</v>
          </cell>
          <cell r="OR569">
            <v>-116</v>
          </cell>
          <cell r="OS569">
            <v>-127</v>
          </cell>
          <cell r="OT569">
            <v>0</v>
          </cell>
          <cell r="OU569">
            <v>-127</v>
          </cell>
          <cell r="OV569">
            <v>-242</v>
          </cell>
          <cell r="OW569">
            <v>0</v>
          </cell>
          <cell r="OX569">
            <v>-242</v>
          </cell>
          <cell r="OY569">
            <v>-170</v>
          </cell>
          <cell r="OZ569">
            <v>0</v>
          </cell>
          <cell r="PA569">
            <v>-170</v>
          </cell>
          <cell r="PB569">
            <v>-51</v>
          </cell>
          <cell r="PC569">
            <v>0</v>
          </cell>
          <cell r="PD569">
            <v>-51</v>
          </cell>
          <cell r="PE569">
            <v>-29</v>
          </cell>
          <cell r="PF569">
            <v>0</v>
          </cell>
          <cell r="PG569">
            <v>-29</v>
          </cell>
          <cell r="PH569">
            <v>-162</v>
          </cell>
          <cell r="PI569">
            <v>0</v>
          </cell>
          <cell r="PJ569">
            <v>-162</v>
          </cell>
          <cell r="PK569">
            <v>-178</v>
          </cell>
          <cell r="PL569">
            <v>0</v>
          </cell>
          <cell r="PM569">
            <v>-178</v>
          </cell>
          <cell r="PN569">
            <v>-156</v>
          </cell>
          <cell r="PO569">
            <v>0</v>
          </cell>
          <cell r="PP569">
            <v>-156</v>
          </cell>
          <cell r="PQ569">
            <v>-189</v>
          </cell>
          <cell r="PR569">
            <v>0</v>
          </cell>
          <cell r="PS569">
            <v>-189</v>
          </cell>
          <cell r="PT569">
            <v>42</v>
          </cell>
          <cell r="PU569">
            <v>0</v>
          </cell>
          <cell r="PV569">
            <v>42</v>
          </cell>
          <cell r="PW569">
            <v>-273</v>
          </cell>
          <cell r="PX569">
            <v>0</v>
          </cell>
          <cell r="PY569">
            <v>-273</v>
          </cell>
        </row>
        <row r="570">
          <cell r="BB570">
            <v>0</v>
          </cell>
          <cell r="BC570">
            <v>0</v>
          </cell>
          <cell r="BD570">
            <v>0</v>
          </cell>
          <cell r="BE570">
            <v>0</v>
          </cell>
          <cell r="BF570">
            <v>0</v>
          </cell>
          <cell r="BG570">
            <v>0</v>
          </cell>
          <cell r="BH570">
            <v>0</v>
          </cell>
          <cell r="BI570">
            <v>0</v>
          </cell>
          <cell r="BJ570">
            <v>0</v>
          </cell>
          <cell r="BK570">
            <v>0</v>
          </cell>
          <cell r="BL570">
            <v>0</v>
          </cell>
          <cell r="BM570">
            <v>0</v>
          </cell>
          <cell r="BN570">
            <v>1.0609999999999999</v>
          </cell>
          <cell r="BO570">
            <v>0</v>
          </cell>
          <cell r="BP570">
            <v>1.0609999999999999</v>
          </cell>
          <cell r="BQ570">
            <v>-1.0609999999999999</v>
          </cell>
          <cell r="BR570">
            <v>0</v>
          </cell>
          <cell r="BS570">
            <v>-1.0609999999999999</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v>
          </cell>
          <cell r="DE570">
            <v>0</v>
          </cell>
          <cell r="DF570">
            <v>0</v>
          </cell>
          <cell r="DG570">
            <v>0</v>
          </cell>
          <cell r="DH570">
            <v>0</v>
          </cell>
          <cell r="DI570">
            <v>0</v>
          </cell>
          <cell r="DJ570">
            <v>0</v>
          </cell>
          <cell r="DK570">
            <v>0</v>
          </cell>
          <cell r="DL570">
            <v>0</v>
          </cell>
          <cell r="DM570">
            <v>0</v>
          </cell>
          <cell r="DN570">
            <v>0</v>
          </cell>
          <cell r="DO570">
            <v>0</v>
          </cell>
          <cell r="DP570">
            <v>0</v>
          </cell>
          <cell r="DQ570">
            <v>0</v>
          </cell>
          <cell r="DR570">
            <v>0</v>
          </cell>
          <cell r="DS570">
            <v>0</v>
          </cell>
          <cell r="DT570">
            <v>0</v>
          </cell>
          <cell r="DU570">
            <v>0</v>
          </cell>
          <cell r="DV570">
            <v>0</v>
          </cell>
          <cell r="DW570">
            <v>0</v>
          </cell>
          <cell r="DX570">
            <v>0</v>
          </cell>
          <cell r="DY570">
            <v>0</v>
          </cell>
          <cell r="DZ570">
            <v>0</v>
          </cell>
          <cell r="EA570">
            <v>0</v>
          </cell>
          <cell r="EB570">
            <v>0</v>
          </cell>
          <cell r="EC570">
            <v>0</v>
          </cell>
          <cell r="ED570">
            <v>0</v>
          </cell>
          <cell r="EE570">
            <v>0</v>
          </cell>
          <cell r="EF570">
            <v>0</v>
          </cell>
          <cell r="EG570">
            <v>0</v>
          </cell>
          <cell r="EH570">
            <v>0.09</v>
          </cell>
          <cell r="EI570">
            <v>0</v>
          </cell>
          <cell r="EJ570">
            <v>0.09</v>
          </cell>
          <cell r="EK570">
            <v>-0.35699999999999998</v>
          </cell>
          <cell r="EL570">
            <v>0</v>
          </cell>
          <cell r="EM570">
            <v>-0.35699999999999998</v>
          </cell>
          <cell r="EN570">
            <v>11.255000000000001</v>
          </cell>
          <cell r="EO570">
            <v>0</v>
          </cell>
          <cell r="EP570">
            <v>11.255000000000001</v>
          </cell>
          <cell r="EQ570">
            <v>-9.0999999999999998E-2</v>
          </cell>
          <cell r="ER570">
            <v>0</v>
          </cell>
          <cell r="ES570">
            <v>-9.0999999999999998E-2</v>
          </cell>
          <cell r="ET570">
            <v>0</v>
          </cell>
          <cell r="EU570">
            <v>0</v>
          </cell>
          <cell r="EV570">
            <v>0</v>
          </cell>
          <cell r="EW570">
            <v>-1</v>
          </cell>
          <cell r="EX570">
            <v>0</v>
          </cell>
          <cell r="EY570">
            <v>-1</v>
          </cell>
          <cell r="EZ570">
            <v>-1</v>
          </cell>
          <cell r="FA570">
            <v>0</v>
          </cell>
          <cell r="FB570">
            <v>-1</v>
          </cell>
          <cell r="FC570">
            <v>0</v>
          </cell>
          <cell r="FD570">
            <v>0</v>
          </cell>
          <cell r="FE570">
            <v>0</v>
          </cell>
          <cell r="FF570">
            <v>-69</v>
          </cell>
          <cell r="FG570">
            <v>0</v>
          </cell>
          <cell r="FH570">
            <v>-69</v>
          </cell>
          <cell r="FI570">
            <v>-112</v>
          </cell>
          <cell r="FJ570">
            <v>0</v>
          </cell>
          <cell r="FK570">
            <v>-112</v>
          </cell>
          <cell r="FL570">
            <v>-107</v>
          </cell>
          <cell r="FM570">
            <v>0</v>
          </cell>
          <cell r="FN570">
            <v>-107</v>
          </cell>
          <cell r="FO570">
            <v>-97</v>
          </cell>
          <cell r="FP570">
            <v>0</v>
          </cell>
          <cell r="FQ570">
            <v>-97</v>
          </cell>
          <cell r="FR570">
            <v>-27</v>
          </cell>
          <cell r="FS570">
            <v>0</v>
          </cell>
          <cell r="FT570">
            <v>-27</v>
          </cell>
          <cell r="FU570">
            <v>-80</v>
          </cell>
          <cell r="FV570">
            <v>0</v>
          </cell>
          <cell r="FW570">
            <v>-80</v>
          </cell>
          <cell r="FX570">
            <v>-98</v>
          </cell>
          <cell r="FY570">
            <v>0</v>
          </cell>
          <cell r="FZ570">
            <v>-98</v>
          </cell>
          <cell r="GA570">
            <v>-73</v>
          </cell>
          <cell r="GB570">
            <v>0</v>
          </cell>
          <cell r="GC570">
            <v>-73</v>
          </cell>
          <cell r="GD570">
            <v>-8</v>
          </cell>
          <cell r="GE570">
            <v>0</v>
          </cell>
          <cell r="GF570">
            <v>-8</v>
          </cell>
          <cell r="GG570">
            <v>-200</v>
          </cell>
          <cell r="GH570">
            <v>0</v>
          </cell>
          <cell r="GI570">
            <v>-200</v>
          </cell>
          <cell r="GJ570">
            <v>-39</v>
          </cell>
          <cell r="GK570">
            <v>0</v>
          </cell>
          <cell r="GL570">
            <v>-39</v>
          </cell>
          <cell r="GM570">
            <v>-2</v>
          </cell>
          <cell r="GN570">
            <v>0</v>
          </cell>
          <cell r="GO570">
            <v>-2</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v>0</v>
          </cell>
          <cell r="HF570">
            <v>0</v>
          </cell>
          <cell r="HG570">
            <v>0</v>
          </cell>
          <cell r="HH570">
            <v>0</v>
          </cell>
          <cell r="HI570">
            <v>0</v>
          </cell>
          <cell r="HJ570">
            <v>0</v>
          </cell>
          <cell r="HK570">
            <v>0</v>
          </cell>
          <cell r="HL570">
            <v>0</v>
          </cell>
          <cell r="HM570">
            <v>0</v>
          </cell>
          <cell r="HN570">
            <v>0</v>
          </cell>
          <cell r="HO570">
            <v>0</v>
          </cell>
          <cell r="HP570">
            <v>0</v>
          </cell>
          <cell r="HQ570">
            <v>0</v>
          </cell>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-1.0609999999999999</v>
          </cell>
          <cell r="JF570">
            <v>0</v>
          </cell>
          <cell r="JG570">
            <v>-1.0609999999999999</v>
          </cell>
          <cell r="JH570">
            <v>0</v>
          </cell>
          <cell r="JI570">
            <v>0</v>
          </cell>
          <cell r="JJ570">
            <v>0</v>
          </cell>
          <cell r="JK570">
            <v>0</v>
          </cell>
          <cell r="JL570">
            <v>0</v>
          </cell>
          <cell r="JM570">
            <v>0</v>
          </cell>
          <cell r="JN570">
            <v>0</v>
          </cell>
          <cell r="JO570">
            <v>0</v>
          </cell>
          <cell r="JP570">
            <v>0</v>
          </cell>
          <cell r="JQ570">
            <v>0</v>
          </cell>
          <cell r="JR570">
            <v>0</v>
          </cell>
          <cell r="JS570">
            <v>0</v>
          </cell>
          <cell r="JT570">
            <v>0</v>
          </cell>
          <cell r="JU570">
            <v>0</v>
          </cell>
          <cell r="JV570">
            <v>0</v>
          </cell>
          <cell r="JW570">
            <v>0</v>
          </cell>
          <cell r="JX570">
            <v>0</v>
          </cell>
          <cell r="JY570">
            <v>0</v>
          </cell>
          <cell r="JZ570">
            <v>0</v>
          </cell>
          <cell r="KA570">
            <v>0</v>
          </cell>
          <cell r="KB570">
            <v>0</v>
          </cell>
          <cell r="KC570">
            <v>0</v>
          </cell>
          <cell r="KD570">
            <v>0</v>
          </cell>
          <cell r="KE570">
            <v>0</v>
          </cell>
          <cell r="KF570">
            <v>0</v>
          </cell>
          <cell r="KG570">
            <v>0</v>
          </cell>
          <cell r="KH570">
            <v>0</v>
          </cell>
          <cell r="KI570">
            <v>0</v>
          </cell>
          <cell r="KJ570">
            <v>0</v>
          </cell>
          <cell r="KK570">
            <v>0</v>
          </cell>
          <cell r="KL570">
            <v>0</v>
          </cell>
          <cell r="KM570">
            <v>0</v>
          </cell>
          <cell r="KN570">
            <v>0</v>
          </cell>
          <cell r="KO570">
            <v>0</v>
          </cell>
          <cell r="KP570">
            <v>0</v>
          </cell>
          <cell r="KQ570">
            <v>0</v>
          </cell>
          <cell r="KR570">
            <v>0</v>
          </cell>
          <cell r="KS570">
            <v>0</v>
          </cell>
          <cell r="KT570">
            <v>0</v>
          </cell>
          <cell r="KU570">
            <v>0</v>
          </cell>
          <cell r="KV570">
            <v>0</v>
          </cell>
          <cell r="KW570">
            <v>0</v>
          </cell>
          <cell r="KX570">
            <v>0</v>
          </cell>
          <cell r="KY570">
            <v>0</v>
          </cell>
          <cell r="KZ570">
            <v>0</v>
          </cell>
          <cell r="LA570">
            <v>0</v>
          </cell>
          <cell r="LB570">
            <v>0</v>
          </cell>
          <cell r="LC570">
            <v>0</v>
          </cell>
          <cell r="LD570">
            <v>0</v>
          </cell>
          <cell r="LE570">
            <v>0</v>
          </cell>
          <cell r="LF570">
            <v>0</v>
          </cell>
          <cell r="LG570">
            <v>0</v>
          </cell>
          <cell r="LH570">
            <v>0</v>
          </cell>
          <cell r="LI570">
            <v>0</v>
          </cell>
          <cell r="LJ570">
            <v>0</v>
          </cell>
          <cell r="LK570">
            <v>0</v>
          </cell>
          <cell r="LL570">
            <v>0</v>
          </cell>
          <cell r="LM570">
            <v>0</v>
          </cell>
          <cell r="LN570">
            <v>0</v>
          </cell>
          <cell r="LO570">
            <v>0</v>
          </cell>
          <cell r="LP570">
            <v>0</v>
          </cell>
          <cell r="LQ570">
            <v>0</v>
          </cell>
          <cell r="LR570">
            <v>0</v>
          </cell>
          <cell r="LS570">
            <v>0</v>
          </cell>
          <cell r="LT570">
            <v>0</v>
          </cell>
          <cell r="LU570">
            <v>0</v>
          </cell>
          <cell r="LV570">
            <v>10.897</v>
          </cell>
          <cell r="LW570">
            <v>0</v>
          </cell>
          <cell r="LX570">
            <v>10.897</v>
          </cell>
          <cell r="LY570">
            <v>10.807</v>
          </cell>
          <cell r="LZ570">
            <v>0</v>
          </cell>
          <cell r="MA570">
            <v>10.807</v>
          </cell>
          <cell r="MB570">
            <v>11.164</v>
          </cell>
          <cell r="MC570">
            <v>0</v>
          </cell>
          <cell r="MD570">
            <v>11.164</v>
          </cell>
          <cell r="ME570">
            <v>-9.0999999999999998E-2</v>
          </cell>
          <cell r="MF570">
            <v>0</v>
          </cell>
          <cell r="MG570">
            <v>-9.0999999999999998E-2</v>
          </cell>
          <cell r="MH570">
            <v>0</v>
          </cell>
          <cell r="MI570">
            <v>0</v>
          </cell>
          <cell r="MJ570">
            <v>0</v>
          </cell>
          <cell r="MK570">
            <v>-1</v>
          </cell>
          <cell r="ML570">
            <v>0</v>
          </cell>
          <cell r="MM570">
            <v>-1</v>
          </cell>
          <cell r="MN570">
            <v>-1</v>
          </cell>
          <cell r="MO570">
            <v>0</v>
          </cell>
          <cell r="MP570">
            <v>-1</v>
          </cell>
          <cell r="MQ570">
            <v>0</v>
          </cell>
          <cell r="MR570">
            <v>0</v>
          </cell>
          <cell r="MS570">
            <v>0</v>
          </cell>
          <cell r="MT570">
            <v>-69</v>
          </cell>
          <cell r="MU570">
            <v>0</v>
          </cell>
          <cell r="MV570">
            <v>-69</v>
          </cell>
          <cell r="MW570">
            <v>-112</v>
          </cell>
          <cell r="MX570">
            <v>0</v>
          </cell>
          <cell r="MY570">
            <v>-112</v>
          </cell>
          <cell r="MZ570">
            <v>-107</v>
          </cell>
          <cell r="NA570">
            <v>0</v>
          </cell>
          <cell r="NB570">
            <v>-107</v>
          </cell>
          <cell r="NC570">
            <v>-97</v>
          </cell>
          <cell r="ND570">
            <v>0</v>
          </cell>
          <cell r="NE570">
            <v>-97</v>
          </cell>
          <cell r="NF570">
            <v>-27</v>
          </cell>
          <cell r="NG570">
            <v>0</v>
          </cell>
          <cell r="NH570">
            <v>-27</v>
          </cell>
          <cell r="NI570">
            <v>-80</v>
          </cell>
          <cell r="NJ570">
            <v>0</v>
          </cell>
          <cell r="NK570">
            <v>-80</v>
          </cell>
          <cell r="NL570">
            <v>-98</v>
          </cell>
          <cell r="NM570">
            <v>0</v>
          </cell>
          <cell r="NN570">
            <v>-98</v>
          </cell>
          <cell r="NO570">
            <v>-73</v>
          </cell>
          <cell r="NP570">
            <v>0</v>
          </cell>
          <cell r="NQ570">
            <v>-73</v>
          </cell>
          <cell r="NR570">
            <v>-8</v>
          </cell>
          <cell r="NS570">
            <v>0</v>
          </cell>
          <cell r="NT570">
            <v>-8</v>
          </cell>
          <cell r="NU570">
            <v>-200</v>
          </cell>
          <cell r="NV570">
            <v>0</v>
          </cell>
          <cell r="NW570">
            <v>-200</v>
          </cell>
          <cell r="NX570">
            <v>-39</v>
          </cell>
          <cell r="NY570">
            <v>0</v>
          </cell>
          <cell r="NZ570">
            <v>-39</v>
          </cell>
          <cell r="OA570">
            <v>-2</v>
          </cell>
          <cell r="OB570">
            <v>0</v>
          </cell>
          <cell r="OC570">
            <v>-2</v>
          </cell>
          <cell r="OD570">
            <v>0</v>
          </cell>
          <cell r="OE570">
            <v>0</v>
          </cell>
          <cell r="OF570">
            <v>0</v>
          </cell>
          <cell r="OG570">
            <v>0</v>
          </cell>
          <cell r="OH570">
            <v>0</v>
          </cell>
          <cell r="OI570">
            <v>0</v>
          </cell>
          <cell r="OJ570">
            <v>0</v>
          </cell>
          <cell r="OK570">
            <v>0</v>
          </cell>
          <cell r="OL570">
            <v>0</v>
          </cell>
          <cell r="OM570">
            <v>0</v>
          </cell>
          <cell r="ON570">
            <v>0</v>
          </cell>
          <cell r="OO570">
            <v>0</v>
          </cell>
          <cell r="OP570">
            <v>0</v>
          </cell>
          <cell r="OQ570">
            <v>0</v>
          </cell>
          <cell r="OR570">
            <v>0</v>
          </cell>
          <cell r="OS570">
            <v>0</v>
          </cell>
          <cell r="OT570">
            <v>0</v>
          </cell>
          <cell r="OU570">
            <v>0</v>
          </cell>
          <cell r="OV570">
            <v>0</v>
          </cell>
          <cell r="OW570">
            <v>0</v>
          </cell>
          <cell r="OX570">
            <v>0</v>
          </cell>
          <cell r="OY570">
            <v>0</v>
          </cell>
          <cell r="OZ570">
            <v>0</v>
          </cell>
          <cell r="PA570">
            <v>0</v>
          </cell>
          <cell r="PB570">
            <v>0</v>
          </cell>
          <cell r="PC570">
            <v>0</v>
          </cell>
          <cell r="PD570">
            <v>0</v>
          </cell>
          <cell r="PE570">
            <v>0</v>
          </cell>
          <cell r="PF570">
            <v>0</v>
          </cell>
          <cell r="PG570">
            <v>0</v>
          </cell>
          <cell r="PH570">
            <v>0</v>
          </cell>
          <cell r="PI570">
            <v>0</v>
          </cell>
          <cell r="PJ570">
            <v>0</v>
          </cell>
          <cell r="PK570">
            <v>0</v>
          </cell>
          <cell r="PL570">
            <v>0</v>
          </cell>
          <cell r="PM570">
            <v>0</v>
          </cell>
          <cell r="PN570">
            <v>0</v>
          </cell>
          <cell r="PO570">
            <v>0</v>
          </cell>
          <cell r="PP570">
            <v>0</v>
          </cell>
          <cell r="PQ570">
            <v>0</v>
          </cell>
          <cell r="PR570">
            <v>0</v>
          </cell>
          <cell r="PS570">
            <v>0</v>
          </cell>
          <cell r="PT570">
            <v>0</v>
          </cell>
          <cell r="PU570">
            <v>0</v>
          </cell>
          <cell r="PV570">
            <v>0</v>
          </cell>
          <cell r="PW570">
            <v>0</v>
          </cell>
          <cell r="PX570">
            <v>0</v>
          </cell>
          <cell r="PY570">
            <v>0</v>
          </cell>
        </row>
        <row r="571">
          <cell r="BB571">
            <v>561.79279301050497</v>
          </cell>
          <cell r="BC571">
            <v>5.7991840956811114</v>
          </cell>
          <cell r="BD571">
            <v>555.99360891482388</v>
          </cell>
          <cell r="BE571">
            <v>536.14792424022403</v>
          </cell>
          <cell r="BF571">
            <v>0.45177880490742089</v>
          </cell>
          <cell r="BG571">
            <v>535.69614543531657</v>
          </cell>
          <cell r="BH571">
            <v>670.04106660863999</v>
          </cell>
          <cell r="BI571">
            <v>-11.603384305430072</v>
          </cell>
          <cell r="BJ571">
            <v>681.64445091407003</v>
          </cell>
          <cell r="BK571">
            <v>405.58397242101302</v>
          </cell>
          <cell r="BL571">
            <v>-23.512590599379912</v>
          </cell>
          <cell r="BM571">
            <v>429.09656302039292</v>
          </cell>
          <cell r="BN571">
            <v>537.35292407157999</v>
          </cell>
          <cell r="BO571">
            <v>-46.466238354984313</v>
          </cell>
          <cell r="BP571">
            <v>583.81916242656439</v>
          </cell>
          <cell r="BQ571">
            <v>445.06241546182605</v>
          </cell>
          <cell r="BR571">
            <v>-0.38007747883460752</v>
          </cell>
          <cell r="BS571">
            <v>445.44249294066071</v>
          </cell>
          <cell r="BT571">
            <v>885.46477033480721</v>
          </cell>
          <cell r="BU571">
            <v>58.574636702248092</v>
          </cell>
          <cell r="BV571">
            <v>826.89013363255913</v>
          </cell>
          <cell r="BW571">
            <v>-37.0657244262433</v>
          </cell>
          <cell r="BX571">
            <v>-10.367655703000004</v>
          </cell>
          <cell r="BY571">
            <v>-26.698068723243296</v>
          </cell>
          <cell r="BZ571">
            <v>435.17280166658998</v>
          </cell>
          <cell r="CA571">
            <v>-13.521053440924536</v>
          </cell>
          <cell r="CB571">
            <v>448.69385510751454</v>
          </cell>
          <cell r="CC571">
            <v>478.16108341977701</v>
          </cell>
          <cell r="CD571">
            <v>-4.8879674822747221</v>
          </cell>
          <cell r="CE571">
            <v>483.04905090205176</v>
          </cell>
          <cell r="CF571">
            <v>495.98015576552598</v>
          </cell>
          <cell r="CG571">
            <v>-23.379701250000004</v>
          </cell>
          <cell r="CH571">
            <v>519.35985701552602</v>
          </cell>
          <cell r="CI571">
            <v>291.87259815606501</v>
          </cell>
          <cell r="CJ571">
            <v>-1.84529107</v>
          </cell>
          <cell r="CK571">
            <v>293.71788922606498</v>
          </cell>
          <cell r="CL571">
            <v>350.91769797947001</v>
          </cell>
          <cell r="CM571">
            <v>-12.102554916274471</v>
          </cell>
          <cell r="CN571">
            <v>363.02025289574448</v>
          </cell>
          <cell r="CO571">
            <v>372.32483613439098</v>
          </cell>
          <cell r="CP571">
            <v>6.766879124269999</v>
          </cell>
          <cell r="CQ571">
            <v>365.55795701012096</v>
          </cell>
          <cell r="CR571">
            <v>402.51868150703399</v>
          </cell>
          <cell r="CS571">
            <v>-59.338788163829001</v>
          </cell>
          <cell r="CT571">
            <v>461.857469670863</v>
          </cell>
          <cell r="CU571">
            <v>289.24476596369198</v>
          </cell>
          <cell r="CV571">
            <v>66.371591909682081</v>
          </cell>
          <cell r="CW571">
            <v>222.87317405400989</v>
          </cell>
          <cell r="CX571">
            <v>408.54185198236303</v>
          </cell>
          <cell r="CY571">
            <v>-9.5377999999999989</v>
          </cell>
          <cell r="CZ571">
            <v>418.07965198236303</v>
          </cell>
          <cell r="DA571">
            <v>484.58490803929999</v>
          </cell>
          <cell r="DB571">
            <v>-2.9220000000000006</v>
          </cell>
          <cell r="DC571">
            <v>487.50690803930001</v>
          </cell>
          <cell r="DD571">
            <v>460.317327421551</v>
          </cell>
          <cell r="DE571">
            <v>-9.0021629175498727</v>
          </cell>
          <cell r="DF571">
            <v>469.31949033910087</v>
          </cell>
          <cell r="DG571">
            <v>216.671280556737</v>
          </cell>
          <cell r="DH571">
            <v>-20.069270128100449</v>
          </cell>
          <cell r="DI571">
            <v>236.74055068483744</v>
          </cell>
          <cell r="DJ571">
            <v>342.86946586069001</v>
          </cell>
          <cell r="DK571">
            <v>23.543886748343887</v>
          </cell>
          <cell r="DL571">
            <v>319.32557911234613</v>
          </cell>
          <cell r="DM571">
            <v>415.79175085186301</v>
          </cell>
          <cell r="DN571">
            <v>-15.862324051425528</v>
          </cell>
          <cell r="DO571">
            <v>431.65407490328852</v>
          </cell>
          <cell r="DP571">
            <v>589.21317608688105</v>
          </cell>
          <cell r="DQ571">
            <v>19.42134276695031</v>
          </cell>
          <cell r="DR571">
            <v>569.79183331993079</v>
          </cell>
          <cell r="DS571">
            <v>209.545539396587</v>
          </cell>
          <cell r="DT571">
            <v>6.5675799554434899</v>
          </cell>
          <cell r="DU571">
            <v>202.97795944114353</v>
          </cell>
          <cell r="DV571">
            <v>183.54347165260401</v>
          </cell>
          <cell r="DW571">
            <v>-110.79799999999997</v>
          </cell>
          <cell r="DX571">
            <v>294.34147165260401</v>
          </cell>
          <cell r="DY571">
            <v>410.29890896152898</v>
          </cell>
          <cell r="DZ571">
            <v>108.00905266395125</v>
          </cell>
          <cell r="EA571">
            <v>302.28985629757773</v>
          </cell>
          <cell r="EB571">
            <v>446.78933185346102</v>
          </cell>
          <cell r="EC571">
            <v>-18.493030662000002</v>
          </cell>
          <cell r="ED571">
            <v>465.28236251546105</v>
          </cell>
          <cell r="EE571">
            <v>314.09765889201202</v>
          </cell>
          <cell r="EF571">
            <v>-46.839000000000006</v>
          </cell>
          <cell r="EG571">
            <v>360.93665889201202</v>
          </cell>
          <cell r="EH571">
            <v>278.83636626470002</v>
          </cell>
          <cell r="EI571">
            <v>-3.8319359999999976</v>
          </cell>
          <cell r="EJ571">
            <v>282.6683022647</v>
          </cell>
          <cell r="EK571">
            <v>477.11508174169501</v>
          </cell>
          <cell r="EL571">
            <v>-45.3</v>
          </cell>
          <cell r="EM571">
            <v>522.41508174169496</v>
          </cell>
          <cell r="EN571">
            <v>373.39637831028</v>
          </cell>
          <cell r="EO571">
            <v>-1.9000000000000001</v>
          </cell>
          <cell r="EP571">
            <v>375.29637831027998</v>
          </cell>
          <cell r="EQ571">
            <v>169.314967875268</v>
          </cell>
          <cell r="ER571">
            <v>9</v>
          </cell>
          <cell r="ES571">
            <v>160.314967875268</v>
          </cell>
          <cell r="ET571">
            <v>82</v>
          </cell>
          <cell r="EU571">
            <v>-40</v>
          </cell>
          <cell r="EV571">
            <v>122</v>
          </cell>
          <cell r="EW571">
            <v>323</v>
          </cell>
          <cell r="EX571">
            <v>32</v>
          </cell>
          <cell r="EY571">
            <v>291</v>
          </cell>
          <cell r="EZ571">
            <v>114</v>
          </cell>
          <cell r="FA571">
            <v>-297</v>
          </cell>
          <cell r="FB571">
            <v>411</v>
          </cell>
          <cell r="FC571">
            <v>344</v>
          </cell>
          <cell r="FD571">
            <v>4</v>
          </cell>
          <cell r="FE571">
            <v>340</v>
          </cell>
          <cell r="FF571">
            <v>2</v>
          </cell>
          <cell r="FG571">
            <v>0</v>
          </cell>
          <cell r="FH571">
            <v>2</v>
          </cell>
          <cell r="FI571">
            <v>0</v>
          </cell>
          <cell r="FJ571">
            <v>0</v>
          </cell>
          <cell r="FK571">
            <v>0</v>
          </cell>
          <cell r="FL571">
            <v>8</v>
          </cell>
          <cell r="FM571">
            <v>0</v>
          </cell>
          <cell r="FN571">
            <v>8</v>
          </cell>
          <cell r="FO571">
            <v>-7</v>
          </cell>
          <cell r="FP571">
            <v>0</v>
          </cell>
          <cell r="FQ571">
            <v>-7</v>
          </cell>
          <cell r="FR571">
            <v>-1</v>
          </cell>
          <cell r="FS571">
            <v>0</v>
          </cell>
          <cell r="FT571">
            <v>-1</v>
          </cell>
          <cell r="FU571">
            <v>164</v>
          </cell>
          <cell r="FV571">
            <v>0</v>
          </cell>
          <cell r="FW571">
            <v>164</v>
          </cell>
          <cell r="FX571">
            <v>-9</v>
          </cell>
          <cell r="FY571">
            <v>0</v>
          </cell>
          <cell r="FZ571">
            <v>-9</v>
          </cell>
          <cell r="GA571">
            <v>2</v>
          </cell>
          <cell r="GB571">
            <v>0</v>
          </cell>
          <cell r="GC571">
            <v>2</v>
          </cell>
          <cell r="GD571">
            <v>-929</v>
          </cell>
          <cell r="GE571">
            <v>0</v>
          </cell>
          <cell r="GF571">
            <v>-929</v>
          </cell>
          <cell r="GG571">
            <v>-254</v>
          </cell>
          <cell r="GH571">
            <v>0</v>
          </cell>
          <cell r="GI571">
            <v>-254</v>
          </cell>
          <cell r="GJ571">
            <v>382</v>
          </cell>
          <cell r="GK571">
            <v>0</v>
          </cell>
          <cell r="GL571">
            <v>382</v>
          </cell>
          <cell r="GM571">
            <v>503</v>
          </cell>
          <cell r="GN571">
            <v>0</v>
          </cell>
          <cell r="GO571">
            <v>503</v>
          </cell>
          <cell r="GP571">
            <v>-1070</v>
          </cell>
          <cell r="GQ571">
            <v>0</v>
          </cell>
          <cell r="GR571">
            <v>-1070</v>
          </cell>
          <cell r="GS571">
            <v>649</v>
          </cell>
          <cell r="GT571">
            <v>0</v>
          </cell>
          <cell r="GU571">
            <v>649</v>
          </cell>
          <cell r="GV571">
            <v>419</v>
          </cell>
          <cell r="GW571">
            <v>0</v>
          </cell>
          <cell r="GX571">
            <v>419</v>
          </cell>
          <cell r="GY571">
            <v>407</v>
          </cell>
          <cell r="GZ571">
            <v>0</v>
          </cell>
          <cell r="HA571">
            <v>407</v>
          </cell>
          <cell r="HB571">
            <v>386</v>
          </cell>
          <cell r="HC571">
            <v>0</v>
          </cell>
          <cell r="HD571">
            <v>386</v>
          </cell>
          <cell r="HE571">
            <v>352</v>
          </cell>
          <cell r="HF571">
            <v>0</v>
          </cell>
          <cell r="HG571">
            <v>352</v>
          </cell>
          <cell r="HH571">
            <v>551</v>
          </cell>
          <cell r="HI571">
            <v>0</v>
          </cell>
          <cell r="HJ571">
            <v>551</v>
          </cell>
          <cell r="HK571">
            <v>426</v>
          </cell>
          <cell r="HL571">
            <v>0</v>
          </cell>
          <cell r="HM571">
            <v>426</v>
          </cell>
          <cell r="HN571">
            <v>253</v>
          </cell>
          <cell r="HO571">
            <v>0</v>
          </cell>
          <cell r="HP571">
            <v>253</v>
          </cell>
          <cell r="HQ571">
            <v>187</v>
          </cell>
          <cell r="HR571">
            <v>0</v>
          </cell>
          <cell r="HS571">
            <v>187</v>
          </cell>
          <cell r="HT571">
            <v>403</v>
          </cell>
          <cell r="HU571">
            <v>0</v>
          </cell>
          <cell r="HV571">
            <v>403</v>
          </cell>
          <cell r="HW571">
            <v>432</v>
          </cell>
          <cell r="HX571">
            <v>0</v>
          </cell>
          <cell r="HY571">
            <v>432</v>
          </cell>
          <cell r="HZ571">
            <v>516</v>
          </cell>
          <cell r="IA571">
            <v>0</v>
          </cell>
          <cell r="IB571">
            <v>516</v>
          </cell>
          <cell r="IC571">
            <v>566</v>
          </cell>
          <cell r="ID571">
            <v>0</v>
          </cell>
          <cell r="IE571">
            <v>566</v>
          </cell>
          <cell r="IF571">
            <v>-64</v>
          </cell>
          <cell r="IG571">
            <v>0</v>
          </cell>
          <cell r="IH571">
            <v>-64</v>
          </cell>
          <cell r="II571">
            <v>608</v>
          </cell>
          <cell r="IJ571">
            <v>0</v>
          </cell>
          <cell r="IK571">
            <v>608</v>
          </cell>
          <cell r="IP571">
            <v>2173.5657562803799</v>
          </cell>
          <cell r="IQ571">
            <v>-28.865012004221448</v>
          </cell>
          <cell r="IR571">
            <v>2202.4307682846015</v>
          </cell>
          <cell r="IS571">
            <v>1611.7729632698799</v>
          </cell>
          <cell r="IT571">
            <v>-34.664196099902554</v>
          </cell>
          <cell r="IU571">
            <v>1646.4371593697824</v>
          </cell>
          <cell r="IV571">
            <v>1075.62503902965</v>
          </cell>
          <cell r="IW571">
            <v>-35.115974904809974</v>
          </cell>
          <cell r="IX571">
            <v>1110.7410139344599</v>
          </cell>
          <cell r="IY571">
            <v>405.58397242101302</v>
          </cell>
          <cell r="IZ571">
            <v>-23.512590599379912</v>
          </cell>
          <cell r="JA571">
            <v>429.09656302039292</v>
          </cell>
          <cell r="JB571">
            <v>1830.81438544197</v>
          </cell>
          <cell r="JC571">
            <v>1.3606651654291531</v>
          </cell>
          <cell r="JD571">
            <v>1829.4537202765409</v>
          </cell>
          <cell r="JE571">
            <v>1293.46146137039</v>
          </cell>
          <cell r="JF571">
            <v>47.826903520413467</v>
          </cell>
          <cell r="JG571">
            <v>1245.6345578499765</v>
          </cell>
          <cell r="JH571">
            <v>848.39904590856395</v>
          </cell>
          <cell r="JI571">
            <v>48.206980999248074</v>
          </cell>
          <cell r="JJ571">
            <v>800.19206490931583</v>
          </cell>
          <cell r="JK571">
            <v>-37.0657244262433</v>
          </cell>
          <cell r="JL571">
            <v>-10.367655703000004</v>
          </cell>
          <cell r="JM571">
            <v>-26.698068723243296</v>
          </cell>
          <cell r="JN571">
            <v>1701.1866390079599</v>
          </cell>
          <cell r="JO571">
            <v>-43.63401324319927</v>
          </cell>
          <cell r="JP571">
            <v>1744.8206522511591</v>
          </cell>
          <cell r="JQ571">
            <v>1266.0138373413699</v>
          </cell>
          <cell r="JR571">
            <v>-30.11295980227473</v>
          </cell>
          <cell r="JS571">
            <v>1296.1267971436446</v>
          </cell>
          <cell r="JT571">
            <v>787.85275392158997</v>
          </cell>
          <cell r="JU571">
            <v>-25.224992320000005</v>
          </cell>
          <cell r="JV571">
            <v>813.07774624158992</v>
          </cell>
          <cell r="JW571">
            <v>291.87259815606501</v>
          </cell>
          <cell r="JX571">
            <v>-1.84529107</v>
          </cell>
          <cell r="JY571">
            <v>293.71788922606498</v>
          </cell>
          <cell r="JZ571">
            <v>1415.00598158459</v>
          </cell>
          <cell r="KA571">
            <v>1.6971279538486175</v>
          </cell>
          <cell r="KB571">
            <v>1413.3088536307414</v>
          </cell>
          <cell r="KC571">
            <v>1064.0882836051201</v>
          </cell>
          <cell r="KD571">
            <v>13.799682870123089</v>
          </cell>
          <cell r="KE571">
            <v>1050.2886007349971</v>
          </cell>
          <cell r="KF571">
            <v>691.76344747072596</v>
          </cell>
          <cell r="KG571">
            <v>7.0328037458530908</v>
          </cell>
          <cell r="KH571">
            <v>684.73064372487283</v>
          </cell>
          <cell r="KI571">
            <v>289.24476596369198</v>
          </cell>
          <cell r="KJ571">
            <v>66.371591909682081</v>
          </cell>
          <cell r="KK571">
            <v>222.87317405400989</v>
          </cell>
          <cell r="KL571">
            <v>1570.11536799995</v>
          </cell>
          <cell r="KM571">
            <v>-41.53123304565031</v>
          </cell>
          <cell r="KN571">
            <v>1611.6466010456002</v>
          </cell>
          <cell r="KO571">
            <v>1161.57351601759</v>
          </cell>
          <cell r="KP571">
            <v>-31.99343304565032</v>
          </cell>
          <cell r="KQ571">
            <v>1193.5669490632404</v>
          </cell>
          <cell r="KR571">
            <v>676.98860797828797</v>
          </cell>
          <cell r="KS571">
            <v>-29.071433045650316</v>
          </cell>
          <cell r="KT571">
            <v>706.06004102393831</v>
          </cell>
          <cell r="KU571">
            <v>216.671280556737</v>
          </cell>
          <cell r="KV571">
            <v>-20.069270128100449</v>
          </cell>
          <cell r="KW571">
            <v>236.74055068483744</v>
          </cell>
          <cell r="KX571">
            <v>1557.41993219602</v>
          </cell>
          <cell r="KY571">
            <v>33.670485419312158</v>
          </cell>
          <cell r="KZ571">
            <v>1523.7494467767078</v>
          </cell>
          <cell r="LA571">
            <v>1214.5504663353299</v>
          </cell>
          <cell r="LB571">
            <v>10.126598670968276</v>
          </cell>
          <cell r="LC571">
            <v>1204.4238676643618</v>
          </cell>
          <cell r="LD571">
            <v>798.75871548346799</v>
          </cell>
          <cell r="LE571">
            <v>25.988922722393799</v>
          </cell>
          <cell r="LF571">
            <v>772.7697927610742</v>
          </cell>
          <cell r="LG571">
            <v>209.545539396587</v>
          </cell>
          <cell r="LH571">
            <v>6.5675799554434899</v>
          </cell>
          <cell r="LI571">
            <v>202.97795944114353</v>
          </cell>
          <cell r="LJ571">
            <v>1354.7293713596</v>
          </cell>
          <cell r="LK571">
            <v>-68.120977998048716</v>
          </cell>
          <cell r="LL571">
            <v>1422.8503493576486</v>
          </cell>
          <cell r="LM571">
            <v>1171.1858997070001</v>
          </cell>
          <cell r="LN571">
            <v>42.677022001951251</v>
          </cell>
          <cell r="LO571">
            <v>1128.5088777050489</v>
          </cell>
          <cell r="LP571">
            <v>760.88699074547196</v>
          </cell>
          <cell r="LQ571">
            <v>-65.332030661999994</v>
          </cell>
          <cell r="LR571">
            <v>826.21902140747193</v>
          </cell>
          <cell r="LS571">
            <v>314.09765889201202</v>
          </cell>
          <cell r="LT571">
            <v>-46.839000000000006</v>
          </cell>
          <cell r="LU571">
            <v>360.93665889201202</v>
          </cell>
          <cell r="LV571">
            <v>1298.6627941919401</v>
          </cell>
          <cell r="LW571">
            <v>-42.031936000000002</v>
          </cell>
          <cell r="LX571">
            <v>1340.6947301919402</v>
          </cell>
          <cell r="LY571">
            <v>1019.82642792724</v>
          </cell>
          <cell r="LZ571">
            <v>-38.200000000000003</v>
          </cell>
          <cell r="MA571">
            <v>1058.0264279272401</v>
          </cell>
          <cell r="MB571">
            <v>542.711346185548</v>
          </cell>
          <cell r="MC571">
            <v>7.1</v>
          </cell>
          <cell r="MD571">
            <v>535.61134618554797</v>
          </cell>
          <cell r="ME571">
            <v>169.314967875268</v>
          </cell>
          <cell r="MF571">
            <v>9</v>
          </cell>
          <cell r="MG571">
            <v>160.314967875268</v>
          </cell>
          <cell r="MH571">
            <v>82</v>
          </cell>
          <cell r="MI571">
            <v>-301</v>
          </cell>
          <cell r="MJ571">
            <v>383</v>
          </cell>
          <cell r="MK571">
            <v>323</v>
          </cell>
          <cell r="ML571">
            <v>-261</v>
          </cell>
          <cell r="MM571">
            <v>584</v>
          </cell>
          <cell r="MN571">
            <v>114</v>
          </cell>
          <cell r="MO571">
            <v>-293</v>
          </cell>
          <cell r="MP571">
            <v>407</v>
          </cell>
          <cell r="MQ571">
            <v>344</v>
          </cell>
          <cell r="MR571">
            <v>4</v>
          </cell>
          <cell r="MS571">
            <v>340</v>
          </cell>
          <cell r="MT571">
            <v>2</v>
          </cell>
          <cell r="MU571">
            <v>0</v>
          </cell>
          <cell r="MV571">
            <v>2</v>
          </cell>
          <cell r="MW571">
            <v>0</v>
          </cell>
          <cell r="MX571">
            <v>0</v>
          </cell>
          <cell r="MY571">
            <v>0</v>
          </cell>
          <cell r="MZ571">
            <v>8</v>
          </cell>
          <cell r="NA571">
            <v>0</v>
          </cell>
          <cell r="NB571">
            <v>8</v>
          </cell>
          <cell r="NC571">
            <v>-7</v>
          </cell>
          <cell r="ND571">
            <v>0</v>
          </cell>
          <cell r="NE571">
            <v>-7</v>
          </cell>
          <cell r="NF571">
            <v>-1</v>
          </cell>
          <cell r="NG571">
            <v>0</v>
          </cell>
          <cell r="NH571">
            <v>-1</v>
          </cell>
          <cell r="NI571">
            <v>164</v>
          </cell>
          <cell r="NJ571">
            <v>0</v>
          </cell>
          <cell r="NK571">
            <v>164</v>
          </cell>
          <cell r="NL571">
            <v>-9</v>
          </cell>
          <cell r="NM571">
            <v>0</v>
          </cell>
          <cell r="NN571">
            <v>-9</v>
          </cell>
          <cell r="NO571">
            <v>2</v>
          </cell>
          <cell r="NP571">
            <v>0</v>
          </cell>
          <cell r="NQ571">
            <v>2</v>
          </cell>
          <cell r="NR571">
            <v>-929</v>
          </cell>
          <cell r="NS571">
            <v>0</v>
          </cell>
          <cell r="NT571">
            <v>-929</v>
          </cell>
          <cell r="NU571">
            <v>-254</v>
          </cell>
          <cell r="NV571">
            <v>0</v>
          </cell>
          <cell r="NW571">
            <v>-254</v>
          </cell>
          <cell r="NX571">
            <v>382</v>
          </cell>
          <cell r="NY571">
            <v>0</v>
          </cell>
          <cell r="NZ571">
            <v>382</v>
          </cell>
          <cell r="OA571">
            <v>503</v>
          </cell>
          <cell r="OB571">
            <v>0</v>
          </cell>
          <cell r="OC571">
            <v>503</v>
          </cell>
          <cell r="OD571">
            <v>-1070</v>
          </cell>
          <cell r="OE571">
            <v>0</v>
          </cell>
          <cell r="OF571">
            <v>-1070</v>
          </cell>
          <cell r="OG571">
            <v>649</v>
          </cell>
          <cell r="OH571">
            <v>0</v>
          </cell>
          <cell r="OI571">
            <v>649</v>
          </cell>
          <cell r="OJ571">
            <v>419</v>
          </cell>
          <cell r="OK571">
            <v>0</v>
          </cell>
          <cell r="OL571">
            <v>419</v>
          </cell>
          <cell r="OM571">
            <v>407</v>
          </cell>
          <cell r="ON571">
            <v>0</v>
          </cell>
          <cell r="OO571">
            <v>407</v>
          </cell>
          <cell r="OP571">
            <v>386</v>
          </cell>
          <cell r="OQ571">
            <v>0</v>
          </cell>
          <cell r="OR571">
            <v>386</v>
          </cell>
          <cell r="OS571">
            <v>352</v>
          </cell>
          <cell r="OT571">
            <v>0</v>
          </cell>
          <cell r="OU571">
            <v>352</v>
          </cell>
          <cell r="OV571">
            <v>551</v>
          </cell>
          <cell r="OW571">
            <v>0</v>
          </cell>
          <cell r="OX571">
            <v>551</v>
          </cell>
          <cell r="OY571">
            <v>426</v>
          </cell>
          <cell r="OZ571">
            <v>0</v>
          </cell>
          <cell r="PA571">
            <v>426</v>
          </cell>
          <cell r="PB571">
            <v>253</v>
          </cell>
          <cell r="PC571">
            <v>0</v>
          </cell>
          <cell r="PD571">
            <v>253</v>
          </cell>
          <cell r="PE571">
            <v>187</v>
          </cell>
          <cell r="PF571">
            <v>0</v>
          </cell>
          <cell r="PG571">
            <v>187</v>
          </cell>
          <cell r="PH571">
            <v>403</v>
          </cell>
          <cell r="PI571">
            <v>0</v>
          </cell>
          <cell r="PJ571">
            <v>403</v>
          </cell>
          <cell r="PK571">
            <v>432</v>
          </cell>
          <cell r="PL571">
            <v>0</v>
          </cell>
          <cell r="PM571">
            <v>432</v>
          </cell>
          <cell r="PN571">
            <v>516</v>
          </cell>
          <cell r="PO571">
            <v>0</v>
          </cell>
          <cell r="PP571">
            <v>516</v>
          </cell>
          <cell r="PQ571">
            <v>566</v>
          </cell>
          <cell r="PR571">
            <v>0</v>
          </cell>
          <cell r="PS571">
            <v>566</v>
          </cell>
          <cell r="PT571">
            <v>-64</v>
          </cell>
          <cell r="PU571">
            <v>0</v>
          </cell>
          <cell r="PV571">
            <v>-64</v>
          </cell>
          <cell r="PW571">
            <v>608</v>
          </cell>
          <cell r="PX571">
            <v>0</v>
          </cell>
          <cell r="PY571">
            <v>608</v>
          </cell>
        </row>
        <row r="572">
          <cell r="BB572">
            <v>-36.840672733226299</v>
          </cell>
          <cell r="BC572">
            <v>-0.12947732128230399</v>
          </cell>
          <cell r="BD572">
            <v>-36.711195411943997</v>
          </cell>
          <cell r="BE572">
            <v>-48.200949879256001</v>
          </cell>
          <cell r="BF572">
            <v>-1.0074667369388977E-2</v>
          </cell>
          <cell r="BG572">
            <v>-48.190875211886613</v>
          </cell>
          <cell r="BH572">
            <v>-48.012863367102597</v>
          </cell>
          <cell r="BI572">
            <v>0.25875547001125471</v>
          </cell>
          <cell r="BJ572">
            <v>-48.271618837113849</v>
          </cell>
          <cell r="BK572">
            <v>-29.1662976992043</v>
          </cell>
          <cell r="BL572">
            <v>0.52421507438349924</v>
          </cell>
          <cell r="BM572">
            <v>-29.690512773587798</v>
          </cell>
          <cell r="BN572">
            <v>-38.132601684000889</v>
          </cell>
          <cell r="BO572">
            <v>1.0361971153161504</v>
          </cell>
          <cell r="BP572">
            <v>-39.168798799317045</v>
          </cell>
          <cell r="BQ572">
            <v>-33.224077002145805</v>
          </cell>
          <cell r="BR572">
            <v>8.4137335064622398E-3</v>
          </cell>
          <cell r="BS572">
            <v>-33.232490735652263</v>
          </cell>
          <cell r="BT572">
            <v>-42.759600071979058</v>
          </cell>
          <cell r="BU572">
            <v>-1.3062143982832319</v>
          </cell>
          <cell r="BV572">
            <v>-41.453385673695827</v>
          </cell>
          <cell r="BW572">
            <v>-5.9952626646922402</v>
          </cell>
          <cell r="BX572">
            <v>0.23126071627154898</v>
          </cell>
          <cell r="BY572">
            <v>-6.2265233809637888</v>
          </cell>
          <cell r="BZ572">
            <v>-25.221795134520399</v>
          </cell>
          <cell r="CA572">
            <v>5.059303301502502</v>
          </cell>
          <cell r="CB572">
            <v>-30.281098436022901</v>
          </cell>
          <cell r="CC572">
            <v>-26.490426269794501</v>
          </cell>
          <cell r="CD572">
            <v>1.1941981790547265</v>
          </cell>
          <cell r="CE572">
            <v>-27.684624448849227</v>
          </cell>
          <cell r="CF572">
            <v>-22.999829299755898</v>
          </cell>
          <cell r="CG572">
            <v>3.8619760000000003</v>
          </cell>
          <cell r="CH572">
            <v>-26.8618052997559</v>
          </cell>
          <cell r="CI572">
            <v>-15.6014798926517</v>
          </cell>
          <cell r="CJ572">
            <v>0.86274890635000001</v>
          </cell>
          <cell r="CK572">
            <v>-16.464228799001699</v>
          </cell>
          <cell r="CL572">
            <v>-22.6927332747096</v>
          </cell>
          <cell r="CM572">
            <v>1.6419254702999999</v>
          </cell>
          <cell r="CN572">
            <v>-24.334658745009598</v>
          </cell>
          <cell r="CO572">
            <v>-22.652578878223402</v>
          </cell>
          <cell r="CP572">
            <v>0.57297965709764997</v>
          </cell>
          <cell r="CQ572">
            <v>-23.225558535321053</v>
          </cell>
          <cell r="CR572">
            <v>-23.422598296885798</v>
          </cell>
          <cell r="CS572">
            <v>2.2801425749678454</v>
          </cell>
          <cell r="CT572">
            <v>-25.702740871853642</v>
          </cell>
          <cell r="CU572">
            <v>-15.8215301230204</v>
          </cell>
          <cell r="CV572">
            <v>-0.68205142560591103</v>
          </cell>
          <cell r="CW572">
            <v>-15.139478697414489</v>
          </cell>
          <cell r="CX572">
            <v>-9.5330088037665508</v>
          </cell>
          <cell r="CY572">
            <v>0.35728614000000003</v>
          </cell>
          <cell r="CZ572">
            <v>-9.8902949437665502</v>
          </cell>
          <cell r="DA572">
            <v>-9.5740029488037095</v>
          </cell>
          <cell r="DB572">
            <v>6.6000000000000003E-2</v>
          </cell>
          <cell r="DC572">
            <v>-9.6400029488037102</v>
          </cell>
          <cell r="DD572">
            <v>-8.5660028012940597</v>
          </cell>
          <cell r="DE572">
            <v>0.20074823306136214</v>
          </cell>
          <cell r="DF572">
            <v>-8.7667510343554227</v>
          </cell>
          <cell r="DG572">
            <v>-4.3840013291200499</v>
          </cell>
          <cell r="DH572">
            <v>0.44754472466829553</v>
          </cell>
          <cell r="DI572">
            <v>-4.8315460537883457</v>
          </cell>
          <cell r="DJ572">
            <v>-6.2110028255347904</v>
          </cell>
          <cell r="DK572">
            <v>-0.52502867448806856</v>
          </cell>
          <cell r="DL572">
            <v>-5.6859741510467217</v>
          </cell>
          <cell r="DM572">
            <v>-7.7960031134021399</v>
          </cell>
          <cell r="DN572">
            <v>0.35372982634678918</v>
          </cell>
          <cell r="DO572">
            <v>-8.1497329397489295</v>
          </cell>
          <cell r="DP572">
            <v>-11.564003701550099</v>
          </cell>
          <cell r="DQ572">
            <v>-0.43080580503290689</v>
          </cell>
          <cell r="DR572">
            <v>-11.133197896517192</v>
          </cell>
          <cell r="DS572">
            <v>-3.94800151571207</v>
          </cell>
          <cell r="DT572">
            <v>-0.14501675901975677</v>
          </cell>
          <cell r="DU572">
            <v>-3.8029847566923132</v>
          </cell>
          <cell r="DV572">
            <v>-9.0466184687731896</v>
          </cell>
          <cell r="DW572">
            <v>2.5949999999999998</v>
          </cell>
          <cell r="DX572">
            <v>-11.641618468773189</v>
          </cell>
          <cell r="DY572">
            <v>-13.0197269677868</v>
          </cell>
          <cell r="DZ572">
            <v>-2.4864178744061207</v>
          </cell>
          <cell r="EA572">
            <v>-10.53330909338068</v>
          </cell>
          <cell r="EB572">
            <v>-15.542041266324199</v>
          </cell>
          <cell r="EC572">
            <v>0.18651719999999991</v>
          </cell>
          <cell r="ED572">
            <v>-15.728558466324198</v>
          </cell>
          <cell r="EE572">
            <v>-10.1936132971158</v>
          </cell>
          <cell r="EF572">
            <v>1.044</v>
          </cell>
          <cell r="EG572">
            <v>-11.2376132971158</v>
          </cell>
          <cell r="EH572">
            <v>-8.2426983146188597</v>
          </cell>
          <cell r="EI572">
            <v>-6.3071999999999961E-2</v>
          </cell>
          <cell r="EJ572">
            <v>-8.1796263146188597</v>
          </cell>
          <cell r="EK572">
            <v>-18.804828523695502</v>
          </cell>
          <cell r="EL572">
            <v>1.0358000000000001</v>
          </cell>
          <cell r="EM572">
            <v>-19.8406285236955</v>
          </cell>
          <cell r="EN572">
            <v>-10.423940012184501</v>
          </cell>
          <cell r="EO572">
            <v>0.06</v>
          </cell>
          <cell r="EP572">
            <v>-10.483940012184501</v>
          </cell>
          <cell r="EQ572">
            <v>-6.4322613456557498</v>
          </cell>
          <cell r="ER572">
            <v>0</v>
          </cell>
          <cell r="ES572">
            <v>-6.4322613456557498</v>
          </cell>
          <cell r="ET572">
            <v>-6</v>
          </cell>
          <cell r="EU572">
            <v>1</v>
          </cell>
          <cell r="EV572">
            <v>-7</v>
          </cell>
          <cell r="EW572">
            <v>-11</v>
          </cell>
          <cell r="EX572">
            <v>-1</v>
          </cell>
          <cell r="EY572">
            <v>-10</v>
          </cell>
          <cell r="EZ572">
            <v>-6</v>
          </cell>
          <cell r="FA572">
            <v>6.8049999999999997</v>
          </cell>
          <cell r="FB572">
            <v>-12.805</v>
          </cell>
          <cell r="FC572">
            <v>-10</v>
          </cell>
          <cell r="FD572">
            <v>0</v>
          </cell>
          <cell r="FE572">
            <v>-10</v>
          </cell>
          <cell r="FF572">
            <v>233</v>
          </cell>
          <cell r="FG572">
            <v>0</v>
          </cell>
          <cell r="FH572">
            <v>233</v>
          </cell>
          <cell r="FI572">
            <v>264</v>
          </cell>
          <cell r="FJ572">
            <v>0</v>
          </cell>
          <cell r="FK572">
            <v>264</v>
          </cell>
          <cell r="FL572">
            <v>290</v>
          </cell>
          <cell r="FM572">
            <v>0</v>
          </cell>
          <cell r="FN572">
            <v>290</v>
          </cell>
          <cell r="FO572">
            <v>268</v>
          </cell>
          <cell r="FP572">
            <v>0</v>
          </cell>
          <cell r="FQ572">
            <v>268</v>
          </cell>
          <cell r="FR572">
            <v>27</v>
          </cell>
          <cell r="FS572">
            <v>0</v>
          </cell>
          <cell r="FT572">
            <v>27</v>
          </cell>
          <cell r="FU572">
            <v>273</v>
          </cell>
          <cell r="FV572">
            <v>0</v>
          </cell>
          <cell r="FW572">
            <v>273</v>
          </cell>
          <cell r="FX572">
            <v>256</v>
          </cell>
          <cell r="FY572">
            <v>0</v>
          </cell>
          <cell r="FZ572">
            <v>256</v>
          </cell>
          <cell r="GA572">
            <v>240</v>
          </cell>
          <cell r="GB572">
            <v>0</v>
          </cell>
          <cell r="GC572">
            <v>240</v>
          </cell>
          <cell r="GD572">
            <v>-6</v>
          </cell>
          <cell r="GE572">
            <v>0</v>
          </cell>
          <cell r="GF572">
            <v>-6</v>
          </cell>
          <cell r="GG572">
            <v>4</v>
          </cell>
          <cell r="GH572">
            <v>0</v>
          </cell>
          <cell r="GI572">
            <v>4</v>
          </cell>
          <cell r="GJ572">
            <v>15</v>
          </cell>
          <cell r="GK572">
            <v>0</v>
          </cell>
          <cell r="GL572">
            <v>15</v>
          </cell>
          <cell r="GM572">
            <v>18</v>
          </cell>
          <cell r="GN572">
            <v>0</v>
          </cell>
          <cell r="GO572">
            <v>18</v>
          </cell>
          <cell r="GP572">
            <v>-9</v>
          </cell>
          <cell r="GQ572">
            <v>0</v>
          </cell>
          <cell r="GR572">
            <v>-9</v>
          </cell>
          <cell r="GS572">
            <v>17</v>
          </cell>
          <cell r="GT572">
            <v>0</v>
          </cell>
          <cell r="GU572">
            <v>17</v>
          </cell>
          <cell r="GV572">
            <v>8</v>
          </cell>
          <cell r="GW572">
            <v>0</v>
          </cell>
          <cell r="GX572">
            <v>8</v>
          </cell>
          <cell r="GY572">
            <v>12</v>
          </cell>
          <cell r="GZ572">
            <v>0</v>
          </cell>
          <cell r="HA572">
            <v>12</v>
          </cell>
          <cell r="HB572">
            <v>14</v>
          </cell>
          <cell r="HC572">
            <v>0</v>
          </cell>
          <cell r="HD572">
            <v>14</v>
          </cell>
          <cell r="HE572">
            <v>18</v>
          </cell>
          <cell r="HF572">
            <v>0</v>
          </cell>
          <cell r="HG572">
            <v>18</v>
          </cell>
          <cell r="HH572">
            <v>25</v>
          </cell>
          <cell r="HI572">
            <v>0</v>
          </cell>
          <cell r="HJ572">
            <v>25</v>
          </cell>
          <cell r="HK572">
            <v>19</v>
          </cell>
          <cell r="HL572">
            <v>0</v>
          </cell>
          <cell r="HM572">
            <v>19</v>
          </cell>
          <cell r="HN572">
            <v>11</v>
          </cell>
          <cell r="HO572">
            <v>0</v>
          </cell>
          <cell r="HP572">
            <v>11</v>
          </cell>
          <cell r="HQ572">
            <v>16</v>
          </cell>
          <cell r="HR572">
            <v>0</v>
          </cell>
          <cell r="HS572">
            <v>16</v>
          </cell>
          <cell r="HT572">
            <v>11</v>
          </cell>
          <cell r="HU572">
            <v>0</v>
          </cell>
          <cell r="HV572">
            <v>11</v>
          </cell>
          <cell r="HW572">
            <v>14</v>
          </cell>
          <cell r="HX572">
            <v>0</v>
          </cell>
          <cell r="HY572">
            <v>14</v>
          </cell>
          <cell r="HZ572">
            <v>-3</v>
          </cell>
          <cell r="IA572">
            <v>0</v>
          </cell>
          <cell r="IB572">
            <v>-3</v>
          </cell>
          <cell r="IC572">
            <v>12</v>
          </cell>
          <cell r="ID572">
            <v>0</v>
          </cell>
          <cell r="IE572">
            <v>12</v>
          </cell>
          <cell r="IF572">
            <v>24</v>
          </cell>
          <cell r="IG572">
            <v>0</v>
          </cell>
          <cell r="IH572">
            <v>24</v>
          </cell>
          <cell r="II572">
            <v>21</v>
          </cell>
          <cell r="IJ572">
            <v>0</v>
          </cell>
          <cell r="IK572">
            <v>21</v>
          </cell>
          <cell r="IP572">
            <v>-162.22078367878899</v>
          </cell>
          <cell r="IQ572">
            <v>0.64341855574306095</v>
          </cell>
          <cell r="IR572">
            <v>-162.86420223453206</v>
          </cell>
          <cell r="IS572">
            <v>-125.380110945563</v>
          </cell>
          <cell r="IT572">
            <v>0.772895877025365</v>
          </cell>
          <cell r="IU572">
            <v>-126.15300682258837</v>
          </cell>
          <cell r="IV572">
            <v>-77.179161066306804</v>
          </cell>
          <cell r="IW572">
            <v>0.78297054439475389</v>
          </cell>
          <cell r="IX572">
            <v>-77.962131610701562</v>
          </cell>
          <cell r="IY572">
            <v>-29.1662976992043</v>
          </cell>
          <cell r="IZ572">
            <v>0.52421507438349924</v>
          </cell>
          <cell r="JA572">
            <v>-29.690512773587798</v>
          </cell>
          <cell r="JB572">
            <v>-120.11154142281799</v>
          </cell>
          <cell r="JC572">
            <v>-3.0342833189070384E-2</v>
          </cell>
          <cell r="JD572">
            <v>-120.08119858962893</v>
          </cell>
          <cell r="JE572">
            <v>-81.978939738817104</v>
          </cell>
          <cell r="JF572">
            <v>-1.0665399485052207</v>
          </cell>
          <cell r="JG572">
            <v>-80.912399790311881</v>
          </cell>
          <cell r="JH572">
            <v>-48.754862736671299</v>
          </cell>
          <cell r="JI572">
            <v>-1.074953682011683</v>
          </cell>
          <cell r="JJ572">
            <v>-47.679909054659618</v>
          </cell>
          <cell r="JK572">
            <v>-5.9952626646922402</v>
          </cell>
          <cell r="JL572">
            <v>0.23126071627154898</v>
          </cell>
          <cell r="JM572">
            <v>-6.2265233809637888</v>
          </cell>
          <cell r="JN572">
            <v>-90.313530596722501</v>
          </cell>
          <cell r="JO572">
            <v>10.978226386907227</v>
          </cell>
          <cell r="JP572">
            <v>-101.29175698362972</v>
          </cell>
          <cell r="JQ572">
            <v>-65.091735462202095</v>
          </cell>
          <cell r="JR572">
            <v>5.9189230854047263</v>
          </cell>
          <cell r="JS572">
            <v>-71.010658547606823</v>
          </cell>
          <cell r="JT572">
            <v>-38.601309192407598</v>
          </cell>
          <cell r="JU572">
            <v>4.7247249063499996</v>
          </cell>
          <cell r="JV572">
            <v>-43.326034098757596</v>
          </cell>
          <cell r="JW572">
            <v>-15.6014798926517</v>
          </cell>
          <cell r="JX572">
            <v>0.86274890635000001</v>
          </cell>
          <cell r="JY572">
            <v>-16.464228799001699</v>
          </cell>
          <cell r="JZ572">
            <v>-84.589440572839095</v>
          </cell>
          <cell r="KA572">
            <v>3.8129962767595837</v>
          </cell>
          <cell r="KB572">
            <v>-88.402436849598672</v>
          </cell>
          <cell r="KC572">
            <v>-61.896707298129499</v>
          </cell>
          <cell r="KD572">
            <v>2.1710708064595843</v>
          </cell>
          <cell r="KE572">
            <v>-64.067778104589081</v>
          </cell>
          <cell r="KF572">
            <v>-39.244128419906197</v>
          </cell>
          <cell r="KG572">
            <v>1.5980911493619345</v>
          </cell>
          <cell r="KH572">
            <v>-40.842219569268131</v>
          </cell>
          <cell r="KI572">
            <v>-15.8215301230204</v>
          </cell>
          <cell r="KJ572">
            <v>-0.68205142560591103</v>
          </cell>
          <cell r="KK572">
            <v>-15.139478697414489</v>
          </cell>
          <cell r="KL572">
            <v>-32.057015882984402</v>
          </cell>
          <cell r="KM572">
            <v>1.0715790977296578</v>
          </cell>
          <cell r="KN572">
            <v>-33.128594980714063</v>
          </cell>
          <cell r="KO572">
            <v>-22.5240070792178</v>
          </cell>
          <cell r="KP572">
            <v>0.71429295772965773</v>
          </cell>
          <cell r="KQ572">
            <v>-23.238300036947457</v>
          </cell>
          <cell r="KR572">
            <v>-12.950004130414101</v>
          </cell>
          <cell r="KS572">
            <v>0.64829295772965767</v>
          </cell>
          <cell r="KT572">
            <v>-13.598297088143758</v>
          </cell>
          <cell r="KU572">
            <v>-4.3840013291200499</v>
          </cell>
          <cell r="KV572">
            <v>0.44754472466829553</v>
          </cell>
          <cell r="KW572">
            <v>-4.8315460537883457</v>
          </cell>
          <cell r="KX572">
            <v>-29.519011156199099</v>
          </cell>
          <cell r="KY572">
            <v>-0.74712141219394312</v>
          </cell>
          <cell r="KZ572">
            <v>-28.771889744005154</v>
          </cell>
          <cell r="LA572">
            <v>-23.3080083306643</v>
          </cell>
          <cell r="LB572">
            <v>-0.22209273770587451</v>
          </cell>
          <cell r="LC572">
            <v>-23.085915592958425</v>
          </cell>
          <cell r="LD572">
            <v>-15.5120052172621</v>
          </cell>
          <cell r="LE572">
            <v>-0.57582256405266374</v>
          </cell>
          <cell r="LF572">
            <v>-14.936182653209436</v>
          </cell>
          <cell r="LG572">
            <v>-3.94800151571207</v>
          </cell>
          <cell r="LH572">
            <v>-0.14501675901975677</v>
          </cell>
          <cell r="LI572">
            <v>-3.8029847566923132</v>
          </cell>
          <cell r="LJ572">
            <v>-47.802</v>
          </cell>
          <cell r="LK572">
            <v>1.339099325593879</v>
          </cell>
          <cell r="LL572">
            <v>-49.141099325593878</v>
          </cell>
          <cell r="LM572">
            <v>-38.755381531226803</v>
          </cell>
          <cell r="LN572">
            <v>-1.2559006744061207</v>
          </cell>
          <cell r="LO572">
            <v>-37.499480856820682</v>
          </cell>
          <cell r="LP572">
            <v>-25.735654563440001</v>
          </cell>
          <cell r="LQ572">
            <v>1.2305172</v>
          </cell>
          <cell r="LR572">
            <v>-26.966171763440002</v>
          </cell>
          <cell r="LS572">
            <v>-10.1936132971158</v>
          </cell>
          <cell r="LT572">
            <v>1.044</v>
          </cell>
          <cell r="LU572">
            <v>-11.2376132971158</v>
          </cell>
          <cell r="LV572">
            <v>-43.903728196154603</v>
          </cell>
          <cell r="LW572">
            <v>1.0327280000000001</v>
          </cell>
          <cell r="LX572">
            <v>-44.936456196154602</v>
          </cell>
          <cell r="LY572">
            <v>-35.661029881535796</v>
          </cell>
          <cell r="LZ572">
            <v>1.0958000000000001</v>
          </cell>
          <cell r="MA572">
            <v>-36.756829881535793</v>
          </cell>
          <cell r="MB572">
            <v>-16.856201357840199</v>
          </cell>
          <cell r="MC572">
            <v>0.06</v>
          </cell>
          <cell r="MD572">
            <v>-16.916201357840198</v>
          </cell>
          <cell r="ME572">
            <v>-6.4322613456557498</v>
          </cell>
          <cell r="MF572">
            <v>0</v>
          </cell>
          <cell r="MG572">
            <v>-6.4322613456557498</v>
          </cell>
          <cell r="MH572">
            <v>-6</v>
          </cell>
          <cell r="MI572">
            <v>6.8049999999999997</v>
          </cell>
          <cell r="MJ572">
            <v>-12.805</v>
          </cell>
          <cell r="MK572">
            <v>-11</v>
          </cell>
          <cell r="ML572">
            <v>5.8049999999999997</v>
          </cell>
          <cell r="MM572">
            <v>-16.805</v>
          </cell>
          <cell r="MN572">
            <v>-6</v>
          </cell>
          <cell r="MO572">
            <v>6.8049999999999997</v>
          </cell>
          <cell r="MP572">
            <v>-12.805</v>
          </cell>
          <cell r="MQ572">
            <v>-10</v>
          </cell>
          <cell r="MR572">
            <v>0</v>
          </cell>
          <cell r="MS572">
            <v>-10</v>
          </cell>
          <cell r="MT572">
            <v>233</v>
          </cell>
          <cell r="MU572">
            <v>0</v>
          </cell>
          <cell r="MV572">
            <v>233</v>
          </cell>
          <cell r="MW572">
            <v>264</v>
          </cell>
          <cell r="MX572">
            <v>0</v>
          </cell>
          <cell r="MY572">
            <v>264</v>
          </cell>
          <cell r="MZ572">
            <v>290</v>
          </cell>
          <cell r="NA572">
            <v>0</v>
          </cell>
          <cell r="NB572">
            <v>290</v>
          </cell>
          <cell r="NC572">
            <v>268</v>
          </cell>
          <cell r="ND572">
            <v>0</v>
          </cell>
          <cell r="NE572">
            <v>268</v>
          </cell>
          <cell r="NF572">
            <v>27</v>
          </cell>
          <cell r="NG572">
            <v>0</v>
          </cell>
          <cell r="NH572">
            <v>27</v>
          </cell>
          <cell r="NI572">
            <v>273</v>
          </cell>
          <cell r="NJ572">
            <v>0</v>
          </cell>
          <cell r="NK572">
            <v>273</v>
          </cell>
          <cell r="NL572">
            <v>256</v>
          </cell>
          <cell r="NM572">
            <v>0</v>
          </cell>
          <cell r="NN572">
            <v>256</v>
          </cell>
          <cell r="NO572">
            <v>240</v>
          </cell>
          <cell r="NP572">
            <v>0</v>
          </cell>
          <cell r="NQ572">
            <v>240</v>
          </cell>
          <cell r="NR572">
            <v>-6</v>
          </cell>
          <cell r="NS572">
            <v>0</v>
          </cell>
          <cell r="NT572">
            <v>-6</v>
          </cell>
          <cell r="NU572">
            <v>4</v>
          </cell>
          <cell r="NV572">
            <v>0</v>
          </cell>
          <cell r="NW572">
            <v>4</v>
          </cell>
          <cell r="NX572">
            <v>15</v>
          </cell>
          <cell r="NY572">
            <v>0</v>
          </cell>
          <cell r="NZ572">
            <v>15</v>
          </cell>
          <cell r="OA572">
            <v>18</v>
          </cell>
          <cell r="OB572">
            <v>0</v>
          </cell>
          <cell r="OC572">
            <v>18</v>
          </cell>
          <cell r="OD572">
            <v>-9</v>
          </cell>
          <cell r="OE572">
            <v>0</v>
          </cell>
          <cell r="OF572">
            <v>-9</v>
          </cell>
          <cell r="OG572">
            <v>17</v>
          </cell>
          <cell r="OH572">
            <v>0</v>
          </cell>
          <cell r="OI572">
            <v>17</v>
          </cell>
          <cell r="OJ572">
            <v>8</v>
          </cell>
          <cell r="OK572">
            <v>0</v>
          </cell>
          <cell r="OL572">
            <v>8</v>
          </cell>
          <cell r="OM572">
            <v>12</v>
          </cell>
          <cell r="ON572">
            <v>0</v>
          </cell>
          <cell r="OO572">
            <v>12</v>
          </cell>
          <cell r="OP572">
            <v>14</v>
          </cell>
          <cell r="OQ572">
            <v>0</v>
          </cell>
          <cell r="OR572">
            <v>14</v>
          </cell>
          <cell r="OS572">
            <v>18</v>
          </cell>
          <cell r="OT572">
            <v>0</v>
          </cell>
          <cell r="OU572">
            <v>18</v>
          </cell>
          <cell r="OV572">
            <v>25</v>
          </cell>
          <cell r="OW572">
            <v>0</v>
          </cell>
          <cell r="OX572">
            <v>25</v>
          </cell>
          <cell r="OY572">
            <v>19</v>
          </cell>
          <cell r="OZ572">
            <v>0</v>
          </cell>
          <cell r="PA572">
            <v>19</v>
          </cell>
          <cell r="PB572">
            <v>11</v>
          </cell>
          <cell r="PC572">
            <v>0</v>
          </cell>
          <cell r="PD572">
            <v>11</v>
          </cell>
          <cell r="PE572">
            <v>16</v>
          </cell>
          <cell r="PF572">
            <v>0</v>
          </cell>
          <cell r="PG572">
            <v>16</v>
          </cell>
          <cell r="PH572">
            <v>11</v>
          </cell>
          <cell r="PI572">
            <v>0</v>
          </cell>
          <cell r="PJ572">
            <v>11</v>
          </cell>
          <cell r="PK572">
            <v>14</v>
          </cell>
          <cell r="PL572">
            <v>0</v>
          </cell>
          <cell r="PM572">
            <v>14</v>
          </cell>
          <cell r="PN572">
            <v>-3</v>
          </cell>
          <cell r="PO572">
            <v>0</v>
          </cell>
          <cell r="PP572">
            <v>-3</v>
          </cell>
          <cell r="PQ572">
            <v>12</v>
          </cell>
          <cell r="PR572">
            <v>0</v>
          </cell>
          <cell r="PS572">
            <v>12</v>
          </cell>
          <cell r="PT572">
            <v>24</v>
          </cell>
          <cell r="PU572">
            <v>0</v>
          </cell>
          <cell r="PV572">
            <v>24</v>
          </cell>
          <cell r="PW572">
            <v>21</v>
          </cell>
          <cell r="PX572">
            <v>0</v>
          </cell>
          <cell r="PY572">
            <v>21</v>
          </cell>
        </row>
        <row r="573">
          <cell r="BB573">
            <v>524.95212027727905</v>
          </cell>
          <cell r="BC573">
            <v>5.669706774398807</v>
          </cell>
          <cell r="BD573">
            <v>519.28241350288022</v>
          </cell>
          <cell r="BE573">
            <v>487.946974360968</v>
          </cell>
          <cell r="BF573">
            <v>0.44170413753803189</v>
          </cell>
          <cell r="BG573">
            <v>487.50527022342999</v>
          </cell>
          <cell r="BH573">
            <v>622.02820324153697</v>
          </cell>
          <cell r="BI573">
            <v>-11.344628835418817</v>
          </cell>
          <cell r="BJ573">
            <v>633.37283207695577</v>
          </cell>
          <cell r="BK573">
            <v>376.41767472180902</v>
          </cell>
          <cell r="BL573">
            <v>-22.988375524996414</v>
          </cell>
          <cell r="BM573">
            <v>399.40605024680542</v>
          </cell>
          <cell r="BN573">
            <v>499.22032238756992</v>
          </cell>
          <cell r="BO573">
            <v>-45.430041239668164</v>
          </cell>
          <cell r="BP573">
            <v>544.65036362723822</v>
          </cell>
          <cell r="BQ573">
            <v>411.83833845968809</v>
          </cell>
          <cell r="BR573">
            <v>-0.37166374532814928</v>
          </cell>
          <cell r="BS573">
            <v>412.21000220501617</v>
          </cell>
          <cell r="BT573">
            <v>842.70517026282755</v>
          </cell>
          <cell r="BU573">
            <v>57.268422303964861</v>
          </cell>
          <cell r="BV573">
            <v>785.43674795886272</v>
          </cell>
          <cell r="BW573">
            <v>-43.060987090935598</v>
          </cell>
          <cell r="BX573">
            <v>-10.136394986728455</v>
          </cell>
          <cell r="BY573">
            <v>-32.924592104207143</v>
          </cell>
          <cell r="BZ573">
            <v>409.95100653206902</v>
          </cell>
          <cell r="CA573">
            <v>-8.4617501394220334</v>
          </cell>
          <cell r="CB573">
            <v>418.41275667149102</v>
          </cell>
          <cell r="CC573">
            <v>451.67065714998199</v>
          </cell>
          <cell r="CD573">
            <v>-3.6937693032199954</v>
          </cell>
          <cell r="CE573">
            <v>455.36442645320199</v>
          </cell>
          <cell r="CF573">
            <v>472.98032646577002</v>
          </cell>
          <cell r="CG573">
            <v>-19.517725250000005</v>
          </cell>
          <cell r="CH573">
            <v>492.49805171577003</v>
          </cell>
          <cell r="CI573">
            <v>276.27111826341297</v>
          </cell>
          <cell r="CJ573">
            <v>-0.98254216365000002</v>
          </cell>
          <cell r="CK573">
            <v>277.25366042706298</v>
          </cell>
          <cell r="CL573">
            <v>328.22496470476102</v>
          </cell>
          <cell r="CM573">
            <v>-10.460629445974471</v>
          </cell>
          <cell r="CN573">
            <v>338.68559415073548</v>
          </cell>
          <cell r="CO573">
            <v>349.67225725616697</v>
          </cell>
          <cell r="CP573">
            <v>7.3398587813676492</v>
          </cell>
          <cell r="CQ573">
            <v>342.33239847479933</v>
          </cell>
          <cell r="CR573">
            <v>379.09608321014798</v>
          </cell>
          <cell r="CS573">
            <v>-57.058645588861154</v>
          </cell>
          <cell r="CT573">
            <v>436.15472879900915</v>
          </cell>
          <cell r="CU573">
            <v>273.42323584067202</v>
          </cell>
          <cell r="CV573">
            <v>65.689540484076176</v>
          </cell>
          <cell r="CW573">
            <v>207.73369535659583</v>
          </cell>
          <cell r="CX573">
            <v>399.00884317859601</v>
          </cell>
          <cell r="CY573">
            <v>-9.1805138599999996</v>
          </cell>
          <cell r="CZ573">
            <v>408.18935703859603</v>
          </cell>
          <cell r="DA573">
            <v>475.01090509049601</v>
          </cell>
          <cell r="DB573">
            <v>-2.8560000000000008</v>
          </cell>
          <cell r="DC573">
            <v>477.866905090496</v>
          </cell>
          <cell r="DD573">
            <v>451.75132462025698</v>
          </cell>
          <cell r="DE573">
            <v>-8.8014146844885097</v>
          </cell>
          <cell r="DF573">
            <v>460.5527393047455</v>
          </cell>
          <cell r="DG573">
            <v>212.28727922761701</v>
          </cell>
          <cell r="DH573">
            <v>-19.621725403432155</v>
          </cell>
          <cell r="DI573">
            <v>231.90900463104916</v>
          </cell>
          <cell r="DJ573">
            <v>336.65846303515502</v>
          </cell>
          <cell r="DK573">
            <v>23.018858073855817</v>
          </cell>
          <cell r="DL573">
            <v>313.6396049612992</v>
          </cell>
          <cell r="DM573">
            <v>407.99574773846098</v>
          </cell>
          <cell r="DN573">
            <v>-15.508594225078738</v>
          </cell>
          <cell r="DO573">
            <v>423.50434196353973</v>
          </cell>
          <cell r="DP573">
            <v>577.64917238533098</v>
          </cell>
          <cell r="DQ573">
            <v>18.990536961917403</v>
          </cell>
          <cell r="DR573">
            <v>558.65863542341356</v>
          </cell>
          <cell r="DS573">
            <v>205.597537880875</v>
          </cell>
          <cell r="DT573">
            <v>6.4225631964237335</v>
          </cell>
          <cell r="DU573">
            <v>199.17497468445126</v>
          </cell>
          <cell r="DV573">
            <v>174.49685318383101</v>
          </cell>
          <cell r="DW573">
            <v>-108.20299999999997</v>
          </cell>
          <cell r="DX573">
            <v>282.69985318383101</v>
          </cell>
          <cell r="DY573">
            <v>397.27918199374199</v>
          </cell>
          <cell r="DZ573">
            <v>105.52263478954514</v>
          </cell>
          <cell r="EA573">
            <v>291.75654720419686</v>
          </cell>
          <cell r="EB573">
            <v>431.24729058713598</v>
          </cell>
          <cell r="EC573">
            <v>-18.306513462000002</v>
          </cell>
          <cell r="ED573">
            <v>449.55380404913598</v>
          </cell>
          <cell r="EE573">
            <v>303.90404559489599</v>
          </cell>
          <cell r="EF573">
            <v>-45.795000000000009</v>
          </cell>
          <cell r="EG573">
            <v>349.69904559489601</v>
          </cell>
          <cell r="EH573">
            <v>270.593667950081</v>
          </cell>
          <cell r="EI573">
            <v>-3.8950079999999976</v>
          </cell>
          <cell r="EJ573">
            <v>274.48867595008102</v>
          </cell>
          <cell r="EK573">
            <v>458.31025321800001</v>
          </cell>
          <cell r="EL573">
            <v>-44.264199999999995</v>
          </cell>
          <cell r="EM573">
            <v>502.57445321800003</v>
          </cell>
          <cell r="EN573">
            <v>362.97243829809599</v>
          </cell>
          <cell r="EO573">
            <v>-1.84</v>
          </cell>
          <cell r="EP573">
            <v>364.81243829809597</v>
          </cell>
          <cell r="EQ573">
            <v>162.88270652961199</v>
          </cell>
          <cell r="ER573">
            <v>9</v>
          </cell>
          <cell r="ES573">
            <v>153.88270652961199</v>
          </cell>
          <cell r="ET573">
            <v>76</v>
          </cell>
          <cell r="EU573">
            <v>-39</v>
          </cell>
          <cell r="EV573">
            <v>115</v>
          </cell>
          <cell r="EW573">
            <v>312</v>
          </cell>
          <cell r="EX573">
            <v>31</v>
          </cell>
          <cell r="EY573">
            <v>281</v>
          </cell>
          <cell r="EZ573">
            <v>108</v>
          </cell>
          <cell r="FA573">
            <v>-290.19499999999999</v>
          </cell>
          <cell r="FB573">
            <v>398.19499999999999</v>
          </cell>
          <cell r="FC573">
            <v>334</v>
          </cell>
          <cell r="FD573">
            <v>4</v>
          </cell>
          <cell r="FE573">
            <v>330</v>
          </cell>
          <cell r="FF573">
            <v>6</v>
          </cell>
          <cell r="FG573">
            <v>0</v>
          </cell>
          <cell r="FH573">
            <v>6</v>
          </cell>
          <cell r="FI573">
            <v>5</v>
          </cell>
          <cell r="FJ573">
            <v>0</v>
          </cell>
          <cell r="FK573">
            <v>5</v>
          </cell>
          <cell r="FL573">
            <v>7</v>
          </cell>
          <cell r="FM573">
            <v>0</v>
          </cell>
          <cell r="FN573">
            <v>7</v>
          </cell>
          <cell r="FO573">
            <v>5</v>
          </cell>
          <cell r="FP573">
            <v>0</v>
          </cell>
          <cell r="FQ573">
            <v>5</v>
          </cell>
          <cell r="FR573">
            <v>0</v>
          </cell>
          <cell r="FS573">
            <v>0</v>
          </cell>
          <cell r="FT573">
            <v>0</v>
          </cell>
          <cell r="FU573">
            <v>7</v>
          </cell>
          <cell r="FV573">
            <v>0</v>
          </cell>
          <cell r="FW573">
            <v>7</v>
          </cell>
          <cell r="FX573">
            <v>5</v>
          </cell>
          <cell r="FY573">
            <v>0</v>
          </cell>
          <cell r="FZ573">
            <v>5</v>
          </cell>
          <cell r="GA573">
            <v>4</v>
          </cell>
          <cell r="GB573">
            <v>0</v>
          </cell>
          <cell r="GC573">
            <v>4</v>
          </cell>
          <cell r="GD573">
            <v>-923</v>
          </cell>
          <cell r="GE573">
            <v>0</v>
          </cell>
          <cell r="GF573">
            <v>-923</v>
          </cell>
          <cell r="GG573">
            <v>-258</v>
          </cell>
          <cell r="GH573">
            <v>0</v>
          </cell>
          <cell r="GI573">
            <v>-258</v>
          </cell>
          <cell r="GJ573">
            <v>367</v>
          </cell>
          <cell r="GK573">
            <v>0</v>
          </cell>
          <cell r="GL573">
            <v>367</v>
          </cell>
          <cell r="GM573">
            <v>485</v>
          </cell>
          <cell r="GN573">
            <v>0</v>
          </cell>
          <cell r="GO573">
            <v>485</v>
          </cell>
          <cell r="GP573">
            <v>-1061</v>
          </cell>
          <cell r="GQ573">
            <v>0</v>
          </cell>
          <cell r="GR573">
            <v>-1061</v>
          </cell>
          <cell r="GS573">
            <v>632</v>
          </cell>
          <cell r="GT573">
            <v>0</v>
          </cell>
          <cell r="GU573">
            <v>632</v>
          </cell>
          <cell r="GV573">
            <v>411</v>
          </cell>
          <cell r="GW573">
            <v>0</v>
          </cell>
          <cell r="GX573">
            <v>411</v>
          </cell>
          <cell r="GY573">
            <v>395</v>
          </cell>
          <cell r="GZ573">
            <v>0</v>
          </cell>
          <cell r="HA573">
            <v>395</v>
          </cell>
          <cell r="HB573">
            <v>372</v>
          </cell>
          <cell r="HC573">
            <v>0</v>
          </cell>
          <cell r="HD573">
            <v>372</v>
          </cell>
          <cell r="HE573">
            <v>334</v>
          </cell>
          <cell r="HF573">
            <v>0</v>
          </cell>
          <cell r="HG573">
            <v>334</v>
          </cell>
          <cell r="HH573">
            <v>526</v>
          </cell>
          <cell r="HI573">
            <v>0</v>
          </cell>
          <cell r="HJ573">
            <v>526</v>
          </cell>
          <cell r="HK573">
            <v>407</v>
          </cell>
          <cell r="HL573">
            <v>0</v>
          </cell>
          <cell r="HM573">
            <v>407</v>
          </cell>
          <cell r="HN573">
            <v>242</v>
          </cell>
          <cell r="HO573">
            <v>0</v>
          </cell>
          <cell r="HP573">
            <v>242</v>
          </cell>
          <cell r="HQ573">
            <v>171</v>
          </cell>
          <cell r="HR573">
            <v>0</v>
          </cell>
          <cell r="HS573">
            <v>171</v>
          </cell>
          <cell r="HT573">
            <v>392</v>
          </cell>
          <cell r="HU573">
            <v>0</v>
          </cell>
          <cell r="HV573">
            <v>392</v>
          </cell>
          <cell r="HW573">
            <v>418</v>
          </cell>
          <cell r="HX573">
            <v>0</v>
          </cell>
          <cell r="HY573">
            <v>418</v>
          </cell>
          <cell r="HZ573">
            <v>519</v>
          </cell>
          <cell r="IA573">
            <v>0</v>
          </cell>
          <cell r="IB573">
            <v>519</v>
          </cell>
          <cell r="IC573">
            <v>554</v>
          </cell>
          <cell r="ID573">
            <v>0</v>
          </cell>
          <cell r="IE573">
            <v>554</v>
          </cell>
          <cell r="IF573">
            <v>-88</v>
          </cell>
          <cell r="IG573">
            <v>0</v>
          </cell>
          <cell r="IH573">
            <v>-88</v>
          </cell>
          <cell r="II573">
            <v>587</v>
          </cell>
          <cell r="IJ573">
            <v>0</v>
          </cell>
          <cell r="IK573">
            <v>587</v>
          </cell>
          <cell r="IP573">
            <v>2011.3449726015899</v>
          </cell>
          <cell r="IQ573">
            <v>-28.221593448478387</v>
          </cell>
          <cell r="IR573">
            <v>2039.5665660500683</v>
          </cell>
          <cell r="IS573">
            <v>1486.3928523243101</v>
          </cell>
          <cell r="IT573">
            <v>-33.891300222877192</v>
          </cell>
          <cell r="IU573">
            <v>1520.2841525471872</v>
          </cell>
          <cell r="IV573">
            <v>998.44587796334599</v>
          </cell>
          <cell r="IW573">
            <v>-34.333004360415217</v>
          </cell>
          <cell r="IX573">
            <v>1032.7788823237613</v>
          </cell>
          <cell r="IY573">
            <v>376.41767472180902</v>
          </cell>
          <cell r="IZ573">
            <v>-22.988375524996414</v>
          </cell>
          <cell r="JA573">
            <v>399.40605024680542</v>
          </cell>
          <cell r="JB573">
            <v>1710.70284401915</v>
          </cell>
          <cell r="JC573">
            <v>1.3303223322400828</v>
          </cell>
          <cell r="JD573">
            <v>1709.37252168691</v>
          </cell>
          <cell r="JE573">
            <v>1211.4825216315801</v>
          </cell>
          <cell r="JF573">
            <v>46.760363571908243</v>
          </cell>
          <cell r="JG573">
            <v>1164.7221580596718</v>
          </cell>
          <cell r="JH573">
            <v>799.644183171892</v>
          </cell>
          <cell r="JI573">
            <v>47.132027317236393</v>
          </cell>
          <cell r="JJ573">
            <v>752.51215585465559</v>
          </cell>
          <cell r="JK573">
            <v>-43.060987090935598</v>
          </cell>
          <cell r="JL573">
            <v>-10.136394986728455</v>
          </cell>
          <cell r="JM573">
            <v>-32.924592104207143</v>
          </cell>
          <cell r="JN573">
            <v>1610.8731084112301</v>
          </cell>
          <cell r="JO573">
            <v>-32.655786856292039</v>
          </cell>
          <cell r="JP573">
            <v>1643.5288952675221</v>
          </cell>
          <cell r="JQ573">
            <v>1200.92210187916</v>
          </cell>
          <cell r="JR573">
            <v>-24.194036716870002</v>
          </cell>
          <cell r="JS573">
            <v>1225.1161385960299</v>
          </cell>
          <cell r="JT573">
            <v>749.25144472918305</v>
          </cell>
          <cell r="JU573">
            <v>-20.500267413650008</v>
          </cell>
          <cell r="JV573">
            <v>769.75171214283307</v>
          </cell>
          <cell r="JW573">
            <v>276.27111826341297</v>
          </cell>
          <cell r="JX573">
            <v>-0.98254216365000002</v>
          </cell>
          <cell r="JY573">
            <v>277.25366042706298</v>
          </cell>
          <cell r="JZ573">
            <v>1330.41654101175</v>
          </cell>
          <cell r="KA573">
            <v>5.5101242306082012</v>
          </cell>
          <cell r="KB573">
            <v>1324.9064167811418</v>
          </cell>
          <cell r="KC573">
            <v>1002.19157630699</v>
          </cell>
          <cell r="KD573">
            <v>15.970753676582673</v>
          </cell>
          <cell r="KE573">
            <v>986.22082263040727</v>
          </cell>
          <cell r="KF573">
            <v>652.51931905081995</v>
          </cell>
          <cell r="KG573">
            <v>8.6308948952150253</v>
          </cell>
          <cell r="KH573">
            <v>643.88842415560487</v>
          </cell>
          <cell r="KI573">
            <v>273.42323584067202</v>
          </cell>
          <cell r="KJ573">
            <v>65.689540484076176</v>
          </cell>
          <cell r="KK573">
            <v>207.73369535659583</v>
          </cell>
          <cell r="KL573">
            <v>1538.0583521169699</v>
          </cell>
          <cell r="KM573">
            <v>-40.45965394792065</v>
          </cell>
          <cell r="KN573">
            <v>1578.5180060648906</v>
          </cell>
          <cell r="KO573">
            <v>1139.0495089383701</v>
          </cell>
          <cell r="KP573">
            <v>-31.279140087920663</v>
          </cell>
          <cell r="KQ573">
            <v>1170.3286490262908</v>
          </cell>
          <cell r="KR573">
            <v>664.03860384787401</v>
          </cell>
          <cell r="KS573">
            <v>-28.423140087920657</v>
          </cell>
          <cell r="KT573">
            <v>692.46174393579463</v>
          </cell>
          <cell r="KU573">
            <v>212.28727922761701</v>
          </cell>
          <cell r="KV573">
            <v>-19.621725403432155</v>
          </cell>
          <cell r="KW573">
            <v>231.90900463104916</v>
          </cell>
          <cell r="KX573">
            <v>1527.9009210398201</v>
          </cell>
          <cell r="KY573">
            <v>32.923364007118217</v>
          </cell>
          <cell r="KZ573">
            <v>1494.977557032702</v>
          </cell>
          <cell r="LA573">
            <v>1191.24245800467</v>
          </cell>
          <cell r="LB573">
            <v>9.904505933262401</v>
          </cell>
          <cell r="LC573">
            <v>1181.3379520714075</v>
          </cell>
          <cell r="LD573">
            <v>783.24671026620501</v>
          </cell>
          <cell r="LE573">
            <v>25.413100158341134</v>
          </cell>
          <cell r="LF573">
            <v>757.83361010786393</v>
          </cell>
          <cell r="LG573">
            <v>205.597537880875</v>
          </cell>
          <cell r="LH573">
            <v>6.4225631964237335</v>
          </cell>
          <cell r="LI573">
            <v>199.17497468445126</v>
          </cell>
          <cell r="LJ573">
            <v>1306.9273713596001</v>
          </cell>
          <cell r="LK573">
            <v>-66.781878672454837</v>
          </cell>
          <cell r="LL573">
            <v>1373.709250032055</v>
          </cell>
          <cell r="LM573">
            <v>1132.43051817577</v>
          </cell>
          <cell r="LN573">
            <v>41.42112132754513</v>
          </cell>
          <cell r="LO573">
            <v>1091.0093968482249</v>
          </cell>
          <cell r="LP573">
            <v>735.15133618203197</v>
          </cell>
          <cell r="LQ573">
            <v>-64.101513462</v>
          </cell>
          <cell r="LR573">
            <v>799.25284964403193</v>
          </cell>
          <cell r="LS573">
            <v>303.90404559489599</v>
          </cell>
          <cell r="LT573">
            <v>-45.795000000000009</v>
          </cell>
          <cell r="LU573">
            <v>349.69904559489601</v>
          </cell>
          <cell r="LV573">
            <v>1254.75906599579</v>
          </cell>
          <cell r="LW573">
            <v>-40.999208000000003</v>
          </cell>
          <cell r="LX573">
            <v>1295.75827399579</v>
          </cell>
          <cell r="LY573">
            <v>984.165398045708</v>
          </cell>
          <cell r="LZ573">
            <v>-37.104200000000006</v>
          </cell>
          <cell r="MA573">
            <v>1021.269598045708</v>
          </cell>
          <cell r="MB573">
            <v>525.85514482770805</v>
          </cell>
          <cell r="MC573">
            <v>7.1599999999999993</v>
          </cell>
          <cell r="MD573">
            <v>518.69514482770808</v>
          </cell>
          <cell r="ME573">
            <v>162.88270652961199</v>
          </cell>
          <cell r="MF573">
            <v>9</v>
          </cell>
          <cell r="MG573">
            <v>153.88270652961199</v>
          </cell>
          <cell r="MH573">
            <v>76</v>
          </cell>
          <cell r="MI573">
            <v>-294.19499999999999</v>
          </cell>
          <cell r="MJ573">
            <v>370.19499999999999</v>
          </cell>
          <cell r="MK573">
            <v>312</v>
          </cell>
          <cell r="ML573">
            <v>-255.19499999999999</v>
          </cell>
          <cell r="MM573">
            <v>567.19499999999994</v>
          </cell>
          <cell r="MN573">
            <v>108</v>
          </cell>
          <cell r="MO573">
            <v>-286.19499999999999</v>
          </cell>
          <cell r="MP573">
            <v>394.19499999999999</v>
          </cell>
          <cell r="MQ573">
            <v>334</v>
          </cell>
          <cell r="MR573">
            <v>4</v>
          </cell>
          <cell r="MS573">
            <v>330</v>
          </cell>
          <cell r="MT573">
            <v>6</v>
          </cell>
          <cell r="MU573">
            <v>0</v>
          </cell>
          <cell r="MV573">
            <v>6</v>
          </cell>
          <cell r="MW573">
            <v>5</v>
          </cell>
          <cell r="MX573">
            <v>0</v>
          </cell>
          <cell r="MY573">
            <v>5</v>
          </cell>
          <cell r="MZ573">
            <v>7</v>
          </cell>
          <cell r="NA573">
            <v>0</v>
          </cell>
          <cell r="NB573">
            <v>7</v>
          </cell>
          <cell r="NC573">
            <v>5</v>
          </cell>
          <cell r="ND573">
            <v>0</v>
          </cell>
          <cell r="NE573">
            <v>5</v>
          </cell>
          <cell r="NF573">
            <v>0</v>
          </cell>
          <cell r="NG573">
            <v>0</v>
          </cell>
          <cell r="NH573">
            <v>0</v>
          </cell>
          <cell r="NI573">
            <v>7</v>
          </cell>
          <cell r="NJ573">
            <v>0</v>
          </cell>
          <cell r="NK573">
            <v>7</v>
          </cell>
          <cell r="NL573">
            <v>5</v>
          </cell>
          <cell r="NM573">
            <v>0</v>
          </cell>
          <cell r="NN573">
            <v>5</v>
          </cell>
          <cell r="NO573">
            <v>4</v>
          </cell>
          <cell r="NP573">
            <v>0</v>
          </cell>
          <cell r="NQ573">
            <v>4</v>
          </cell>
          <cell r="NR573">
            <v>-923</v>
          </cell>
          <cell r="NS573">
            <v>0</v>
          </cell>
          <cell r="NT573">
            <v>-923</v>
          </cell>
          <cell r="NU573">
            <v>-258</v>
          </cell>
          <cell r="NV573">
            <v>0</v>
          </cell>
          <cell r="NW573">
            <v>-258</v>
          </cell>
          <cell r="NX573">
            <v>367</v>
          </cell>
          <cell r="NY573">
            <v>0</v>
          </cell>
          <cell r="NZ573">
            <v>367</v>
          </cell>
          <cell r="OA573">
            <v>485</v>
          </cell>
          <cell r="OB573">
            <v>0</v>
          </cell>
          <cell r="OC573">
            <v>485</v>
          </cell>
          <cell r="OD573">
            <v>-1061</v>
          </cell>
          <cell r="OE573">
            <v>0</v>
          </cell>
          <cell r="OF573">
            <v>-1061</v>
          </cell>
          <cell r="OG573">
            <v>632</v>
          </cell>
          <cell r="OH573">
            <v>0</v>
          </cell>
          <cell r="OI573">
            <v>632</v>
          </cell>
          <cell r="OJ573">
            <v>411</v>
          </cell>
          <cell r="OK573">
            <v>0</v>
          </cell>
          <cell r="OL573">
            <v>411</v>
          </cell>
          <cell r="OM573">
            <v>395</v>
          </cell>
          <cell r="ON573">
            <v>0</v>
          </cell>
          <cell r="OO573">
            <v>395</v>
          </cell>
          <cell r="OP573">
            <v>372</v>
          </cell>
          <cell r="OQ573">
            <v>0</v>
          </cell>
          <cell r="OR573">
            <v>372</v>
          </cell>
          <cell r="OS573">
            <v>334</v>
          </cell>
          <cell r="OT573">
            <v>0</v>
          </cell>
          <cell r="OU573">
            <v>334</v>
          </cell>
          <cell r="OV573">
            <v>526</v>
          </cell>
          <cell r="OW573">
            <v>0</v>
          </cell>
          <cell r="OX573">
            <v>526</v>
          </cell>
          <cell r="OY573">
            <v>407</v>
          </cell>
          <cell r="OZ573">
            <v>0</v>
          </cell>
          <cell r="PA573">
            <v>407</v>
          </cell>
          <cell r="PB573">
            <v>242</v>
          </cell>
          <cell r="PC573">
            <v>0</v>
          </cell>
          <cell r="PD573">
            <v>242</v>
          </cell>
          <cell r="PE573">
            <v>171</v>
          </cell>
          <cell r="PF573">
            <v>0</v>
          </cell>
          <cell r="PG573">
            <v>171</v>
          </cell>
          <cell r="PH573">
            <v>392</v>
          </cell>
          <cell r="PI573">
            <v>0</v>
          </cell>
          <cell r="PJ573">
            <v>392</v>
          </cell>
          <cell r="PK573">
            <v>418</v>
          </cell>
          <cell r="PL573">
            <v>0</v>
          </cell>
          <cell r="PM573">
            <v>418</v>
          </cell>
          <cell r="PN573">
            <v>519</v>
          </cell>
          <cell r="PO573">
            <v>0</v>
          </cell>
          <cell r="PP573">
            <v>519</v>
          </cell>
          <cell r="PQ573">
            <v>554</v>
          </cell>
          <cell r="PR573">
            <v>0</v>
          </cell>
          <cell r="PS573">
            <v>554</v>
          </cell>
          <cell r="PT573">
            <v>-88</v>
          </cell>
          <cell r="PU573">
            <v>0</v>
          </cell>
          <cell r="PV573">
            <v>-88</v>
          </cell>
          <cell r="PW573">
            <v>587</v>
          </cell>
          <cell r="PX573">
            <v>0</v>
          </cell>
          <cell r="PY573">
            <v>587</v>
          </cell>
        </row>
        <row r="574">
          <cell r="BB574">
            <v>0.62482945432430226</v>
          </cell>
          <cell r="BD574">
            <v>0.62736496749187098</v>
          </cell>
          <cell r="BE574">
            <v>0.60360159860121054</v>
          </cell>
          <cell r="BG574">
            <v>0.60379672715312849</v>
          </cell>
          <cell r="BH574">
            <v>0.54456708808702037</v>
          </cell>
          <cell r="BJ574">
            <v>0.54013295413338613</v>
          </cell>
          <cell r="BK574">
            <v>0.54653310398632549</v>
          </cell>
          <cell r="BM574">
            <v>0.53821565942342386</v>
          </cell>
          <cell r="BN574">
            <v>0.58418396649025428</v>
          </cell>
          <cell r="BP574">
            <v>0.56356655145740109</v>
          </cell>
          <cell r="BQ574">
            <v>0.60826483797496156</v>
          </cell>
          <cell r="BS574">
            <v>0.60807061876103041</v>
          </cell>
          <cell r="BT574">
            <v>0.48669783262359106</v>
          </cell>
          <cell r="BV574">
            <v>0.50701149518788402</v>
          </cell>
          <cell r="BW574">
            <v>0.5617240958485521</v>
          </cell>
          <cell r="BY574">
            <v>0.5572034302289145</v>
          </cell>
          <cell r="BZ574">
            <v>0.62271460789677702</v>
          </cell>
          <cell r="CB574">
            <v>0.60936984464126487</v>
          </cell>
          <cell r="CC574">
            <v>0.59015552019793049</v>
          </cell>
          <cell r="CE574">
            <v>0.58602772855118745</v>
          </cell>
          <cell r="CF574">
            <v>0.58751251953294559</v>
          </cell>
          <cell r="CH574">
            <v>0.57118222292665066</v>
          </cell>
          <cell r="CI574">
            <v>0.54866405219586856</v>
          </cell>
          <cell r="CK574">
            <v>0.5466998886100739</v>
          </cell>
          <cell r="CL574">
            <v>0.6391704700980626</v>
          </cell>
          <cell r="CN574">
            <v>0.62902023097610182</v>
          </cell>
          <cell r="CO574">
            <v>0.55165849216889962</v>
          </cell>
          <cell r="CQ574">
            <v>0.55364183083146057</v>
          </cell>
          <cell r="CR574">
            <v>0.50210017703596221</v>
          </cell>
          <cell r="CT574">
            <v>0.47655577043807779</v>
          </cell>
          <cell r="CU574">
            <v>0.55724220651643908</v>
          </cell>
          <cell r="CW574">
            <v>0.59350436344986934</v>
          </cell>
          <cell r="CX574">
            <v>0.64406981385819817</v>
          </cell>
          <cell r="CZ574">
            <v>0.62350010381298271</v>
          </cell>
          <cell r="DA574">
            <v>0.57475014163066229</v>
          </cell>
          <cell r="DC574">
            <v>0.57313358097912637</v>
          </cell>
          <cell r="DD574">
            <v>0.54300684915776709</v>
          </cell>
          <cell r="DF574">
            <v>0.53855114102073542</v>
          </cell>
          <cell r="DG574">
            <v>0.61187363886104518</v>
          </cell>
          <cell r="DI574">
            <v>0.59975223896879659</v>
          </cell>
          <cell r="DJ574">
            <v>0.67201769851199411</v>
          </cell>
          <cell r="DL574">
            <v>0.69011907800841488</v>
          </cell>
          <cell r="DM574">
            <v>0.59600420596161707</v>
          </cell>
          <cell r="DO574">
            <v>0.586333809201529</v>
          </cell>
          <cell r="DP574">
            <v>0.52314859829344429</v>
          </cell>
          <cell r="DR574">
            <v>0.53200836802110474</v>
          </cell>
          <cell r="DS574">
            <v>0.58792086349299422</v>
          </cell>
          <cell r="DU574">
            <v>0.59208699998692738</v>
          </cell>
          <cell r="DV574">
            <v>0.62525811531851128</v>
          </cell>
          <cell r="DX574">
            <v>0.62115262248278524</v>
          </cell>
          <cell r="DY574">
            <v>0.59946701838315819</v>
          </cell>
          <cell r="EA574">
            <v>0.59299149235599657</v>
          </cell>
          <cell r="EB574">
            <v>0.53224852970118686</v>
          </cell>
          <cell r="ED574">
            <v>0.52138264163181902</v>
          </cell>
          <cell r="EE574">
            <v>0.57207280029092766</v>
          </cell>
          <cell r="EG574">
            <v>0.54437575104878733</v>
          </cell>
          <cell r="EH574">
            <v>0.62957587083920941</v>
          </cell>
          <cell r="EJ574">
            <v>0.62739760751128837</v>
          </cell>
          <cell r="EK574">
            <v>0.52876191231168557</v>
          </cell>
          <cell r="EM574">
            <v>0.50385653509305661</v>
          </cell>
          <cell r="EN574">
            <v>0.55459967968890067</v>
          </cell>
          <cell r="EP574">
            <v>0.55334780815705342</v>
          </cell>
          <cell r="EQ574">
            <v>0.63829505850934576</v>
          </cell>
          <cell r="ES574">
            <v>0.64517043839702037</v>
          </cell>
          <cell r="ET574">
            <v>0.78822412155745492</v>
          </cell>
          <cell r="EV574">
            <v>0.74439461883408076</v>
          </cell>
          <cell r="EW574">
            <v>0.64292155094679893</v>
          </cell>
          <cell r="EY574">
            <v>0.67327667610953734</v>
          </cell>
          <cell r="EZ574">
            <v>0.48615800135043891</v>
          </cell>
          <cell r="FB574">
            <v>0.51465332380271622</v>
          </cell>
          <cell r="FC574">
            <v>0.61739745403111734</v>
          </cell>
          <cell r="FE574">
            <v>0.62002840909090906</v>
          </cell>
          <cell r="FF574">
            <v>1.8711018711018712E-2</v>
          </cell>
          <cell r="FH574">
            <v>1.8711018711018712E-2</v>
          </cell>
          <cell r="FI574">
            <v>8.5015940488841653E-3</v>
          </cell>
          <cell r="FK574">
            <v>8.5015940488841653E-3</v>
          </cell>
          <cell r="FL574">
            <v>0.20581896551724138</v>
          </cell>
          <cell r="FN574">
            <v>0.20581896551724138</v>
          </cell>
          <cell r="FO574">
            <v>-1.0152284263959391E-3</v>
          </cell>
          <cell r="FQ574">
            <v>-1.0152284263959391E-3</v>
          </cell>
          <cell r="FR574">
            <v>0.23927178153446033</v>
          </cell>
          <cell r="FT574">
            <v>0.23927178153446033</v>
          </cell>
          <cell r="FU574">
            <v>5.5294117647058827E-2</v>
          </cell>
          <cell r="FW574">
            <v>5.5294117647058827E-2</v>
          </cell>
          <cell r="FX574">
            <v>3.6217303822937627E-2</v>
          </cell>
          <cell r="FZ574">
            <v>3.6217303822937627E-2</v>
          </cell>
          <cell r="GA574">
            <v>-1.2435233160621761E-2</v>
          </cell>
          <cell r="GC574">
            <v>-1.2435233160621761E-2</v>
          </cell>
          <cell r="GD574">
            <v>1.2294832826747721</v>
          </cell>
          <cell r="GF574">
            <v>1.2294832826747721</v>
          </cell>
          <cell r="GG574">
            <v>1.2192429022082019</v>
          </cell>
          <cell r="GI574">
            <v>1.2192429022082019</v>
          </cell>
          <cell r="GJ574">
            <v>0.53660220994475138</v>
          </cell>
          <cell r="GL574">
            <v>0.53660220994475138</v>
          </cell>
          <cell r="GM574">
            <v>0.54236157438292198</v>
          </cell>
          <cell r="GO574">
            <v>0.54236157438292198</v>
          </cell>
          <cell r="GP574">
            <v>0.91566265060240959</v>
          </cell>
          <cell r="GR574">
            <v>0.91566265060240959</v>
          </cell>
          <cell r="GS574">
            <v>0.52645644040619988</v>
          </cell>
          <cell r="GU574">
            <v>0.52645644040619988</v>
          </cell>
          <cell r="GV574">
            <v>0.60483383685800607</v>
          </cell>
          <cell r="GX574">
            <v>0.60483383685800607</v>
          </cell>
          <cell r="GY574">
            <v>0.60720511330621729</v>
          </cell>
          <cell r="HA574">
            <v>0.60720511330621729</v>
          </cell>
          <cell r="HB574">
            <v>0.69822485207100593</v>
          </cell>
          <cell r="HD574">
            <v>0.69822485207100593</v>
          </cell>
          <cell r="HE574">
            <v>0.63405088062622306</v>
          </cell>
          <cell r="HG574">
            <v>0.63405088062622306</v>
          </cell>
          <cell r="HH574">
            <v>0.55543113101903696</v>
          </cell>
          <cell r="HJ574">
            <v>0.55543113101903696</v>
          </cell>
          <cell r="HK574">
            <v>0.57168674698795185</v>
          </cell>
          <cell r="HM574">
            <v>0.57168674698795185</v>
          </cell>
          <cell r="HN574">
            <v>0.66055045871559637</v>
          </cell>
          <cell r="HP574">
            <v>0.66055045871559637</v>
          </cell>
          <cell r="HQ574">
            <v>0.65957446808510634</v>
          </cell>
          <cell r="HS574">
            <v>0.65957446808510634</v>
          </cell>
          <cell r="HT574">
            <v>0.50969355847404629</v>
          </cell>
          <cell r="HV574">
            <v>0.50969355847404629</v>
          </cell>
          <cell r="HW574">
            <v>0.4849557522123894</v>
          </cell>
          <cell r="HY574">
            <v>0.4849557522123894</v>
          </cell>
          <cell r="HZ574">
            <v>0.42221084953940635</v>
          </cell>
          <cell r="IB574">
            <v>0.42221084953940635</v>
          </cell>
          <cell r="IC574">
            <v>0.45149449396958574</v>
          </cell>
          <cell r="IE574">
            <v>0.45149449396958574</v>
          </cell>
          <cell r="IF574">
            <v>1.0188053097345133</v>
          </cell>
          <cell r="IH574">
            <v>1.0188053097345133</v>
          </cell>
          <cell r="II574">
            <v>0.48401826484018262</v>
          </cell>
          <cell r="IK574">
            <v>0.48401826484018262</v>
          </cell>
          <cell r="IP574">
            <v>0.5793709355856238</v>
          </cell>
          <cell r="IQ574">
            <v>3.3792612839607825E-13</v>
          </cell>
          <cell r="IR574">
            <v>0.57648707474773009</v>
          </cell>
          <cell r="IS574">
            <v>0.56432338839306107</v>
          </cell>
          <cell r="IT574">
            <v>2.8138888626050175E-13</v>
          </cell>
          <cell r="IU574">
            <v>0.55984674652821464</v>
          </cell>
          <cell r="IV574">
            <v>0.54558626817231093</v>
          </cell>
          <cell r="IW574">
            <v>2.222074270242034E-13</v>
          </cell>
          <cell r="IX574">
            <v>0.53913560433794105</v>
          </cell>
          <cell r="IY574">
            <v>0.54653310398632549</v>
          </cell>
          <cell r="IZ574">
            <v>0</v>
          </cell>
          <cell r="JA574">
            <v>0.53821565942342386</v>
          </cell>
          <cell r="JB574">
            <v>0.55678829878147906</v>
          </cell>
          <cell r="JD574">
            <v>0.55693408008482304</v>
          </cell>
          <cell r="JE574">
            <v>0.54793855981091766</v>
          </cell>
          <cell r="JG574">
            <v>0.5546858353183457</v>
          </cell>
          <cell r="JH574">
            <v>0.52168811636545687</v>
          </cell>
          <cell r="JJ574">
            <v>0.53103228837089589</v>
          </cell>
          <cell r="JK574">
            <v>0.5617240958485521</v>
          </cell>
          <cell r="JM574">
            <v>0.5572034302289145</v>
          </cell>
          <cell r="JN574">
            <v>0.58663993789316871</v>
          </cell>
          <cell r="JO574">
            <v>-4.2141961975658662</v>
          </cell>
          <cell r="JP574">
            <v>0.57775163286760634</v>
          </cell>
          <cell r="JQ574">
            <v>0.57475307022835453</v>
          </cell>
          <cell r="JR574">
            <v>-1.5756143377796303</v>
          </cell>
          <cell r="JS574">
            <v>0.56739925285000981</v>
          </cell>
          <cell r="JT574">
            <v>0.56746321972734093</v>
          </cell>
          <cell r="JU574">
            <v>-1.3829387803649478</v>
          </cell>
          <cell r="JV574">
            <v>0.55861333140061464</v>
          </cell>
          <cell r="JW574">
            <v>0.54866405219586856</v>
          </cell>
          <cell r="JX574">
            <v>3.3345772378516623</v>
          </cell>
          <cell r="JY574">
            <v>0.5466998886100739</v>
          </cell>
          <cell r="JZ574">
            <v>0.55945091315063555</v>
          </cell>
          <cell r="KA574">
            <v>0.87272460112163008</v>
          </cell>
          <cell r="KB574">
            <v>0.55837686630681527</v>
          </cell>
          <cell r="KC574">
            <v>0.53612209430377267</v>
          </cell>
          <cell r="KD574">
            <v>0.35625782322430721</v>
          </cell>
          <cell r="KE574">
            <v>0.53737974959390977</v>
          </cell>
          <cell r="KF574">
            <v>0.52867486280774489</v>
          </cell>
          <cell r="KG574">
            <v>0.39118342874043266</v>
          </cell>
          <cell r="KH574">
            <v>0.52959230228346943</v>
          </cell>
          <cell r="KI574">
            <v>0.55724220651643908</v>
          </cell>
          <cell r="KJ574">
            <v>3.7561545089273105E-2</v>
          </cell>
          <cell r="KK574">
            <v>0.59350436344986934</v>
          </cell>
          <cell r="KL574">
            <v>0.59263887119396408</v>
          </cell>
          <cell r="KM574">
            <v>-0.23706597735953416</v>
          </cell>
          <cell r="KN574">
            <v>0.58316302280878429</v>
          </cell>
          <cell r="KO574">
            <v>0.57549593954088951</v>
          </cell>
          <cell r="KP574">
            <v>0</v>
          </cell>
          <cell r="KQ574">
            <v>0.56964926695349249</v>
          </cell>
          <cell r="KR574">
            <v>0.57586726206252781</v>
          </cell>
          <cell r="KS574">
            <v>0</v>
          </cell>
          <cell r="KT574">
            <v>0.56793354943980989</v>
          </cell>
          <cell r="KU574">
            <v>0.61187363886104518</v>
          </cell>
          <cell r="KV574">
            <v>0</v>
          </cell>
          <cell r="KW574">
            <v>0.59975223896879659</v>
          </cell>
          <cell r="KX574">
            <v>0.59036139896499662</v>
          </cell>
          <cell r="KY574">
            <v>0</v>
          </cell>
          <cell r="KZ574">
            <v>0.59537565261743142</v>
          </cell>
          <cell r="LA574">
            <v>0.56659767410202277</v>
          </cell>
          <cell r="LB574">
            <v>0</v>
          </cell>
          <cell r="LC574">
            <v>0.56843923484424785</v>
          </cell>
          <cell r="LD574">
            <v>0.55327343170654586</v>
          </cell>
          <cell r="LE574">
            <v>0</v>
          </cell>
          <cell r="LF574">
            <v>0.56009576027810137</v>
          </cell>
          <cell r="LG574">
            <v>0.58792086349299422</v>
          </cell>
          <cell r="LH574">
            <v>0</v>
          </cell>
          <cell r="LI574">
            <v>0.59208699998692738</v>
          </cell>
          <cell r="LJ574">
            <v>0.58120485793551058</v>
          </cell>
          <cell r="LK574">
            <v>0</v>
          </cell>
          <cell r="LL574">
            <v>0.56810305048503584</v>
          </cell>
          <cell r="LM574">
            <v>0.56693194138919434</v>
          </cell>
          <cell r="LN574">
            <v>0</v>
          </cell>
          <cell r="LO574">
            <v>0.55127946769041569</v>
          </cell>
          <cell r="LP574">
            <v>0.5525217988574358</v>
          </cell>
          <cell r="LQ574">
            <v>0</v>
          </cell>
          <cell r="LR574">
            <v>0.53325429297284821</v>
          </cell>
          <cell r="LS574">
            <v>0.57207280029092766</v>
          </cell>
          <cell r="LT574">
            <v>0</v>
          </cell>
          <cell r="LU574">
            <v>0.54437575104878733</v>
          </cell>
          <cell r="LV574">
            <v>0.58535145854798054</v>
          </cell>
          <cell r="LW574">
            <v>0</v>
          </cell>
          <cell r="LX574">
            <v>0.57829433143077391</v>
          </cell>
          <cell r="LY574">
            <v>0.57135102907400492</v>
          </cell>
          <cell r="LZ574">
            <v>0</v>
          </cell>
          <cell r="MA574">
            <v>0.56292542992634931</v>
          </cell>
          <cell r="MB574">
            <v>0.59470244566880281</v>
          </cell>
          <cell r="MC574">
            <v>0</v>
          </cell>
          <cell r="MD574">
            <v>0.59704754180065989</v>
          </cell>
          <cell r="ME574">
            <v>0.63829505850934576</v>
          </cell>
          <cell r="MF574">
            <v>0</v>
          </cell>
          <cell r="MG574">
            <v>0.64517043839702037</v>
          </cell>
          <cell r="MH574">
            <v>0.78822412155745492</v>
          </cell>
          <cell r="MI574">
            <v>0</v>
          </cell>
          <cell r="MJ574">
            <v>0.84953940634595704</v>
          </cell>
          <cell r="MK574">
            <v>0.64292155094679893</v>
          </cell>
          <cell r="ML574">
            <v>0</v>
          </cell>
          <cell r="MM574">
            <v>0.73429454170957775</v>
          </cell>
          <cell r="MN574">
            <v>0.48615800135043891</v>
          </cell>
          <cell r="MO574">
            <v>0</v>
          </cell>
          <cell r="MP574">
            <v>0.51687006460875806</v>
          </cell>
          <cell r="MQ574">
            <v>0.61739745403111734</v>
          </cell>
          <cell r="MR574">
            <v>0</v>
          </cell>
          <cell r="MS574">
            <v>0.62002840909090906</v>
          </cell>
          <cell r="MT574">
            <v>1.8711018711018712E-2</v>
          </cell>
          <cell r="MU574" t="e">
            <v>#DIV/0!</v>
          </cell>
          <cell r="MV574">
            <v>1.8711018711018712E-2</v>
          </cell>
          <cell r="MW574">
            <v>8.5015940488841653E-3</v>
          </cell>
          <cell r="MX574" t="e">
            <v>#DIV/0!</v>
          </cell>
          <cell r="MY574">
            <v>8.5015940488841653E-3</v>
          </cell>
          <cell r="MZ574">
            <v>0.20581896551724138</v>
          </cell>
          <cell r="NA574" t="e">
            <v>#DIV/0!</v>
          </cell>
          <cell r="NB574">
            <v>0.20581896551724138</v>
          </cell>
          <cell r="NC574">
            <v>-1.0152284263959391E-3</v>
          </cell>
          <cell r="ND574" t="e">
            <v>#DIV/0!</v>
          </cell>
          <cell r="NE574">
            <v>-1.0152284263959391E-3</v>
          </cell>
          <cell r="NF574">
            <v>0.23927178153446033</v>
          </cell>
          <cell r="NG574" t="e">
            <v>#DIV/0!</v>
          </cell>
          <cell r="NH574">
            <v>0.23927178153446033</v>
          </cell>
          <cell r="NI574">
            <v>5.5294117647058827E-2</v>
          </cell>
          <cell r="NJ574" t="e">
            <v>#DIV/0!</v>
          </cell>
          <cell r="NK574">
            <v>5.5294117647058827E-2</v>
          </cell>
          <cell r="NL574">
            <v>3.6217303822937627E-2</v>
          </cell>
          <cell r="NM574" t="e">
            <v>#DIV/0!</v>
          </cell>
          <cell r="NN574">
            <v>3.6217303822937627E-2</v>
          </cell>
          <cell r="NO574">
            <v>-1.2435233160621761E-2</v>
          </cell>
          <cell r="NP574" t="e">
            <v>#DIV/0!</v>
          </cell>
          <cell r="NQ574">
            <v>-1.2435233160621761E-2</v>
          </cell>
          <cell r="NR574">
            <v>1.2294832826747721</v>
          </cell>
          <cell r="NS574" t="e">
            <v>#DIV/0!</v>
          </cell>
          <cell r="NT574">
            <v>1.2294832826747721</v>
          </cell>
          <cell r="NU574">
            <v>1.2192429022082019</v>
          </cell>
          <cell r="NV574" t="e">
            <v>#DIV/0!</v>
          </cell>
          <cell r="NW574">
            <v>1.2192429022082019</v>
          </cell>
          <cell r="NX574">
            <v>0.53660220994475138</v>
          </cell>
          <cell r="NY574" t="e">
            <v>#DIV/0!</v>
          </cell>
          <cell r="NZ574">
            <v>0.53660220994475138</v>
          </cell>
          <cell r="OA574">
            <v>0.54236157438292198</v>
          </cell>
          <cell r="OB574" t="e">
            <v>#DIV/0!</v>
          </cell>
          <cell r="OC574">
            <v>0.54236157438292198</v>
          </cell>
          <cell r="OD574">
            <v>0.91566265060240959</v>
          </cell>
          <cell r="OE574" t="e">
            <v>#DIV/0!</v>
          </cell>
          <cell r="OF574">
            <v>0.91566265060240959</v>
          </cell>
          <cell r="OG574">
            <v>0.52645644040619988</v>
          </cell>
          <cell r="OH574" t="e">
            <v>#DIV/0!</v>
          </cell>
          <cell r="OI574">
            <v>0.52645644040619988</v>
          </cell>
          <cell r="OJ574">
            <v>0.60483383685800607</v>
          </cell>
          <cell r="OK574" t="e">
            <v>#DIV/0!</v>
          </cell>
          <cell r="OL574">
            <v>0.60483383685800607</v>
          </cell>
          <cell r="OM574">
            <v>0.60720511330621729</v>
          </cell>
          <cell r="ON574" t="e">
            <v>#DIV/0!</v>
          </cell>
          <cell r="OO574">
            <v>0.60720511330621729</v>
          </cell>
          <cell r="OP574">
            <v>0.69822485207100593</v>
          </cell>
          <cell r="OQ574" t="e">
            <v>#DIV/0!</v>
          </cell>
          <cell r="OR574">
            <v>0.69822485207100593</v>
          </cell>
          <cell r="OS574">
            <v>0.63405088062622306</v>
          </cell>
          <cell r="OT574" t="e">
            <v>#DIV/0!</v>
          </cell>
          <cell r="OU574">
            <v>0.63405088062622306</v>
          </cell>
          <cell r="OV574">
            <v>0.55543113101903696</v>
          </cell>
          <cell r="OW574" t="e">
            <v>#DIV/0!</v>
          </cell>
          <cell r="OX574">
            <v>0.55543113101903696</v>
          </cell>
          <cell r="OY574">
            <v>0.57168674698795185</v>
          </cell>
          <cell r="OZ574" t="e">
            <v>#DIV/0!</v>
          </cell>
          <cell r="PA574">
            <v>0.57168674698795185</v>
          </cell>
          <cell r="PB574">
            <v>0.66055045871559637</v>
          </cell>
          <cell r="PC574" t="e">
            <v>#DIV/0!</v>
          </cell>
          <cell r="PD574">
            <v>0.66055045871559637</v>
          </cell>
          <cell r="PE574">
            <v>0.65957446808510634</v>
          </cell>
          <cell r="PF574" t="e">
            <v>#DIV/0!</v>
          </cell>
          <cell r="PG574">
            <v>0.65957446808510634</v>
          </cell>
          <cell r="PH574">
            <v>0.50969355847404629</v>
          </cell>
          <cell r="PI574" t="e">
            <v>#DIV/0!</v>
          </cell>
          <cell r="PJ574">
            <v>0.50969355847404629</v>
          </cell>
          <cell r="PK574">
            <v>0.4849557522123894</v>
          </cell>
          <cell r="PL574" t="e">
            <v>#DIV/0!</v>
          </cell>
          <cell r="PM574">
            <v>0.4849557522123894</v>
          </cell>
          <cell r="PN574">
            <v>0.42221084953940635</v>
          </cell>
          <cell r="PO574" t="e">
            <v>#DIV/0!</v>
          </cell>
          <cell r="PP574">
            <v>0.42221084953940635</v>
          </cell>
          <cell r="PQ574">
            <v>0.45149449396958574</v>
          </cell>
          <cell r="PR574" t="e">
            <v>#DIV/0!</v>
          </cell>
          <cell r="PS574">
            <v>0.45149449396958574</v>
          </cell>
          <cell r="PT574">
            <v>1.0188053097345133</v>
          </cell>
          <cell r="PU574" t="e">
            <v>#DIV/0!</v>
          </cell>
          <cell r="PV574">
            <v>1.0188053097345133</v>
          </cell>
          <cell r="PW574">
            <v>0.48401826484018262</v>
          </cell>
          <cell r="PX574" t="e">
            <v>#DIV/0!</v>
          </cell>
          <cell r="PY574">
            <v>0.48401826484018262</v>
          </cell>
        </row>
        <row r="575">
          <cell r="BB575">
            <v>0.18835837395990526</v>
          </cell>
          <cell r="BD575">
            <v>0.18755240830507877</v>
          </cell>
          <cell r="BE575">
            <v>0.27703971437319524</v>
          </cell>
          <cell r="BG575">
            <v>0.27705440536334447</v>
          </cell>
          <cell r="BH575">
            <v>0.20827284773413093</v>
          </cell>
          <cell r="BJ575">
            <v>0.2091903916534687</v>
          </cell>
          <cell r="BK575">
            <v>0.31340674219262982</v>
          </cell>
          <cell r="BM575">
            <v>0.31057434534403894</v>
          </cell>
          <cell r="BN575">
            <v>0.22708448430914788</v>
          </cell>
          <cell r="BP575">
            <v>0.22968670792413001</v>
          </cell>
          <cell r="BQ575">
            <v>0.26144433432266123</v>
          </cell>
          <cell r="BS575">
            <v>0.26144279145095101</v>
          </cell>
          <cell r="BT575">
            <v>0.18808748550458096</v>
          </cell>
          <cell r="BV575">
            <v>0.18258570236244095</v>
          </cell>
          <cell r="BW575">
            <v>2.1294415190812028</v>
          </cell>
          <cell r="BY575">
            <v>1.5993243106883981</v>
          </cell>
          <cell r="BZ575">
            <v>0.26607421463449349</v>
          </cell>
          <cell r="CB575">
            <v>0.26689807402273863</v>
          </cell>
          <cell r="CC575">
            <v>0.22154758625887916</v>
          </cell>
          <cell r="CE575">
            <v>0.22241342887378196</v>
          </cell>
          <cell r="CF575">
            <v>0.23683230328171245</v>
          </cell>
          <cell r="CH575">
            <v>0.23870360730038076</v>
          </cell>
          <cell r="CI575">
            <v>0.1850501663159248</v>
          </cell>
          <cell r="CK575">
            <v>0.18612666697914118</v>
          </cell>
          <cell r="CL575">
            <v>0.13654353250964818</v>
          </cell>
          <cell r="CN575">
            <v>0.14679785228654149</v>
          </cell>
          <cell r="CO575">
            <v>0.24313647884738732</v>
          </cell>
          <cell r="CQ575">
            <v>0.24384833061666444</v>
          </cell>
          <cell r="CR575">
            <v>0.10602490673304582</v>
          </cell>
          <cell r="CT575">
            <v>0.13947443645495672</v>
          </cell>
          <cell r="CU575">
            <v>0.16222524809510741</v>
          </cell>
          <cell r="CW575">
            <v>9.2086009679171549E-2</v>
          </cell>
          <cell r="CX575">
            <v>0.14856833619625248</v>
          </cell>
          <cell r="CZ575">
            <v>0.15980776166325381</v>
          </cell>
          <cell r="DA575">
            <v>0.11527614146620446</v>
          </cell>
          <cell r="DC575">
            <v>0.11630278679226991</v>
          </cell>
          <cell r="DD575">
            <v>0.24316079199386753</v>
          </cell>
          <cell r="DF575">
            <v>0.24345539364919336</v>
          </cell>
          <cell r="DG575">
            <v>0.37372007957797998</v>
          </cell>
          <cell r="DI575">
            <v>0.3653514948179814</v>
          </cell>
          <cell r="DJ575">
            <v>0.1861211900763225</v>
          </cell>
          <cell r="DL575">
            <v>0.18026951231126898</v>
          </cell>
          <cell r="DM575">
            <v>0.28635850164657017</v>
          </cell>
          <cell r="DO575">
            <v>0.28536108915233566</v>
          </cell>
          <cell r="DP575">
            <v>0.25057503351291227</v>
          </cell>
          <cell r="DR575">
            <v>0.25099193904815631</v>
          </cell>
          <cell r="DS575">
            <v>0.34116940662846057</v>
          </cell>
          <cell r="DU575">
            <v>0.34246491468765361</v>
          </cell>
          <cell r="DV575">
            <v>0.56983408716761363</v>
          </cell>
          <cell r="DX575">
            <v>0.37456509927903808</v>
          </cell>
          <cell r="DY575">
            <v>0.44278782598014854</v>
          </cell>
          <cell r="EA575">
            <v>0.43983802523943272</v>
          </cell>
          <cell r="EB575">
            <v>0.30001685425294716</v>
          </cell>
          <cell r="ED575">
            <v>0.30258842601024855</v>
          </cell>
          <cell r="EE575">
            <v>0.25639439592401497</v>
          </cell>
          <cell r="EG575">
            <v>0.2736235224640674</v>
          </cell>
          <cell r="EH575">
            <v>0.30477177024107638</v>
          </cell>
          <cell r="EJ575">
            <v>0.30251513259894108</v>
          </cell>
          <cell r="EK575">
            <v>0.14902592085431351</v>
          </cell>
          <cell r="EM575">
            <v>0.17295300217104259</v>
          </cell>
          <cell r="EN575">
            <v>0.26231083574138769</v>
          </cell>
          <cell r="EP575">
            <v>0.26307260939733973</v>
          </cell>
          <cell r="EQ575">
            <v>0.42878434789131548</v>
          </cell>
          <cell r="ES575">
            <v>0.4377872835748276</v>
          </cell>
          <cell r="ET575">
            <v>0.42878434789131548</v>
          </cell>
          <cell r="EV575">
            <v>0.15151515151515152</v>
          </cell>
          <cell r="EW575">
            <v>0.42878434789131548</v>
          </cell>
          <cell r="EY575">
            <v>0.13059701492537312</v>
          </cell>
          <cell r="EZ575">
            <v>0.42878434789131548</v>
          </cell>
          <cell r="FB575">
            <v>0.29147286821705426</v>
          </cell>
          <cell r="FC575">
            <v>0.42878434789131548</v>
          </cell>
          <cell r="FE575">
            <v>0.3934065934065934</v>
          </cell>
          <cell r="FF575">
            <v>0.42878434789131548</v>
          </cell>
          <cell r="FH575">
            <v>-3.75</v>
          </cell>
          <cell r="FI575">
            <v>0.42878434789131548</v>
          </cell>
          <cell r="FK575">
            <v>-6.064516129032258</v>
          </cell>
          <cell r="FL575">
            <v>0.42878434789131548</v>
          </cell>
          <cell r="FN575">
            <v>-7.78</v>
          </cell>
          <cell r="FO575">
            <v>0.42878434789131548</v>
          </cell>
          <cell r="FQ575">
            <v>-6.6428571428571432</v>
          </cell>
          <cell r="FR575">
            <v>0.42878434789131548</v>
          </cell>
          <cell r="FT575">
            <v>-0.3503184713375796</v>
          </cell>
          <cell r="FU575">
            <v>0.42878434789131548</v>
          </cell>
          <cell r="FW575">
            <v>-1.4765625</v>
          </cell>
          <cell r="FX575">
            <v>0.42878434789131548</v>
          </cell>
          <cell r="FZ575">
            <v>-3.5242718446601944</v>
          </cell>
          <cell r="GA575">
            <v>0.42878434789131548</v>
          </cell>
          <cell r="GC575">
            <v>-2.8532110091743119</v>
          </cell>
          <cell r="GD575">
            <v>0.42878434789131548</v>
          </cell>
          <cell r="GF575">
            <v>0.41201716738197425</v>
          </cell>
          <cell r="GG575">
            <v>0.42878434789131548</v>
          </cell>
          <cell r="GI575">
            <v>0.56730769230769229</v>
          </cell>
          <cell r="GJ575">
            <v>0.42878434789131548</v>
          </cell>
          <cell r="GL575">
            <v>0.36287625418060199</v>
          </cell>
          <cell r="GM575">
            <v>0.42878434789131548</v>
          </cell>
          <cell r="GO575">
            <v>0.29007633587786258</v>
          </cell>
          <cell r="GP575">
            <v>0.42878434789131548</v>
          </cell>
          <cell r="GR575">
            <v>0.52040816326530615</v>
          </cell>
          <cell r="GS575">
            <v>0.42878434789131548</v>
          </cell>
          <cell r="GU575">
            <v>0.32453245324532454</v>
          </cell>
          <cell r="GV575">
            <v>0.42878434789131548</v>
          </cell>
          <cell r="GX575">
            <v>0.33848797250859108</v>
          </cell>
          <cell r="GY575">
            <v>0.42878434789131548</v>
          </cell>
          <cell r="HA575">
            <v>0.385502471169687</v>
          </cell>
          <cell r="HB575">
            <v>0.42878434789131548</v>
          </cell>
          <cell r="HD575">
            <v>0.24839400428265523</v>
          </cell>
          <cell r="HE575">
            <v>0.42878434789131548</v>
          </cell>
          <cell r="HG575">
            <v>0.28411633109619688</v>
          </cell>
          <cell r="HH575">
            <v>0.42878434789131548</v>
          </cell>
          <cell r="HJ575">
            <v>0.32052980132450332</v>
          </cell>
          <cell r="HK575">
            <v>0.42878434789131548</v>
          </cell>
          <cell r="HM575">
            <v>0.302491103202847</v>
          </cell>
          <cell r="HN575">
            <v>0.42878434789131548</v>
          </cell>
          <cell r="HP575">
            <v>0.17647058823529413</v>
          </cell>
          <cell r="HQ575">
            <v>0.42878434789131548</v>
          </cell>
          <cell r="HS575">
            <v>0.15760869565217392</v>
          </cell>
          <cell r="HT575">
            <v>0.42878434789131548</v>
          </cell>
          <cell r="HV575">
            <v>0.30337078651685395</v>
          </cell>
          <cell r="HW575">
            <v>0.42878434789131548</v>
          </cell>
          <cell r="HY575">
            <v>0.31064572425828968</v>
          </cell>
          <cell r="HZ575">
            <v>0.42878434789131548</v>
          </cell>
          <cell r="IB575">
            <v>0.23744292237442921</v>
          </cell>
          <cell r="IC575">
            <v>0.42878434789131548</v>
          </cell>
          <cell r="IE575">
            <v>0.26177285318559557</v>
          </cell>
          <cell r="IF575">
            <v>0.42878434789131548</v>
          </cell>
          <cell r="IH575">
            <v>0.30215827338129497</v>
          </cell>
          <cell r="II575">
            <v>0.42878434789131548</v>
          </cell>
          <cell r="IK575">
            <v>0.32155477031802121</v>
          </cell>
          <cell r="IP575">
            <v>0.24286352693218499</v>
          </cell>
          <cell r="IR575">
            <v>0.24307131457854284</v>
          </cell>
          <cell r="IS575">
            <v>0.26021484661506439</v>
          </cell>
          <cell r="IU575">
            <v>0.26017333639357654</v>
          </cell>
          <cell r="IV575">
            <v>0.25153916796543618</v>
          </cell>
          <cell r="IX575">
            <v>0.25175604788554062</v>
          </cell>
          <cell r="IY575">
            <v>0.31340674219262982</v>
          </cell>
          <cell r="JA575">
            <v>0.31057434534403894</v>
          </cell>
          <cell r="JB575">
            <v>0.24594577224176614</v>
          </cell>
          <cell r="JD575">
            <v>0.24593594534303287</v>
          </cell>
          <cell r="JE575">
            <v>0.25349819482978753</v>
          </cell>
          <cell r="JG575">
            <v>0.25331122515364729</v>
          </cell>
          <cell r="JH575">
            <v>0.24926871869740036</v>
          </cell>
          <cell r="JJ575">
            <v>0.2487129490554458</v>
          </cell>
          <cell r="JK575">
            <v>2.1294415190812028</v>
          </cell>
          <cell r="JM575">
            <v>1.5993243106883981</v>
          </cell>
          <cell r="JN575">
            <v>0.23205510932205678</v>
          </cell>
          <cell r="JP575">
            <v>0.23351040781555174</v>
          </cell>
          <cell r="JQ575">
            <v>0.21962605539081212</v>
          </cell>
          <cell r="JS575">
            <v>0.22123631787036696</v>
          </cell>
          <cell r="JT575">
            <v>0.21845550808644865</v>
          </cell>
          <cell r="JV575">
            <v>0.22053554553878674</v>
          </cell>
          <cell r="JW575">
            <v>0.1850501663159248</v>
          </cell>
          <cell r="JY575">
            <v>0.18612666697914118</v>
          </cell>
          <cell r="JZ575">
            <v>0.16475573188930195</v>
          </cell>
          <cell r="KB575">
            <v>0.16440509057601382</v>
          </cell>
          <cell r="KC575">
            <v>0.17364042153166354</v>
          </cell>
          <cell r="KE575">
            <v>0.17031181289228337</v>
          </cell>
          <cell r="KF575">
            <v>0.13043417256170828</v>
          </cell>
          <cell r="KH575">
            <v>0.12461480659931641</v>
          </cell>
          <cell r="KI575">
            <v>0.16222524809510741</v>
          </cell>
          <cell r="KK575">
            <v>9.2086009679171549E-2</v>
          </cell>
          <cell r="KL575">
            <v>0.20875401841856592</v>
          </cell>
          <cell r="KN575">
            <v>0.21125078698812569</v>
          </cell>
          <cell r="KO575">
            <v>0.22682578869568326</v>
          </cell>
          <cell r="KQ575">
            <v>0.22770390395583531</v>
          </cell>
          <cell r="KR575">
            <v>0.29046298265164444</v>
          </cell>
          <cell r="KT575">
            <v>0.28919404042663982</v>
          </cell>
          <cell r="KU575">
            <v>0.37372007957797998</v>
          </cell>
          <cell r="KW575">
            <v>0.3653514948179814</v>
          </cell>
          <cell r="KX575">
            <v>0.26111210813305458</v>
          </cell>
          <cell r="KZ575">
            <v>0.2612399654283018</v>
          </cell>
          <cell r="LA575">
            <v>0.27994505425321686</v>
          </cell>
          <cell r="LC575">
            <v>0.28020032343987378</v>
          </cell>
          <cell r="LD575">
            <v>0.27656524721623621</v>
          </cell>
          <cell r="LF575">
            <v>0.27728859479067547</v>
          </cell>
          <cell r="LG575">
            <v>0.34116940662846057</v>
          </cell>
          <cell r="LI575">
            <v>0.34246491468765361</v>
          </cell>
          <cell r="LJ575">
            <v>0.3971537830862405</v>
          </cell>
          <cell r="LL575">
            <v>0.34707645173546237</v>
          </cell>
          <cell r="LM575">
            <v>0.33697408869735118</v>
          </cell>
          <cell r="LO575">
            <v>0.33809248845256828</v>
          </cell>
          <cell r="LP575">
            <v>0.2837419706051611</v>
          </cell>
          <cell r="LR575">
            <v>0.29076065114851612</v>
          </cell>
          <cell r="LS575">
            <v>0.25639439592401497</v>
          </cell>
          <cell r="LU575">
            <v>0.2736235224640674</v>
          </cell>
          <cell r="LV575">
            <v>0.25595457881762518</v>
          </cell>
          <cell r="LX575">
            <v>0.25932601930137061</v>
          </cell>
          <cell r="LY575">
            <v>0.23984290092083321</v>
          </cell>
          <cell r="MA575">
            <v>0.2456421217335901</v>
          </cell>
          <cell r="MB575">
            <v>0.31479711551019013</v>
          </cell>
          <cell r="MD575">
            <v>0.31522040052976008</v>
          </cell>
          <cell r="ME575">
            <v>0.42878434789131548</v>
          </cell>
          <cell r="MG575">
            <v>0.4377872835748276</v>
          </cell>
          <cell r="MH575">
            <v>2.9126213592233011E-2</v>
          </cell>
          <cell r="MJ575">
            <v>-6.3660477453580902E-2</v>
          </cell>
          <cell r="MK575">
            <v>0.16666666666666666</v>
          </cell>
          <cell r="MM575">
            <v>7.5471698113207548E-3</v>
          </cell>
          <cell r="MN575">
            <v>0.5755968169761273</v>
          </cell>
          <cell r="MP575">
            <v>0.29107981220657275</v>
          </cell>
          <cell r="MQ575">
            <v>0.3926247288503254</v>
          </cell>
          <cell r="MS575">
            <v>0.3934065934065934</v>
          </cell>
          <cell r="MT575">
            <v>-3.75</v>
          </cell>
          <cell r="MV575">
            <v>-3.75</v>
          </cell>
          <cell r="MW575">
            <v>-6.064516129032258</v>
          </cell>
          <cell r="MY575">
            <v>-6.064516129032258</v>
          </cell>
          <cell r="MZ575">
            <v>-7.78</v>
          </cell>
          <cell r="NB575">
            <v>-7.78</v>
          </cell>
          <cell r="NC575">
            <v>-6.6428571428571432</v>
          </cell>
          <cell r="NE575">
            <v>-6.6428571428571432</v>
          </cell>
          <cell r="NF575">
            <v>-0.3503184713375796</v>
          </cell>
          <cell r="NH575">
            <v>-0.3503184713375796</v>
          </cell>
          <cell r="NI575">
            <v>-1.4765625</v>
          </cell>
          <cell r="NK575">
            <v>-1.4765625</v>
          </cell>
          <cell r="NL575">
            <v>-3.5242718446601944</v>
          </cell>
          <cell r="NN575">
            <v>-3.5242718446601944</v>
          </cell>
          <cell r="NO575">
            <v>-2.8532110091743119</v>
          </cell>
          <cell r="NQ575">
            <v>-2.8532110091743119</v>
          </cell>
          <cell r="NR575">
            <v>0.41201716738197425</v>
          </cell>
          <cell r="NT575">
            <v>0.41201716738197425</v>
          </cell>
          <cell r="NU575">
            <v>0.56730769230769229</v>
          </cell>
          <cell r="NW575">
            <v>0.56730769230769229</v>
          </cell>
          <cell r="NX575">
            <v>0.36287625418060199</v>
          </cell>
          <cell r="NZ575">
            <v>0.36287625418060199</v>
          </cell>
          <cell r="OA575">
            <v>0.29007633587786258</v>
          </cell>
          <cell r="OC575">
            <v>0.29007633587786258</v>
          </cell>
          <cell r="OD575">
            <v>0.52040816326530615</v>
          </cell>
          <cell r="OF575">
            <v>0.52040816326530615</v>
          </cell>
          <cell r="OG575">
            <v>0.32453245324532454</v>
          </cell>
          <cell r="OI575">
            <v>0.32453245324532454</v>
          </cell>
          <cell r="OJ575">
            <v>0.33848797250859108</v>
          </cell>
          <cell r="OL575">
            <v>0.33848797250859108</v>
          </cell>
          <cell r="OM575">
            <v>0.385502471169687</v>
          </cell>
          <cell r="OO575">
            <v>0.385502471169687</v>
          </cell>
          <cell r="OP575">
            <v>0.24839400428265523</v>
          </cell>
          <cell r="OR575">
            <v>0.24839400428265523</v>
          </cell>
          <cell r="OS575">
            <v>0.28411633109619688</v>
          </cell>
          <cell r="OU575">
            <v>0.28411633109619688</v>
          </cell>
          <cell r="OV575">
            <v>0.32052980132450332</v>
          </cell>
          <cell r="OX575">
            <v>0.32052980132450332</v>
          </cell>
          <cell r="OY575">
            <v>0.302491103202847</v>
          </cell>
          <cell r="PA575">
            <v>0.302491103202847</v>
          </cell>
          <cell r="PB575">
            <v>0.17647058823529413</v>
          </cell>
          <cell r="PD575">
            <v>0.17647058823529413</v>
          </cell>
          <cell r="PE575">
            <v>0.15760869565217392</v>
          </cell>
          <cell r="PG575">
            <v>0.15760869565217392</v>
          </cell>
          <cell r="PH575">
            <v>0.30337078651685395</v>
          </cell>
          <cell r="PJ575">
            <v>0.30337078651685395</v>
          </cell>
          <cell r="PK575">
            <v>0.31064572425828968</v>
          </cell>
          <cell r="PM575">
            <v>0.31064572425828968</v>
          </cell>
          <cell r="PN575">
            <v>0.23744292237442921</v>
          </cell>
          <cell r="PP575">
            <v>0.23744292237442921</v>
          </cell>
          <cell r="PQ575">
            <v>0.26177285318559557</v>
          </cell>
          <cell r="PS575">
            <v>0.26177285318559557</v>
          </cell>
          <cell r="PT575">
            <v>0.30215827338129497</v>
          </cell>
          <cell r="PV575">
            <v>0.30215827338129497</v>
          </cell>
          <cell r="PW575">
            <v>0.32155477031802121</v>
          </cell>
          <cell r="PY575">
            <v>0.32155477031802121</v>
          </cell>
        </row>
        <row r="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0</v>
          </cell>
          <cell r="EC579">
            <v>0</v>
          </cell>
          <cell r="ED579">
            <v>0</v>
          </cell>
          <cell r="EE579">
            <v>0</v>
          </cell>
          <cell r="EF579">
            <v>0</v>
          </cell>
          <cell r="EG579">
            <v>0</v>
          </cell>
          <cell r="EH579">
            <v>0</v>
          </cell>
          <cell r="EI579">
            <v>0</v>
          </cell>
          <cell r="EJ579">
            <v>0</v>
          </cell>
          <cell r="EK579">
            <v>0</v>
          </cell>
          <cell r="EL579">
            <v>0</v>
          </cell>
          <cell r="EM579">
            <v>0</v>
          </cell>
          <cell r="EN579">
            <v>0</v>
          </cell>
          <cell r="EO579">
            <v>0</v>
          </cell>
          <cell r="EP579">
            <v>0</v>
          </cell>
          <cell r="EQ579">
            <v>0</v>
          </cell>
          <cell r="ER579">
            <v>0</v>
          </cell>
          <cell r="ES579">
            <v>0</v>
          </cell>
          <cell r="ET579">
            <v>0</v>
          </cell>
          <cell r="EU579">
            <v>0</v>
          </cell>
          <cell r="EV579">
            <v>0</v>
          </cell>
          <cell r="EW579">
            <v>0</v>
          </cell>
          <cell r="EX579">
            <v>0</v>
          </cell>
          <cell r="EY579">
            <v>0</v>
          </cell>
          <cell r="EZ579">
            <v>0</v>
          </cell>
          <cell r="FA579">
            <v>0</v>
          </cell>
          <cell r="FB579">
            <v>0</v>
          </cell>
          <cell r="FC579">
            <v>0</v>
          </cell>
          <cell r="FD579">
            <v>0</v>
          </cell>
          <cell r="FE579">
            <v>0</v>
          </cell>
          <cell r="FF579">
            <v>-1551</v>
          </cell>
          <cell r="FG579">
            <v>0</v>
          </cell>
          <cell r="FH579">
            <v>-1551</v>
          </cell>
          <cell r="FI579">
            <v>-1486</v>
          </cell>
          <cell r="FJ579">
            <v>0</v>
          </cell>
          <cell r="FK579">
            <v>-1486</v>
          </cell>
          <cell r="FL579">
            <v>-1272</v>
          </cell>
          <cell r="FM579">
            <v>0</v>
          </cell>
          <cell r="FN579">
            <v>-1272</v>
          </cell>
          <cell r="FO579">
            <v>-1583</v>
          </cell>
          <cell r="FP579">
            <v>0</v>
          </cell>
          <cell r="FQ579">
            <v>-1583</v>
          </cell>
          <cell r="FR579">
            <v>-1158</v>
          </cell>
          <cell r="FS579">
            <v>0</v>
          </cell>
          <cell r="FT579">
            <v>-1158</v>
          </cell>
          <cell r="FU579">
            <v>-1371</v>
          </cell>
          <cell r="FV579">
            <v>0</v>
          </cell>
          <cell r="FW579">
            <v>-1371</v>
          </cell>
          <cell r="FX579">
            <v>-1525</v>
          </cell>
          <cell r="FY579">
            <v>0</v>
          </cell>
          <cell r="FZ579">
            <v>-1525</v>
          </cell>
          <cell r="GA579">
            <v>-1556</v>
          </cell>
          <cell r="GB579">
            <v>0</v>
          </cell>
          <cell r="GC579">
            <v>-1556</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H579">
            <v>0</v>
          </cell>
          <cell r="HI579">
            <v>0</v>
          </cell>
          <cell r="HJ579">
            <v>0</v>
          </cell>
          <cell r="HK579">
            <v>0</v>
          </cell>
          <cell r="HL579">
            <v>0</v>
          </cell>
          <cell r="HM579">
            <v>0</v>
          </cell>
          <cell r="HN579">
            <v>0</v>
          </cell>
          <cell r="HO579">
            <v>0</v>
          </cell>
          <cell r="HP579">
            <v>0</v>
          </cell>
          <cell r="HQ579">
            <v>0</v>
          </cell>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0</v>
          </cell>
          <cell r="KO579">
            <v>0</v>
          </cell>
          <cell r="KP579">
            <v>0</v>
          </cell>
          <cell r="KQ579">
            <v>0</v>
          </cell>
          <cell r="KR579">
            <v>0</v>
          </cell>
          <cell r="KS579">
            <v>0</v>
          </cell>
          <cell r="KT579">
            <v>0</v>
          </cell>
          <cell r="KU579">
            <v>0</v>
          </cell>
          <cell r="KV579">
            <v>0</v>
          </cell>
          <cell r="KW579">
            <v>0</v>
          </cell>
          <cell r="KX579">
            <v>0</v>
          </cell>
          <cell r="KY579">
            <v>0</v>
          </cell>
          <cell r="KZ579">
            <v>0</v>
          </cell>
          <cell r="LA579">
            <v>0</v>
          </cell>
          <cell r="LB579">
            <v>0</v>
          </cell>
          <cell r="LC579">
            <v>0</v>
          </cell>
          <cell r="LD579">
            <v>0</v>
          </cell>
          <cell r="LE579">
            <v>0</v>
          </cell>
          <cell r="LF579">
            <v>0</v>
          </cell>
          <cell r="LG579">
            <v>0</v>
          </cell>
          <cell r="LH579">
            <v>0</v>
          </cell>
          <cell r="LI579">
            <v>0</v>
          </cell>
          <cell r="LJ579">
            <v>0</v>
          </cell>
          <cell r="LK579">
            <v>0</v>
          </cell>
          <cell r="LL579">
            <v>0</v>
          </cell>
          <cell r="LM579">
            <v>0</v>
          </cell>
          <cell r="LN579">
            <v>0</v>
          </cell>
          <cell r="LO579">
            <v>0</v>
          </cell>
          <cell r="LP579">
            <v>0</v>
          </cell>
          <cell r="LQ579">
            <v>0</v>
          </cell>
          <cell r="LR579">
            <v>0</v>
          </cell>
          <cell r="LS579">
            <v>0</v>
          </cell>
          <cell r="LT579">
            <v>0</v>
          </cell>
          <cell r="LU579">
            <v>0</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-1551</v>
          </cell>
          <cell r="MW579">
            <v>0</v>
          </cell>
          <cell r="MX579">
            <v>0</v>
          </cell>
          <cell r="MY579">
            <v>-1486</v>
          </cell>
          <cell r="MZ579">
            <v>0</v>
          </cell>
          <cell r="NA579">
            <v>0</v>
          </cell>
          <cell r="NB579">
            <v>-1272</v>
          </cell>
          <cell r="NC579">
            <v>0</v>
          </cell>
          <cell r="ND579">
            <v>0</v>
          </cell>
          <cell r="NE579">
            <v>-1583</v>
          </cell>
          <cell r="NF579">
            <v>0</v>
          </cell>
          <cell r="NG579">
            <v>0</v>
          </cell>
          <cell r="NH579">
            <v>-1158</v>
          </cell>
          <cell r="NI579">
            <v>0</v>
          </cell>
          <cell r="NJ579">
            <v>0</v>
          </cell>
          <cell r="NK579">
            <v>-1371</v>
          </cell>
          <cell r="NL579">
            <v>0</v>
          </cell>
          <cell r="NM579">
            <v>0</v>
          </cell>
          <cell r="NN579">
            <v>-1525</v>
          </cell>
          <cell r="NO579">
            <v>0</v>
          </cell>
          <cell r="NP579">
            <v>0</v>
          </cell>
          <cell r="NQ579">
            <v>-1556</v>
          </cell>
          <cell r="NR579">
            <v>0</v>
          </cell>
          <cell r="NS579">
            <v>0</v>
          </cell>
          <cell r="NT579">
            <v>0</v>
          </cell>
          <cell r="NU579">
            <v>0</v>
          </cell>
          <cell r="NV579">
            <v>0</v>
          </cell>
          <cell r="NW579">
            <v>0</v>
          </cell>
          <cell r="NX579">
            <v>0</v>
          </cell>
          <cell r="NY579">
            <v>0</v>
          </cell>
          <cell r="NZ579">
            <v>0</v>
          </cell>
          <cell r="OA579">
            <v>0</v>
          </cell>
          <cell r="OB579">
            <v>0</v>
          </cell>
          <cell r="OC579">
            <v>0</v>
          </cell>
          <cell r="OD579">
            <v>0</v>
          </cell>
          <cell r="OE579">
            <v>0</v>
          </cell>
          <cell r="OF579">
            <v>0</v>
          </cell>
          <cell r="OG579">
            <v>0</v>
          </cell>
          <cell r="OH579">
            <v>0</v>
          </cell>
          <cell r="OI579">
            <v>0</v>
          </cell>
          <cell r="OJ579">
            <v>0</v>
          </cell>
          <cell r="OK579">
            <v>0</v>
          </cell>
          <cell r="OL579">
            <v>0</v>
          </cell>
          <cell r="OM579">
            <v>0</v>
          </cell>
          <cell r="ON579">
            <v>0</v>
          </cell>
          <cell r="OO579">
            <v>0</v>
          </cell>
          <cell r="OP579">
            <v>0</v>
          </cell>
          <cell r="OQ579">
            <v>0</v>
          </cell>
          <cell r="OR579">
            <v>0</v>
          </cell>
          <cell r="OS579">
            <v>0</v>
          </cell>
          <cell r="OT579">
            <v>0</v>
          </cell>
          <cell r="OU579">
            <v>0</v>
          </cell>
          <cell r="OV579">
            <v>0</v>
          </cell>
          <cell r="OW579">
            <v>0</v>
          </cell>
          <cell r="OX579">
            <v>0</v>
          </cell>
          <cell r="OY579">
            <v>0</v>
          </cell>
          <cell r="OZ579">
            <v>0</v>
          </cell>
          <cell r="PA579">
            <v>0</v>
          </cell>
          <cell r="PB579">
            <v>0</v>
          </cell>
          <cell r="PC579">
            <v>0</v>
          </cell>
          <cell r="PD579">
            <v>0</v>
          </cell>
          <cell r="PE579">
            <v>0</v>
          </cell>
          <cell r="PF579">
            <v>0</v>
          </cell>
          <cell r="PG579">
            <v>0</v>
          </cell>
          <cell r="PH579">
            <v>0</v>
          </cell>
          <cell r="PI579">
            <v>0</v>
          </cell>
          <cell r="PJ579">
            <v>0</v>
          </cell>
          <cell r="PK579">
            <v>0</v>
          </cell>
          <cell r="PL579">
            <v>0</v>
          </cell>
          <cell r="PM579">
            <v>0</v>
          </cell>
          <cell r="PN579">
            <v>0</v>
          </cell>
          <cell r="PO579">
            <v>0</v>
          </cell>
          <cell r="PP579">
            <v>0</v>
          </cell>
          <cell r="PQ579">
            <v>0</v>
          </cell>
          <cell r="PR579">
            <v>0</v>
          </cell>
          <cell r="PS579">
            <v>0</v>
          </cell>
          <cell r="PT579">
            <v>0</v>
          </cell>
          <cell r="PU579">
            <v>0</v>
          </cell>
          <cell r="PV579">
            <v>0</v>
          </cell>
          <cell r="PW579">
            <v>0</v>
          </cell>
          <cell r="PX579">
            <v>0</v>
          </cell>
          <cell r="PY579">
            <v>0</v>
          </cell>
        </row>
        <row r="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H580">
            <v>0</v>
          </cell>
          <cell r="HI580">
            <v>0</v>
          </cell>
          <cell r="HJ580">
            <v>0</v>
          </cell>
          <cell r="HK580">
            <v>0</v>
          </cell>
          <cell r="HL580">
            <v>0</v>
          </cell>
          <cell r="HM580">
            <v>0</v>
          </cell>
          <cell r="HN580">
            <v>0</v>
          </cell>
          <cell r="HO580">
            <v>0</v>
          </cell>
          <cell r="HP580">
            <v>0</v>
          </cell>
          <cell r="HQ580">
            <v>0</v>
          </cell>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cell r="NR580">
            <v>0</v>
          </cell>
          <cell r="NS580">
            <v>0</v>
          </cell>
          <cell r="NT580">
            <v>0</v>
          </cell>
          <cell r="NU580">
            <v>0</v>
          </cell>
          <cell r="NV580">
            <v>0</v>
          </cell>
          <cell r="NW580">
            <v>0</v>
          </cell>
          <cell r="NX580">
            <v>0</v>
          </cell>
          <cell r="NY580">
            <v>0</v>
          </cell>
          <cell r="NZ580">
            <v>0</v>
          </cell>
          <cell r="OA580">
            <v>0</v>
          </cell>
          <cell r="OB580">
            <v>0</v>
          </cell>
          <cell r="OC580">
            <v>0</v>
          </cell>
          <cell r="OD580">
            <v>0</v>
          </cell>
          <cell r="OE580">
            <v>0</v>
          </cell>
          <cell r="OF580">
            <v>0</v>
          </cell>
          <cell r="OG580">
            <v>0</v>
          </cell>
          <cell r="OH580">
            <v>0</v>
          </cell>
          <cell r="OI580">
            <v>0</v>
          </cell>
          <cell r="OJ580">
            <v>0</v>
          </cell>
          <cell r="OK580">
            <v>0</v>
          </cell>
          <cell r="OL580">
            <v>0</v>
          </cell>
          <cell r="OM580">
            <v>0</v>
          </cell>
          <cell r="ON580">
            <v>0</v>
          </cell>
          <cell r="OO580">
            <v>0</v>
          </cell>
          <cell r="OP580">
            <v>0</v>
          </cell>
          <cell r="OQ580">
            <v>0</v>
          </cell>
          <cell r="OR580">
            <v>0</v>
          </cell>
          <cell r="OS580">
            <v>0</v>
          </cell>
          <cell r="OT580">
            <v>0</v>
          </cell>
          <cell r="OU580">
            <v>0</v>
          </cell>
          <cell r="OV580">
            <v>0</v>
          </cell>
          <cell r="OW580">
            <v>0</v>
          </cell>
          <cell r="OX580">
            <v>0</v>
          </cell>
          <cell r="OY580">
            <v>0</v>
          </cell>
          <cell r="OZ580">
            <v>0</v>
          </cell>
          <cell r="PA580">
            <v>0</v>
          </cell>
          <cell r="PB580">
            <v>0</v>
          </cell>
          <cell r="PC580">
            <v>0</v>
          </cell>
          <cell r="PD580">
            <v>0</v>
          </cell>
          <cell r="PE580">
            <v>0</v>
          </cell>
          <cell r="PF580">
            <v>0</v>
          </cell>
          <cell r="PG580">
            <v>0</v>
          </cell>
          <cell r="PH580">
            <v>0</v>
          </cell>
          <cell r="PI580">
            <v>0</v>
          </cell>
          <cell r="PJ580">
            <v>0</v>
          </cell>
          <cell r="PK580">
            <v>0</v>
          </cell>
          <cell r="PL580">
            <v>0</v>
          </cell>
          <cell r="PM580">
            <v>0</v>
          </cell>
          <cell r="PN580">
            <v>0</v>
          </cell>
          <cell r="PO580">
            <v>0</v>
          </cell>
          <cell r="PP580">
            <v>0</v>
          </cell>
          <cell r="PQ580">
            <v>0</v>
          </cell>
          <cell r="PR580">
            <v>0</v>
          </cell>
          <cell r="PS580">
            <v>0</v>
          </cell>
          <cell r="PT580">
            <v>0</v>
          </cell>
          <cell r="PU580">
            <v>0</v>
          </cell>
          <cell r="PV580">
            <v>0</v>
          </cell>
          <cell r="PW580">
            <v>0</v>
          </cell>
          <cell r="PX580">
            <v>0</v>
          </cell>
          <cell r="PY580">
            <v>0</v>
          </cell>
        </row>
        <row r="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0</v>
          </cell>
          <cell r="EC581">
            <v>0</v>
          </cell>
          <cell r="ED581">
            <v>0</v>
          </cell>
          <cell r="EE581">
            <v>0</v>
          </cell>
          <cell r="EF581">
            <v>0</v>
          </cell>
          <cell r="EG581">
            <v>0</v>
          </cell>
          <cell r="EH581">
            <v>0</v>
          </cell>
          <cell r="EI581">
            <v>0</v>
          </cell>
          <cell r="EJ581">
            <v>0</v>
          </cell>
          <cell r="EK581">
            <v>0</v>
          </cell>
          <cell r="EL581">
            <v>0</v>
          </cell>
          <cell r="EM581">
            <v>0</v>
          </cell>
          <cell r="EN581">
            <v>0</v>
          </cell>
          <cell r="EO581">
            <v>0</v>
          </cell>
          <cell r="EP581">
            <v>0</v>
          </cell>
          <cell r="EQ581">
            <v>0</v>
          </cell>
          <cell r="ER581">
            <v>0</v>
          </cell>
          <cell r="ES581">
            <v>0</v>
          </cell>
          <cell r="ET581">
            <v>0</v>
          </cell>
          <cell r="EU581">
            <v>0</v>
          </cell>
          <cell r="EV581">
            <v>0</v>
          </cell>
          <cell r="EW581">
            <v>0</v>
          </cell>
          <cell r="EX581">
            <v>0</v>
          </cell>
          <cell r="EY581">
            <v>0</v>
          </cell>
          <cell r="EZ581">
            <v>0</v>
          </cell>
          <cell r="FA581">
            <v>0</v>
          </cell>
          <cell r="FB581">
            <v>0</v>
          </cell>
          <cell r="FC581">
            <v>0</v>
          </cell>
          <cell r="FD581">
            <v>0</v>
          </cell>
          <cell r="FE581">
            <v>0</v>
          </cell>
          <cell r="FF581">
            <v>307</v>
          </cell>
          <cell r="FG581">
            <v>0</v>
          </cell>
          <cell r="FH581">
            <v>307</v>
          </cell>
          <cell r="FI581">
            <v>177</v>
          </cell>
          <cell r="FJ581">
            <v>0</v>
          </cell>
          <cell r="FK581">
            <v>177</v>
          </cell>
          <cell r="FL581">
            <v>146</v>
          </cell>
          <cell r="FM581">
            <v>0</v>
          </cell>
          <cell r="FN581">
            <v>146</v>
          </cell>
          <cell r="FO581">
            <v>225</v>
          </cell>
          <cell r="FP581">
            <v>0</v>
          </cell>
          <cell r="FQ581">
            <v>225</v>
          </cell>
          <cell r="FR581">
            <v>518</v>
          </cell>
          <cell r="FS581">
            <v>0</v>
          </cell>
          <cell r="FT581">
            <v>518</v>
          </cell>
          <cell r="FU581">
            <v>379</v>
          </cell>
          <cell r="FV581">
            <v>0</v>
          </cell>
          <cell r="FW581">
            <v>379</v>
          </cell>
          <cell r="FX581">
            <v>204</v>
          </cell>
          <cell r="FY581">
            <v>0</v>
          </cell>
          <cell r="FZ581">
            <v>204</v>
          </cell>
          <cell r="GA581">
            <v>268</v>
          </cell>
          <cell r="GB581">
            <v>0</v>
          </cell>
          <cell r="GC581">
            <v>268</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H581">
            <v>0</v>
          </cell>
          <cell r="HI581">
            <v>0</v>
          </cell>
          <cell r="HJ581">
            <v>0</v>
          </cell>
          <cell r="HK581">
            <v>0</v>
          </cell>
          <cell r="HL581">
            <v>0</v>
          </cell>
          <cell r="HM581">
            <v>0</v>
          </cell>
          <cell r="HN581">
            <v>0</v>
          </cell>
          <cell r="HO581">
            <v>0</v>
          </cell>
          <cell r="HP581">
            <v>0</v>
          </cell>
          <cell r="HQ581">
            <v>0</v>
          </cell>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0</v>
          </cell>
          <cell r="KO581">
            <v>0</v>
          </cell>
          <cell r="KP581">
            <v>0</v>
          </cell>
          <cell r="KQ581">
            <v>0</v>
          </cell>
          <cell r="KR581">
            <v>0</v>
          </cell>
          <cell r="KS581">
            <v>0</v>
          </cell>
          <cell r="KT581">
            <v>0</v>
          </cell>
          <cell r="KU581">
            <v>0</v>
          </cell>
          <cell r="KV581">
            <v>0</v>
          </cell>
          <cell r="KW581">
            <v>0</v>
          </cell>
          <cell r="KX581">
            <v>0</v>
          </cell>
          <cell r="KY581">
            <v>0</v>
          </cell>
          <cell r="KZ581">
            <v>0</v>
          </cell>
          <cell r="LA581">
            <v>0</v>
          </cell>
          <cell r="LB581">
            <v>0</v>
          </cell>
          <cell r="LC581">
            <v>0</v>
          </cell>
          <cell r="LD581">
            <v>0</v>
          </cell>
          <cell r="LE581">
            <v>0</v>
          </cell>
          <cell r="LF581">
            <v>0</v>
          </cell>
          <cell r="LG581">
            <v>0</v>
          </cell>
          <cell r="LH581">
            <v>0</v>
          </cell>
          <cell r="LI581">
            <v>0</v>
          </cell>
          <cell r="LJ581">
            <v>0</v>
          </cell>
          <cell r="LK581">
            <v>0</v>
          </cell>
          <cell r="LL581">
            <v>0</v>
          </cell>
          <cell r="LM581">
            <v>0</v>
          </cell>
          <cell r="LN581">
            <v>0</v>
          </cell>
          <cell r="LO581">
            <v>0</v>
          </cell>
          <cell r="LP581">
            <v>0</v>
          </cell>
          <cell r="LQ581">
            <v>0</v>
          </cell>
          <cell r="LR581">
            <v>0</v>
          </cell>
          <cell r="LS581">
            <v>0</v>
          </cell>
          <cell r="LT581">
            <v>0</v>
          </cell>
          <cell r="LU581">
            <v>0</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307</v>
          </cell>
          <cell r="MW581">
            <v>0</v>
          </cell>
          <cell r="MX581">
            <v>0</v>
          </cell>
          <cell r="MY581">
            <v>177</v>
          </cell>
          <cell r="MZ581">
            <v>0</v>
          </cell>
          <cell r="NA581">
            <v>0</v>
          </cell>
          <cell r="NB581">
            <v>146</v>
          </cell>
          <cell r="NC581">
            <v>0</v>
          </cell>
          <cell r="ND581">
            <v>0</v>
          </cell>
          <cell r="NE581">
            <v>225</v>
          </cell>
          <cell r="NF581">
            <v>0</v>
          </cell>
          <cell r="NG581">
            <v>0</v>
          </cell>
          <cell r="NH581">
            <v>518</v>
          </cell>
          <cell r="NI581">
            <v>0</v>
          </cell>
          <cell r="NJ581">
            <v>0</v>
          </cell>
          <cell r="NK581">
            <v>379</v>
          </cell>
          <cell r="NL581">
            <v>0</v>
          </cell>
          <cell r="NM581">
            <v>0</v>
          </cell>
          <cell r="NN581">
            <v>204</v>
          </cell>
          <cell r="NO581">
            <v>0</v>
          </cell>
          <cell r="NP581">
            <v>0</v>
          </cell>
          <cell r="NQ581">
            <v>268</v>
          </cell>
          <cell r="NR581">
            <v>0</v>
          </cell>
          <cell r="NS581">
            <v>0</v>
          </cell>
          <cell r="NT581">
            <v>0</v>
          </cell>
          <cell r="NU581">
            <v>0</v>
          </cell>
          <cell r="NV581">
            <v>0</v>
          </cell>
          <cell r="NW581">
            <v>0</v>
          </cell>
          <cell r="NX581">
            <v>0</v>
          </cell>
          <cell r="NY581">
            <v>0</v>
          </cell>
          <cell r="NZ581">
            <v>0</v>
          </cell>
          <cell r="OA581">
            <v>0</v>
          </cell>
          <cell r="OB581">
            <v>0</v>
          </cell>
          <cell r="OC581">
            <v>0</v>
          </cell>
          <cell r="OD581">
            <v>0</v>
          </cell>
          <cell r="OE581">
            <v>0</v>
          </cell>
          <cell r="OF581">
            <v>0</v>
          </cell>
          <cell r="OG581">
            <v>0</v>
          </cell>
          <cell r="OH581">
            <v>0</v>
          </cell>
          <cell r="OI581">
            <v>0</v>
          </cell>
          <cell r="OJ581">
            <v>0</v>
          </cell>
          <cell r="OK581">
            <v>0</v>
          </cell>
          <cell r="OL581">
            <v>0</v>
          </cell>
          <cell r="OM581">
            <v>0</v>
          </cell>
          <cell r="ON581">
            <v>0</v>
          </cell>
          <cell r="OO581">
            <v>0</v>
          </cell>
          <cell r="OP581">
            <v>0</v>
          </cell>
          <cell r="OQ581">
            <v>0</v>
          </cell>
          <cell r="OR581">
            <v>0</v>
          </cell>
          <cell r="OS581">
            <v>0</v>
          </cell>
          <cell r="OT581">
            <v>0</v>
          </cell>
          <cell r="OU581">
            <v>0</v>
          </cell>
          <cell r="OV581">
            <v>0</v>
          </cell>
          <cell r="OW581">
            <v>0</v>
          </cell>
          <cell r="OX581">
            <v>0</v>
          </cell>
          <cell r="OY581">
            <v>0</v>
          </cell>
          <cell r="OZ581">
            <v>0</v>
          </cell>
          <cell r="PA581">
            <v>0</v>
          </cell>
          <cell r="PB581">
            <v>0</v>
          </cell>
          <cell r="PC581">
            <v>0</v>
          </cell>
          <cell r="PD581">
            <v>0</v>
          </cell>
          <cell r="PE581">
            <v>0</v>
          </cell>
          <cell r="PF581">
            <v>0</v>
          </cell>
          <cell r="PG581">
            <v>0</v>
          </cell>
          <cell r="PH581">
            <v>0</v>
          </cell>
          <cell r="PI581">
            <v>0</v>
          </cell>
          <cell r="PJ581">
            <v>0</v>
          </cell>
          <cell r="PK581">
            <v>0</v>
          </cell>
          <cell r="PL581">
            <v>0</v>
          </cell>
          <cell r="PM581">
            <v>0</v>
          </cell>
          <cell r="PN581">
            <v>0</v>
          </cell>
          <cell r="PO581">
            <v>0</v>
          </cell>
          <cell r="PP581">
            <v>0</v>
          </cell>
          <cell r="PQ581">
            <v>0</v>
          </cell>
          <cell r="PR581">
            <v>0</v>
          </cell>
          <cell r="PS581">
            <v>0</v>
          </cell>
          <cell r="PT581">
            <v>0</v>
          </cell>
          <cell r="PU581">
            <v>0</v>
          </cell>
          <cell r="PV581">
            <v>0</v>
          </cell>
          <cell r="PW581">
            <v>0</v>
          </cell>
          <cell r="PX581">
            <v>0</v>
          </cell>
          <cell r="PY581">
            <v>0</v>
          </cell>
        </row>
        <row r="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0</v>
          </cell>
          <cell r="EC582">
            <v>0</v>
          </cell>
          <cell r="ED582">
            <v>0</v>
          </cell>
          <cell r="EE582">
            <v>0</v>
          </cell>
          <cell r="EF582">
            <v>0</v>
          </cell>
          <cell r="EG582">
            <v>0</v>
          </cell>
          <cell r="EH582">
            <v>0</v>
          </cell>
          <cell r="EI582">
            <v>0</v>
          </cell>
          <cell r="EJ582">
            <v>0</v>
          </cell>
          <cell r="EK582">
            <v>0</v>
          </cell>
          <cell r="EL582">
            <v>0</v>
          </cell>
          <cell r="EM582">
            <v>0</v>
          </cell>
          <cell r="EN582">
            <v>0</v>
          </cell>
          <cell r="EO582">
            <v>0</v>
          </cell>
          <cell r="EP582">
            <v>0</v>
          </cell>
          <cell r="EQ582">
            <v>0</v>
          </cell>
          <cell r="ER582">
            <v>0</v>
          </cell>
          <cell r="ES582">
            <v>0</v>
          </cell>
          <cell r="ET582">
            <v>0</v>
          </cell>
          <cell r="EU582">
            <v>0</v>
          </cell>
          <cell r="EV582">
            <v>0</v>
          </cell>
          <cell r="EW582">
            <v>0</v>
          </cell>
          <cell r="EX582">
            <v>0</v>
          </cell>
          <cell r="EY582">
            <v>0</v>
          </cell>
          <cell r="EZ582">
            <v>0</v>
          </cell>
          <cell r="FA582">
            <v>0</v>
          </cell>
          <cell r="FB582">
            <v>0</v>
          </cell>
          <cell r="FC582">
            <v>0</v>
          </cell>
          <cell r="FD582">
            <v>0</v>
          </cell>
          <cell r="FE582">
            <v>0</v>
          </cell>
          <cell r="FF582">
            <v>-229</v>
          </cell>
          <cell r="FG582">
            <v>0</v>
          </cell>
          <cell r="FH582">
            <v>-229</v>
          </cell>
          <cell r="FI582">
            <v>-264</v>
          </cell>
          <cell r="FJ582">
            <v>0</v>
          </cell>
          <cell r="FK582">
            <v>-264</v>
          </cell>
          <cell r="FL582">
            <v>-274</v>
          </cell>
          <cell r="FM582">
            <v>0</v>
          </cell>
          <cell r="FN582">
            <v>-274</v>
          </cell>
          <cell r="FO582">
            <v>-282</v>
          </cell>
          <cell r="FP582">
            <v>0</v>
          </cell>
          <cell r="FQ582">
            <v>-282</v>
          </cell>
          <cell r="FR582">
            <v>-29</v>
          </cell>
          <cell r="FS582">
            <v>0</v>
          </cell>
          <cell r="FT582">
            <v>-29</v>
          </cell>
          <cell r="FU582">
            <v>55</v>
          </cell>
          <cell r="FV582">
            <v>0</v>
          </cell>
          <cell r="FW582">
            <v>55</v>
          </cell>
          <cell r="FX582">
            <v>-274</v>
          </cell>
          <cell r="FY582">
            <v>0</v>
          </cell>
          <cell r="FZ582">
            <v>-274</v>
          </cell>
          <cell r="GA582">
            <v>-236</v>
          </cell>
          <cell r="GB582">
            <v>0</v>
          </cell>
          <cell r="GC582">
            <v>-236</v>
          </cell>
          <cell r="GD582">
            <v>1</v>
          </cell>
          <cell r="GE582">
            <v>0</v>
          </cell>
          <cell r="GF582">
            <v>1</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v>0</v>
          </cell>
          <cell r="HF582">
            <v>0</v>
          </cell>
          <cell r="HG582">
            <v>0</v>
          </cell>
          <cell r="HH582">
            <v>0</v>
          </cell>
          <cell r="HI582">
            <v>0</v>
          </cell>
          <cell r="HJ582">
            <v>0</v>
          </cell>
          <cell r="HK582">
            <v>0</v>
          </cell>
          <cell r="HL582">
            <v>0</v>
          </cell>
          <cell r="HM582">
            <v>0</v>
          </cell>
          <cell r="HN582">
            <v>0</v>
          </cell>
          <cell r="HO582">
            <v>0</v>
          </cell>
          <cell r="HP582">
            <v>0</v>
          </cell>
          <cell r="HQ582">
            <v>0</v>
          </cell>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0</v>
          </cell>
          <cell r="KO582">
            <v>0</v>
          </cell>
          <cell r="KP582">
            <v>0</v>
          </cell>
          <cell r="KQ582">
            <v>0</v>
          </cell>
          <cell r="KR582">
            <v>0</v>
          </cell>
          <cell r="KS582">
            <v>0</v>
          </cell>
          <cell r="KT582">
            <v>0</v>
          </cell>
          <cell r="KU582">
            <v>0</v>
          </cell>
          <cell r="KV582">
            <v>0</v>
          </cell>
          <cell r="KW582">
            <v>0</v>
          </cell>
          <cell r="KX582">
            <v>0</v>
          </cell>
          <cell r="KY582">
            <v>0</v>
          </cell>
          <cell r="KZ582">
            <v>0</v>
          </cell>
          <cell r="LA582">
            <v>0</v>
          </cell>
          <cell r="LB582">
            <v>0</v>
          </cell>
          <cell r="LC582">
            <v>0</v>
          </cell>
          <cell r="LD582">
            <v>0</v>
          </cell>
          <cell r="LE582">
            <v>0</v>
          </cell>
          <cell r="LF582">
            <v>0</v>
          </cell>
          <cell r="LG582">
            <v>0</v>
          </cell>
          <cell r="LH582">
            <v>0</v>
          </cell>
          <cell r="LI582">
            <v>0</v>
          </cell>
          <cell r="LJ582">
            <v>0</v>
          </cell>
          <cell r="LK582">
            <v>0</v>
          </cell>
          <cell r="LL582">
            <v>0</v>
          </cell>
          <cell r="LM582">
            <v>0</v>
          </cell>
          <cell r="LN582">
            <v>0</v>
          </cell>
          <cell r="LO582">
            <v>0</v>
          </cell>
          <cell r="LP582">
            <v>0</v>
          </cell>
          <cell r="LQ582">
            <v>0</v>
          </cell>
          <cell r="LR582">
            <v>0</v>
          </cell>
          <cell r="LS582">
            <v>0</v>
          </cell>
          <cell r="LT582">
            <v>0</v>
          </cell>
          <cell r="LU582">
            <v>0</v>
          </cell>
          <cell r="LV582">
            <v>0</v>
          </cell>
          <cell r="LW582">
            <v>0</v>
          </cell>
          <cell r="LX582">
            <v>0</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-229</v>
          </cell>
          <cell r="MW582">
            <v>0</v>
          </cell>
          <cell r="MX582">
            <v>0</v>
          </cell>
          <cell r="MY582">
            <v>-264</v>
          </cell>
          <cell r="MZ582">
            <v>0</v>
          </cell>
          <cell r="NA582">
            <v>0</v>
          </cell>
          <cell r="NB582">
            <v>-274</v>
          </cell>
          <cell r="NC582">
            <v>0</v>
          </cell>
          <cell r="ND582">
            <v>0</v>
          </cell>
          <cell r="NE582">
            <v>-282</v>
          </cell>
          <cell r="NF582">
            <v>0</v>
          </cell>
          <cell r="NG582">
            <v>0</v>
          </cell>
          <cell r="NH582">
            <v>-29</v>
          </cell>
          <cell r="NI582">
            <v>0</v>
          </cell>
          <cell r="NJ582">
            <v>0</v>
          </cell>
          <cell r="NK582">
            <v>55</v>
          </cell>
          <cell r="NL582">
            <v>0</v>
          </cell>
          <cell r="NM582">
            <v>0</v>
          </cell>
          <cell r="NN582">
            <v>-274</v>
          </cell>
          <cell r="NO582">
            <v>0</v>
          </cell>
          <cell r="NP582">
            <v>0</v>
          </cell>
          <cell r="NQ582">
            <v>-236</v>
          </cell>
          <cell r="NR582">
            <v>0</v>
          </cell>
          <cell r="NS582">
            <v>0</v>
          </cell>
          <cell r="NT582">
            <v>1</v>
          </cell>
          <cell r="NU582">
            <v>0</v>
          </cell>
          <cell r="NV582">
            <v>0</v>
          </cell>
          <cell r="NW582">
            <v>0</v>
          </cell>
          <cell r="NX582">
            <v>0</v>
          </cell>
          <cell r="NY582">
            <v>0</v>
          </cell>
          <cell r="NZ582">
            <v>0</v>
          </cell>
          <cell r="OA582">
            <v>0</v>
          </cell>
          <cell r="OB582">
            <v>0</v>
          </cell>
          <cell r="OC582">
            <v>0</v>
          </cell>
          <cell r="OD582">
            <v>0</v>
          </cell>
          <cell r="OE582">
            <v>0</v>
          </cell>
          <cell r="OF582">
            <v>0</v>
          </cell>
          <cell r="OG582">
            <v>0</v>
          </cell>
          <cell r="OH582">
            <v>0</v>
          </cell>
          <cell r="OI582">
            <v>0</v>
          </cell>
          <cell r="OJ582">
            <v>0</v>
          </cell>
          <cell r="OK582">
            <v>0</v>
          </cell>
          <cell r="OL582">
            <v>0</v>
          </cell>
          <cell r="OM582">
            <v>0</v>
          </cell>
          <cell r="ON582">
            <v>0</v>
          </cell>
          <cell r="OO582">
            <v>0</v>
          </cell>
          <cell r="OP582">
            <v>0</v>
          </cell>
          <cell r="OQ582">
            <v>0</v>
          </cell>
          <cell r="OR582">
            <v>0</v>
          </cell>
          <cell r="OS582">
            <v>0</v>
          </cell>
          <cell r="OT582">
            <v>0</v>
          </cell>
          <cell r="OU582">
            <v>0</v>
          </cell>
          <cell r="OV582">
            <v>0</v>
          </cell>
          <cell r="OW582">
            <v>0</v>
          </cell>
          <cell r="OX582">
            <v>0</v>
          </cell>
          <cell r="OY582">
            <v>0</v>
          </cell>
          <cell r="OZ582">
            <v>0</v>
          </cell>
          <cell r="PA582">
            <v>0</v>
          </cell>
          <cell r="PB582">
            <v>0</v>
          </cell>
          <cell r="PC582">
            <v>0</v>
          </cell>
          <cell r="PD582">
            <v>0</v>
          </cell>
          <cell r="PE582">
            <v>0</v>
          </cell>
          <cell r="PF582">
            <v>0</v>
          </cell>
          <cell r="PG582">
            <v>0</v>
          </cell>
          <cell r="PH582">
            <v>0</v>
          </cell>
          <cell r="PI582">
            <v>0</v>
          </cell>
          <cell r="PJ582">
            <v>0</v>
          </cell>
          <cell r="PK582">
            <v>0</v>
          </cell>
          <cell r="PL582">
            <v>0</v>
          </cell>
          <cell r="PM582">
            <v>0</v>
          </cell>
          <cell r="PN582">
            <v>0</v>
          </cell>
          <cell r="PO582">
            <v>0</v>
          </cell>
          <cell r="PP582">
            <v>0</v>
          </cell>
          <cell r="PQ582">
            <v>0</v>
          </cell>
          <cell r="PR582">
            <v>0</v>
          </cell>
          <cell r="PS582">
            <v>0</v>
          </cell>
          <cell r="PT582">
            <v>0</v>
          </cell>
          <cell r="PU582">
            <v>0</v>
          </cell>
          <cell r="PV582">
            <v>0</v>
          </cell>
          <cell r="PW582">
            <v>0</v>
          </cell>
          <cell r="PX582">
            <v>0</v>
          </cell>
          <cell r="PY582">
            <v>0</v>
          </cell>
        </row>
        <row r="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0</v>
          </cell>
          <cell r="EC583">
            <v>0</v>
          </cell>
          <cell r="ED583">
            <v>0</v>
          </cell>
          <cell r="EE583">
            <v>0</v>
          </cell>
          <cell r="EF583">
            <v>0</v>
          </cell>
          <cell r="EG583">
            <v>0</v>
          </cell>
          <cell r="EH583">
            <v>0</v>
          </cell>
          <cell r="EI583">
            <v>0</v>
          </cell>
          <cell r="EJ583">
            <v>0</v>
          </cell>
          <cell r="EK583">
            <v>0</v>
          </cell>
          <cell r="EL583">
            <v>0</v>
          </cell>
          <cell r="EM583">
            <v>0</v>
          </cell>
          <cell r="EN583">
            <v>0</v>
          </cell>
          <cell r="EO583">
            <v>0</v>
          </cell>
          <cell r="EP583">
            <v>0</v>
          </cell>
          <cell r="EQ583">
            <v>0</v>
          </cell>
          <cell r="ER583">
            <v>0</v>
          </cell>
          <cell r="ES583">
            <v>0</v>
          </cell>
          <cell r="ET583">
            <v>0</v>
          </cell>
          <cell r="EU583">
            <v>0</v>
          </cell>
          <cell r="EV583">
            <v>0</v>
          </cell>
          <cell r="EW583">
            <v>0</v>
          </cell>
          <cell r="EX583">
            <v>0</v>
          </cell>
          <cell r="EY583">
            <v>0</v>
          </cell>
          <cell r="EZ583">
            <v>0</v>
          </cell>
          <cell r="FA583">
            <v>0</v>
          </cell>
          <cell r="FB583">
            <v>0</v>
          </cell>
          <cell r="FC583">
            <v>0</v>
          </cell>
          <cell r="FD583">
            <v>0</v>
          </cell>
          <cell r="FE583">
            <v>0</v>
          </cell>
          <cell r="FF583">
            <v>-229</v>
          </cell>
          <cell r="FG583">
            <v>0</v>
          </cell>
          <cell r="FH583">
            <v>-229</v>
          </cell>
          <cell r="FI583">
            <v>-259</v>
          </cell>
          <cell r="FJ583">
            <v>0</v>
          </cell>
          <cell r="FK583">
            <v>-259</v>
          </cell>
          <cell r="FL583">
            <v>-291</v>
          </cell>
          <cell r="FM583">
            <v>0</v>
          </cell>
          <cell r="FN583">
            <v>-291</v>
          </cell>
          <cell r="FO583">
            <v>-256</v>
          </cell>
          <cell r="FP583">
            <v>0</v>
          </cell>
          <cell r="FQ583">
            <v>-256</v>
          </cell>
          <cell r="FR583">
            <v>-26</v>
          </cell>
          <cell r="FS583">
            <v>0</v>
          </cell>
          <cell r="FT583">
            <v>-26</v>
          </cell>
          <cell r="FU583">
            <v>-430</v>
          </cell>
          <cell r="FV583">
            <v>0</v>
          </cell>
          <cell r="FW583">
            <v>-430</v>
          </cell>
          <cell r="FX583">
            <v>-242</v>
          </cell>
          <cell r="FY583">
            <v>0</v>
          </cell>
          <cell r="FZ583">
            <v>-242</v>
          </cell>
          <cell r="GA583">
            <v>-238</v>
          </cell>
          <cell r="GB583">
            <v>0</v>
          </cell>
          <cell r="GC583">
            <v>-238</v>
          </cell>
          <cell r="GD583">
            <v>12</v>
          </cell>
          <cell r="GE583">
            <v>0</v>
          </cell>
          <cell r="GF583">
            <v>12</v>
          </cell>
          <cell r="GG583">
            <v>-8</v>
          </cell>
          <cell r="GH583">
            <v>0</v>
          </cell>
          <cell r="GI583">
            <v>-8</v>
          </cell>
          <cell r="GJ583">
            <v>-30</v>
          </cell>
          <cell r="GK583">
            <v>0</v>
          </cell>
          <cell r="GL583">
            <v>-30</v>
          </cell>
          <cell r="GM583">
            <v>-36</v>
          </cell>
          <cell r="GN583">
            <v>0</v>
          </cell>
          <cell r="GO583">
            <v>-36</v>
          </cell>
          <cell r="GP583">
            <v>18</v>
          </cell>
          <cell r="GQ583">
            <v>0</v>
          </cell>
          <cell r="GR583">
            <v>18</v>
          </cell>
          <cell r="GS583">
            <v>-34</v>
          </cell>
          <cell r="GT583">
            <v>0</v>
          </cell>
          <cell r="GU583">
            <v>-34</v>
          </cell>
          <cell r="GV583">
            <v>-16</v>
          </cell>
          <cell r="GW583">
            <v>0</v>
          </cell>
          <cell r="GX583">
            <v>-16</v>
          </cell>
          <cell r="GY583">
            <v>-24</v>
          </cell>
          <cell r="GZ583">
            <v>0</v>
          </cell>
          <cell r="HA583">
            <v>-24</v>
          </cell>
          <cell r="HB583">
            <v>-28</v>
          </cell>
          <cell r="HC583">
            <v>0</v>
          </cell>
          <cell r="HD583">
            <v>-28</v>
          </cell>
          <cell r="HE583">
            <v>-36</v>
          </cell>
          <cell r="HF583">
            <v>0</v>
          </cell>
          <cell r="HG583">
            <v>-36</v>
          </cell>
          <cell r="HH583">
            <v>-50</v>
          </cell>
          <cell r="HI583">
            <v>0</v>
          </cell>
          <cell r="HJ583">
            <v>-50</v>
          </cell>
          <cell r="HK583">
            <v>-38</v>
          </cell>
          <cell r="HL583">
            <v>0</v>
          </cell>
          <cell r="HM583">
            <v>-38</v>
          </cell>
          <cell r="HN583">
            <v>-22</v>
          </cell>
          <cell r="HO583">
            <v>0</v>
          </cell>
          <cell r="HP583">
            <v>-22</v>
          </cell>
          <cell r="HQ583">
            <v>-32</v>
          </cell>
          <cell r="HR583">
            <v>0</v>
          </cell>
          <cell r="HS583">
            <v>-32</v>
          </cell>
          <cell r="HT583">
            <v>-22</v>
          </cell>
          <cell r="HU583">
            <v>0</v>
          </cell>
          <cell r="HV583">
            <v>-22</v>
          </cell>
          <cell r="HW583">
            <v>-28</v>
          </cell>
          <cell r="HX583">
            <v>0</v>
          </cell>
          <cell r="HY583">
            <v>-28</v>
          </cell>
          <cell r="HZ583">
            <v>6</v>
          </cell>
          <cell r="IA583">
            <v>0</v>
          </cell>
          <cell r="IB583">
            <v>6</v>
          </cell>
          <cell r="IC583">
            <v>-24</v>
          </cell>
          <cell r="ID583">
            <v>0</v>
          </cell>
          <cell r="IE583">
            <v>-24</v>
          </cell>
          <cell r="IF583">
            <v>-48</v>
          </cell>
          <cell r="IG583">
            <v>0</v>
          </cell>
          <cell r="IH583">
            <v>-48</v>
          </cell>
          <cell r="II583">
            <v>-42</v>
          </cell>
          <cell r="IJ583">
            <v>0</v>
          </cell>
          <cell r="IK583">
            <v>-42</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0</v>
          </cell>
          <cell r="KO583">
            <v>0</v>
          </cell>
          <cell r="KP583">
            <v>0</v>
          </cell>
          <cell r="KQ583">
            <v>0</v>
          </cell>
          <cell r="KR583">
            <v>0</v>
          </cell>
          <cell r="KS583">
            <v>0</v>
          </cell>
          <cell r="KT583">
            <v>0</v>
          </cell>
          <cell r="KU583">
            <v>0</v>
          </cell>
          <cell r="KV583">
            <v>0</v>
          </cell>
          <cell r="KW583">
            <v>0</v>
          </cell>
          <cell r="KX583">
            <v>0</v>
          </cell>
          <cell r="KY583">
            <v>0</v>
          </cell>
          <cell r="KZ583">
            <v>0</v>
          </cell>
          <cell r="LA583">
            <v>0</v>
          </cell>
          <cell r="LB583">
            <v>0</v>
          </cell>
          <cell r="LC583">
            <v>0</v>
          </cell>
          <cell r="LD583">
            <v>0</v>
          </cell>
          <cell r="LE583">
            <v>0</v>
          </cell>
          <cell r="LF583">
            <v>0</v>
          </cell>
          <cell r="LG583">
            <v>0</v>
          </cell>
          <cell r="LH583">
            <v>0</v>
          </cell>
          <cell r="LI583">
            <v>0</v>
          </cell>
          <cell r="LJ583">
            <v>0</v>
          </cell>
          <cell r="LK583">
            <v>0</v>
          </cell>
          <cell r="LL583">
            <v>0</v>
          </cell>
          <cell r="LM583">
            <v>0</v>
          </cell>
          <cell r="LN583">
            <v>0</v>
          </cell>
          <cell r="LO583">
            <v>0</v>
          </cell>
          <cell r="LP583">
            <v>0</v>
          </cell>
          <cell r="LQ583">
            <v>0</v>
          </cell>
          <cell r="LR583">
            <v>0</v>
          </cell>
          <cell r="LS583">
            <v>0</v>
          </cell>
          <cell r="LT583">
            <v>0</v>
          </cell>
          <cell r="LU583">
            <v>0</v>
          </cell>
          <cell r="LV583">
            <v>0</v>
          </cell>
          <cell r="LW583">
            <v>0</v>
          </cell>
          <cell r="LX583">
            <v>0</v>
          </cell>
          <cell r="LY583">
            <v>0</v>
          </cell>
          <cell r="LZ583">
            <v>0</v>
          </cell>
          <cell r="MA583">
            <v>0</v>
          </cell>
          <cell r="MB583">
            <v>0</v>
          </cell>
          <cell r="MC583">
            <v>0</v>
          </cell>
          <cell r="MD583">
            <v>0</v>
          </cell>
          <cell r="ME583">
            <v>0</v>
          </cell>
          <cell r="MF583">
            <v>0</v>
          </cell>
          <cell r="MG583">
            <v>0</v>
          </cell>
          <cell r="MH583">
            <v>0</v>
          </cell>
          <cell r="MI583">
            <v>0</v>
          </cell>
          <cell r="MJ583">
            <v>0</v>
          </cell>
          <cell r="MK583">
            <v>0</v>
          </cell>
          <cell r="ML583">
            <v>0</v>
          </cell>
          <cell r="MM583">
            <v>0</v>
          </cell>
          <cell r="MN583">
            <v>0</v>
          </cell>
          <cell r="MO583">
            <v>0</v>
          </cell>
          <cell r="MP583">
            <v>0</v>
          </cell>
          <cell r="MQ583">
            <v>0</v>
          </cell>
          <cell r="MR583">
            <v>0</v>
          </cell>
          <cell r="MS583">
            <v>0</v>
          </cell>
          <cell r="MT583">
            <v>0</v>
          </cell>
          <cell r="MU583">
            <v>0</v>
          </cell>
          <cell r="MV583">
            <v>-229</v>
          </cell>
          <cell r="MW583">
            <v>0</v>
          </cell>
          <cell r="MX583">
            <v>0</v>
          </cell>
          <cell r="MY583">
            <v>-259</v>
          </cell>
          <cell r="MZ583">
            <v>0</v>
          </cell>
          <cell r="NA583">
            <v>0</v>
          </cell>
          <cell r="NB583">
            <v>-291</v>
          </cell>
          <cell r="NC583">
            <v>0</v>
          </cell>
          <cell r="ND583">
            <v>0</v>
          </cell>
          <cell r="NE583">
            <v>-256</v>
          </cell>
          <cell r="NF583">
            <v>0</v>
          </cell>
          <cell r="NG583">
            <v>0</v>
          </cell>
          <cell r="NH583">
            <v>-26</v>
          </cell>
          <cell r="NI583">
            <v>0</v>
          </cell>
          <cell r="NJ583">
            <v>0</v>
          </cell>
          <cell r="NK583">
            <v>-430</v>
          </cell>
          <cell r="NL583">
            <v>0</v>
          </cell>
          <cell r="NM583">
            <v>0</v>
          </cell>
          <cell r="NN583">
            <v>-242</v>
          </cell>
          <cell r="NO583">
            <v>0</v>
          </cell>
          <cell r="NP583">
            <v>0</v>
          </cell>
          <cell r="NQ583">
            <v>-238</v>
          </cell>
          <cell r="NR583">
            <v>0</v>
          </cell>
          <cell r="NS583">
            <v>0</v>
          </cell>
          <cell r="NT583">
            <v>12</v>
          </cell>
          <cell r="NU583">
            <v>0</v>
          </cell>
          <cell r="NV583">
            <v>0</v>
          </cell>
          <cell r="NW583">
            <v>-8</v>
          </cell>
          <cell r="NX583">
            <v>0</v>
          </cell>
          <cell r="NY583">
            <v>0</v>
          </cell>
          <cell r="NZ583">
            <v>-30</v>
          </cell>
          <cell r="OA583">
            <v>0</v>
          </cell>
          <cell r="OB583">
            <v>0</v>
          </cell>
          <cell r="OC583">
            <v>-36</v>
          </cell>
          <cell r="OD583">
            <v>0</v>
          </cell>
          <cell r="OE583">
            <v>0</v>
          </cell>
          <cell r="OF583">
            <v>18</v>
          </cell>
          <cell r="OG583">
            <v>0</v>
          </cell>
          <cell r="OH583">
            <v>0</v>
          </cell>
          <cell r="OI583">
            <v>-34</v>
          </cell>
          <cell r="OJ583">
            <v>0</v>
          </cell>
          <cell r="OK583">
            <v>0</v>
          </cell>
          <cell r="OL583">
            <v>-16</v>
          </cell>
          <cell r="OM583">
            <v>0</v>
          </cell>
          <cell r="ON583">
            <v>0</v>
          </cell>
          <cell r="OO583">
            <v>-24</v>
          </cell>
          <cell r="OP583">
            <v>0</v>
          </cell>
          <cell r="OQ583">
            <v>0</v>
          </cell>
          <cell r="OR583">
            <v>-28</v>
          </cell>
          <cell r="OS583">
            <v>0</v>
          </cell>
          <cell r="OT583">
            <v>0</v>
          </cell>
          <cell r="OU583">
            <v>-36</v>
          </cell>
          <cell r="OV583">
            <v>0</v>
          </cell>
          <cell r="OW583">
            <v>0</v>
          </cell>
          <cell r="OX583">
            <v>-50</v>
          </cell>
          <cell r="OY583">
            <v>0</v>
          </cell>
          <cell r="OZ583">
            <v>0</v>
          </cell>
          <cell r="PA583">
            <v>-38</v>
          </cell>
          <cell r="PB583">
            <v>0</v>
          </cell>
          <cell r="PC583">
            <v>0</v>
          </cell>
          <cell r="PD583">
            <v>-22</v>
          </cell>
          <cell r="PE583">
            <v>0</v>
          </cell>
          <cell r="PF583">
            <v>0</v>
          </cell>
          <cell r="PG583">
            <v>-32</v>
          </cell>
          <cell r="PH583">
            <v>0</v>
          </cell>
          <cell r="PI583">
            <v>0</v>
          </cell>
          <cell r="PJ583">
            <v>-22</v>
          </cell>
          <cell r="PK583">
            <v>0</v>
          </cell>
          <cell r="PL583">
            <v>0</v>
          </cell>
          <cell r="PM583">
            <v>-28</v>
          </cell>
          <cell r="PN583">
            <v>0</v>
          </cell>
          <cell r="PO583">
            <v>0</v>
          </cell>
          <cell r="PP583">
            <v>6</v>
          </cell>
          <cell r="PQ583">
            <v>0</v>
          </cell>
          <cell r="PR583">
            <v>0</v>
          </cell>
          <cell r="PS583">
            <v>-24</v>
          </cell>
          <cell r="PT583">
            <v>0</v>
          </cell>
          <cell r="PU583">
            <v>0</v>
          </cell>
          <cell r="PV583">
            <v>-48</v>
          </cell>
          <cell r="PW583">
            <v>0</v>
          </cell>
          <cell r="PX583">
            <v>0</v>
          </cell>
          <cell r="PY583">
            <v>-42</v>
          </cell>
        </row>
        <row r="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0</v>
          </cell>
          <cell r="EC585">
            <v>0</v>
          </cell>
          <cell r="ED585">
            <v>0</v>
          </cell>
          <cell r="EE585">
            <v>0</v>
          </cell>
          <cell r="EF585">
            <v>0</v>
          </cell>
          <cell r="EG585">
            <v>0</v>
          </cell>
          <cell r="EH585">
            <v>0</v>
          </cell>
          <cell r="EI585">
            <v>0</v>
          </cell>
          <cell r="EJ585">
            <v>0</v>
          </cell>
          <cell r="EK585">
            <v>0</v>
          </cell>
          <cell r="EL585">
            <v>0</v>
          </cell>
          <cell r="EM585">
            <v>0</v>
          </cell>
          <cell r="EN585">
            <v>0</v>
          </cell>
          <cell r="EO585">
            <v>0</v>
          </cell>
          <cell r="EP585">
            <v>0</v>
          </cell>
          <cell r="EQ585">
            <v>0</v>
          </cell>
          <cell r="ER585">
            <v>0</v>
          </cell>
          <cell r="ES585">
            <v>0</v>
          </cell>
          <cell r="ET585">
            <v>0</v>
          </cell>
          <cell r="EU585">
            <v>0</v>
          </cell>
          <cell r="EV585">
            <v>0</v>
          </cell>
          <cell r="EW585">
            <v>0</v>
          </cell>
          <cell r="EX585">
            <v>0</v>
          </cell>
          <cell r="EY585">
            <v>0</v>
          </cell>
          <cell r="EZ585">
            <v>0</v>
          </cell>
          <cell r="FA585">
            <v>0</v>
          </cell>
          <cell r="FB585">
            <v>0</v>
          </cell>
          <cell r="FC585">
            <v>0</v>
          </cell>
          <cell r="FD585">
            <v>0</v>
          </cell>
          <cell r="FE585">
            <v>0</v>
          </cell>
          <cell r="FF585">
            <v>-184</v>
          </cell>
          <cell r="FG585">
            <v>0</v>
          </cell>
          <cell r="FH585">
            <v>-184</v>
          </cell>
          <cell r="FI585">
            <v>-178</v>
          </cell>
          <cell r="FJ585">
            <v>0</v>
          </cell>
          <cell r="FK585">
            <v>-178</v>
          </cell>
          <cell r="FL585">
            <v>-186</v>
          </cell>
          <cell r="FM585">
            <v>0</v>
          </cell>
          <cell r="FN585">
            <v>-186</v>
          </cell>
          <cell r="FO585">
            <v>-175</v>
          </cell>
          <cell r="FP585">
            <v>0</v>
          </cell>
          <cell r="FQ585">
            <v>-175</v>
          </cell>
          <cell r="FR585">
            <v>-194</v>
          </cell>
          <cell r="FS585">
            <v>0</v>
          </cell>
          <cell r="FT585">
            <v>-194</v>
          </cell>
          <cell r="FU585">
            <v>-196</v>
          </cell>
          <cell r="FV585">
            <v>0</v>
          </cell>
          <cell r="FW585">
            <v>-196</v>
          </cell>
          <cell r="FX585">
            <v>-215</v>
          </cell>
          <cell r="FY585">
            <v>0</v>
          </cell>
          <cell r="FZ585">
            <v>-215</v>
          </cell>
          <cell r="GA585">
            <v>-200</v>
          </cell>
          <cell r="GB585">
            <v>0</v>
          </cell>
          <cell r="GC585">
            <v>-200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I585">
            <v>0</v>
          </cell>
          <cell r="HJ585">
            <v>0</v>
          </cell>
          <cell r="HK585">
            <v>0</v>
          </cell>
          <cell r="HL585">
            <v>0</v>
          </cell>
          <cell r="HM585">
            <v>0</v>
          </cell>
          <cell r="HN585">
            <v>0</v>
          </cell>
          <cell r="HO585">
            <v>0</v>
          </cell>
          <cell r="HP585">
            <v>0</v>
          </cell>
          <cell r="HQ585">
            <v>0</v>
          </cell>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0</v>
          </cell>
          <cell r="KO585">
            <v>0</v>
          </cell>
          <cell r="KP585">
            <v>0</v>
          </cell>
          <cell r="KQ585">
            <v>0</v>
          </cell>
          <cell r="KR585">
            <v>0</v>
          </cell>
          <cell r="KS585">
            <v>0</v>
          </cell>
          <cell r="KT585">
            <v>0</v>
          </cell>
          <cell r="KU585">
            <v>0</v>
          </cell>
          <cell r="KV585">
            <v>0</v>
          </cell>
          <cell r="KW585">
            <v>0</v>
          </cell>
          <cell r="KX585">
            <v>0</v>
          </cell>
          <cell r="KY585">
            <v>0</v>
          </cell>
          <cell r="KZ585">
            <v>0</v>
          </cell>
          <cell r="LA585">
            <v>0</v>
          </cell>
          <cell r="LB585">
            <v>0</v>
          </cell>
          <cell r="LC585">
            <v>0</v>
          </cell>
          <cell r="LD585">
            <v>0</v>
          </cell>
          <cell r="LE585">
            <v>0</v>
          </cell>
          <cell r="LF585">
            <v>0</v>
          </cell>
          <cell r="LG585">
            <v>0</v>
          </cell>
          <cell r="LH585">
            <v>0</v>
          </cell>
          <cell r="LI585">
            <v>0</v>
          </cell>
          <cell r="LJ585">
            <v>0</v>
          </cell>
          <cell r="LK585">
            <v>0</v>
          </cell>
          <cell r="LL585">
            <v>0</v>
          </cell>
          <cell r="LM585">
            <v>0</v>
          </cell>
          <cell r="LN585">
            <v>0</v>
          </cell>
          <cell r="LO585">
            <v>0</v>
          </cell>
          <cell r="LP585">
            <v>0</v>
          </cell>
          <cell r="LQ585">
            <v>0</v>
          </cell>
          <cell r="LR585">
            <v>0</v>
          </cell>
          <cell r="LS585">
            <v>0</v>
          </cell>
          <cell r="LT585">
            <v>0</v>
          </cell>
          <cell r="LU585">
            <v>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-184</v>
          </cell>
          <cell r="MW585">
            <v>0</v>
          </cell>
          <cell r="MX585">
            <v>0</v>
          </cell>
          <cell r="MY585">
            <v>-178</v>
          </cell>
          <cell r="MZ585">
            <v>0</v>
          </cell>
          <cell r="NA585">
            <v>0</v>
          </cell>
          <cell r="NB585">
            <v>-186</v>
          </cell>
          <cell r="NC585">
            <v>0</v>
          </cell>
          <cell r="ND585">
            <v>0</v>
          </cell>
          <cell r="NE585">
            <v>-175</v>
          </cell>
          <cell r="NF585">
            <v>0</v>
          </cell>
          <cell r="NG585">
            <v>0</v>
          </cell>
          <cell r="NH585">
            <v>-194</v>
          </cell>
          <cell r="NI585">
            <v>0</v>
          </cell>
          <cell r="NJ585">
            <v>0</v>
          </cell>
          <cell r="NK585">
            <v>-196</v>
          </cell>
          <cell r="NL585">
            <v>0</v>
          </cell>
          <cell r="NM585">
            <v>0</v>
          </cell>
          <cell r="NN585">
            <v>-215</v>
          </cell>
          <cell r="NO585">
            <v>0</v>
          </cell>
          <cell r="NP585">
            <v>0</v>
          </cell>
          <cell r="NQ585">
            <v>-200</v>
          </cell>
          <cell r="NR585">
            <v>0</v>
          </cell>
          <cell r="NS585">
            <v>0</v>
          </cell>
          <cell r="NT585">
            <v>0</v>
          </cell>
          <cell r="NU585">
            <v>0</v>
          </cell>
          <cell r="NV585">
            <v>0</v>
          </cell>
          <cell r="NW585">
            <v>0</v>
          </cell>
          <cell r="NX585">
            <v>0</v>
          </cell>
          <cell r="NY585">
            <v>0</v>
          </cell>
          <cell r="NZ585">
            <v>0</v>
          </cell>
          <cell r="OA585">
            <v>0</v>
          </cell>
          <cell r="OB585">
            <v>0</v>
          </cell>
          <cell r="OC585">
            <v>0</v>
          </cell>
          <cell r="OD585">
            <v>0</v>
          </cell>
          <cell r="OE585">
            <v>0</v>
          </cell>
          <cell r="OF585">
            <v>0</v>
          </cell>
          <cell r="OG585">
            <v>0</v>
          </cell>
          <cell r="OH585">
            <v>0</v>
          </cell>
          <cell r="OI585">
            <v>0</v>
          </cell>
          <cell r="OJ585">
            <v>0</v>
          </cell>
          <cell r="OK585">
            <v>0</v>
          </cell>
          <cell r="OL585">
            <v>0</v>
          </cell>
          <cell r="OM585">
            <v>0</v>
          </cell>
          <cell r="ON585">
            <v>0</v>
          </cell>
          <cell r="OO585">
            <v>0</v>
          </cell>
          <cell r="OP585">
            <v>0</v>
          </cell>
          <cell r="OQ585">
            <v>0</v>
          </cell>
          <cell r="OR585">
            <v>0</v>
          </cell>
          <cell r="OS585">
            <v>0</v>
          </cell>
          <cell r="OT585">
            <v>0</v>
          </cell>
          <cell r="OU585">
            <v>0</v>
          </cell>
          <cell r="OV585">
            <v>0</v>
          </cell>
          <cell r="OW585">
            <v>0</v>
          </cell>
          <cell r="OX585">
            <v>0</v>
          </cell>
          <cell r="OY585">
            <v>0</v>
          </cell>
          <cell r="OZ585">
            <v>0</v>
          </cell>
          <cell r="PA585">
            <v>0</v>
          </cell>
          <cell r="PB585">
            <v>0</v>
          </cell>
          <cell r="PC585">
            <v>0</v>
          </cell>
          <cell r="PD585">
            <v>0</v>
          </cell>
          <cell r="PE585">
            <v>0</v>
          </cell>
          <cell r="PF585">
            <v>0</v>
          </cell>
          <cell r="PG585">
            <v>0</v>
          </cell>
          <cell r="PH585">
            <v>0</v>
          </cell>
          <cell r="PI585">
            <v>0</v>
          </cell>
          <cell r="PJ585">
            <v>0</v>
          </cell>
          <cell r="PK585">
            <v>0</v>
          </cell>
          <cell r="PL585">
            <v>0</v>
          </cell>
          <cell r="PM585">
            <v>0</v>
          </cell>
          <cell r="PN585">
            <v>0</v>
          </cell>
          <cell r="PO585">
            <v>0</v>
          </cell>
          <cell r="PP585">
            <v>0</v>
          </cell>
          <cell r="PQ585">
            <v>0</v>
          </cell>
          <cell r="PR585">
            <v>0</v>
          </cell>
          <cell r="PS585">
            <v>0</v>
          </cell>
          <cell r="PT585">
            <v>0</v>
          </cell>
          <cell r="PU585">
            <v>0</v>
          </cell>
          <cell r="PV585">
            <v>0</v>
          </cell>
          <cell r="PW585">
            <v>0</v>
          </cell>
          <cell r="PX585">
            <v>0</v>
          </cell>
          <cell r="PY585">
            <v>0</v>
          </cell>
        </row>
        <row r="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0</v>
          </cell>
          <cell r="EC586">
            <v>0</v>
          </cell>
          <cell r="ED586">
            <v>0</v>
          </cell>
          <cell r="EE586">
            <v>0</v>
          </cell>
          <cell r="EF586">
            <v>0</v>
          </cell>
          <cell r="EG586">
            <v>0</v>
          </cell>
          <cell r="EH586">
            <v>0</v>
          </cell>
          <cell r="EI586">
            <v>0</v>
          </cell>
          <cell r="EJ586">
            <v>0</v>
          </cell>
          <cell r="EK586">
            <v>0</v>
          </cell>
          <cell r="EL586">
            <v>0</v>
          </cell>
          <cell r="EM586">
            <v>0</v>
          </cell>
          <cell r="EN586">
            <v>0</v>
          </cell>
          <cell r="EO586">
            <v>0</v>
          </cell>
          <cell r="EP586">
            <v>0</v>
          </cell>
          <cell r="EQ586">
            <v>0</v>
          </cell>
          <cell r="ER586">
            <v>0</v>
          </cell>
          <cell r="ES586">
            <v>0</v>
          </cell>
          <cell r="ET586">
            <v>0</v>
          </cell>
          <cell r="EU586">
            <v>0</v>
          </cell>
          <cell r="EV586">
            <v>0</v>
          </cell>
          <cell r="EW586">
            <v>0</v>
          </cell>
          <cell r="EX586">
            <v>0</v>
          </cell>
          <cell r="EY586">
            <v>0</v>
          </cell>
          <cell r="EZ586">
            <v>0</v>
          </cell>
          <cell r="FA586">
            <v>0</v>
          </cell>
          <cell r="FB586">
            <v>0</v>
          </cell>
          <cell r="FC586">
            <v>0</v>
          </cell>
          <cell r="FD586">
            <v>0</v>
          </cell>
          <cell r="FE586">
            <v>0</v>
          </cell>
          <cell r="FF586">
            <v>148</v>
          </cell>
          <cell r="FG586">
            <v>0</v>
          </cell>
          <cell r="FH586">
            <v>148</v>
          </cell>
          <cell r="FI586">
            <v>143</v>
          </cell>
          <cell r="FJ586">
            <v>0</v>
          </cell>
          <cell r="FK586">
            <v>143</v>
          </cell>
          <cell r="FL586">
            <v>147</v>
          </cell>
          <cell r="FM586">
            <v>0</v>
          </cell>
          <cell r="FN586">
            <v>147</v>
          </cell>
          <cell r="FO586">
            <v>147</v>
          </cell>
          <cell r="FP586">
            <v>0</v>
          </cell>
          <cell r="FQ586">
            <v>147</v>
          </cell>
          <cell r="FR586">
            <v>151</v>
          </cell>
          <cell r="FS586">
            <v>0</v>
          </cell>
          <cell r="FT586">
            <v>151</v>
          </cell>
          <cell r="FU586">
            <v>139</v>
          </cell>
          <cell r="FV586">
            <v>0</v>
          </cell>
          <cell r="FW586">
            <v>139</v>
          </cell>
          <cell r="FX586">
            <v>146</v>
          </cell>
          <cell r="FY586">
            <v>0</v>
          </cell>
          <cell r="FZ586">
            <v>146</v>
          </cell>
          <cell r="GA586">
            <v>142</v>
          </cell>
          <cell r="GB586">
            <v>0</v>
          </cell>
          <cell r="GC586">
            <v>142</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I586">
            <v>0</v>
          </cell>
          <cell r="HJ586">
            <v>0</v>
          </cell>
          <cell r="HK586">
            <v>0</v>
          </cell>
          <cell r="HL586">
            <v>0</v>
          </cell>
          <cell r="HM586">
            <v>0</v>
          </cell>
          <cell r="HN586">
            <v>0</v>
          </cell>
          <cell r="HO586">
            <v>0</v>
          </cell>
          <cell r="HP586">
            <v>0</v>
          </cell>
          <cell r="HQ586">
            <v>0</v>
          </cell>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0</v>
          </cell>
          <cell r="KO586">
            <v>0</v>
          </cell>
          <cell r="KP586">
            <v>0</v>
          </cell>
          <cell r="KQ586">
            <v>0</v>
          </cell>
          <cell r="KR586">
            <v>0</v>
          </cell>
          <cell r="KS586">
            <v>0</v>
          </cell>
          <cell r="KT586">
            <v>0</v>
          </cell>
          <cell r="KU586">
            <v>0</v>
          </cell>
          <cell r="KV586">
            <v>0</v>
          </cell>
          <cell r="KW586">
            <v>0</v>
          </cell>
          <cell r="KX586">
            <v>0</v>
          </cell>
          <cell r="KY586">
            <v>0</v>
          </cell>
          <cell r="KZ586">
            <v>0</v>
          </cell>
          <cell r="LA586">
            <v>0</v>
          </cell>
          <cell r="LB586">
            <v>0</v>
          </cell>
          <cell r="LC586">
            <v>0</v>
          </cell>
          <cell r="LD586">
            <v>0</v>
          </cell>
          <cell r="LE586">
            <v>0</v>
          </cell>
          <cell r="LF586">
            <v>0</v>
          </cell>
          <cell r="LG586">
            <v>0</v>
          </cell>
          <cell r="LH586">
            <v>0</v>
          </cell>
          <cell r="LI586">
            <v>0</v>
          </cell>
          <cell r="LJ586">
            <v>0</v>
          </cell>
          <cell r="LK586">
            <v>0</v>
          </cell>
          <cell r="LL586">
            <v>0</v>
          </cell>
          <cell r="LM586">
            <v>0</v>
          </cell>
          <cell r="LN586">
            <v>0</v>
          </cell>
          <cell r="LO586">
            <v>0</v>
          </cell>
          <cell r="LP586">
            <v>0</v>
          </cell>
          <cell r="LQ586">
            <v>0</v>
          </cell>
          <cell r="LR586">
            <v>0</v>
          </cell>
          <cell r="LS586">
            <v>0</v>
          </cell>
          <cell r="LT586">
            <v>0</v>
          </cell>
          <cell r="LU586">
            <v>0</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148</v>
          </cell>
          <cell r="MW586">
            <v>0</v>
          </cell>
          <cell r="MX586">
            <v>0</v>
          </cell>
          <cell r="MY586">
            <v>143</v>
          </cell>
          <cell r="MZ586">
            <v>0</v>
          </cell>
          <cell r="NA586">
            <v>0</v>
          </cell>
          <cell r="NB586">
            <v>147</v>
          </cell>
          <cell r="NC586">
            <v>0</v>
          </cell>
          <cell r="ND586">
            <v>0</v>
          </cell>
          <cell r="NE586">
            <v>147</v>
          </cell>
          <cell r="NF586">
            <v>0</v>
          </cell>
          <cell r="NG586">
            <v>0</v>
          </cell>
          <cell r="NH586">
            <v>151</v>
          </cell>
          <cell r="NI586">
            <v>0</v>
          </cell>
          <cell r="NJ586">
            <v>0</v>
          </cell>
          <cell r="NK586">
            <v>139</v>
          </cell>
          <cell r="NL586">
            <v>0</v>
          </cell>
          <cell r="NM586">
            <v>0</v>
          </cell>
          <cell r="NN586">
            <v>146</v>
          </cell>
          <cell r="NO586">
            <v>0</v>
          </cell>
          <cell r="NP586">
            <v>0</v>
          </cell>
          <cell r="NQ586">
            <v>142</v>
          </cell>
          <cell r="NR586">
            <v>0</v>
          </cell>
          <cell r="NS586">
            <v>0</v>
          </cell>
          <cell r="NT586">
            <v>0</v>
          </cell>
          <cell r="NU586">
            <v>0</v>
          </cell>
          <cell r="NV586">
            <v>0</v>
          </cell>
          <cell r="NW586">
            <v>0</v>
          </cell>
          <cell r="NX586">
            <v>0</v>
          </cell>
          <cell r="NY586">
            <v>0</v>
          </cell>
          <cell r="NZ586">
            <v>0</v>
          </cell>
          <cell r="OA586">
            <v>0</v>
          </cell>
          <cell r="OB586">
            <v>0</v>
          </cell>
          <cell r="OC586">
            <v>0</v>
          </cell>
          <cell r="OD586">
            <v>0</v>
          </cell>
          <cell r="OE586">
            <v>0</v>
          </cell>
          <cell r="OF586">
            <v>0</v>
          </cell>
          <cell r="OG586">
            <v>0</v>
          </cell>
          <cell r="OH586">
            <v>0</v>
          </cell>
          <cell r="OI586">
            <v>0</v>
          </cell>
          <cell r="OJ586">
            <v>0</v>
          </cell>
          <cell r="OK586">
            <v>0</v>
          </cell>
          <cell r="OL586">
            <v>0</v>
          </cell>
          <cell r="OM586">
            <v>0</v>
          </cell>
          <cell r="ON586">
            <v>0</v>
          </cell>
          <cell r="OO586">
            <v>0</v>
          </cell>
          <cell r="OP586">
            <v>0</v>
          </cell>
          <cell r="OQ586">
            <v>0</v>
          </cell>
          <cell r="OR586">
            <v>0</v>
          </cell>
          <cell r="OS586">
            <v>0</v>
          </cell>
          <cell r="OT586">
            <v>0</v>
          </cell>
          <cell r="OU586">
            <v>0</v>
          </cell>
          <cell r="OV586">
            <v>0</v>
          </cell>
          <cell r="OW586">
            <v>0</v>
          </cell>
          <cell r="OX586">
            <v>0</v>
          </cell>
          <cell r="OY586">
            <v>0</v>
          </cell>
          <cell r="OZ586">
            <v>0</v>
          </cell>
          <cell r="PA586">
            <v>0</v>
          </cell>
          <cell r="PB586">
            <v>0</v>
          </cell>
          <cell r="PC586">
            <v>0</v>
          </cell>
          <cell r="PD586">
            <v>0</v>
          </cell>
          <cell r="PE586">
            <v>0</v>
          </cell>
          <cell r="PF586">
            <v>0</v>
          </cell>
          <cell r="PG586">
            <v>0</v>
          </cell>
          <cell r="PH586">
            <v>0</v>
          </cell>
          <cell r="PI586">
            <v>0</v>
          </cell>
          <cell r="PJ586">
            <v>0</v>
          </cell>
          <cell r="PK586">
            <v>0</v>
          </cell>
          <cell r="PL586">
            <v>0</v>
          </cell>
          <cell r="PM586">
            <v>0</v>
          </cell>
          <cell r="PN586">
            <v>0</v>
          </cell>
          <cell r="PO586">
            <v>0</v>
          </cell>
          <cell r="PP586">
            <v>0</v>
          </cell>
          <cell r="PQ586">
            <v>0</v>
          </cell>
          <cell r="PR586">
            <v>0</v>
          </cell>
          <cell r="PS586">
            <v>0</v>
          </cell>
          <cell r="PT586">
            <v>0</v>
          </cell>
          <cell r="PU586">
            <v>0</v>
          </cell>
          <cell r="PV586">
            <v>0</v>
          </cell>
          <cell r="PW586">
            <v>0</v>
          </cell>
          <cell r="PX586">
            <v>0</v>
          </cell>
          <cell r="PY586">
            <v>0</v>
          </cell>
        </row>
        <row r="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I587">
            <v>0</v>
          </cell>
          <cell r="HJ587">
            <v>0</v>
          </cell>
          <cell r="HK587">
            <v>0</v>
          </cell>
          <cell r="HL587">
            <v>0</v>
          </cell>
          <cell r="HM587">
            <v>0</v>
          </cell>
          <cell r="HN587">
            <v>0</v>
          </cell>
          <cell r="HO587">
            <v>0</v>
          </cell>
          <cell r="HP587">
            <v>0</v>
          </cell>
          <cell r="HQ587">
            <v>0</v>
          </cell>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cell r="NR587">
            <v>0</v>
          </cell>
          <cell r="NS587">
            <v>0</v>
          </cell>
          <cell r="NT587">
            <v>0</v>
          </cell>
          <cell r="NU587">
            <v>0</v>
          </cell>
          <cell r="NV587">
            <v>0</v>
          </cell>
          <cell r="NW587">
            <v>0</v>
          </cell>
          <cell r="NX587">
            <v>0</v>
          </cell>
          <cell r="NY587">
            <v>0</v>
          </cell>
          <cell r="NZ587">
            <v>0</v>
          </cell>
          <cell r="OA587">
            <v>0</v>
          </cell>
          <cell r="OB587">
            <v>0</v>
          </cell>
          <cell r="OC587">
            <v>0</v>
          </cell>
          <cell r="OD587">
            <v>0</v>
          </cell>
          <cell r="OE587">
            <v>0</v>
          </cell>
          <cell r="OF587">
            <v>0</v>
          </cell>
          <cell r="OG587">
            <v>0</v>
          </cell>
          <cell r="OH587">
            <v>0</v>
          </cell>
          <cell r="OI587">
            <v>0</v>
          </cell>
          <cell r="OJ587">
            <v>0</v>
          </cell>
          <cell r="OK587">
            <v>0</v>
          </cell>
          <cell r="OL587">
            <v>0</v>
          </cell>
          <cell r="OM587">
            <v>0</v>
          </cell>
          <cell r="ON587">
            <v>0</v>
          </cell>
          <cell r="OO587">
            <v>0</v>
          </cell>
          <cell r="OP587">
            <v>0</v>
          </cell>
          <cell r="OQ587">
            <v>0</v>
          </cell>
          <cell r="OR587">
            <v>0</v>
          </cell>
          <cell r="OS587">
            <v>0</v>
          </cell>
          <cell r="OT587">
            <v>0</v>
          </cell>
          <cell r="OU587">
            <v>0</v>
          </cell>
          <cell r="OV587">
            <v>0</v>
          </cell>
          <cell r="OW587">
            <v>0</v>
          </cell>
          <cell r="OX587">
            <v>0</v>
          </cell>
          <cell r="OY587">
            <v>0</v>
          </cell>
          <cell r="OZ587">
            <v>0</v>
          </cell>
          <cell r="PA587">
            <v>0</v>
          </cell>
          <cell r="PB587">
            <v>0</v>
          </cell>
          <cell r="PC587">
            <v>0</v>
          </cell>
          <cell r="PD587">
            <v>0</v>
          </cell>
          <cell r="PE587">
            <v>0</v>
          </cell>
          <cell r="PF587">
            <v>0</v>
          </cell>
          <cell r="PG587">
            <v>0</v>
          </cell>
          <cell r="PH587">
            <v>0</v>
          </cell>
          <cell r="PI587">
            <v>0</v>
          </cell>
          <cell r="PJ587">
            <v>0</v>
          </cell>
          <cell r="PK587">
            <v>0</v>
          </cell>
          <cell r="PL587">
            <v>0</v>
          </cell>
          <cell r="PM587">
            <v>0</v>
          </cell>
          <cell r="PN587">
            <v>0</v>
          </cell>
          <cell r="PO587">
            <v>0</v>
          </cell>
          <cell r="PP587">
            <v>0</v>
          </cell>
          <cell r="PQ587">
            <v>0</v>
          </cell>
          <cell r="PR587">
            <v>0</v>
          </cell>
          <cell r="PS587">
            <v>0</v>
          </cell>
          <cell r="PT587">
            <v>0</v>
          </cell>
          <cell r="PU587">
            <v>0</v>
          </cell>
          <cell r="PV587">
            <v>0</v>
          </cell>
          <cell r="PW587">
            <v>0</v>
          </cell>
          <cell r="PX587">
            <v>0</v>
          </cell>
          <cell r="PY587">
            <v>0</v>
          </cell>
        </row>
        <row r="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0</v>
          </cell>
          <cell r="EC588">
            <v>0</v>
          </cell>
          <cell r="ED588">
            <v>0</v>
          </cell>
          <cell r="EE588">
            <v>0</v>
          </cell>
          <cell r="EF588">
            <v>0</v>
          </cell>
          <cell r="EG588">
            <v>0</v>
          </cell>
          <cell r="EH588">
            <v>0</v>
          </cell>
          <cell r="EI588">
            <v>0</v>
          </cell>
          <cell r="EJ588">
            <v>0</v>
          </cell>
          <cell r="EK588">
            <v>0</v>
          </cell>
          <cell r="EL588">
            <v>0</v>
          </cell>
          <cell r="EM588">
            <v>0</v>
          </cell>
          <cell r="EN588">
            <v>0</v>
          </cell>
          <cell r="EO588">
            <v>0</v>
          </cell>
          <cell r="EP588">
            <v>0</v>
          </cell>
          <cell r="EQ588">
            <v>0</v>
          </cell>
          <cell r="ER588">
            <v>0</v>
          </cell>
          <cell r="ES588">
            <v>0</v>
          </cell>
          <cell r="ET588">
            <v>0</v>
          </cell>
          <cell r="EU588">
            <v>0</v>
          </cell>
          <cell r="EV588">
            <v>0</v>
          </cell>
          <cell r="EW588">
            <v>0</v>
          </cell>
          <cell r="EX588">
            <v>0</v>
          </cell>
          <cell r="EY588">
            <v>0</v>
          </cell>
          <cell r="EZ588">
            <v>0</v>
          </cell>
          <cell r="FA588">
            <v>0</v>
          </cell>
          <cell r="FB588">
            <v>0</v>
          </cell>
          <cell r="FC588">
            <v>0</v>
          </cell>
          <cell r="FD588">
            <v>0</v>
          </cell>
          <cell r="FE588">
            <v>0</v>
          </cell>
          <cell r="FF588">
            <v>-36</v>
          </cell>
          <cell r="FG588">
            <v>0</v>
          </cell>
          <cell r="FH588">
            <v>-36</v>
          </cell>
          <cell r="FI588">
            <v>-35</v>
          </cell>
          <cell r="FJ588">
            <v>0</v>
          </cell>
          <cell r="FK588">
            <v>-35</v>
          </cell>
          <cell r="FL588">
            <v>-39</v>
          </cell>
          <cell r="FM588">
            <v>0</v>
          </cell>
          <cell r="FN588">
            <v>-39</v>
          </cell>
          <cell r="FO588">
            <v>-28</v>
          </cell>
          <cell r="FP588">
            <v>0</v>
          </cell>
          <cell r="FQ588">
            <v>-28</v>
          </cell>
          <cell r="FR588">
            <v>-43</v>
          </cell>
          <cell r="FS588">
            <v>0</v>
          </cell>
          <cell r="FT588">
            <v>-43</v>
          </cell>
          <cell r="FU588">
            <v>-57</v>
          </cell>
          <cell r="FV588">
            <v>0</v>
          </cell>
          <cell r="FW588">
            <v>-57</v>
          </cell>
          <cell r="FX588">
            <v>-69</v>
          </cell>
          <cell r="FY588">
            <v>0</v>
          </cell>
          <cell r="FZ588">
            <v>-69</v>
          </cell>
          <cell r="GA588">
            <v>-58</v>
          </cell>
          <cell r="GB588">
            <v>0</v>
          </cell>
          <cell r="GC588">
            <v>-58</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I588">
            <v>0</v>
          </cell>
          <cell r="HJ588">
            <v>0</v>
          </cell>
          <cell r="HK588">
            <v>0</v>
          </cell>
          <cell r="HL588">
            <v>0</v>
          </cell>
          <cell r="HM588">
            <v>0</v>
          </cell>
          <cell r="HN588">
            <v>0</v>
          </cell>
          <cell r="HO588">
            <v>0</v>
          </cell>
          <cell r="HP588">
            <v>0</v>
          </cell>
          <cell r="HQ588">
            <v>0</v>
          </cell>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0</v>
          </cell>
          <cell r="KO588">
            <v>0</v>
          </cell>
          <cell r="KP588">
            <v>0</v>
          </cell>
          <cell r="KQ588">
            <v>0</v>
          </cell>
          <cell r="KR588">
            <v>0</v>
          </cell>
          <cell r="KS588">
            <v>0</v>
          </cell>
          <cell r="KT588">
            <v>0</v>
          </cell>
          <cell r="KU588">
            <v>0</v>
          </cell>
          <cell r="KV588">
            <v>0</v>
          </cell>
          <cell r="KW588">
            <v>0</v>
          </cell>
          <cell r="KX588">
            <v>0</v>
          </cell>
          <cell r="KY588">
            <v>0</v>
          </cell>
          <cell r="KZ588">
            <v>0</v>
          </cell>
          <cell r="LA588">
            <v>0</v>
          </cell>
          <cell r="LB588">
            <v>0</v>
          </cell>
          <cell r="LC588">
            <v>0</v>
          </cell>
          <cell r="LD588">
            <v>0</v>
          </cell>
          <cell r="LE588">
            <v>0</v>
          </cell>
          <cell r="LF588">
            <v>0</v>
          </cell>
          <cell r="LG588">
            <v>0</v>
          </cell>
          <cell r="LH588">
            <v>0</v>
          </cell>
          <cell r="LI588">
            <v>0</v>
          </cell>
          <cell r="LJ588">
            <v>0</v>
          </cell>
          <cell r="LK588">
            <v>0</v>
          </cell>
          <cell r="LL588">
            <v>0</v>
          </cell>
          <cell r="LM588">
            <v>0</v>
          </cell>
          <cell r="LN588">
            <v>0</v>
          </cell>
          <cell r="LO588">
            <v>0</v>
          </cell>
          <cell r="LP588">
            <v>0</v>
          </cell>
          <cell r="LQ588">
            <v>0</v>
          </cell>
          <cell r="LR588">
            <v>0</v>
          </cell>
          <cell r="LS588">
            <v>0</v>
          </cell>
          <cell r="LT588">
            <v>0</v>
          </cell>
          <cell r="LU588">
            <v>0</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-36</v>
          </cell>
          <cell r="MW588">
            <v>0</v>
          </cell>
          <cell r="MX588">
            <v>0</v>
          </cell>
          <cell r="MY588">
            <v>-35</v>
          </cell>
          <cell r="MZ588">
            <v>0</v>
          </cell>
          <cell r="NA588">
            <v>0</v>
          </cell>
          <cell r="NB588">
            <v>-39</v>
          </cell>
          <cell r="NC588">
            <v>0</v>
          </cell>
          <cell r="ND588">
            <v>0</v>
          </cell>
          <cell r="NE588">
            <v>-28</v>
          </cell>
          <cell r="NF588">
            <v>0</v>
          </cell>
          <cell r="NG588">
            <v>0</v>
          </cell>
          <cell r="NH588">
            <v>-43</v>
          </cell>
          <cell r="NI588">
            <v>0</v>
          </cell>
          <cell r="NJ588">
            <v>0</v>
          </cell>
          <cell r="NK588">
            <v>-57</v>
          </cell>
          <cell r="NL588">
            <v>0</v>
          </cell>
          <cell r="NM588">
            <v>0</v>
          </cell>
          <cell r="NN588">
            <v>-69</v>
          </cell>
          <cell r="NO588">
            <v>0</v>
          </cell>
          <cell r="NP588">
            <v>0</v>
          </cell>
          <cell r="NQ588">
            <v>-58</v>
          </cell>
          <cell r="NR588">
            <v>0</v>
          </cell>
          <cell r="NS588">
            <v>0</v>
          </cell>
          <cell r="NT588">
            <v>0</v>
          </cell>
          <cell r="NU588">
            <v>0</v>
          </cell>
          <cell r="NV588">
            <v>0</v>
          </cell>
          <cell r="NW588">
            <v>0</v>
          </cell>
          <cell r="NX588">
            <v>0</v>
          </cell>
          <cell r="NY588">
            <v>0</v>
          </cell>
          <cell r="NZ588">
            <v>0</v>
          </cell>
          <cell r="OA588">
            <v>0</v>
          </cell>
          <cell r="OB588">
            <v>0</v>
          </cell>
          <cell r="OC588">
            <v>0</v>
          </cell>
          <cell r="OD588">
            <v>0</v>
          </cell>
          <cell r="OE588">
            <v>0</v>
          </cell>
          <cell r="OF588">
            <v>0</v>
          </cell>
          <cell r="OG588">
            <v>0</v>
          </cell>
          <cell r="OH588">
            <v>0</v>
          </cell>
          <cell r="OI588">
            <v>0</v>
          </cell>
          <cell r="OJ588">
            <v>0</v>
          </cell>
          <cell r="OK588">
            <v>0</v>
          </cell>
          <cell r="OL588">
            <v>0</v>
          </cell>
          <cell r="OM588">
            <v>0</v>
          </cell>
          <cell r="ON588">
            <v>0</v>
          </cell>
          <cell r="OO588">
            <v>0</v>
          </cell>
          <cell r="OP588">
            <v>0</v>
          </cell>
          <cell r="OQ588">
            <v>0</v>
          </cell>
          <cell r="OR588">
            <v>0</v>
          </cell>
          <cell r="OS588">
            <v>0</v>
          </cell>
          <cell r="OT588">
            <v>0</v>
          </cell>
          <cell r="OU588">
            <v>0</v>
          </cell>
          <cell r="OV588">
            <v>0</v>
          </cell>
          <cell r="OW588">
            <v>0</v>
          </cell>
          <cell r="OX588">
            <v>0</v>
          </cell>
          <cell r="OY588">
            <v>0</v>
          </cell>
          <cell r="OZ588">
            <v>0</v>
          </cell>
          <cell r="PA588">
            <v>0</v>
          </cell>
          <cell r="PB588">
            <v>0</v>
          </cell>
          <cell r="PC588">
            <v>0</v>
          </cell>
          <cell r="PD588">
            <v>0</v>
          </cell>
          <cell r="PE588">
            <v>0</v>
          </cell>
          <cell r="PF588">
            <v>0</v>
          </cell>
          <cell r="PG588">
            <v>0</v>
          </cell>
          <cell r="PH588">
            <v>0</v>
          </cell>
          <cell r="PI588">
            <v>0</v>
          </cell>
          <cell r="PJ588">
            <v>0</v>
          </cell>
          <cell r="PK588">
            <v>0</v>
          </cell>
          <cell r="PL588">
            <v>0</v>
          </cell>
          <cell r="PM588">
            <v>0</v>
          </cell>
          <cell r="PN588">
            <v>0</v>
          </cell>
          <cell r="PO588">
            <v>0</v>
          </cell>
          <cell r="PP588">
            <v>0</v>
          </cell>
          <cell r="PQ588">
            <v>0</v>
          </cell>
          <cell r="PR588">
            <v>0</v>
          </cell>
          <cell r="PS588">
            <v>0</v>
          </cell>
          <cell r="PT588">
            <v>0</v>
          </cell>
          <cell r="PU588">
            <v>0</v>
          </cell>
          <cell r="PV588">
            <v>0</v>
          </cell>
          <cell r="PW588">
            <v>0</v>
          </cell>
          <cell r="PX588">
            <v>0</v>
          </cell>
          <cell r="PY588">
            <v>0</v>
          </cell>
        </row>
        <row r="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0</v>
          </cell>
          <cell r="EF589">
            <v>0</v>
          </cell>
          <cell r="EG589">
            <v>0</v>
          </cell>
          <cell r="EH589">
            <v>0</v>
          </cell>
          <cell r="EI589">
            <v>0</v>
          </cell>
          <cell r="EJ589">
            <v>0</v>
          </cell>
          <cell r="EK589">
            <v>0</v>
          </cell>
          <cell r="EL589">
            <v>0</v>
          </cell>
          <cell r="EM589">
            <v>0</v>
          </cell>
          <cell r="EN589">
            <v>0</v>
          </cell>
          <cell r="EO589">
            <v>0</v>
          </cell>
          <cell r="EP589">
            <v>0</v>
          </cell>
          <cell r="EQ589">
            <v>0</v>
          </cell>
          <cell r="ER589">
            <v>0</v>
          </cell>
          <cell r="ES589">
            <v>0</v>
          </cell>
          <cell r="ET589">
            <v>0</v>
          </cell>
          <cell r="EU589">
            <v>0</v>
          </cell>
          <cell r="EV589">
            <v>0</v>
          </cell>
          <cell r="EW589">
            <v>0</v>
          </cell>
          <cell r="EX589">
            <v>0</v>
          </cell>
          <cell r="EY589">
            <v>0</v>
          </cell>
          <cell r="EZ589">
            <v>0</v>
          </cell>
          <cell r="FA589">
            <v>0</v>
          </cell>
          <cell r="FB589">
            <v>0</v>
          </cell>
          <cell r="FC589">
            <v>0</v>
          </cell>
          <cell r="FD589">
            <v>0</v>
          </cell>
          <cell r="FE589">
            <v>0</v>
          </cell>
          <cell r="FF589">
            <v>0</v>
          </cell>
          <cell r="FG589">
            <v>0</v>
          </cell>
          <cell r="FH589">
            <v>0</v>
          </cell>
          <cell r="FI589">
            <v>-1</v>
          </cell>
          <cell r="FJ589">
            <v>0</v>
          </cell>
          <cell r="FK589">
            <v>-1</v>
          </cell>
          <cell r="FL589">
            <v>0</v>
          </cell>
          <cell r="FM589">
            <v>0</v>
          </cell>
          <cell r="FN589">
            <v>0</v>
          </cell>
          <cell r="FO589">
            <v>0</v>
          </cell>
          <cell r="FP589">
            <v>0</v>
          </cell>
          <cell r="FQ589">
            <v>0</v>
          </cell>
          <cell r="FR589">
            <v>0</v>
          </cell>
          <cell r="FS589">
            <v>0</v>
          </cell>
          <cell r="FT589">
            <v>0</v>
          </cell>
          <cell r="FU589">
            <v>-1</v>
          </cell>
          <cell r="FV589">
            <v>0</v>
          </cell>
          <cell r="FW589">
            <v>-1</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I589">
            <v>0</v>
          </cell>
          <cell r="HJ589">
            <v>0</v>
          </cell>
          <cell r="HK589">
            <v>0</v>
          </cell>
          <cell r="HL589">
            <v>0</v>
          </cell>
          <cell r="HM589">
            <v>0</v>
          </cell>
          <cell r="HN589">
            <v>0</v>
          </cell>
          <cell r="HO589">
            <v>0</v>
          </cell>
          <cell r="HP589">
            <v>0</v>
          </cell>
          <cell r="HQ589">
            <v>0</v>
          </cell>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0</v>
          </cell>
          <cell r="KR589">
            <v>0</v>
          </cell>
          <cell r="KS589">
            <v>0</v>
          </cell>
          <cell r="KT589">
            <v>0</v>
          </cell>
          <cell r="KU589">
            <v>0</v>
          </cell>
          <cell r="KV589">
            <v>0</v>
          </cell>
          <cell r="KW589">
            <v>0</v>
          </cell>
          <cell r="KX589">
            <v>0</v>
          </cell>
          <cell r="KY589">
            <v>0</v>
          </cell>
          <cell r="KZ589">
            <v>0</v>
          </cell>
          <cell r="LA589">
            <v>0</v>
          </cell>
          <cell r="LB589">
            <v>0</v>
          </cell>
          <cell r="LC589">
            <v>0</v>
          </cell>
          <cell r="LD589">
            <v>0</v>
          </cell>
          <cell r="LE589">
            <v>0</v>
          </cell>
          <cell r="LF589">
            <v>0</v>
          </cell>
          <cell r="LG589">
            <v>0</v>
          </cell>
          <cell r="LH589">
            <v>0</v>
          </cell>
          <cell r="LI589">
            <v>0</v>
          </cell>
          <cell r="LJ589">
            <v>0</v>
          </cell>
          <cell r="LK589">
            <v>0</v>
          </cell>
          <cell r="LL589">
            <v>0</v>
          </cell>
          <cell r="LM589">
            <v>0</v>
          </cell>
          <cell r="LN589">
            <v>0</v>
          </cell>
          <cell r="LO589">
            <v>0</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-1</v>
          </cell>
          <cell r="MZ589">
            <v>0</v>
          </cell>
          <cell r="NA589">
            <v>0</v>
          </cell>
          <cell r="NB589">
            <v>0</v>
          </cell>
          <cell r="NC589">
            <v>0</v>
          </cell>
          <cell r="ND589">
            <v>0</v>
          </cell>
          <cell r="NE589">
            <v>0</v>
          </cell>
          <cell r="NF589">
            <v>0</v>
          </cell>
          <cell r="NG589">
            <v>0</v>
          </cell>
          <cell r="NH589">
            <v>0</v>
          </cell>
          <cell r="NI589">
            <v>0</v>
          </cell>
          <cell r="NJ589">
            <v>0</v>
          </cell>
          <cell r="NK589">
            <v>-1</v>
          </cell>
          <cell r="NL589">
            <v>0</v>
          </cell>
          <cell r="NM589">
            <v>0</v>
          </cell>
          <cell r="NN589">
            <v>0</v>
          </cell>
          <cell r="NO589">
            <v>0</v>
          </cell>
          <cell r="NP589">
            <v>0</v>
          </cell>
          <cell r="NQ589">
            <v>0</v>
          </cell>
          <cell r="NR589">
            <v>0</v>
          </cell>
          <cell r="NS589">
            <v>0</v>
          </cell>
          <cell r="NT589">
            <v>0</v>
          </cell>
          <cell r="NU589">
            <v>0</v>
          </cell>
          <cell r="NV589">
            <v>0</v>
          </cell>
          <cell r="NW589">
            <v>0</v>
          </cell>
          <cell r="NX589">
            <v>0</v>
          </cell>
          <cell r="NY589">
            <v>0</v>
          </cell>
          <cell r="NZ589">
            <v>0</v>
          </cell>
          <cell r="OA589">
            <v>0</v>
          </cell>
          <cell r="OB589">
            <v>0</v>
          </cell>
          <cell r="OC589">
            <v>0</v>
          </cell>
          <cell r="OD589">
            <v>0</v>
          </cell>
          <cell r="OE589">
            <v>0</v>
          </cell>
          <cell r="OF589">
            <v>0</v>
          </cell>
          <cell r="OG589">
            <v>0</v>
          </cell>
          <cell r="OH589">
            <v>0</v>
          </cell>
          <cell r="OI589">
            <v>0</v>
          </cell>
          <cell r="OJ589">
            <v>0</v>
          </cell>
          <cell r="OK589">
            <v>0</v>
          </cell>
          <cell r="OL589">
            <v>0</v>
          </cell>
          <cell r="OM589">
            <v>0</v>
          </cell>
          <cell r="ON589">
            <v>0</v>
          </cell>
          <cell r="OO589">
            <v>0</v>
          </cell>
          <cell r="OP589">
            <v>0</v>
          </cell>
          <cell r="OQ589">
            <v>0</v>
          </cell>
          <cell r="OR589">
            <v>0</v>
          </cell>
          <cell r="OS589">
            <v>0</v>
          </cell>
          <cell r="OT589">
            <v>0</v>
          </cell>
          <cell r="OU589">
            <v>0</v>
          </cell>
          <cell r="OV589">
            <v>0</v>
          </cell>
          <cell r="OW589">
            <v>0</v>
          </cell>
          <cell r="OX589">
            <v>0</v>
          </cell>
          <cell r="OY589">
            <v>0</v>
          </cell>
          <cell r="OZ589">
            <v>0</v>
          </cell>
          <cell r="PA589">
            <v>0</v>
          </cell>
          <cell r="PB589">
            <v>0</v>
          </cell>
          <cell r="PC589">
            <v>0</v>
          </cell>
          <cell r="PD589">
            <v>0</v>
          </cell>
          <cell r="PE589">
            <v>0</v>
          </cell>
          <cell r="PF589">
            <v>0</v>
          </cell>
          <cell r="PG589">
            <v>0</v>
          </cell>
          <cell r="PH589">
            <v>0</v>
          </cell>
          <cell r="PI589">
            <v>0</v>
          </cell>
          <cell r="PJ589">
            <v>0</v>
          </cell>
          <cell r="PK589">
            <v>0</v>
          </cell>
          <cell r="PL589">
            <v>0</v>
          </cell>
          <cell r="PM589">
            <v>0</v>
          </cell>
          <cell r="PN589">
            <v>0</v>
          </cell>
          <cell r="PO589">
            <v>0</v>
          </cell>
          <cell r="PP589">
            <v>0</v>
          </cell>
          <cell r="PQ589">
            <v>0</v>
          </cell>
          <cell r="PR589">
            <v>0</v>
          </cell>
          <cell r="PS589">
            <v>0</v>
          </cell>
          <cell r="PT589">
            <v>0</v>
          </cell>
          <cell r="PU589">
            <v>0</v>
          </cell>
          <cell r="PV589">
            <v>0</v>
          </cell>
          <cell r="PW589">
            <v>0</v>
          </cell>
          <cell r="PX589">
            <v>0</v>
          </cell>
          <cell r="PY589">
            <v>0</v>
          </cell>
        </row>
        <row r="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I590">
            <v>0</v>
          </cell>
          <cell r="HJ590">
            <v>0</v>
          </cell>
          <cell r="HK590">
            <v>0</v>
          </cell>
          <cell r="HL590">
            <v>0</v>
          </cell>
          <cell r="HM590">
            <v>0</v>
          </cell>
          <cell r="HN590">
            <v>0</v>
          </cell>
          <cell r="HO590">
            <v>0</v>
          </cell>
          <cell r="HP590">
            <v>0</v>
          </cell>
          <cell r="HQ590">
            <v>0</v>
          </cell>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cell r="NR590">
            <v>0</v>
          </cell>
          <cell r="NS590">
            <v>0</v>
          </cell>
          <cell r="NT590">
            <v>0</v>
          </cell>
          <cell r="NU590">
            <v>0</v>
          </cell>
          <cell r="NV590">
            <v>0</v>
          </cell>
          <cell r="NW590">
            <v>0</v>
          </cell>
          <cell r="NX590">
            <v>0</v>
          </cell>
          <cell r="NY590">
            <v>0</v>
          </cell>
          <cell r="NZ590">
            <v>0</v>
          </cell>
          <cell r="OA590">
            <v>0</v>
          </cell>
          <cell r="OB590">
            <v>0</v>
          </cell>
          <cell r="OC590">
            <v>0</v>
          </cell>
          <cell r="OD590">
            <v>0</v>
          </cell>
          <cell r="OE590">
            <v>0</v>
          </cell>
          <cell r="OF590">
            <v>0</v>
          </cell>
          <cell r="OG590">
            <v>0</v>
          </cell>
          <cell r="OH590">
            <v>0</v>
          </cell>
          <cell r="OI590">
            <v>0</v>
          </cell>
          <cell r="OJ590">
            <v>0</v>
          </cell>
          <cell r="OK590">
            <v>0</v>
          </cell>
          <cell r="OL590">
            <v>0</v>
          </cell>
          <cell r="OM590">
            <v>0</v>
          </cell>
          <cell r="ON590">
            <v>0</v>
          </cell>
          <cell r="OO590">
            <v>0</v>
          </cell>
          <cell r="OP590">
            <v>0</v>
          </cell>
          <cell r="OQ590">
            <v>0</v>
          </cell>
          <cell r="OR590">
            <v>0</v>
          </cell>
          <cell r="OS590">
            <v>0</v>
          </cell>
          <cell r="OT590">
            <v>0</v>
          </cell>
          <cell r="OU590">
            <v>0</v>
          </cell>
          <cell r="OV590">
            <v>0</v>
          </cell>
          <cell r="OW590">
            <v>0</v>
          </cell>
          <cell r="OX590">
            <v>0</v>
          </cell>
          <cell r="OY590">
            <v>0</v>
          </cell>
          <cell r="OZ590">
            <v>0</v>
          </cell>
          <cell r="PA590">
            <v>0</v>
          </cell>
          <cell r="PB590">
            <v>0</v>
          </cell>
          <cell r="PC590">
            <v>0</v>
          </cell>
          <cell r="PD590">
            <v>0</v>
          </cell>
          <cell r="PE590">
            <v>0</v>
          </cell>
          <cell r="PF590">
            <v>0</v>
          </cell>
          <cell r="PG590">
            <v>0</v>
          </cell>
          <cell r="PH590">
            <v>0</v>
          </cell>
          <cell r="PI590">
            <v>0</v>
          </cell>
          <cell r="PJ590">
            <v>0</v>
          </cell>
          <cell r="PK590">
            <v>0</v>
          </cell>
          <cell r="PL590">
            <v>0</v>
          </cell>
          <cell r="PM590">
            <v>0</v>
          </cell>
          <cell r="PN590">
            <v>0</v>
          </cell>
          <cell r="PO590">
            <v>0</v>
          </cell>
          <cell r="PP590">
            <v>0</v>
          </cell>
          <cell r="PQ590">
            <v>0</v>
          </cell>
          <cell r="PR590">
            <v>0</v>
          </cell>
          <cell r="PS590">
            <v>0</v>
          </cell>
          <cell r="PT590">
            <v>0</v>
          </cell>
          <cell r="PU590">
            <v>0</v>
          </cell>
          <cell r="PV590">
            <v>0</v>
          </cell>
          <cell r="PW590">
            <v>0</v>
          </cell>
          <cell r="PX590">
            <v>0</v>
          </cell>
          <cell r="PY590">
            <v>0</v>
          </cell>
        </row>
        <row r="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0</v>
          </cell>
          <cell r="EC591">
            <v>0</v>
          </cell>
          <cell r="ED591">
            <v>0</v>
          </cell>
          <cell r="EE591">
            <v>0</v>
          </cell>
          <cell r="EF591">
            <v>0</v>
          </cell>
          <cell r="EG591">
            <v>0</v>
          </cell>
          <cell r="EH591">
            <v>0</v>
          </cell>
          <cell r="EI591">
            <v>0</v>
          </cell>
          <cell r="EJ591">
            <v>0</v>
          </cell>
          <cell r="EK591">
            <v>0</v>
          </cell>
          <cell r="EL591">
            <v>0</v>
          </cell>
          <cell r="EM591">
            <v>0</v>
          </cell>
          <cell r="EN591">
            <v>0</v>
          </cell>
          <cell r="EO591">
            <v>0</v>
          </cell>
          <cell r="EP591">
            <v>0</v>
          </cell>
          <cell r="EQ591">
            <v>0</v>
          </cell>
          <cell r="ER591">
            <v>0</v>
          </cell>
          <cell r="ES591">
            <v>0</v>
          </cell>
          <cell r="ET591">
            <v>0</v>
          </cell>
          <cell r="EU591">
            <v>0</v>
          </cell>
          <cell r="EV591">
            <v>0</v>
          </cell>
          <cell r="EW591">
            <v>0</v>
          </cell>
          <cell r="EX591">
            <v>0</v>
          </cell>
          <cell r="EY591">
            <v>0</v>
          </cell>
          <cell r="EZ591">
            <v>0</v>
          </cell>
          <cell r="FA591">
            <v>0</v>
          </cell>
          <cell r="FB591">
            <v>0</v>
          </cell>
          <cell r="FC591">
            <v>0</v>
          </cell>
          <cell r="FD591">
            <v>0</v>
          </cell>
          <cell r="FE591">
            <v>0</v>
          </cell>
          <cell r="FF591">
            <v>-36</v>
          </cell>
          <cell r="FG591">
            <v>0</v>
          </cell>
          <cell r="FH591">
            <v>-36</v>
          </cell>
          <cell r="FI591">
            <v>-36</v>
          </cell>
          <cell r="FJ591">
            <v>0</v>
          </cell>
          <cell r="FK591">
            <v>-36</v>
          </cell>
          <cell r="FL591">
            <v>-39</v>
          </cell>
          <cell r="FM591">
            <v>0</v>
          </cell>
          <cell r="FN591">
            <v>-39</v>
          </cell>
          <cell r="FO591">
            <v>-28</v>
          </cell>
          <cell r="FP591">
            <v>0</v>
          </cell>
          <cell r="FQ591">
            <v>-28</v>
          </cell>
          <cell r="FR591">
            <v>-43</v>
          </cell>
          <cell r="FS591">
            <v>0</v>
          </cell>
          <cell r="FT591">
            <v>-43</v>
          </cell>
          <cell r="FU591">
            <v>-58</v>
          </cell>
          <cell r="FV591">
            <v>0</v>
          </cell>
          <cell r="FW591">
            <v>-58</v>
          </cell>
          <cell r="FX591">
            <v>-69</v>
          </cell>
          <cell r="FY591">
            <v>0</v>
          </cell>
          <cell r="FZ591">
            <v>-69</v>
          </cell>
          <cell r="GA591">
            <v>-58</v>
          </cell>
          <cell r="GB591">
            <v>0</v>
          </cell>
          <cell r="GC591">
            <v>-58</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I591">
            <v>0</v>
          </cell>
          <cell r="HJ591">
            <v>0</v>
          </cell>
          <cell r="HK591">
            <v>0</v>
          </cell>
          <cell r="HL591">
            <v>0</v>
          </cell>
          <cell r="HM591">
            <v>0</v>
          </cell>
          <cell r="HN591">
            <v>0</v>
          </cell>
          <cell r="HO591">
            <v>0</v>
          </cell>
          <cell r="HP591">
            <v>0</v>
          </cell>
          <cell r="HQ591">
            <v>0</v>
          </cell>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0</v>
          </cell>
          <cell r="KO591">
            <v>0</v>
          </cell>
          <cell r="KP591">
            <v>0</v>
          </cell>
          <cell r="KQ591">
            <v>0</v>
          </cell>
          <cell r="KR591">
            <v>0</v>
          </cell>
          <cell r="KS591">
            <v>0</v>
          </cell>
          <cell r="KT591">
            <v>0</v>
          </cell>
          <cell r="KU591">
            <v>0</v>
          </cell>
          <cell r="KV591">
            <v>0</v>
          </cell>
          <cell r="KW591">
            <v>0</v>
          </cell>
          <cell r="KX591">
            <v>0</v>
          </cell>
          <cell r="KY591">
            <v>0</v>
          </cell>
          <cell r="KZ591">
            <v>0</v>
          </cell>
          <cell r="LA591">
            <v>0</v>
          </cell>
          <cell r="LB591">
            <v>0</v>
          </cell>
          <cell r="LC591">
            <v>0</v>
          </cell>
          <cell r="LD591">
            <v>0</v>
          </cell>
          <cell r="LE591">
            <v>0</v>
          </cell>
          <cell r="LF591">
            <v>0</v>
          </cell>
          <cell r="LG591">
            <v>0</v>
          </cell>
          <cell r="LH591">
            <v>0</v>
          </cell>
          <cell r="LI591">
            <v>0</v>
          </cell>
          <cell r="LJ591">
            <v>0</v>
          </cell>
          <cell r="LK591">
            <v>0</v>
          </cell>
          <cell r="LL591">
            <v>0</v>
          </cell>
          <cell r="LM591">
            <v>0</v>
          </cell>
          <cell r="LN591">
            <v>0</v>
          </cell>
          <cell r="LO591">
            <v>0</v>
          </cell>
          <cell r="LP591">
            <v>0</v>
          </cell>
          <cell r="LQ591">
            <v>0</v>
          </cell>
          <cell r="LR591">
            <v>0</v>
          </cell>
          <cell r="LS591">
            <v>0</v>
          </cell>
          <cell r="LT591">
            <v>0</v>
          </cell>
          <cell r="LU591">
            <v>0</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-36</v>
          </cell>
          <cell r="MW591">
            <v>0</v>
          </cell>
          <cell r="MX591">
            <v>0</v>
          </cell>
          <cell r="MY591">
            <v>-36</v>
          </cell>
          <cell r="MZ591">
            <v>0</v>
          </cell>
          <cell r="NA591">
            <v>0</v>
          </cell>
          <cell r="NB591">
            <v>-39</v>
          </cell>
          <cell r="NC591">
            <v>0</v>
          </cell>
          <cell r="ND591">
            <v>0</v>
          </cell>
          <cell r="NE591">
            <v>-28</v>
          </cell>
          <cell r="NF591">
            <v>0</v>
          </cell>
          <cell r="NG591">
            <v>0</v>
          </cell>
          <cell r="NH591">
            <v>-43</v>
          </cell>
          <cell r="NI591">
            <v>0</v>
          </cell>
          <cell r="NJ591">
            <v>0</v>
          </cell>
          <cell r="NK591">
            <v>-58</v>
          </cell>
          <cell r="NL591">
            <v>0</v>
          </cell>
          <cell r="NM591">
            <v>0</v>
          </cell>
          <cell r="NN591">
            <v>-69</v>
          </cell>
          <cell r="NO591">
            <v>0</v>
          </cell>
          <cell r="NP591">
            <v>0</v>
          </cell>
          <cell r="NQ591">
            <v>-58</v>
          </cell>
          <cell r="NR591">
            <v>0</v>
          </cell>
          <cell r="NS591">
            <v>0</v>
          </cell>
          <cell r="NT591">
            <v>0</v>
          </cell>
          <cell r="NU591">
            <v>0</v>
          </cell>
          <cell r="NV591">
            <v>0</v>
          </cell>
          <cell r="NW591">
            <v>0</v>
          </cell>
          <cell r="NX591">
            <v>0</v>
          </cell>
          <cell r="NY591">
            <v>0</v>
          </cell>
          <cell r="NZ591">
            <v>0</v>
          </cell>
          <cell r="OA591">
            <v>0</v>
          </cell>
          <cell r="OB591">
            <v>0</v>
          </cell>
          <cell r="OC591">
            <v>0</v>
          </cell>
          <cell r="OD591">
            <v>0</v>
          </cell>
          <cell r="OE591">
            <v>0</v>
          </cell>
          <cell r="OF591">
            <v>0</v>
          </cell>
          <cell r="OG591">
            <v>0</v>
          </cell>
          <cell r="OH591">
            <v>0</v>
          </cell>
          <cell r="OI591">
            <v>0</v>
          </cell>
          <cell r="OJ591">
            <v>0</v>
          </cell>
          <cell r="OK591">
            <v>0</v>
          </cell>
          <cell r="OL591">
            <v>0</v>
          </cell>
          <cell r="OM591">
            <v>0</v>
          </cell>
          <cell r="ON591">
            <v>0</v>
          </cell>
          <cell r="OO591">
            <v>0</v>
          </cell>
          <cell r="OP591">
            <v>0</v>
          </cell>
          <cell r="OQ591">
            <v>0</v>
          </cell>
          <cell r="OR591">
            <v>0</v>
          </cell>
          <cell r="OS591">
            <v>0</v>
          </cell>
          <cell r="OT591">
            <v>0</v>
          </cell>
          <cell r="OU591">
            <v>0</v>
          </cell>
          <cell r="OV591">
            <v>0</v>
          </cell>
          <cell r="OW591">
            <v>0</v>
          </cell>
          <cell r="OX591">
            <v>0</v>
          </cell>
          <cell r="OY591">
            <v>0</v>
          </cell>
          <cell r="OZ591">
            <v>0</v>
          </cell>
          <cell r="PA591">
            <v>0</v>
          </cell>
          <cell r="PB591">
            <v>0</v>
          </cell>
          <cell r="PC591">
            <v>0</v>
          </cell>
          <cell r="PD591">
            <v>0</v>
          </cell>
          <cell r="PE591">
            <v>0</v>
          </cell>
          <cell r="PF591">
            <v>0</v>
          </cell>
          <cell r="PG591">
            <v>0</v>
          </cell>
          <cell r="PH591">
            <v>0</v>
          </cell>
          <cell r="PI591">
            <v>0</v>
          </cell>
          <cell r="PJ591">
            <v>0</v>
          </cell>
          <cell r="PK591">
            <v>0</v>
          </cell>
          <cell r="PL591">
            <v>0</v>
          </cell>
          <cell r="PM591">
            <v>0</v>
          </cell>
          <cell r="PN591">
            <v>0</v>
          </cell>
          <cell r="PO591">
            <v>0</v>
          </cell>
          <cell r="PP591">
            <v>0</v>
          </cell>
          <cell r="PQ591">
            <v>0</v>
          </cell>
          <cell r="PR591">
            <v>0</v>
          </cell>
          <cell r="PS591">
            <v>0</v>
          </cell>
          <cell r="PT591">
            <v>0</v>
          </cell>
          <cell r="PU591">
            <v>0</v>
          </cell>
          <cell r="PV591">
            <v>0</v>
          </cell>
          <cell r="PW591">
            <v>0</v>
          </cell>
          <cell r="PX591">
            <v>0</v>
          </cell>
          <cell r="PY591">
            <v>0</v>
          </cell>
        </row>
        <row r="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0</v>
          </cell>
          <cell r="EI592">
            <v>0</v>
          </cell>
          <cell r="EJ592">
            <v>0</v>
          </cell>
          <cell r="EK592">
            <v>0</v>
          </cell>
          <cell r="EL592">
            <v>0</v>
          </cell>
          <cell r="EM592">
            <v>0</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-1</v>
          </cell>
          <cell r="FM592">
            <v>0</v>
          </cell>
          <cell r="FN592">
            <v>-1</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I592">
            <v>0</v>
          </cell>
          <cell r="HJ592">
            <v>0</v>
          </cell>
          <cell r="HK592">
            <v>0</v>
          </cell>
          <cell r="HL592">
            <v>0</v>
          </cell>
          <cell r="HM592">
            <v>0</v>
          </cell>
          <cell r="HN592">
            <v>0</v>
          </cell>
          <cell r="HO592">
            <v>0</v>
          </cell>
          <cell r="HP592">
            <v>0</v>
          </cell>
          <cell r="HQ592">
            <v>0</v>
          </cell>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0</v>
          </cell>
          <cell r="KU592">
            <v>0</v>
          </cell>
          <cell r="KV592">
            <v>0</v>
          </cell>
          <cell r="KW592">
            <v>0</v>
          </cell>
          <cell r="KX592">
            <v>0</v>
          </cell>
          <cell r="KY592">
            <v>0</v>
          </cell>
          <cell r="KZ592">
            <v>0</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-1</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cell r="NR592">
            <v>0</v>
          </cell>
          <cell r="NS592">
            <v>0</v>
          </cell>
          <cell r="NT592">
            <v>0</v>
          </cell>
          <cell r="NU592">
            <v>0</v>
          </cell>
          <cell r="NV592">
            <v>0</v>
          </cell>
          <cell r="NW592">
            <v>0</v>
          </cell>
          <cell r="NX592">
            <v>0</v>
          </cell>
          <cell r="NY592">
            <v>0</v>
          </cell>
          <cell r="NZ592">
            <v>0</v>
          </cell>
          <cell r="OA592">
            <v>0</v>
          </cell>
          <cell r="OB592">
            <v>0</v>
          </cell>
          <cell r="OC592">
            <v>0</v>
          </cell>
          <cell r="OD592">
            <v>0</v>
          </cell>
          <cell r="OE592">
            <v>0</v>
          </cell>
          <cell r="OF592">
            <v>0</v>
          </cell>
          <cell r="OG592">
            <v>0</v>
          </cell>
          <cell r="OH592">
            <v>0</v>
          </cell>
          <cell r="OI592">
            <v>0</v>
          </cell>
          <cell r="OJ592">
            <v>0</v>
          </cell>
          <cell r="OK592">
            <v>0</v>
          </cell>
          <cell r="OL592">
            <v>0</v>
          </cell>
          <cell r="OM592">
            <v>0</v>
          </cell>
          <cell r="ON592">
            <v>0</v>
          </cell>
          <cell r="OO592">
            <v>0</v>
          </cell>
          <cell r="OP592">
            <v>0</v>
          </cell>
          <cell r="OQ592">
            <v>0</v>
          </cell>
          <cell r="OR592">
            <v>0</v>
          </cell>
          <cell r="OS592">
            <v>0</v>
          </cell>
          <cell r="OT592">
            <v>0</v>
          </cell>
          <cell r="OU592">
            <v>0</v>
          </cell>
          <cell r="OV592">
            <v>0</v>
          </cell>
          <cell r="OW592">
            <v>0</v>
          </cell>
          <cell r="OX592">
            <v>0</v>
          </cell>
          <cell r="OY592">
            <v>0</v>
          </cell>
          <cell r="OZ592">
            <v>0</v>
          </cell>
          <cell r="PA592">
            <v>0</v>
          </cell>
          <cell r="PB592">
            <v>0</v>
          </cell>
          <cell r="PC592">
            <v>0</v>
          </cell>
          <cell r="PD592">
            <v>0</v>
          </cell>
          <cell r="PE592">
            <v>0</v>
          </cell>
          <cell r="PF592">
            <v>0</v>
          </cell>
          <cell r="PG592">
            <v>0</v>
          </cell>
          <cell r="PH592">
            <v>0</v>
          </cell>
          <cell r="PI592">
            <v>0</v>
          </cell>
          <cell r="PJ592">
            <v>0</v>
          </cell>
          <cell r="PK592">
            <v>0</v>
          </cell>
          <cell r="PL592">
            <v>0</v>
          </cell>
          <cell r="PM592">
            <v>0</v>
          </cell>
          <cell r="PN592">
            <v>0</v>
          </cell>
          <cell r="PO592">
            <v>0</v>
          </cell>
          <cell r="PP592">
            <v>0</v>
          </cell>
          <cell r="PQ592">
            <v>0</v>
          </cell>
          <cell r="PR592">
            <v>0</v>
          </cell>
          <cell r="PS592">
            <v>0</v>
          </cell>
          <cell r="PT592">
            <v>0</v>
          </cell>
          <cell r="PU592">
            <v>0</v>
          </cell>
          <cell r="PV592">
            <v>0</v>
          </cell>
          <cell r="PW592">
            <v>0</v>
          </cell>
          <cell r="PX592">
            <v>0</v>
          </cell>
          <cell r="PY592">
            <v>0</v>
          </cell>
        </row>
        <row r="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I593">
            <v>0</v>
          </cell>
          <cell r="HJ593">
            <v>0</v>
          </cell>
          <cell r="HK593">
            <v>0</v>
          </cell>
          <cell r="HL593">
            <v>0</v>
          </cell>
          <cell r="HM593">
            <v>0</v>
          </cell>
          <cell r="HN593">
            <v>0</v>
          </cell>
          <cell r="HO593">
            <v>0</v>
          </cell>
          <cell r="HP593">
            <v>0</v>
          </cell>
          <cell r="HQ593">
            <v>0</v>
          </cell>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cell r="NR593">
            <v>0</v>
          </cell>
          <cell r="NS593">
            <v>0</v>
          </cell>
          <cell r="NT593">
            <v>0</v>
          </cell>
          <cell r="NU593">
            <v>0</v>
          </cell>
          <cell r="NV593">
            <v>0</v>
          </cell>
          <cell r="NW593">
            <v>0</v>
          </cell>
          <cell r="NX593">
            <v>0</v>
          </cell>
          <cell r="NY593">
            <v>0</v>
          </cell>
          <cell r="NZ593">
            <v>0</v>
          </cell>
          <cell r="OA593">
            <v>0</v>
          </cell>
          <cell r="OB593">
            <v>0</v>
          </cell>
          <cell r="OC593">
            <v>0</v>
          </cell>
          <cell r="OD593">
            <v>0</v>
          </cell>
          <cell r="OE593">
            <v>0</v>
          </cell>
          <cell r="OF593">
            <v>0</v>
          </cell>
          <cell r="OG593">
            <v>0</v>
          </cell>
          <cell r="OH593">
            <v>0</v>
          </cell>
          <cell r="OI593">
            <v>0</v>
          </cell>
          <cell r="OJ593">
            <v>0</v>
          </cell>
          <cell r="OK593">
            <v>0</v>
          </cell>
          <cell r="OL593">
            <v>0</v>
          </cell>
          <cell r="OM593">
            <v>0</v>
          </cell>
          <cell r="ON593">
            <v>0</v>
          </cell>
          <cell r="OO593">
            <v>0</v>
          </cell>
          <cell r="OP593">
            <v>0</v>
          </cell>
          <cell r="OQ593">
            <v>0</v>
          </cell>
          <cell r="OR593">
            <v>0</v>
          </cell>
          <cell r="OS593">
            <v>0</v>
          </cell>
          <cell r="OT593">
            <v>0</v>
          </cell>
          <cell r="OU593">
            <v>0</v>
          </cell>
          <cell r="OV593">
            <v>0</v>
          </cell>
          <cell r="OW593">
            <v>0</v>
          </cell>
          <cell r="OX593">
            <v>0</v>
          </cell>
          <cell r="OY593">
            <v>0</v>
          </cell>
          <cell r="OZ593">
            <v>0</v>
          </cell>
          <cell r="PA593">
            <v>0</v>
          </cell>
          <cell r="PB593">
            <v>0</v>
          </cell>
          <cell r="PC593">
            <v>0</v>
          </cell>
          <cell r="PD593">
            <v>0</v>
          </cell>
          <cell r="PE593">
            <v>0</v>
          </cell>
          <cell r="PF593">
            <v>0</v>
          </cell>
          <cell r="PG593">
            <v>0</v>
          </cell>
          <cell r="PH593">
            <v>0</v>
          </cell>
          <cell r="PI593">
            <v>0</v>
          </cell>
          <cell r="PJ593">
            <v>0</v>
          </cell>
          <cell r="PK593">
            <v>0</v>
          </cell>
          <cell r="PL593">
            <v>0</v>
          </cell>
          <cell r="PM593">
            <v>0</v>
          </cell>
          <cell r="PN593">
            <v>0</v>
          </cell>
          <cell r="PO593">
            <v>0</v>
          </cell>
          <cell r="PP593">
            <v>0</v>
          </cell>
          <cell r="PQ593">
            <v>0</v>
          </cell>
          <cell r="PR593">
            <v>0</v>
          </cell>
          <cell r="PS593">
            <v>0</v>
          </cell>
          <cell r="PT593">
            <v>0</v>
          </cell>
          <cell r="PU593">
            <v>0</v>
          </cell>
          <cell r="PV593">
            <v>0</v>
          </cell>
          <cell r="PW593">
            <v>0</v>
          </cell>
          <cell r="PX593">
            <v>0</v>
          </cell>
          <cell r="PY593">
            <v>0</v>
          </cell>
        </row>
        <row r="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I594">
            <v>0</v>
          </cell>
          <cell r="HJ594">
            <v>0</v>
          </cell>
          <cell r="HK594">
            <v>0</v>
          </cell>
          <cell r="HL594">
            <v>0</v>
          </cell>
          <cell r="HM594">
            <v>0</v>
          </cell>
          <cell r="HN594">
            <v>0</v>
          </cell>
          <cell r="HO594">
            <v>0</v>
          </cell>
          <cell r="HP594">
            <v>0</v>
          </cell>
          <cell r="HQ594">
            <v>0</v>
          </cell>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cell r="NR594">
            <v>0</v>
          </cell>
          <cell r="NS594">
            <v>0</v>
          </cell>
          <cell r="NT594">
            <v>0</v>
          </cell>
          <cell r="NU594">
            <v>0</v>
          </cell>
          <cell r="NV594">
            <v>0</v>
          </cell>
          <cell r="NW594">
            <v>0</v>
          </cell>
          <cell r="NX594">
            <v>0</v>
          </cell>
          <cell r="NY594">
            <v>0</v>
          </cell>
          <cell r="NZ594">
            <v>0</v>
          </cell>
          <cell r="OA594">
            <v>0</v>
          </cell>
          <cell r="OB594">
            <v>0</v>
          </cell>
          <cell r="OC594">
            <v>0</v>
          </cell>
          <cell r="OD594">
            <v>0</v>
          </cell>
          <cell r="OE594">
            <v>0</v>
          </cell>
          <cell r="OF594">
            <v>0</v>
          </cell>
          <cell r="OG594">
            <v>0</v>
          </cell>
          <cell r="OH594">
            <v>0</v>
          </cell>
          <cell r="OI594">
            <v>0</v>
          </cell>
          <cell r="OJ594">
            <v>0</v>
          </cell>
          <cell r="OK594">
            <v>0</v>
          </cell>
          <cell r="OL594">
            <v>0</v>
          </cell>
          <cell r="OM594">
            <v>0</v>
          </cell>
          <cell r="ON594">
            <v>0</v>
          </cell>
          <cell r="OO594">
            <v>0</v>
          </cell>
          <cell r="OP594">
            <v>0</v>
          </cell>
          <cell r="OQ594">
            <v>0</v>
          </cell>
          <cell r="OR594">
            <v>0</v>
          </cell>
          <cell r="OS594">
            <v>0</v>
          </cell>
          <cell r="OT594">
            <v>0</v>
          </cell>
          <cell r="OU594">
            <v>0</v>
          </cell>
          <cell r="OV594">
            <v>0</v>
          </cell>
          <cell r="OW594">
            <v>0</v>
          </cell>
          <cell r="OX594">
            <v>0</v>
          </cell>
          <cell r="OY594">
            <v>0</v>
          </cell>
          <cell r="OZ594">
            <v>0</v>
          </cell>
          <cell r="PA594">
            <v>0</v>
          </cell>
          <cell r="PB594">
            <v>0</v>
          </cell>
          <cell r="PC594">
            <v>0</v>
          </cell>
          <cell r="PD594">
            <v>0</v>
          </cell>
          <cell r="PE594">
            <v>0</v>
          </cell>
          <cell r="PF594">
            <v>0</v>
          </cell>
          <cell r="PG594">
            <v>0</v>
          </cell>
          <cell r="PH594">
            <v>0</v>
          </cell>
          <cell r="PI594">
            <v>0</v>
          </cell>
          <cell r="PJ594">
            <v>0</v>
          </cell>
          <cell r="PK594">
            <v>0</v>
          </cell>
          <cell r="PL594">
            <v>0</v>
          </cell>
          <cell r="PM594">
            <v>0</v>
          </cell>
          <cell r="PN594">
            <v>0</v>
          </cell>
          <cell r="PO594">
            <v>0</v>
          </cell>
          <cell r="PP594">
            <v>0</v>
          </cell>
          <cell r="PQ594">
            <v>0</v>
          </cell>
          <cell r="PR594">
            <v>0</v>
          </cell>
          <cell r="PS594">
            <v>0</v>
          </cell>
          <cell r="PT594">
            <v>0</v>
          </cell>
          <cell r="PU594">
            <v>0</v>
          </cell>
          <cell r="PV594">
            <v>0</v>
          </cell>
          <cell r="PW594">
            <v>0</v>
          </cell>
          <cell r="PX594">
            <v>0</v>
          </cell>
          <cell r="PY594">
            <v>0</v>
          </cell>
        </row>
        <row r="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0</v>
          </cell>
          <cell r="EC595">
            <v>0</v>
          </cell>
          <cell r="ED595">
            <v>0</v>
          </cell>
          <cell r="EE595">
            <v>0</v>
          </cell>
          <cell r="EF595">
            <v>0</v>
          </cell>
          <cell r="EG595">
            <v>0</v>
          </cell>
          <cell r="EH595">
            <v>0</v>
          </cell>
          <cell r="EI595">
            <v>0</v>
          </cell>
          <cell r="EJ595">
            <v>0</v>
          </cell>
          <cell r="EK595">
            <v>0</v>
          </cell>
          <cell r="EL595">
            <v>0</v>
          </cell>
          <cell r="EM595">
            <v>0</v>
          </cell>
          <cell r="EN595">
            <v>0</v>
          </cell>
          <cell r="EO595">
            <v>0</v>
          </cell>
          <cell r="EP595">
            <v>0</v>
          </cell>
          <cell r="EQ595">
            <v>0</v>
          </cell>
          <cell r="ER595">
            <v>0</v>
          </cell>
          <cell r="ES595">
            <v>0</v>
          </cell>
          <cell r="ET595">
            <v>0</v>
          </cell>
          <cell r="EU595">
            <v>0</v>
          </cell>
          <cell r="EV595">
            <v>0</v>
          </cell>
          <cell r="EW595">
            <v>0</v>
          </cell>
          <cell r="EX595">
            <v>0</v>
          </cell>
          <cell r="EY595">
            <v>0</v>
          </cell>
          <cell r="EZ595">
            <v>0</v>
          </cell>
          <cell r="FA595">
            <v>0</v>
          </cell>
          <cell r="FB595">
            <v>0</v>
          </cell>
          <cell r="FC595">
            <v>0</v>
          </cell>
          <cell r="FD595">
            <v>0</v>
          </cell>
          <cell r="FE595">
            <v>0</v>
          </cell>
          <cell r="FF595">
            <v>-36</v>
          </cell>
          <cell r="FG595">
            <v>0</v>
          </cell>
          <cell r="FH595">
            <v>-36</v>
          </cell>
          <cell r="FI595">
            <v>-36</v>
          </cell>
          <cell r="FJ595">
            <v>0</v>
          </cell>
          <cell r="FK595">
            <v>-36</v>
          </cell>
          <cell r="FL595">
            <v>-40</v>
          </cell>
          <cell r="FM595">
            <v>0</v>
          </cell>
          <cell r="FN595">
            <v>-40</v>
          </cell>
          <cell r="FO595">
            <v>-28</v>
          </cell>
          <cell r="FP595">
            <v>0</v>
          </cell>
          <cell r="FQ595">
            <v>-28</v>
          </cell>
          <cell r="FR595">
            <v>-43</v>
          </cell>
          <cell r="FS595">
            <v>0</v>
          </cell>
          <cell r="FT595">
            <v>-43</v>
          </cell>
          <cell r="FU595">
            <v>-58</v>
          </cell>
          <cell r="FV595">
            <v>0</v>
          </cell>
          <cell r="FW595">
            <v>-58</v>
          </cell>
          <cell r="FX595">
            <v>-69</v>
          </cell>
          <cell r="FY595">
            <v>0</v>
          </cell>
          <cell r="FZ595">
            <v>-69</v>
          </cell>
          <cell r="GA595">
            <v>-58</v>
          </cell>
          <cell r="GB595">
            <v>0</v>
          </cell>
          <cell r="GC595">
            <v>-58</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I595">
            <v>0</v>
          </cell>
          <cell r="HJ595">
            <v>0</v>
          </cell>
          <cell r="HK595">
            <v>0</v>
          </cell>
          <cell r="HL595">
            <v>0</v>
          </cell>
          <cell r="HM595">
            <v>0</v>
          </cell>
          <cell r="HN595">
            <v>0</v>
          </cell>
          <cell r="HO595">
            <v>0</v>
          </cell>
          <cell r="HP595">
            <v>0</v>
          </cell>
          <cell r="HQ595">
            <v>0</v>
          </cell>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0</v>
          </cell>
          <cell r="KO595">
            <v>0</v>
          </cell>
          <cell r="KP595">
            <v>0</v>
          </cell>
          <cell r="KQ595">
            <v>0</v>
          </cell>
          <cell r="KR595">
            <v>0</v>
          </cell>
          <cell r="KS595">
            <v>0</v>
          </cell>
          <cell r="KT595">
            <v>0</v>
          </cell>
          <cell r="KU595">
            <v>0</v>
          </cell>
          <cell r="KV595">
            <v>0</v>
          </cell>
          <cell r="KW595">
            <v>0</v>
          </cell>
          <cell r="KX595">
            <v>0</v>
          </cell>
          <cell r="KY595">
            <v>0</v>
          </cell>
          <cell r="KZ595">
            <v>0</v>
          </cell>
          <cell r="LA595">
            <v>0</v>
          </cell>
          <cell r="LB595">
            <v>0</v>
          </cell>
          <cell r="LC595">
            <v>0</v>
          </cell>
          <cell r="LD595">
            <v>0</v>
          </cell>
          <cell r="LE595">
            <v>0</v>
          </cell>
          <cell r="LF595">
            <v>0</v>
          </cell>
          <cell r="LG595">
            <v>0</v>
          </cell>
          <cell r="LH595">
            <v>0</v>
          </cell>
          <cell r="LI595">
            <v>0</v>
          </cell>
          <cell r="LJ595">
            <v>0</v>
          </cell>
          <cell r="LK595">
            <v>0</v>
          </cell>
          <cell r="LL595">
            <v>0</v>
          </cell>
          <cell r="LM595">
            <v>0</v>
          </cell>
          <cell r="LN595">
            <v>0</v>
          </cell>
          <cell r="LO595">
            <v>0</v>
          </cell>
          <cell r="LP595">
            <v>0</v>
          </cell>
          <cell r="LQ595">
            <v>0</v>
          </cell>
          <cell r="LR595">
            <v>0</v>
          </cell>
          <cell r="LS595">
            <v>0</v>
          </cell>
          <cell r="LT595">
            <v>0</v>
          </cell>
          <cell r="LU595">
            <v>0</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-36</v>
          </cell>
          <cell r="MW595">
            <v>0</v>
          </cell>
          <cell r="MX595">
            <v>0</v>
          </cell>
          <cell r="MY595">
            <v>-36</v>
          </cell>
          <cell r="MZ595">
            <v>0</v>
          </cell>
          <cell r="NA595">
            <v>0</v>
          </cell>
          <cell r="NB595">
            <v>-40</v>
          </cell>
          <cell r="NC595">
            <v>0</v>
          </cell>
          <cell r="ND595">
            <v>0</v>
          </cell>
          <cell r="NE595">
            <v>-28</v>
          </cell>
          <cell r="NF595">
            <v>0</v>
          </cell>
          <cell r="NG595">
            <v>0</v>
          </cell>
          <cell r="NH595">
            <v>-43</v>
          </cell>
          <cell r="NI595">
            <v>0</v>
          </cell>
          <cell r="NJ595">
            <v>0</v>
          </cell>
          <cell r="NK595">
            <v>-58</v>
          </cell>
          <cell r="NL595">
            <v>0</v>
          </cell>
          <cell r="NM595">
            <v>0</v>
          </cell>
          <cell r="NN595">
            <v>-69</v>
          </cell>
          <cell r="NO595">
            <v>0</v>
          </cell>
          <cell r="NP595">
            <v>0</v>
          </cell>
          <cell r="NQ595">
            <v>-58</v>
          </cell>
          <cell r="NR595">
            <v>0</v>
          </cell>
          <cell r="NS595">
            <v>0</v>
          </cell>
          <cell r="NT595">
            <v>0</v>
          </cell>
          <cell r="NU595">
            <v>0</v>
          </cell>
          <cell r="NV595">
            <v>0</v>
          </cell>
          <cell r="NW595">
            <v>0</v>
          </cell>
          <cell r="NX595">
            <v>0</v>
          </cell>
          <cell r="NY595">
            <v>0</v>
          </cell>
          <cell r="NZ595">
            <v>0</v>
          </cell>
          <cell r="OA595">
            <v>0</v>
          </cell>
          <cell r="OB595">
            <v>0</v>
          </cell>
          <cell r="OC595">
            <v>0</v>
          </cell>
          <cell r="OD595">
            <v>0</v>
          </cell>
          <cell r="OE595">
            <v>0</v>
          </cell>
          <cell r="OF595">
            <v>0</v>
          </cell>
          <cell r="OG595">
            <v>0</v>
          </cell>
          <cell r="OH595">
            <v>0</v>
          </cell>
          <cell r="OI595">
            <v>0</v>
          </cell>
          <cell r="OJ595">
            <v>0</v>
          </cell>
          <cell r="OK595">
            <v>0</v>
          </cell>
          <cell r="OL595">
            <v>0</v>
          </cell>
          <cell r="OM595">
            <v>0</v>
          </cell>
          <cell r="ON595">
            <v>0</v>
          </cell>
          <cell r="OO595">
            <v>0</v>
          </cell>
          <cell r="OP595">
            <v>0</v>
          </cell>
          <cell r="OQ595">
            <v>0</v>
          </cell>
          <cell r="OR595">
            <v>0</v>
          </cell>
          <cell r="OS595">
            <v>0</v>
          </cell>
          <cell r="OT595">
            <v>0</v>
          </cell>
          <cell r="OU595">
            <v>0</v>
          </cell>
          <cell r="OV595">
            <v>0</v>
          </cell>
          <cell r="OW595">
            <v>0</v>
          </cell>
          <cell r="OX595">
            <v>0</v>
          </cell>
          <cell r="OY595">
            <v>0</v>
          </cell>
          <cell r="OZ595">
            <v>0</v>
          </cell>
          <cell r="PA595">
            <v>0</v>
          </cell>
          <cell r="PB595">
            <v>0</v>
          </cell>
          <cell r="PC595">
            <v>0</v>
          </cell>
          <cell r="PD595">
            <v>0</v>
          </cell>
          <cell r="PE595">
            <v>0</v>
          </cell>
          <cell r="PF595">
            <v>0</v>
          </cell>
          <cell r="PG595">
            <v>0</v>
          </cell>
          <cell r="PH595">
            <v>0</v>
          </cell>
          <cell r="PI595">
            <v>0</v>
          </cell>
          <cell r="PJ595">
            <v>0</v>
          </cell>
          <cell r="PK595">
            <v>0</v>
          </cell>
          <cell r="PL595">
            <v>0</v>
          </cell>
          <cell r="PM595">
            <v>0</v>
          </cell>
          <cell r="PN595">
            <v>0</v>
          </cell>
          <cell r="PO595">
            <v>0</v>
          </cell>
          <cell r="PP595">
            <v>0</v>
          </cell>
          <cell r="PQ595">
            <v>0</v>
          </cell>
          <cell r="PR595">
            <v>0</v>
          </cell>
          <cell r="PS595">
            <v>0</v>
          </cell>
          <cell r="PT595">
            <v>0</v>
          </cell>
          <cell r="PU595">
            <v>0</v>
          </cell>
          <cell r="PV595">
            <v>0</v>
          </cell>
          <cell r="PW595">
            <v>0</v>
          </cell>
          <cell r="PX595">
            <v>0</v>
          </cell>
          <cell r="PY595">
            <v>0</v>
          </cell>
        </row>
        <row r="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0</v>
          </cell>
          <cell r="EF596">
            <v>0</v>
          </cell>
          <cell r="EG596">
            <v>0</v>
          </cell>
          <cell r="EH596">
            <v>0</v>
          </cell>
          <cell r="EI596">
            <v>0</v>
          </cell>
          <cell r="EJ596">
            <v>0</v>
          </cell>
          <cell r="EK596">
            <v>0</v>
          </cell>
          <cell r="EL596">
            <v>0</v>
          </cell>
          <cell r="EM596">
            <v>0</v>
          </cell>
          <cell r="EN596">
            <v>0</v>
          </cell>
          <cell r="EO596">
            <v>0</v>
          </cell>
          <cell r="EP596">
            <v>0</v>
          </cell>
          <cell r="EQ596">
            <v>0</v>
          </cell>
          <cell r="ER596">
            <v>0</v>
          </cell>
          <cell r="ES596">
            <v>0</v>
          </cell>
          <cell r="ET596">
            <v>0</v>
          </cell>
          <cell r="EU596">
            <v>0</v>
          </cell>
          <cell r="EV596">
            <v>0</v>
          </cell>
          <cell r="EW596">
            <v>0</v>
          </cell>
          <cell r="EX596">
            <v>0</v>
          </cell>
          <cell r="EY596">
            <v>0</v>
          </cell>
          <cell r="EZ596">
            <v>0</v>
          </cell>
          <cell r="FA596">
            <v>0</v>
          </cell>
          <cell r="FB596">
            <v>0</v>
          </cell>
          <cell r="FC596">
            <v>0</v>
          </cell>
          <cell r="FD596">
            <v>0</v>
          </cell>
          <cell r="FE596">
            <v>0</v>
          </cell>
          <cell r="FF596">
            <v>0</v>
          </cell>
          <cell r="FG596">
            <v>0</v>
          </cell>
          <cell r="FH596">
            <v>0</v>
          </cell>
          <cell r="FI596">
            <v>12</v>
          </cell>
          <cell r="FJ596">
            <v>0</v>
          </cell>
          <cell r="FK596">
            <v>12</v>
          </cell>
          <cell r="FL596">
            <v>16</v>
          </cell>
          <cell r="FM596">
            <v>0</v>
          </cell>
          <cell r="FN596">
            <v>16</v>
          </cell>
          <cell r="FO596">
            <v>9</v>
          </cell>
          <cell r="FP596">
            <v>0</v>
          </cell>
          <cell r="FQ596">
            <v>9</v>
          </cell>
          <cell r="FR596">
            <v>-10</v>
          </cell>
          <cell r="FS596">
            <v>0</v>
          </cell>
          <cell r="FT596">
            <v>-10</v>
          </cell>
          <cell r="FU596">
            <v>18</v>
          </cell>
          <cell r="FV596">
            <v>0</v>
          </cell>
          <cell r="FW596">
            <v>18</v>
          </cell>
          <cell r="FX596">
            <v>26</v>
          </cell>
          <cell r="FY596">
            <v>0</v>
          </cell>
          <cell r="FZ596">
            <v>26</v>
          </cell>
          <cell r="GA596">
            <v>18</v>
          </cell>
          <cell r="GB596">
            <v>0</v>
          </cell>
          <cell r="GC596">
            <v>18</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I596">
            <v>0</v>
          </cell>
          <cell r="HJ596">
            <v>0</v>
          </cell>
          <cell r="HK596">
            <v>0</v>
          </cell>
          <cell r="HL596">
            <v>0</v>
          </cell>
          <cell r="HM596">
            <v>0</v>
          </cell>
          <cell r="HN596">
            <v>0</v>
          </cell>
          <cell r="HO596">
            <v>0</v>
          </cell>
          <cell r="HP596">
            <v>0</v>
          </cell>
          <cell r="HQ596">
            <v>0</v>
          </cell>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0</v>
          </cell>
          <cell r="KR596">
            <v>0</v>
          </cell>
          <cell r="KS596">
            <v>0</v>
          </cell>
          <cell r="KT596">
            <v>0</v>
          </cell>
          <cell r="KU596">
            <v>0</v>
          </cell>
          <cell r="KV596">
            <v>0</v>
          </cell>
          <cell r="KW596">
            <v>0</v>
          </cell>
          <cell r="KX596">
            <v>0</v>
          </cell>
          <cell r="KY596">
            <v>0</v>
          </cell>
          <cell r="KZ596">
            <v>0</v>
          </cell>
          <cell r="LA596">
            <v>0</v>
          </cell>
          <cell r="LB596">
            <v>0</v>
          </cell>
          <cell r="LC596">
            <v>0</v>
          </cell>
          <cell r="LD596">
            <v>0</v>
          </cell>
          <cell r="LE596">
            <v>0</v>
          </cell>
          <cell r="LF596">
            <v>0</v>
          </cell>
          <cell r="LG596">
            <v>0</v>
          </cell>
          <cell r="LH596">
            <v>0</v>
          </cell>
          <cell r="LI596">
            <v>0</v>
          </cell>
          <cell r="LJ596">
            <v>0</v>
          </cell>
          <cell r="LK596">
            <v>0</v>
          </cell>
          <cell r="LL596">
            <v>0</v>
          </cell>
          <cell r="LM596">
            <v>0</v>
          </cell>
          <cell r="LN596">
            <v>0</v>
          </cell>
          <cell r="LO596">
            <v>0</v>
          </cell>
          <cell r="LP596">
            <v>0</v>
          </cell>
          <cell r="LQ596">
            <v>0</v>
          </cell>
          <cell r="LR596">
            <v>0</v>
          </cell>
          <cell r="LS596">
            <v>0</v>
          </cell>
          <cell r="LT596">
            <v>0</v>
          </cell>
          <cell r="LU596">
            <v>0</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12</v>
          </cell>
          <cell r="MZ596">
            <v>0</v>
          </cell>
          <cell r="NA596">
            <v>0</v>
          </cell>
          <cell r="NB596">
            <v>16</v>
          </cell>
          <cell r="NC596">
            <v>0</v>
          </cell>
          <cell r="ND596">
            <v>0</v>
          </cell>
          <cell r="NE596">
            <v>9</v>
          </cell>
          <cell r="NF596">
            <v>0</v>
          </cell>
          <cell r="NG596">
            <v>0</v>
          </cell>
          <cell r="NH596">
            <v>-10</v>
          </cell>
          <cell r="NI596">
            <v>0</v>
          </cell>
          <cell r="NJ596">
            <v>0</v>
          </cell>
          <cell r="NK596">
            <v>18</v>
          </cell>
          <cell r="NL596">
            <v>0</v>
          </cell>
          <cell r="NM596">
            <v>0</v>
          </cell>
          <cell r="NN596">
            <v>26</v>
          </cell>
          <cell r="NO596">
            <v>0</v>
          </cell>
          <cell r="NP596">
            <v>0</v>
          </cell>
          <cell r="NQ596">
            <v>18</v>
          </cell>
          <cell r="NR596">
            <v>0</v>
          </cell>
          <cell r="NS596">
            <v>0</v>
          </cell>
          <cell r="NT596">
            <v>0</v>
          </cell>
          <cell r="NU596">
            <v>0</v>
          </cell>
          <cell r="NV596">
            <v>0</v>
          </cell>
          <cell r="NW596">
            <v>0</v>
          </cell>
          <cell r="NX596">
            <v>0</v>
          </cell>
          <cell r="NY596">
            <v>0</v>
          </cell>
          <cell r="NZ596">
            <v>0</v>
          </cell>
          <cell r="OA596">
            <v>0</v>
          </cell>
          <cell r="OB596">
            <v>0</v>
          </cell>
          <cell r="OC596">
            <v>0</v>
          </cell>
          <cell r="OD596">
            <v>0</v>
          </cell>
          <cell r="OE596">
            <v>0</v>
          </cell>
          <cell r="OF596">
            <v>0</v>
          </cell>
          <cell r="OG596">
            <v>0</v>
          </cell>
          <cell r="OH596">
            <v>0</v>
          </cell>
          <cell r="OI596">
            <v>0</v>
          </cell>
          <cell r="OJ596">
            <v>0</v>
          </cell>
          <cell r="OK596">
            <v>0</v>
          </cell>
          <cell r="OL596">
            <v>0</v>
          </cell>
          <cell r="OM596">
            <v>0</v>
          </cell>
          <cell r="ON596">
            <v>0</v>
          </cell>
          <cell r="OO596">
            <v>0</v>
          </cell>
          <cell r="OP596">
            <v>0</v>
          </cell>
          <cell r="OQ596">
            <v>0</v>
          </cell>
          <cell r="OR596">
            <v>0</v>
          </cell>
          <cell r="OS596">
            <v>0</v>
          </cell>
          <cell r="OT596">
            <v>0</v>
          </cell>
          <cell r="OU596">
            <v>0</v>
          </cell>
          <cell r="OV596">
            <v>0</v>
          </cell>
          <cell r="OW596">
            <v>0</v>
          </cell>
          <cell r="OX596">
            <v>0</v>
          </cell>
          <cell r="OY596">
            <v>0</v>
          </cell>
          <cell r="OZ596">
            <v>0</v>
          </cell>
          <cell r="PA596">
            <v>0</v>
          </cell>
          <cell r="PB596">
            <v>0</v>
          </cell>
          <cell r="PC596">
            <v>0</v>
          </cell>
          <cell r="PD596">
            <v>0</v>
          </cell>
          <cell r="PE596">
            <v>0</v>
          </cell>
          <cell r="PF596">
            <v>0</v>
          </cell>
          <cell r="PG596">
            <v>0</v>
          </cell>
          <cell r="PH596">
            <v>0</v>
          </cell>
          <cell r="PI596">
            <v>0</v>
          </cell>
          <cell r="PJ596">
            <v>0</v>
          </cell>
          <cell r="PK596">
            <v>0</v>
          </cell>
          <cell r="PL596">
            <v>0</v>
          </cell>
          <cell r="PM596">
            <v>0</v>
          </cell>
          <cell r="PN596">
            <v>0</v>
          </cell>
          <cell r="PO596">
            <v>0</v>
          </cell>
          <cell r="PP596">
            <v>0</v>
          </cell>
          <cell r="PQ596">
            <v>0</v>
          </cell>
          <cell r="PR596">
            <v>0</v>
          </cell>
          <cell r="PS596">
            <v>0</v>
          </cell>
          <cell r="PT596">
            <v>0</v>
          </cell>
          <cell r="PU596">
            <v>0</v>
          </cell>
          <cell r="PV596">
            <v>0</v>
          </cell>
          <cell r="PW596">
            <v>0</v>
          </cell>
          <cell r="PX596">
            <v>0</v>
          </cell>
          <cell r="PY596">
            <v>0</v>
          </cell>
        </row>
        <row r="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I597">
            <v>0</v>
          </cell>
          <cell r="HJ597">
            <v>0</v>
          </cell>
          <cell r="HK597">
            <v>0</v>
          </cell>
          <cell r="HL597">
            <v>0</v>
          </cell>
          <cell r="HM597">
            <v>0</v>
          </cell>
          <cell r="HN597">
            <v>0</v>
          </cell>
          <cell r="HO597">
            <v>0</v>
          </cell>
          <cell r="HP597">
            <v>0</v>
          </cell>
          <cell r="HQ597">
            <v>0</v>
          </cell>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cell r="NR597">
            <v>0</v>
          </cell>
          <cell r="NS597">
            <v>0</v>
          </cell>
          <cell r="NT597">
            <v>0</v>
          </cell>
          <cell r="NU597">
            <v>0</v>
          </cell>
          <cell r="NV597">
            <v>0</v>
          </cell>
          <cell r="NW597">
            <v>0</v>
          </cell>
          <cell r="NX597">
            <v>0</v>
          </cell>
          <cell r="NY597">
            <v>0</v>
          </cell>
          <cell r="NZ597">
            <v>0</v>
          </cell>
          <cell r="OA597">
            <v>0</v>
          </cell>
          <cell r="OB597">
            <v>0</v>
          </cell>
          <cell r="OC597">
            <v>0</v>
          </cell>
          <cell r="OD597">
            <v>0</v>
          </cell>
          <cell r="OE597">
            <v>0</v>
          </cell>
          <cell r="OF597">
            <v>0</v>
          </cell>
          <cell r="OG597">
            <v>0</v>
          </cell>
          <cell r="OH597">
            <v>0</v>
          </cell>
          <cell r="OI597">
            <v>0</v>
          </cell>
          <cell r="OJ597">
            <v>0</v>
          </cell>
          <cell r="OK597">
            <v>0</v>
          </cell>
          <cell r="OL597">
            <v>0</v>
          </cell>
          <cell r="OM597">
            <v>0</v>
          </cell>
          <cell r="ON597">
            <v>0</v>
          </cell>
          <cell r="OO597">
            <v>0</v>
          </cell>
          <cell r="OP597">
            <v>0</v>
          </cell>
          <cell r="OQ597">
            <v>0</v>
          </cell>
          <cell r="OR597">
            <v>0</v>
          </cell>
          <cell r="OS597">
            <v>0</v>
          </cell>
          <cell r="OT597">
            <v>0</v>
          </cell>
          <cell r="OU597">
            <v>0</v>
          </cell>
          <cell r="OV597">
            <v>0</v>
          </cell>
          <cell r="OW597">
            <v>0</v>
          </cell>
          <cell r="OX597">
            <v>0</v>
          </cell>
          <cell r="OY597">
            <v>0</v>
          </cell>
          <cell r="OZ597">
            <v>0</v>
          </cell>
          <cell r="PA597">
            <v>0</v>
          </cell>
          <cell r="PB597">
            <v>0</v>
          </cell>
          <cell r="PC597">
            <v>0</v>
          </cell>
          <cell r="PD597">
            <v>0</v>
          </cell>
          <cell r="PE597">
            <v>0</v>
          </cell>
          <cell r="PF597">
            <v>0</v>
          </cell>
          <cell r="PG597">
            <v>0</v>
          </cell>
          <cell r="PH597">
            <v>0</v>
          </cell>
          <cell r="PI597">
            <v>0</v>
          </cell>
          <cell r="PJ597">
            <v>0</v>
          </cell>
          <cell r="PK597">
            <v>0</v>
          </cell>
          <cell r="PL597">
            <v>0</v>
          </cell>
          <cell r="PM597">
            <v>0</v>
          </cell>
          <cell r="PN597">
            <v>0</v>
          </cell>
          <cell r="PO597">
            <v>0</v>
          </cell>
          <cell r="PP597">
            <v>0</v>
          </cell>
          <cell r="PQ597">
            <v>0</v>
          </cell>
          <cell r="PR597">
            <v>0</v>
          </cell>
          <cell r="PS597">
            <v>0</v>
          </cell>
          <cell r="PT597">
            <v>0</v>
          </cell>
          <cell r="PU597">
            <v>0</v>
          </cell>
          <cell r="PV597">
            <v>0</v>
          </cell>
          <cell r="PW597">
            <v>0</v>
          </cell>
          <cell r="PX597">
            <v>0</v>
          </cell>
          <cell r="PY597">
            <v>0</v>
          </cell>
        </row>
        <row r="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0</v>
          </cell>
          <cell r="EC598">
            <v>0</v>
          </cell>
          <cell r="ED598">
            <v>0</v>
          </cell>
          <cell r="EE598">
            <v>0</v>
          </cell>
          <cell r="EF598">
            <v>0</v>
          </cell>
          <cell r="EG598">
            <v>0</v>
          </cell>
          <cell r="EH598">
            <v>0</v>
          </cell>
          <cell r="EI598">
            <v>0</v>
          </cell>
          <cell r="EJ598">
            <v>0</v>
          </cell>
          <cell r="EK598">
            <v>0</v>
          </cell>
          <cell r="EL598">
            <v>0</v>
          </cell>
          <cell r="EM598">
            <v>0</v>
          </cell>
          <cell r="EN598">
            <v>0</v>
          </cell>
          <cell r="EO598">
            <v>0</v>
          </cell>
          <cell r="EP598">
            <v>0</v>
          </cell>
          <cell r="EQ598">
            <v>0</v>
          </cell>
          <cell r="ER598">
            <v>0</v>
          </cell>
          <cell r="ES598">
            <v>0</v>
          </cell>
          <cell r="ET598">
            <v>0</v>
          </cell>
          <cell r="EU598">
            <v>0</v>
          </cell>
          <cell r="EV598">
            <v>0</v>
          </cell>
          <cell r="EW598">
            <v>0</v>
          </cell>
          <cell r="EX598">
            <v>0</v>
          </cell>
          <cell r="EY598">
            <v>0</v>
          </cell>
          <cell r="EZ598">
            <v>0</v>
          </cell>
          <cell r="FA598">
            <v>0</v>
          </cell>
          <cell r="FB598">
            <v>0</v>
          </cell>
          <cell r="FC598">
            <v>0</v>
          </cell>
          <cell r="FD598">
            <v>0</v>
          </cell>
          <cell r="FE598">
            <v>0</v>
          </cell>
          <cell r="FF598">
            <v>-36</v>
          </cell>
          <cell r="FG598">
            <v>0</v>
          </cell>
          <cell r="FH598">
            <v>-36</v>
          </cell>
          <cell r="FI598">
            <v>-24</v>
          </cell>
          <cell r="FJ598">
            <v>0</v>
          </cell>
          <cell r="FK598">
            <v>-24</v>
          </cell>
          <cell r="FL598">
            <v>-24</v>
          </cell>
          <cell r="FM598">
            <v>0</v>
          </cell>
          <cell r="FN598">
            <v>-24</v>
          </cell>
          <cell r="FO598">
            <v>-19</v>
          </cell>
          <cell r="FP598">
            <v>0</v>
          </cell>
          <cell r="FQ598">
            <v>-19</v>
          </cell>
          <cell r="FR598">
            <v>-53</v>
          </cell>
          <cell r="FS598">
            <v>0</v>
          </cell>
          <cell r="FT598">
            <v>-53</v>
          </cell>
          <cell r="FU598">
            <v>-40</v>
          </cell>
          <cell r="FV598">
            <v>0</v>
          </cell>
          <cell r="FW598">
            <v>-40</v>
          </cell>
          <cell r="FX598">
            <v>-43</v>
          </cell>
          <cell r="FY598">
            <v>0</v>
          </cell>
          <cell r="FZ598">
            <v>-43</v>
          </cell>
          <cell r="GA598">
            <v>-40</v>
          </cell>
          <cell r="GB598">
            <v>0</v>
          </cell>
          <cell r="GC598">
            <v>-40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I598">
            <v>0</v>
          </cell>
          <cell r="HJ598">
            <v>0</v>
          </cell>
          <cell r="HK598">
            <v>0</v>
          </cell>
          <cell r="HL598">
            <v>0</v>
          </cell>
          <cell r="HM598">
            <v>0</v>
          </cell>
          <cell r="HN598">
            <v>0</v>
          </cell>
          <cell r="HO598">
            <v>0</v>
          </cell>
          <cell r="HP598">
            <v>0</v>
          </cell>
          <cell r="HQ598">
            <v>0</v>
          </cell>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0</v>
          </cell>
          <cell r="KO598">
            <v>0</v>
          </cell>
          <cell r="KP598">
            <v>0</v>
          </cell>
          <cell r="KQ598">
            <v>0</v>
          </cell>
          <cell r="KR598">
            <v>0</v>
          </cell>
          <cell r="KS598">
            <v>0</v>
          </cell>
          <cell r="KT598">
            <v>0</v>
          </cell>
          <cell r="KU598">
            <v>0</v>
          </cell>
          <cell r="KV598">
            <v>0</v>
          </cell>
          <cell r="KW598">
            <v>0</v>
          </cell>
          <cell r="KX598">
            <v>0</v>
          </cell>
          <cell r="KY598">
            <v>0</v>
          </cell>
          <cell r="KZ598">
            <v>0</v>
          </cell>
          <cell r="LA598">
            <v>0</v>
          </cell>
          <cell r="LB598">
            <v>0</v>
          </cell>
          <cell r="LC598">
            <v>0</v>
          </cell>
          <cell r="LD598">
            <v>0</v>
          </cell>
          <cell r="LE598">
            <v>0</v>
          </cell>
          <cell r="LF598">
            <v>0</v>
          </cell>
          <cell r="LG598">
            <v>0</v>
          </cell>
          <cell r="LH598">
            <v>0</v>
          </cell>
          <cell r="LI598">
            <v>0</v>
          </cell>
          <cell r="LJ598">
            <v>0</v>
          </cell>
          <cell r="LK598">
            <v>0</v>
          </cell>
          <cell r="LL598">
            <v>0</v>
          </cell>
          <cell r="LM598">
            <v>0</v>
          </cell>
          <cell r="LN598">
            <v>0</v>
          </cell>
          <cell r="LO598">
            <v>0</v>
          </cell>
          <cell r="LP598">
            <v>0</v>
          </cell>
          <cell r="LQ598">
            <v>0</v>
          </cell>
          <cell r="LR598">
            <v>0</v>
          </cell>
          <cell r="LS598">
            <v>0</v>
          </cell>
          <cell r="LT598">
            <v>0</v>
          </cell>
          <cell r="LU598">
            <v>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-36</v>
          </cell>
          <cell r="MW598">
            <v>0</v>
          </cell>
          <cell r="MX598">
            <v>0</v>
          </cell>
          <cell r="MY598">
            <v>-24</v>
          </cell>
          <cell r="MZ598">
            <v>0</v>
          </cell>
          <cell r="NA598">
            <v>0</v>
          </cell>
          <cell r="NB598">
            <v>-24</v>
          </cell>
          <cell r="NC598">
            <v>0</v>
          </cell>
          <cell r="ND598">
            <v>0</v>
          </cell>
          <cell r="NE598">
            <v>-19</v>
          </cell>
          <cell r="NF598">
            <v>0</v>
          </cell>
          <cell r="NG598">
            <v>0</v>
          </cell>
          <cell r="NH598">
            <v>-53</v>
          </cell>
          <cell r="NI598">
            <v>0</v>
          </cell>
          <cell r="NJ598">
            <v>0</v>
          </cell>
          <cell r="NK598">
            <v>-40</v>
          </cell>
          <cell r="NL598">
            <v>0</v>
          </cell>
          <cell r="NM598">
            <v>0</v>
          </cell>
          <cell r="NN598">
            <v>-43</v>
          </cell>
          <cell r="NO598">
            <v>0</v>
          </cell>
          <cell r="NP598">
            <v>0</v>
          </cell>
          <cell r="NQ598">
            <v>-40</v>
          </cell>
          <cell r="NR598">
            <v>0</v>
          </cell>
          <cell r="NS598">
            <v>0</v>
          </cell>
          <cell r="NT598">
            <v>0</v>
          </cell>
          <cell r="NU598">
            <v>0</v>
          </cell>
          <cell r="NV598">
            <v>0</v>
          </cell>
          <cell r="NW598">
            <v>0</v>
          </cell>
          <cell r="NX598">
            <v>0</v>
          </cell>
          <cell r="NY598">
            <v>0</v>
          </cell>
          <cell r="NZ598">
            <v>0</v>
          </cell>
          <cell r="OA598">
            <v>0</v>
          </cell>
          <cell r="OB598">
            <v>0</v>
          </cell>
          <cell r="OC598">
            <v>0</v>
          </cell>
          <cell r="OD598">
            <v>0</v>
          </cell>
          <cell r="OE598">
            <v>0</v>
          </cell>
          <cell r="OF598">
            <v>0</v>
          </cell>
          <cell r="OG598">
            <v>0</v>
          </cell>
          <cell r="OH598">
            <v>0</v>
          </cell>
          <cell r="OI598">
            <v>0</v>
          </cell>
          <cell r="OJ598">
            <v>0</v>
          </cell>
          <cell r="OK598">
            <v>0</v>
          </cell>
          <cell r="OL598">
            <v>0</v>
          </cell>
          <cell r="OM598">
            <v>0</v>
          </cell>
          <cell r="ON598">
            <v>0</v>
          </cell>
          <cell r="OO598">
            <v>0</v>
          </cell>
          <cell r="OP598">
            <v>0</v>
          </cell>
          <cell r="OQ598">
            <v>0</v>
          </cell>
          <cell r="OR598">
            <v>0</v>
          </cell>
          <cell r="OS598">
            <v>0</v>
          </cell>
          <cell r="OT598">
            <v>0</v>
          </cell>
          <cell r="OU598">
            <v>0</v>
          </cell>
          <cell r="OV598">
            <v>0</v>
          </cell>
          <cell r="OW598">
            <v>0</v>
          </cell>
          <cell r="OX598">
            <v>0</v>
          </cell>
          <cell r="OY598">
            <v>0</v>
          </cell>
          <cell r="OZ598">
            <v>0</v>
          </cell>
          <cell r="PA598">
            <v>0</v>
          </cell>
          <cell r="PB598">
            <v>0</v>
          </cell>
          <cell r="PC598">
            <v>0</v>
          </cell>
          <cell r="PD598">
            <v>0</v>
          </cell>
          <cell r="PE598">
            <v>0</v>
          </cell>
          <cell r="PF598">
            <v>0</v>
          </cell>
          <cell r="PG598">
            <v>0</v>
          </cell>
          <cell r="PH598">
            <v>0</v>
          </cell>
          <cell r="PI598">
            <v>0</v>
          </cell>
          <cell r="PJ598">
            <v>0</v>
          </cell>
          <cell r="PK598">
            <v>0</v>
          </cell>
          <cell r="PL598">
            <v>0</v>
          </cell>
          <cell r="PM598">
            <v>0</v>
          </cell>
          <cell r="PN598">
            <v>0</v>
          </cell>
          <cell r="PO598">
            <v>0</v>
          </cell>
          <cell r="PP598">
            <v>0</v>
          </cell>
          <cell r="PQ598">
            <v>0</v>
          </cell>
          <cell r="PR598">
            <v>0</v>
          </cell>
          <cell r="PS598">
            <v>0</v>
          </cell>
          <cell r="PT598">
            <v>0</v>
          </cell>
          <cell r="PU598">
            <v>0</v>
          </cell>
          <cell r="PV598">
            <v>0</v>
          </cell>
          <cell r="PW598">
            <v>0</v>
          </cell>
          <cell r="PX598">
            <v>0</v>
          </cell>
          <cell r="PY598">
            <v>0</v>
          </cell>
        </row>
        <row r="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0</v>
          </cell>
          <cell r="EC599">
            <v>0</v>
          </cell>
          <cell r="ED599">
            <v>0</v>
          </cell>
          <cell r="EE599">
            <v>0</v>
          </cell>
          <cell r="EF599">
            <v>0</v>
          </cell>
          <cell r="EG599">
            <v>0</v>
          </cell>
          <cell r="EH599">
            <v>0</v>
          </cell>
          <cell r="EI599">
            <v>0</v>
          </cell>
          <cell r="EJ599">
            <v>0</v>
          </cell>
          <cell r="EK599">
            <v>0</v>
          </cell>
          <cell r="EL599">
            <v>0</v>
          </cell>
          <cell r="EM599">
            <v>0</v>
          </cell>
          <cell r="EN599">
            <v>0</v>
          </cell>
          <cell r="EO599">
            <v>0</v>
          </cell>
          <cell r="EP599">
            <v>0</v>
          </cell>
          <cell r="EQ599">
            <v>0</v>
          </cell>
          <cell r="ER599">
            <v>0</v>
          </cell>
          <cell r="ES599">
            <v>0</v>
          </cell>
          <cell r="ET599">
            <v>0</v>
          </cell>
          <cell r="EU599">
            <v>0</v>
          </cell>
          <cell r="EV599">
            <v>0</v>
          </cell>
          <cell r="EW599">
            <v>0</v>
          </cell>
          <cell r="EX599">
            <v>0</v>
          </cell>
          <cell r="EY599">
            <v>0</v>
          </cell>
          <cell r="EZ599">
            <v>0</v>
          </cell>
          <cell r="FA599">
            <v>0</v>
          </cell>
          <cell r="FB599">
            <v>0</v>
          </cell>
          <cell r="FC599">
            <v>0</v>
          </cell>
          <cell r="FD599">
            <v>0</v>
          </cell>
          <cell r="FE599">
            <v>0</v>
          </cell>
          <cell r="FF599">
            <v>-6</v>
          </cell>
          <cell r="FG599">
            <v>0</v>
          </cell>
          <cell r="FH599">
            <v>-6</v>
          </cell>
          <cell r="FI599">
            <v>-4</v>
          </cell>
          <cell r="FJ599">
            <v>0</v>
          </cell>
          <cell r="FK599">
            <v>-4</v>
          </cell>
          <cell r="FL599">
            <v>-4</v>
          </cell>
          <cell r="FM599">
            <v>0</v>
          </cell>
          <cell r="FN599">
            <v>-4</v>
          </cell>
          <cell r="FO599">
            <v>-3</v>
          </cell>
          <cell r="FP599">
            <v>0</v>
          </cell>
          <cell r="FQ599">
            <v>-3</v>
          </cell>
          <cell r="FR599">
            <v>-9</v>
          </cell>
          <cell r="FS599">
            <v>0</v>
          </cell>
          <cell r="FT599">
            <v>-9</v>
          </cell>
          <cell r="FU599">
            <v>-7</v>
          </cell>
          <cell r="FV599">
            <v>0</v>
          </cell>
          <cell r="FW599">
            <v>-7</v>
          </cell>
          <cell r="FX599">
            <v>-7</v>
          </cell>
          <cell r="FY599">
            <v>0</v>
          </cell>
          <cell r="FZ599">
            <v>-7</v>
          </cell>
          <cell r="GA599">
            <v>-6</v>
          </cell>
          <cell r="GB599">
            <v>0</v>
          </cell>
          <cell r="GC599">
            <v>-6</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I599">
            <v>0</v>
          </cell>
          <cell r="HJ599">
            <v>0</v>
          </cell>
          <cell r="HK599">
            <v>0</v>
          </cell>
          <cell r="HL599">
            <v>0</v>
          </cell>
          <cell r="HM599">
            <v>0</v>
          </cell>
          <cell r="HN599">
            <v>0</v>
          </cell>
          <cell r="HO599">
            <v>0</v>
          </cell>
          <cell r="HP599">
            <v>0</v>
          </cell>
          <cell r="HQ599">
            <v>0</v>
          </cell>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0</v>
          </cell>
          <cell r="KO599">
            <v>0</v>
          </cell>
          <cell r="KP599">
            <v>0</v>
          </cell>
          <cell r="KQ599">
            <v>0</v>
          </cell>
          <cell r="KR599">
            <v>0</v>
          </cell>
          <cell r="KS599">
            <v>0</v>
          </cell>
          <cell r="KT599">
            <v>0</v>
          </cell>
          <cell r="KU599">
            <v>0</v>
          </cell>
          <cell r="KV599">
            <v>0</v>
          </cell>
          <cell r="KW599">
            <v>0</v>
          </cell>
          <cell r="KX599">
            <v>0</v>
          </cell>
          <cell r="KY599">
            <v>0</v>
          </cell>
          <cell r="KZ599">
            <v>0</v>
          </cell>
          <cell r="LA599">
            <v>0</v>
          </cell>
          <cell r="LB599">
            <v>0</v>
          </cell>
          <cell r="LC599">
            <v>0</v>
          </cell>
          <cell r="LD599">
            <v>0</v>
          </cell>
          <cell r="LE599">
            <v>0</v>
          </cell>
          <cell r="LF599">
            <v>0</v>
          </cell>
          <cell r="LG599">
            <v>0</v>
          </cell>
          <cell r="LH599">
            <v>0</v>
          </cell>
          <cell r="LI599">
            <v>0</v>
          </cell>
          <cell r="LJ599">
            <v>0</v>
          </cell>
          <cell r="LK599">
            <v>0</v>
          </cell>
          <cell r="LL599">
            <v>0</v>
          </cell>
          <cell r="LM599">
            <v>0</v>
          </cell>
          <cell r="LN599">
            <v>0</v>
          </cell>
          <cell r="LO599">
            <v>0</v>
          </cell>
          <cell r="LP599">
            <v>0</v>
          </cell>
          <cell r="LQ599">
            <v>0</v>
          </cell>
          <cell r="LR599">
            <v>0</v>
          </cell>
          <cell r="LS599">
            <v>0</v>
          </cell>
          <cell r="LT599">
            <v>0</v>
          </cell>
          <cell r="LU599">
            <v>0</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-6</v>
          </cell>
          <cell r="MW599">
            <v>0</v>
          </cell>
          <cell r="MX599">
            <v>0</v>
          </cell>
          <cell r="MY599">
            <v>-4</v>
          </cell>
          <cell r="MZ599">
            <v>0</v>
          </cell>
          <cell r="NA599">
            <v>0</v>
          </cell>
          <cell r="NB599">
            <v>-4</v>
          </cell>
          <cell r="NC599">
            <v>0</v>
          </cell>
          <cell r="ND599">
            <v>0</v>
          </cell>
          <cell r="NE599">
            <v>-3</v>
          </cell>
          <cell r="NF599">
            <v>0</v>
          </cell>
          <cell r="NG599">
            <v>0</v>
          </cell>
          <cell r="NH599">
            <v>-9</v>
          </cell>
          <cell r="NI599">
            <v>0</v>
          </cell>
          <cell r="NJ599">
            <v>0</v>
          </cell>
          <cell r="NK599">
            <v>-7</v>
          </cell>
          <cell r="NL599">
            <v>0</v>
          </cell>
          <cell r="NM599">
            <v>0</v>
          </cell>
          <cell r="NN599">
            <v>-7</v>
          </cell>
          <cell r="NO599">
            <v>0</v>
          </cell>
          <cell r="NP599">
            <v>0</v>
          </cell>
          <cell r="NQ599">
            <v>-6</v>
          </cell>
          <cell r="NR599">
            <v>0</v>
          </cell>
          <cell r="NS599">
            <v>0</v>
          </cell>
          <cell r="NT599">
            <v>0</v>
          </cell>
          <cell r="NU599">
            <v>0</v>
          </cell>
          <cell r="NV599">
            <v>0</v>
          </cell>
          <cell r="NW599">
            <v>0</v>
          </cell>
          <cell r="NX599">
            <v>0</v>
          </cell>
          <cell r="NY599">
            <v>0</v>
          </cell>
          <cell r="NZ599">
            <v>0</v>
          </cell>
          <cell r="OA599">
            <v>0</v>
          </cell>
          <cell r="OB599">
            <v>0</v>
          </cell>
          <cell r="OC599">
            <v>0</v>
          </cell>
          <cell r="OD599">
            <v>0</v>
          </cell>
          <cell r="OE599">
            <v>0</v>
          </cell>
          <cell r="OF599">
            <v>0</v>
          </cell>
          <cell r="OG599">
            <v>0</v>
          </cell>
          <cell r="OH599">
            <v>0</v>
          </cell>
          <cell r="OI599">
            <v>0</v>
          </cell>
          <cell r="OJ599">
            <v>0</v>
          </cell>
          <cell r="OK599">
            <v>0</v>
          </cell>
          <cell r="OL599">
            <v>0</v>
          </cell>
          <cell r="OM599">
            <v>0</v>
          </cell>
          <cell r="ON599">
            <v>0</v>
          </cell>
          <cell r="OO599">
            <v>0</v>
          </cell>
          <cell r="OP599">
            <v>0</v>
          </cell>
          <cell r="OQ599">
            <v>0</v>
          </cell>
          <cell r="OR599">
            <v>0</v>
          </cell>
          <cell r="OS599">
            <v>0</v>
          </cell>
          <cell r="OT599">
            <v>0</v>
          </cell>
          <cell r="OU599">
            <v>0</v>
          </cell>
          <cell r="OV599">
            <v>0</v>
          </cell>
          <cell r="OW599">
            <v>0</v>
          </cell>
          <cell r="OX599">
            <v>0</v>
          </cell>
          <cell r="OY599">
            <v>0</v>
          </cell>
          <cell r="OZ599">
            <v>0</v>
          </cell>
          <cell r="PA599">
            <v>0</v>
          </cell>
          <cell r="PB599">
            <v>0</v>
          </cell>
          <cell r="PC599">
            <v>0</v>
          </cell>
          <cell r="PD599">
            <v>0</v>
          </cell>
          <cell r="PE599">
            <v>0</v>
          </cell>
          <cell r="PF599">
            <v>0</v>
          </cell>
          <cell r="PG599">
            <v>0</v>
          </cell>
          <cell r="PH599">
            <v>0</v>
          </cell>
          <cell r="PI599">
            <v>0</v>
          </cell>
          <cell r="PJ599">
            <v>0</v>
          </cell>
          <cell r="PK599">
            <v>0</v>
          </cell>
          <cell r="PL599">
            <v>0</v>
          </cell>
          <cell r="PM599">
            <v>0</v>
          </cell>
          <cell r="PN599">
            <v>0</v>
          </cell>
          <cell r="PO599">
            <v>0</v>
          </cell>
          <cell r="PP599">
            <v>0</v>
          </cell>
          <cell r="PQ599">
            <v>0</v>
          </cell>
          <cell r="PR599">
            <v>0</v>
          </cell>
          <cell r="PS599">
            <v>0</v>
          </cell>
          <cell r="PT599">
            <v>0</v>
          </cell>
          <cell r="PU599">
            <v>0</v>
          </cell>
          <cell r="PV599">
            <v>0</v>
          </cell>
          <cell r="PW599">
            <v>0</v>
          </cell>
          <cell r="PX599">
            <v>0</v>
          </cell>
          <cell r="PY599">
            <v>0</v>
          </cell>
        </row>
        <row r="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0</v>
          </cell>
          <cell r="EC600">
            <v>0</v>
          </cell>
          <cell r="ED600">
            <v>0</v>
          </cell>
          <cell r="EE600">
            <v>0</v>
          </cell>
          <cell r="EF600">
            <v>0</v>
          </cell>
          <cell r="EG600">
            <v>0</v>
          </cell>
          <cell r="EH600">
            <v>0</v>
          </cell>
          <cell r="EI600">
            <v>0</v>
          </cell>
          <cell r="EJ600">
            <v>0</v>
          </cell>
          <cell r="EK600">
            <v>0</v>
          </cell>
          <cell r="EL600">
            <v>0</v>
          </cell>
          <cell r="EM600">
            <v>0</v>
          </cell>
          <cell r="EN600">
            <v>0</v>
          </cell>
          <cell r="EO600">
            <v>0</v>
          </cell>
          <cell r="EP600">
            <v>0</v>
          </cell>
          <cell r="EQ600">
            <v>0</v>
          </cell>
          <cell r="ER600">
            <v>0</v>
          </cell>
          <cell r="ES600">
            <v>0</v>
          </cell>
          <cell r="ET600">
            <v>0</v>
          </cell>
          <cell r="EU600">
            <v>0</v>
          </cell>
          <cell r="EV600">
            <v>0</v>
          </cell>
          <cell r="EW600">
            <v>0</v>
          </cell>
          <cell r="EX600">
            <v>0</v>
          </cell>
          <cell r="EY600">
            <v>0</v>
          </cell>
          <cell r="EZ600">
            <v>0</v>
          </cell>
          <cell r="FA600">
            <v>0</v>
          </cell>
          <cell r="FB600">
            <v>0</v>
          </cell>
          <cell r="FC600">
            <v>0</v>
          </cell>
          <cell r="FD600">
            <v>0</v>
          </cell>
          <cell r="FE600">
            <v>0</v>
          </cell>
          <cell r="FF600">
            <v>-30</v>
          </cell>
          <cell r="FG600">
            <v>0</v>
          </cell>
          <cell r="FH600">
            <v>-30</v>
          </cell>
          <cell r="FI600">
            <v>-20</v>
          </cell>
          <cell r="FJ600">
            <v>0</v>
          </cell>
          <cell r="FK600">
            <v>-20</v>
          </cell>
          <cell r="FL600">
            <v>-20</v>
          </cell>
          <cell r="FM600">
            <v>0</v>
          </cell>
          <cell r="FN600">
            <v>-20</v>
          </cell>
          <cell r="FO600">
            <v>-16</v>
          </cell>
          <cell r="FP600">
            <v>0</v>
          </cell>
          <cell r="FQ600">
            <v>-16</v>
          </cell>
          <cell r="FR600">
            <v>-44</v>
          </cell>
          <cell r="FS600">
            <v>0</v>
          </cell>
          <cell r="FT600">
            <v>-44</v>
          </cell>
          <cell r="FU600">
            <v>-33</v>
          </cell>
          <cell r="FV600">
            <v>0</v>
          </cell>
          <cell r="FW600">
            <v>-33</v>
          </cell>
          <cell r="FX600">
            <v>-36</v>
          </cell>
          <cell r="FY600">
            <v>0</v>
          </cell>
          <cell r="FZ600">
            <v>-36</v>
          </cell>
          <cell r="GA600">
            <v>-34</v>
          </cell>
          <cell r="GB600">
            <v>0</v>
          </cell>
          <cell r="GC600">
            <v>-34</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I600">
            <v>0</v>
          </cell>
          <cell r="HJ600">
            <v>0</v>
          </cell>
          <cell r="HK600">
            <v>0</v>
          </cell>
          <cell r="HL600">
            <v>0</v>
          </cell>
          <cell r="HM600">
            <v>0</v>
          </cell>
          <cell r="HN600">
            <v>0</v>
          </cell>
          <cell r="HO600">
            <v>0</v>
          </cell>
          <cell r="HP600">
            <v>0</v>
          </cell>
          <cell r="HQ600">
            <v>0</v>
          </cell>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0</v>
          </cell>
          <cell r="KO600">
            <v>0</v>
          </cell>
          <cell r="KP600">
            <v>0</v>
          </cell>
          <cell r="KQ600">
            <v>0</v>
          </cell>
          <cell r="KR600">
            <v>0</v>
          </cell>
          <cell r="KS600">
            <v>0</v>
          </cell>
          <cell r="KT600">
            <v>0</v>
          </cell>
          <cell r="KU600">
            <v>0</v>
          </cell>
          <cell r="KV600">
            <v>0</v>
          </cell>
          <cell r="KW600">
            <v>0</v>
          </cell>
          <cell r="KX600">
            <v>0</v>
          </cell>
          <cell r="KY600">
            <v>0</v>
          </cell>
          <cell r="KZ600">
            <v>0</v>
          </cell>
          <cell r="LA600">
            <v>0</v>
          </cell>
          <cell r="LB600">
            <v>0</v>
          </cell>
          <cell r="LC600">
            <v>0</v>
          </cell>
          <cell r="LD600">
            <v>0</v>
          </cell>
          <cell r="LE600">
            <v>0</v>
          </cell>
          <cell r="LF600">
            <v>0</v>
          </cell>
          <cell r="LG600">
            <v>0</v>
          </cell>
          <cell r="LH600">
            <v>0</v>
          </cell>
          <cell r="LI600">
            <v>0</v>
          </cell>
          <cell r="LJ600">
            <v>0</v>
          </cell>
          <cell r="LK600">
            <v>0</v>
          </cell>
          <cell r="LL600">
            <v>0</v>
          </cell>
          <cell r="LM600">
            <v>0</v>
          </cell>
          <cell r="LN600">
            <v>0</v>
          </cell>
          <cell r="LO600">
            <v>0</v>
          </cell>
          <cell r="LP600">
            <v>0</v>
          </cell>
          <cell r="LQ600">
            <v>0</v>
          </cell>
          <cell r="LR600">
            <v>0</v>
          </cell>
          <cell r="LS600">
            <v>0</v>
          </cell>
          <cell r="LT600">
            <v>0</v>
          </cell>
          <cell r="LU600">
            <v>0</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-30</v>
          </cell>
          <cell r="MW600">
            <v>0</v>
          </cell>
          <cell r="MX600">
            <v>0</v>
          </cell>
          <cell r="MY600">
            <v>-20</v>
          </cell>
          <cell r="MZ600">
            <v>0</v>
          </cell>
          <cell r="NA600">
            <v>0</v>
          </cell>
          <cell r="NB600">
            <v>-20</v>
          </cell>
          <cell r="NC600">
            <v>0</v>
          </cell>
          <cell r="ND600">
            <v>0</v>
          </cell>
          <cell r="NE600">
            <v>-16</v>
          </cell>
          <cell r="NF600">
            <v>0</v>
          </cell>
          <cell r="NG600">
            <v>0</v>
          </cell>
          <cell r="NH600">
            <v>-44</v>
          </cell>
          <cell r="NI600">
            <v>0</v>
          </cell>
          <cell r="NJ600">
            <v>0</v>
          </cell>
          <cell r="NK600">
            <v>-33</v>
          </cell>
          <cell r="NL600">
            <v>0</v>
          </cell>
          <cell r="NM600">
            <v>0</v>
          </cell>
          <cell r="NN600">
            <v>-36</v>
          </cell>
          <cell r="NO600">
            <v>0</v>
          </cell>
          <cell r="NP600">
            <v>0</v>
          </cell>
          <cell r="NQ600">
            <v>-34</v>
          </cell>
          <cell r="NR600">
            <v>0</v>
          </cell>
          <cell r="NS600">
            <v>0</v>
          </cell>
          <cell r="NT600">
            <v>0</v>
          </cell>
          <cell r="NU600">
            <v>0</v>
          </cell>
          <cell r="NV600">
            <v>0</v>
          </cell>
          <cell r="NW600">
            <v>0</v>
          </cell>
          <cell r="NX600">
            <v>0</v>
          </cell>
          <cell r="NY600">
            <v>0</v>
          </cell>
          <cell r="NZ600">
            <v>0</v>
          </cell>
          <cell r="OA600">
            <v>0</v>
          </cell>
          <cell r="OB600">
            <v>0</v>
          </cell>
          <cell r="OC600">
            <v>0</v>
          </cell>
          <cell r="OD600">
            <v>0</v>
          </cell>
          <cell r="OE600">
            <v>0</v>
          </cell>
          <cell r="OF600">
            <v>0</v>
          </cell>
          <cell r="OG600">
            <v>0</v>
          </cell>
          <cell r="OH600">
            <v>0</v>
          </cell>
          <cell r="OI600">
            <v>0</v>
          </cell>
          <cell r="OJ600">
            <v>0</v>
          </cell>
          <cell r="OK600">
            <v>0</v>
          </cell>
          <cell r="OL600">
            <v>0</v>
          </cell>
          <cell r="OM600">
            <v>0</v>
          </cell>
          <cell r="ON600">
            <v>0</v>
          </cell>
          <cell r="OO600">
            <v>0</v>
          </cell>
          <cell r="OP600">
            <v>0</v>
          </cell>
          <cell r="OQ600">
            <v>0</v>
          </cell>
          <cell r="OR600">
            <v>0</v>
          </cell>
          <cell r="OS600">
            <v>0</v>
          </cell>
          <cell r="OT600">
            <v>0</v>
          </cell>
          <cell r="OU600">
            <v>0</v>
          </cell>
          <cell r="OV600">
            <v>0</v>
          </cell>
          <cell r="OW600">
            <v>0</v>
          </cell>
          <cell r="OX600">
            <v>0</v>
          </cell>
          <cell r="OY600">
            <v>0</v>
          </cell>
          <cell r="OZ600">
            <v>0</v>
          </cell>
          <cell r="PA600">
            <v>0</v>
          </cell>
          <cell r="PB600">
            <v>0</v>
          </cell>
          <cell r="PC600">
            <v>0</v>
          </cell>
          <cell r="PD600">
            <v>0</v>
          </cell>
          <cell r="PE600">
            <v>0</v>
          </cell>
          <cell r="PF600">
            <v>0</v>
          </cell>
          <cell r="PG600">
            <v>0</v>
          </cell>
          <cell r="PH600">
            <v>0</v>
          </cell>
          <cell r="PI600">
            <v>0</v>
          </cell>
          <cell r="PJ600">
            <v>0</v>
          </cell>
          <cell r="PK600">
            <v>0</v>
          </cell>
          <cell r="PL600">
            <v>0</v>
          </cell>
          <cell r="PM600">
            <v>0</v>
          </cell>
          <cell r="PN600">
            <v>0</v>
          </cell>
          <cell r="PO600">
            <v>0</v>
          </cell>
          <cell r="PP600">
            <v>0</v>
          </cell>
          <cell r="PQ600">
            <v>0</v>
          </cell>
          <cell r="PR600">
            <v>0</v>
          </cell>
          <cell r="PS600">
            <v>0</v>
          </cell>
          <cell r="PT600">
            <v>0</v>
          </cell>
          <cell r="PU600">
            <v>0</v>
          </cell>
          <cell r="PV600">
            <v>0</v>
          </cell>
          <cell r="PW600">
            <v>0</v>
          </cell>
          <cell r="PX600">
            <v>0</v>
          </cell>
          <cell r="PY600">
            <v>0</v>
          </cell>
        </row>
        <row r="602">
          <cell r="IP602" t="str">
            <v>Métier</v>
          </cell>
          <cell r="IQ602" t="str">
            <v>Trimestre</v>
          </cell>
          <cell r="IS602" t="str">
            <v>Métier</v>
          </cell>
          <cell r="IT602" t="str">
            <v>Trimestre</v>
          </cell>
          <cell r="IV602" t="str">
            <v>Métier</v>
          </cell>
          <cell r="IW602" t="str">
            <v>Trimestre</v>
          </cell>
          <cell r="IY602" t="str">
            <v>Métier</v>
          </cell>
          <cell r="IZ602" t="str">
            <v>Trimestre</v>
          </cell>
          <cell r="JB602" t="str">
            <v>Métier</v>
          </cell>
          <cell r="JC602" t="str">
            <v>Trimestre</v>
          </cell>
          <cell r="JE602" t="str">
            <v>Métier</v>
          </cell>
          <cell r="JF602" t="str">
            <v>Trimestre</v>
          </cell>
          <cell r="JH602" t="str">
            <v>Métier</v>
          </cell>
          <cell r="JI602" t="str">
            <v>Trimestre</v>
          </cell>
          <cell r="JK602" t="str">
            <v>Métier</v>
          </cell>
          <cell r="JL602" t="str">
            <v>Trimestre</v>
          </cell>
          <cell r="JN602" t="str">
            <v>Métier</v>
          </cell>
          <cell r="JO602" t="str">
            <v>Trimestre</v>
          </cell>
          <cell r="JQ602" t="str">
            <v>Métier</v>
          </cell>
          <cell r="JR602" t="str">
            <v>Trimestre</v>
          </cell>
          <cell r="JT602" t="str">
            <v>Métier</v>
          </cell>
          <cell r="JU602" t="str">
            <v>Trimestre</v>
          </cell>
          <cell r="JW602" t="str">
            <v>Métier</v>
          </cell>
          <cell r="JX602" t="str">
            <v>Trimestre</v>
          </cell>
          <cell r="JZ602" t="str">
            <v>Métier</v>
          </cell>
          <cell r="KA602" t="str">
            <v>Trimestre</v>
          </cell>
          <cell r="KC602" t="str">
            <v>Métier</v>
          </cell>
          <cell r="KD602" t="str">
            <v>Trimestre</v>
          </cell>
          <cell r="KF602" t="str">
            <v>Métier</v>
          </cell>
          <cell r="KG602" t="str">
            <v>Trimestre</v>
          </cell>
          <cell r="KI602" t="str">
            <v>Métier</v>
          </cell>
          <cell r="KJ602" t="str">
            <v>Trimestre</v>
          </cell>
          <cell r="KL602" t="str">
            <v>Métier</v>
          </cell>
          <cell r="KM602" t="str">
            <v>Trimestre</v>
          </cell>
          <cell r="KO602" t="str">
            <v>Métier</v>
          </cell>
          <cell r="KP602" t="str">
            <v>Trimestre</v>
          </cell>
          <cell r="KR602" t="str">
            <v>Métier</v>
          </cell>
          <cell r="KS602" t="str">
            <v>Trimestre</v>
          </cell>
          <cell r="KU602" t="str">
            <v>Métier</v>
          </cell>
          <cell r="KV602" t="str">
            <v>Trimestre</v>
          </cell>
          <cell r="KX602" t="str">
            <v>Métier</v>
          </cell>
          <cell r="KY602" t="str">
            <v>Trimestre</v>
          </cell>
          <cell r="LA602" t="str">
            <v>Métier</v>
          </cell>
          <cell r="LB602" t="str">
            <v>Trimestre</v>
          </cell>
          <cell r="LD602" t="str">
            <v>Métier</v>
          </cell>
          <cell r="LE602" t="str">
            <v>Trimestre</v>
          </cell>
          <cell r="LG602" t="str">
            <v>Métier</v>
          </cell>
          <cell r="LH602" t="str">
            <v>Trimestre</v>
          </cell>
          <cell r="LJ602" t="str">
            <v>Métier</v>
          </cell>
          <cell r="LK602" t="str">
            <v>Trimestre</v>
          </cell>
          <cell r="LM602" t="str">
            <v>Métier</v>
          </cell>
          <cell r="LN602" t="str">
            <v>Trimestre</v>
          </cell>
          <cell r="LP602" t="str">
            <v>Métier</v>
          </cell>
          <cell r="LQ602" t="str">
            <v>Trimestre</v>
          </cell>
          <cell r="LS602" t="str">
            <v>Métier</v>
          </cell>
          <cell r="LT602" t="str">
            <v>Trimestre</v>
          </cell>
          <cell r="LV602" t="str">
            <v>Métier</v>
          </cell>
          <cell r="LW602" t="str">
            <v>Trimestre</v>
          </cell>
          <cell r="LY602" t="str">
            <v>Métier</v>
          </cell>
          <cell r="LZ602" t="str">
            <v>Trimestre</v>
          </cell>
          <cell r="MB602" t="str">
            <v>Métier</v>
          </cell>
          <cell r="MC602" t="str">
            <v>Trimestre</v>
          </cell>
          <cell r="ME602" t="str">
            <v>Métier</v>
          </cell>
          <cell r="MF602" t="str">
            <v>Trimestre</v>
          </cell>
          <cell r="MH602" t="str">
            <v>Métier</v>
          </cell>
          <cell r="MI602" t="str">
            <v>Trimestre</v>
          </cell>
          <cell r="MK602" t="str">
            <v>Métier</v>
          </cell>
          <cell r="ML602" t="str">
            <v>Trimestre</v>
          </cell>
          <cell r="MN602" t="str">
            <v>Métier</v>
          </cell>
          <cell r="MO602" t="str">
            <v>Trimestre</v>
          </cell>
          <cell r="MQ602" t="str">
            <v>Métier</v>
          </cell>
          <cell r="MR602" t="str">
            <v>Trimestre</v>
          </cell>
          <cell r="MT602" t="str">
            <v>Métier</v>
          </cell>
          <cell r="MU602" t="str">
            <v>Trimestre</v>
          </cell>
          <cell r="MW602" t="str">
            <v>Métier</v>
          </cell>
          <cell r="MX602" t="str">
            <v>Trimestre</v>
          </cell>
          <cell r="MZ602" t="str">
            <v>Métier</v>
          </cell>
          <cell r="NA602" t="str">
            <v>Trimestre</v>
          </cell>
          <cell r="NC602" t="str">
            <v>Métier</v>
          </cell>
          <cell r="ND602" t="str">
            <v>Trimestre</v>
          </cell>
          <cell r="NF602" t="str">
            <v>Métier</v>
          </cell>
          <cell r="NG602" t="str">
            <v>Trimestre</v>
          </cell>
          <cell r="NI602" t="str">
            <v>Métier</v>
          </cell>
          <cell r="NJ602" t="str">
            <v>Trimestre</v>
          </cell>
          <cell r="NL602" t="str">
            <v>Métier</v>
          </cell>
          <cell r="NM602" t="str">
            <v>Trimestre</v>
          </cell>
          <cell r="NO602" t="str">
            <v>Métier</v>
          </cell>
          <cell r="NP602" t="str">
            <v>Trimestre</v>
          </cell>
          <cell r="NR602" t="str">
            <v>Métier</v>
          </cell>
          <cell r="NS602" t="str">
            <v>Trimestre</v>
          </cell>
          <cell r="NU602" t="str">
            <v>Métier</v>
          </cell>
          <cell r="NV602" t="str">
            <v>Trimestre</v>
          </cell>
          <cell r="NX602" t="str">
            <v>Métier</v>
          </cell>
          <cell r="NY602" t="str">
            <v>Trimestre</v>
          </cell>
          <cell r="OA602" t="str">
            <v>Métier</v>
          </cell>
          <cell r="OB602" t="str">
            <v>Trimestre</v>
          </cell>
          <cell r="OD602" t="str">
            <v>Métier</v>
          </cell>
          <cell r="OE602" t="str">
            <v>Trimestre</v>
          </cell>
          <cell r="OG602" t="str">
            <v>Métier</v>
          </cell>
          <cell r="OH602" t="str">
            <v>Trimestre</v>
          </cell>
          <cell r="OJ602" t="str">
            <v>Métier</v>
          </cell>
          <cell r="OK602" t="str">
            <v>Trimestre</v>
          </cell>
          <cell r="OM602" t="str">
            <v>Métier</v>
          </cell>
          <cell r="ON602" t="str">
            <v>Trimestre</v>
          </cell>
          <cell r="OP602" t="str">
            <v>Métier</v>
          </cell>
          <cell r="OQ602" t="str">
            <v>Trimestre</v>
          </cell>
          <cell r="OS602" t="str">
            <v>Métier</v>
          </cell>
          <cell r="OT602" t="str">
            <v>Trimestre</v>
          </cell>
          <cell r="OV602" t="str">
            <v>Métier</v>
          </cell>
          <cell r="OW602" t="str">
            <v>Trimestre</v>
          </cell>
          <cell r="OY602" t="str">
            <v>Métier</v>
          </cell>
          <cell r="OZ602" t="str">
            <v>Trimestre</v>
          </cell>
          <cell r="PB602" t="str">
            <v>Métier</v>
          </cell>
          <cell r="PC602" t="str">
            <v>Trimestre</v>
          </cell>
          <cell r="PE602" t="str">
            <v>Métier</v>
          </cell>
          <cell r="PF602" t="str">
            <v>Trimestre</v>
          </cell>
          <cell r="PH602" t="str">
            <v>Métier</v>
          </cell>
          <cell r="PI602" t="str">
            <v>Trimestre</v>
          </cell>
          <cell r="PK602" t="str">
            <v>Métier</v>
          </cell>
          <cell r="PL602" t="str">
            <v>Trimestre</v>
          </cell>
          <cell r="PN602" t="str">
            <v>Métier</v>
          </cell>
          <cell r="PO602" t="str">
            <v>Trimestre</v>
          </cell>
          <cell r="PQ602" t="str">
            <v>Métier</v>
          </cell>
          <cell r="PR602" t="str">
            <v>Trimestre</v>
          </cell>
          <cell r="PT602" t="str">
            <v>Métier</v>
          </cell>
          <cell r="PU602" t="str">
            <v>Trimestre</v>
          </cell>
          <cell r="PW602" t="str">
            <v>Métier</v>
          </cell>
          <cell r="PX602" t="str">
            <v>Trimestre</v>
          </cell>
        </row>
        <row r="603">
          <cell r="IP603" t="str">
            <v>BFI</v>
          </cell>
          <cell r="IQ603" t="str">
            <v>2023-T1</v>
          </cell>
          <cell r="IS603" t="str">
            <v>BFI</v>
          </cell>
          <cell r="IT603" t="str">
            <v>XXXX-XX</v>
          </cell>
          <cell r="IV603" t="str">
            <v>BFI</v>
          </cell>
          <cell r="IW603" t="str">
            <v>XXXX-XX</v>
          </cell>
          <cell r="IY603" t="str">
            <v>BFI</v>
          </cell>
          <cell r="IZ603" t="str">
            <v>XXXX-XX</v>
          </cell>
          <cell r="JB603" t="str">
            <v>BFI</v>
          </cell>
          <cell r="JC603" t="str">
            <v>2022-T1</v>
          </cell>
          <cell r="JE603" t="str">
            <v>BFI</v>
          </cell>
          <cell r="JF603" t="str">
            <v>XXXX-XX</v>
          </cell>
          <cell r="JH603" t="str">
            <v>BFI</v>
          </cell>
          <cell r="JI603" t="str">
            <v>XXXX-XX</v>
          </cell>
          <cell r="JK603" t="str">
            <v>BFI</v>
          </cell>
          <cell r="JL603" t="str">
            <v>XXXX-XX</v>
          </cell>
          <cell r="JN603" t="str">
            <v>BFI</v>
          </cell>
          <cell r="JO603" t="str">
            <v>2021-T1</v>
          </cell>
          <cell r="JQ603" t="str">
            <v>BFI</v>
          </cell>
          <cell r="JR603" t="str">
            <v>XXXX-XX</v>
          </cell>
          <cell r="JT603" t="str">
            <v>BFI</v>
          </cell>
          <cell r="JU603" t="str">
            <v>XXXX-XX</v>
          </cell>
          <cell r="JW603" t="str">
            <v>BFI</v>
          </cell>
          <cell r="JX603" t="str">
            <v>XXXX-XX</v>
          </cell>
          <cell r="JZ603" t="str">
            <v>BFI</v>
          </cell>
          <cell r="KA603" t="str">
            <v>2020-T1</v>
          </cell>
          <cell r="KC603" t="str">
            <v>BFI</v>
          </cell>
          <cell r="KD603" t="str">
            <v>XXXX-XX</v>
          </cell>
          <cell r="KF603" t="str">
            <v>BFI</v>
          </cell>
          <cell r="KG603" t="str">
            <v>XXXX-XX</v>
          </cell>
          <cell r="KI603" t="str">
            <v>BFI</v>
          </cell>
          <cell r="KJ603" t="str">
            <v>XXXX-XX</v>
          </cell>
          <cell r="KL603" t="str">
            <v>BFI</v>
          </cell>
          <cell r="KM603" t="str">
            <v>2019-T1</v>
          </cell>
          <cell r="KO603" t="str">
            <v>BFI</v>
          </cell>
          <cell r="KP603" t="str">
            <v>XXXX-XX</v>
          </cell>
          <cell r="KR603" t="str">
            <v>BFI</v>
          </cell>
          <cell r="KS603" t="str">
            <v>XXXX-XX</v>
          </cell>
          <cell r="KU603" t="str">
            <v>BFI</v>
          </cell>
          <cell r="KV603" t="str">
            <v>XXXX-XX</v>
          </cell>
          <cell r="KX603" t="str">
            <v>BFI</v>
          </cell>
          <cell r="KY603" t="str">
            <v>2018-T1</v>
          </cell>
          <cell r="LA603" t="str">
            <v>BFI</v>
          </cell>
          <cell r="LB603" t="str">
            <v>XXXX-XX</v>
          </cell>
          <cell r="LD603" t="str">
            <v>BFI</v>
          </cell>
          <cell r="LE603" t="str">
            <v>XXXX-XX</v>
          </cell>
          <cell r="LG603" t="str">
            <v>BFI</v>
          </cell>
          <cell r="LH603" t="str">
            <v>XXXX-XX</v>
          </cell>
          <cell r="LJ603" t="str">
            <v>BFI</v>
          </cell>
          <cell r="LK603" t="str">
            <v>2017-T1</v>
          </cell>
          <cell r="LM603" t="str">
            <v>BFI</v>
          </cell>
          <cell r="LN603" t="str">
            <v>XXXX-XX</v>
          </cell>
          <cell r="LP603" t="str">
            <v>BFI</v>
          </cell>
          <cell r="LQ603" t="str">
            <v>XXXX-XX</v>
          </cell>
          <cell r="LS603" t="str">
            <v>BFI</v>
          </cell>
          <cell r="LT603" t="str">
            <v>XXXX-XX</v>
          </cell>
          <cell r="LV603" t="str">
            <v>BFI</v>
          </cell>
          <cell r="LW603" t="str">
            <v>2016-T1</v>
          </cell>
          <cell r="LY603" t="str">
            <v>BFI</v>
          </cell>
          <cell r="LZ603" t="str">
            <v>XXXX-XX</v>
          </cell>
          <cell r="MB603" t="str">
            <v>BFI</v>
          </cell>
          <cell r="MC603" t="str">
            <v>XXXX-XX</v>
          </cell>
          <cell r="ME603" t="str">
            <v>BFI</v>
          </cell>
          <cell r="MF603" t="str">
            <v>XXXX-XX</v>
          </cell>
          <cell r="MH603" t="str">
            <v>BFI</v>
          </cell>
          <cell r="MI603" t="str">
            <v>2015-T1</v>
          </cell>
          <cell r="MK603" t="str">
            <v>BFI</v>
          </cell>
          <cell r="ML603" t="str">
            <v>XXXX-XX</v>
          </cell>
          <cell r="MN603" t="str">
            <v>BFI</v>
          </cell>
          <cell r="MO603" t="str">
            <v>XXXX-XX</v>
          </cell>
          <cell r="MQ603" t="str">
            <v>BFI</v>
          </cell>
          <cell r="MR603" t="str">
            <v>XXXX-XX</v>
          </cell>
          <cell r="MT603" t="str">
            <v>BFI</v>
          </cell>
          <cell r="MU603" t="str">
            <v>2014-T1</v>
          </cell>
          <cell r="MW603" t="str">
            <v>BFI</v>
          </cell>
          <cell r="MX603" t="str">
            <v>XXXX-XX</v>
          </cell>
          <cell r="MZ603" t="str">
            <v>BFI</v>
          </cell>
          <cell r="NA603" t="str">
            <v>XXXX-XX</v>
          </cell>
          <cell r="NC603" t="str">
            <v>BFI</v>
          </cell>
          <cell r="ND603" t="str">
            <v>XXXX-XX</v>
          </cell>
          <cell r="NF603" t="str">
            <v>BFI</v>
          </cell>
          <cell r="NG603" t="str">
            <v>2013-T1</v>
          </cell>
          <cell r="NI603" t="str">
            <v>BFI</v>
          </cell>
          <cell r="NJ603" t="str">
            <v>XXXX-XX</v>
          </cell>
          <cell r="NL603" t="str">
            <v>BFI</v>
          </cell>
          <cell r="NM603" t="str">
            <v>XXXX-XX</v>
          </cell>
          <cell r="NO603" t="str">
            <v>BFI</v>
          </cell>
          <cell r="NP603" t="str">
            <v>XXXX-XX</v>
          </cell>
          <cell r="NR603" t="str">
            <v>BFI</v>
          </cell>
          <cell r="NS603" t="str">
            <v>2012-T1</v>
          </cell>
          <cell r="NU603" t="str">
            <v>BFI</v>
          </cell>
          <cell r="NV603" t="str">
            <v>XXXX-XX</v>
          </cell>
          <cell r="NX603" t="str">
            <v>BFI</v>
          </cell>
          <cell r="NY603" t="str">
            <v>XXXX-XX</v>
          </cell>
          <cell r="OA603" t="str">
            <v>BFI</v>
          </cell>
          <cell r="OB603" t="str">
            <v>XXXX-XX</v>
          </cell>
          <cell r="OD603" t="str">
            <v>BFI</v>
          </cell>
          <cell r="OE603" t="str">
            <v>2011-T1</v>
          </cell>
          <cell r="OG603" t="str">
            <v>BFI</v>
          </cell>
          <cell r="OH603" t="str">
            <v>XXXX-XX</v>
          </cell>
          <cell r="OJ603" t="str">
            <v>BFI</v>
          </cell>
          <cell r="OK603" t="str">
            <v>XXXX-XX</v>
          </cell>
          <cell r="OM603" t="str">
            <v>BFI</v>
          </cell>
          <cell r="ON603" t="str">
            <v>XXXX-XX</v>
          </cell>
          <cell r="OP603" t="str">
            <v>BFI</v>
          </cell>
          <cell r="OQ603" t="str">
            <v>2010-T1</v>
          </cell>
          <cell r="OS603" t="str">
            <v>BFI</v>
          </cell>
          <cell r="OT603" t="str">
            <v>XXXX-XX</v>
          </cell>
          <cell r="OV603" t="str">
            <v>BFI</v>
          </cell>
          <cell r="OW603" t="str">
            <v>XXXX-XX</v>
          </cell>
          <cell r="OY603" t="str">
            <v>BFI</v>
          </cell>
          <cell r="OZ603" t="str">
            <v>XXXX-XX</v>
          </cell>
          <cell r="PB603" t="str">
            <v>BFI</v>
          </cell>
          <cell r="PC603" t="str">
            <v>2009-T1</v>
          </cell>
          <cell r="PE603" t="str">
            <v>BFI</v>
          </cell>
          <cell r="PF603" t="str">
            <v>XXXX-XX</v>
          </cell>
          <cell r="PH603" t="str">
            <v>BFI</v>
          </cell>
          <cell r="PI603" t="str">
            <v>XXXX-XX</v>
          </cell>
          <cell r="PK603" t="str">
            <v>BFI</v>
          </cell>
          <cell r="PL603" t="str">
            <v>XXXX-XX</v>
          </cell>
          <cell r="PN603" t="str">
            <v>BFI</v>
          </cell>
          <cell r="PO603" t="str">
            <v>2008-T1</v>
          </cell>
          <cell r="PQ603" t="str">
            <v>BFI</v>
          </cell>
          <cell r="PR603" t="str">
            <v>XXXX-XX</v>
          </cell>
          <cell r="PT603" t="str">
            <v>BFI</v>
          </cell>
          <cell r="PU603" t="str">
            <v>XXXX-XX</v>
          </cell>
          <cell r="PW603" t="str">
            <v>BFI</v>
          </cell>
          <cell r="PX603" t="str">
            <v>XXXX-XX</v>
          </cell>
        </row>
        <row r="604">
          <cell r="IP604" t="str">
            <v>Métier</v>
          </cell>
          <cell r="IQ604" t="str">
            <v>Trimestre</v>
          </cell>
          <cell r="IS604" t="str">
            <v>Métier</v>
          </cell>
          <cell r="IT604" t="str">
            <v>Trimestre</v>
          </cell>
          <cell r="IV604" t="str">
            <v>Métier</v>
          </cell>
          <cell r="IW604" t="str">
            <v>Trimestre</v>
          </cell>
          <cell r="IY604" t="str">
            <v>Métier</v>
          </cell>
          <cell r="IZ604" t="str">
            <v>Trimestre</v>
          </cell>
          <cell r="JB604" t="str">
            <v>Métier</v>
          </cell>
          <cell r="JC604" t="str">
            <v>Trimestre</v>
          </cell>
          <cell r="JE604" t="str">
            <v>Métier</v>
          </cell>
          <cell r="JF604" t="str">
            <v>Trimestre</v>
          </cell>
          <cell r="JH604" t="str">
            <v>Métier</v>
          </cell>
          <cell r="JI604" t="str">
            <v>Trimestre</v>
          </cell>
          <cell r="JK604" t="str">
            <v>Métier</v>
          </cell>
          <cell r="JL604" t="str">
            <v>Trimestre</v>
          </cell>
          <cell r="JN604" t="str">
            <v>Métier</v>
          </cell>
          <cell r="JO604" t="str">
            <v>Trimestre</v>
          </cell>
          <cell r="JQ604" t="str">
            <v>Métier</v>
          </cell>
          <cell r="JR604" t="str">
            <v>Trimestre</v>
          </cell>
          <cell r="JT604" t="str">
            <v>Métier</v>
          </cell>
          <cell r="JU604" t="str">
            <v>Trimestre</v>
          </cell>
          <cell r="JW604" t="str">
            <v>Métier</v>
          </cell>
          <cell r="JX604" t="str">
            <v>Trimestre</v>
          </cell>
          <cell r="JZ604" t="str">
            <v>Métier</v>
          </cell>
          <cell r="KA604" t="str">
            <v>Trimestre</v>
          </cell>
          <cell r="KC604" t="str">
            <v>Métier</v>
          </cell>
          <cell r="KD604" t="str">
            <v>Trimestre</v>
          </cell>
          <cell r="KF604" t="str">
            <v>Métier</v>
          </cell>
          <cell r="KG604" t="str">
            <v>Trimestre</v>
          </cell>
          <cell r="KI604" t="str">
            <v>Métier</v>
          </cell>
          <cell r="KJ604" t="str">
            <v>Trimestre</v>
          </cell>
          <cell r="KL604" t="str">
            <v>Métier</v>
          </cell>
          <cell r="KM604" t="str">
            <v>Trimestre</v>
          </cell>
          <cell r="KO604" t="str">
            <v>Métier</v>
          </cell>
          <cell r="KP604" t="str">
            <v>Trimestre</v>
          </cell>
          <cell r="KR604" t="str">
            <v>Métier</v>
          </cell>
          <cell r="KS604" t="str">
            <v>Trimestre</v>
          </cell>
          <cell r="KU604" t="str">
            <v>Métier</v>
          </cell>
          <cell r="KV604" t="str">
            <v>Trimestre</v>
          </cell>
          <cell r="KX604" t="str">
            <v>Métier</v>
          </cell>
          <cell r="KY604" t="str">
            <v>Trimestre</v>
          </cell>
          <cell r="LA604" t="str">
            <v>Métier</v>
          </cell>
          <cell r="LB604" t="str">
            <v>Trimestre</v>
          </cell>
          <cell r="LD604" t="str">
            <v>Métier</v>
          </cell>
          <cell r="LE604" t="str">
            <v>Trimestre</v>
          </cell>
          <cell r="LG604" t="str">
            <v>Métier</v>
          </cell>
          <cell r="LH604" t="str">
            <v>Trimestre</v>
          </cell>
          <cell r="LJ604" t="str">
            <v>Métier</v>
          </cell>
          <cell r="LK604" t="str">
            <v>Trimestre</v>
          </cell>
          <cell r="LM604" t="str">
            <v>Métier</v>
          </cell>
          <cell r="LN604" t="str">
            <v>Trimestre</v>
          </cell>
          <cell r="LP604" t="str">
            <v>Métier</v>
          </cell>
          <cell r="LQ604" t="str">
            <v>Trimestre</v>
          </cell>
          <cell r="LS604" t="str">
            <v>Métier</v>
          </cell>
          <cell r="LT604" t="str">
            <v>Trimestre</v>
          </cell>
          <cell r="LV604" t="str">
            <v>Métier</v>
          </cell>
          <cell r="LW604" t="str">
            <v>Trimestre</v>
          </cell>
          <cell r="LY604" t="str">
            <v>Métier</v>
          </cell>
          <cell r="LZ604" t="str">
            <v>Trimestre</v>
          </cell>
          <cell r="MB604" t="str">
            <v>Métier</v>
          </cell>
          <cell r="MC604" t="str">
            <v>Trimestre</v>
          </cell>
          <cell r="ME604" t="str">
            <v>Métier</v>
          </cell>
          <cell r="MF604" t="str">
            <v>Trimestre</v>
          </cell>
          <cell r="MH604" t="str">
            <v>Métier</v>
          </cell>
          <cell r="MI604" t="str">
            <v>Trimestre</v>
          </cell>
          <cell r="MK604" t="str">
            <v>Métier</v>
          </cell>
          <cell r="ML604" t="str">
            <v>Trimestre</v>
          </cell>
          <cell r="MN604" t="str">
            <v>Métier</v>
          </cell>
          <cell r="MO604" t="str">
            <v>Trimestre</v>
          </cell>
          <cell r="MQ604" t="str">
            <v>Métier</v>
          </cell>
          <cell r="MR604" t="str">
            <v>Trimestre</v>
          </cell>
          <cell r="MT604" t="str">
            <v>Métier</v>
          </cell>
          <cell r="MU604" t="str">
            <v>Trimestre</v>
          </cell>
          <cell r="MW604" t="str">
            <v>Métier</v>
          </cell>
          <cell r="MX604" t="str">
            <v>Trimestre</v>
          </cell>
          <cell r="MZ604" t="str">
            <v>Métier</v>
          </cell>
          <cell r="NA604" t="str">
            <v>Trimestre</v>
          </cell>
          <cell r="NC604" t="str">
            <v>Métier</v>
          </cell>
          <cell r="ND604" t="str">
            <v>Trimestre</v>
          </cell>
          <cell r="NF604" t="str">
            <v>Métier</v>
          </cell>
          <cell r="NG604" t="str">
            <v>Trimestre</v>
          </cell>
          <cell r="NI604" t="str">
            <v>Métier</v>
          </cell>
          <cell r="NJ604" t="str">
            <v>Trimestre</v>
          </cell>
          <cell r="NL604" t="str">
            <v>Métier</v>
          </cell>
          <cell r="NM604" t="str">
            <v>Trimestre</v>
          </cell>
          <cell r="NO604" t="str">
            <v>Métier</v>
          </cell>
          <cell r="NP604" t="str">
            <v>Trimestre</v>
          </cell>
          <cell r="NR604" t="str">
            <v>Métier</v>
          </cell>
          <cell r="NS604" t="str">
            <v>Trimestre</v>
          </cell>
          <cell r="NU604" t="str">
            <v>Métier</v>
          </cell>
          <cell r="NV604" t="str">
            <v>Trimestre</v>
          </cell>
          <cell r="NX604" t="str">
            <v>Métier</v>
          </cell>
          <cell r="NY604" t="str">
            <v>Trimestre</v>
          </cell>
          <cell r="OA604" t="str">
            <v>Métier</v>
          </cell>
          <cell r="OB604" t="str">
            <v>Trimestre</v>
          </cell>
          <cell r="OD604" t="str">
            <v>Métier</v>
          </cell>
          <cell r="OE604" t="str">
            <v>Trimestre</v>
          </cell>
          <cell r="OG604" t="str">
            <v>Métier</v>
          </cell>
          <cell r="OH604" t="str">
            <v>Trimestre</v>
          </cell>
          <cell r="OJ604" t="str">
            <v>Métier</v>
          </cell>
          <cell r="OK604" t="str">
            <v>Trimestre</v>
          </cell>
          <cell r="OM604" t="str">
            <v>Métier</v>
          </cell>
          <cell r="ON604" t="str">
            <v>Trimestre</v>
          </cell>
          <cell r="OP604" t="str">
            <v>Métier</v>
          </cell>
          <cell r="OQ604" t="str">
            <v>Trimestre</v>
          </cell>
          <cell r="OS604" t="str">
            <v>Métier</v>
          </cell>
          <cell r="OT604" t="str">
            <v>Trimestre</v>
          </cell>
          <cell r="OV604" t="str">
            <v>Métier</v>
          </cell>
          <cell r="OW604" t="str">
            <v>Trimestre</v>
          </cell>
          <cell r="OY604" t="str">
            <v>Métier</v>
          </cell>
          <cell r="OZ604" t="str">
            <v>Trimestre</v>
          </cell>
          <cell r="PB604" t="str">
            <v>Métier</v>
          </cell>
          <cell r="PC604" t="str">
            <v>Trimestre</v>
          </cell>
          <cell r="PE604" t="str">
            <v>Métier</v>
          </cell>
          <cell r="PF604" t="str">
            <v>Trimestre</v>
          </cell>
          <cell r="PH604" t="str">
            <v>Métier</v>
          </cell>
          <cell r="PI604" t="str">
            <v>Trimestre</v>
          </cell>
          <cell r="PK604" t="str">
            <v>Métier</v>
          </cell>
          <cell r="PL604" t="str">
            <v>Trimestre</v>
          </cell>
          <cell r="PN604" t="str">
            <v>Métier</v>
          </cell>
          <cell r="PO604" t="str">
            <v>Trimestre</v>
          </cell>
          <cell r="PQ604" t="str">
            <v>Métier</v>
          </cell>
          <cell r="PR604" t="str">
            <v>Trimestre</v>
          </cell>
          <cell r="PT604" t="str">
            <v>Métier</v>
          </cell>
          <cell r="PU604" t="str">
            <v>Trimestre</v>
          </cell>
          <cell r="PW604" t="str">
            <v>Métier</v>
          </cell>
          <cell r="PX604" t="str">
            <v>Trimestre</v>
          </cell>
        </row>
        <row r="605">
          <cell r="IP605" t="str">
            <v>BFI</v>
          </cell>
          <cell r="IQ605" t="str">
            <v>2023-T2</v>
          </cell>
          <cell r="IS605" t="str">
            <v>BFI</v>
          </cell>
          <cell r="IT605" t="str">
            <v>2023-T1</v>
          </cell>
          <cell r="IV605" t="str">
            <v>BFI</v>
          </cell>
          <cell r="IW605" t="str">
            <v>XXXX-XX</v>
          </cell>
          <cell r="IY605" t="str">
            <v>BFI</v>
          </cell>
          <cell r="IZ605" t="str">
            <v>XXXX-XX</v>
          </cell>
          <cell r="JB605" t="str">
            <v>BFI</v>
          </cell>
          <cell r="JC605" t="str">
            <v>2022-T2</v>
          </cell>
          <cell r="JE605" t="str">
            <v>BFI</v>
          </cell>
          <cell r="JF605" t="str">
            <v>2022-T1</v>
          </cell>
          <cell r="JH605" t="str">
            <v>BFI</v>
          </cell>
          <cell r="JI605" t="str">
            <v>XXXX-XX</v>
          </cell>
          <cell r="JK605" t="str">
            <v>BFI</v>
          </cell>
          <cell r="JL605" t="str">
            <v>XXXX-XX</v>
          </cell>
          <cell r="JN605" t="str">
            <v>BFI</v>
          </cell>
          <cell r="JO605" t="str">
            <v>2021-T2</v>
          </cell>
          <cell r="JQ605" t="str">
            <v>BFI</v>
          </cell>
          <cell r="JR605" t="str">
            <v>2021-T1</v>
          </cell>
          <cell r="JT605" t="str">
            <v>BFI</v>
          </cell>
          <cell r="JU605" t="str">
            <v>XXXX-XX</v>
          </cell>
          <cell r="JW605" t="str">
            <v>BFI</v>
          </cell>
          <cell r="JX605" t="str">
            <v>XXXX-XX</v>
          </cell>
          <cell r="JZ605" t="str">
            <v>BFI</v>
          </cell>
          <cell r="KA605" t="str">
            <v>2020-T2</v>
          </cell>
          <cell r="KC605" t="str">
            <v>BFI</v>
          </cell>
          <cell r="KD605" t="str">
            <v>2020-T1</v>
          </cell>
          <cell r="KF605" t="str">
            <v>BFI</v>
          </cell>
          <cell r="KG605" t="str">
            <v>XXXX-XX</v>
          </cell>
          <cell r="KI605" t="str">
            <v>BFI</v>
          </cell>
          <cell r="KJ605" t="str">
            <v>XXXX-XX</v>
          </cell>
          <cell r="KL605" t="str">
            <v>BFI</v>
          </cell>
          <cell r="KM605" t="str">
            <v>2019-T2</v>
          </cell>
          <cell r="KO605" t="str">
            <v>BFI</v>
          </cell>
          <cell r="KP605" t="str">
            <v>2019-T1</v>
          </cell>
          <cell r="KR605" t="str">
            <v>BFI</v>
          </cell>
          <cell r="KS605" t="str">
            <v>XXXX-XX</v>
          </cell>
          <cell r="KU605" t="str">
            <v>BFI</v>
          </cell>
          <cell r="KV605" t="str">
            <v>XXXX-XX</v>
          </cell>
          <cell r="KX605" t="str">
            <v>BFI</v>
          </cell>
          <cell r="KY605" t="str">
            <v>2018-T2</v>
          </cell>
          <cell r="LA605" t="str">
            <v>BFI</v>
          </cell>
          <cell r="LB605" t="str">
            <v>2018-T1</v>
          </cell>
          <cell r="LD605" t="str">
            <v>BFI</v>
          </cell>
          <cell r="LE605" t="str">
            <v>XXXX-XX</v>
          </cell>
          <cell r="LG605" t="str">
            <v>BFI</v>
          </cell>
          <cell r="LH605" t="str">
            <v>XXXX-XX</v>
          </cell>
          <cell r="LJ605" t="str">
            <v>BFI</v>
          </cell>
          <cell r="LK605" t="str">
            <v>2017-T2</v>
          </cell>
          <cell r="LM605" t="str">
            <v>BFI</v>
          </cell>
          <cell r="LN605" t="str">
            <v>2017-T1</v>
          </cell>
          <cell r="LP605" t="str">
            <v>BFI</v>
          </cell>
          <cell r="LQ605" t="str">
            <v>XXXX-XX</v>
          </cell>
          <cell r="LS605" t="str">
            <v>BFI</v>
          </cell>
          <cell r="LT605" t="str">
            <v>XXXX-XX</v>
          </cell>
          <cell r="LV605" t="str">
            <v>BFI</v>
          </cell>
          <cell r="LW605" t="str">
            <v>2016-T2</v>
          </cell>
          <cell r="LY605" t="str">
            <v>BFI</v>
          </cell>
          <cell r="LZ605" t="str">
            <v>2016-T1</v>
          </cell>
          <cell r="MB605" t="str">
            <v>BFI</v>
          </cell>
          <cell r="MC605" t="str">
            <v>XXXX-XX</v>
          </cell>
          <cell r="ME605" t="str">
            <v>BFI</v>
          </cell>
          <cell r="MF605" t="str">
            <v>XXXX-XX</v>
          </cell>
          <cell r="MH605" t="str">
            <v>BFI</v>
          </cell>
          <cell r="MI605" t="str">
            <v>2015-T2</v>
          </cell>
          <cell r="MK605" t="str">
            <v>BFI</v>
          </cell>
          <cell r="ML605" t="str">
            <v>2015-T1</v>
          </cell>
          <cell r="MN605" t="str">
            <v>BFI</v>
          </cell>
          <cell r="MO605" t="str">
            <v>XXXX-XX</v>
          </cell>
          <cell r="MQ605" t="str">
            <v>BFI</v>
          </cell>
          <cell r="MR605" t="str">
            <v>XXXX-XX</v>
          </cell>
          <cell r="MT605" t="str">
            <v>BFI</v>
          </cell>
          <cell r="MU605" t="str">
            <v>2014-T2</v>
          </cell>
          <cell r="MW605" t="str">
            <v>BFI</v>
          </cell>
          <cell r="MX605" t="str">
            <v>2014-T1</v>
          </cell>
          <cell r="MZ605" t="str">
            <v>BFI</v>
          </cell>
          <cell r="NA605" t="str">
            <v>XXXX-XX</v>
          </cell>
          <cell r="NC605" t="str">
            <v>BFI</v>
          </cell>
          <cell r="ND605" t="str">
            <v>XXXX-XX</v>
          </cell>
          <cell r="NF605" t="str">
            <v>BFI</v>
          </cell>
          <cell r="NG605" t="str">
            <v>2013-T2</v>
          </cell>
          <cell r="NI605" t="str">
            <v>BFI</v>
          </cell>
          <cell r="NJ605" t="str">
            <v>2013-T1</v>
          </cell>
          <cell r="NL605" t="str">
            <v>BFI</v>
          </cell>
          <cell r="NM605" t="str">
            <v>XXXX-XX</v>
          </cell>
          <cell r="NO605" t="str">
            <v>BFI</v>
          </cell>
          <cell r="NP605" t="str">
            <v>XXXX-XX</v>
          </cell>
          <cell r="NR605" t="str">
            <v>BFI</v>
          </cell>
          <cell r="NS605" t="str">
            <v>2012-T2</v>
          </cell>
          <cell r="NU605" t="str">
            <v>BFI</v>
          </cell>
          <cell r="NV605" t="str">
            <v>2012-T1</v>
          </cell>
          <cell r="NX605" t="str">
            <v>BFI</v>
          </cell>
          <cell r="NY605" t="str">
            <v>XXXX-XX</v>
          </cell>
          <cell r="OA605" t="str">
            <v>BFI</v>
          </cell>
          <cell r="OB605" t="str">
            <v>XXXX-XX</v>
          </cell>
          <cell r="OD605" t="str">
            <v>BFI</v>
          </cell>
          <cell r="OE605" t="str">
            <v>2011-T2</v>
          </cell>
          <cell r="OG605" t="str">
            <v>BFI</v>
          </cell>
          <cell r="OH605" t="str">
            <v>2011-T1</v>
          </cell>
          <cell r="OJ605" t="str">
            <v>BFI</v>
          </cell>
          <cell r="OK605" t="str">
            <v>XXXX-XX</v>
          </cell>
          <cell r="OM605" t="str">
            <v>BFI</v>
          </cell>
          <cell r="ON605" t="str">
            <v>XXXX-XX</v>
          </cell>
          <cell r="OP605" t="str">
            <v>BFI</v>
          </cell>
          <cell r="OQ605" t="str">
            <v>2010-T2</v>
          </cell>
          <cell r="OS605" t="str">
            <v>BFI</v>
          </cell>
          <cell r="OT605" t="str">
            <v>2010-T1</v>
          </cell>
          <cell r="OV605" t="str">
            <v>BFI</v>
          </cell>
          <cell r="OW605" t="str">
            <v>XXXX-XX</v>
          </cell>
          <cell r="OY605" t="str">
            <v>BFI</v>
          </cell>
          <cell r="OZ605" t="str">
            <v>XXXX-XX</v>
          </cell>
          <cell r="PB605" t="str">
            <v>BFI</v>
          </cell>
          <cell r="PC605" t="str">
            <v>2009-T2</v>
          </cell>
          <cell r="PE605" t="str">
            <v>BFI</v>
          </cell>
          <cell r="PF605" t="str">
            <v>2009-T1</v>
          </cell>
          <cell r="PH605" t="str">
            <v>BFI</v>
          </cell>
          <cell r="PI605" t="str">
            <v>XXXX-XX</v>
          </cell>
          <cell r="PK605" t="str">
            <v>BFI</v>
          </cell>
          <cell r="PL605" t="str">
            <v>XXXX-XX</v>
          </cell>
          <cell r="PN605" t="str">
            <v>BFI</v>
          </cell>
          <cell r="PO605" t="str">
            <v>2008-T2</v>
          </cell>
          <cell r="PQ605" t="str">
            <v>BFI</v>
          </cell>
          <cell r="PR605" t="str">
            <v>2008-T1</v>
          </cell>
          <cell r="PT605" t="str">
            <v>BFI</v>
          </cell>
          <cell r="PU605" t="str">
            <v>XXXX-XX</v>
          </cell>
          <cell r="PW605" t="str">
            <v>BFI</v>
          </cell>
          <cell r="PX605" t="str">
            <v>XXXX-XX</v>
          </cell>
        </row>
        <row r="606">
          <cell r="IP606" t="str">
            <v>Métier</v>
          </cell>
          <cell r="IQ606" t="str">
            <v>Trimestre</v>
          </cell>
          <cell r="IS606" t="str">
            <v>Métier</v>
          </cell>
          <cell r="IT606" t="str">
            <v>Trimestre</v>
          </cell>
          <cell r="IV606" t="str">
            <v>Métier</v>
          </cell>
          <cell r="IW606" t="str">
            <v>Trimestre</v>
          </cell>
          <cell r="IY606" t="str">
            <v>Métier</v>
          </cell>
          <cell r="IZ606" t="str">
            <v>Trimestre</v>
          </cell>
          <cell r="JB606" t="str">
            <v>Métier</v>
          </cell>
          <cell r="JC606" t="str">
            <v>Trimestre</v>
          </cell>
          <cell r="JE606" t="str">
            <v>Métier</v>
          </cell>
          <cell r="JF606" t="str">
            <v>Trimestre</v>
          </cell>
          <cell r="JH606" t="str">
            <v>Métier</v>
          </cell>
          <cell r="JI606" t="str">
            <v>Trimestre</v>
          </cell>
          <cell r="JK606" t="str">
            <v>Métier</v>
          </cell>
          <cell r="JL606" t="str">
            <v>Trimestre</v>
          </cell>
          <cell r="JN606" t="str">
            <v>Métier</v>
          </cell>
          <cell r="JO606" t="str">
            <v>Trimestre</v>
          </cell>
          <cell r="JQ606" t="str">
            <v>Métier</v>
          </cell>
          <cell r="JR606" t="str">
            <v>Trimestre</v>
          </cell>
          <cell r="JT606" t="str">
            <v>Métier</v>
          </cell>
          <cell r="JU606" t="str">
            <v>Trimestre</v>
          </cell>
          <cell r="JW606" t="str">
            <v>Métier</v>
          </cell>
          <cell r="JX606" t="str">
            <v>Trimestre</v>
          </cell>
          <cell r="JZ606" t="str">
            <v>Métier</v>
          </cell>
          <cell r="KA606" t="str">
            <v>Trimestre</v>
          </cell>
          <cell r="KC606" t="str">
            <v>Métier</v>
          </cell>
          <cell r="KD606" t="str">
            <v>Trimestre</v>
          </cell>
          <cell r="KF606" t="str">
            <v>Métier</v>
          </cell>
          <cell r="KG606" t="str">
            <v>Trimestre</v>
          </cell>
          <cell r="KI606" t="str">
            <v>Métier</v>
          </cell>
          <cell r="KJ606" t="str">
            <v>Trimestre</v>
          </cell>
          <cell r="KL606" t="str">
            <v>Métier</v>
          </cell>
          <cell r="KM606" t="str">
            <v>Trimestre</v>
          </cell>
          <cell r="KO606" t="str">
            <v>Métier</v>
          </cell>
          <cell r="KP606" t="str">
            <v>Trimestre</v>
          </cell>
          <cell r="KR606" t="str">
            <v>Métier</v>
          </cell>
          <cell r="KS606" t="str">
            <v>Trimestre</v>
          </cell>
          <cell r="KU606" t="str">
            <v>Métier</v>
          </cell>
          <cell r="KV606" t="str">
            <v>Trimestre</v>
          </cell>
          <cell r="KX606" t="str">
            <v>Métier</v>
          </cell>
          <cell r="KY606" t="str">
            <v>Trimestre</v>
          </cell>
          <cell r="LA606" t="str">
            <v>Métier</v>
          </cell>
          <cell r="LB606" t="str">
            <v>Trimestre</v>
          </cell>
          <cell r="LD606" t="str">
            <v>Métier</v>
          </cell>
          <cell r="LE606" t="str">
            <v>Trimestre</v>
          </cell>
          <cell r="LG606" t="str">
            <v>Métier</v>
          </cell>
          <cell r="LH606" t="str">
            <v>Trimestre</v>
          </cell>
          <cell r="LJ606" t="str">
            <v>Métier</v>
          </cell>
          <cell r="LK606" t="str">
            <v>Trimestre</v>
          </cell>
          <cell r="LM606" t="str">
            <v>Métier</v>
          </cell>
          <cell r="LN606" t="str">
            <v>Trimestre</v>
          </cell>
          <cell r="LP606" t="str">
            <v>Métier</v>
          </cell>
          <cell r="LQ606" t="str">
            <v>Trimestre</v>
          </cell>
          <cell r="LS606" t="str">
            <v>Métier</v>
          </cell>
          <cell r="LT606" t="str">
            <v>Trimestre</v>
          </cell>
          <cell r="LV606" t="str">
            <v>Métier</v>
          </cell>
          <cell r="LW606" t="str">
            <v>Trimestre</v>
          </cell>
          <cell r="LY606" t="str">
            <v>Métier</v>
          </cell>
          <cell r="LZ606" t="str">
            <v>Trimestre</v>
          </cell>
          <cell r="MB606" t="str">
            <v>Métier</v>
          </cell>
          <cell r="MC606" t="str">
            <v>Trimestre</v>
          </cell>
          <cell r="ME606" t="str">
            <v>Métier</v>
          </cell>
          <cell r="MF606" t="str">
            <v>Trimestre</v>
          </cell>
          <cell r="MH606" t="str">
            <v>Métier</v>
          </cell>
          <cell r="MI606" t="str">
            <v>Trimestre</v>
          </cell>
          <cell r="MK606" t="str">
            <v>Métier</v>
          </cell>
          <cell r="ML606" t="str">
            <v>Trimestre</v>
          </cell>
          <cell r="MN606" t="str">
            <v>Métier</v>
          </cell>
          <cell r="MO606" t="str">
            <v>Trimestre</v>
          </cell>
          <cell r="MQ606" t="str">
            <v>Métier</v>
          </cell>
          <cell r="MR606" t="str">
            <v>Trimestre</v>
          </cell>
          <cell r="MT606" t="str">
            <v>Métier</v>
          </cell>
          <cell r="MU606" t="str">
            <v>Trimestre</v>
          </cell>
          <cell r="MW606" t="str">
            <v>Métier</v>
          </cell>
          <cell r="MX606" t="str">
            <v>Trimestre</v>
          </cell>
          <cell r="MZ606" t="str">
            <v>Métier</v>
          </cell>
          <cell r="NA606" t="str">
            <v>Trimestre</v>
          </cell>
          <cell r="NC606" t="str">
            <v>Métier</v>
          </cell>
          <cell r="ND606" t="str">
            <v>Trimestre</v>
          </cell>
          <cell r="NF606" t="str">
            <v>Métier</v>
          </cell>
          <cell r="NG606" t="str">
            <v>Trimestre</v>
          </cell>
          <cell r="NI606" t="str">
            <v>Métier</v>
          </cell>
          <cell r="NJ606" t="str">
            <v>Trimestre</v>
          </cell>
          <cell r="NL606" t="str">
            <v>Métier</v>
          </cell>
          <cell r="NM606" t="str">
            <v>Trimestre</v>
          </cell>
          <cell r="NO606" t="str">
            <v>Métier</v>
          </cell>
          <cell r="NP606" t="str">
            <v>Trimestre</v>
          </cell>
          <cell r="NR606" t="str">
            <v>Métier</v>
          </cell>
          <cell r="NS606" t="str">
            <v>Trimestre</v>
          </cell>
          <cell r="NU606" t="str">
            <v>Métier</v>
          </cell>
          <cell r="NV606" t="str">
            <v>Trimestre</v>
          </cell>
          <cell r="NX606" t="str">
            <v>Métier</v>
          </cell>
          <cell r="NY606" t="str">
            <v>Trimestre</v>
          </cell>
          <cell r="OA606" t="str">
            <v>Métier</v>
          </cell>
          <cell r="OB606" t="str">
            <v>Trimestre</v>
          </cell>
          <cell r="OD606" t="str">
            <v>Métier</v>
          </cell>
          <cell r="OE606" t="str">
            <v>Trimestre</v>
          </cell>
          <cell r="OG606" t="str">
            <v>Métier</v>
          </cell>
          <cell r="OH606" t="str">
            <v>Trimestre</v>
          </cell>
          <cell r="OJ606" t="str">
            <v>Métier</v>
          </cell>
          <cell r="OK606" t="str">
            <v>Trimestre</v>
          </cell>
          <cell r="OM606" t="str">
            <v>Métier</v>
          </cell>
          <cell r="ON606" t="str">
            <v>Trimestre</v>
          </cell>
          <cell r="OP606" t="str">
            <v>Métier</v>
          </cell>
          <cell r="OQ606" t="str">
            <v>Trimestre</v>
          </cell>
          <cell r="OS606" t="str">
            <v>Métier</v>
          </cell>
          <cell r="OT606" t="str">
            <v>Trimestre</v>
          </cell>
          <cell r="OV606" t="str">
            <v>Métier</v>
          </cell>
          <cell r="OW606" t="str">
            <v>Trimestre</v>
          </cell>
          <cell r="OY606" t="str">
            <v>Métier</v>
          </cell>
          <cell r="OZ606" t="str">
            <v>Trimestre</v>
          </cell>
          <cell r="PB606" t="str">
            <v>Métier</v>
          </cell>
          <cell r="PC606" t="str">
            <v>Trimestre</v>
          </cell>
          <cell r="PE606" t="str">
            <v>Métier</v>
          </cell>
          <cell r="PF606" t="str">
            <v>Trimestre</v>
          </cell>
          <cell r="PH606" t="str">
            <v>Métier</v>
          </cell>
          <cell r="PI606" t="str">
            <v>Trimestre</v>
          </cell>
          <cell r="PK606" t="str">
            <v>Métier</v>
          </cell>
          <cell r="PL606" t="str">
            <v>Trimestre</v>
          </cell>
          <cell r="PN606" t="str">
            <v>Métier</v>
          </cell>
          <cell r="PO606" t="str">
            <v>Trimestre</v>
          </cell>
          <cell r="PQ606" t="str">
            <v>Métier</v>
          </cell>
          <cell r="PR606" t="str">
            <v>Trimestre</v>
          </cell>
          <cell r="PT606" t="str">
            <v>Métier</v>
          </cell>
          <cell r="PU606" t="str">
            <v>Trimestre</v>
          </cell>
          <cell r="PW606" t="str">
            <v>Métier</v>
          </cell>
          <cell r="PX606" t="str">
            <v>Trimestre</v>
          </cell>
        </row>
        <row r="607">
          <cell r="CQ607">
            <v>-0.50980552563525716</v>
          </cell>
          <cell r="IP607" t="str">
            <v>BFI</v>
          </cell>
          <cell r="IQ607" t="str">
            <v>2023-T3</v>
          </cell>
          <cell r="IS607" t="str">
            <v>BFI</v>
          </cell>
          <cell r="IT607" t="str">
            <v>2023-T2</v>
          </cell>
          <cell r="IV607" t="str">
            <v>BFI</v>
          </cell>
          <cell r="IW607" t="str">
            <v>2023-T1</v>
          </cell>
          <cell r="IY607" t="str">
            <v>BFI</v>
          </cell>
          <cell r="IZ607" t="str">
            <v>XXXX-XX</v>
          </cell>
          <cell r="JB607" t="str">
            <v>BFI</v>
          </cell>
          <cell r="JC607" t="str">
            <v>2022-T3</v>
          </cell>
          <cell r="JE607" t="str">
            <v>BFI</v>
          </cell>
          <cell r="JF607" t="str">
            <v>2022-T2</v>
          </cell>
          <cell r="JH607" t="str">
            <v>BFI</v>
          </cell>
          <cell r="JI607" t="str">
            <v>2022-T1</v>
          </cell>
          <cell r="JK607" t="str">
            <v>BFI</v>
          </cell>
          <cell r="JL607" t="str">
            <v>XXXX-XX</v>
          </cell>
          <cell r="JN607" t="str">
            <v>BFI</v>
          </cell>
          <cell r="JO607" t="str">
            <v>2021-T3</v>
          </cell>
          <cell r="JQ607" t="str">
            <v>BFI</v>
          </cell>
          <cell r="JR607" t="str">
            <v>2021-T2</v>
          </cell>
          <cell r="JT607" t="str">
            <v>BFI</v>
          </cell>
          <cell r="JU607" t="str">
            <v>2021-T1</v>
          </cell>
          <cell r="JW607" t="str">
            <v>BFI</v>
          </cell>
          <cell r="JX607" t="str">
            <v>XXXX-XX</v>
          </cell>
          <cell r="JZ607" t="str">
            <v>BFI</v>
          </cell>
          <cell r="KA607" t="str">
            <v>2020-T3</v>
          </cell>
          <cell r="KC607" t="str">
            <v>BFI</v>
          </cell>
          <cell r="KD607" t="str">
            <v>2020-T2</v>
          </cell>
          <cell r="KF607" t="str">
            <v>BFI</v>
          </cell>
          <cell r="KG607" t="str">
            <v>2020-T1</v>
          </cell>
          <cell r="KI607" t="str">
            <v>BFI</v>
          </cell>
          <cell r="KJ607" t="str">
            <v>XXXX-XX</v>
          </cell>
          <cell r="KL607" t="str">
            <v>BFI</v>
          </cell>
          <cell r="KM607" t="str">
            <v>2019-T3</v>
          </cell>
          <cell r="KO607" t="str">
            <v>BFI</v>
          </cell>
          <cell r="KP607" t="str">
            <v>2019-T2</v>
          </cell>
          <cell r="KR607" t="str">
            <v>BFI</v>
          </cell>
          <cell r="KS607" t="str">
            <v>2019-T1</v>
          </cell>
          <cell r="KU607" t="str">
            <v>BFI</v>
          </cell>
          <cell r="KV607" t="str">
            <v>XXXX-XX</v>
          </cell>
          <cell r="KX607" t="str">
            <v>BFI</v>
          </cell>
          <cell r="KY607" t="str">
            <v>2018-T3</v>
          </cell>
          <cell r="LA607" t="str">
            <v>BFI</v>
          </cell>
          <cell r="LB607" t="str">
            <v>2018-T2</v>
          </cell>
          <cell r="LD607" t="str">
            <v>BFI</v>
          </cell>
          <cell r="LE607" t="str">
            <v>2018-T1</v>
          </cell>
          <cell r="LG607" t="str">
            <v>BFI</v>
          </cell>
          <cell r="LH607" t="str">
            <v>XXXX-XX</v>
          </cell>
          <cell r="LJ607" t="str">
            <v>BFI</v>
          </cell>
          <cell r="LK607" t="str">
            <v>2017-T3</v>
          </cell>
          <cell r="LM607" t="str">
            <v>BFI</v>
          </cell>
          <cell r="LN607" t="str">
            <v>2017-T2</v>
          </cell>
          <cell r="LP607" t="str">
            <v>BFI</v>
          </cell>
          <cell r="LQ607" t="str">
            <v>2017-T1</v>
          </cell>
          <cell r="LS607" t="str">
            <v>BFI</v>
          </cell>
          <cell r="LT607" t="str">
            <v>XXXX-XX</v>
          </cell>
          <cell r="LV607" t="str">
            <v>BFI</v>
          </cell>
          <cell r="LW607" t="str">
            <v>2016-T3</v>
          </cell>
          <cell r="LY607" t="str">
            <v>BFI</v>
          </cell>
          <cell r="LZ607" t="str">
            <v>2016-T2</v>
          </cell>
          <cell r="MB607" t="str">
            <v>BFI</v>
          </cell>
          <cell r="MC607" t="str">
            <v>2016-T1</v>
          </cell>
          <cell r="ME607" t="str">
            <v>BFI</v>
          </cell>
          <cell r="MF607" t="str">
            <v>XXXX-XX</v>
          </cell>
          <cell r="MH607" t="str">
            <v>BFI</v>
          </cell>
          <cell r="MI607" t="str">
            <v>2015-T3</v>
          </cell>
          <cell r="MK607" t="str">
            <v>BFI</v>
          </cell>
          <cell r="ML607" t="str">
            <v>2015-T2</v>
          </cell>
          <cell r="MN607" t="str">
            <v>BFI</v>
          </cell>
          <cell r="MO607" t="str">
            <v>2015-T1</v>
          </cell>
          <cell r="MQ607" t="str">
            <v>BFI</v>
          </cell>
          <cell r="MR607" t="str">
            <v>XXXX-XX</v>
          </cell>
          <cell r="MT607" t="str">
            <v>BFI</v>
          </cell>
          <cell r="MU607" t="str">
            <v>2014-T3</v>
          </cell>
          <cell r="MW607" t="str">
            <v>BFI</v>
          </cell>
          <cell r="MX607" t="str">
            <v>2014-T2</v>
          </cell>
          <cell r="MZ607" t="str">
            <v>BFI</v>
          </cell>
          <cell r="NA607" t="str">
            <v>2014-T1</v>
          </cell>
          <cell r="NC607" t="str">
            <v>BFI</v>
          </cell>
          <cell r="ND607" t="str">
            <v>XXXX-XX</v>
          </cell>
          <cell r="NF607" t="str">
            <v>BFI</v>
          </cell>
          <cell r="NG607" t="str">
            <v>2013-T3</v>
          </cell>
          <cell r="NI607" t="str">
            <v>BFI</v>
          </cell>
          <cell r="NJ607" t="str">
            <v>2013-T2</v>
          </cell>
          <cell r="NL607" t="str">
            <v>BFI</v>
          </cell>
          <cell r="NM607" t="str">
            <v>2013-T1</v>
          </cell>
          <cell r="NO607" t="str">
            <v>BFI</v>
          </cell>
          <cell r="NP607" t="str">
            <v>XXXX-XX</v>
          </cell>
          <cell r="NR607" t="str">
            <v>BFI</v>
          </cell>
          <cell r="NS607" t="str">
            <v>2012-T3</v>
          </cell>
          <cell r="NU607" t="str">
            <v>BFI</v>
          </cell>
          <cell r="NV607" t="str">
            <v>2012-T2</v>
          </cell>
          <cell r="NX607" t="str">
            <v>BFI</v>
          </cell>
          <cell r="NY607" t="str">
            <v>2012-T1</v>
          </cell>
          <cell r="OA607" t="str">
            <v>BFI</v>
          </cell>
          <cell r="OB607" t="str">
            <v>XXXX-XX</v>
          </cell>
          <cell r="OD607" t="str">
            <v>BFI</v>
          </cell>
          <cell r="OE607" t="str">
            <v>2011-T3</v>
          </cell>
          <cell r="OG607" t="str">
            <v>BFI</v>
          </cell>
          <cell r="OH607" t="str">
            <v>2011-T2</v>
          </cell>
          <cell r="OJ607" t="str">
            <v>BFI</v>
          </cell>
          <cell r="OK607" t="str">
            <v>2011-T1</v>
          </cell>
          <cell r="OM607" t="str">
            <v>BFI</v>
          </cell>
          <cell r="ON607" t="str">
            <v>XXXX-XX</v>
          </cell>
          <cell r="OP607" t="str">
            <v>BFI</v>
          </cell>
          <cell r="OQ607" t="str">
            <v>2010-T3</v>
          </cell>
          <cell r="OS607" t="str">
            <v>BFI</v>
          </cell>
          <cell r="OT607" t="str">
            <v>2010-T2</v>
          </cell>
          <cell r="OV607" t="str">
            <v>BFI</v>
          </cell>
          <cell r="OW607" t="str">
            <v>2010-T1</v>
          </cell>
          <cell r="OY607" t="str">
            <v>BFI</v>
          </cell>
          <cell r="OZ607" t="str">
            <v>XXXX-XX</v>
          </cell>
          <cell r="PB607" t="str">
            <v>BFI</v>
          </cell>
          <cell r="PC607" t="str">
            <v>2009-T3</v>
          </cell>
          <cell r="PE607" t="str">
            <v>BFI</v>
          </cell>
          <cell r="PF607" t="str">
            <v>2009-T2</v>
          </cell>
          <cell r="PH607" t="str">
            <v>BFI</v>
          </cell>
          <cell r="PI607" t="str">
            <v>2009-T1</v>
          </cell>
          <cell r="PK607" t="str">
            <v>BFI</v>
          </cell>
          <cell r="PL607" t="str">
            <v>XXXX-XX</v>
          </cell>
          <cell r="PN607" t="str">
            <v>BFI</v>
          </cell>
          <cell r="PO607" t="str">
            <v>2008-T3</v>
          </cell>
          <cell r="PQ607" t="str">
            <v>BFI</v>
          </cell>
          <cell r="PR607" t="str">
            <v>2008-T2</v>
          </cell>
          <cell r="PT607" t="str">
            <v>BFI</v>
          </cell>
          <cell r="PU607" t="str">
            <v>2008-T1</v>
          </cell>
          <cell r="PW607" t="str">
            <v>BFI</v>
          </cell>
          <cell r="PX607" t="str">
            <v>XXXX-XX</v>
          </cell>
        </row>
        <row r="608">
          <cell r="BB608" t="str">
            <v>Métier</v>
          </cell>
          <cell r="BC608" t="str">
            <v>Trimestre</v>
          </cell>
          <cell r="BE608" t="str">
            <v>Métier</v>
          </cell>
          <cell r="BF608" t="str">
            <v>Trimestre</v>
          </cell>
          <cell r="BH608" t="str">
            <v>Métier</v>
          </cell>
          <cell r="BI608" t="str">
            <v>Trimestre</v>
          </cell>
          <cell r="BK608" t="str">
            <v>Métier</v>
          </cell>
          <cell r="BL608" t="str">
            <v>Trimestre</v>
          </cell>
          <cell r="BN608" t="str">
            <v>Métier</v>
          </cell>
          <cell r="BO608" t="str">
            <v>Trimestre</v>
          </cell>
          <cell r="BQ608" t="str">
            <v>Métier</v>
          </cell>
          <cell r="BR608" t="str">
            <v>Trimestre</v>
          </cell>
          <cell r="BT608" t="str">
            <v>Métier</v>
          </cell>
          <cell r="BU608" t="str">
            <v>Trimestre</v>
          </cell>
          <cell r="BW608" t="str">
            <v>Métier</v>
          </cell>
          <cell r="BX608" t="str">
            <v>Trimestre</v>
          </cell>
          <cell r="BZ608" t="str">
            <v>Métier</v>
          </cell>
          <cell r="CA608" t="str">
            <v>Trimestre</v>
          </cell>
          <cell r="CC608" t="str">
            <v>Métier</v>
          </cell>
          <cell r="CD608" t="str">
            <v>Trimestre</v>
          </cell>
          <cell r="CF608" t="str">
            <v>Métier</v>
          </cell>
          <cell r="CG608" t="str">
            <v>Trimestre</v>
          </cell>
          <cell r="CI608" t="str">
            <v>Métier</v>
          </cell>
          <cell r="CJ608" t="str">
            <v>Trimestre</v>
          </cell>
          <cell r="CL608" t="str">
            <v>Métier</v>
          </cell>
          <cell r="CM608" t="str">
            <v>Trimestre</v>
          </cell>
          <cell r="CO608" t="str">
            <v>Métier</v>
          </cell>
          <cell r="CP608" t="str">
            <v>Trimestre</v>
          </cell>
          <cell r="CR608" t="str">
            <v>Métier</v>
          </cell>
          <cell r="CS608" t="str">
            <v>Trimestre</v>
          </cell>
          <cell r="CU608" t="str">
            <v>Métier</v>
          </cell>
          <cell r="CV608" t="str">
            <v>Trimestre</v>
          </cell>
          <cell r="CX608" t="str">
            <v>Métier</v>
          </cell>
          <cell r="CY608" t="str">
            <v>Trimestre</v>
          </cell>
          <cell r="DA608" t="str">
            <v>Métier</v>
          </cell>
          <cell r="DB608" t="str">
            <v>Trimestre</v>
          </cell>
          <cell r="DD608" t="str">
            <v>Métier</v>
          </cell>
          <cell r="DE608" t="str">
            <v>Trimestre</v>
          </cell>
          <cell r="DG608" t="str">
            <v>Métier</v>
          </cell>
          <cell r="DH608" t="str">
            <v>Trimestre</v>
          </cell>
          <cell r="DJ608" t="str">
            <v>Métier</v>
          </cell>
          <cell r="DK608" t="str">
            <v>Trimestre</v>
          </cell>
          <cell r="DM608" t="str">
            <v>Métier</v>
          </cell>
          <cell r="DN608" t="str">
            <v>Trimestre</v>
          </cell>
          <cell r="DP608" t="str">
            <v>Métier</v>
          </cell>
          <cell r="DQ608" t="str">
            <v>Trimestre</v>
          </cell>
          <cell r="DS608" t="str">
            <v>Métier</v>
          </cell>
          <cell r="DT608" t="str">
            <v>Trimestre</v>
          </cell>
          <cell r="DV608" t="str">
            <v>Métier</v>
          </cell>
          <cell r="DW608" t="str">
            <v>Trimestre</v>
          </cell>
          <cell r="DY608" t="str">
            <v>Métier</v>
          </cell>
          <cell r="DZ608" t="str">
            <v>Trimestre</v>
          </cell>
          <cell r="EB608" t="str">
            <v>Métier</v>
          </cell>
          <cell r="EC608" t="str">
            <v>Trimestre</v>
          </cell>
          <cell r="EE608" t="str">
            <v>Métier</v>
          </cell>
          <cell r="EF608" t="str">
            <v>Trimestre</v>
          </cell>
          <cell r="EH608" t="str">
            <v>Métier</v>
          </cell>
          <cell r="EI608" t="str">
            <v>Trimestre</v>
          </cell>
          <cell r="EK608" t="str">
            <v>Métier</v>
          </cell>
          <cell r="EL608" t="str">
            <v>Trimestre</v>
          </cell>
          <cell r="EN608" t="str">
            <v>Métier</v>
          </cell>
          <cell r="EO608" t="str">
            <v>Trimestre</v>
          </cell>
          <cell r="EQ608" t="str">
            <v>Métier</v>
          </cell>
          <cell r="ER608" t="str">
            <v>Trimestre</v>
          </cell>
          <cell r="ET608" t="str">
            <v>Métier</v>
          </cell>
          <cell r="EU608" t="str">
            <v>Trimestre</v>
          </cell>
          <cell r="EW608" t="str">
            <v>Métier</v>
          </cell>
          <cell r="EX608" t="str">
            <v>Trimestre</v>
          </cell>
          <cell r="EZ608" t="str">
            <v>Métier</v>
          </cell>
          <cell r="FA608" t="str">
            <v>Trimestre</v>
          </cell>
          <cell r="FC608" t="str">
            <v>Métier</v>
          </cell>
          <cell r="FD608" t="str">
            <v>Trimestre</v>
          </cell>
          <cell r="FF608" t="str">
            <v>Métier</v>
          </cell>
          <cell r="FG608" t="str">
            <v>Trimestre</v>
          </cell>
          <cell r="FI608" t="str">
            <v>Métier</v>
          </cell>
          <cell r="FJ608" t="str">
            <v>Trimestre</v>
          </cell>
          <cell r="FL608" t="str">
            <v>Métier</v>
          </cell>
          <cell r="FM608" t="str">
            <v>Trimestre</v>
          </cell>
          <cell r="FO608" t="str">
            <v>Métier</v>
          </cell>
          <cell r="FP608" t="str">
            <v>Trimestre</v>
          </cell>
          <cell r="FR608" t="str">
            <v>Métier</v>
          </cell>
          <cell r="FS608" t="str">
            <v>Trimestre</v>
          </cell>
          <cell r="FU608" t="str">
            <v>Métier</v>
          </cell>
          <cell r="FV608" t="str">
            <v>Trimestre</v>
          </cell>
          <cell r="FX608" t="str">
            <v>Métier</v>
          </cell>
          <cell r="FY608" t="str">
            <v>Trimestre</v>
          </cell>
          <cell r="GA608" t="str">
            <v>Métier</v>
          </cell>
          <cell r="GB608" t="str">
            <v>Trimestre</v>
          </cell>
          <cell r="GD608" t="str">
            <v>Métier</v>
          </cell>
          <cell r="GE608" t="str">
            <v>Trimestre</v>
          </cell>
          <cell r="GG608" t="str">
            <v>Métier</v>
          </cell>
          <cell r="GH608" t="str">
            <v>Trimestre</v>
          </cell>
          <cell r="GJ608" t="str">
            <v>Métier</v>
          </cell>
          <cell r="GK608" t="str">
            <v>Trimestre</v>
          </cell>
          <cell r="GM608" t="str">
            <v>Métier</v>
          </cell>
          <cell r="GN608" t="str">
            <v>Trimestre</v>
          </cell>
          <cell r="GP608" t="str">
            <v>Métier</v>
          </cell>
          <cell r="GQ608" t="str">
            <v>Trimestre</v>
          </cell>
          <cell r="GS608" t="str">
            <v>Métier</v>
          </cell>
          <cell r="GT608" t="str">
            <v>Trimestre</v>
          </cell>
          <cell r="GV608" t="str">
            <v>Métier</v>
          </cell>
          <cell r="GW608" t="str">
            <v>Trimestre</v>
          </cell>
          <cell r="GY608" t="str">
            <v>Métier</v>
          </cell>
          <cell r="GZ608" t="str">
            <v>Trimestre</v>
          </cell>
          <cell r="HB608" t="str">
            <v>Métier</v>
          </cell>
          <cell r="HC608" t="str">
            <v>Trimestre</v>
          </cell>
          <cell r="HE608" t="str">
            <v>Métier</v>
          </cell>
          <cell r="HF608" t="str">
            <v>Trimestre</v>
          </cell>
          <cell r="HH608" t="str">
            <v>Métier</v>
          </cell>
          <cell r="HI608" t="str">
            <v>Trimestre</v>
          </cell>
          <cell r="HK608" t="str">
            <v>Métier</v>
          </cell>
          <cell r="HL608" t="str">
            <v>Trimestre</v>
          </cell>
          <cell r="HN608" t="str">
            <v>Métier</v>
          </cell>
          <cell r="HO608" t="str">
            <v>Trimestre</v>
          </cell>
          <cell r="HQ608" t="str">
            <v>Métier</v>
          </cell>
          <cell r="HR608" t="str">
            <v>Trimestre</v>
          </cell>
          <cell r="HT608" t="str">
            <v>Métier</v>
          </cell>
          <cell r="HU608" t="str">
            <v>Trimestre</v>
          </cell>
          <cell r="HW608" t="str">
            <v>Métier</v>
          </cell>
          <cell r="HX608" t="str">
            <v>Trimestre</v>
          </cell>
          <cell r="HZ608" t="str">
            <v>Métier</v>
          </cell>
          <cell r="IA608" t="str">
            <v>Trimestre</v>
          </cell>
          <cell r="IC608" t="str">
            <v>Métier</v>
          </cell>
          <cell r="ID608" t="str">
            <v>Trimestre</v>
          </cell>
          <cell r="IF608" t="str">
            <v>Métier</v>
          </cell>
          <cell r="IG608" t="str">
            <v>Trimestre</v>
          </cell>
          <cell r="II608" t="str">
            <v>Métier</v>
          </cell>
          <cell r="IJ608" t="str">
            <v>Trimestre</v>
          </cell>
          <cell r="IP608" t="str">
            <v>Métier</v>
          </cell>
          <cell r="IQ608" t="str">
            <v>Trimestre</v>
          </cell>
          <cell r="IS608" t="str">
            <v>Métier</v>
          </cell>
          <cell r="IT608" t="str">
            <v>Trimestre</v>
          </cell>
          <cell r="IV608" t="str">
            <v>Métier</v>
          </cell>
          <cell r="IW608" t="str">
            <v>Trimestre</v>
          </cell>
          <cell r="IY608" t="str">
            <v>Métier</v>
          </cell>
          <cell r="IZ608" t="str">
            <v>Trimestre</v>
          </cell>
          <cell r="JB608" t="str">
            <v>Métier</v>
          </cell>
          <cell r="JC608" t="str">
            <v>Trimestre</v>
          </cell>
          <cell r="JE608" t="str">
            <v>Métier</v>
          </cell>
          <cell r="JF608" t="str">
            <v>Trimestre</v>
          </cell>
          <cell r="JH608" t="str">
            <v>Métier</v>
          </cell>
          <cell r="JI608" t="str">
            <v>Trimestre</v>
          </cell>
          <cell r="JK608" t="str">
            <v>Métier</v>
          </cell>
          <cell r="JL608" t="str">
            <v>Trimestre</v>
          </cell>
          <cell r="JN608" t="str">
            <v>Métier</v>
          </cell>
          <cell r="JO608" t="str">
            <v>Trimestre</v>
          </cell>
          <cell r="JQ608" t="str">
            <v>Métier</v>
          </cell>
          <cell r="JR608" t="str">
            <v>Trimestre</v>
          </cell>
          <cell r="JT608" t="str">
            <v>Métier</v>
          </cell>
          <cell r="JU608" t="str">
            <v>Trimestre</v>
          </cell>
          <cell r="JW608" t="str">
            <v>Métier</v>
          </cell>
          <cell r="JX608" t="str">
            <v>Trimestre</v>
          </cell>
          <cell r="JZ608" t="str">
            <v>Métier</v>
          </cell>
          <cell r="KA608" t="str">
            <v>Trimestre</v>
          </cell>
          <cell r="KC608" t="str">
            <v>Métier</v>
          </cell>
          <cell r="KD608" t="str">
            <v>Trimestre</v>
          </cell>
          <cell r="KF608" t="str">
            <v>Métier</v>
          </cell>
          <cell r="KG608" t="str">
            <v>Trimestre</v>
          </cell>
          <cell r="KI608" t="str">
            <v>Métier</v>
          </cell>
          <cell r="KJ608" t="str">
            <v>Trimestre</v>
          </cell>
          <cell r="KL608" t="str">
            <v>Métier</v>
          </cell>
          <cell r="KM608" t="str">
            <v>Trimestre</v>
          </cell>
          <cell r="KO608" t="str">
            <v>Métier</v>
          </cell>
          <cell r="KP608" t="str">
            <v>Trimestre</v>
          </cell>
          <cell r="KR608" t="str">
            <v>Métier</v>
          </cell>
          <cell r="KS608" t="str">
            <v>Trimestre</v>
          </cell>
          <cell r="KU608" t="str">
            <v>Métier</v>
          </cell>
          <cell r="KV608" t="str">
            <v>Trimestre</v>
          </cell>
          <cell r="KX608" t="str">
            <v>Métier</v>
          </cell>
          <cell r="KY608" t="str">
            <v>Trimestre</v>
          </cell>
          <cell r="LA608" t="str">
            <v>Métier</v>
          </cell>
          <cell r="LB608" t="str">
            <v>Trimestre</v>
          </cell>
          <cell r="LD608" t="str">
            <v>Métier</v>
          </cell>
          <cell r="LE608" t="str">
            <v>Trimestre</v>
          </cell>
          <cell r="LG608" t="str">
            <v>Métier</v>
          </cell>
          <cell r="LH608" t="str">
            <v>Trimestre</v>
          </cell>
          <cell r="LJ608" t="str">
            <v>Métier</v>
          </cell>
          <cell r="LK608" t="str">
            <v>Trimestre</v>
          </cell>
          <cell r="LM608" t="str">
            <v>Métier</v>
          </cell>
          <cell r="LN608" t="str">
            <v>Trimestre</v>
          </cell>
          <cell r="LP608" t="str">
            <v>Métier</v>
          </cell>
          <cell r="LQ608" t="str">
            <v>Trimestre</v>
          </cell>
          <cell r="LS608" t="str">
            <v>Métier</v>
          </cell>
          <cell r="LT608" t="str">
            <v>Trimestre</v>
          </cell>
          <cell r="LV608" t="str">
            <v>Métier</v>
          </cell>
          <cell r="LW608" t="str">
            <v>Trimestre</v>
          </cell>
          <cell r="LY608" t="str">
            <v>Métier</v>
          </cell>
          <cell r="LZ608" t="str">
            <v>Trimestre</v>
          </cell>
          <cell r="MB608" t="str">
            <v>Métier</v>
          </cell>
          <cell r="MC608" t="str">
            <v>Trimestre</v>
          </cell>
          <cell r="ME608" t="str">
            <v>Métier</v>
          </cell>
          <cell r="MF608" t="str">
            <v>Trimestre</v>
          </cell>
          <cell r="MH608" t="str">
            <v>Métier</v>
          </cell>
          <cell r="MI608" t="str">
            <v>Trimestre</v>
          </cell>
          <cell r="MK608" t="str">
            <v>Métier</v>
          </cell>
          <cell r="ML608" t="str">
            <v>Trimestre</v>
          </cell>
          <cell r="MN608" t="str">
            <v>Métier</v>
          </cell>
          <cell r="MO608" t="str">
            <v>Trimestre</v>
          </cell>
          <cell r="MQ608" t="str">
            <v>Métier</v>
          </cell>
          <cell r="MR608" t="str">
            <v>Trimestre</v>
          </cell>
          <cell r="MT608" t="str">
            <v>Métier</v>
          </cell>
          <cell r="MU608" t="str">
            <v>Trimestre</v>
          </cell>
          <cell r="MW608" t="str">
            <v>Métier</v>
          </cell>
          <cell r="MX608" t="str">
            <v>Trimestre</v>
          </cell>
          <cell r="MZ608" t="str">
            <v>Métier</v>
          </cell>
          <cell r="NA608" t="str">
            <v>Trimestre</v>
          </cell>
          <cell r="NC608" t="str">
            <v>Métier</v>
          </cell>
          <cell r="ND608" t="str">
            <v>Trimestre</v>
          </cell>
          <cell r="NF608" t="str">
            <v>Métier</v>
          </cell>
          <cell r="NG608" t="str">
            <v>Trimestre</v>
          </cell>
          <cell r="NI608" t="str">
            <v>Métier</v>
          </cell>
          <cell r="NJ608" t="str">
            <v>Trimestre</v>
          </cell>
          <cell r="NL608" t="str">
            <v>Métier</v>
          </cell>
          <cell r="NM608" t="str">
            <v>Trimestre</v>
          </cell>
          <cell r="NO608" t="str">
            <v>Métier</v>
          </cell>
          <cell r="NP608" t="str">
            <v>Trimestre</v>
          </cell>
          <cell r="NR608" t="str">
            <v>Métier</v>
          </cell>
          <cell r="NS608" t="str">
            <v>Trimestre</v>
          </cell>
          <cell r="NU608" t="str">
            <v>Métier</v>
          </cell>
          <cell r="NV608" t="str">
            <v>Trimestre</v>
          </cell>
          <cell r="NX608" t="str">
            <v>Métier</v>
          </cell>
          <cell r="NY608" t="str">
            <v>Trimestre</v>
          </cell>
          <cell r="OA608" t="str">
            <v>Métier</v>
          </cell>
          <cell r="OB608" t="str">
            <v>Trimestre</v>
          </cell>
          <cell r="OD608" t="str">
            <v>Métier</v>
          </cell>
          <cell r="OE608" t="str">
            <v>Trimestre</v>
          </cell>
          <cell r="OG608" t="str">
            <v>Métier</v>
          </cell>
          <cell r="OH608" t="str">
            <v>Trimestre</v>
          </cell>
          <cell r="OJ608" t="str">
            <v>Métier</v>
          </cell>
          <cell r="OK608" t="str">
            <v>Trimestre</v>
          </cell>
          <cell r="OM608" t="str">
            <v>Métier</v>
          </cell>
          <cell r="ON608" t="str">
            <v>Trimestre</v>
          </cell>
          <cell r="OP608" t="str">
            <v>Métier</v>
          </cell>
          <cell r="OQ608" t="str">
            <v>Trimestre</v>
          </cell>
          <cell r="OS608" t="str">
            <v>Métier</v>
          </cell>
          <cell r="OT608" t="str">
            <v>Trimestre</v>
          </cell>
          <cell r="OV608" t="str">
            <v>Métier</v>
          </cell>
          <cell r="OW608" t="str">
            <v>Trimestre</v>
          </cell>
          <cell r="OY608" t="str">
            <v>Métier</v>
          </cell>
          <cell r="OZ608" t="str">
            <v>Trimestre</v>
          </cell>
          <cell r="PB608" t="str">
            <v>Métier</v>
          </cell>
          <cell r="PC608" t="str">
            <v>Trimestre</v>
          </cell>
          <cell r="PE608" t="str">
            <v>Métier</v>
          </cell>
          <cell r="PF608" t="str">
            <v>Trimestre</v>
          </cell>
          <cell r="PH608" t="str">
            <v>Métier</v>
          </cell>
          <cell r="PI608" t="str">
            <v>Trimestre</v>
          </cell>
          <cell r="PK608" t="str">
            <v>Métier</v>
          </cell>
          <cell r="PL608" t="str">
            <v>Trimestre</v>
          </cell>
          <cell r="PN608" t="str">
            <v>Métier</v>
          </cell>
          <cell r="PO608" t="str">
            <v>Trimestre</v>
          </cell>
          <cell r="PQ608" t="str">
            <v>Métier</v>
          </cell>
          <cell r="PR608" t="str">
            <v>Trimestre</v>
          </cell>
          <cell r="PT608" t="str">
            <v>Métier</v>
          </cell>
          <cell r="PU608" t="str">
            <v>Trimestre</v>
          </cell>
          <cell r="PW608" t="str">
            <v>Métier</v>
          </cell>
          <cell r="PX608" t="str">
            <v>Trimestre</v>
          </cell>
        </row>
        <row r="609">
          <cell r="BB609" t="str">
            <v>BFI</v>
          </cell>
          <cell r="BC609" t="str">
            <v>2023-T4</v>
          </cell>
          <cell r="BE609" t="str">
            <v>BFI</v>
          </cell>
          <cell r="BF609" t="str">
            <v>2023-T3</v>
          </cell>
          <cell r="BH609" t="str">
            <v>BFI</v>
          </cell>
          <cell r="BI609" t="str">
            <v>2023-T2</v>
          </cell>
          <cell r="BK609" t="str">
            <v>BFI</v>
          </cell>
          <cell r="BL609" t="str">
            <v>2023-T1</v>
          </cell>
          <cell r="BN609" t="str">
            <v>BFI</v>
          </cell>
          <cell r="BO609" t="str">
            <v>2022-T4</v>
          </cell>
          <cell r="BQ609" t="str">
            <v>BFI</v>
          </cell>
          <cell r="BR609" t="str">
            <v>2022-T3</v>
          </cell>
          <cell r="BT609" t="str">
            <v>BFI</v>
          </cell>
          <cell r="BU609" t="str">
            <v>2022-T2</v>
          </cell>
          <cell r="BW609" t="str">
            <v>BFI</v>
          </cell>
          <cell r="BX609" t="str">
            <v>2022-T1</v>
          </cell>
          <cell r="BZ609" t="str">
            <v>BFI</v>
          </cell>
          <cell r="CA609" t="str">
            <v>2021-T4</v>
          </cell>
          <cell r="CC609" t="str">
            <v>BFI</v>
          </cell>
          <cell r="CD609" t="str">
            <v>2021-T3</v>
          </cell>
          <cell r="CF609" t="str">
            <v>BFI</v>
          </cell>
          <cell r="CG609" t="str">
            <v>2021-T2</v>
          </cell>
          <cell r="CI609" t="str">
            <v>BFI</v>
          </cell>
          <cell r="CJ609" t="str">
            <v>2021-T1</v>
          </cell>
          <cell r="CL609" t="str">
            <v>BFI</v>
          </cell>
          <cell r="CM609" t="str">
            <v>2020-T4</v>
          </cell>
          <cell r="CO609" t="str">
            <v>BFI</v>
          </cell>
          <cell r="CP609" t="str">
            <v>2020-T3</v>
          </cell>
          <cell r="CR609" t="str">
            <v>BFI</v>
          </cell>
          <cell r="CS609" t="str">
            <v>2020-T2</v>
          </cell>
          <cell r="CU609" t="str">
            <v>BFI</v>
          </cell>
          <cell r="CV609" t="str">
            <v>2020-T1</v>
          </cell>
          <cell r="CX609" t="str">
            <v>BFI</v>
          </cell>
          <cell r="CY609" t="str">
            <v>2019-T4</v>
          </cell>
          <cell r="DA609" t="str">
            <v>BFI</v>
          </cell>
          <cell r="DB609" t="str">
            <v>2019-T3</v>
          </cell>
          <cell r="DD609" t="str">
            <v>BFI</v>
          </cell>
          <cell r="DE609" t="str">
            <v>2019-T2</v>
          </cell>
          <cell r="DG609" t="str">
            <v>BFI</v>
          </cell>
          <cell r="DH609" t="str">
            <v>2019-T1</v>
          </cell>
          <cell r="DJ609" t="str">
            <v>BFI</v>
          </cell>
          <cell r="DK609" t="str">
            <v>2018-T4</v>
          </cell>
          <cell r="DM609" t="str">
            <v>BFI</v>
          </cell>
          <cell r="DN609" t="str">
            <v>2018-T3</v>
          </cell>
          <cell r="DP609" t="str">
            <v>BFI</v>
          </cell>
          <cell r="DQ609" t="str">
            <v>2018-T2</v>
          </cell>
          <cell r="DS609" t="str">
            <v>BFI</v>
          </cell>
          <cell r="DT609" t="str">
            <v>2018-T1</v>
          </cell>
          <cell r="DV609" t="str">
            <v>BFI</v>
          </cell>
          <cell r="DW609" t="str">
            <v>2017-T4</v>
          </cell>
          <cell r="DY609" t="str">
            <v>BFI</v>
          </cell>
          <cell r="DZ609" t="str">
            <v>2017-T3</v>
          </cell>
          <cell r="EB609" t="str">
            <v>BFI</v>
          </cell>
          <cell r="EC609" t="str">
            <v>2017-T2</v>
          </cell>
          <cell r="EE609" t="str">
            <v>BFI</v>
          </cell>
          <cell r="EF609" t="str">
            <v>2017-T1</v>
          </cell>
          <cell r="EH609" t="str">
            <v>BFI</v>
          </cell>
          <cell r="EI609" t="str">
            <v>2016-T4</v>
          </cell>
          <cell r="EK609" t="str">
            <v>BFI</v>
          </cell>
          <cell r="EL609" t="str">
            <v>2016-T3</v>
          </cell>
          <cell r="EN609" t="str">
            <v>BFI</v>
          </cell>
          <cell r="EO609" t="str">
            <v>2016-T2</v>
          </cell>
          <cell r="EQ609" t="str">
            <v>BFI</v>
          </cell>
          <cell r="ER609" t="str">
            <v>2016-T1</v>
          </cell>
          <cell r="ET609" t="str">
            <v>BFI</v>
          </cell>
          <cell r="EU609" t="str">
            <v>2015-T4</v>
          </cell>
          <cell r="EW609" t="str">
            <v>BFI</v>
          </cell>
          <cell r="EX609" t="str">
            <v>2015-T3</v>
          </cell>
          <cell r="EZ609" t="str">
            <v>BFI</v>
          </cell>
          <cell r="FA609" t="str">
            <v>2015-T2</v>
          </cell>
          <cell r="FC609" t="str">
            <v>BFI</v>
          </cell>
          <cell r="FD609" t="str">
            <v>2015-T1</v>
          </cell>
          <cell r="FF609" t="str">
            <v>BFI</v>
          </cell>
          <cell r="FG609" t="str">
            <v>2014-T4</v>
          </cell>
          <cell r="FI609" t="str">
            <v>BFI</v>
          </cell>
          <cell r="FJ609" t="str">
            <v>2014-T3</v>
          </cell>
          <cell r="FL609" t="str">
            <v>BFI</v>
          </cell>
          <cell r="FM609" t="str">
            <v>2014-T2</v>
          </cell>
          <cell r="FO609" t="str">
            <v>BFI</v>
          </cell>
          <cell r="FP609" t="str">
            <v>2014-T1</v>
          </cell>
          <cell r="FR609" t="str">
            <v>BFI</v>
          </cell>
          <cell r="FS609" t="str">
            <v>2013-T4</v>
          </cell>
          <cell r="FU609" t="str">
            <v>BFI</v>
          </cell>
          <cell r="FV609" t="str">
            <v>2013-T3</v>
          </cell>
          <cell r="FX609" t="str">
            <v>BFI</v>
          </cell>
          <cell r="FY609" t="str">
            <v>2013-T2</v>
          </cell>
          <cell r="GA609" t="str">
            <v>BFI</v>
          </cell>
          <cell r="GB609" t="str">
            <v>2013-T1</v>
          </cell>
          <cell r="GD609" t="str">
            <v>BFI</v>
          </cell>
          <cell r="GE609" t="str">
            <v>2012-T4</v>
          </cell>
          <cell r="GG609" t="str">
            <v>BFI</v>
          </cell>
          <cell r="GH609" t="str">
            <v>2012-T3</v>
          </cell>
          <cell r="GJ609" t="str">
            <v>BFI</v>
          </cell>
          <cell r="GK609" t="str">
            <v>2012-T2</v>
          </cell>
          <cell r="GM609" t="str">
            <v>BFI</v>
          </cell>
          <cell r="GN609" t="str">
            <v>2012-T1</v>
          </cell>
          <cell r="GP609" t="str">
            <v>BFI</v>
          </cell>
          <cell r="GQ609" t="str">
            <v>2011-T4</v>
          </cell>
          <cell r="GS609" t="str">
            <v>BFI</v>
          </cell>
          <cell r="GT609" t="str">
            <v>2011-T3</v>
          </cell>
          <cell r="GV609" t="str">
            <v>BFI</v>
          </cell>
          <cell r="GW609" t="str">
            <v>2011-T2</v>
          </cell>
          <cell r="GY609" t="str">
            <v>BFI</v>
          </cell>
          <cell r="GZ609" t="str">
            <v>2011-T1</v>
          </cell>
          <cell r="HB609" t="str">
            <v>BFI</v>
          </cell>
          <cell r="HC609" t="str">
            <v>2010-T4</v>
          </cell>
          <cell r="HE609" t="str">
            <v>BFI</v>
          </cell>
          <cell r="HF609" t="str">
            <v>2010-T3</v>
          </cell>
          <cell r="HH609" t="str">
            <v>BFI</v>
          </cell>
          <cell r="HI609" t="str">
            <v>2010-T2</v>
          </cell>
          <cell r="HK609" t="str">
            <v>BFI</v>
          </cell>
          <cell r="HL609" t="str">
            <v>2010-T1</v>
          </cell>
          <cell r="HN609" t="str">
            <v>BFI</v>
          </cell>
          <cell r="HO609" t="str">
            <v>2009-T4</v>
          </cell>
          <cell r="HQ609" t="str">
            <v>BFI</v>
          </cell>
          <cell r="HR609" t="str">
            <v>2009-T3</v>
          </cell>
          <cell r="HT609" t="str">
            <v>BFI</v>
          </cell>
          <cell r="HU609" t="str">
            <v>2009-T2</v>
          </cell>
          <cell r="HW609" t="str">
            <v>BFI</v>
          </cell>
          <cell r="HX609" t="str">
            <v>2009-T1</v>
          </cell>
          <cell r="HZ609" t="str">
            <v>BFI</v>
          </cell>
          <cell r="IA609" t="str">
            <v>2008-T4</v>
          </cell>
          <cell r="IC609" t="str">
            <v>BFI</v>
          </cell>
          <cell r="ID609" t="str">
            <v>2008-T3</v>
          </cell>
          <cell r="IF609" t="str">
            <v>BFI</v>
          </cell>
          <cell r="IG609" t="str">
            <v>2008-T2</v>
          </cell>
          <cell r="II609" t="str">
            <v>BFI</v>
          </cell>
          <cell r="IJ609" t="str">
            <v>2008-T1</v>
          </cell>
          <cell r="IP609" t="str">
            <v>BFI</v>
          </cell>
          <cell r="IQ609" t="str">
            <v>2023-T4</v>
          </cell>
          <cell r="IS609" t="str">
            <v>BFI</v>
          </cell>
          <cell r="IT609" t="str">
            <v>2023-T3</v>
          </cell>
          <cell r="IV609" t="str">
            <v>BFI</v>
          </cell>
          <cell r="IW609" t="str">
            <v>2023-T2</v>
          </cell>
          <cell r="IY609" t="str">
            <v>BFI</v>
          </cell>
          <cell r="IZ609" t="str">
            <v>2023-T1</v>
          </cell>
          <cell r="JB609" t="str">
            <v>BFI</v>
          </cell>
          <cell r="JC609" t="str">
            <v>2022-T4</v>
          </cell>
          <cell r="JE609" t="str">
            <v>BFI</v>
          </cell>
          <cell r="JF609" t="str">
            <v>2022-T3</v>
          </cell>
          <cell r="JH609" t="str">
            <v>BFI</v>
          </cell>
          <cell r="JI609" t="str">
            <v>2022-T2</v>
          </cell>
          <cell r="JK609" t="str">
            <v>BFI</v>
          </cell>
          <cell r="JL609" t="str">
            <v>2022-T1</v>
          </cell>
          <cell r="JN609" t="str">
            <v>BFI</v>
          </cell>
          <cell r="JO609" t="str">
            <v>2021-T4</v>
          </cell>
          <cell r="JQ609" t="str">
            <v>BFI</v>
          </cell>
          <cell r="JR609" t="str">
            <v>2021-T3</v>
          </cell>
          <cell r="JT609" t="str">
            <v>BFI</v>
          </cell>
          <cell r="JU609" t="str">
            <v>2021-T2</v>
          </cell>
          <cell r="JW609" t="str">
            <v>BFI</v>
          </cell>
          <cell r="JX609" t="str">
            <v>2021-T1</v>
          </cell>
          <cell r="JZ609" t="str">
            <v>BFI</v>
          </cell>
          <cell r="KA609" t="str">
            <v>2020-T4</v>
          </cell>
          <cell r="KC609" t="str">
            <v>BFI</v>
          </cell>
          <cell r="KD609" t="str">
            <v>2020-T3</v>
          </cell>
          <cell r="KF609" t="str">
            <v>BFI</v>
          </cell>
          <cell r="KG609" t="str">
            <v>2020-T2</v>
          </cell>
          <cell r="KI609" t="str">
            <v>BFI</v>
          </cell>
          <cell r="KJ609" t="str">
            <v>2020-T1</v>
          </cell>
          <cell r="KL609" t="str">
            <v>BFI</v>
          </cell>
          <cell r="KM609" t="str">
            <v>2019-T4</v>
          </cell>
          <cell r="KO609" t="str">
            <v>BFI</v>
          </cell>
          <cell r="KP609" t="str">
            <v>2019-T3</v>
          </cell>
          <cell r="KR609" t="str">
            <v>BFI</v>
          </cell>
          <cell r="KS609" t="str">
            <v>2019-T2</v>
          </cell>
          <cell r="KU609" t="str">
            <v>BFI</v>
          </cell>
          <cell r="KV609" t="str">
            <v>2019-T1</v>
          </cell>
          <cell r="KX609" t="str">
            <v>BFI</v>
          </cell>
          <cell r="KY609" t="str">
            <v>2018-T4</v>
          </cell>
          <cell r="LA609" t="str">
            <v>BFI</v>
          </cell>
          <cell r="LB609" t="str">
            <v>2018-T3</v>
          </cell>
          <cell r="LD609" t="str">
            <v>BFI</v>
          </cell>
          <cell r="LE609" t="str">
            <v>2018-T2</v>
          </cell>
          <cell r="LG609" t="str">
            <v>BFI</v>
          </cell>
          <cell r="LH609" t="str">
            <v>2018-T1</v>
          </cell>
          <cell r="LJ609" t="str">
            <v>BFI</v>
          </cell>
          <cell r="LK609" t="str">
            <v>2017-T4</v>
          </cell>
          <cell r="LM609" t="str">
            <v>BFI</v>
          </cell>
          <cell r="LN609" t="str">
            <v>2017-T3</v>
          </cell>
          <cell r="LP609" t="str">
            <v>BFI</v>
          </cell>
          <cell r="LQ609" t="str">
            <v>2017-T2</v>
          </cell>
          <cell r="LS609" t="str">
            <v>BFI</v>
          </cell>
          <cell r="LT609" t="str">
            <v>2017-T1</v>
          </cell>
          <cell r="LV609" t="str">
            <v>BFI</v>
          </cell>
          <cell r="LW609" t="str">
            <v>2016-T4</v>
          </cell>
          <cell r="LY609" t="str">
            <v>BFI</v>
          </cell>
          <cell r="LZ609" t="str">
            <v>2016-T3</v>
          </cell>
          <cell r="MB609" t="str">
            <v>BFI</v>
          </cell>
          <cell r="MC609" t="str">
            <v>2016-T2</v>
          </cell>
          <cell r="ME609" t="str">
            <v>BFI</v>
          </cell>
          <cell r="MF609" t="str">
            <v>2016-T1</v>
          </cell>
          <cell r="MH609" t="str">
            <v>BFI</v>
          </cell>
          <cell r="MI609" t="str">
            <v>2015-T4</v>
          </cell>
          <cell r="MK609" t="str">
            <v>BFI</v>
          </cell>
          <cell r="ML609" t="str">
            <v>2015-T3</v>
          </cell>
          <cell r="MN609" t="str">
            <v>BFI</v>
          </cell>
          <cell r="MO609" t="str">
            <v>2015-T2</v>
          </cell>
          <cell r="MQ609" t="str">
            <v>BFI</v>
          </cell>
          <cell r="MR609" t="str">
            <v>2015-T1</v>
          </cell>
          <cell r="MT609" t="str">
            <v>BFI</v>
          </cell>
          <cell r="MU609" t="str">
            <v>2014-T4</v>
          </cell>
          <cell r="MW609" t="str">
            <v>BFI</v>
          </cell>
          <cell r="MX609" t="str">
            <v>2014-T3</v>
          </cell>
          <cell r="MZ609" t="str">
            <v>BFI</v>
          </cell>
          <cell r="NA609" t="str">
            <v>2014-T2</v>
          </cell>
          <cell r="NC609" t="str">
            <v>BFI</v>
          </cell>
          <cell r="ND609" t="str">
            <v>2014-T1</v>
          </cell>
          <cell r="NF609" t="str">
            <v>BFI</v>
          </cell>
          <cell r="NG609" t="str">
            <v>2013-T4</v>
          </cell>
          <cell r="NI609" t="str">
            <v>BFI</v>
          </cell>
          <cell r="NJ609" t="str">
            <v>2013-T3</v>
          </cell>
          <cell r="NL609" t="str">
            <v>BFI</v>
          </cell>
          <cell r="NM609" t="str">
            <v>2013-T2</v>
          </cell>
          <cell r="NO609" t="str">
            <v>BFI</v>
          </cell>
          <cell r="NP609" t="str">
            <v>2013-T1</v>
          </cell>
          <cell r="NR609" t="str">
            <v>BFI</v>
          </cell>
          <cell r="NS609" t="str">
            <v>2012-T4</v>
          </cell>
          <cell r="NU609" t="str">
            <v>BFI</v>
          </cell>
          <cell r="NV609" t="str">
            <v>2012-T3</v>
          </cell>
          <cell r="NX609" t="str">
            <v>BFI</v>
          </cell>
          <cell r="NY609" t="str">
            <v>2012-T2</v>
          </cell>
          <cell r="OA609" t="str">
            <v>BFI</v>
          </cell>
          <cell r="OB609" t="str">
            <v>2012-T1</v>
          </cell>
          <cell r="OD609" t="str">
            <v>BFI</v>
          </cell>
          <cell r="OE609" t="str">
            <v>2011-T4</v>
          </cell>
          <cell r="OG609" t="str">
            <v>BFI</v>
          </cell>
          <cell r="OH609" t="str">
            <v>2011-T3</v>
          </cell>
          <cell r="OJ609" t="str">
            <v>BFI</v>
          </cell>
          <cell r="OK609" t="str">
            <v>2011-T2</v>
          </cell>
          <cell r="OM609" t="str">
            <v>BFI</v>
          </cell>
          <cell r="ON609" t="str">
            <v>2011-T1</v>
          </cell>
          <cell r="OP609" t="str">
            <v>BFI</v>
          </cell>
          <cell r="OQ609" t="str">
            <v>2010-T4</v>
          </cell>
          <cell r="OS609" t="str">
            <v>BFI</v>
          </cell>
          <cell r="OT609" t="str">
            <v>2010-T3</v>
          </cell>
          <cell r="OV609" t="str">
            <v>BFI</v>
          </cell>
          <cell r="OW609" t="str">
            <v>2010-T2</v>
          </cell>
          <cell r="OY609" t="str">
            <v>BFI</v>
          </cell>
          <cell r="OZ609" t="str">
            <v>2010-T1</v>
          </cell>
          <cell r="PB609" t="str">
            <v>BFI</v>
          </cell>
          <cell r="PC609" t="str">
            <v>2009-T4</v>
          </cell>
          <cell r="PE609" t="str">
            <v>BFI</v>
          </cell>
          <cell r="PF609" t="str">
            <v>2009-T3</v>
          </cell>
          <cell r="PH609" t="str">
            <v>BFI</v>
          </cell>
          <cell r="PI609" t="str">
            <v>2009-T2</v>
          </cell>
          <cell r="PK609" t="str">
            <v>BFI</v>
          </cell>
          <cell r="PL609" t="str">
            <v>2009-T1</v>
          </cell>
          <cell r="PN609" t="str">
            <v>BFI</v>
          </cell>
          <cell r="PO609" t="str">
            <v>2008-T4</v>
          </cell>
          <cell r="PQ609" t="str">
            <v>BFI</v>
          </cell>
          <cell r="PR609" t="str">
            <v>2008-T3</v>
          </cell>
          <cell r="PT609" t="str">
            <v>BFI</v>
          </cell>
          <cell r="PU609" t="str">
            <v>2008-T2</v>
          </cell>
          <cell r="PW609" t="str">
            <v>BFI</v>
          </cell>
          <cell r="PX609" t="str">
            <v>2008-T1</v>
          </cell>
        </row>
        <row r="610">
          <cell r="BB610" t="str">
            <v>T4-23</v>
          </cell>
          <cell r="BC610" t="str">
            <v>T4-23</v>
          </cell>
          <cell r="BD610" t="str">
            <v>T4-23</v>
          </cell>
          <cell r="BE610" t="str">
            <v>T3-23</v>
          </cell>
          <cell r="BF610" t="str">
            <v>T3-23</v>
          </cell>
          <cell r="BG610" t="str">
            <v>T3-23</v>
          </cell>
          <cell r="BH610" t="str">
            <v>T2-23</v>
          </cell>
          <cell r="BI610" t="str">
            <v>T2-23</v>
          </cell>
          <cell r="BJ610" t="str">
            <v>T2-23</v>
          </cell>
          <cell r="BK610" t="str">
            <v>T1-23</v>
          </cell>
          <cell r="BL610" t="str">
            <v>T1-23</v>
          </cell>
          <cell r="BM610" t="str">
            <v>T1-23</v>
          </cell>
          <cell r="BN610" t="str">
            <v>T4-22</v>
          </cell>
          <cell r="BO610" t="str">
            <v>T4-22</v>
          </cell>
          <cell r="BP610" t="str">
            <v>T4-22</v>
          </cell>
          <cell r="BQ610" t="str">
            <v>T3-22</v>
          </cell>
          <cell r="BR610" t="str">
            <v>T3-22</v>
          </cell>
          <cell r="BS610" t="str">
            <v>T3-22</v>
          </cell>
          <cell r="BT610" t="str">
            <v>T2-22</v>
          </cell>
          <cell r="BU610" t="str">
            <v>T2-22</v>
          </cell>
          <cell r="BV610" t="str">
            <v>T2-22</v>
          </cell>
          <cell r="BW610" t="str">
            <v>T1-22</v>
          </cell>
          <cell r="BX610" t="str">
            <v>T1-22</v>
          </cell>
          <cell r="BY610" t="str">
            <v>T1-22</v>
          </cell>
          <cell r="BZ610" t="str">
            <v>T4-21</v>
          </cell>
          <cell r="CA610" t="str">
            <v>T4-21</v>
          </cell>
          <cell r="CB610" t="str">
            <v>T4-21</v>
          </cell>
          <cell r="CC610" t="str">
            <v>T3-21</v>
          </cell>
          <cell r="CD610" t="str">
            <v>T3-21</v>
          </cell>
          <cell r="CE610" t="str">
            <v>T3-21</v>
          </cell>
          <cell r="CF610" t="str">
            <v>T2-21</v>
          </cell>
          <cell r="CG610" t="str">
            <v>T2-21</v>
          </cell>
          <cell r="CH610" t="str">
            <v>T2-21</v>
          </cell>
          <cell r="CI610" t="str">
            <v>T1-21</v>
          </cell>
          <cell r="CJ610" t="str">
            <v>T1-21</v>
          </cell>
          <cell r="CK610" t="str">
            <v>T1-21</v>
          </cell>
          <cell r="CL610" t="str">
            <v>T4-20</v>
          </cell>
          <cell r="CM610" t="str">
            <v>T4-20</v>
          </cell>
          <cell r="CN610" t="str">
            <v>T4-20</v>
          </cell>
          <cell r="CO610" t="str">
            <v>T3-20</v>
          </cell>
          <cell r="CP610" t="str">
            <v>T3-20</v>
          </cell>
          <cell r="CQ610" t="str">
            <v>T3-20</v>
          </cell>
          <cell r="CR610" t="str">
            <v>T2-20</v>
          </cell>
          <cell r="CS610" t="str">
            <v>T2-20</v>
          </cell>
          <cell r="CT610" t="str">
            <v>T2-20</v>
          </cell>
          <cell r="CU610" t="str">
            <v>T1-20</v>
          </cell>
          <cell r="CV610" t="str">
            <v>T1-20</v>
          </cell>
          <cell r="CW610" t="str">
            <v>T1-20</v>
          </cell>
          <cell r="CX610" t="str">
            <v>T4-19</v>
          </cell>
          <cell r="CY610" t="str">
            <v>T4-19</v>
          </cell>
          <cell r="CZ610" t="str">
            <v>T4-19</v>
          </cell>
          <cell r="DA610" t="str">
            <v>T3-19</v>
          </cell>
          <cell r="DB610" t="str">
            <v>T3-19</v>
          </cell>
          <cell r="DC610" t="str">
            <v>T3-19</v>
          </cell>
          <cell r="DD610" t="str">
            <v>T2-19</v>
          </cell>
          <cell r="DE610" t="str">
            <v>T2-19</v>
          </cell>
          <cell r="DF610" t="str">
            <v>T2-19</v>
          </cell>
          <cell r="DG610" t="str">
            <v>T1-19</v>
          </cell>
          <cell r="DH610" t="str">
            <v>T1-19</v>
          </cell>
          <cell r="DI610" t="str">
            <v>T1-19</v>
          </cell>
          <cell r="DJ610" t="str">
            <v>T4-18</v>
          </cell>
          <cell r="DK610" t="str">
            <v>T4-18</v>
          </cell>
          <cell r="DL610" t="str">
            <v>T4-18</v>
          </cell>
          <cell r="DM610" t="str">
            <v>T3-18</v>
          </cell>
          <cell r="DN610" t="str">
            <v>T3-18</v>
          </cell>
          <cell r="DO610" t="str">
            <v>T3-18</v>
          </cell>
          <cell r="DP610" t="str">
            <v>T2-18</v>
          </cell>
          <cell r="DQ610" t="str">
            <v>T2-18</v>
          </cell>
          <cell r="DR610" t="str">
            <v>T2-18</v>
          </cell>
          <cell r="DS610" t="str">
            <v>T1-18</v>
          </cell>
          <cell r="DT610" t="str">
            <v>T1-18</v>
          </cell>
          <cell r="DU610" t="str">
            <v>T1-18</v>
          </cell>
          <cell r="DV610" t="str">
            <v>T4-17</v>
          </cell>
          <cell r="DW610" t="str">
            <v>T4-17</v>
          </cell>
          <cell r="DX610" t="str">
            <v>T4-17</v>
          </cell>
          <cell r="DY610" t="str">
            <v>T3-17</v>
          </cell>
          <cell r="DZ610" t="str">
            <v>T3-17</v>
          </cell>
          <cell r="EA610" t="str">
            <v>T3-17</v>
          </cell>
          <cell r="EB610" t="str">
            <v>T2-17</v>
          </cell>
          <cell r="EC610" t="str">
            <v>T2-17</v>
          </cell>
          <cell r="ED610" t="str">
            <v>T2-17</v>
          </cell>
          <cell r="EE610" t="str">
            <v>T1-17</v>
          </cell>
          <cell r="EF610" t="str">
            <v>T1-17</v>
          </cell>
          <cell r="EG610" t="str">
            <v>T1-17</v>
          </cell>
          <cell r="EH610" t="str">
            <v>T4-16</v>
          </cell>
          <cell r="EI610" t="str">
            <v>T4-16</v>
          </cell>
          <cell r="EJ610" t="str">
            <v>T4-16</v>
          </cell>
          <cell r="EK610" t="str">
            <v>T3-16</v>
          </cell>
          <cell r="EL610" t="str">
            <v>T3-16</v>
          </cell>
          <cell r="EM610" t="str">
            <v>T3-16</v>
          </cell>
          <cell r="EN610" t="str">
            <v>T2-16</v>
          </cell>
          <cell r="EO610" t="str">
            <v>T2-16</v>
          </cell>
          <cell r="EP610" t="str">
            <v>T2-16</v>
          </cell>
          <cell r="EQ610" t="str">
            <v>T1-16</v>
          </cell>
          <cell r="ER610" t="str">
            <v>T1-16</v>
          </cell>
          <cell r="ES610" t="str">
            <v>T1-16</v>
          </cell>
          <cell r="ET610" t="str">
            <v>T4-15</v>
          </cell>
          <cell r="EU610" t="str">
            <v>T4-15</v>
          </cell>
          <cell r="EV610" t="str">
            <v>T4-15</v>
          </cell>
          <cell r="EW610" t="str">
            <v>T3-15</v>
          </cell>
          <cell r="EX610" t="str">
            <v>T3-15</v>
          </cell>
          <cell r="EY610" t="str">
            <v>T3-15</v>
          </cell>
          <cell r="EZ610" t="str">
            <v>T2-15</v>
          </cell>
          <cell r="FA610" t="str">
            <v>T2-15</v>
          </cell>
          <cell r="FB610" t="str">
            <v>T2-15</v>
          </cell>
          <cell r="FC610" t="str">
            <v>T1-15</v>
          </cell>
          <cell r="FD610" t="str">
            <v>T1-15</v>
          </cell>
          <cell r="FE610" t="str">
            <v>T1-15</v>
          </cell>
          <cell r="FF610" t="str">
            <v>T4-14</v>
          </cell>
          <cell r="FG610" t="str">
            <v>T4-14</v>
          </cell>
          <cell r="FH610" t="str">
            <v>T4-14</v>
          </cell>
          <cell r="FI610" t="str">
            <v>T3-14</v>
          </cell>
          <cell r="FJ610" t="str">
            <v>T3-14</v>
          </cell>
          <cell r="FK610" t="str">
            <v>T3-14</v>
          </cell>
          <cell r="FL610" t="str">
            <v>T2-14</v>
          </cell>
          <cell r="FM610" t="str">
            <v>T2-14</v>
          </cell>
          <cell r="FN610" t="str">
            <v>T2-14</v>
          </cell>
          <cell r="FO610" t="str">
            <v>T1-14</v>
          </cell>
          <cell r="FP610" t="str">
            <v>T1-14</v>
          </cell>
          <cell r="FQ610" t="str">
            <v>T1-14</v>
          </cell>
          <cell r="FR610" t="str">
            <v>T4-13</v>
          </cell>
          <cell r="FS610" t="str">
            <v>T4-13</v>
          </cell>
          <cell r="FT610" t="str">
            <v>T4-13</v>
          </cell>
          <cell r="FU610" t="str">
            <v>T3-13</v>
          </cell>
          <cell r="FV610" t="str">
            <v>T3-13</v>
          </cell>
          <cell r="FW610" t="str">
            <v>T3-13</v>
          </cell>
          <cell r="FX610" t="str">
            <v>T2-13</v>
          </cell>
          <cell r="FY610" t="str">
            <v>T2-13</v>
          </cell>
          <cell r="FZ610" t="str">
            <v>T2-13</v>
          </cell>
          <cell r="GA610" t="str">
            <v>T1-13</v>
          </cell>
          <cell r="GB610" t="str">
            <v>T1-13</v>
          </cell>
          <cell r="GC610" t="str">
            <v>T1-13</v>
          </cell>
          <cell r="GD610" t="str">
            <v>T4-12</v>
          </cell>
          <cell r="GE610" t="str">
            <v>T4-12</v>
          </cell>
          <cell r="GF610" t="str">
            <v>T4-12</v>
          </cell>
          <cell r="GG610" t="str">
            <v>T3-12</v>
          </cell>
          <cell r="GH610" t="str">
            <v>T3-12</v>
          </cell>
          <cell r="GI610" t="str">
            <v>T3-12</v>
          </cell>
          <cell r="GJ610" t="str">
            <v>T2-12</v>
          </cell>
          <cell r="GK610" t="str">
            <v>T2-12</v>
          </cell>
          <cell r="GL610" t="str">
            <v>T2-12</v>
          </cell>
          <cell r="GM610" t="str">
            <v>T1-12</v>
          </cell>
          <cell r="GN610" t="str">
            <v>T1-12</v>
          </cell>
          <cell r="GO610" t="str">
            <v>T1-12</v>
          </cell>
          <cell r="GP610" t="str">
            <v>T4-11</v>
          </cell>
          <cell r="GQ610" t="str">
            <v>T4-11</v>
          </cell>
          <cell r="GR610" t="str">
            <v>T4-11</v>
          </cell>
          <cell r="GS610" t="str">
            <v>T3-11</v>
          </cell>
          <cell r="GT610" t="str">
            <v>T3-11</v>
          </cell>
          <cell r="GU610" t="str">
            <v>T3-11</v>
          </cell>
          <cell r="GV610" t="str">
            <v>T2-11</v>
          </cell>
          <cell r="GW610" t="str">
            <v>T2-11</v>
          </cell>
          <cell r="GX610" t="str">
            <v>T2-11</v>
          </cell>
          <cell r="GY610" t="str">
            <v>T1-11</v>
          </cell>
          <cell r="GZ610" t="str">
            <v>T1-11</v>
          </cell>
          <cell r="HA610" t="str">
            <v>T1-11</v>
          </cell>
          <cell r="HB610" t="str">
            <v>T4-10</v>
          </cell>
          <cell r="HC610" t="str">
            <v>T4-10</v>
          </cell>
          <cell r="HD610" t="str">
            <v>T4-10</v>
          </cell>
          <cell r="HE610" t="str">
            <v>T3-10</v>
          </cell>
          <cell r="HF610" t="str">
            <v>T3-10</v>
          </cell>
          <cell r="HG610" t="str">
            <v>T3-10</v>
          </cell>
          <cell r="HH610" t="str">
            <v>T2-10</v>
          </cell>
          <cell r="HI610" t="str">
            <v>T2-10</v>
          </cell>
          <cell r="HJ610" t="str">
            <v>T2-10</v>
          </cell>
          <cell r="HK610" t="str">
            <v>T1-10</v>
          </cell>
          <cell r="HL610" t="str">
            <v>T1-10</v>
          </cell>
          <cell r="HM610" t="str">
            <v>T1-10</v>
          </cell>
          <cell r="HN610" t="str">
            <v>T4-09</v>
          </cell>
          <cell r="HO610" t="str">
            <v>T4-09</v>
          </cell>
          <cell r="HP610" t="str">
            <v>T4-09</v>
          </cell>
          <cell r="HQ610" t="str">
            <v>T3-09</v>
          </cell>
          <cell r="HR610" t="str">
            <v>T3-09</v>
          </cell>
          <cell r="HS610" t="str">
            <v>T3-09</v>
          </cell>
          <cell r="HT610" t="str">
            <v>T2-09</v>
          </cell>
          <cell r="HU610" t="str">
            <v>T2-09</v>
          </cell>
          <cell r="HV610" t="str">
            <v>T2-09</v>
          </cell>
          <cell r="HW610" t="str">
            <v>T1-09</v>
          </cell>
          <cell r="HX610" t="str">
            <v>T1-09</v>
          </cell>
          <cell r="HY610" t="str">
            <v>T1-09</v>
          </cell>
          <cell r="HZ610" t="str">
            <v>T4-08</v>
          </cell>
          <cell r="IA610" t="str">
            <v>T4-08</v>
          </cell>
          <cell r="IB610" t="str">
            <v>T4-08</v>
          </cell>
          <cell r="IC610" t="str">
            <v>T3-08</v>
          </cell>
          <cell r="ID610" t="str">
            <v>T3-08</v>
          </cell>
          <cell r="IE610" t="str">
            <v>T3-08</v>
          </cell>
          <cell r="IF610" t="str">
            <v>T2-08</v>
          </cell>
          <cell r="IG610" t="str">
            <v>T2-08</v>
          </cell>
          <cell r="IH610" t="str">
            <v>T2-08</v>
          </cell>
          <cell r="II610" t="str">
            <v>T1-08</v>
          </cell>
          <cell r="IJ610" t="str">
            <v>T1-08</v>
          </cell>
          <cell r="IK610" t="str">
            <v>T1-08</v>
          </cell>
          <cell r="IP610" t="str">
            <v>2023</v>
          </cell>
          <cell r="IQ610" t="str">
            <v>2023</v>
          </cell>
          <cell r="IR610" t="str">
            <v>2023</v>
          </cell>
          <cell r="IS610" t="str">
            <v>9M-23</v>
          </cell>
          <cell r="IT610" t="str">
            <v>9M-23</v>
          </cell>
          <cell r="IU610" t="str">
            <v>9M-23</v>
          </cell>
          <cell r="IV610" t="str">
            <v>S1-23</v>
          </cell>
          <cell r="IW610" t="str">
            <v>S1-23</v>
          </cell>
          <cell r="IX610" t="str">
            <v>S1-23</v>
          </cell>
          <cell r="IY610" t="str">
            <v>T1-23</v>
          </cell>
          <cell r="IZ610" t="str">
            <v>T1-23</v>
          </cell>
          <cell r="JA610" t="str">
            <v>T1-23</v>
          </cell>
          <cell r="JB610" t="str">
            <v>2022</v>
          </cell>
          <cell r="JC610" t="str">
            <v>2022</v>
          </cell>
          <cell r="JD610" t="str">
            <v>2022</v>
          </cell>
          <cell r="JE610" t="str">
            <v>9M-22</v>
          </cell>
          <cell r="JF610" t="str">
            <v>9M-22</v>
          </cell>
          <cell r="JG610" t="str">
            <v>9M-22</v>
          </cell>
          <cell r="JH610" t="str">
            <v>S1-22</v>
          </cell>
          <cell r="JI610" t="str">
            <v>S1-22</v>
          </cell>
          <cell r="JJ610" t="str">
            <v>S1-22</v>
          </cell>
          <cell r="JK610" t="str">
            <v>T1-22</v>
          </cell>
          <cell r="JL610" t="str">
            <v>T1-22</v>
          </cell>
          <cell r="JM610" t="str">
            <v>T1-22</v>
          </cell>
          <cell r="JN610" t="str">
            <v>2021</v>
          </cell>
          <cell r="JO610" t="str">
            <v>2021</v>
          </cell>
          <cell r="JP610" t="str">
            <v>2021</v>
          </cell>
          <cell r="JQ610" t="str">
            <v>9M-21</v>
          </cell>
          <cell r="JR610" t="str">
            <v>9M-21</v>
          </cell>
          <cell r="JS610" t="str">
            <v>9M-21</v>
          </cell>
          <cell r="JT610" t="str">
            <v>S1-21</v>
          </cell>
          <cell r="JU610" t="str">
            <v>S1-21</v>
          </cell>
          <cell r="JV610" t="str">
            <v>S1-21</v>
          </cell>
          <cell r="JW610" t="str">
            <v>T1-21</v>
          </cell>
          <cell r="JX610" t="str">
            <v>T1-21</v>
          </cell>
          <cell r="JY610" t="str">
            <v>T1-21</v>
          </cell>
          <cell r="JZ610" t="str">
            <v>2020</v>
          </cell>
          <cell r="KA610" t="str">
            <v>2020</v>
          </cell>
          <cell r="KB610" t="str">
            <v>2020</v>
          </cell>
          <cell r="KC610" t="str">
            <v>9M-20</v>
          </cell>
          <cell r="KD610" t="str">
            <v>9M-20</v>
          </cell>
          <cell r="KE610" t="str">
            <v>9M-20</v>
          </cell>
          <cell r="KF610" t="str">
            <v>S1-20</v>
          </cell>
          <cell r="KG610" t="str">
            <v>S1-20</v>
          </cell>
          <cell r="KH610" t="str">
            <v>S1-20</v>
          </cell>
          <cell r="KI610" t="str">
            <v>T1-20</v>
          </cell>
          <cell r="KJ610" t="str">
            <v>T1-20</v>
          </cell>
          <cell r="KK610" t="str">
            <v>T1-20</v>
          </cell>
          <cell r="KL610" t="str">
            <v>2019</v>
          </cell>
          <cell r="KM610" t="str">
            <v>2019</v>
          </cell>
          <cell r="KN610" t="str">
            <v>2019</v>
          </cell>
          <cell r="KO610" t="str">
            <v>9M-19</v>
          </cell>
          <cell r="KP610" t="str">
            <v>9M-19</v>
          </cell>
          <cell r="KQ610" t="str">
            <v>9M-19</v>
          </cell>
          <cell r="KR610" t="str">
            <v>S1-19</v>
          </cell>
          <cell r="KS610" t="str">
            <v>S1-19</v>
          </cell>
          <cell r="KT610" t="str">
            <v>S1-19</v>
          </cell>
          <cell r="KU610" t="str">
            <v>T1-19</v>
          </cell>
          <cell r="KV610" t="str">
            <v>T1-19</v>
          </cell>
          <cell r="KW610" t="str">
            <v>T1-19</v>
          </cell>
          <cell r="KX610" t="str">
            <v>2018</v>
          </cell>
          <cell r="KY610" t="str">
            <v>2018</v>
          </cell>
          <cell r="KZ610" t="str">
            <v>2018</v>
          </cell>
          <cell r="LA610" t="str">
            <v>9M-18</v>
          </cell>
          <cell r="LB610" t="str">
            <v>9M-18</v>
          </cell>
          <cell r="LC610" t="str">
            <v>9M-18</v>
          </cell>
          <cell r="LD610" t="str">
            <v>S1-18</v>
          </cell>
          <cell r="LE610" t="str">
            <v>S1-18</v>
          </cell>
          <cell r="LF610" t="str">
            <v>S1-18</v>
          </cell>
          <cell r="LG610" t="str">
            <v>T1-18</v>
          </cell>
          <cell r="LH610" t="str">
            <v>T1-18</v>
          </cell>
          <cell r="LI610" t="str">
            <v>T1-18</v>
          </cell>
          <cell r="LJ610" t="str">
            <v>2017</v>
          </cell>
          <cell r="LK610" t="str">
            <v>2017</v>
          </cell>
          <cell r="LL610" t="str">
            <v>2017</v>
          </cell>
          <cell r="LM610" t="str">
            <v>9M-17</v>
          </cell>
          <cell r="LN610" t="str">
            <v>9M-17</v>
          </cell>
          <cell r="LO610" t="str">
            <v>9M-17</v>
          </cell>
          <cell r="LP610" t="str">
            <v>S1-17</v>
          </cell>
          <cell r="LQ610" t="str">
            <v>S1-17</v>
          </cell>
          <cell r="LR610" t="str">
            <v>S1-17</v>
          </cell>
          <cell r="LS610" t="str">
            <v>T1-17</v>
          </cell>
          <cell r="LT610" t="str">
            <v>T1-17</v>
          </cell>
          <cell r="LU610" t="str">
            <v>T1-17</v>
          </cell>
          <cell r="LV610" t="str">
            <v>2016</v>
          </cell>
          <cell r="LW610" t="str">
            <v>2016</v>
          </cell>
          <cell r="LX610" t="str">
            <v>2016</v>
          </cell>
          <cell r="LY610" t="str">
            <v>9M-16</v>
          </cell>
          <cell r="LZ610" t="str">
            <v>9M-16</v>
          </cell>
          <cell r="MA610" t="str">
            <v>9M-16</v>
          </cell>
          <cell r="MB610" t="str">
            <v>S1-16</v>
          </cell>
          <cell r="MC610" t="str">
            <v>S1-16</v>
          </cell>
          <cell r="MD610" t="str">
            <v>S1-16</v>
          </cell>
          <cell r="ME610" t="str">
            <v>T1-16</v>
          </cell>
          <cell r="MF610" t="str">
            <v>T1-16</v>
          </cell>
          <cell r="MG610" t="str">
            <v>T1-16</v>
          </cell>
          <cell r="MH610" t="str">
            <v>2015</v>
          </cell>
          <cell r="MI610" t="str">
            <v>2015</v>
          </cell>
          <cell r="MJ610" t="str">
            <v>2015</v>
          </cell>
          <cell r="MK610" t="str">
            <v>9M-15</v>
          </cell>
          <cell r="ML610" t="str">
            <v>9M-15</v>
          </cell>
          <cell r="MM610" t="str">
            <v>9M-15</v>
          </cell>
          <cell r="MN610" t="str">
            <v>S1-15</v>
          </cell>
          <cell r="MO610" t="str">
            <v>S1-15</v>
          </cell>
          <cell r="MP610" t="str">
            <v>S1-15</v>
          </cell>
          <cell r="MQ610" t="str">
            <v>T1-15</v>
          </cell>
          <cell r="MR610" t="str">
            <v>T1-15</v>
          </cell>
          <cell r="MS610" t="str">
            <v>T1-15</v>
          </cell>
          <cell r="MT610" t="str">
            <v>2014</v>
          </cell>
          <cell r="MU610" t="str">
            <v>2014</v>
          </cell>
          <cell r="MV610" t="str">
            <v>2014</v>
          </cell>
          <cell r="MW610" t="str">
            <v>9M-14</v>
          </cell>
          <cell r="MX610" t="str">
            <v>9M-14</v>
          </cell>
          <cell r="MY610" t="str">
            <v>9M-14</v>
          </cell>
          <cell r="MZ610" t="str">
            <v>S1-14</v>
          </cell>
          <cell r="NA610" t="str">
            <v>S1-14</v>
          </cell>
          <cell r="NB610" t="str">
            <v>S1-14</v>
          </cell>
          <cell r="NC610" t="str">
            <v>T1-14</v>
          </cell>
          <cell r="ND610" t="str">
            <v>T1-14</v>
          </cell>
          <cell r="NE610" t="str">
            <v>T1-14</v>
          </cell>
          <cell r="NF610" t="str">
            <v>2013</v>
          </cell>
          <cell r="NG610" t="str">
            <v>2013</v>
          </cell>
          <cell r="NH610" t="str">
            <v>2013</v>
          </cell>
          <cell r="NI610" t="str">
            <v>9M-13</v>
          </cell>
          <cell r="NJ610" t="str">
            <v>9M-13</v>
          </cell>
          <cell r="NK610" t="str">
            <v>9M-13</v>
          </cell>
          <cell r="NL610" t="str">
            <v>S1-13</v>
          </cell>
          <cell r="NM610" t="str">
            <v>S1-13</v>
          </cell>
          <cell r="NN610" t="str">
            <v>S1-13</v>
          </cell>
          <cell r="NO610" t="str">
            <v>T1-13</v>
          </cell>
          <cell r="NP610" t="str">
            <v>T1-13</v>
          </cell>
          <cell r="NQ610" t="str">
            <v>T1-13</v>
          </cell>
          <cell r="NR610" t="str">
            <v>2012</v>
          </cell>
          <cell r="NS610" t="str">
            <v>2012</v>
          </cell>
          <cell r="NT610" t="str">
            <v>2012</v>
          </cell>
          <cell r="NU610" t="str">
            <v>9M-12</v>
          </cell>
          <cell r="NV610" t="str">
            <v>9M-12</v>
          </cell>
          <cell r="NW610" t="str">
            <v>9M-12</v>
          </cell>
          <cell r="NX610" t="str">
            <v>S1-12</v>
          </cell>
          <cell r="NY610" t="str">
            <v>S1-12</v>
          </cell>
          <cell r="NZ610" t="str">
            <v>S1-12</v>
          </cell>
          <cell r="OA610" t="str">
            <v>T1-12</v>
          </cell>
          <cell r="OB610" t="str">
            <v>T1-12</v>
          </cell>
          <cell r="OC610" t="str">
            <v>T1-12</v>
          </cell>
          <cell r="OD610" t="str">
            <v>2011</v>
          </cell>
          <cell r="OE610" t="str">
            <v>2011</v>
          </cell>
          <cell r="OF610" t="str">
            <v>2011</v>
          </cell>
          <cell r="OG610" t="str">
            <v>9M-11</v>
          </cell>
          <cell r="OH610" t="str">
            <v>9M-11</v>
          </cell>
          <cell r="OI610" t="str">
            <v>9M-11</v>
          </cell>
          <cell r="OJ610" t="str">
            <v>S1-11</v>
          </cell>
          <cell r="OK610" t="str">
            <v>S1-11</v>
          </cell>
          <cell r="OL610" t="str">
            <v>S1-11</v>
          </cell>
          <cell r="OM610" t="str">
            <v>T1-11</v>
          </cell>
          <cell r="ON610" t="str">
            <v>T1-11</v>
          </cell>
          <cell r="OO610" t="str">
            <v>T1-11</v>
          </cell>
          <cell r="OP610" t="str">
            <v>2010</v>
          </cell>
          <cell r="OQ610" t="str">
            <v>2010</v>
          </cell>
          <cell r="OR610" t="str">
            <v>2010</v>
          </cell>
          <cell r="OS610" t="str">
            <v>9M-10</v>
          </cell>
          <cell r="OT610" t="str">
            <v>9M-10</v>
          </cell>
          <cell r="OU610" t="str">
            <v>9M-10</v>
          </cell>
          <cell r="OV610" t="str">
            <v>S1-10</v>
          </cell>
          <cell r="OW610" t="str">
            <v>S1-10</v>
          </cell>
          <cell r="OX610" t="str">
            <v>S1-10</v>
          </cell>
          <cell r="OY610" t="str">
            <v>T1-10</v>
          </cell>
          <cell r="OZ610" t="str">
            <v>T1-10</v>
          </cell>
          <cell r="PA610" t="str">
            <v>T1-10</v>
          </cell>
          <cell r="PB610" t="str">
            <v>2009</v>
          </cell>
          <cell r="PC610" t="str">
            <v>2009</v>
          </cell>
          <cell r="PD610" t="str">
            <v>2009</v>
          </cell>
          <cell r="PE610" t="str">
            <v>9M-09</v>
          </cell>
          <cell r="PF610" t="str">
            <v>9M-09</v>
          </cell>
          <cell r="PG610" t="str">
            <v>9M-09</v>
          </cell>
          <cell r="PH610" t="str">
            <v>S1-09</v>
          </cell>
          <cell r="PI610" t="str">
            <v>S1-09</v>
          </cell>
          <cell r="PJ610" t="str">
            <v>S1-09</v>
          </cell>
          <cell r="PK610" t="str">
            <v>T1-09</v>
          </cell>
          <cell r="PL610" t="str">
            <v>T1-09</v>
          </cell>
          <cell r="PM610" t="str">
            <v>T1-09</v>
          </cell>
          <cell r="PN610" t="str">
            <v>2008</v>
          </cell>
          <cell r="PO610" t="str">
            <v>2008</v>
          </cell>
          <cell r="PP610" t="str">
            <v>2008</v>
          </cell>
          <cell r="PQ610" t="str">
            <v>9M-08</v>
          </cell>
          <cell r="PR610" t="str">
            <v>9M-08</v>
          </cell>
          <cell r="PS610" t="str">
            <v>9M-08</v>
          </cell>
          <cell r="PT610" t="str">
            <v>S1-08</v>
          </cell>
          <cell r="PU610" t="str">
            <v>S1-08</v>
          </cell>
          <cell r="PV610" t="str">
            <v>S1-08</v>
          </cell>
          <cell r="PW610" t="str">
            <v>T1-08</v>
          </cell>
          <cell r="PX610" t="str">
            <v>T1-08</v>
          </cell>
          <cell r="PY610" t="str">
            <v>T1-08</v>
          </cell>
        </row>
        <row r="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H611" t="str">
            <v>Stated</v>
          </cell>
          <cell r="HI611" t="str">
            <v>Spec Items</v>
          </cell>
          <cell r="HJ611" t="str">
            <v>Underlying</v>
          </cell>
          <cell r="HK611" t="str">
            <v>Stated</v>
          </cell>
          <cell r="HL611" t="str">
            <v>Spec Items</v>
          </cell>
          <cell r="HM611" t="str">
            <v>Underlying</v>
          </cell>
          <cell r="HN611" t="str">
            <v>Stated</v>
          </cell>
          <cell r="HO611" t="str">
            <v>Spec Items</v>
          </cell>
          <cell r="HP611" t="str">
            <v>Underlying</v>
          </cell>
          <cell r="HQ611" t="str">
            <v>Stated</v>
          </cell>
          <cell r="HR611" t="str">
            <v>Spec Items</v>
          </cell>
          <cell r="HS611" t="str">
            <v>Underlying</v>
          </cell>
          <cell r="HT611" t="str">
            <v>Stated</v>
          </cell>
          <cell r="HU611" t="str">
            <v>Spec Items</v>
          </cell>
          <cell r="HV611" t="str">
            <v>Underlying</v>
          </cell>
          <cell r="HW611" t="str">
            <v>Stated</v>
          </cell>
          <cell r="HX611" t="str">
            <v>Spec Items</v>
          </cell>
          <cell r="HY611" t="str">
            <v>Underlying</v>
          </cell>
          <cell r="HZ611" t="str">
            <v>Stated</v>
          </cell>
          <cell r="IA611" t="str">
            <v>Spec Items</v>
          </cell>
          <cell r="IB611" t="str">
            <v>Underlying</v>
          </cell>
          <cell r="IC611" t="str">
            <v>Stated</v>
          </cell>
          <cell r="ID611" t="str">
            <v>Spec Items</v>
          </cell>
          <cell r="IE611" t="str">
            <v>Underlying</v>
          </cell>
          <cell r="IF611" t="str">
            <v>Stated</v>
          </cell>
          <cell r="IG611" t="str">
            <v>Spec Items</v>
          </cell>
          <cell r="IH611" t="str">
            <v>Underlying</v>
          </cell>
          <cell r="II611" t="str">
            <v>Stated</v>
          </cell>
          <cell r="IJ611" t="str">
            <v>Spec Items</v>
          </cell>
          <cell r="IK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cell r="NR611" t="str">
            <v>Stated</v>
          </cell>
          <cell r="NS611" t="str">
            <v>Spec Items</v>
          </cell>
          <cell r="NT611" t="str">
            <v>Underlying</v>
          </cell>
          <cell r="NU611" t="str">
            <v>Stated</v>
          </cell>
          <cell r="NV611" t="str">
            <v>Spec Items</v>
          </cell>
          <cell r="NW611" t="str">
            <v>Underlying</v>
          </cell>
          <cell r="NX611" t="str">
            <v>Stated</v>
          </cell>
          <cell r="NY611" t="str">
            <v>Spec Items</v>
          </cell>
          <cell r="NZ611" t="str">
            <v>Underlying</v>
          </cell>
          <cell r="OA611" t="str">
            <v>Stated</v>
          </cell>
          <cell r="OB611" t="str">
            <v>Spec Items</v>
          </cell>
          <cell r="OC611" t="str">
            <v>Underlying</v>
          </cell>
          <cell r="OD611" t="str">
            <v>Stated</v>
          </cell>
          <cell r="OE611" t="str">
            <v>Spec Items</v>
          </cell>
          <cell r="OF611" t="str">
            <v>Underlying</v>
          </cell>
          <cell r="OG611" t="str">
            <v>Stated</v>
          </cell>
          <cell r="OH611" t="str">
            <v>Spec Items</v>
          </cell>
          <cell r="OI611" t="str">
            <v>Underlying</v>
          </cell>
          <cell r="OJ611" t="str">
            <v>Stated</v>
          </cell>
          <cell r="OK611" t="str">
            <v>Spec Items</v>
          </cell>
          <cell r="OL611" t="str">
            <v>Underlying</v>
          </cell>
          <cell r="OM611" t="str">
            <v>Stated</v>
          </cell>
          <cell r="ON611" t="str">
            <v>Spec Items</v>
          </cell>
          <cell r="OO611" t="str">
            <v>Underlying</v>
          </cell>
          <cell r="OP611" t="str">
            <v>Stated</v>
          </cell>
          <cell r="OQ611" t="str">
            <v>Spec Items</v>
          </cell>
          <cell r="OR611" t="str">
            <v>Underlying</v>
          </cell>
          <cell r="OS611" t="str">
            <v>Stated</v>
          </cell>
          <cell r="OT611" t="str">
            <v>Spec Items</v>
          </cell>
          <cell r="OU611" t="str">
            <v>Underlying</v>
          </cell>
          <cell r="OV611" t="str">
            <v>Stated</v>
          </cell>
          <cell r="OW611" t="str">
            <v>Spec Items</v>
          </cell>
          <cell r="OX611" t="str">
            <v>Underlying</v>
          </cell>
          <cell r="OY611" t="str">
            <v>Stated</v>
          </cell>
          <cell r="OZ611" t="str">
            <v>Spec Items</v>
          </cell>
          <cell r="PA611" t="str">
            <v>Underlying</v>
          </cell>
          <cell r="PB611" t="str">
            <v>Stated</v>
          </cell>
          <cell r="PC611" t="str">
            <v>Spec Items</v>
          </cell>
          <cell r="PD611" t="str">
            <v>Underlying</v>
          </cell>
          <cell r="PE611" t="str">
            <v>Stated</v>
          </cell>
          <cell r="PF611" t="str">
            <v>Spec Items</v>
          </cell>
          <cell r="PG611" t="str">
            <v>Underlying</v>
          </cell>
          <cell r="PH611" t="str">
            <v>Stated</v>
          </cell>
          <cell r="PI611" t="str">
            <v>Spec Items</v>
          </cell>
          <cell r="PJ611" t="str">
            <v>Underlying</v>
          </cell>
          <cell r="PK611" t="str">
            <v>Stated</v>
          </cell>
          <cell r="PL611" t="str">
            <v>Spec Items</v>
          </cell>
          <cell r="PM611" t="str">
            <v>Underlying</v>
          </cell>
          <cell r="PN611" t="str">
            <v>Stated</v>
          </cell>
          <cell r="PO611" t="str">
            <v>Spec Items</v>
          </cell>
          <cell r="PP611" t="str">
            <v>Underlying</v>
          </cell>
          <cell r="PQ611" t="str">
            <v>Stated</v>
          </cell>
          <cell r="PR611" t="str">
            <v>Spec Items</v>
          </cell>
          <cell r="PS611" t="str">
            <v>Underlying</v>
          </cell>
          <cell r="PT611" t="str">
            <v>Stated</v>
          </cell>
          <cell r="PU611" t="str">
            <v>Spec Items</v>
          </cell>
          <cell r="PV611" t="str">
            <v>Underlying</v>
          </cell>
          <cell r="PW611" t="str">
            <v>Stated</v>
          </cell>
          <cell r="PX611" t="str">
            <v>Spec Items</v>
          </cell>
          <cell r="PY611" t="str">
            <v>Underlying</v>
          </cell>
        </row>
        <row r="612">
          <cell r="BB612">
            <v>1459.8969999999999</v>
          </cell>
          <cell r="BC612">
            <v>7.8188203941586938</v>
          </cell>
          <cell r="BD612">
            <v>1452.0781796058413</v>
          </cell>
          <cell r="BE612">
            <v>1415.403</v>
          </cell>
          <cell r="BF612">
            <v>0.61000772771580136</v>
          </cell>
          <cell r="BG612">
            <v>1414.7929922722842</v>
          </cell>
          <cell r="BH612">
            <v>1534.7090000000001</v>
          </cell>
          <cell r="BI612">
            <v>-15.644075440466304</v>
          </cell>
          <cell r="BJ612">
            <v>1550.3530754404665</v>
          </cell>
          <cell r="BK612">
            <v>1691.211</v>
          </cell>
          <cell r="BL612">
            <v>-31.699441114694235</v>
          </cell>
          <cell r="BM612">
            <v>1722.9104411146943</v>
          </cell>
          <cell r="BN612">
            <v>1373.0639999999994</v>
          </cell>
          <cell r="BO612">
            <v>-62.646643668918671</v>
          </cell>
          <cell r="BP612">
            <v>1435.7106436689182</v>
          </cell>
          <cell r="BQ612">
            <v>1295.6270000000004</v>
          </cell>
          <cell r="BR612">
            <v>-0.51337405151488724</v>
          </cell>
          <cell r="BS612">
            <v>1296.1403740515152</v>
          </cell>
          <cell r="BT612">
            <v>1657.8440000000001</v>
          </cell>
          <cell r="BU612">
            <v>78.972011193166907</v>
          </cell>
          <cell r="BV612">
            <v>1578.8719888068331</v>
          </cell>
          <cell r="BW612">
            <v>1410.79</v>
          </cell>
          <cell r="BX612">
            <v>-13.976176611000003</v>
          </cell>
          <cell r="BY612">
            <v>1424.766176611</v>
          </cell>
          <cell r="BZ612">
            <v>1255.5119999999999</v>
          </cell>
          <cell r="CA612">
            <v>4.5889363680617734</v>
          </cell>
          <cell r="CB612">
            <v>1250.9230636319382</v>
          </cell>
          <cell r="CC612">
            <v>1239.0119999999999</v>
          </cell>
          <cell r="CD612">
            <v>-1.6049329999109383</v>
          </cell>
          <cell r="CE612">
            <v>1240.6169329999109</v>
          </cell>
          <cell r="CF612">
            <v>1278.019</v>
          </cell>
          <cell r="CG612">
            <v>-15.877743000000001</v>
          </cell>
          <cell r="CH612">
            <v>1293.896743</v>
          </cell>
          <cell r="CI612">
            <v>1367.3679999999999</v>
          </cell>
          <cell r="CJ612">
            <v>1.173</v>
          </cell>
          <cell r="CK612">
            <v>1366.1949999999999</v>
          </cell>
          <cell r="CL612">
            <v>1144.7670000000001</v>
          </cell>
          <cell r="CM612">
            <v>-12.310863596274469</v>
          </cell>
          <cell r="CN612">
            <v>1157.0778635962745</v>
          </cell>
          <cell r="CO612">
            <v>1300.01</v>
          </cell>
          <cell r="CP612">
            <v>11.998682999999998</v>
          </cell>
          <cell r="CQ612">
            <v>1288.011317</v>
          </cell>
          <cell r="CR612">
            <v>1417.893</v>
          </cell>
          <cell r="CS612">
            <v>-81.688494000000006</v>
          </cell>
          <cell r="CT612">
            <v>1499.581494</v>
          </cell>
          <cell r="CU612">
            <v>1305.8219999999999</v>
          </cell>
          <cell r="CV612">
            <v>103.51650659627447</v>
          </cell>
          <cell r="CW612">
            <v>1202.3054934037254</v>
          </cell>
          <cell r="CX612">
            <v>1141.107</v>
          </cell>
          <cell r="CY612">
            <v>-21.6</v>
          </cell>
          <cell r="CZ612">
            <v>1162.7069999999999</v>
          </cell>
          <cell r="DA612">
            <v>1170.567</v>
          </cell>
          <cell r="DB612">
            <v>-3.9400000000000004</v>
          </cell>
          <cell r="DC612">
            <v>1174.5070000000001</v>
          </cell>
          <cell r="DD612">
            <v>1234.376</v>
          </cell>
          <cell r="DE612">
            <v>-12.136384115335183</v>
          </cell>
          <cell r="DF612">
            <v>1246.5123841153352</v>
          </cell>
          <cell r="DG612">
            <v>1120.5350000000001</v>
          </cell>
          <cell r="DH612">
            <v>-27.056650000000001</v>
          </cell>
          <cell r="DI612">
            <v>1147.5916500000001</v>
          </cell>
          <cell r="DJ612">
            <v>980.45100000000002</v>
          </cell>
          <cell r="DK612">
            <v>31.74099999776729</v>
          </cell>
          <cell r="DL612">
            <v>948.71000000223273</v>
          </cell>
          <cell r="DM612">
            <v>1077.296</v>
          </cell>
          <cell r="DN612">
            <v>-21.385000406370782</v>
          </cell>
          <cell r="DO612">
            <v>1098.6810004063709</v>
          </cell>
          <cell r="DP612">
            <v>1311.5170000000001</v>
          </cell>
          <cell r="DQ612">
            <v>25.491601708055697</v>
          </cell>
          <cell r="DR612">
            <v>1286.0253982919444</v>
          </cell>
          <cell r="DS612">
            <v>1120.3800000000001</v>
          </cell>
          <cell r="DT612">
            <v>9.3647185108776405</v>
          </cell>
          <cell r="DU612">
            <v>1111.0152814891226</v>
          </cell>
          <cell r="DV612">
            <v>1097.443</v>
          </cell>
          <cell r="DW612">
            <v>-8.6240000000000006</v>
          </cell>
          <cell r="DX612">
            <v>1106.067</v>
          </cell>
          <cell r="DY612">
            <v>1038.5360000000001</v>
          </cell>
          <cell r="DZ612">
            <v>-13.499278750772001</v>
          </cell>
          <cell r="EA612">
            <v>1052.035278750772</v>
          </cell>
          <cell r="EB612">
            <v>1159.5930000000001</v>
          </cell>
          <cell r="EC612">
            <v>-28.556000000000001</v>
          </cell>
          <cell r="ED612">
            <v>1188.1490000000001</v>
          </cell>
          <cell r="EE612">
            <v>1227.634</v>
          </cell>
          <cell r="EF612">
            <v>-72.290000000000006</v>
          </cell>
          <cell r="EG612">
            <v>1299.924</v>
          </cell>
          <cell r="EH612">
            <v>1066.9190000000001</v>
          </cell>
          <cell r="EI612">
            <v>-4.3326029999999953</v>
          </cell>
          <cell r="EJ612">
            <v>1071.2516030000002</v>
          </cell>
          <cell r="EK612">
            <v>1212.8820000000001</v>
          </cell>
          <cell r="EL612">
            <v>-69</v>
          </cell>
          <cell r="EM612">
            <v>1281.8820000000001</v>
          </cell>
          <cell r="EN612">
            <v>1125.1389999999999</v>
          </cell>
          <cell r="EO612">
            <v>-3</v>
          </cell>
          <cell r="EP612">
            <v>1128.1389999999999</v>
          </cell>
          <cell r="EQ612">
            <v>1034.8599999999999</v>
          </cell>
          <cell r="ER612">
            <v>13</v>
          </cell>
          <cell r="ES612">
            <v>1021.8599999999999</v>
          </cell>
          <cell r="ET612">
            <v>868</v>
          </cell>
          <cell r="EU612">
            <v>-62</v>
          </cell>
          <cell r="EV612">
            <v>930</v>
          </cell>
          <cell r="EW612">
            <v>926</v>
          </cell>
          <cell r="EX612">
            <v>50</v>
          </cell>
          <cell r="EY612">
            <v>876</v>
          </cell>
          <cell r="EZ612">
            <v>1289</v>
          </cell>
          <cell r="FA612">
            <v>82</v>
          </cell>
          <cell r="FB612">
            <v>1207</v>
          </cell>
          <cell r="FC612">
            <v>1225</v>
          </cell>
          <cell r="FD612">
            <v>6</v>
          </cell>
          <cell r="FE612">
            <v>1219</v>
          </cell>
          <cell r="FF612">
            <v>962</v>
          </cell>
          <cell r="FG612">
            <v>0</v>
          </cell>
          <cell r="FH612">
            <v>962</v>
          </cell>
          <cell r="FI612">
            <v>941</v>
          </cell>
          <cell r="FJ612">
            <v>0</v>
          </cell>
          <cell r="FK612">
            <v>941</v>
          </cell>
          <cell r="FL612">
            <v>928</v>
          </cell>
          <cell r="FM612">
            <v>0</v>
          </cell>
          <cell r="FN612">
            <v>928</v>
          </cell>
          <cell r="FO612">
            <v>985</v>
          </cell>
          <cell r="FP612">
            <v>0</v>
          </cell>
          <cell r="FQ612">
            <v>985</v>
          </cell>
          <cell r="FR612">
            <v>769</v>
          </cell>
          <cell r="FS612">
            <v>0</v>
          </cell>
          <cell r="FT612">
            <v>769</v>
          </cell>
          <cell r="FU612">
            <v>850</v>
          </cell>
          <cell r="FV612">
            <v>0</v>
          </cell>
          <cell r="FW612">
            <v>850</v>
          </cell>
          <cell r="FX612">
            <v>994</v>
          </cell>
          <cell r="FY612">
            <v>0</v>
          </cell>
          <cell r="FZ612">
            <v>994</v>
          </cell>
          <cell r="GA612">
            <v>965</v>
          </cell>
          <cell r="GB612">
            <v>0</v>
          </cell>
          <cell r="GC612">
            <v>965</v>
          </cell>
          <cell r="GD612">
            <v>458</v>
          </cell>
          <cell r="GE612">
            <v>0</v>
          </cell>
          <cell r="GF612">
            <v>458</v>
          </cell>
          <cell r="GG612">
            <v>419</v>
          </cell>
          <cell r="GH612">
            <v>0</v>
          </cell>
          <cell r="GI612">
            <v>419</v>
          </cell>
          <cell r="GJ612">
            <v>1228</v>
          </cell>
          <cell r="GK612">
            <v>0</v>
          </cell>
          <cell r="GL612">
            <v>1228</v>
          </cell>
          <cell r="GM612">
            <v>1284</v>
          </cell>
          <cell r="GN612">
            <v>0</v>
          </cell>
          <cell r="GO612">
            <v>1284</v>
          </cell>
          <cell r="GP612">
            <v>1116</v>
          </cell>
          <cell r="GQ612">
            <v>0</v>
          </cell>
          <cell r="GR612">
            <v>1116</v>
          </cell>
          <cell r="GS612">
            <v>1667</v>
          </cell>
          <cell r="GT612">
            <v>0</v>
          </cell>
          <cell r="GU612">
            <v>1667</v>
          </cell>
          <cell r="GV612">
            <v>1449</v>
          </cell>
          <cell r="GW612">
            <v>0</v>
          </cell>
          <cell r="GX612">
            <v>1449</v>
          </cell>
          <cell r="GY612">
            <v>1518</v>
          </cell>
          <cell r="GZ612">
            <v>0</v>
          </cell>
          <cell r="HA612">
            <v>1518</v>
          </cell>
          <cell r="HB612">
            <v>1323</v>
          </cell>
          <cell r="HC612">
            <v>0</v>
          </cell>
          <cell r="HD612">
            <v>1323</v>
          </cell>
          <cell r="HE612">
            <v>1329</v>
          </cell>
          <cell r="HF612">
            <v>0</v>
          </cell>
          <cell r="HG612">
            <v>1329</v>
          </cell>
          <cell r="HH612">
            <v>1574</v>
          </cell>
          <cell r="HI612">
            <v>0</v>
          </cell>
          <cell r="HJ612">
            <v>1574</v>
          </cell>
          <cell r="HK612">
            <v>1463</v>
          </cell>
          <cell r="HL612">
            <v>0</v>
          </cell>
          <cell r="HM612">
            <v>1463</v>
          </cell>
          <cell r="HN612">
            <v>1216</v>
          </cell>
          <cell r="HO612">
            <v>0</v>
          </cell>
          <cell r="HP612">
            <v>1216</v>
          </cell>
          <cell r="HQ612">
            <v>1177</v>
          </cell>
          <cell r="HR612">
            <v>0</v>
          </cell>
          <cell r="HS612">
            <v>1177</v>
          </cell>
          <cell r="HT612">
            <v>1510</v>
          </cell>
          <cell r="HU612">
            <v>0</v>
          </cell>
          <cell r="HV612">
            <v>1510</v>
          </cell>
          <cell r="HW612">
            <v>1600</v>
          </cell>
          <cell r="HX612">
            <v>0</v>
          </cell>
          <cell r="HY612">
            <v>1600</v>
          </cell>
          <cell r="HZ612">
            <v>1861</v>
          </cell>
          <cell r="IA612">
            <v>0</v>
          </cell>
          <cell r="IB612">
            <v>1861</v>
          </cell>
          <cell r="IC612">
            <v>1811</v>
          </cell>
          <cell r="ID612">
            <v>0</v>
          </cell>
          <cell r="IE612">
            <v>1811</v>
          </cell>
          <cell r="IF612">
            <v>807</v>
          </cell>
          <cell r="IG612">
            <v>0</v>
          </cell>
          <cell r="IH612">
            <v>807</v>
          </cell>
          <cell r="II612">
            <v>1876</v>
          </cell>
          <cell r="IJ612">
            <v>0</v>
          </cell>
          <cell r="IK612">
            <v>1876</v>
          </cell>
          <cell r="IP612">
            <v>6101.22</v>
          </cell>
          <cell r="IQ612">
            <v>-38.914688433286038</v>
          </cell>
          <cell r="IR612">
            <v>6140.1346884332861</v>
          </cell>
          <cell r="IS612">
            <v>4641.3230000000003</v>
          </cell>
          <cell r="IT612">
            <v>-46.73350882744473</v>
          </cell>
          <cell r="IU612">
            <v>4688.0565088274452</v>
          </cell>
          <cell r="IV612">
            <v>3225.92</v>
          </cell>
          <cell r="IW612">
            <v>-47.343516555160534</v>
          </cell>
          <cell r="IX612">
            <v>3273.2635165551605</v>
          </cell>
          <cell r="IY612">
            <v>1691.211</v>
          </cell>
          <cell r="IZ612">
            <v>-31.699441114694235</v>
          </cell>
          <cell r="JA612">
            <v>1722.9104411146943</v>
          </cell>
          <cell r="JB612">
            <v>5737.3249999999998</v>
          </cell>
          <cell r="JC612">
            <v>1.8358168617333384</v>
          </cell>
          <cell r="JD612">
            <v>5735.4891831382665</v>
          </cell>
          <cell r="JE612">
            <v>4364.2610000000004</v>
          </cell>
          <cell r="JF612">
            <v>64.482460530652006</v>
          </cell>
          <cell r="JG612">
            <v>4299.7785394693483</v>
          </cell>
          <cell r="JH612">
            <v>3068.634</v>
          </cell>
          <cell r="JI612">
            <v>64.995834582166893</v>
          </cell>
          <cell r="JJ612">
            <v>3003.6381654178331</v>
          </cell>
          <cell r="JK612">
            <v>1410.79</v>
          </cell>
          <cell r="JL612">
            <v>-13.976176611000003</v>
          </cell>
          <cell r="JM612">
            <v>1424.766176611</v>
          </cell>
          <cell r="JN612">
            <v>5139.9110000000001</v>
          </cell>
          <cell r="JO612">
            <v>-11.720739631849167</v>
          </cell>
          <cell r="JP612">
            <v>5151.6317396318491</v>
          </cell>
          <cell r="JQ612">
            <v>3884.3989999999999</v>
          </cell>
          <cell r="JR612">
            <v>-16.30967599991094</v>
          </cell>
          <cell r="JS612">
            <v>3900.7086759999106</v>
          </cell>
          <cell r="JT612">
            <v>2645.3870000000002</v>
          </cell>
          <cell r="JU612">
            <v>-14.704743000000001</v>
          </cell>
          <cell r="JV612">
            <v>2660.091743</v>
          </cell>
          <cell r="JW612">
            <v>1367.3679999999999</v>
          </cell>
          <cell r="JX612">
            <v>1.173</v>
          </cell>
          <cell r="JY612">
            <v>1366.1949999999999</v>
          </cell>
          <cell r="JZ612">
            <v>5168.4920000000002</v>
          </cell>
          <cell r="KA612">
            <v>21.515831999999993</v>
          </cell>
          <cell r="KB612">
            <v>5146.9761680000001</v>
          </cell>
          <cell r="KC612">
            <v>4023.7249999999999</v>
          </cell>
          <cell r="KD612">
            <v>33.826695596274462</v>
          </cell>
          <cell r="KE612">
            <v>3989.8983044037254</v>
          </cell>
          <cell r="KF612">
            <v>2723.7150000000001</v>
          </cell>
          <cell r="KG612">
            <v>21.828012596274466</v>
          </cell>
          <cell r="KH612">
            <v>2701.8869874037255</v>
          </cell>
          <cell r="KI612">
            <v>1305.8219999999999</v>
          </cell>
          <cell r="KJ612">
            <v>103.51650659627447</v>
          </cell>
          <cell r="KK612">
            <v>1202.3054934037254</v>
          </cell>
          <cell r="KL612">
            <v>4666.585</v>
          </cell>
          <cell r="KM612">
            <v>-64.733034115335172</v>
          </cell>
          <cell r="KN612">
            <v>4731.3180341153356</v>
          </cell>
          <cell r="KO612">
            <v>3525.4780000000001</v>
          </cell>
          <cell r="KP612">
            <v>-43.133034115335185</v>
          </cell>
          <cell r="KQ612">
            <v>3568.6110341153353</v>
          </cell>
          <cell r="KR612">
            <v>2354.9110000000001</v>
          </cell>
          <cell r="KS612">
            <v>-39.19303411533518</v>
          </cell>
          <cell r="KT612">
            <v>2394.1040341153353</v>
          </cell>
          <cell r="KU612">
            <v>1120.5350000000001</v>
          </cell>
          <cell r="KV612">
            <v>-27.056650000000001</v>
          </cell>
          <cell r="KW612">
            <v>1147.5916500000001</v>
          </cell>
          <cell r="KX612">
            <v>4489.6440000000002</v>
          </cell>
          <cell r="KY612">
            <v>45.212319810329845</v>
          </cell>
          <cell r="KZ612">
            <v>4444.4316801896703</v>
          </cell>
          <cell r="LA612">
            <v>3509.1930000000002</v>
          </cell>
          <cell r="LB612">
            <v>13.471319812562557</v>
          </cell>
          <cell r="LC612">
            <v>3495.7216801874379</v>
          </cell>
          <cell r="LD612">
            <v>2431.8969999999999</v>
          </cell>
          <cell r="LE612">
            <v>34.856320218933334</v>
          </cell>
          <cell r="LF612">
            <v>2397.0406797810665</v>
          </cell>
          <cell r="LG612">
            <v>1120.3800000000001</v>
          </cell>
          <cell r="LH612">
            <v>9.3647185108776405</v>
          </cell>
          <cell r="LI612">
            <v>1111.0152814891226</v>
          </cell>
          <cell r="LJ612">
            <v>4523.2060000000001</v>
          </cell>
          <cell r="LK612">
            <v>-122.96927875077201</v>
          </cell>
          <cell r="LL612">
            <v>4646.1752787507721</v>
          </cell>
          <cell r="LM612">
            <v>3425.7629999999999</v>
          </cell>
          <cell r="LN612">
            <v>-114.34527875077201</v>
          </cell>
          <cell r="LO612">
            <v>3540.1082787507721</v>
          </cell>
          <cell r="LP612">
            <v>2387.2269999999999</v>
          </cell>
          <cell r="LQ612">
            <v>-100.846</v>
          </cell>
          <cell r="LR612">
            <v>2488.0729999999999</v>
          </cell>
          <cell r="LS612">
            <v>1227.634</v>
          </cell>
          <cell r="LT612">
            <v>-72.290000000000006</v>
          </cell>
          <cell r="LU612">
            <v>1299.924</v>
          </cell>
          <cell r="LV612">
            <v>4439.8</v>
          </cell>
          <cell r="LW612">
            <v>-63.332602999999992</v>
          </cell>
          <cell r="LX612">
            <v>4503.132603</v>
          </cell>
          <cell r="LY612">
            <v>3372.8809999999999</v>
          </cell>
          <cell r="LZ612">
            <v>-59</v>
          </cell>
          <cell r="MA612">
            <v>3431.8809999999999</v>
          </cell>
          <cell r="MB612">
            <v>2159.9989999999998</v>
          </cell>
          <cell r="MC612">
            <v>10</v>
          </cell>
          <cell r="MD612">
            <v>2149.9989999999998</v>
          </cell>
          <cell r="ME612">
            <v>1034.8599999999999</v>
          </cell>
          <cell r="MF612">
            <v>13</v>
          </cell>
          <cell r="MG612">
            <v>1021.8599999999999</v>
          </cell>
          <cell r="MH612">
            <v>868</v>
          </cell>
          <cell r="MI612">
            <v>76</v>
          </cell>
          <cell r="MJ612">
            <v>792</v>
          </cell>
          <cell r="MK612">
            <v>926</v>
          </cell>
          <cell r="ML612">
            <v>138</v>
          </cell>
          <cell r="MM612">
            <v>788</v>
          </cell>
          <cell r="MN612">
            <v>1289</v>
          </cell>
          <cell r="MO612">
            <v>88</v>
          </cell>
          <cell r="MP612">
            <v>1201</v>
          </cell>
          <cell r="MQ612">
            <v>1225</v>
          </cell>
          <cell r="MR612">
            <v>6</v>
          </cell>
          <cell r="MS612">
            <v>1219</v>
          </cell>
          <cell r="MT612">
            <v>962</v>
          </cell>
          <cell r="MU612">
            <v>0</v>
          </cell>
          <cell r="MV612">
            <v>962</v>
          </cell>
          <cell r="MW612">
            <v>941</v>
          </cell>
          <cell r="MX612">
            <v>0</v>
          </cell>
          <cell r="MY612">
            <v>941</v>
          </cell>
          <cell r="MZ612">
            <v>928</v>
          </cell>
          <cell r="NA612">
            <v>0</v>
          </cell>
          <cell r="NB612">
            <v>928</v>
          </cell>
          <cell r="NC612">
            <v>985</v>
          </cell>
          <cell r="ND612">
            <v>0</v>
          </cell>
          <cell r="NE612">
            <v>985</v>
          </cell>
          <cell r="NF612">
            <v>769</v>
          </cell>
          <cell r="NG612">
            <v>0</v>
          </cell>
          <cell r="NH612">
            <v>769</v>
          </cell>
          <cell r="NI612">
            <v>850</v>
          </cell>
          <cell r="NJ612">
            <v>0</v>
          </cell>
          <cell r="NK612">
            <v>850</v>
          </cell>
          <cell r="NL612">
            <v>994</v>
          </cell>
          <cell r="NM612">
            <v>0</v>
          </cell>
          <cell r="NN612">
            <v>994</v>
          </cell>
          <cell r="NO612">
            <v>965</v>
          </cell>
          <cell r="NP612">
            <v>0</v>
          </cell>
          <cell r="NQ612">
            <v>965</v>
          </cell>
          <cell r="NR612">
            <v>458</v>
          </cell>
          <cell r="NS612">
            <v>0</v>
          </cell>
          <cell r="NT612">
            <v>458</v>
          </cell>
          <cell r="NU612">
            <v>419</v>
          </cell>
          <cell r="NV612">
            <v>0</v>
          </cell>
          <cell r="NW612">
            <v>419</v>
          </cell>
          <cell r="NX612">
            <v>1228</v>
          </cell>
          <cell r="NY612">
            <v>0</v>
          </cell>
          <cell r="NZ612">
            <v>1228</v>
          </cell>
          <cell r="OA612">
            <v>1284</v>
          </cell>
          <cell r="OB612">
            <v>0</v>
          </cell>
          <cell r="OC612">
            <v>1284</v>
          </cell>
          <cell r="OD612">
            <v>1116</v>
          </cell>
          <cell r="OE612">
            <v>0</v>
          </cell>
          <cell r="OF612">
            <v>1116</v>
          </cell>
          <cell r="OG612">
            <v>1667</v>
          </cell>
          <cell r="OH612">
            <v>0</v>
          </cell>
          <cell r="OI612">
            <v>1667</v>
          </cell>
          <cell r="OJ612">
            <v>1449</v>
          </cell>
          <cell r="OK612">
            <v>0</v>
          </cell>
          <cell r="OL612">
            <v>1449</v>
          </cell>
          <cell r="OM612">
            <v>1518</v>
          </cell>
          <cell r="ON612">
            <v>0</v>
          </cell>
          <cell r="OO612">
            <v>1518</v>
          </cell>
          <cell r="OP612">
            <v>1323</v>
          </cell>
          <cell r="OQ612">
            <v>0</v>
          </cell>
          <cell r="OR612">
            <v>1323</v>
          </cell>
          <cell r="OS612">
            <v>1329</v>
          </cell>
          <cell r="OT612">
            <v>0</v>
          </cell>
          <cell r="OU612">
            <v>1329</v>
          </cell>
          <cell r="OV612">
            <v>1574</v>
          </cell>
          <cell r="OW612">
            <v>0</v>
          </cell>
          <cell r="OX612">
            <v>1574</v>
          </cell>
          <cell r="OY612">
            <v>1463</v>
          </cell>
          <cell r="OZ612">
            <v>0</v>
          </cell>
          <cell r="PA612">
            <v>1463</v>
          </cell>
          <cell r="PB612">
            <v>1216</v>
          </cell>
          <cell r="PC612">
            <v>0</v>
          </cell>
          <cell r="PD612">
            <v>1216</v>
          </cell>
          <cell r="PE612">
            <v>1177</v>
          </cell>
          <cell r="PF612">
            <v>0</v>
          </cell>
          <cell r="PG612">
            <v>1177</v>
          </cell>
          <cell r="PH612">
            <v>1510</v>
          </cell>
          <cell r="PI612">
            <v>0</v>
          </cell>
          <cell r="PJ612">
            <v>1510</v>
          </cell>
          <cell r="PK612">
            <v>1600</v>
          </cell>
          <cell r="PL612">
            <v>0</v>
          </cell>
          <cell r="PM612">
            <v>1600</v>
          </cell>
          <cell r="PN612">
            <v>1861</v>
          </cell>
          <cell r="PO612">
            <v>0</v>
          </cell>
          <cell r="PP612">
            <v>1861</v>
          </cell>
          <cell r="PQ612">
            <v>1811</v>
          </cell>
          <cell r="PR612">
            <v>0</v>
          </cell>
          <cell r="PS612">
            <v>1811</v>
          </cell>
          <cell r="PT612">
            <v>807</v>
          </cell>
          <cell r="PU612">
            <v>0</v>
          </cell>
          <cell r="PV612">
            <v>807</v>
          </cell>
          <cell r="PW612">
            <v>1876</v>
          </cell>
          <cell r="PX612">
            <v>0</v>
          </cell>
          <cell r="PY612">
            <v>1876</v>
          </cell>
        </row>
        <row r="613">
          <cell r="BB613">
            <v>-848.41</v>
          </cell>
          <cell r="BC613">
            <v>0</v>
          </cell>
          <cell r="BD613">
            <v>-848.41</v>
          </cell>
          <cell r="BE613">
            <v>-806.20600000000002</v>
          </cell>
          <cell r="BF613">
            <v>2.6302089999999998E-12</v>
          </cell>
          <cell r="BG613">
            <v>-806.20600000000263</v>
          </cell>
          <cell r="BH613">
            <v>-806.85349565409092</v>
          </cell>
          <cell r="BI613">
            <v>1.0520081E-11</v>
          </cell>
          <cell r="BJ613">
            <v>-806.85349565410149</v>
          </cell>
          <cell r="BK613">
            <v>-883.98950434590904</v>
          </cell>
          <cell r="BL613">
            <v>0</v>
          </cell>
          <cell r="BM613">
            <v>-883.98950434590904</v>
          </cell>
          <cell r="BN613">
            <v>-778.77600000000029</v>
          </cell>
          <cell r="BO613">
            <v>0</v>
          </cell>
          <cell r="BP613">
            <v>-778.77600000000029</v>
          </cell>
          <cell r="BQ613">
            <v>-763.79399999999964</v>
          </cell>
          <cell r="BR613">
            <v>0</v>
          </cell>
          <cell r="BS613">
            <v>-763.79399999999964</v>
          </cell>
          <cell r="BT613">
            <v>-737.65117238474011</v>
          </cell>
          <cell r="BU613">
            <v>0</v>
          </cell>
          <cell r="BV613">
            <v>-737.65117238474011</v>
          </cell>
          <cell r="BW613">
            <v>-742.96499894637543</v>
          </cell>
          <cell r="BX613">
            <v>0</v>
          </cell>
          <cell r="BY613">
            <v>-742.96499894637543</v>
          </cell>
          <cell r="BZ613">
            <v>-719.51400000000001</v>
          </cell>
          <cell r="CA613">
            <v>0</v>
          </cell>
          <cell r="CB613">
            <v>-719.51400000000001</v>
          </cell>
          <cell r="CC613">
            <v>-680.46100000000001</v>
          </cell>
          <cell r="CD613">
            <v>0</v>
          </cell>
          <cell r="CE613">
            <v>-680.46100000000001</v>
          </cell>
          <cell r="CF613">
            <v>-682.77925606534882</v>
          </cell>
          <cell r="CG613">
            <v>0</v>
          </cell>
          <cell r="CH613">
            <v>-682.77925606534882</v>
          </cell>
          <cell r="CI613">
            <v>-689.25574276467239</v>
          </cell>
          <cell r="CJ613">
            <v>0</v>
          </cell>
          <cell r="CK613">
            <v>-689.25574276467239</v>
          </cell>
          <cell r="CL613">
            <v>-686.57100000000003</v>
          </cell>
          <cell r="CM613">
            <v>0</v>
          </cell>
          <cell r="CN613">
            <v>-686.57100000000003</v>
          </cell>
          <cell r="CO613">
            <v>-649.94000000000005</v>
          </cell>
          <cell r="CP613">
            <v>0</v>
          </cell>
          <cell r="CQ613">
            <v>-649.94000000000005</v>
          </cell>
          <cell r="CR613">
            <v>-644.91090882688286</v>
          </cell>
          <cell r="CS613">
            <v>0</v>
          </cell>
          <cell r="CT613">
            <v>-644.91090882688286</v>
          </cell>
          <cell r="CU613">
            <v>-668.41996240610479</v>
          </cell>
          <cell r="CV613">
            <v>0</v>
          </cell>
          <cell r="CW613">
            <v>-668.41996240610479</v>
          </cell>
          <cell r="CX613">
            <v>-684.84800015398412</v>
          </cell>
          <cell r="CY613">
            <v>0</v>
          </cell>
          <cell r="CZ613">
            <v>-684.84800015398412</v>
          </cell>
          <cell r="DA613">
            <v>-636.49300000000005</v>
          </cell>
          <cell r="DB613">
            <v>0</v>
          </cell>
          <cell r="DC613">
            <v>-636.49300000000005</v>
          </cell>
          <cell r="DD613">
            <v>-623.97966881270156</v>
          </cell>
          <cell r="DE613">
            <v>0</v>
          </cell>
          <cell r="DF613">
            <v>-623.97966881270156</v>
          </cell>
          <cell r="DG613">
            <v>-649.32699603331434</v>
          </cell>
          <cell r="DH613">
            <v>0</v>
          </cell>
          <cell r="DI613">
            <v>-649.32699603331434</v>
          </cell>
          <cell r="DJ613">
            <v>-645.51199999999994</v>
          </cell>
          <cell r="DK613">
            <v>0</v>
          </cell>
          <cell r="DL613">
            <v>-645.51199999999994</v>
          </cell>
          <cell r="DM613">
            <v>-613.22799999999995</v>
          </cell>
          <cell r="DN613">
            <v>0</v>
          </cell>
          <cell r="DO613">
            <v>-613.22799999999995</v>
          </cell>
          <cell r="DP613">
            <v>-640.36812505479543</v>
          </cell>
          <cell r="DQ613">
            <v>0</v>
          </cell>
          <cell r="DR613">
            <v>-640.36812505479543</v>
          </cell>
          <cell r="DS613">
            <v>-619.00613061654303</v>
          </cell>
          <cell r="DT613">
            <v>0</v>
          </cell>
          <cell r="DU613">
            <v>-619.00613061654303</v>
          </cell>
          <cell r="DV613">
            <v>-655.971</v>
          </cell>
          <cell r="DW613">
            <v>0</v>
          </cell>
          <cell r="DX613">
            <v>-655.971</v>
          </cell>
          <cell r="DY613">
            <v>-589.26499999999999</v>
          </cell>
          <cell r="DZ613">
            <v>0</v>
          </cell>
          <cell r="EA613">
            <v>-589.26499999999999</v>
          </cell>
          <cell r="EB613">
            <v>-584.41300000000001</v>
          </cell>
          <cell r="EC613">
            <v>0</v>
          </cell>
          <cell r="ED613">
            <v>-584.41300000000001</v>
          </cell>
          <cell r="EE613">
            <v>-652.20699999999999</v>
          </cell>
          <cell r="EF613">
            <v>0</v>
          </cell>
          <cell r="EG613">
            <v>-652.20699999999999</v>
          </cell>
          <cell r="EH613">
            <v>-635.64099999999996</v>
          </cell>
          <cell r="EI613">
            <v>0</v>
          </cell>
          <cell r="EJ613">
            <v>-635.64099999999996</v>
          </cell>
          <cell r="EK613">
            <v>-591.33900000000006</v>
          </cell>
          <cell r="EL613">
            <v>0</v>
          </cell>
          <cell r="EM613">
            <v>-591.33900000000006</v>
          </cell>
          <cell r="EN613">
            <v>-587.53599999999994</v>
          </cell>
          <cell r="EO613">
            <v>0</v>
          </cell>
          <cell r="EP613">
            <v>-587.53599999999994</v>
          </cell>
          <cell r="EQ613">
            <v>-627.4319999999999</v>
          </cell>
          <cell r="ER613">
            <v>0</v>
          </cell>
          <cell r="ES613">
            <v>-627.4319999999999</v>
          </cell>
          <cell r="ET613">
            <v>-686</v>
          </cell>
          <cell r="EU613">
            <v>0</v>
          </cell>
          <cell r="EV613">
            <v>-686</v>
          </cell>
          <cell r="EW613">
            <v>-570</v>
          </cell>
          <cell r="EX613">
            <v>0</v>
          </cell>
          <cell r="EY613">
            <v>-570</v>
          </cell>
          <cell r="EZ613">
            <v>-575</v>
          </cell>
          <cell r="FA613">
            <v>0</v>
          </cell>
          <cell r="FB613">
            <v>-575</v>
          </cell>
          <cell r="FC613">
            <v>-711</v>
          </cell>
          <cell r="FD613">
            <v>0</v>
          </cell>
          <cell r="FE613">
            <v>-711</v>
          </cell>
          <cell r="FF613">
            <v>-18</v>
          </cell>
          <cell r="FG613">
            <v>0</v>
          </cell>
          <cell r="FH613">
            <v>-18</v>
          </cell>
          <cell r="FI613">
            <v>-8</v>
          </cell>
          <cell r="FJ613">
            <v>0</v>
          </cell>
          <cell r="FK613">
            <v>-8</v>
          </cell>
          <cell r="FL613">
            <v>-191</v>
          </cell>
          <cell r="FM613">
            <v>0</v>
          </cell>
          <cell r="FN613">
            <v>-191</v>
          </cell>
          <cell r="FO613">
            <v>1</v>
          </cell>
          <cell r="FP613">
            <v>0</v>
          </cell>
          <cell r="FQ613">
            <v>1</v>
          </cell>
          <cell r="FR613">
            <v>-184</v>
          </cell>
          <cell r="FS613">
            <v>0</v>
          </cell>
          <cell r="FT613">
            <v>-184</v>
          </cell>
          <cell r="FU613">
            <v>-47</v>
          </cell>
          <cell r="FV613">
            <v>0</v>
          </cell>
          <cell r="FW613">
            <v>-47</v>
          </cell>
          <cell r="FX613">
            <v>-36</v>
          </cell>
          <cell r="FY613">
            <v>0</v>
          </cell>
          <cell r="FZ613">
            <v>-36</v>
          </cell>
          <cell r="GA613">
            <v>12</v>
          </cell>
          <cell r="GB613">
            <v>0</v>
          </cell>
          <cell r="GC613">
            <v>12</v>
          </cell>
          <cell r="GD613">
            <v>-662</v>
          </cell>
          <cell r="GE613">
            <v>0</v>
          </cell>
          <cell r="GF613">
            <v>-662</v>
          </cell>
          <cell r="GG613">
            <v>-634</v>
          </cell>
          <cell r="GH613">
            <v>0</v>
          </cell>
          <cell r="GI613">
            <v>-634</v>
          </cell>
          <cell r="GJ613">
            <v>-628</v>
          </cell>
          <cell r="GK613">
            <v>0</v>
          </cell>
          <cell r="GL613">
            <v>-628</v>
          </cell>
          <cell r="GM613">
            <v>-672</v>
          </cell>
          <cell r="GN613">
            <v>0</v>
          </cell>
          <cell r="GO613">
            <v>-672</v>
          </cell>
          <cell r="GP613">
            <v>-1075</v>
          </cell>
          <cell r="GQ613">
            <v>0</v>
          </cell>
          <cell r="GR613">
            <v>-1075</v>
          </cell>
          <cell r="GS613">
            <v>-842</v>
          </cell>
          <cell r="GT613">
            <v>0</v>
          </cell>
          <cell r="GU613">
            <v>-842</v>
          </cell>
          <cell r="GV613">
            <v>-858</v>
          </cell>
          <cell r="GW613">
            <v>0</v>
          </cell>
          <cell r="GX613">
            <v>-858</v>
          </cell>
          <cell r="GY613">
            <v>-901</v>
          </cell>
          <cell r="GZ613">
            <v>0</v>
          </cell>
          <cell r="HA613">
            <v>-901</v>
          </cell>
          <cell r="HB613">
            <v>-915</v>
          </cell>
          <cell r="HC613">
            <v>0</v>
          </cell>
          <cell r="HD613">
            <v>-915</v>
          </cell>
          <cell r="HE613">
            <v>-832</v>
          </cell>
          <cell r="HF613">
            <v>0</v>
          </cell>
          <cell r="HG613">
            <v>-832</v>
          </cell>
          <cell r="HH613">
            <v>-848</v>
          </cell>
          <cell r="HI613">
            <v>0</v>
          </cell>
          <cell r="HJ613">
            <v>-848</v>
          </cell>
          <cell r="HK613">
            <v>-804</v>
          </cell>
          <cell r="HL613">
            <v>0</v>
          </cell>
          <cell r="HM613">
            <v>-804</v>
          </cell>
          <cell r="HN613">
            <v>-785</v>
          </cell>
          <cell r="HO613">
            <v>0</v>
          </cell>
          <cell r="HP613">
            <v>-785</v>
          </cell>
          <cell r="HQ613">
            <v>-764</v>
          </cell>
          <cell r="HR613">
            <v>0</v>
          </cell>
          <cell r="HS613">
            <v>-764</v>
          </cell>
          <cell r="HT613">
            <v>-753</v>
          </cell>
          <cell r="HU613">
            <v>0</v>
          </cell>
          <cell r="HV613">
            <v>-753</v>
          </cell>
          <cell r="HW613">
            <v>-755</v>
          </cell>
          <cell r="HX613">
            <v>0</v>
          </cell>
          <cell r="HY613">
            <v>-755</v>
          </cell>
          <cell r="HZ613">
            <v>-753</v>
          </cell>
          <cell r="IA613">
            <v>0</v>
          </cell>
          <cell r="IB613">
            <v>-753</v>
          </cell>
          <cell r="IC613">
            <v>-790</v>
          </cell>
          <cell r="ID613">
            <v>0</v>
          </cell>
          <cell r="IE613">
            <v>-790</v>
          </cell>
          <cell r="IF613">
            <v>-852</v>
          </cell>
          <cell r="IG613">
            <v>0</v>
          </cell>
          <cell r="IH613">
            <v>-852</v>
          </cell>
          <cell r="II613">
            <v>-885</v>
          </cell>
          <cell r="IJ613">
            <v>0</v>
          </cell>
          <cell r="IK613">
            <v>-885</v>
          </cell>
          <cell r="IP613">
            <v>-3345.4590000000003</v>
          </cell>
          <cell r="IQ613">
            <v>1.3150289999999999E-11</v>
          </cell>
          <cell r="IR613">
            <v>-3345.4590000000135</v>
          </cell>
          <cell r="IS613">
            <v>-2497.049</v>
          </cell>
          <cell r="IT613">
            <v>1.3150289999999999E-11</v>
          </cell>
          <cell r="IU613">
            <v>-2497.0490000000132</v>
          </cell>
          <cell r="IV613">
            <v>-1690.8429999999998</v>
          </cell>
          <cell r="IW613">
            <v>1.0520081E-11</v>
          </cell>
          <cell r="IX613">
            <v>-1690.8430000000103</v>
          </cell>
          <cell r="IY613">
            <v>-883.98950434590904</v>
          </cell>
          <cell r="IZ613">
            <v>0</v>
          </cell>
          <cell r="JA613">
            <v>-883.98950434590904</v>
          </cell>
          <cell r="JB613">
            <v>-3023.1861713311155</v>
          </cell>
          <cell r="JC613">
            <v>0</v>
          </cell>
          <cell r="JD613">
            <v>-3023.1861713311155</v>
          </cell>
          <cell r="JE613">
            <v>-2244.4101713311152</v>
          </cell>
          <cell r="JF613">
            <v>0</v>
          </cell>
          <cell r="JG613">
            <v>-2244.4101713311152</v>
          </cell>
          <cell r="JH613">
            <v>-1480.6161713311155</v>
          </cell>
          <cell r="JI613">
            <v>0</v>
          </cell>
          <cell r="JJ613">
            <v>-1480.6161713311155</v>
          </cell>
          <cell r="JK613">
            <v>-742.96499894637543</v>
          </cell>
          <cell r="JL613">
            <v>0</v>
          </cell>
          <cell r="JM613">
            <v>-742.96499894637543</v>
          </cell>
          <cell r="JN613">
            <v>-2772.0099988300212</v>
          </cell>
          <cell r="JO613">
            <v>0</v>
          </cell>
          <cell r="JP613">
            <v>-2772.0099988300212</v>
          </cell>
          <cell r="JQ613">
            <v>-2052.4959988300216</v>
          </cell>
          <cell r="JR613">
            <v>0</v>
          </cell>
          <cell r="JS613">
            <v>-2052.4959988300216</v>
          </cell>
          <cell r="JT613">
            <v>-1372.0349988300213</v>
          </cell>
          <cell r="JU613">
            <v>0</v>
          </cell>
          <cell r="JV613">
            <v>-1372.0349988300213</v>
          </cell>
          <cell r="JW613">
            <v>-689.25574276467239</v>
          </cell>
          <cell r="JX613">
            <v>0</v>
          </cell>
          <cell r="JY613">
            <v>-689.25574276467239</v>
          </cell>
          <cell r="JZ613">
            <v>-2649.8418712329876</v>
          </cell>
          <cell r="KA613">
            <v>0</v>
          </cell>
          <cell r="KB613">
            <v>-2649.8418712329876</v>
          </cell>
          <cell r="KC613">
            <v>-1963.2708712329875</v>
          </cell>
          <cell r="KD613">
            <v>0</v>
          </cell>
          <cell r="KE613">
            <v>-1963.2708712329875</v>
          </cell>
          <cell r="KF613">
            <v>-1313.3308712329876</v>
          </cell>
          <cell r="KG613">
            <v>0</v>
          </cell>
          <cell r="KH613">
            <v>-1313.3308712329876</v>
          </cell>
          <cell r="KI613">
            <v>-668.41996240610479</v>
          </cell>
          <cell r="KJ613">
            <v>0</v>
          </cell>
          <cell r="KK613">
            <v>-668.41996240610479</v>
          </cell>
          <cell r="KL613">
            <v>-2594.647665</v>
          </cell>
          <cell r="KM613">
            <v>0</v>
          </cell>
          <cell r="KN613">
            <v>-2594.647665</v>
          </cell>
          <cell r="KO613">
            <v>-1909.799664846016</v>
          </cell>
          <cell r="KP613">
            <v>0</v>
          </cell>
          <cell r="KQ613">
            <v>-1909.799664846016</v>
          </cell>
          <cell r="KR613">
            <v>-1273.3066648460158</v>
          </cell>
          <cell r="KS613">
            <v>0</v>
          </cell>
          <cell r="KT613">
            <v>-1273.3066648460158</v>
          </cell>
          <cell r="KU613">
            <v>-649.32699603331434</v>
          </cell>
          <cell r="KV613">
            <v>0</v>
          </cell>
          <cell r="KW613">
            <v>-649.32699603331434</v>
          </cell>
          <cell r="KX613">
            <v>-2518.1142556713385</v>
          </cell>
          <cell r="KY613">
            <v>0</v>
          </cell>
          <cell r="KZ613">
            <v>-2518.1142556713385</v>
          </cell>
          <cell r="LA613">
            <v>-1872.6022556713385</v>
          </cell>
          <cell r="LB613">
            <v>0</v>
          </cell>
          <cell r="LC613">
            <v>-1872.6022556713385</v>
          </cell>
          <cell r="LD613">
            <v>-1259.3742556713387</v>
          </cell>
          <cell r="LE613">
            <v>0</v>
          </cell>
          <cell r="LF613">
            <v>-1259.3742556713387</v>
          </cell>
          <cell r="LG613">
            <v>-619.00613061654303</v>
          </cell>
          <cell r="LH613">
            <v>0</v>
          </cell>
          <cell r="LI613">
            <v>-619.00613061654303</v>
          </cell>
          <cell r="LJ613">
            <v>-2481.8560000000002</v>
          </cell>
          <cell r="LK613">
            <v>0</v>
          </cell>
          <cell r="LL613">
            <v>-2481.8560000000002</v>
          </cell>
          <cell r="LM613">
            <v>-1825.885</v>
          </cell>
          <cell r="LN613">
            <v>0</v>
          </cell>
          <cell r="LO613">
            <v>-1825.885</v>
          </cell>
          <cell r="LP613">
            <v>-1236.6199999999999</v>
          </cell>
          <cell r="LQ613">
            <v>0</v>
          </cell>
          <cell r="LR613">
            <v>-1236.6199999999999</v>
          </cell>
          <cell r="LS613">
            <v>-652.20699999999999</v>
          </cell>
          <cell r="LT613">
            <v>0</v>
          </cell>
          <cell r="LU613">
            <v>-652.20699999999999</v>
          </cell>
          <cell r="LV613">
            <v>-2441.9479999999999</v>
          </cell>
          <cell r="LW613">
            <v>0</v>
          </cell>
          <cell r="LX613">
            <v>-2441.9479999999999</v>
          </cell>
          <cell r="LY613">
            <v>-1806.307</v>
          </cell>
          <cell r="LZ613">
            <v>0</v>
          </cell>
          <cell r="MA613">
            <v>-1806.307</v>
          </cell>
          <cell r="MB613">
            <v>-1214.9680000000001</v>
          </cell>
          <cell r="MC613">
            <v>0</v>
          </cell>
          <cell r="MD613">
            <v>-1214.9680000000001</v>
          </cell>
          <cell r="ME613">
            <v>-627.4319999999999</v>
          </cell>
          <cell r="MF613">
            <v>0</v>
          </cell>
          <cell r="MG613">
            <v>-627.4319999999999</v>
          </cell>
          <cell r="MH613">
            <v>-686</v>
          </cell>
          <cell r="MI613">
            <v>0</v>
          </cell>
          <cell r="MJ613">
            <v>-686</v>
          </cell>
          <cell r="MK613">
            <v>-570</v>
          </cell>
          <cell r="ML613">
            <v>0</v>
          </cell>
          <cell r="MM613">
            <v>-570</v>
          </cell>
          <cell r="MN613">
            <v>-575</v>
          </cell>
          <cell r="MO613">
            <v>0</v>
          </cell>
          <cell r="MP613">
            <v>-575</v>
          </cell>
          <cell r="MQ613">
            <v>-711</v>
          </cell>
          <cell r="MR613">
            <v>0</v>
          </cell>
          <cell r="MS613">
            <v>-711</v>
          </cell>
          <cell r="MT613">
            <v>-18</v>
          </cell>
          <cell r="MU613">
            <v>0</v>
          </cell>
          <cell r="MV613">
            <v>-18</v>
          </cell>
          <cell r="MW613">
            <v>-8</v>
          </cell>
          <cell r="MX613">
            <v>0</v>
          </cell>
          <cell r="MY613">
            <v>-8</v>
          </cell>
          <cell r="MZ613">
            <v>-191</v>
          </cell>
          <cell r="NA613">
            <v>0</v>
          </cell>
          <cell r="NB613">
            <v>-191</v>
          </cell>
          <cell r="NC613">
            <v>1</v>
          </cell>
          <cell r="ND613">
            <v>0</v>
          </cell>
          <cell r="NE613">
            <v>1</v>
          </cell>
          <cell r="NF613">
            <v>-184</v>
          </cell>
          <cell r="NG613">
            <v>0</v>
          </cell>
          <cell r="NH613">
            <v>-184</v>
          </cell>
          <cell r="NI613">
            <v>-47</v>
          </cell>
          <cell r="NJ613">
            <v>0</v>
          </cell>
          <cell r="NK613">
            <v>-47</v>
          </cell>
          <cell r="NL613">
            <v>-36</v>
          </cell>
          <cell r="NM613">
            <v>0</v>
          </cell>
          <cell r="NN613">
            <v>-36</v>
          </cell>
          <cell r="NO613">
            <v>12</v>
          </cell>
          <cell r="NP613">
            <v>0</v>
          </cell>
          <cell r="NQ613">
            <v>12</v>
          </cell>
          <cell r="NR613">
            <v>-662</v>
          </cell>
          <cell r="NS613">
            <v>0</v>
          </cell>
          <cell r="NT613">
            <v>-662</v>
          </cell>
          <cell r="NU613">
            <v>-634</v>
          </cell>
          <cell r="NV613">
            <v>0</v>
          </cell>
          <cell r="NW613">
            <v>-634</v>
          </cell>
          <cell r="NX613">
            <v>-628</v>
          </cell>
          <cell r="NY613">
            <v>0</v>
          </cell>
          <cell r="NZ613">
            <v>-628</v>
          </cell>
          <cell r="OA613">
            <v>-672</v>
          </cell>
          <cell r="OB613">
            <v>0</v>
          </cell>
          <cell r="OC613">
            <v>-672</v>
          </cell>
          <cell r="OD613">
            <v>-1075</v>
          </cell>
          <cell r="OE613">
            <v>0</v>
          </cell>
          <cell r="OF613">
            <v>-1075</v>
          </cell>
          <cell r="OG613">
            <v>-842</v>
          </cell>
          <cell r="OH613">
            <v>0</v>
          </cell>
          <cell r="OI613">
            <v>-842</v>
          </cell>
          <cell r="OJ613">
            <v>-858</v>
          </cell>
          <cell r="OK613">
            <v>0</v>
          </cell>
          <cell r="OL613">
            <v>-858</v>
          </cell>
          <cell r="OM613">
            <v>-901</v>
          </cell>
          <cell r="ON613">
            <v>0</v>
          </cell>
          <cell r="OO613">
            <v>-901</v>
          </cell>
          <cell r="OP613">
            <v>-915</v>
          </cell>
          <cell r="OQ613">
            <v>0</v>
          </cell>
          <cell r="OR613">
            <v>-915</v>
          </cell>
          <cell r="OS613">
            <v>-832</v>
          </cell>
          <cell r="OT613">
            <v>0</v>
          </cell>
          <cell r="OU613">
            <v>-832</v>
          </cell>
          <cell r="OV613">
            <v>-848</v>
          </cell>
          <cell r="OW613">
            <v>0</v>
          </cell>
          <cell r="OX613">
            <v>-848</v>
          </cell>
          <cell r="OY613">
            <v>-804</v>
          </cell>
          <cell r="OZ613">
            <v>0</v>
          </cell>
          <cell r="PA613">
            <v>-804</v>
          </cell>
          <cell r="PB613">
            <v>-785</v>
          </cell>
          <cell r="PC613">
            <v>0</v>
          </cell>
          <cell r="PD613">
            <v>-785</v>
          </cell>
          <cell r="PE613">
            <v>-764</v>
          </cell>
          <cell r="PF613">
            <v>0</v>
          </cell>
          <cell r="PG613">
            <v>-764</v>
          </cell>
          <cell r="PH613">
            <v>-753</v>
          </cell>
          <cell r="PI613">
            <v>0</v>
          </cell>
          <cell r="PJ613">
            <v>-753</v>
          </cell>
          <cell r="PK613">
            <v>-755</v>
          </cell>
          <cell r="PL613">
            <v>0</v>
          </cell>
          <cell r="PM613">
            <v>-755</v>
          </cell>
          <cell r="PN613">
            <v>-753</v>
          </cell>
          <cell r="PO613">
            <v>0</v>
          </cell>
          <cell r="PP613">
            <v>-753</v>
          </cell>
          <cell r="PQ613">
            <v>-790</v>
          </cell>
          <cell r="PR613">
            <v>0</v>
          </cell>
          <cell r="PS613">
            <v>-790</v>
          </cell>
          <cell r="PT613">
            <v>-852</v>
          </cell>
          <cell r="PU613">
            <v>0</v>
          </cell>
          <cell r="PV613">
            <v>-852</v>
          </cell>
          <cell r="PW613">
            <v>-885</v>
          </cell>
          <cell r="PX613">
            <v>0</v>
          </cell>
          <cell r="PY613">
            <v>-885</v>
          </cell>
        </row>
        <row r="614">
          <cell r="BB614">
            <v>0</v>
          </cell>
          <cell r="BC614">
            <v>0</v>
          </cell>
          <cell r="BD614">
            <v>0</v>
          </cell>
          <cell r="BE614">
            <v>0</v>
          </cell>
          <cell r="BF614">
            <v>0</v>
          </cell>
          <cell r="BG614">
            <v>0</v>
          </cell>
          <cell r="BH614">
            <v>-0.86850434590907355</v>
          </cell>
          <cell r="BI614">
            <v>0</v>
          </cell>
          <cell r="BJ614">
            <v>-0.86850434590907355</v>
          </cell>
          <cell r="BK614">
            <v>-269.80049565409092</v>
          </cell>
          <cell r="BL614">
            <v>0</v>
          </cell>
          <cell r="BM614">
            <v>-269.80049565409092</v>
          </cell>
          <cell r="BN614">
            <v>0</v>
          </cell>
          <cell r="BO614">
            <v>0</v>
          </cell>
          <cell r="BP614">
            <v>0</v>
          </cell>
          <cell r="BQ614">
            <v>0</v>
          </cell>
          <cell r="BR614">
            <v>0</v>
          </cell>
          <cell r="BS614">
            <v>0</v>
          </cell>
          <cell r="BT614">
            <v>-0.8628276152598886</v>
          </cell>
          <cell r="BU614">
            <v>0</v>
          </cell>
          <cell r="BV614">
            <v>-0.8628276152598886</v>
          </cell>
          <cell r="BW614">
            <v>-383.13700105362466</v>
          </cell>
          <cell r="BX614">
            <v>0</v>
          </cell>
          <cell r="BY614">
            <v>-383.13700105362466</v>
          </cell>
          <cell r="BZ614">
            <v>0</v>
          </cell>
          <cell r="CA614">
            <v>0</v>
          </cell>
          <cell r="CB614">
            <v>0</v>
          </cell>
          <cell r="CC614">
            <v>0</v>
          </cell>
          <cell r="CD614">
            <v>0</v>
          </cell>
          <cell r="CE614">
            <v>0</v>
          </cell>
          <cell r="CF614">
            <v>-0.82774393465109597</v>
          </cell>
          <cell r="CG614">
            <v>0</v>
          </cell>
          <cell r="CH614">
            <v>-0.82774393465109597</v>
          </cell>
          <cell r="CI614">
            <v>-294.09025723532761</v>
          </cell>
          <cell r="CJ614">
            <v>0</v>
          </cell>
          <cell r="CK614">
            <v>-294.09025723532761</v>
          </cell>
          <cell r="CL614">
            <v>0</v>
          </cell>
          <cell r="CM614">
            <v>0</v>
          </cell>
          <cell r="CN614">
            <v>0</v>
          </cell>
          <cell r="CO614">
            <v>0</v>
          </cell>
          <cell r="CP614">
            <v>0</v>
          </cell>
          <cell r="CQ614">
            <v>0</v>
          </cell>
          <cell r="CR614">
            <v>-53.170091173117129</v>
          </cell>
          <cell r="CS614">
            <v>0</v>
          </cell>
          <cell r="CT614">
            <v>-53.170091173117129</v>
          </cell>
          <cell r="CU614">
            <v>-178.44003759389528</v>
          </cell>
          <cell r="CV614">
            <v>0</v>
          </cell>
          <cell r="CW614">
            <v>-178.44003759389528</v>
          </cell>
          <cell r="CX614">
            <v>1.5398418895529176E-7</v>
          </cell>
          <cell r="CY614">
            <v>0</v>
          </cell>
          <cell r="CZ614">
            <v>1.5398418895529176E-7</v>
          </cell>
          <cell r="DA614">
            <v>0</v>
          </cell>
          <cell r="DB614">
            <v>0</v>
          </cell>
          <cell r="DC614">
            <v>0</v>
          </cell>
          <cell r="DD614">
            <v>8.1296688127015031</v>
          </cell>
          <cell r="DE614">
            <v>0</v>
          </cell>
          <cell r="DF614">
            <v>8.1296688127015031</v>
          </cell>
          <cell r="DG614">
            <v>-169.4090039666857</v>
          </cell>
          <cell r="DH614">
            <v>0</v>
          </cell>
          <cell r="DI614">
            <v>-169.4090039666857</v>
          </cell>
          <cell r="DJ614">
            <v>0</v>
          </cell>
          <cell r="DK614">
            <v>0</v>
          </cell>
          <cell r="DL614">
            <v>0</v>
          </cell>
          <cell r="DM614">
            <v>0</v>
          </cell>
          <cell r="DN614">
            <v>0</v>
          </cell>
          <cell r="DO614">
            <v>0</v>
          </cell>
          <cell r="DP614">
            <v>-3.0708749452044901</v>
          </cell>
          <cell r="DQ614">
            <v>0</v>
          </cell>
          <cell r="DR614">
            <v>-3.0708749452044901</v>
          </cell>
          <cell r="DS614">
            <v>-151.72386938345699</v>
          </cell>
          <cell r="DT614">
            <v>0</v>
          </cell>
          <cell r="DU614">
            <v>-151.72386938345699</v>
          </cell>
          <cell r="DV614">
            <v>0</v>
          </cell>
          <cell r="DW614">
            <v>0</v>
          </cell>
          <cell r="DX614">
            <v>0</v>
          </cell>
          <cell r="DY614">
            <v>0</v>
          </cell>
          <cell r="DZ614">
            <v>0</v>
          </cell>
          <cell r="EA614">
            <v>0</v>
          </cell>
          <cell r="EB614">
            <v>-7.6799999999999784</v>
          </cell>
          <cell r="EC614">
            <v>0</v>
          </cell>
          <cell r="ED614">
            <v>-7.6799999999999784</v>
          </cell>
          <cell r="EE614">
            <v>-131.02000000000001</v>
          </cell>
          <cell r="EF614">
            <v>0</v>
          </cell>
          <cell r="EG614">
            <v>-131.02000000000001</v>
          </cell>
          <cell r="EH614">
            <v>0</v>
          </cell>
          <cell r="EI614">
            <v>0</v>
          </cell>
          <cell r="EJ614">
            <v>0</v>
          </cell>
          <cell r="EK614">
            <v>0</v>
          </cell>
          <cell r="EL614">
            <v>0</v>
          </cell>
          <cell r="EM614">
            <v>0</v>
          </cell>
          <cell r="EN614">
            <v>-16.089999999999982</v>
          </cell>
          <cell r="EO614">
            <v>0</v>
          </cell>
          <cell r="EP614">
            <v>-16.089999999999982</v>
          </cell>
          <cell r="EQ614">
            <v>-124.7</v>
          </cell>
          <cell r="ER614">
            <v>0</v>
          </cell>
          <cell r="ES614">
            <v>-124.7</v>
          </cell>
          <cell r="IP614">
            <v>-270.66899999999998</v>
          </cell>
          <cell r="IQ614">
            <v>0</v>
          </cell>
          <cell r="IR614">
            <v>-270.66899999999998</v>
          </cell>
          <cell r="IS614">
            <v>-270.66899999999998</v>
          </cell>
          <cell r="IT614">
            <v>0</v>
          </cell>
          <cell r="IU614">
            <v>-270.66899999999998</v>
          </cell>
          <cell r="IV614">
            <v>-270.66899999999998</v>
          </cell>
          <cell r="IW614">
            <v>0</v>
          </cell>
          <cell r="IX614">
            <v>-270.66899999999998</v>
          </cell>
          <cell r="IY614">
            <v>-269.80049565409092</v>
          </cell>
          <cell r="IZ614">
            <v>0</v>
          </cell>
          <cell r="JA614">
            <v>-269.80049565409092</v>
          </cell>
          <cell r="JB614">
            <v>-383.9998286688845</v>
          </cell>
          <cell r="JC614">
            <v>0</v>
          </cell>
          <cell r="JD614">
            <v>-383.9998286688845</v>
          </cell>
          <cell r="JE614">
            <v>-383.9998286688845</v>
          </cell>
          <cell r="JF614">
            <v>0</v>
          </cell>
          <cell r="JG614">
            <v>-383.9998286688845</v>
          </cell>
          <cell r="JH614">
            <v>-383.9998286688845</v>
          </cell>
          <cell r="JI614">
            <v>0</v>
          </cell>
          <cell r="JJ614">
            <v>-383.9998286688845</v>
          </cell>
          <cell r="JK614">
            <v>-383.13700105362466</v>
          </cell>
          <cell r="JL614">
            <v>0</v>
          </cell>
          <cell r="JM614">
            <v>-383.13700105362466</v>
          </cell>
          <cell r="JN614">
            <v>-294.91800116997871</v>
          </cell>
          <cell r="JO614">
            <v>0</v>
          </cell>
          <cell r="JP614">
            <v>-294.91800116997871</v>
          </cell>
          <cell r="JQ614">
            <v>-294.91800116997871</v>
          </cell>
          <cell r="JR614">
            <v>0</v>
          </cell>
          <cell r="JS614">
            <v>-294.91800116997871</v>
          </cell>
          <cell r="JT614">
            <v>-294.91800116997871</v>
          </cell>
          <cell r="JU614">
            <v>0</v>
          </cell>
          <cell r="JV614">
            <v>-294.91800116997871</v>
          </cell>
          <cell r="JW614">
            <v>-294.09025723532761</v>
          </cell>
          <cell r="JX614">
            <v>0</v>
          </cell>
          <cell r="JY614">
            <v>-294.09025723532761</v>
          </cell>
          <cell r="JZ614">
            <v>-231.61012876701241</v>
          </cell>
          <cell r="KA614">
            <v>0</v>
          </cell>
          <cell r="KB614">
            <v>-231.61012876701241</v>
          </cell>
          <cell r="KC614">
            <v>-231.61012876701241</v>
          </cell>
          <cell r="KD614">
            <v>0</v>
          </cell>
          <cell r="KE614">
            <v>-231.61012876701241</v>
          </cell>
          <cell r="KF614">
            <v>-231.61012876701241</v>
          </cell>
          <cell r="KG614">
            <v>0</v>
          </cell>
          <cell r="KH614">
            <v>-231.61012876701241</v>
          </cell>
          <cell r="KI614">
            <v>-178.44003759389528</v>
          </cell>
          <cell r="KJ614">
            <v>0</v>
          </cell>
          <cell r="KK614">
            <v>-178.44003759389528</v>
          </cell>
          <cell r="KL614">
            <v>-161.279335</v>
          </cell>
          <cell r="KM614">
            <v>0</v>
          </cell>
          <cell r="KN614">
            <v>-161.279335</v>
          </cell>
          <cell r="KO614">
            <v>-161.27933515398419</v>
          </cell>
          <cell r="KP614">
            <v>0</v>
          </cell>
          <cell r="KQ614">
            <v>-161.27933515398419</v>
          </cell>
          <cell r="KR614">
            <v>-161.27933515398419</v>
          </cell>
          <cell r="KS614">
            <v>0</v>
          </cell>
          <cell r="KT614">
            <v>-161.27933515398419</v>
          </cell>
          <cell r="KU614">
            <v>-169.4090039666857</v>
          </cell>
          <cell r="KV614">
            <v>0</v>
          </cell>
          <cell r="KW614">
            <v>-169.4090039666857</v>
          </cell>
          <cell r="KX614">
            <v>-154.79474432866147</v>
          </cell>
          <cell r="KY614">
            <v>0</v>
          </cell>
          <cell r="KZ614">
            <v>-154.79474432866147</v>
          </cell>
          <cell r="LA614">
            <v>-154.79474432866147</v>
          </cell>
          <cell r="LB614">
            <v>0</v>
          </cell>
          <cell r="LC614">
            <v>-154.79474432866147</v>
          </cell>
          <cell r="LD614">
            <v>-154.79474432866147</v>
          </cell>
          <cell r="LE614">
            <v>0</v>
          </cell>
          <cell r="LF614">
            <v>-154.79474432866147</v>
          </cell>
          <cell r="LG614">
            <v>-151.72386938345699</v>
          </cell>
          <cell r="LH614">
            <v>0</v>
          </cell>
          <cell r="LI614">
            <v>-151.72386938345699</v>
          </cell>
          <cell r="LJ614">
            <v>-138.69999999999999</v>
          </cell>
          <cell r="LK614">
            <v>0</v>
          </cell>
          <cell r="LL614">
            <v>-138.69999999999999</v>
          </cell>
          <cell r="LM614">
            <v>-138.69999999999999</v>
          </cell>
          <cell r="LN614">
            <v>0</v>
          </cell>
          <cell r="LO614">
            <v>-138.69999999999999</v>
          </cell>
          <cell r="LP614">
            <v>-138.69999999999999</v>
          </cell>
          <cell r="LQ614">
            <v>0</v>
          </cell>
          <cell r="LR614">
            <v>-138.69999999999999</v>
          </cell>
          <cell r="LS614">
            <v>-131.02000000000001</v>
          </cell>
          <cell r="LT614">
            <v>0</v>
          </cell>
          <cell r="LU614">
            <v>-131.02000000000001</v>
          </cell>
          <cell r="LV614">
            <v>-140.79</v>
          </cell>
          <cell r="LW614">
            <v>0</v>
          </cell>
          <cell r="LX614">
            <v>-140.79</v>
          </cell>
          <cell r="LY614">
            <v>-140.79</v>
          </cell>
          <cell r="LZ614">
            <v>0</v>
          </cell>
          <cell r="MA614">
            <v>-140.79</v>
          </cell>
          <cell r="MB614">
            <v>-140.79</v>
          </cell>
          <cell r="MC614">
            <v>0</v>
          </cell>
          <cell r="MD614">
            <v>-140.79</v>
          </cell>
          <cell r="ME614">
            <v>-124.7</v>
          </cell>
          <cell r="MF614">
            <v>0</v>
          </cell>
          <cell r="MG614">
            <v>-124.7</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v>0</v>
          </cell>
          <cell r="NM614">
            <v>0</v>
          </cell>
          <cell r="NN614">
            <v>0</v>
          </cell>
          <cell r="NO614">
            <v>0</v>
          </cell>
          <cell r="NP614">
            <v>0</v>
          </cell>
          <cell r="NQ614">
            <v>0</v>
          </cell>
          <cell r="NR614">
            <v>0</v>
          </cell>
          <cell r="NS614">
            <v>0</v>
          </cell>
          <cell r="NT614">
            <v>0</v>
          </cell>
          <cell r="NU614">
            <v>0</v>
          </cell>
          <cell r="NV614">
            <v>0</v>
          </cell>
          <cell r="NW614">
            <v>0</v>
          </cell>
          <cell r="NX614">
            <v>0</v>
          </cell>
          <cell r="NY614">
            <v>0</v>
          </cell>
          <cell r="NZ614">
            <v>0</v>
          </cell>
          <cell r="OA614">
            <v>0</v>
          </cell>
          <cell r="OB614">
            <v>0</v>
          </cell>
          <cell r="OC614">
            <v>0</v>
          </cell>
          <cell r="OD614">
            <v>0</v>
          </cell>
          <cell r="OE614">
            <v>0</v>
          </cell>
          <cell r="OF614">
            <v>0</v>
          </cell>
          <cell r="OG614">
            <v>0</v>
          </cell>
          <cell r="OH614">
            <v>0</v>
          </cell>
          <cell r="OI614">
            <v>0</v>
          </cell>
          <cell r="OJ614">
            <v>0</v>
          </cell>
          <cell r="OK614">
            <v>0</v>
          </cell>
          <cell r="OL614">
            <v>0</v>
          </cell>
          <cell r="OM614">
            <v>0</v>
          </cell>
          <cell r="ON614">
            <v>0</v>
          </cell>
          <cell r="OO614">
            <v>0</v>
          </cell>
          <cell r="OP614">
            <v>0</v>
          </cell>
          <cell r="OQ614">
            <v>0</v>
          </cell>
          <cell r="OR614">
            <v>0</v>
          </cell>
          <cell r="OS614">
            <v>0</v>
          </cell>
          <cell r="OT614">
            <v>0</v>
          </cell>
          <cell r="OU614">
            <v>0</v>
          </cell>
          <cell r="OV614">
            <v>0</v>
          </cell>
          <cell r="OW614">
            <v>0</v>
          </cell>
          <cell r="OX614">
            <v>0</v>
          </cell>
          <cell r="OY614">
            <v>0</v>
          </cell>
          <cell r="OZ614">
            <v>0</v>
          </cell>
          <cell r="PA614">
            <v>0</v>
          </cell>
          <cell r="PB614">
            <v>0</v>
          </cell>
          <cell r="PC614">
            <v>0</v>
          </cell>
          <cell r="PD614">
            <v>0</v>
          </cell>
          <cell r="PE614">
            <v>0</v>
          </cell>
          <cell r="PF614">
            <v>0</v>
          </cell>
          <cell r="PG614">
            <v>0</v>
          </cell>
          <cell r="PH614">
            <v>0</v>
          </cell>
          <cell r="PI614">
            <v>0</v>
          </cell>
          <cell r="PJ614">
            <v>0</v>
          </cell>
          <cell r="PK614">
            <v>0</v>
          </cell>
          <cell r="PL614">
            <v>0</v>
          </cell>
          <cell r="PM614">
            <v>0</v>
          </cell>
          <cell r="PN614">
            <v>0</v>
          </cell>
          <cell r="PO614">
            <v>0</v>
          </cell>
          <cell r="PP614">
            <v>0</v>
          </cell>
          <cell r="PQ614">
            <v>0</v>
          </cell>
          <cell r="PR614">
            <v>0</v>
          </cell>
          <cell r="PS614">
            <v>0</v>
          </cell>
          <cell r="PT614">
            <v>0</v>
          </cell>
          <cell r="PU614">
            <v>0</v>
          </cell>
          <cell r="PV614">
            <v>0</v>
          </cell>
          <cell r="PW614">
            <v>0</v>
          </cell>
          <cell r="PX614">
            <v>0</v>
          </cell>
          <cell r="PY614">
            <v>0</v>
          </cell>
        </row>
        <row r="615">
          <cell r="BB615">
            <v>611.48699999999997</v>
          </cell>
          <cell r="BC615">
            <v>7.8188203941586938</v>
          </cell>
          <cell r="BD615">
            <v>603.66817960584126</v>
          </cell>
          <cell r="BE615">
            <v>609.197</v>
          </cell>
          <cell r="BF615">
            <v>0.61000772771843159</v>
          </cell>
          <cell r="BG615">
            <v>608.58699227228158</v>
          </cell>
          <cell r="BH615">
            <v>726.98699999999997</v>
          </cell>
          <cell r="BI615">
            <v>-15.644075440455785</v>
          </cell>
          <cell r="BJ615">
            <v>742.63107544045579</v>
          </cell>
          <cell r="BK615">
            <v>537.42100000000005</v>
          </cell>
          <cell r="BL615">
            <v>-31.699441114694235</v>
          </cell>
          <cell r="BM615">
            <v>569.12044111469424</v>
          </cell>
          <cell r="BN615">
            <v>594.28800000000001</v>
          </cell>
          <cell r="BO615">
            <v>-62.646643668918671</v>
          </cell>
          <cell r="BP615">
            <v>656.93464366891862</v>
          </cell>
          <cell r="BQ615">
            <v>531.83300000000008</v>
          </cell>
          <cell r="BR615">
            <v>-0.51337405151488724</v>
          </cell>
          <cell r="BS615">
            <v>532.34637405151511</v>
          </cell>
          <cell r="BT615">
            <v>919.33</v>
          </cell>
          <cell r="BU615">
            <v>78.972011193166907</v>
          </cell>
          <cell r="BV615">
            <v>840.35798880683319</v>
          </cell>
          <cell r="BW615">
            <v>284.68799999999999</v>
          </cell>
          <cell r="BX615">
            <v>-13.976176611000003</v>
          </cell>
          <cell r="BY615">
            <v>298.66417661100002</v>
          </cell>
          <cell r="BZ615">
            <v>535.99800000000005</v>
          </cell>
          <cell r="CA615">
            <v>4.5889363680617734</v>
          </cell>
          <cell r="CB615">
            <v>531.40906363193824</v>
          </cell>
          <cell r="CC615">
            <v>558.55100000000004</v>
          </cell>
          <cell r="CD615">
            <v>-1.6049329999109383</v>
          </cell>
          <cell r="CE615">
            <v>560.15593299991099</v>
          </cell>
          <cell r="CF615">
            <v>594.41200000000003</v>
          </cell>
          <cell r="CG615">
            <v>-15.877743000000001</v>
          </cell>
          <cell r="CH615">
            <v>610.28974300000004</v>
          </cell>
          <cell r="CI615">
            <v>384.02199999999999</v>
          </cell>
          <cell r="CJ615">
            <v>1.173</v>
          </cell>
          <cell r="CK615">
            <v>382.84899999999999</v>
          </cell>
          <cell r="CL615">
            <v>458.19600000000003</v>
          </cell>
          <cell r="CM615">
            <v>-12.310863596274469</v>
          </cell>
          <cell r="CN615">
            <v>470.50686359627451</v>
          </cell>
          <cell r="CO615">
            <v>650.07000000000005</v>
          </cell>
          <cell r="CP615">
            <v>11.998682999999998</v>
          </cell>
          <cell r="CQ615">
            <v>638.07131700000002</v>
          </cell>
          <cell r="CR615">
            <v>719.81200000000001</v>
          </cell>
          <cell r="CS615">
            <v>-81.688494000000006</v>
          </cell>
          <cell r="CT615">
            <v>801.500494</v>
          </cell>
          <cell r="CU615">
            <v>458.96199999999999</v>
          </cell>
          <cell r="CV615">
            <v>103.51650659627447</v>
          </cell>
          <cell r="CW615">
            <v>355.44549340372555</v>
          </cell>
          <cell r="CX615">
            <v>456.25900000000001</v>
          </cell>
          <cell r="CY615">
            <v>-21.6</v>
          </cell>
          <cell r="CZ615">
            <v>477.85900000000004</v>
          </cell>
          <cell r="DA615">
            <v>534.07399999999996</v>
          </cell>
          <cell r="DB615">
            <v>-3.9400000000000004</v>
          </cell>
          <cell r="DC615">
            <v>538.01400000000001</v>
          </cell>
          <cell r="DD615">
            <v>618.52599999999995</v>
          </cell>
          <cell r="DE615">
            <v>-12.136384115335183</v>
          </cell>
          <cell r="DF615">
            <v>630.66238411533516</v>
          </cell>
          <cell r="DG615">
            <v>301.79899999999998</v>
          </cell>
          <cell r="DH615">
            <v>-27.056650000000001</v>
          </cell>
          <cell r="DI615">
            <v>328.85564999999997</v>
          </cell>
          <cell r="DJ615">
            <v>334.93900000000002</v>
          </cell>
          <cell r="DK615">
            <v>31.74099999776729</v>
          </cell>
          <cell r="DL615">
            <v>303.19800000223273</v>
          </cell>
          <cell r="DM615">
            <v>464.06799999999998</v>
          </cell>
          <cell r="DN615">
            <v>-21.385000406370782</v>
          </cell>
          <cell r="DO615">
            <v>485.45300040637079</v>
          </cell>
          <cell r="DP615">
            <v>668.07799999999997</v>
          </cell>
          <cell r="DQ615">
            <v>25.491601708055697</v>
          </cell>
          <cell r="DR615">
            <v>642.58639829194431</v>
          </cell>
          <cell r="DS615">
            <v>349.65</v>
          </cell>
          <cell r="DT615">
            <v>9.3647185108776405</v>
          </cell>
          <cell r="DU615">
            <v>340.28528148912233</v>
          </cell>
          <cell r="DV615">
            <v>441.47199999999998</v>
          </cell>
          <cell r="DW615">
            <v>-8.6240000000000006</v>
          </cell>
          <cell r="DX615">
            <v>450.096</v>
          </cell>
          <cell r="DY615">
            <v>449.27100000000002</v>
          </cell>
          <cell r="DZ615">
            <v>-13.499278750772001</v>
          </cell>
          <cell r="EA615">
            <v>462.77027875077204</v>
          </cell>
          <cell r="EB615">
            <v>567.5</v>
          </cell>
          <cell r="EC615">
            <v>-28.556000000000001</v>
          </cell>
          <cell r="ED615">
            <v>596.05600000000004</v>
          </cell>
          <cell r="EE615">
            <v>444.40699999999998</v>
          </cell>
          <cell r="EF615">
            <v>-72.290000000000006</v>
          </cell>
          <cell r="EG615">
            <v>516.697</v>
          </cell>
          <cell r="EH615">
            <v>431.27800000000002</v>
          </cell>
          <cell r="EI615">
            <v>-4.3326029999999953</v>
          </cell>
          <cell r="EJ615">
            <v>435.61060300000003</v>
          </cell>
          <cell r="EK615">
            <v>621.54300000000001</v>
          </cell>
          <cell r="EL615">
            <v>-69</v>
          </cell>
          <cell r="EM615">
            <v>690.54300000000001</v>
          </cell>
          <cell r="EN615">
            <v>521.51300000000003</v>
          </cell>
          <cell r="EO615">
            <v>-3</v>
          </cell>
          <cell r="EP615">
            <v>524.51300000000003</v>
          </cell>
          <cell r="EQ615">
            <v>282.72800000000001</v>
          </cell>
          <cell r="ER615">
            <v>13</v>
          </cell>
          <cell r="ES615">
            <v>269.72800000000001</v>
          </cell>
          <cell r="ET615">
            <v>182</v>
          </cell>
          <cell r="EU615">
            <v>-62</v>
          </cell>
          <cell r="EV615">
            <v>244</v>
          </cell>
          <cell r="EW615">
            <v>356</v>
          </cell>
          <cell r="EX615">
            <v>50</v>
          </cell>
          <cell r="EY615">
            <v>306</v>
          </cell>
          <cell r="EZ615">
            <v>714</v>
          </cell>
          <cell r="FA615">
            <v>82</v>
          </cell>
          <cell r="FB615">
            <v>632</v>
          </cell>
          <cell r="FC615">
            <v>514</v>
          </cell>
          <cell r="FD615">
            <v>6</v>
          </cell>
          <cell r="FE615">
            <v>508</v>
          </cell>
          <cell r="FF615">
            <v>-607</v>
          </cell>
          <cell r="FG615">
            <v>0</v>
          </cell>
          <cell r="FH615">
            <v>-607</v>
          </cell>
          <cell r="FI615">
            <v>-553</v>
          </cell>
          <cell r="FJ615">
            <v>0</v>
          </cell>
          <cell r="FK615">
            <v>-553</v>
          </cell>
          <cell r="FL615">
            <v>-535</v>
          </cell>
          <cell r="FM615">
            <v>0</v>
          </cell>
          <cell r="FN615">
            <v>-535</v>
          </cell>
          <cell r="FO615">
            <v>-597</v>
          </cell>
          <cell r="FP615">
            <v>0</v>
          </cell>
          <cell r="FQ615">
            <v>-597</v>
          </cell>
          <cell r="FR615">
            <v>-573</v>
          </cell>
          <cell r="FS615">
            <v>0</v>
          </cell>
          <cell r="FT615">
            <v>-573</v>
          </cell>
          <cell r="FU615">
            <v>-568</v>
          </cell>
          <cell r="FV615">
            <v>0</v>
          </cell>
          <cell r="FW615">
            <v>-568</v>
          </cell>
          <cell r="FX615">
            <v>-567</v>
          </cell>
          <cell r="FY615">
            <v>0</v>
          </cell>
          <cell r="FZ615">
            <v>-567</v>
          </cell>
          <cell r="GA615">
            <v>-579</v>
          </cell>
          <cell r="GB615">
            <v>0</v>
          </cell>
          <cell r="GC615">
            <v>-579</v>
          </cell>
          <cell r="GD615">
            <v>-204</v>
          </cell>
          <cell r="GE615">
            <v>0</v>
          </cell>
          <cell r="GF615">
            <v>-204</v>
          </cell>
          <cell r="GG615">
            <v>-215</v>
          </cell>
          <cell r="GH615">
            <v>0</v>
          </cell>
          <cell r="GI615">
            <v>-215</v>
          </cell>
          <cell r="GJ615">
            <v>600</v>
          </cell>
          <cell r="GK615">
            <v>0</v>
          </cell>
          <cell r="GL615">
            <v>600</v>
          </cell>
          <cell r="GM615">
            <v>612</v>
          </cell>
          <cell r="GN615">
            <v>0</v>
          </cell>
          <cell r="GO615">
            <v>612</v>
          </cell>
          <cell r="GP615">
            <v>41</v>
          </cell>
          <cell r="GQ615">
            <v>0</v>
          </cell>
          <cell r="GR615">
            <v>41</v>
          </cell>
          <cell r="GS615">
            <v>825</v>
          </cell>
          <cell r="GT615">
            <v>0</v>
          </cell>
          <cell r="GU615">
            <v>825</v>
          </cell>
          <cell r="GV615">
            <v>591</v>
          </cell>
          <cell r="GW615">
            <v>0</v>
          </cell>
          <cell r="GX615">
            <v>591</v>
          </cell>
          <cell r="GY615">
            <v>617</v>
          </cell>
          <cell r="GZ615">
            <v>0</v>
          </cell>
          <cell r="HA615">
            <v>617</v>
          </cell>
          <cell r="HB615">
            <v>408</v>
          </cell>
          <cell r="HC615">
            <v>0</v>
          </cell>
          <cell r="HD615">
            <v>408</v>
          </cell>
          <cell r="HE615">
            <v>497</v>
          </cell>
          <cell r="HF615">
            <v>0</v>
          </cell>
          <cell r="HG615">
            <v>497</v>
          </cell>
          <cell r="HH615">
            <v>726</v>
          </cell>
          <cell r="HI615">
            <v>0</v>
          </cell>
          <cell r="HJ615">
            <v>726</v>
          </cell>
          <cell r="HK615">
            <v>659</v>
          </cell>
          <cell r="HL615">
            <v>0</v>
          </cell>
          <cell r="HM615">
            <v>659</v>
          </cell>
          <cell r="HN615">
            <v>431</v>
          </cell>
          <cell r="HO615">
            <v>0</v>
          </cell>
          <cell r="HP615">
            <v>431</v>
          </cell>
          <cell r="HQ615">
            <v>413</v>
          </cell>
          <cell r="HR615">
            <v>0</v>
          </cell>
          <cell r="HS615">
            <v>413</v>
          </cell>
          <cell r="HT615">
            <v>757</v>
          </cell>
          <cell r="HU615">
            <v>0</v>
          </cell>
          <cell r="HV615">
            <v>757</v>
          </cell>
          <cell r="HW615">
            <v>845</v>
          </cell>
          <cell r="HX615">
            <v>0</v>
          </cell>
          <cell r="HY615">
            <v>845</v>
          </cell>
          <cell r="HZ615">
            <v>1108</v>
          </cell>
          <cell r="IA615">
            <v>0</v>
          </cell>
          <cell r="IB615">
            <v>1108</v>
          </cell>
          <cell r="IC615">
            <v>1021</v>
          </cell>
          <cell r="ID615">
            <v>0</v>
          </cell>
          <cell r="IE615">
            <v>1021</v>
          </cell>
          <cell r="IF615">
            <v>-45</v>
          </cell>
          <cell r="IG615">
            <v>0</v>
          </cell>
          <cell r="IH615">
            <v>-45</v>
          </cell>
          <cell r="II615">
            <v>991</v>
          </cell>
          <cell r="IJ615">
            <v>0</v>
          </cell>
          <cell r="IK615">
            <v>991</v>
          </cell>
          <cell r="IP615">
            <v>2485.0920000000001</v>
          </cell>
          <cell r="IQ615">
            <v>-38.914688433272886</v>
          </cell>
          <cell r="IR615">
            <v>2524.0066884332728</v>
          </cell>
          <cell r="IS615">
            <v>1873.605</v>
          </cell>
          <cell r="IT615">
            <v>-46.733508827431578</v>
          </cell>
          <cell r="IU615">
            <v>1920.3385088274315</v>
          </cell>
          <cell r="IV615">
            <v>1264.4079999999999</v>
          </cell>
          <cell r="IW615">
            <v>-47.343516555150011</v>
          </cell>
          <cell r="IX615">
            <v>1311.7515165551499</v>
          </cell>
          <cell r="IY615">
            <v>537.42100000000005</v>
          </cell>
          <cell r="IZ615">
            <v>-31.699441114694235</v>
          </cell>
          <cell r="JA615">
            <v>569.12044111469424</v>
          </cell>
          <cell r="JB615">
            <v>2330.1390000000001</v>
          </cell>
          <cell r="JC615">
            <v>1.8358168617333384</v>
          </cell>
          <cell r="JD615">
            <v>2328.3031831382668</v>
          </cell>
          <cell r="JE615">
            <v>1735.8510000000001</v>
          </cell>
          <cell r="JF615">
            <v>64.482460530652006</v>
          </cell>
          <cell r="JG615">
            <v>1671.3685394693482</v>
          </cell>
          <cell r="JH615">
            <v>1204.018</v>
          </cell>
          <cell r="JI615">
            <v>64.995834582166893</v>
          </cell>
          <cell r="JJ615">
            <v>1139.0221654178331</v>
          </cell>
          <cell r="JK615">
            <v>284.68799999999999</v>
          </cell>
          <cell r="JL615">
            <v>-13.976176611000003</v>
          </cell>
          <cell r="JM615">
            <v>298.66417661100002</v>
          </cell>
          <cell r="JN615">
            <v>2072.9830000000002</v>
          </cell>
          <cell r="JO615">
            <v>-11.720739631849167</v>
          </cell>
          <cell r="JP615">
            <v>2084.7037396318492</v>
          </cell>
          <cell r="JQ615">
            <v>1536.9849999999999</v>
          </cell>
          <cell r="JR615">
            <v>-16.30967599991094</v>
          </cell>
          <cell r="JS615">
            <v>1553.2946759999109</v>
          </cell>
          <cell r="JT615">
            <v>978.43399999999997</v>
          </cell>
          <cell r="JU615">
            <v>-14.704743000000001</v>
          </cell>
          <cell r="JV615">
            <v>993.13874299999998</v>
          </cell>
          <cell r="JW615">
            <v>384.02199999999999</v>
          </cell>
          <cell r="JX615">
            <v>1.173</v>
          </cell>
          <cell r="JY615">
            <v>382.84899999999999</v>
          </cell>
          <cell r="JZ615">
            <v>2287.04</v>
          </cell>
          <cell r="KA615">
            <v>21.515831999999993</v>
          </cell>
          <cell r="KB615">
            <v>2265.5241679999999</v>
          </cell>
          <cell r="KC615">
            <v>1828.8440000000001</v>
          </cell>
          <cell r="KD615">
            <v>33.826695596274462</v>
          </cell>
          <cell r="KE615">
            <v>1795.0173044037256</v>
          </cell>
          <cell r="KF615">
            <v>1178.7739999999999</v>
          </cell>
          <cell r="KG615">
            <v>21.828012596274466</v>
          </cell>
          <cell r="KH615">
            <v>1156.9459874037254</v>
          </cell>
          <cell r="KI615">
            <v>458.96199999999999</v>
          </cell>
          <cell r="KJ615">
            <v>103.51650659627447</v>
          </cell>
          <cell r="KK615">
            <v>355.44549340372555</v>
          </cell>
          <cell r="KL615">
            <v>1910.6579999999999</v>
          </cell>
          <cell r="KM615">
            <v>-64.733034115335172</v>
          </cell>
          <cell r="KN615">
            <v>1975.3910341153351</v>
          </cell>
          <cell r="KO615">
            <v>1454.3989999999999</v>
          </cell>
          <cell r="KP615">
            <v>-43.133034115335185</v>
          </cell>
          <cell r="KQ615">
            <v>1497.5320341153351</v>
          </cell>
          <cell r="KR615">
            <v>920.32500000000005</v>
          </cell>
          <cell r="KS615">
            <v>-39.19303411533518</v>
          </cell>
          <cell r="KT615">
            <v>959.51803411533524</v>
          </cell>
          <cell r="KU615">
            <v>301.79899999999998</v>
          </cell>
          <cell r="KV615">
            <v>-27.056650000000001</v>
          </cell>
          <cell r="KW615">
            <v>328.85564999999997</v>
          </cell>
          <cell r="KX615">
            <v>1816.7349999999999</v>
          </cell>
          <cell r="KY615">
            <v>45.212319810329845</v>
          </cell>
          <cell r="KZ615">
            <v>1771.5226801896702</v>
          </cell>
          <cell r="LA615">
            <v>1481.796</v>
          </cell>
          <cell r="LB615">
            <v>13.471319812562557</v>
          </cell>
          <cell r="LC615">
            <v>1468.3246801874375</v>
          </cell>
          <cell r="LD615">
            <v>1017.728</v>
          </cell>
          <cell r="LE615">
            <v>34.856320218933334</v>
          </cell>
          <cell r="LF615">
            <v>982.87167978106663</v>
          </cell>
          <cell r="LG615">
            <v>349.65</v>
          </cell>
          <cell r="LH615">
            <v>9.3647185108776405</v>
          </cell>
          <cell r="LI615">
            <v>340.28528148912233</v>
          </cell>
          <cell r="LJ615">
            <v>1902.65</v>
          </cell>
          <cell r="LK615">
            <v>-122.96927875077201</v>
          </cell>
          <cell r="LL615">
            <v>2025.6192787507721</v>
          </cell>
          <cell r="LM615">
            <v>1461.1780000000001</v>
          </cell>
          <cell r="LN615">
            <v>-114.34527875077201</v>
          </cell>
          <cell r="LO615">
            <v>1575.5232787507721</v>
          </cell>
          <cell r="LP615">
            <v>1011.907</v>
          </cell>
          <cell r="LQ615">
            <v>-100.846</v>
          </cell>
          <cell r="LR615">
            <v>1112.7530000000002</v>
          </cell>
          <cell r="LS615">
            <v>444.40699999999998</v>
          </cell>
          <cell r="LT615">
            <v>-72.290000000000006</v>
          </cell>
          <cell r="LU615">
            <v>516.697</v>
          </cell>
          <cell r="LV615">
            <v>1857.0619999999999</v>
          </cell>
          <cell r="LW615">
            <v>-63.332602999999992</v>
          </cell>
          <cell r="LX615">
            <v>1920.394603</v>
          </cell>
          <cell r="LY615">
            <v>1425.7840000000001</v>
          </cell>
          <cell r="LZ615">
            <v>-59</v>
          </cell>
          <cell r="MA615">
            <v>1484.7840000000001</v>
          </cell>
          <cell r="MB615">
            <v>804.24099999999999</v>
          </cell>
          <cell r="MC615">
            <v>10</v>
          </cell>
          <cell r="MD615">
            <v>794.24099999999999</v>
          </cell>
          <cell r="ME615">
            <v>282.72800000000001</v>
          </cell>
          <cell r="MF615">
            <v>13</v>
          </cell>
          <cell r="MG615">
            <v>269.72800000000001</v>
          </cell>
          <cell r="MH615">
            <v>182</v>
          </cell>
          <cell r="MI615">
            <v>76</v>
          </cell>
          <cell r="MJ615">
            <v>106</v>
          </cell>
          <cell r="MK615">
            <v>356</v>
          </cell>
          <cell r="ML615">
            <v>138</v>
          </cell>
          <cell r="MM615">
            <v>218</v>
          </cell>
          <cell r="MN615">
            <v>714</v>
          </cell>
          <cell r="MO615">
            <v>88</v>
          </cell>
          <cell r="MP615">
            <v>626</v>
          </cell>
          <cell r="MQ615">
            <v>514</v>
          </cell>
          <cell r="MR615">
            <v>6</v>
          </cell>
          <cell r="MS615">
            <v>508</v>
          </cell>
          <cell r="MT615">
            <v>-607</v>
          </cell>
          <cell r="MU615">
            <v>0</v>
          </cell>
          <cell r="MV615">
            <v>-607</v>
          </cell>
          <cell r="MW615">
            <v>-553</v>
          </cell>
          <cell r="MX615">
            <v>0</v>
          </cell>
          <cell r="MY615">
            <v>-553</v>
          </cell>
          <cell r="MZ615">
            <v>-535</v>
          </cell>
          <cell r="NA615">
            <v>0</v>
          </cell>
          <cell r="NB615">
            <v>-535</v>
          </cell>
          <cell r="NC615">
            <v>-597</v>
          </cell>
          <cell r="ND615">
            <v>0</v>
          </cell>
          <cell r="NE615">
            <v>-597</v>
          </cell>
          <cell r="NF615">
            <v>-573</v>
          </cell>
          <cell r="NG615">
            <v>0</v>
          </cell>
          <cell r="NH615">
            <v>-573</v>
          </cell>
          <cell r="NI615">
            <v>-568</v>
          </cell>
          <cell r="NJ615">
            <v>0</v>
          </cell>
          <cell r="NK615">
            <v>-568</v>
          </cell>
          <cell r="NL615">
            <v>-567</v>
          </cell>
          <cell r="NM615">
            <v>0</v>
          </cell>
          <cell r="NN615">
            <v>-567</v>
          </cell>
          <cell r="NO615">
            <v>-579</v>
          </cell>
          <cell r="NP615">
            <v>0</v>
          </cell>
          <cell r="NQ615">
            <v>-579</v>
          </cell>
          <cell r="NR615">
            <v>-204</v>
          </cell>
          <cell r="NS615">
            <v>0</v>
          </cell>
          <cell r="NT615">
            <v>-204</v>
          </cell>
          <cell r="NU615">
            <v>-215</v>
          </cell>
          <cell r="NV615">
            <v>0</v>
          </cell>
          <cell r="NW615">
            <v>-215</v>
          </cell>
          <cell r="NX615">
            <v>600</v>
          </cell>
          <cell r="NY615">
            <v>0</v>
          </cell>
          <cell r="NZ615">
            <v>600</v>
          </cell>
          <cell r="OA615">
            <v>612</v>
          </cell>
          <cell r="OB615">
            <v>0</v>
          </cell>
          <cell r="OC615">
            <v>612</v>
          </cell>
          <cell r="OD615">
            <v>41</v>
          </cell>
          <cell r="OE615">
            <v>0</v>
          </cell>
          <cell r="OF615">
            <v>41</v>
          </cell>
          <cell r="OG615">
            <v>825</v>
          </cell>
          <cell r="OH615">
            <v>0</v>
          </cell>
          <cell r="OI615">
            <v>825</v>
          </cell>
          <cell r="OJ615">
            <v>591</v>
          </cell>
          <cell r="OK615">
            <v>0</v>
          </cell>
          <cell r="OL615">
            <v>591</v>
          </cell>
          <cell r="OM615">
            <v>617</v>
          </cell>
          <cell r="ON615">
            <v>0</v>
          </cell>
          <cell r="OO615">
            <v>617</v>
          </cell>
          <cell r="OP615">
            <v>408</v>
          </cell>
          <cell r="OQ615">
            <v>0</v>
          </cell>
          <cell r="OR615">
            <v>408</v>
          </cell>
          <cell r="OS615">
            <v>497</v>
          </cell>
          <cell r="OT615">
            <v>0</v>
          </cell>
          <cell r="OU615">
            <v>497</v>
          </cell>
          <cell r="OV615">
            <v>726</v>
          </cell>
          <cell r="OW615">
            <v>0</v>
          </cell>
          <cell r="OX615">
            <v>726</v>
          </cell>
          <cell r="OY615">
            <v>659</v>
          </cell>
          <cell r="OZ615">
            <v>0</v>
          </cell>
          <cell r="PA615">
            <v>659</v>
          </cell>
          <cell r="PB615">
            <v>431</v>
          </cell>
          <cell r="PC615">
            <v>0</v>
          </cell>
          <cell r="PD615">
            <v>431</v>
          </cell>
          <cell r="PE615">
            <v>413</v>
          </cell>
          <cell r="PF615">
            <v>0</v>
          </cell>
          <cell r="PG615">
            <v>413</v>
          </cell>
          <cell r="PH615">
            <v>757</v>
          </cell>
          <cell r="PI615">
            <v>0</v>
          </cell>
          <cell r="PJ615">
            <v>757</v>
          </cell>
          <cell r="PK615">
            <v>845</v>
          </cell>
          <cell r="PL615">
            <v>0</v>
          </cell>
          <cell r="PM615">
            <v>845</v>
          </cell>
          <cell r="PN615">
            <v>1108</v>
          </cell>
          <cell r="PO615">
            <v>0</v>
          </cell>
          <cell r="PP615">
            <v>1108</v>
          </cell>
          <cell r="PQ615">
            <v>1021</v>
          </cell>
          <cell r="PR615">
            <v>0</v>
          </cell>
          <cell r="PS615">
            <v>1021</v>
          </cell>
          <cell r="PT615">
            <v>-45</v>
          </cell>
          <cell r="PU615">
            <v>0</v>
          </cell>
          <cell r="PV615">
            <v>-45</v>
          </cell>
          <cell r="PW615">
            <v>991</v>
          </cell>
          <cell r="PX615">
            <v>0</v>
          </cell>
          <cell r="PY615">
            <v>991</v>
          </cell>
        </row>
        <row r="616">
          <cell r="BB616">
            <v>-31.623000000000001</v>
          </cell>
          <cell r="BC616">
            <v>0</v>
          </cell>
          <cell r="BD616">
            <v>-31.623000000000001</v>
          </cell>
          <cell r="BE616">
            <v>-14.145</v>
          </cell>
          <cell r="BF616">
            <v>8.387286999999999E-12</v>
          </cell>
          <cell r="BG616">
            <v>-14.145000000008388</v>
          </cell>
          <cell r="BH616">
            <v>-29.925999999999998</v>
          </cell>
          <cell r="BI616">
            <v>3.423518999999999E-12</v>
          </cell>
          <cell r="BJ616">
            <v>-29.926000000003423</v>
          </cell>
          <cell r="BK616">
            <v>-35.512</v>
          </cell>
          <cell r="BL616">
            <v>0</v>
          </cell>
          <cell r="BM616">
            <v>-35.512</v>
          </cell>
          <cell r="BN616">
            <v>-12.379000000000019</v>
          </cell>
          <cell r="BO616">
            <v>0</v>
          </cell>
          <cell r="BP616">
            <v>-12.379000000000019</v>
          </cell>
          <cell r="BQ616">
            <v>-32.254999999999995</v>
          </cell>
          <cell r="BR616">
            <v>0</v>
          </cell>
          <cell r="BS616">
            <v>-32.254999999999995</v>
          </cell>
          <cell r="BT616">
            <v>75.094999999999999</v>
          </cell>
          <cell r="BU616">
            <v>0</v>
          </cell>
          <cell r="BV616">
            <v>75.094999999999999</v>
          </cell>
          <cell r="BW616">
            <v>-278.767</v>
          </cell>
          <cell r="BX616">
            <v>0</v>
          </cell>
          <cell r="BY616">
            <v>-278.767</v>
          </cell>
          <cell r="BZ616">
            <v>-1.6970000000000001</v>
          </cell>
          <cell r="CA616">
            <v>0</v>
          </cell>
          <cell r="CB616">
            <v>-1.6970000000000001</v>
          </cell>
          <cell r="CC616">
            <v>-13.582000000000001</v>
          </cell>
          <cell r="CD616">
            <v>0</v>
          </cell>
          <cell r="CE616">
            <v>-13.582000000000001</v>
          </cell>
          <cell r="CF616">
            <v>39.988999999999997</v>
          </cell>
          <cell r="CG616">
            <v>0</v>
          </cell>
          <cell r="CH616">
            <v>39.988999999999997</v>
          </cell>
          <cell r="CI616">
            <v>-71.685000000000002</v>
          </cell>
          <cell r="CJ616">
            <v>0</v>
          </cell>
          <cell r="CK616">
            <v>-71.685000000000002</v>
          </cell>
          <cell r="CL616">
            <v>-107.857</v>
          </cell>
          <cell r="CM616">
            <v>0</v>
          </cell>
          <cell r="CN616">
            <v>-107.857</v>
          </cell>
          <cell r="CO616">
            <v>-220.029</v>
          </cell>
          <cell r="CP616">
            <v>0</v>
          </cell>
          <cell r="CQ616">
            <v>-220.029</v>
          </cell>
          <cell r="CR616">
            <v>-338.65800000000002</v>
          </cell>
          <cell r="CS616">
            <v>0</v>
          </cell>
          <cell r="CT616">
            <v>-338.65800000000002</v>
          </cell>
          <cell r="CU616">
            <v>-156.988</v>
          </cell>
          <cell r="CV616">
            <v>0</v>
          </cell>
          <cell r="CW616">
            <v>-156.988</v>
          </cell>
          <cell r="CX616">
            <v>-54.698999999999998</v>
          </cell>
          <cell r="CY616">
            <v>0</v>
          </cell>
          <cell r="CZ616">
            <v>-54.698999999999998</v>
          </cell>
          <cell r="DA616">
            <v>-47.753999999999998</v>
          </cell>
          <cell r="DB616">
            <v>0</v>
          </cell>
          <cell r="DC616">
            <v>-47.753999999999998</v>
          </cell>
          <cell r="DD616">
            <v>-67.441000000000003</v>
          </cell>
          <cell r="DE616">
            <v>0</v>
          </cell>
          <cell r="DF616">
            <v>-67.441000000000003</v>
          </cell>
          <cell r="DG616">
            <v>14.522</v>
          </cell>
          <cell r="DH616">
            <v>0</v>
          </cell>
          <cell r="DI616">
            <v>14.522</v>
          </cell>
          <cell r="DJ616">
            <v>27.928999999999998</v>
          </cell>
          <cell r="DK616">
            <v>0</v>
          </cell>
          <cell r="DL616">
            <v>27.928999999999998</v>
          </cell>
          <cell r="DM616">
            <v>51.518000000000001</v>
          </cell>
          <cell r="DN616">
            <v>0</v>
          </cell>
          <cell r="DO616">
            <v>51.518000000000001</v>
          </cell>
          <cell r="DP616">
            <v>45.63</v>
          </cell>
          <cell r="DQ616">
            <v>0</v>
          </cell>
          <cell r="DR616">
            <v>45.63</v>
          </cell>
          <cell r="DS616">
            <v>-64.52</v>
          </cell>
          <cell r="DT616">
            <v>0</v>
          </cell>
          <cell r="DU616">
            <v>-64.52</v>
          </cell>
          <cell r="DV616">
            <v>-37.170999999999999</v>
          </cell>
          <cell r="DW616">
            <v>0</v>
          </cell>
          <cell r="DX616">
            <v>-37.170999999999999</v>
          </cell>
          <cell r="DY616">
            <v>21.369999999999997</v>
          </cell>
          <cell r="DZ616">
            <v>0</v>
          </cell>
          <cell r="EA616">
            <v>21.369999999999997</v>
          </cell>
          <cell r="EB616">
            <v>-81.350999999999999</v>
          </cell>
          <cell r="EC616">
            <v>0</v>
          </cell>
          <cell r="ED616">
            <v>-81.350999999999999</v>
          </cell>
          <cell r="EE616">
            <v>-106.191</v>
          </cell>
          <cell r="EF616">
            <v>0</v>
          </cell>
          <cell r="EG616">
            <v>-106.191</v>
          </cell>
          <cell r="EH616">
            <v>-103.393</v>
          </cell>
          <cell r="EI616">
            <v>0</v>
          </cell>
          <cell r="EJ616">
            <v>-103.393</v>
          </cell>
          <cell r="EK616">
            <v>-116.00200000000001</v>
          </cell>
          <cell r="EL616">
            <v>0</v>
          </cell>
          <cell r="EM616">
            <v>-116.00200000000001</v>
          </cell>
          <cell r="EN616">
            <v>-115.96199999999999</v>
          </cell>
          <cell r="EO616">
            <v>0</v>
          </cell>
          <cell r="EP616">
            <v>-115.96199999999999</v>
          </cell>
          <cell r="EQ616">
            <v>-121.804</v>
          </cell>
          <cell r="ER616">
            <v>0</v>
          </cell>
          <cell r="ES616">
            <v>-121.804</v>
          </cell>
          <cell r="ET616">
            <v>-112</v>
          </cell>
          <cell r="EU616">
            <v>0</v>
          </cell>
          <cell r="EV616">
            <v>-112</v>
          </cell>
          <cell r="EW616">
            <v>-78</v>
          </cell>
          <cell r="EX616">
            <v>0</v>
          </cell>
          <cell r="EY616">
            <v>-78</v>
          </cell>
          <cell r="EZ616">
            <v>-384</v>
          </cell>
          <cell r="FA616">
            <v>0</v>
          </cell>
          <cell r="FB616">
            <v>-384</v>
          </cell>
          <cell r="FC616">
            <v>-81</v>
          </cell>
          <cell r="FD616">
            <v>0</v>
          </cell>
          <cell r="FE616">
            <v>-81</v>
          </cell>
          <cell r="FF616">
            <v>355</v>
          </cell>
          <cell r="FG616">
            <v>0</v>
          </cell>
          <cell r="FH616">
            <v>355</v>
          </cell>
          <cell r="FI616">
            <v>388</v>
          </cell>
          <cell r="FJ616">
            <v>0</v>
          </cell>
          <cell r="FK616">
            <v>388</v>
          </cell>
          <cell r="FL616">
            <v>393</v>
          </cell>
          <cell r="FM616">
            <v>0</v>
          </cell>
          <cell r="FN616">
            <v>393</v>
          </cell>
          <cell r="FO616">
            <v>388</v>
          </cell>
          <cell r="FP616">
            <v>0</v>
          </cell>
          <cell r="FQ616">
            <v>388</v>
          </cell>
          <cell r="FR616">
            <v>196</v>
          </cell>
          <cell r="FS616">
            <v>0</v>
          </cell>
          <cell r="FT616">
            <v>196</v>
          </cell>
          <cell r="FU616">
            <v>282</v>
          </cell>
          <cell r="FV616">
            <v>0</v>
          </cell>
          <cell r="FW616">
            <v>282</v>
          </cell>
          <cell r="FX616">
            <v>427</v>
          </cell>
          <cell r="FY616">
            <v>0</v>
          </cell>
          <cell r="FZ616">
            <v>427</v>
          </cell>
          <cell r="GA616">
            <v>386</v>
          </cell>
          <cell r="GB616">
            <v>0</v>
          </cell>
          <cell r="GC616">
            <v>386</v>
          </cell>
          <cell r="GD616">
            <v>-108</v>
          </cell>
          <cell r="GE616">
            <v>0</v>
          </cell>
          <cell r="GF616">
            <v>-108</v>
          </cell>
          <cell r="GG616">
            <v>-68</v>
          </cell>
          <cell r="GH616">
            <v>0</v>
          </cell>
          <cell r="GI616">
            <v>-68</v>
          </cell>
          <cell r="GJ616">
            <v>-85</v>
          </cell>
          <cell r="GK616">
            <v>0</v>
          </cell>
          <cell r="GL616">
            <v>-85</v>
          </cell>
          <cell r="GM616">
            <v>-31</v>
          </cell>
          <cell r="GN616">
            <v>0</v>
          </cell>
          <cell r="GO616">
            <v>-31</v>
          </cell>
          <cell r="GP616">
            <v>-216</v>
          </cell>
          <cell r="GQ616">
            <v>0</v>
          </cell>
          <cell r="GR616">
            <v>-216</v>
          </cell>
          <cell r="GS616">
            <v>23</v>
          </cell>
          <cell r="GT616">
            <v>0</v>
          </cell>
          <cell r="GU616">
            <v>23</v>
          </cell>
          <cell r="GV616">
            <v>-63</v>
          </cell>
          <cell r="GW616">
            <v>0</v>
          </cell>
          <cell r="GX616">
            <v>-63</v>
          </cell>
          <cell r="GY616">
            <v>-73</v>
          </cell>
          <cell r="GZ616">
            <v>0</v>
          </cell>
          <cell r="HA616">
            <v>-73</v>
          </cell>
          <cell r="HB616">
            <v>16</v>
          </cell>
          <cell r="HC616">
            <v>0</v>
          </cell>
          <cell r="HD616">
            <v>16</v>
          </cell>
          <cell r="HE616">
            <v>-114</v>
          </cell>
          <cell r="HF616">
            <v>0</v>
          </cell>
          <cell r="HG616">
            <v>-114</v>
          </cell>
          <cell r="HH616">
            <v>-38</v>
          </cell>
          <cell r="HI616">
            <v>0</v>
          </cell>
          <cell r="HJ616">
            <v>-38</v>
          </cell>
          <cell r="HK616">
            <v>-147</v>
          </cell>
          <cell r="HL616">
            <v>0</v>
          </cell>
          <cell r="HM616">
            <v>-147</v>
          </cell>
          <cell r="HN616">
            <v>-193</v>
          </cell>
          <cell r="HO616">
            <v>0</v>
          </cell>
          <cell r="HP616">
            <v>-193</v>
          </cell>
          <cell r="HQ616">
            <v>-287</v>
          </cell>
          <cell r="HR616">
            <v>0</v>
          </cell>
          <cell r="HS616">
            <v>-287</v>
          </cell>
          <cell r="HT616">
            <v>-251</v>
          </cell>
          <cell r="HU616">
            <v>0</v>
          </cell>
          <cell r="HV616">
            <v>-251</v>
          </cell>
          <cell r="HW616">
            <v>-301</v>
          </cell>
          <cell r="HX616">
            <v>0</v>
          </cell>
          <cell r="HY616">
            <v>-301</v>
          </cell>
          <cell r="HZ616">
            <v>-471</v>
          </cell>
          <cell r="IA616">
            <v>0</v>
          </cell>
          <cell r="IB616">
            <v>-471</v>
          </cell>
          <cell r="IC616">
            <v>-322</v>
          </cell>
          <cell r="ID616">
            <v>0</v>
          </cell>
          <cell r="IE616">
            <v>-322</v>
          </cell>
          <cell r="IF616">
            <v>-122</v>
          </cell>
          <cell r="IG616">
            <v>0</v>
          </cell>
          <cell r="IH616">
            <v>-122</v>
          </cell>
          <cell r="II616">
            <v>-168</v>
          </cell>
          <cell r="IJ616">
            <v>0</v>
          </cell>
          <cell r="IK616">
            <v>-168</v>
          </cell>
          <cell r="IP616">
            <v>-111.206</v>
          </cell>
          <cell r="IQ616">
            <v>1.1810805999999998E-11</v>
          </cell>
          <cell r="IR616">
            <v>-111.20600000001181</v>
          </cell>
          <cell r="IS616">
            <v>-79.582999999999998</v>
          </cell>
          <cell r="IT616">
            <v>1.1810805999999998E-11</v>
          </cell>
          <cell r="IU616">
            <v>-79.583000000011808</v>
          </cell>
          <cell r="IV616">
            <v>-65.438000000000002</v>
          </cell>
          <cell r="IW616">
            <v>3.423518999999999E-12</v>
          </cell>
          <cell r="IX616">
            <v>-65.438000000003427</v>
          </cell>
          <cell r="IY616">
            <v>-35.512</v>
          </cell>
          <cell r="IZ616">
            <v>0</v>
          </cell>
          <cell r="JA616">
            <v>-35.512</v>
          </cell>
          <cell r="JB616">
            <v>-248.30600000000001</v>
          </cell>
          <cell r="JC616">
            <v>0</v>
          </cell>
          <cell r="JD616">
            <v>-248.30600000000001</v>
          </cell>
          <cell r="JE616">
            <v>-235.92699999999999</v>
          </cell>
          <cell r="JF616">
            <v>0</v>
          </cell>
          <cell r="JG616">
            <v>-235.92699999999999</v>
          </cell>
          <cell r="JH616">
            <v>-203.672</v>
          </cell>
          <cell r="JI616">
            <v>0</v>
          </cell>
          <cell r="JJ616">
            <v>-203.672</v>
          </cell>
          <cell r="JK616">
            <v>-278.767</v>
          </cell>
          <cell r="JL616">
            <v>0</v>
          </cell>
          <cell r="JM616">
            <v>-278.767</v>
          </cell>
          <cell r="JN616">
            <v>-46.975000000000001</v>
          </cell>
          <cell r="JO616">
            <v>0</v>
          </cell>
          <cell r="JP616">
            <v>-46.975000000000001</v>
          </cell>
          <cell r="JQ616">
            <v>-45.277999999999999</v>
          </cell>
          <cell r="JR616">
            <v>0</v>
          </cell>
          <cell r="JS616">
            <v>-45.277999999999999</v>
          </cell>
          <cell r="JT616">
            <v>-31.696000000000002</v>
          </cell>
          <cell r="JU616">
            <v>0</v>
          </cell>
          <cell r="JV616">
            <v>-31.696000000000002</v>
          </cell>
          <cell r="JW616">
            <v>-71.685000000000002</v>
          </cell>
          <cell r="JX616">
            <v>0</v>
          </cell>
          <cell r="JY616">
            <v>-71.685000000000002</v>
          </cell>
          <cell r="JZ616">
            <v>-823.53200000000004</v>
          </cell>
          <cell r="KA616">
            <v>0</v>
          </cell>
          <cell r="KB616">
            <v>-823.53200000000004</v>
          </cell>
          <cell r="KC616">
            <v>-715.67499999999995</v>
          </cell>
          <cell r="KD616">
            <v>0</v>
          </cell>
          <cell r="KE616">
            <v>-715.67499999999995</v>
          </cell>
          <cell r="KF616">
            <v>-495.64600000000002</v>
          </cell>
          <cell r="KG616">
            <v>0</v>
          </cell>
          <cell r="KH616">
            <v>-495.64600000000002</v>
          </cell>
          <cell r="KI616">
            <v>-156.988</v>
          </cell>
          <cell r="KJ616">
            <v>0</v>
          </cell>
          <cell r="KK616">
            <v>-156.988</v>
          </cell>
          <cell r="KL616">
            <v>-155.37200000000001</v>
          </cell>
          <cell r="KM616">
            <v>0</v>
          </cell>
          <cell r="KN616">
            <v>-155.37200000000001</v>
          </cell>
          <cell r="KO616">
            <v>-100.673</v>
          </cell>
          <cell r="KP616">
            <v>0</v>
          </cell>
          <cell r="KQ616">
            <v>-100.673</v>
          </cell>
          <cell r="KR616">
            <v>-52.918999999999997</v>
          </cell>
          <cell r="KS616">
            <v>0</v>
          </cell>
          <cell r="KT616">
            <v>-52.918999999999997</v>
          </cell>
          <cell r="KU616">
            <v>14.522</v>
          </cell>
          <cell r="KV616">
            <v>0</v>
          </cell>
          <cell r="KW616">
            <v>14.522</v>
          </cell>
          <cell r="KX616">
            <v>60.557000000000002</v>
          </cell>
          <cell r="KY616">
            <v>0</v>
          </cell>
          <cell r="KZ616">
            <v>60.557000000000002</v>
          </cell>
          <cell r="LA616">
            <v>32.628</v>
          </cell>
          <cell r="LB616">
            <v>0</v>
          </cell>
          <cell r="LC616">
            <v>32.628</v>
          </cell>
          <cell r="LD616">
            <v>-18.89</v>
          </cell>
          <cell r="LE616">
            <v>0</v>
          </cell>
          <cell r="LF616">
            <v>-18.89</v>
          </cell>
          <cell r="LG616">
            <v>-64.52</v>
          </cell>
          <cell r="LH616">
            <v>0</v>
          </cell>
          <cell r="LI616">
            <v>-64.52</v>
          </cell>
          <cell r="LJ616">
            <v>-203.34300000000002</v>
          </cell>
          <cell r="LK616">
            <v>0</v>
          </cell>
          <cell r="LL616">
            <v>-203.34300000000002</v>
          </cell>
          <cell r="LM616">
            <v>-166.17200000000003</v>
          </cell>
          <cell r="LN616">
            <v>0</v>
          </cell>
          <cell r="LO616">
            <v>-166.17200000000003</v>
          </cell>
          <cell r="LP616">
            <v>-187.542</v>
          </cell>
          <cell r="LQ616">
            <v>0</v>
          </cell>
          <cell r="LR616">
            <v>-187.542</v>
          </cell>
          <cell r="LS616">
            <v>-106.191</v>
          </cell>
          <cell r="LT616">
            <v>0</v>
          </cell>
          <cell r="LU616">
            <v>-106.191</v>
          </cell>
          <cell r="LV616">
            <v>-457.16099999999994</v>
          </cell>
          <cell r="LW616">
            <v>0</v>
          </cell>
          <cell r="LX616">
            <v>-457.16099999999994</v>
          </cell>
          <cell r="LY616">
            <v>-353.76799999999997</v>
          </cell>
          <cell r="LZ616">
            <v>0</v>
          </cell>
          <cell r="MA616">
            <v>-353.76799999999997</v>
          </cell>
          <cell r="MB616">
            <v>-237.76600000000002</v>
          </cell>
          <cell r="MC616">
            <v>0</v>
          </cell>
          <cell r="MD616">
            <v>-237.76600000000002</v>
          </cell>
          <cell r="ME616">
            <v>-121.804</v>
          </cell>
          <cell r="MF616">
            <v>0</v>
          </cell>
          <cell r="MG616">
            <v>-121.804</v>
          </cell>
          <cell r="MH616">
            <v>-112</v>
          </cell>
          <cell r="MI616">
            <v>0</v>
          </cell>
          <cell r="MJ616">
            <v>-112</v>
          </cell>
          <cell r="MK616">
            <v>-78</v>
          </cell>
          <cell r="ML616">
            <v>0</v>
          </cell>
          <cell r="MM616">
            <v>-78</v>
          </cell>
          <cell r="MN616">
            <v>-384</v>
          </cell>
          <cell r="MO616">
            <v>0</v>
          </cell>
          <cell r="MP616">
            <v>-384</v>
          </cell>
          <cell r="MQ616">
            <v>-81</v>
          </cell>
          <cell r="MR616">
            <v>0</v>
          </cell>
          <cell r="MS616">
            <v>-81</v>
          </cell>
          <cell r="MT616">
            <v>355</v>
          </cell>
          <cell r="MU616">
            <v>0</v>
          </cell>
          <cell r="MV616">
            <v>355</v>
          </cell>
          <cell r="MW616">
            <v>388</v>
          </cell>
          <cell r="MX616">
            <v>0</v>
          </cell>
          <cell r="MY616">
            <v>388</v>
          </cell>
          <cell r="MZ616">
            <v>393</v>
          </cell>
          <cell r="NA616">
            <v>0</v>
          </cell>
          <cell r="NB616">
            <v>393</v>
          </cell>
          <cell r="NC616">
            <v>388</v>
          </cell>
          <cell r="ND616">
            <v>0</v>
          </cell>
          <cell r="NE616">
            <v>388</v>
          </cell>
          <cell r="NF616">
            <v>196</v>
          </cell>
          <cell r="NG616">
            <v>0</v>
          </cell>
          <cell r="NH616">
            <v>196</v>
          </cell>
          <cell r="NI616">
            <v>282</v>
          </cell>
          <cell r="NJ616">
            <v>0</v>
          </cell>
          <cell r="NK616">
            <v>282</v>
          </cell>
          <cell r="NL616">
            <v>427</v>
          </cell>
          <cell r="NM616">
            <v>0</v>
          </cell>
          <cell r="NN616">
            <v>427</v>
          </cell>
          <cell r="NO616">
            <v>386</v>
          </cell>
          <cell r="NP616">
            <v>0</v>
          </cell>
          <cell r="NQ616">
            <v>386</v>
          </cell>
          <cell r="NR616">
            <v>-108</v>
          </cell>
          <cell r="NS616">
            <v>0</v>
          </cell>
          <cell r="NT616">
            <v>-108</v>
          </cell>
          <cell r="NU616">
            <v>-68</v>
          </cell>
          <cell r="NV616">
            <v>0</v>
          </cell>
          <cell r="NW616">
            <v>-68</v>
          </cell>
          <cell r="NX616">
            <v>-85</v>
          </cell>
          <cell r="NY616">
            <v>0</v>
          </cell>
          <cell r="NZ616">
            <v>-85</v>
          </cell>
          <cell r="OA616">
            <v>-31</v>
          </cell>
          <cell r="OB616">
            <v>0</v>
          </cell>
          <cell r="OC616">
            <v>-31</v>
          </cell>
          <cell r="OD616">
            <v>-216</v>
          </cell>
          <cell r="OE616">
            <v>0</v>
          </cell>
          <cell r="OF616">
            <v>-216</v>
          </cell>
          <cell r="OG616">
            <v>23</v>
          </cell>
          <cell r="OH616">
            <v>0</v>
          </cell>
          <cell r="OI616">
            <v>23</v>
          </cell>
          <cell r="OJ616">
            <v>-63</v>
          </cell>
          <cell r="OK616">
            <v>0</v>
          </cell>
          <cell r="OL616">
            <v>-63</v>
          </cell>
          <cell r="OM616">
            <v>-73</v>
          </cell>
          <cell r="ON616">
            <v>0</v>
          </cell>
          <cell r="OO616">
            <v>-73</v>
          </cell>
          <cell r="OP616">
            <v>16</v>
          </cell>
          <cell r="OQ616">
            <v>0</v>
          </cell>
          <cell r="OR616">
            <v>16</v>
          </cell>
          <cell r="OS616">
            <v>-114</v>
          </cell>
          <cell r="OT616">
            <v>0</v>
          </cell>
          <cell r="OU616">
            <v>-114</v>
          </cell>
          <cell r="OV616">
            <v>-38</v>
          </cell>
          <cell r="OW616">
            <v>0</v>
          </cell>
          <cell r="OX616">
            <v>-38</v>
          </cell>
          <cell r="OY616">
            <v>-147</v>
          </cell>
          <cell r="OZ616">
            <v>0</v>
          </cell>
          <cell r="PA616">
            <v>-147</v>
          </cell>
          <cell r="PB616">
            <v>-193</v>
          </cell>
          <cell r="PC616">
            <v>0</v>
          </cell>
          <cell r="PD616">
            <v>-193</v>
          </cell>
          <cell r="PE616">
            <v>-287</v>
          </cell>
          <cell r="PF616">
            <v>0</v>
          </cell>
          <cell r="PG616">
            <v>-287</v>
          </cell>
          <cell r="PH616">
            <v>-251</v>
          </cell>
          <cell r="PI616">
            <v>0</v>
          </cell>
          <cell r="PJ616">
            <v>-251</v>
          </cell>
          <cell r="PK616">
            <v>-301</v>
          </cell>
          <cell r="PL616">
            <v>0</v>
          </cell>
          <cell r="PM616">
            <v>-301</v>
          </cell>
          <cell r="PN616">
            <v>-471</v>
          </cell>
          <cell r="PO616">
            <v>0</v>
          </cell>
          <cell r="PP616">
            <v>-471</v>
          </cell>
          <cell r="PQ616">
            <v>-322</v>
          </cell>
          <cell r="PR616">
            <v>0</v>
          </cell>
          <cell r="PS616">
            <v>-322</v>
          </cell>
          <cell r="PT616">
            <v>-122</v>
          </cell>
          <cell r="PU616">
            <v>0</v>
          </cell>
          <cell r="PV616">
            <v>-122</v>
          </cell>
          <cell r="PW616">
            <v>-168</v>
          </cell>
          <cell r="PX616">
            <v>0</v>
          </cell>
          <cell r="PY616">
            <v>-168</v>
          </cell>
        </row>
        <row r="617">
          <cell r="BB617">
            <v>0</v>
          </cell>
          <cell r="BC617">
            <v>0</v>
          </cell>
          <cell r="BD617">
            <v>0</v>
          </cell>
          <cell r="BE617">
            <v>0</v>
          </cell>
          <cell r="BF617">
            <v>0</v>
          </cell>
          <cell r="BG617">
            <v>0</v>
          </cell>
          <cell r="BH617">
            <v>0</v>
          </cell>
          <cell r="BI617">
            <v>2.1313869999999998E-12</v>
          </cell>
          <cell r="BJ617">
            <v>-2.1313869999999998E-12</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0</v>
          </cell>
          <cell r="CV617">
            <v>0</v>
          </cell>
          <cell r="CW617">
            <v>0</v>
          </cell>
          <cell r="CX617">
            <v>0</v>
          </cell>
          <cell r="CY617">
            <v>0</v>
          </cell>
          <cell r="CZ617">
            <v>0</v>
          </cell>
          <cell r="DA617">
            <v>0</v>
          </cell>
          <cell r="DB617">
            <v>0</v>
          </cell>
          <cell r="DC617">
            <v>0</v>
          </cell>
          <cell r="DD617">
            <v>0</v>
          </cell>
          <cell r="DE617">
            <v>0</v>
          </cell>
          <cell r="DF617">
            <v>0</v>
          </cell>
          <cell r="DG617">
            <v>0</v>
          </cell>
          <cell r="DH617">
            <v>0</v>
          </cell>
          <cell r="DI617">
            <v>0</v>
          </cell>
          <cell r="DJ617">
            <v>0</v>
          </cell>
          <cell r="DK617">
            <v>0</v>
          </cell>
          <cell r="DL617">
            <v>0</v>
          </cell>
          <cell r="DM617">
            <v>0</v>
          </cell>
          <cell r="DN617">
            <v>0</v>
          </cell>
          <cell r="DO617">
            <v>0</v>
          </cell>
          <cell r="DP617">
            <v>0</v>
          </cell>
          <cell r="DQ617">
            <v>0</v>
          </cell>
          <cell r="DR617">
            <v>0</v>
          </cell>
          <cell r="DS617">
            <v>0</v>
          </cell>
          <cell r="DT617">
            <v>0</v>
          </cell>
          <cell r="DU617">
            <v>0</v>
          </cell>
          <cell r="DV617">
            <v>0</v>
          </cell>
          <cell r="DW617">
            <v>0</v>
          </cell>
          <cell r="DX617">
            <v>0</v>
          </cell>
          <cell r="DY617">
            <v>-75</v>
          </cell>
          <cell r="DZ617">
            <v>0</v>
          </cell>
          <cell r="EA617">
            <v>-75</v>
          </cell>
          <cell r="EB617">
            <v>0</v>
          </cell>
          <cell r="EC617">
            <v>0</v>
          </cell>
          <cell r="ED617">
            <v>0</v>
          </cell>
          <cell r="EE617">
            <v>-40</v>
          </cell>
          <cell r="EF617">
            <v>0</v>
          </cell>
          <cell r="EG617">
            <v>-40</v>
          </cell>
          <cell r="EH617">
            <v>0</v>
          </cell>
          <cell r="EI617">
            <v>0</v>
          </cell>
          <cell r="EJ617">
            <v>0</v>
          </cell>
          <cell r="EK617">
            <v>-50</v>
          </cell>
          <cell r="EL617">
            <v>0</v>
          </cell>
          <cell r="EM617">
            <v>-50</v>
          </cell>
          <cell r="EN617">
            <v>-50</v>
          </cell>
          <cell r="EO617">
            <v>0</v>
          </cell>
          <cell r="EP617">
            <v>-50</v>
          </cell>
          <cell r="EQ617">
            <v>0</v>
          </cell>
          <cell r="ER617">
            <v>0</v>
          </cell>
          <cell r="ES617">
            <v>0</v>
          </cell>
          <cell r="ET617">
            <v>0</v>
          </cell>
          <cell r="EU617">
            <v>0</v>
          </cell>
          <cell r="EV617">
            <v>0</v>
          </cell>
          <cell r="EW617">
            <v>0</v>
          </cell>
          <cell r="EX617">
            <v>0</v>
          </cell>
          <cell r="EY617">
            <v>0</v>
          </cell>
          <cell r="EZ617">
            <v>0</v>
          </cell>
          <cell r="FA617">
            <v>-350</v>
          </cell>
          <cell r="FB617">
            <v>350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H617">
            <v>0</v>
          </cell>
          <cell r="HI617">
            <v>0</v>
          </cell>
          <cell r="HJ617">
            <v>0</v>
          </cell>
          <cell r="HK617">
            <v>0</v>
          </cell>
          <cell r="HL617">
            <v>0</v>
          </cell>
          <cell r="HM617">
            <v>0</v>
          </cell>
          <cell r="HN617">
            <v>0</v>
          </cell>
          <cell r="HO617">
            <v>0</v>
          </cell>
          <cell r="HP617">
            <v>0</v>
          </cell>
          <cell r="HQ617">
            <v>0</v>
          </cell>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P617">
            <v>0</v>
          </cell>
          <cell r="IQ617">
            <v>2.1313869999999998E-12</v>
          </cell>
          <cell r="IR617">
            <v>-2.1313869999999998E-12</v>
          </cell>
          <cell r="IS617">
            <v>0</v>
          </cell>
          <cell r="IT617">
            <v>2.1313869999999998E-12</v>
          </cell>
          <cell r="IU617">
            <v>-2.1313869999999998E-12</v>
          </cell>
          <cell r="IV617">
            <v>0</v>
          </cell>
          <cell r="IW617">
            <v>2.1313869999999998E-12</v>
          </cell>
          <cell r="IX617">
            <v>-2.1313869999999998E-12</v>
          </cell>
          <cell r="IY617">
            <v>0</v>
          </cell>
          <cell r="IZ617">
            <v>0</v>
          </cell>
          <cell r="JA617">
            <v>0</v>
          </cell>
          <cell r="JB617">
            <v>0</v>
          </cell>
          <cell r="JC617">
            <v>0</v>
          </cell>
          <cell r="JD617">
            <v>0</v>
          </cell>
          <cell r="JE617">
            <v>0</v>
          </cell>
          <cell r="JF617">
            <v>0</v>
          </cell>
          <cell r="JG617">
            <v>0</v>
          </cell>
          <cell r="JH617">
            <v>0</v>
          </cell>
          <cell r="JI617">
            <v>0</v>
          </cell>
          <cell r="JJ617">
            <v>0</v>
          </cell>
          <cell r="JK617">
            <v>0</v>
          </cell>
          <cell r="JL617">
            <v>0</v>
          </cell>
          <cell r="JM617">
            <v>0</v>
          </cell>
          <cell r="JN617">
            <v>0</v>
          </cell>
          <cell r="JO617">
            <v>0</v>
          </cell>
          <cell r="JP617">
            <v>0</v>
          </cell>
          <cell r="JQ617">
            <v>0</v>
          </cell>
          <cell r="JR617">
            <v>0</v>
          </cell>
          <cell r="JS617">
            <v>0</v>
          </cell>
          <cell r="JT617">
            <v>0</v>
          </cell>
          <cell r="JU617">
            <v>0</v>
          </cell>
          <cell r="JV617">
            <v>0</v>
          </cell>
          <cell r="JW617">
            <v>0</v>
          </cell>
          <cell r="JX617">
            <v>0</v>
          </cell>
          <cell r="JY617">
            <v>0</v>
          </cell>
          <cell r="JZ617">
            <v>0</v>
          </cell>
          <cell r="KA617">
            <v>0</v>
          </cell>
          <cell r="KB617">
            <v>0</v>
          </cell>
          <cell r="KC617">
            <v>0</v>
          </cell>
          <cell r="KD617">
            <v>0</v>
          </cell>
          <cell r="KE617">
            <v>0</v>
          </cell>
          <cell r="KF617">
            <v>0</v>
          </cell>
          <cell r="KG617">
            <v>0</v>
          </cell>
          <cell r="KH617">
            <v>0</v>
          </cell>
          <cell r="KI617">
            <v>0</v>
          </cell>
          <cell r="KJ617">
            <v>0</v>
          </cell>
          <cell r="KK617">
            <v>0</v>
          </cell>
          <cell r="KL617">
            <v>0</v>
          </cell>
          <cell r="KM617">
            <v>0</v>
          </cell>
          <cell r="KN617">
            <v>0</v>
          </cell>
          <cell r="KO617">
            <v>0</v>
          </cell>
          <cell r="KP617">
            <v>0</v>
          </cell>
          <cell r="KQ617">
            <v>0</v>
          </cell>
          <cell r="KR617">
            <v>0</v>
          </cell>
          <cell r="KS617">
            <v>0</v>
          </cell>
          <cell r="KT617">
            <v>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-115</v>
          </cell>
          <cell r="LK617">
            <v>0</v>
          </cell>
          <cell r="LL617">
            <v>-115</v>
          </cell>
          <cell r="LM617">
            <v>-115</v>
          </cell>
          <cell r="LN617">
            <v>0</v>
          </cell>
          <cell r="LO617">
            <v>-115</v>
          </cell>
          <cell r="LP617">
            <v>-40</v>
          </cell>
          <cell r="LQ617">
            <v>0</v>
          </cell>
          <cell r="LR617">
            <v>-40</v>
          </cell>
          <cell r="LS617">
            <v>-40</v>
          </cell>
          <cell r="LT617">
            <v>0</v>
          </cell>
          <cell r="LU617">
            <v>-40</v>
          </cell>
          <cell r="LV617">
            <v>-100</v>
          </cell>
          <cell r="LW617">
            <v>0</v>
          </cell>
          <cell r="LX617">
            <v>-100</v>
          </cell>
          <cell r="LY617">
            <v>-100</v>
          </cell>
          <cell r="LZ617">
            <v>0</v>
          </cell>
          <cell r="MA617">
            <v>-100</v>
          </cell>
          <cell r="MB617">
            <v>-50</v>
          </cell>
          <cell r="MC617">
            <v>0</v>
          </cell>
          <cell r="MD617">
            <v>-50</v>
          </cell>
          <cell r="ME617">
            <v>0</v>
          </cell>
          <cell r="MF617">
            <v>0</v>
          </cell>
          <cell r="MG617">
            <v>0</v>
          </cell>
          <cell r="MH617">
            <v>0</v>
          </cell>
          <cell r="MI617">
            <v>-350</v>
          </cell>
          <cell r="MJ617">
            <v>350</v>
          </cell>
          <cell r="MK617">
            <v>0</v>
          </cell>
          <cell r="ML617">
            <v>-350</v>
          </cell>
          <cell r="MM617">
            <v>350</v>
          </cell>
          <cell r="MN617">
            <v>0</v>
          </cell>
          <cell r="MO617">
            <v>-350</v>
          </cell>
          <cell r="MP617">
            <v>350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v>0</v>
          </cell>
          <cell r="NM617">
            <v>0</v>
          </cell>
          <cell r="NN617">
            <v>0</v>
          </cell>
          <cell r="NO617">
            <v>0</v>
          </cell>
          <cell r="NP617">
            <v>0</v>
          </cell>
          <cell r="NQ617">
            <v>0</v>
          </cell>
          <cell r="NR617">
            <v>0</v>
          </cell>
          <cell r="NS617">
            <v>0</v>
          </cell>
          <cell r="NT617">
            <v>0</v>
          </cell>
          <cell r="NU617">
            <v>0</v>
          </cell>
          <cell r="NV617">
            <v>0</v>
          </cell>
          <cell r="NW617">
            <v>0</v>
          </cell>
          <cell r="NX617">
            <v>0</v>
          </cell>
          <cell r="NY617">
            <v>0</v>
          </cell>
          <cell r="NZ617">
            <v>0</v>
          </cell>
          <cell r="OA617">
            <v>0</v>
          </cell>
          <cell r="OB617">
            <v>0</v>
          </cell>
          <cell r="OC617">
            <v>0</v>
          </cell>
          <cell r="OD617">
            <v>0</v>
          </cell>
          <cell r="OE617">
            <v>0</v>
          </cell>
          <cell r="OF617">
            <v>0</v>
          </cell>
          <cell r="OG617">
            <v>0</v>
          </cell>
          <cell r="OH617">
            <v>0</v>
          </cell>
          <cell r="OI617">
            <v>0</v>
          </cell>
          <cell r="OJ617">
            <v>0</v>
          </cell>
          <cell r="OK617">
            <v>0</v>
          </cell>
          <cell r="OL617">
            <v>0</v>
          </cell>
          <cell r="OM617">
            <v>0</v>
          </cell>
          <cell r="ON617">
            <v>0</v>
          </cell>
          <cell r="OO617">
            <v>0</v>
          </cell>
          <cell r="OP617">
            <v>0</v>
          </cell>
          <cell r="OQ617">
            <v>0</v>
          </cell>
          <cell r="OR617">
            <v>0</v>
          </cell>
          <cell r="OS617">
            <v>0</v>
          </cell>
          <cell r="OT617">
            <v>0</v>
          </cell>
          <cell r="OU617">
            <v>0</v>
          </cell>
          <cell r="OV617">
            <v>0</v>
          </cell>
          <cell r="OW617">
            <v>0</v>
          </cell>
          <cell r="OX617">
            <v>0</v>
          </cell>
          <cell r="OY617">
            <v>0</v>
          </cell>
          <cell r="OZ617">
            <v>0</v>
          </cell>
          <cell r="PA617">
            <v>0</v>
          </cell>
          <cell r="PB617">
            <v>0</v>
          </cell>
          <cell r="PC617">
            <v>0</v>
          </cell>
          <cell r="PD617">
            <v>0</v>
          </cell>
          <cell r="PE617">
            <v>0</v>
          </cell>
          <cell r="PF617">
            <v>0</v>
          </cell>
          <cell r="PG617">
            <v>0</v>
          </cell>
          <cell r="PH617">
            <v>0</v>
          </cell>
          <cell r="PI617">
            <v>0</v>
          </cell>
          <cell r="PJ617">
            <v>0</v>
          </cell>
          <cell r="PK617">
            <v>0</v>
          </cell>
          <cell r="PL617">
            <v>0</v>
          </cell>
          <cell r="PM617">
            <v>0</v>
          </cell>
          <cell r="PN617">
            <v>0</v>
          </cell>
          <cell r="PO617">
            <v>0</v>
          </cell>
          <cell r="PP617">
            <v>0</v>
          </cell>
          <cell r="PQ617">
            <v>0</v>
          </cell>
          <cell r="PR617">
            <v>0</v>
          </cell>
          <cell r="PS617">
            <v>0</v>
          </cell>
          <cell r="PT617">
            <v>0</v>
          </cell>
          <cell r="PU617">
            <v>0</v>
          </cell>
          <cell r="PV617">
            <v>0</v>
          </cell>
          <cell r="PW617">
            <v>0</v>
          </cell>
          <cell r="PX617">
            <v>0</v>
          </cell>
          <cell r="PY617">
            <v>0</v>
          </cell>
        </row>
        <row r="618">
          <cell r="BB618">
            <v>579.86400000000003</v>
          </cell>
          <cell r="BC618">
            <v>7.8188203941586938</v>
          </cell>
          <cell r="BD618">
            <v>572.04517960584133</v>
          </cell>
          <cell r="BE618">
            <v>595.05200000000002</v>
          </cell>
          <cell r="BF618">
            <v>0.61000772772681888</v>
          </cell>
          <cell r="BG618">
            <v>594.44199227227318</v>
          </cell>
          <cell r="BH618">
            <v>697.06100000000004</v>
          </cell>
          <cell r="BI618">
            <v>-15.64407544045023</v>
          </cell>
          <cell r="BJ618">
            <v>712.70507544045029</v>
          </cell>
          <cell r="BK618">
            <v>501.90899999999999</v>
          </cell>
          <cell r="BL618">
            <v>-31.699441114694235</v>
          </cell>
          <cell r="BM618">
            <v>533.60844111469419</v>
          </cell>
          <cell r="BN618">
            <v>581.90900000000011</v>
          </cell>
          <cell r="BO618">
            <v>-62.646643668918671</v>
          </cell>
          <cell r="BP618">
            <v>644.55564366891872</v>
          </cell>
          <cell r="BQ618">
            <v>499.57799999999997</v>
          </cell>
          <cell r="BR618">
            <v>-0.51337405151488724</v>
          </cell>
          <cell r="BS618">
            <v>500.091374051515</v>
          </cell>
          <cell r="BT618">
            <v>994.42499999999995</v>
          </cell>
          <cell r="BU618">
            <v>78.972011193166907</v>
          </cell>
          <cell r="BV618">
            <v>915.45298880683299</v>
          </cell>
          <cell r="BW618">
            <v>5.9210000000000003</v>
          </cell>
          <cell r="BX618">
            <v>-13.976176611000003</v>
          </cell>
          <cell r="BY618">
            <v>19.897176611000003</v>
          </cell>
          <cell r="BZ618">
            <v>534.30100000000004</v>
          </cell>
          <cell r="CA618">
            <v>4.5889363680617734</v>
          </cell>
          <cell r="CB618">
            <v>529.71206363193824</v>
          </cell>
          <cell r="CC618">
            <v>544.96900000000005</v>
          </cell>
          <cell r="CD618">
            <v>-1.6049329999109383</v>
          </cell>
          <cell r="CE618">
            <v>546.57393299991099</v>
          </cell>
          <cell r="CF618">
            <v>634.40099999999995</v>
          </cell>
          <cell r="CG618">
            <v>-15.877743000000001</v>
          </cell>
          <cell r="CH618">
            <v>650.27874299999996</v>
          </cell>
          <cell r="CI618">
            <v>312.33699999999999</v>
          </cell>
          <cell r="CJ618">
            <v>1.173</v>
          </cell>
          <cell r="CK618">
            <v>311.16399999999999</v>
          </cell>
          <cell r="CL618">
            <v>350.339</v>
          </cell>
          <cell r="CM618">
            <v>-12.310863596274469</v>
          </cell>
          <cell r="CN618">
            <v>362.64986359627449</v>
          </cell>
          <cell r="CO618">
            <v>430.041</v>
          </cell>
          <cell r="CP618">
            <v>11.998682999999998</v>
          </cell>
          <cell r="CQ618">
            <v>418.04231700000003</v>
          </cell>
          <cell r="CR618">
            <v>381.154</v>
          </cell>
          <cell r="CS618">
            <v>-81.688494000000006</v>
          </cell>
          <cell r="CT618">
            <v>462.84249399999999</v>
          </cell>
          <cell r="CU618">
            <v>301.97399999999999</v>
          </cell>
          <cell r="CV618">
            <v>103.51650659627447</v>
          </cell>
          <cell r="CW618">
            <v>198.45749340372552</v>
          </cell>
          <cell r="CX618">
            <v>401.56</v>
          </cell>
          <cell r="CY618">
            <v>-21.6</v>
          </cell>
          <cell r="CZ618">
            <v>423.16</v>
          </cell>
          <cell r="DA618">
            <v>486.32</v>
          </cell>
          <cell r="DB618">
            <v>-3.9400000000000004</v>
          </cell>
          <cell r="DC618">
            <v>490.26</v>
          </cell>
          <cell r="DD618">
            <v>551.08500000000004</v>
          </cell>
          <cell r="DE618">
            <v>-12.136384115335183</v>
          </cell>
          <cell r="DF618">
            <v>563.22138411533524</v>
          </cell>
          <cell r="DG618">
            <v>316.32100000000003</v>
          </cell>
          <cell r="DH618">
            <v>-27.056650000000001</v>
          </cell>
          <cell r="DI618">
            <v>343.37765000000002</v>
          </cell>
          <cell r="DJ618">
            <v>362.86799999999999</v>
          </cell>
          <cell r="DK618">
            <v>31.74099999776729</v>
          </cell>
          <cell r="DL618">
            <v>331.12700000223271</v>
          </cell>
          <cell r="DM618">
            <v>515.58600000000001</v>
          </cell>
          <cell r="DN618">
            <v>-21.385000406370782</v>
          </cell>
          <cell r="DO618">
            <v>536.97100040637076</v>
          </cell>
          <cell r="DP618">
            <v>713.70799999999997</v>
          </cell>
          <cell r="DQ618">
            <v>25.491601708055697</v>
          </cell>
          <cell r="DR618">
            <v>688.2163982919443</v>
          </cell>
          <cell r="DS618">
            <v>285.13</v>
          </cell>
          <cell r="DT618">
            <v>9.3647185108776405</v>
          </cell>
          <cell r="DU618">
            <v>275.76528148912234</v>
          </cell>
          <cell r="DV618">
            <v>404.30099999999999</v>
          </cell>
          <cell r="DW618">
            <v>-8.6240000000000006</v>
          </cell>
          <cell r="DX618">
            <v>412.92500000000001</v>
          </cell>
          <cell r="DY618">
            <v>395.64100000000002</v>
          </cell>
          <cell r="DZ618">
            <v>-13.499278750772001</v>
          </cell>
          <cell r="EA618">
            <v>409.14027875077204</v>
          </cell>
          <cell r="EB618">
            <v>486.149</v>
          </cell>
          <cell r="EC618">
            <v>-28.556000000000001</v>
          </cell>
          <cell r="ED618">
            <v>514.70500000000004</v>
          </cell>
          <cell r="EE618">
            <v>298.21600000000001</v>
          </cell>
          <cell r="EF618">
            <v>-72.290000000000006</v>
          </cell>
          <cell r="EG618">
            <v>370.50600000000003</v>
          </cell>
          <cell r="EH618">
            <v>327.88499999999999</v>
          </cell>
          <cell r="EI618">
            <v>-4.3326029999999953</v>
          </cell>
          <cell r="EJ618">
            <v>332.217603</v>
          </cell>
          <cell r="EK618">
            <v>455.541</v>
          </cell>
          <cell r="EL618">
            <v>-69</v>
          </cell>
          <cell r="EM618">
            <v>524.54099999999994</v>
          </cell>
          <cell r="EN618">
            <v>355.55099999999999</v>
          </cell>
          <cell r="EO618">
            <v>-3</v>
          </cell>
          <cell r="EP618">
            <v>358.55099999999999</v>
          </cell>
          <cell r="EQ618">
            <v>160.92400000000001</v>
          </cell>
          <cell r="ER618">
            <v>13</v>
          </cell>
          <cell r="ES618">
            <v>147.92400000000001</v>
          </cell>
          <cell r="ET618">
            <v>70</v>
          </cell>
          <cell r="EU618">
            <v>-62</v>
          </cell>
          <cell r="EV618">
            <v>132</v>
          </cell>
          <cell r="EW618">
            <v>278</v>
          </cell>
          <cell r="EX618">
            <v>50</v>
          </cell>
          <cell r="EY618">
            <v>228</v>
          </cell>
          <cell r="EZ618">
            <v>330</v>
          </cell>
          <cell r="FA618">
            <v>-268</v>
          </cell>
          <cell r="FB618">
            <v>598</v>
          </cell>
          <cell r="FC618">
            <v>433</v>
          </cell>
          <cell r="FD618">
            <v>6</v>
          </cell>
          <cell r="FE618">
            <v>427</v>
          </cell>
          <cell r="FF618">
            <v>-252</v>
          </cell>
          <cell r="FG618">
            <v>0</v>
          </cell>
          <cell r="FH618">
            <v>-252</v>
          </cell>
          <cell r="FI618">
            <v>-165</v>
          </cell>
          <cell r="FJ618">
            <v>0</v>
          </cell>
          <cell r="FK618">
            <v>-165</v>
          </cell>
          <cell r="FL618">
            <v>-142</v>
          </cell>
          <cell r="FM618">
            <v>0</v>
          </cell>
          <cell r="FN618">
            <v>-142</v>
          </cell>
          <cell r="FO618">
            <v>-209</v>
          </cell>
          <cell r="FP618">
            <v>0</v>
          </cell>
          <cell r="FQ618">
            <v>-209</v>
          </cell>
          <cell r="FR618">
            <v>-377</v>
          </cell>
          <cell r="FS618">
            <v>0</v>
          </cell>
          <cell r="FT618">
            <v>-377</v>
          </cell>
          <cell r="FU618">
            <v>-286</v>
          </cell>
          <cell r="FV618">
            <v>0</v>
          </cell>
          <cell r="FW618">
            <v>-286</v>
          </cell>
          <cell r="FX618">
            <v>-140</v>
          </cell>
          <cell r="FY618">
            <v>0</v>
          </cell>
          <cell r="FZ618">
            <v>-140</v>
          </cell>
          <cell r="GA618">
            <v>-193</v>
          </cell>
          <cell r="GB618">
            <v>0</v>
          </cell>
          <cell r="GC618">
            <v>-193</v>
          </cell>
          <cell r="GD618">
            <v>-312</v>
          </cell>
          <cell r="GE618">
            <v>0</v>
          </cell>
          <cell r="GF618">
            <v>-312</v>
          </cell>
          <cell r="GG618">
            <v>-283</v>
          </cell>
          <cell r="GH618">
            <v>0</v>
          </cell>
          <cell r="GI618">
            <v>-283</v>
          </cell>
          <cell r="GJ618">
            <v>515</v>
          </cell>
          <cell r="GK618">
            <v>0</v>
          </cell>
          <cell r="GL618">
            <v>515</v>
          </cell>
          <cell r="GM618">
            <v>581</v>
          </cell>
          <cell r="GN618">
            <v>0</v>
          </cell>
          <cell r="GO618">
            <v>581</v>
          </cell>
          <cell r="GP618">
            <v>-175</v>
          </cell>
          <cell r="GQ618">
            <v>0</v>
          </cell>
          <cell r="GR618">
            <v>-175</v>
          </cell>
          <cell r="GS618">
            <v>848</v>
          </cell>
          <cell r="GT618">
            <v>0</v>
          </cell>
          <cell r="GU618">
            <v>848</v>
          </cell>
          <cell r="GV618">
            <v>528</v>
          </cell>
          <cell r="GW618">
            <v>0</v>
          </cell>
          <cell r="GX618">
            <v>528</v>
          </cell>
          <cell r="GY618">
            <v>544</v>
          </cell>
          <cell r="GZ618">
            <v>0</v>
          </cell>
          <cell r="HA618">
            <v>544</v>
          </cell>
          <cell r="HB618">
            <v>424</v>
          </cell>
          <cell r="HC618">
            <v>0</v>
          </cell>
          <cell r="HD618">
            <v>424</v>
          </cell>
          <cell r="HE618">
            <v>383</v>
          </cell>
          <cell r="HF618">
            <v>0</v>
          </cell>
          <cell r="HG618">
            <v>383</v>
          </cell>
          <cell r="HH618">
            <v>688</v>
          </cell>
          <cell r="HI618">
            <v>0</v>
          </cell>
          <cell r="HJ618">
            <v>688</v>
          </cell>
          <cell r="HK618">
            <v>512</v>
          </cell>
          <cell r="HL618">
            <v>0</v>
          </cell>
          <cell r="HM618">
            <v>512</v>
          </cell>
          <cell r="HN618">
            <v>238</v>
          </cell>
          <cell r="HO618">
            <v>0</v>
          </cell>
          <cell r="HP618">
            <v>238</v>
          </cell>
          <cell r="HQ618">
            <v>126</v>
          </cell>
          <cell r="HR618">
            <v>0</v>
          </cell>
          <cell r="HS618">
            <v>126</v>
          </cell>
          <cell r="HT618">
            <v>506</v>
          </cell>
          <cell r="HU618">
            <v>0</v>
          </cell>
          <cell r="HV618">
            <v>506</v>
          </cell>
          <cell r="HW618">
            <v>544</v>
          </cell>
          <cell r="HX618">
            <v>0</v>
          </cell>
          <cell r="HY618">
            <v>544</v>
          </cell>
          <cell r="HZ618">
            <v>637</v>
          </cell>
          <cell r="IA618">
            <v>0</v>
          </cell>
          <cell r="IB618">
            <v>637</v>
          </cell>
          <cell r="IC618">
            <v>699</v>
          </cell>
          <cell r="ID618">
            <v>0</v>
          </cell>
          <cell r="IE618">
            <v>699</v>
          </cell>
          <cell r="IF618">
            <v>-167</v>
          </cell>
          <cell r="IG618">
            <v>0</v>
          </cell>
          <cell r="IH618">
            <v>-167</v>
          </cell>
          <cell r="II618">
            <v>823</v>
          </cell>
          <cell r="IJ618">
            <v>0</v>
          </cell>
          <cell r="IK618">
            <v>823</v>
          </cell>
          <cell r="IP618">
            <v>2373.886</v>
          </cell>
          <cell r="IQ618">
            <v>-38.914688433258945</v>
          </cell>
          <cell r="IR618">
            <v>2412.800688433259</v>
          </cell>
          <cell r="IS618">
            <v>1794.0219999999999</v>
          </cell>
          <cell r="IT618">
            <v>-46.733508827417637</v>
          </cell>
          <cell r="IU618">
            <v>1840.7555088274175</v>
          </cell>
          <cell r="IV618">
            <v>1198.97</v>
          </cell>
          <cell r="IW618">
            <v>-47.343516555144454</v>
          </cell>
          <cell r="IX618">
            <v>1246.3135165551446</v>
          </cell>
          <cell r="IY618">
            <v>501.90899999999999</v>
          </cell>
          <cell r="IZ618">
            <v>-31.699441114694235</v>
          </cell>
          <cell r="JA618">
            <v>533.60844111469419</v>
          </cell>
          <cell r="JB618">
            <v>2081.8330000000001</v>
          </cell>
          <cell r="JC618">
            <v>1.8358168617333384</v>
          </cell>
          <cell r="JD618">
            <v>2079.9971831382668</v>
          </cell>
          <cell r="JE618">
            <v>1499.924</v>
          </cell>
          <cell r="JF618">
            <v>64.482460530652006</v>
          </cell>
          <cell r="JG618">
            <v>1435.4415394693481</v>
          </cell>
          <cell r="JH618">
            <v>1000.346</v>
          </cell>
          <cell r="JI618">
            <v>64.995834582166893</v>
          </cell>
          <cell r="JJ618">
            <v>935.35016541783307</v>
          </cell>
          <cell r="JK618">
            <v>5.9210000000000003</v>
          </cell>
          <cell r="JL618">
            <v>-13.976176611000003</v>
          </cell>
          <cell r="JM618">
            <v>19.897176611000003</v>
          </cell>
          <cell r="JN618">
            <v>2026.008</v>
          </cell>
          <cell r="JO618">
            <v>-11.720739631849167</v>
          </cell>
          <cell r="JP618">
            <v>2037.7287396318493</v>
          </cell>
          <cell r="JQ618">
            <v>1491.7070000000001</v>
          </cell>
          <cell r="JR618">
            <v>-16.30967599991094</v>
          </cell>
          <cell r="JS618">
            <v>1508.0166759999111</v>
          </cell>
          <cell r="JT618">
            <v>946.73800000000006</v>
          </cell>
          <cell r="JU618">
            <v>-14.704743000000001</v>
          </cell>
          <cell r="JV618">
            <v>961.44274300000006</v>
          </cell>
          <cell r="JW618">
            <v>312.33699999999999</v>
          </cell>
          <cell r="JX618">
            <v>1.173</v>
          </cell>
          <cell r="JY618">
            <v>311.16399999999999</v>
          </cell>
          <cell r="JZ618">
            <v>1463.508</v>
          </cell>
          <cell r="KA618">
            <v>21.515831999999993</v>
          </cell>
          <cell r="KB618">
            <v>1441.992168</v>
          </cell>
          <cell r="KC618">
            <v>1113.1690000000001</v>
          </cell>
          <cell r="KD618">
            <v>33.826695596274462</v>
          </cell>
          <cell r="KE618">
            <v>1079.3423044037256</v>
          </cell>
          <cell r="KF618">
            <v>683.12800000000004</v>
          </cell>
          <cell r="KG618">
            <v>21.828012596274466</v>
          </cell>
          <cell r="KH618">
            <v>661.29998740372559</v>
          </cell>
          <cell r="KI618">
            <v>301.97399999999999</v>
          </cell>
          <cell r="KJ618">
            <v>103.51650659627447</v>
          </cell>
          <cell r="KK618">
            <v>198.45749340372552</v>
          </cell>
          <cell r="KL618">
            <v>1755.2860000000001</v>
          </cell>
          <cell r="KM618">
            <v>-64.733034115335172</v>
          </cell>
          <cell r="KN618">
            <v>1820.0190341153352</v>
          </cell>
          <cell r="KO618">
            <v>1353.7260000000001</v>
          </cell>
          <cell r="KP618">
            <v>-43.133034115335185</v>
          </cell>
          <cell r="KQ618">
            <v>1396.8590341153354</v>
          </cell>
          <cell r="KR618">
            <v>867.40599999999995</v>
          </cell>
          <cell r="KS618">
            <v>-39.19303411533518</v>
          </cell>
          <cell r="KT618">
            <v>906.59903411533514</v>
          </cell>
          <cell r="KU618">
            <v>316.32100000000003</v>
          </cell>
          <cell r="KV618">
            <v>-27.056650000000001</v>
          </cell>
          <cell r="KW618">
            <v>343.37765000000002</v>
          </cell>
          <cell r="KX618">
            <v>1877.2919999999999</v>
          </cell>
          <cell r="KY618">
            <v>45.212319810329845</v>
          </cell>
          <cell r="KZ618">
            <v>1832.0796801896702</v>
          </cell>
          <cell r="LA618">
            <v>1514.424</v>
          </cell>
          <cell r="LB618">
            <v>13.471319812562557</v>
          </cell>
          <cell r="LC618">
            <v>1500.9526801874374</v>
          </cell>
          <cell r="LD618">
            <v>998.83799999999997</v>
          </cell>
          <cell r="LE618">
            <v>34.856320218933334</v>
          </cell>
          <cell r="LF618">
            <v>963.98167978106665</v>
          </cell>
          <cell r="LG618">
            <v>285.13</v>
          </cell>
          <cell r="LH618">
            <v>9.3647185108776405</v>
          </cell>
          <cell r="LI618">
            <v>275.76528148912234</v>
          </cell>
          <cell r="LJ618">
            <v>1584.307</v>
          </cell>
          <cell r="LK618">
            <v>-122.96927875077201</v>
          </cell>
          <cell r="LL618">
            <v>1707.276278750772</v>
          </cell>
          <cell r="LM618">
            <v>1180.0060000000001</v>
          </cell>
          <cell r="LN618">
            <v>-114.34527875077201</v>
          </cell>
          <cell r="LO618">
            <v>1294.3512787507721</v>
          </cell>
          <cell r="LP618">
            <v>784.36500000000001</v>
          </cell>
          <cell r="LQ618">
            <v>-100.846</v>
          </cell>
          <cell r="LR618">
            <v>885.21100000000001</v>
          </cell>
          <cell r="LS618">
            <v>298.21600000000001</v>
          </cell>
          <cell r="LT618">
            <v>-72.290000000000006</v>
          </cell>
          <cell r="LU618">
            <v>370.50600000000003</v>
          </cell>
          <cell r="LV618">
            <v>1299.9010000000001</v>
          </cell>
          <cell r="LW618">
            <v>-63.332602999999992</v>
          </cell>
          <cell r="LX618">
            <v>1363.2336030000001</v>
          </cell>
          <cell r="LY618">
            <v>972.01599999999996</v>
          </cell>
          <cell r="LZ618">
            <v>-59</v>
          </cell>
          <cell r="MA618">
            <v>1031.0160000000001</v>
          </cell>
          <cell r="MB618">
            <v>516.47500000000002</v>
          </cell>
          <cell r="MC618">
            <v>10</v>
          </cell>
          <cell r="MD618">
            <v>506.47500000000002</v>
          </cell>
          <cell r="ME618">
            <v>160.92400000000001</v>
          </cell>
          <cell r="MF618">
            <v>13</v>
          </cell>
          <cell r="MG618">
            <v>147.92400000000001</v>
          </cell>
          <cell r="MH618">
            <v>70</v>
          </cell>
          <cell r="MI618">
            <v>-274</v>
          </cell>
          <cell r="MJ618">
            <v>344</v>
          </cell>
          <cell r="MK618">
            <v>278</v>
          </cell>
          <cell r="ML618">
            <v>-212</v>
          </cell>
          <cell r="MM618">
            <v>490</v>
          </cell>
          <cell r="MN618">
            <v>330</v>
          </cell>
          <cell r="MO618">
            <v>-262</v>
          </cell>
          <cell r="MP618">
            <v>592</v>
          </cell>
          <cell r="MQ618">
            <v>433</v>
          </cell>
          <cell r="MR618">
            <v>6</v>
          </cell>
          <cell r="MS618">
            <v>427</v>
          </cell>
          <cell r="MT618">
            <v>-252</v>
          </cell>
          <cell r="MU618">
            <v>0</v>
          </cell>
          <cell r="MV618">
            <v>-252</v>
          </cell>
          <cell r="MW618">
            <v>-165</v>
          </cell>
          <cell r="MX618">
            <v>0</v>
          </cell>
          <cell r="MY618">
            <v>-165</v>
          </cell>
          <cell r="MZ618">
            <v>-142</v>
          </cell>
          <cell r="NA618">
            <v>0</v>
          </cell>
          <cell r="NB618">
            <v>-142</v>
          </cell>
          <cell r="NC618">
            <v>-209</v>
          </cell>
          <cell r="ND618">
            <v>0</v>
          </cell>
          <cell r="NE618">
            <v>-209</v>
          </cell>
          <cell r="NF618">
            <v>-377</v>
          </cell>
          <cell r="NG618">
            <v>0</v>
          </cell>
          <cell r="NH618">
            <v>-377</v>
          </cell>
          <cell r="NI618">
            <v>-286</v>
          </cell>
          <cell r="NJ618">
            <v>0</v>
          </cell>
          <cell r="NK618">
            <v>-286</v>
          </cell>
          <cell r="NL618">
            <v>-140</v>
          </cell>
          <cell r="NM618">
            <v>0</v>
          </cell>
          <cell r="NN618">
            <v>-140</v>
          </cell>
          <cell r="NO618">
            <v>-193</v>
          </cell>
          <cell r="NP618">
            <v>0</v>
          </cell>
          <cell r="NQ618">
            <v>-193</v>
          </cell>
          <cell r="NR618">
            <v>-312</v>
          </cell>
          <cell r="NS618">
            <v>0</v>
          </cell>
          <cell r="NT618">
            <v>-312</v>
          </cell>
          <cell r="NU618">
            <v>-283</v>
          </cell>
          <cell r="NV618">
            <v>0</v>
          </cell>
          <cell r="NW618">
            <v>-283</v>
          </cell>
          <cell r="NX618">
            <v>515</v>
          </cell>
          <cell r="NY618">
            <v>0</v>
          </cell>
          <cell r="NZ618">
            <v>515</v>
          </cell>
          <cell r="OA618">
            <v>581</v>
          </cell>
          <cell r="OB618">
            <v>0</v>
          </cell>
          <cell r="OC618">
            <v>581</v>
          </cell>
          <cell r="OD618">
            <v>-175</v>
          </cell>
          <cell r="OE618">
            <v>0</v>
          </cell>
          <cell r="OF618">
            <v>-175</v>
          </cell>
          <cell r="OG618">
            <v>848</v>
          </cell>
          <cell r="OH618">
            <v>0</v>
          </cell>
          <cell r="OI618">
            <v>848</v>
          </cell>
          <cell r="OJ618">
            <v>528</v>
          </cell>
          <cell r="OK618">
            <v>0</v>
          </cell>
          <cell r="OL618">
            <v>528</v>
          </cell>
          <cell r="OM618">
            <v>544</v>
          </cell>
          <cell r="ON618">
            <v>0</v>
          </cell>
          <cell r="OO618">
            <v>544</v>
          </cell>
          <cell r="OP618">
            <v>424</v>
          </cell>
          <cell r="OQ618">
            <v>0</v>
          </cell>
          <cell r="OR618">
            <v>424</v>
          </cell>
          <cell r="OS618">
            <v>383</v>
          </cell>
          <cell r="OT618">
            <v>0</v>
          </cell>
          <cell r="OU618">
            <v>383</v>
          </cell>
          <cell r="OV618">
            <v>688</v>
          </cell>
          <cell r="OW618">
            <v>0</v>
          </cell>
          <cell r="OX618">
            <v>688</v>
          </cell>
          <cell r="OY618">
            <v>512</v>
          </cell>
          <cell r="OZ618">
            <v>0</v>
          </cell>
          <cell r="PA618">
            <v>512</v>
          </cell>
          <cell r="PB618">
            <v>238</v>
          </cell>
          <cell r="PC618">
            <v>0</v>
          </cell>
          <cell r="PD618">
            <v>238</v>
          </cell>
          <cell r="PE618">
            <v>126</v>
          </cell>
          <cell r="PF618">
            <v>0</v>
          </cell>
          <cell r="PG618">
            <v>126</v>
          </cell>
          <cell r="PH618">
            <v>506</v>
          </cell>
          <cell r="PI618">
            <v>0</v>
          </cell>
          <cell r="PJ618">
            <v>506</v>
          </cell>
          <cell r="PK618">
            <v>544</v>
          </cell>
          <cell r="PL618">
            <v>0</v>
          </cell>
          <cell r="PM618">
            <v>544</v>
          </cell>
          <cell r="PN618">
            <v>637</v>
          </cell>
          <cell r="PO618">
            <v>0</v>
          </cell>
          <cell r="PP618">
            <v>637</v>
          </cell>
          <cell r="PQ618">
            <v>699</v>
          </cell>
          <cell r="PR618">
            <v>0</v>
          </cell>
          <cell r="PS618">
            <v>699</v>
          </cell>
          <cell r="PT618">
            <v>-167</v>
          </cell>
          <cell r="PU618">
            <v>0</v>
          </cell>
          <cell r="PV618">
            <v>-167</v>
          </cell>
          <cell r="PW618">
            <v>823</v>
          </cell>
          <cell r="PX618">
            <v>0</v>
          </cell>
          <cell r="PY618">
            <v>823</v>
          </cell>
        </row>
        <row r="619">
          <cell r="BB619">
            <v>0</v>
          </cell>
          <cell r="BC619">
            <v>0</v>
          </cell>
          <cell r="BD619">
            <v>0</v>
          </cell>
          <cell r="BE619">
            <v>0.93200000000000005</v>
          </cell>
          <cell r="BF619">
            <v>-7.2799749999999998E-12</v>
          </cell>
          <cell r="BG619">
            <v>0.93200000000728001</v>
          </cell>
          <cell r="BH619">
            <v>0</v>
          </cell>
          <cell r="BI619">
            <v>-4.9529999999999996E-12</v>
          </cell>
          <cell r="BJ619">
            <v>4.9529999999999996E-12</v>
          </cell>
          <cell r="BK619">
            <v>1.6E-2</v>
          </cell>
          <cell r="BL619">
            <v>0</v>
          </cell>
          <cell r="BM619">
            <v>1.6E-2</v>
          </cell>
          <cell r="BN619">
            <v>-8.9999999999999993E-3</v>
          </cell>
          <cell r="BO619">
            <v>0</v>
          </cell>
          <cell r="BP619">
            <v>-8.9999999999999993E-3</v>
          </cell>
          <cell r="BQ619">
            <v>-1.6E-2</v>
          </cell>
          <cell r="BR619">
            <v>0</v>
          </cell>
          <cell r="BS619">
            <v>-1.6E-2</v>
          </cell>
          <cell r="BT619">
            <v>2.7E-2</v>
          </cell>
          <cell r="BU619">
            <v>0</v>
          </cell>
          <cell r="BV619">
            <v>2.7E-2</v>
          </cell>
          <cell r="BW619">
            <v>0</v>
          </cell>
          <cell r="BX619">
            <v>0</v>
          </cell>
          <cell r="BY619">
            <v>0</v>
          </cell>
          <cell r="BZ619">
            <v>0</v>
          </cell>
          <cell r="CA619">
            <v>0</v>
          </cell>
          <cell r="CB619">
            <v>0</v>
          </cell>
          <cell r="CC619">
            <v>0</v>
          </cell>
          <cell r="CD619">
            <v>0</v>
          </cell>
          <cell r="CE619">
            <v>0</v>
          </cell>
          <cell r="CF619">
            <v>0</v>
          </cell>
          <cell r="CG619">
            <v>0</v>
          </cell>
          <cell r="CH619">
            <v>0</v>
          </cell>
          <cell r="CI619">
            <v>0</v>
          </cell>
          <cell r="CJ619">
            <v>0</v>
          </cell>
          <cell r="CK619">
            <v>0</v>
          </cell>
          <cell r="CL619">
            <v>0</v>
          </cell>
          <cell r="CM619">
            <v>0</v>
          </cell>
          <cell r="CN619">
            <v>0</v>
          </cell>
          <cell r="CO619">
            <v>-1.149</v>
          </cell>
          <cell r="CP619">
            <v>0</v>
          </cell>
          <cell r="CQ619">
            <v>-1.149</v>
          </cell>
          <cell r="CR619">
            <v>1.49</v>
          </cell>
          <cell r="CS619">
            <v>0</v>
          </cell>
          <cell r="CT619">
            <v>1.49</v>
          </cell>
          <cell r="CU619">
            <v>-0.34</v>
          </cell>
          <cell r="CV619">
            <v>0</v>
          </cell>
          <cell r="CW619">
            <v>-0.34</v>
          </cell>
          <cell r="CX619">
            <v>3.1150000000000002</v>
          </cell>
          <cell r="CY619">
            <v>0</v>
          </cell>
          <cell r="CZ619">
            <v>3.1150000000000002</v>
          </cell>
          <cell r="DA619">
            <v>2.1989999999999998</v>
          </cell>
          <cell r="DB619">
            <v>0</v>
          </cell>
          <cell r="DC619">
            <v>2.1989999999999998</v>
          </cell>
          <cell r="DD619">
            <v>-0.95899999999999996</v>
          </cell>
          <cell r="DE619">
            <v>0</v>
          </cell>
          <cell r="DF619">
            <v>-0.95899999999999996</v>
          </cell>
          <cell r="DG619">
            <v>-0.192</v>
          </cell>
          <cell r="DH619">
            <v>0</v>
          </cell>
          <cell r="DI619">
            <v>-0.192</v>
          </cell>
          <cell r="DJ619">
            <v>-1.39</v>
          </cell>
          <cell r="DK619">
            <v>0</v>
          </cell>
          <cell r="DL619">
            <v>-1.39</v>
          </cell>
          <cell r="DM619">
            <v>0.97</v>
          </cell>
          <cell r="DN619">
            <v>0</v>
          </cell>
          <cell r="DO619">
            <v>0.97</v>
          </cell>
          <cell r="DP619">
            <v>-0.26600000000000001</v>
          </cell>
          <cell r="DQ619">
            <v>0</v>
          </cell>
          <cell r="DR619">
            <v>-0.26600000000000001</v>
          </cell>
          <cell r="DS619">
            <v>1.0660000000000001</v>
          </cell>
          <cell r="DT619">
            <v>0</v>
          </cell>
          <cell r="DU619">
            <v>1.0660000000000001</v>
          </cell>
          <cell r="DV619">
            <v>-15.246</v>
          </cell>
          <cell r="DW619">
            <v>-15.166</v>
          </cell>
          <cell r="DX619">
            <v>-8.0000000000000071E-2</v>
          </cell>
          <cell r="DY619">
            <v>163</v>
          </cell>
          <cell r="DZ619">
            <v>116.88</v>
          </cell>
          <cell r="EA619">
            <v>46.120000000000005</v>
          </cell>
          <cell r="EB619">
            <v>59.651000000000003</v>
          </cell>
          <cell r="EC619">
            <v>0</v>
          </cell>
          <cell r="ED619">
            <v>59.651000000000003</v>
          </cell>
          <cell r="EE619">
            <v>69.349000000000004</v>
          </cell>
          <cell r="EF619">
            <v>0</v>
          </cell>
          <cell r="EG619">
            <v>69.349000000000004</v>
          </cell>
          <cell r="EH619">
            <v>29.196999999999999</v>
          </cell>
          <cell r="EI619">
            <v>0</v>
          </cell>
          <cell r="EJ619">
            <v>29.196999999999999</v>
          </cell>
          <cell r="EK619">
            <v>59.002000000000002</v>
          </cell>
          <cell r="EL619">
            <v>0</v>
          </cell>
          <cell r="EM619">
            <v>59.002000000000002</v>
          </cell>
          <cell r="EN619">
            <v>61.185000000000002</v>
          </cell>
          <cell r="EO619">
            <v>0</v>
          </cell>
          <cell r="EP619">
            <v>61.185000000000002</v>
          </cell>
          <cell r="EQ619">
            <v>62.100999999999999</v>
          </cell>
          <cell r="ER619">
            <v>0</v>
          </cell>
          <cell r="ES619">
            <v>62.100999999999999</v>
          </cell>
          <cell r="ET619">
            <v>-18</v>
          </cell>
          <cell r="EU619">
            <v>0</v>
          </cell>
          <cell r="EV619">
            <v>-18</v>
          </cell>
          <cell r="EW619">
            <v>59</v>
          </cell>
          <cell r="EX619">
            <v>0</v>
          </cell>
          <cell r="EY619">
            <v>59</v>
          </cell>
          <cell r="EZ619">
            <v>-45</v>
          </cell>
          <cell r="FA619">
            <v>0</v>
          </cell>
          <cell r="FB619">
            <v>-45</v>
          </cell>
          <cell r="FC619">
            <v>64</v>
          </cell>
          <cell r="FD619">
            <v>0</v>
          </cell>
          <cell r="FE619">
            <v>64</v>
          </cell>
          <cell r="FF619">
            <v>-82</v>
          </cell>
          <cell r="FG619">
            <v>0</v>
          </cell>
          <cell r="FH619">
            <v>-82</v>
          </cell>
          <cell r="FI619">
            <v>-65</v>
          </cell>
          <cell r="FJ619">
            <v>0</v>
          </cell>
          <cell r="FK619">
            <v>-65</v>
          </cell>
          <cell r="FL619">
            <v>-49</v>
          </cell>
          <cell r="FM619">
            <v>0</v>
          </cell>
          <cell r="FN619">
            <v>-49</v>
          </cell>
          <cell r="FO619">
            <v>-56</v>
          </cell>
          <cell r="FP619">
            <v>0</v>
          </cell>
          <cell r="FQ619">
            <v>-56</v>
          </cell>
          <cell r="FR619">
            <v>-154</v>
          </cell>
          <cell r="FS619">
            <v>0</v>
          </cell>
          <cell r="FT619">
            <v>-154</v>
          </cell>
          <cell r="FU619">
            <v>-127</v>
          </cell>
          <cell r="FV619">
            <v>0</v>
          </cell>
          <cell r="FW619">
            <v>-127</v>
          </cell>
          <cell r="FX619">
            <v>-105</v>
          </cell>
          <cell r="FY619">
            <v>0</v>
          </cell>
          <cell r="FZ619">
            <v>-105</v>
          </cell>
          <cell r="GA619">
            <v>-110</v>
          </cell>
          <cell r="GB619">
            <v>0</v>
          </cell>
          <cell r="GC619">
            <v>-110</v>
          </cell>
          <cell r="GD619">
            <v>49</v>
          </cell>
          <cell r="GE619">
            <v>0</v>
          </cell>
          <cell r="GF619">
            <v>49</v>
          </cell>
          <cell r="GG619">
            <v>36</v>
          </cell>
          <cell r="GH619">
            <v>0</v>
          </cell>
          <cell r="GI619">
            <v>36</v>
          </cell>
          <cell r="GJ619">
            <v>40</v>
          </cell>
          <cell r="GK619">
            <v>0</v>
          </cell>
          <cell r="GL619">
            <v>40</v>
          </cell>
          <cell r="GM619">
            <v>40</v>
          </cell>
          <cell r="GN619">
            <v>0</v>
          </cell>
          <cell r="GO619">
            <v>40</v>
          </cell>
          <cell r="GP619">
            <v>30</v>
          </cell>
          <cell r="GQ619">
            <v>0</v>
          </cell>
          <cell r="GR619">
            <v>30</v>
          </cell>
          <cell r="GS619">
            <v>35</v>
          </cell>
          <cell r="GT619">
            <v>0</v>
          </cell>
          <cell r="GU619">
            <v>35</v>
          </cell>
          <cell r="GV619">
            <v>34</v>
          </cell>
          <cell r="GW619">
            <v>0</v>
          </cell>
          <cell r="GX619">
            <v>34</v>
          </cell>
          <cell r="GY619">
            <v>34</v>
          </cell>
          <cell r="GZ619">
            <v>0</v>
          </cell>
          <cell r="HA619">
            <v>34</v>
          </cell>
          <cell r="HB619">
            <v>35</v>
          </cell>
          <cell r="HC619">
            <v>0</v>
          </cell>
          <cell r="HD619">
            <v>35</v>
          </cell>
          <cell r="HE619">
            <v>32</v>
          </cell>
          <cell r="HF619">
            <v>0</v>
          </cell>
          <cell r="HG619">
            <v>32</v>
          </cell>
          <cell r="HH619">
            <v>38</v>
          </cell>
          <cell r="HI619">
            <v>0</v>
          </cell>
          <cell r="HJ619">
            <v>38</v>
          </cell>
          <cell r="HK619">
            <v>34</v>
          </cell>
          <cell r="HL619">
            <v>0</v>
          </cell>
          <cell r="HM619">
            <v>34</v>
          </cell>
          <cell r="HN619">
            <v>15</v>
          </cell>
          <cell r="HO619">
            <v>0</v>
          </cell>
          <cell r="HP619">
            <v>15</v>
          </cell>
          <cell r="HQ619">
            <v>32</v>
          </cell>
          <cell r="HR619">
            <v>0</v>
          </cell>
          <cell r="HS619">
            <v>32</v>
          </cell>
          <cell r="HT619">
            <v>31</v>
          </cell>
          <cell r="HU619">
            <v>0</v>
          </cell>
          <cell r="HV619">
            <v>31</v>
          </cell>
          <cell r="HW619">
            <v>37</v>
          </cell>
          <cell r="HX619">
            <v>0</v>
          </cell>
          <cell r="HY619">
            <v>37</v>
          </cell>
          <cell r="HZ619">
            <v>15</v>
          </cell>
          <cell r="IA619">
            <v>0</v>
          </cell>
          <cell r="IB619">
            <v>15</v>
          </cell>
          <cell r="IC619">
            <v>33</v>
          </cell>
          <cell r="ID619">
            <v>0</v>
          </cell>
          <cell r="IE619">
            <v>33</v>
          </cell>
          <cell r="IF619">
            <v>33</v>
          </cell>
          <cell r="IG619">
            <v>0</v>
          </cell>
          <cell r="IH619">
            <v>33</v>
          </cell>
          <cell r="II619">
            <v>32</v>
          </cell>
          <cell r="IJ619">
            <v>0</v>
          </cell>
          <cell r="IK619">
            <v>32</v>
          </cell>
          <cell r="IP619">
            <v>0.94799999999999995</v>
          </cell>
          <cell r="IQ619">
            <v>-1.2232974999999999E-11</v>
          </cell>
          <cell r="IR619">
            <v>0.94800000001223295</v>
          </cell>
          <cell r="IS619">
            <v>0.94799999999999995</v>
          </cell>
          <cell r="IT619">
            <v>-1.2232974999999999E-11</v>
          </cell>
          <cell r="IU619">
            <v>0.94800000001223295</v>
          </cell>
          <cell r="IV619">
            <v>1.6E-2</v>
          </cell>
          <cell r="IW619">
            <v>-4.9529999999999996E-12</v>
          </cell>
          <cell r="IX619">
            <v>1.6000000004953E-2</v>
          </cell>
          <cell r="IY619">
            <v>1.6E-2</v>
          </cell>
          <cell r="IZ619">
            <v>0</v>
          </cell>
          <cell r="JA619">
            <v>1.6E-2</v>
          </cell>
          <cell r="JB619">
            <v>2E-3</v>
          </cell>
          <cell r="JC619">
            <v>0</v>
          </cell>
          <cell r="JD619">
            <v>2E-3</v>
          </cell>
          <cell r="JE619">
            <v>1.0999999999999999E-2</v>
          </cell>
          <cell r="JF619">
            <v>0</v>
          </cell>
          <cell r="JG619">
            <v>1.0999999999999999E-2</v>
          </cell>
          <cell r="JH619">
            <v>2.7E-2</v>
          </cell>
          <cell r="JI619">
            <v>0</v>
          </cell>
          <cell r="JJ619">
            <v>2.7E-2</v>
          </cell>
          <cell r="JK619">
            <v>0</v>
          </cell>
          <cell r="JL619">
            <v>0</v>
          </cell>
          <cell r="JM619">
            <v>0</v>
          </cell>
          <cell r="JN619">
            <v>0</v>
          </cell>
          <cell r="JO619">
            <v>0</v>
          </cell>
          <cell r="JP619">
            <v>0</v>
          </cell>
          <cell r="JQ619">
            <v>0</v>
          </cell>
          <cell r="JR619">
            <v>0</v>
          </cell>
          <cell r="JS619">
            <v>0</v>
          </cell>
          <cell r="JT619">
            <v>0</v>
          </cell>
          <cell r="JU619">
            <v>0</v>
          </cell>
          <cell r="JV619">
            <v>0</v>
          </cell>
          <cell r="JW619">
            <v>0</v>
          </cell>
          <cell r="JX619">
            <v>0</v>
          </cell>
          <cell r="JY619">
            <v>0</v>
          </cell>
          <cell r="JZ619">
            <v>1E-3</v>
          </cell>
          <cell r="KA619">
            <v>0</v>
          </cell>
          <cell r="KB619">
            <v>1E-3</v>
          </cell>
          <cell r="KC619">
            <v>1E-3</v>
          </cell>
          <cell r="KD619">
            <v>0</v>
          </cell>
          <cell r="KE619">
            <v>1E-3</v>
          </cell>
          <cell r="KF619">
            <v>1.1499999999999999</v>
          </cell>
          <cell r="KG619">
            <v>0</v>
          </cell>
          <cell r="KH619">
            <v>1.1499999999999999</v>
          </cell>
          <cell r="KI619">
            <v>-0.34</v>
          </cell>
          <cell r="KJ619">
            <v>0</v>
          </cell>
          <cell r="KK619">
            <v>-0.34</v>
          </cell>
          <cell r="KL619">
            <v>4.1630000000000003</v>
          </cell>
          <cell r="KM619">
            <v>0</v>
          </cell>
          <cell r="KN619">
            <v>4.1630000000000003</v>
          </cell>
          <cell r="KO619">
            <v>1.048</v>
          </cell>
          <cell r="KP619">
            <v>0</v>
          </cell>
          <cell r="KQ619">
            <v>1.048</v>
          </cell>
          <cell r="KR619">
            <v>-1.151</v>
          </cell>
          <cell r="KS619">
            <v>0</v>
          </cell>
          <cell r="KT619">
            <v>-1.151</v>
          </cell>
          <cell r="KU619">
            <v>-0.192</v>
          </cell>
          <cell r="KV619">
            <v>0</v>
          </cell>
          <cell r="KW619">
            <v>-0.192</v>
          </cell>
          <cell r="KX619">
            <v>0.38</v>
          </cell>
          <cell r="KY619">
            <v>0</v>
          </cell>
          <cell r="KZ619">
            <v>0.38</v>
          </cell>
          <cell r="LA619">
            <v>1.77</v>
          </cell>
          <cell r="LB619">
            <v>0</v>
          </cell>
          <cell r="LC619">
            <v>1.77</v>
          </cell>
          <cell r="LD619">
            <v>0.8</v>
          </cell>
          <cell r="LE619">
            <v>0</v>
          </cell>
          <cell r="LF619">
            <v>0.8</v>
          </cell>
          <cell r="LG619">
            <v>1.0660000000000001</v>
          </cell>
          <cell r="LH619">
            <v>0</v>
          </cell>
          <cell r="LI619">
            <v>1.0660000000000001</v>
          </cell>
          <cell r="LJ619">
            <v>276.75400000000002</v>
          </cell>
          <cell r="LK619">
            <v>101.714</v>
          </cell>
          <cell r="LL619">
            <v>175.04000000000002</v>
          </cell>
          <cell r="LM619">
            <v>292</v>
          </cell>
          <cell r="LN619">
            <v>116.88</v>
          </cell>
          <cell r="LO619">
            <v>175.12</v>
          </cell>
          <cell r="LP619">
            <v>129</v>
          </cell>
          <cell r="LQ619">
            <v>0</v>
          </cell>
          <cell r="LR619">
            <v>129</v>
          </cell>
          <cell r="LS619">
            <v>69.349000000000004</v>
          </cell>
          <cell r="LT619">
            <v>0</v>
          </cell>
          <cell r="LU619">
            <v>69.349000000000004</v>
          </cell>
          <cell r="LV619">
            <v>211.48500000000001</v>
          </cell>
          <cell r="LW619">
            <v>0</v>
          </cell>
          <cell r="LX619">
            <v>211.48500000000001</v>
          </cell>
          <cell r="LY619">
            <v>182.28800000000001</v>
          </cell>
          <cell r="LZ619">
            <v>0</v>
          </cell>
          <cell r="MA619">
            <v>182.28800000000001</v>
          </cell>
          <cell r="MB619">
            <v>123.286</v>
          </cell>
          <cell r="MC619">
            <v>0</v>
          </cell>
          <cell r="MD619">
            <v>123.286</v>
          </cell>
          <cell r="ME619">
            <v>62.100999999999999</v>
          </cell>
          <cell r="MF619">
            <v>0</v>
          </cell>
          <cell r="MG619">
            <v>62.100999999999999</v>
          </cell>
          <cell r="MH619">
            <v>-18</v>
          </cell>
          <cell r="MI619">
            <v>0</v>
          </cell>
          <cell r="MJ619">
            <v>-18</v>
          </cell>
          <cell r="MK619">
            <v>59</v>
          </cell>
          <cell r="ML619">
            <v>0</v>
          </cell>
          <cell r="MM619">
            <v>59</v>
          </cell>
          <cell r="MN619">
            <v>-45</v>
          </cell>
          <cell r="MO619">
            <v>0</v>
          </cell>
          <cell r="MP619">
            <v>-45</v>
          </cell>
          <cell r="MQ619">
            <v>64</v>
          </cell>
          <cell r="MR619">
            <v>0</v>
          </cell>
          <cell r="MS619">
            <v>64</v>
          </cell>
          <cell r="MT619">
            <v>-82</v>
          </cell>
          <cell r="MU619">
            <v>0</v>
          </cell>
          <cell r="MV619">
            <v>-82</v>
          </cell>
          <cell r="MW619">
            <v>-65</v>
          </cell>
          <cell r="MX619">
            <v>0</v>
          </cell>
          <cell r="MY619">
            <v>-65</v>
          </cell>
          <cell r="MZ619">
            <v>-49</v>
          </cell>
          <cell r="NA619">
            <v>0</v>
          </cell>
          <cell r="NB619">
            <v>-49</v>
          </cell>
          <cell r="NC619">
            <v>-56</v>
          </cell>
          <cell r="ND619">
            <v>0</v>
          </cell>
          <cell r="NE619">
            <v>-56</v>
          </cell>
          <cell r="NF619">
            <v>-154</v>
          </cell>
          <cell r="NG619">
            <v>0</v>
          </cell>
          <cell r="NH619">
            <v>-154</v>
          </cell>
          <cell r="NI619">
            <v>-127</v>
          </cell>
          <cell r="NJ619">
            <v>0</v>
          </cell>
          <cell r="NK619">
            <v>-127</v>
          </cell>
          <cell r="NL619">
            <v>-105</v>
          </cell>
          <cell r="NM619">
            <v>0</v>
          </cell>
          <cell r="NN619">
            <v>-105</v>
          </cell>
          <cell r="NO619">
            <v>-110</v>
          </cell>
          <cell r="NP619">
            <v>0</v>
          </cell>
          <cell r="NQ619">
            <v>-110</v>
          </cell>
          <cell r="NR619">
            <v>49</v>
          </cell>
          <cell r="NS619">
            <v>0</v>
          </cell>
          <cell r="NT619">
            <v>49</v>
          </cell>
          <cell r="NU619">
            <v>36</v>
          </cell>
          <cell r="NV619">
            <v>0</v>
          </cell>
          <cell r="NW619">
            <v>36</v>
          </cell>
          <cell r="NX619">
            <v>40</v>
          </cell>
          <cell r="NY619">
            <v>0</v>
          </cell>
          <cell r="NZ619">
            <v>40</v>
          </cell>
          <cell r="OA619">
            <v>40</v>
          </cell>
          <cell r="OB619">
            <v>0</v>
          </cell>
          <cell r="OC619">
            <v>40</v>
          </cell>
          <cell r="OD619">
            <v>30</v>
          </cell>
          <cell r="OE619">
            <v>0</v>
          </cell>
          <cell r="OF619">
            <v>30</v>
          </cell>
          <cell r="OG619">
            <v>35</v>
          </cell>
          <cell r="OH619">
            <v>0</v>
          </cell>
          <cell r="OI619">
            <v>35</v>
          </cell>
          <cell r="OJ619">
            <v>34</v>
          </cell>
          <cell r="OK619">
            <v>0</v>
          </cell>
          <cell r="OL619">
            <v>34</v>
          </cell>
          <cell r="OM619">
            <v>34</v>
          </cell>
          <cell r="ON619">
            <v>0</v>
          </cell>
          <cell r="OO619">
            <v>34</v>
          </cell>
          <cell r="OP619">
            <v>35</v>
          </cell>
          <cell r="OQ619">
            <v>0</v>
          </cell>
          <cell r="OR619">
            <v>35</v>
          </cell>
          <cell r="OS619">
            <v>32</v>
          </cell>
          <cell r="OT619">
            <v>0</v>
          </cell>
          <cell r="OU619">
            <v>32</v>
          </cell>
          <cell r="OV619">
            <v>38</v>
          </cell>
          <cell r="OW619">
            <v>0</v>
          </cell>
          <cell r="OX619">
            <v>38</v>
          </cell>
          <cell r="OY619">
            <v>34</v>
          </cell>
          <cell r="OZ619">
            <v>0</v>
          </cell>
          <cell r="PA619">
            <v>34</v>
          </cell>
          <cell r="PB619">
            <v>15</v>
          </cell>
          <cell r="PC619">
            <v>0</v>
          </cell>
          <cell r="PD619">
            <v>15</v>
          </cell>
          <cell r="PE619">
            <v>32</v>
          </cell>
          <cell r="PF619">
            <v>0</v>
          </cell>
          <cell r="PG619">
            <v>32</v>
          </cell>
          <cell r="PH619">
            <v>31</v>
          </cell>
          <cell r="PI619">
            <v>0</v>
          </cell>
          <cell r="PJ619">
            <v>31</v>
          </cell>
          <cell r="PK619">
            <v>37</v>
          </cell>
          <cell r="PL619">
            <v>0</v>
          </cell>
          <cell r="PM619">
            <v>37</v>
          </cell>
          <cell r="PN619">
            <v>15</v>
          </cell>
          <cell r="PO619">
            <v>0</v>
          </cell>
          <cell r="PP619">
            <v>15</v>
          </cell>
          <cell r="PQ619">
            <v>33</v>
          </cell>
          <cell r="PR619">
            <v>0</v>
          </cell>
          <cell r="PS619">
            <v>33</v>
          </cell>
          <cell r="PT619">
            <v>33</v>
          </cell>
          <cell r="PU619">
            <v>0</v>
          </cell>
          <cell r="PV619">
            <v>33</v>
          </cell>
          <cell r="PW619">
            <v>32</v>
          </cell>
          <cell r="PX619">
            <v>0</v>
          </cell>
          <cell r="PY619">
            <v>32</v>
          </cell>
        </row>
        <row r="620">
          <cell r="BB620">
            <v>6.2E-2</v>
          </cell>
          <cell r="BC620">
            <v>0</v>
          </cell>
          <cell r="BD620">
            <v>6.2E-2</v>
          </cell>
          <cell r="BE620">
            <v>-1.4E-2</v>
          </cell>
          <cell r="BF620">
            <v>4.2609899999999996E-12</v>
          </cell>
          <cell r="BG620">
            <v>-1.4000000004260991E-2</v>
          </cell>
          <cell r="BH620">
            <v>0.10299999999999999</v>
          </cell>
          <cell r="BI620">
            <v>0</v>
          </cell>
          <cell r="BJ620">
            <v>0.10299999999999999</v>
          </cell>
          <cell r="BK620">
            <v>3.5000000000000003E-2</v>
          </cell>
          <cell r="BL620">
            <v>0</v>
          </cell>
          <cell r="BM620">
            <v>3.5000000000000003E-2</v>
          </cell>
          <cell r="BN620">
            <v>-0.29500000000000004</v>
          </cell>
          <cell r="BO620">
            <v>0</v>
          </cell>
          <cell r="BP620">
            <v>-0.29500000000000004</v>
          </cell>
          <cell r="BQ620">
            <v>1.387</v>
          </cell>
          <cell r="BR620">
            <v>0</v>
          </cell>
          <cell r="BS620">
            <v>1.387</v>
          </cell>
          <cell r="BT620">
            <v>-0.90300000000000002</v>
          </cell>
          <cell r="BU620">
            <v>0</v>
          </cell>
          <cell r="BV620">
            <v>-0.90300000000000002</v>
          </cell>
          <cell r="BW620">
            <v>-1.9E-2</v>
          </cell>
          <cell r="BX620">
            <v>0</v>
          </cell>
          <cell r="BY620">
            <v>-1.9E-2</v>
          </cell>
          <cell r="BZ620">
            <v>0.4</v>
          </cell>
          <cell r="CA620">
            <v>0</v>
          </cell>
          <cell r="CB620">
            <v>0.4</v>
          </cell>
          <cell r="CC620">
            <v>-2.5779999999999998</v>
          </cell>
          <cell r="CD620">
            <v>0</v>
          </cell>
          <cell r="CE620">
            <v>-2.5779999999999998</v>
          </cell>
          <cell r="CF620">
            <v>-37.225999999999999</v>
          </cell>
          <cell r="CG620">
            <v>0</v>
          </cell>
          <cell r="CH620">
            <v>-37.225999999999999</v>
          </cell>
          <cell r="CI620">
            <v>0.13900000000000001</v>
          </cell>
          <cell r="CJ620">
            <v>0</v>
          </cell>
          <cell r="CK620">
            <v>0.13900000000000001</v>
          </cell>
          <cell r="CL620">
            <v>-2.5999999999999999E-2</v>
          </cell>
          <cell r="CM620">
            <v>0</v>
          </cell>
          <cell r="CN620">
            <v>-2.5999999999999999E-2</v>
          </cell>
          <cell r="CO620">
            <v>1.1970000000000001</v>
          </cell>
          <cell r="CP620">
            <v>0</v>
          </cell>
          <cell r="CQ620">
            <v>1.1970000000000001</v>
          </cell>
          <cell r="CR620">
            <v>-9.4E-2</v>
          </cell>
          <cell r="CS620">
            <v>0</v>
          </cell>
          <cell r="CT620">
            <v>-9.4E-2</v>
          </cell>
          <cell r="CU620">
            <v>-0.17899999999999999</v>
          </cell>
          <cell r="CV620">
            <v>0</v>
          </cell>
          <cell r="CW620">
            <v>-0.17899999999999999</v>
          </cell>
          <cell r="CX620">
            <v>13.166</v>
          </cell>
          <cell r="CY620">
            <v>0</v>
          </cell>
          <cell r="CZ620">
            <v>13.166</v>
          </cell>
          <cell r="DA620">
            <v>0.17599999999999999</v>
          </cell>
          <cell r="DB620">
            <v>0</v>
          </cell>
          <cell r="DC620">
            <v>0.17599999999999999</v>
          </cell>
          <cell r="DD620">
            <v>-0.01</v>
          </cell>
          <cell r="DE620">
            <v>0</v>
          </cell>
          <cell r="DF620">
            <v>-0.01</v>
          </cell>
          <cell r="DG620">
            <v>2.5419999999999998</v>
          </cell>
          <cell r="DH620">
            <v>0</v>
          </cell>
          <cell r="DI620">
            <v>2.5419999999999998</v>
          </cell>
          <cell r="DJ620">
            <v>-0.313</v>
          </cell>
          <cell r="DK620">
            <v>0</v>
          </cell>
          <cell r="DL620">
            <v>-0.313</v>
          </cell>
          <cell r="DM620">
            <v>2E-3</v>
          </cell>
          <cell r="DN620">
            <v>0</v>
          </cell>
          <cell r="DO620">
            <v>2E-3</v>
          </cell>
          <cell r="DP620">
            <v>2E-3</v>
          </cell>
          <cell r="DQ620">
            <v>0</v>
          </cell>
          <cell r="DR620">
            <v>2E-3</v>
          </cell>
          <cell r="DS620">
            <v>-4.0000000000000001E-3</v>
          </cell>
          <cell r="DT620">
            <v>0</v>
          </cell>
          <cell r="DU620">
            <v>-4.0000000000000001E-3</v>
          </cell>
          <cell r="DV620">
            <v>10.285</v>
          </cell>
          <cell r="DW620">
            <v>0</v>
          </cell>
          <cell r="DX620">
            <v>10.285</v>
          </cell>
          <cell r="DY620">
            <v>2.3519999999999999</v>
          </cell>
          <cell r="DZ620">
            <v>0</v>
          </cell>
          <cell r="EA620">
            <v>2.3519999999999999</v>
          </cell>
          <cell r="EB620">
            <v>4.0000000000000001E-3</v>
          </cell>
          <cell r="EC620">
            <v>0</v>
          </cell>
          <cell r="ED620">
            <v>4.0000000000000001E-3</v>
          </cell>
          <cell r="EE620">
            <v>-1.4E-2</v>
          </cell>
          <cell r="EF620">
            <v>0</v>
          </cell>
          <cell r="EG620">
            <v>-1.4E-2</v>
          </cell>
          <cell r="EH620">
            <v>3.5999999999999997E-2</v>
          </cell>
          <cell r="EI620">
            <v>0</v>
          </cell>
          <cell r="EJ620">
            <v>3.5999999999999997E-2</v>
          </cell>
          <cell r="EK620">
            <v>-7.0000000000000007E-2</v>
          </cell>
          <cell r="EL620">
            <v>0</v>
          </cell>
          <cell r="EM620">
            <v>-7.0000000000000007E-2</v>
          </cell>
          <cell r="EN620">
            <v>0.372</v>
          </cell>
          <cell r="EO620">
            <v>0</v>
          </cell>
          <cell r="EP620">
            <v>0.372</v>
          </cell>
          <cell r="EQ620">
            <v>0.435</v>
          </cell>
          <cell r="ER620">
            <v>0</v>
          </cell>
          <cell r="ES620">
            <v>0.435</v>
          </cell>
          <cell r="ET620">
            <v>-8</v>
          </cell>
          <cell r="EU620">
            <v>0</v>
          </cell>
          <cell r="EV620">
            <v>-8</v>
          </cell>
          <cell r="EW620">
            <v>0</v>
          </cell>
          <cell r="EX620">
            <v>0</v>
          </cell>
          <cell r="EY620">
            <v>0</v>
          </cell>
          <cell r="EZ620">
            <v>0</v>
          </cell>
          <cell r="FA620">
            <v>0</v>
          </cell>
          <cell r="FB620">
            <v>0</v>
          </cell>
          <cell r="FC620">
            <v>1</v>
          </cell>
          <cell r="FD620">
            <v>0</v>
          </cell>
          <cell r="FE620">
            <v>1</v>
          </cell>
          <cell r="FF620">
            <v>25</v>
          </cell>
          <cell r="FG620">
            <v>0</v>
          </cell>
          <cell r="FH620">
            <v>25</v>
          </cell>
          <cell r="FI620">
            <v>50</v>
          </cell>
          <cell r="FJ620">
            <v>0</v>
          </cell>
          <cell r="FK620">
            <v>50</v>
          </cell>
          <cell r="FL620">
            <v>46</v>
          </cell>
          <cell r="FM620">
            <v>0</v>
          </cell>
          <cell r="FN620">
            <v>46</v>
          </cell>
          <cell r="FO620">
            <v>40</v>
          </cell>
          <cell r="FP620">
            <v>0</v>
          </cell>
          <cell r="FQ620">
            <v>40</v>
          </cell>
          <cell r="FR620">
            <v>16</v>
          </cell>
          <cell r="FS620">
            <v>0</v>
          </cell>
          <cell r="FT620">
            <v>16</v>
          </cell>
          <cell r="FU620">
            <v>35</v>
          </cell>
          <cell r="FV620">
            <v>0</v>
          </cell>
          <cell r="FW620">
            <v>35</v>
          </cell>
          <cell r="FX620">
            <v>39</v>
          </cell>
          <cell r="FY620">
            <v>0</v>
          </cell>
          <cell r="FZ620">
            <v>39</v>
          </cell>
          <cell r="GA620">
            <v>34</v>
          </cell>
          <cell r="GB620">
            <v>0</v>
          </cell>
          <cell r="GC620">
            <v>34</v>
          </cell>
          <cell r="GD620">
            <v>26</v>
          </cell>
          <cell r="GE620">
            <v>0</v>
          </cell>
          <cell r="GF620">
            <v>26</v>
          </cell>
          <cell r="GG620">
            <v>-1</v>
          </cell>
          <cell r="GH620">
            <v>0</v>
          </cell>
          <cell r="GI620">
            <v>-1</v>
          </cell>
          <cell r="GJ620">
            <v>12</v>
          </cell>
          <cell r="GK620">
            <v>0</v>
          </cell>
          <cell r="GL620">
            <v>12</v>
          </cell>
          <cell r="GM620">
            <v>0</v>
          </cell>
          <cell r="GN620">
            <v>0</v>
          </cell>
          <cell r="GO620">
            <v>0</v>
          </cell>
          <cell r="GP620">
            <v>7</v>
          </cell>
          <cell r="GQ620">
            <v>0</v>
          </cell>
          <cell r="GR620">
            <v>7</v>
          </cell>
          <cell r="GS620">
            <v>0</v>
          </cell>
          <cell r="GT620">
            <v>0</v>
          </cell>
          <cell r="GU620">
            <v>0</v>
          </cell>
          <cell r="GV620">
            <v>-9</v>
          </cell>
          <cell r="GW620">
            <v>0</v>
          </cell>
          <cell r="GX620">
            <v>-9</v>
          </cell>
          <cell r="GY620">
            <v>3</v>
          </cell>
          <cell r="GZ620">
            <v>0</v>
          </cell>
          <cell r="HA620">
            <v>3</v>
          </cell>
          <cell r="HB620">
            <v>-7</v>
          </cell>
          <cell r="HC620">
            <v>0</v>
          </cell>
          <cell r="HD620">
            <v>-7</v>
          </cell>
          <cell r="HE620">
            <v>0</v>
          </cell>
          <cell r="HF620">
            <v>0</v>
          </cell>
          <cell r="HG620">
            <v>0</v>
          </cell>
          <cell r="HH620">
            <v>1</v>
          </cell>
          <cell r="HI620">
            <v>0</v>
          </cell>
          <cell r="HJ620">
            <v>1</v>
          </cell>
          <cell r="HK620">
            <v>0</v>
          </cell>
          <cell r="HL620">
            <v>0</v>
          </cell>
          <cell r="HM620">
            <v>0</v>
          </cell>
          <cell r="HN620">
            <v>1</v>
          </cell>
          <cell r="HO620">
            <v>0</v>
          </cell>
          <cell r="HP620">
            <v>1</v>
          </cell>
          <cell r="HQ620">
            <v>8</v>
          </cell>
          <cell r="HR620">
            <v>0</v>
          </cell>
          <cell r="HS620">
            <v>8</v>
          </cell>
          <cell r="HT620">
            <v>1</v>
          </cell>
          <cell r="HU620">
            <v>0</v>
          </cell>
          <cell r="HV620">
            <v>1</v>
          </cell>
          <cell r="HW620">
            <v>2</v>
          </cell>
          <cell r="HX620">
            <v>0</v>
          </cell>
          <cell r="HY620">
            <v>2</v>
          </cell>
          <cell r="HZ620">
            <v>-1</v>
          </cell>
          <cell r="IA620">
            <v>0</v>
          </cell>
          <cell r="IB620">
            <v>-1</v>
          </cell>
          <cell r="IC620">
            <v>-1</v>
          </cell>
          <cell r="ID620">
            <v>0</v>
          </cell>
          <cell r="IE620">
            <v>-1</v>
          </cell>
          <cell r="IF620">
            <v>0</v>
          </cell>
          <cell r="IG620">
            <v>0</v>
          </cell>
          <cell r="IH620">
            <v>0</v>
          </cell>
          <cell r="II620">
            <v>0</v>
          </cell>
          <cell r="IJ620">
            <v>0</v>
          </cell>
          <cell r="IK620">
            <v>0</v>
          </cell>
          <cell r="IP620">
            <v>0.186</v>
          </cell>
          <cell r="IQ620">
            <v>4.2609899999999996E-12</v>
          </cell>
          <cell r="IR620">
            <v>0.18599999999573902</v>
          </cell>
          <cell r="IS620">
            <v>0.124</v>
          </cell>
          <cell r="IT620">
            <v>4.2609899999999996E-12</v>
          </cell>
          <cell r="IU620">
            <v>0.123999999995739</v>
          </cell>
          <cell r="IV620">
            <v>0.13800000000000001</v>
          </cell>
          <cell r="IW620">
            <v>0</v>
          </cell>
          <cell r="IX620">
            <v>0.13800000000000001</v>
          </cell>
          <cell r="IY620">
            <v>3.5000000000000003E-2</v>
          </cell>
          <cell r="IZ620">
            <v>0</v>
          </cell>
          <cell r="JA620">
            <v>3.5000000000000003E-2</v>
          </cell>
          <cell r="JB620">
            <v>0.17</v>
          </cell>
          <cell r="JC620">
            <v>0</v>
          </cell>
          <cell r="JD620">
            <v>0.17</v>
          </cell>
          <cell r="JE620">
            <v>0.46500000000000002</v>
          </cell>
          <cell r="JF620">
            <v>0</v>
          </cell>
          <cell r="JG620">
            <v>0.46500000000000002</v>
          </cell>
          <cell r="JH620">
            <v>-0.92200000000000004</v>
          </cell>
          <cell r="JI620">
            <v>0</v>
          </cell>
          <cell r="JJ620">
            <v>-0.92200000000000004</v>
          </cell>
          <cell r="JK620">
            <v>-1.9E-2</v>
          </cell>
          <cell r="JL620">
            <v>0</v>
          </cell>
          <cell r="JM620">
            <v>-1.9E-2</v>
          </cell>
          <cell r="JN620">
            <v>-39.265000000000001</v>
          </cell>
          <cell r="JO620">
            <v>0</v>
          </cell>
          <cell r="JP620">
            <v>-39.265000000000001</v>
          </cell>
          <cell r="JQ620">
            <v>-39.664999999999999</v>
          </cell>
          <cell r="JR620">
            <v>0</v>
          </cell>
          <cell r="JS620">
            <v>-39.664999999999999</v>
          </cell>
          <cell r="JT620">
            <v>-37.087000000000003</v>
          </cell>
          <cell r="JU620">
            <v>0</v>
          </cell>
          <cell r="JV620">
            <v>-37.087000000000003</v>
          </cell>
          <cell r="JW620">
            <v>0.13900000000000001</v>
          </cell>
          <cell r="JX620">
            <v>0</v>
          </cell>
          <cell r="JY620">
            <v>0.13900000000000001</v>
          </cell>
          <cell r="JZ620">
            <v>0.89800000000000002</v>
          </cell>
          <cell r="KA620">
            <v>0</v>
          </cell>
          <cell r="KB620">
            <v>0.89800000000000002</v>
          </cell>
          <cell r="KC620">
            <v>0.92400000000000004</v>
          </cell>
          <cell r="KD620">
            <v>0</v>
          </cell>
          <cell r="KE620">
            <v>0.92400000000000004</v>
          </cell>
          <cell r="KF620">
            <v>-0.27300000000000002</v>
          </cell>
          <cell r="KG620">
            <v>0</v>
          </cell>
          <cell r="KH620">
            <v>-0.27300000000000002</v>
          </cell>
          <cell r="KI620">
            <v>-0.17899999999999999</v>
          </cell>
          <cell r="KJ620">
            <v>0</v>
          </cell>
          <cell r="KK620">
            <v>-0.17899999999999999</v>
          </cell>
          <cell r="KL620">
            <v>15.874000000000001</v>
          </cell>
          <cell r="KM620">
            <v>0</v>
          </cell>
          <cell r="KN620">
            <v>15.874000000000001</v>
          </cell>
          <cell r="KO620">
            <v>2.7080000000000002</v>
          </cell>
          <cell r="KP620">
            <v>0</v>
          </cell>
          <cell r="KQ620">
            <v>2.7080000000000002</v>
          </cell>
          <cell r="KR620">
            <v>2.532</v>
          </cell>
          <cell r="KS620">
            <v>0</v>
          </cell>
          <cell r="KT620">
            <v>2.532</v>
          </cell>
          <cell r="KU620">
            <v>2.5419999999999998</v>
          </cell>
          <cell r="KV620">
            <v>0</v>
          </cell>
          <cell r="KW620">
            <v>2.5419999999999998</v>
          </cell>
          <cell r="KX620">
            <v>-0.313</v>
          </cell>
          <cell r="KY620">
            <v>0</v>
          </cell>
          <cell r="KZ620">
            <v>-0.313</v>
          </cell>
          <cell r="LA620">
            <v>0</v>
          </cell>
          <cell r="LB620">
            <v>0</v>
          </cell>
          <cell r="LC620">
            <v>0</v>
          </cell>
          <cell r="LD620">
            <v>-2E-3</v>
          </cell>
          <cell r="LE620">
            <v>0</v>
          </cell>
          <cell r="LF620">
            <v>-2E-3</v>
          </cell>
          <cell r="LG620">
            <v>-4.0000000000000001E-3</v>
          </cell>
          <cell r="LH620">
            <v>0</v>
          </cell>
          <cell r="LI620">
            <v>-4.0000000000000001E-3</v>
          </cell>
          <cell r="LJ620">
            <v>12.627000000000001</v>
          </cell>
          <cell r="LK620">
            <v>0</v>
          </cell>
          <cell r="LL620">
            <v>12.627000000000001</v>
          </cell>
          <cell r="LM620">
            <v>2.3420000000000001</v>
          </cell>
          <cell r="LN620">
            <v>0</v>
          </cell>
          <cell r="LO620">
            <v>2.3420000000000001</v>
          </cell>
          <cell r="LP620">
            <v>-0.01</v>
          </cell>
          <cell r="LQ620">
            <v>0</v>
          </cell>
          <cell r="LR620">
            <v>-0.01</v>
          </cell>
          <cell r="LS620">
            <v>-1.4E-2</v>
          </cell>
          <cell r="LT620">
            <v>0</v>
          </cell>
          <cell r="LU620">
            <v>-1.4E-2</v>
          </cell>
          <cell r="LV620">
            <v>0.77300000000000002</v>
          </cell>
          <cell r="LW620">
            <v>0</v>
          </cell>
          <cell r="LX620">
            <v>0.77300000000000002</v>
          </cell>
          <cell r="LY620">
            <v>0.73699999999999999</v>
          </cell>
          <cell r="LZ620">
            <v>0</v>
          </cell>
          <cell r="MA620">
            <v>0.73699999999999999</v>
          </cell>
          <cell r="MB620">
            <v>0.80700000000000005</v>
          </cell>
          <cell r="MC620">
            <v>0</v>
          </cell>
          <cell r="MD620">
            <v>0.80700000000000005</v>
          </cell>
          <cell r="ME620">
            <v>0.435</v>
          </cell>
          <cell r="MF620">
            <v>0</v>
          </cell>
          <cell r="MG620">
            <v>0.435</v>
          </cell>
          <cell r="MH620">
            <v>-8</v>
          </cell>
          <cell r="MI620">
            <v>0</v>
          </cell>
          <cell r="MJ620">
            <v>-8</v>
          </cell>
          <cell r="MK620">
            <v>0</v>
          </cell>
          <cell r="ML620">
            <v>0</v>
          </cell>
          <cell r="MM620">
            <v>0</v>
          </cell>
          <cell r="MN620">
            <v>0</v>
          </cell>
          <cell r="MO620">
            <v>0</v>
          </cell>
          <cell r="MP620">
            <v>0</v>
          </cell>
          <cell r="MQ620">
            <v>1</v>
          </cell>
          <cell r="MR620">
            <v>0</v>
          </cell>
          <cell r="MS620">
            <v>1</v>
          </cell>
          <cell r="MT620">
            <v>25</v>
          </cell>
          <cell r="MU620">
            <v>0</v>
          </cell>
          <cell r="MV620">
            <v>25</v>
          </cell>
          <cell r="MW620">
            <v>50</v>
          </cell>
          <cell r="MX620">
            <v>0</v>
          </cell>
          <cell r="MY620">
            <v>50</v>
          </cell>
          <cell r="MZ620">
            <v>46</v>
          </cell>
          <cell r="NA620">
            <v>0</v>
          </cell>
          <cell r="NB620">
            <v>46</v>
          </cell>
          <cell r="NC620">
            <v>40</v>
          </cell>
          <cell r="ND620">
            <v>0</v>
          </cell>
          <cell r="NE620">
            <v>40</v>
          </cell>
          <cell r="NF620">
            <v>16</v>
          </cell>
          <cell r="NG620">
            <v>0</v>
          </cell>
          <cell r="NH620">
            <v>16</v>
          </cell>
          <cell r="NI620">
            <v>35</v>
          </cell>
          <cell r="NJ620">
            <v>0</v>
          </cell>
          <cell r="NK620">
            <v>35</v>
          </cell>
          <cell r="NL620">
            <v>39</v>
          </cell>
          <cell r="NM620">
            <v>0</v>
          </cell>
          <cell r="NN620">
            <v>39</v>
          </cell>
          <cell r="NO620">
            <v>34</v>
          </cell>
          <cell r="NP620">
            <v>0</v>
          </cell>
          <cell r="NQ620">
            <v>34</v>
          </cell>
          <cell r="NR620">
            <v>26</v>
          </cell>
          <cell r="NS620">
            <v>0</v>
          </cell>
          <cell r="NT620">
            <v>26</v>
          </cell>
          <cell r="NU620">
            <v>-1</v>
          </cell>
          <cell r="NV620">
            <v>0</v>
          </cell>
          <cell r="NW620">
            <v>-1</v>
          </cell>
          <cell r="NX620">
            <v>12</v>
          </cell>
          <cell r="NY620">
            <v>0</v>
          </cell>
          <cell r="NZ620">
            <v>12</v>
          </cell>
          <cell r="OA620">
            <v>0</v>
          </cell>
          <cell r="OB620">
            <v>0</v>
          </cell>
          <cell r="OC620">
            <v>0</v>
          </cell>
          <cell r="OD620">
            <v>7</v>
          </cell>
          <cell r="OE620">
            <v>0</v>
          </cell>
          <cell r="OF620">
            <v>7</v>
          </cell>
          <cell r="OG620">
            <v>0</v>
          </cell>
          <cell r="OH620">
            <v>0</v>
          </cell>
          <cell r="OI620">
            <v>0</v>
          </cell>
          <cell r="OJ620">
            <v>-9</v>
          </cell>
          <cell r="OK620">
            <v>0</v>
          </cell>
          <cell r="OL620">
            <v>-9</v>
          </cell>
          <cell r="OM620">
            <v>3</v>
          </cell>
          <cell r="ON620">
            <v>0</v>
          </cell>
          <cell r="OO620">
            <v>3</v>
          </cell>
          <cell r="OP620">
            <v>-7</v>
          </cell>
          <cell r="OQ620">
            <v>0</v>
          </cell>
          <cell r="OR620">
            <v>-7</v>
          </cell>
          <cell r="OS620">
            <v>0</v>
          </cell>
          <cell r="OT620">
            <v>0</v>
          </cell>
          <cell r="OU620">
            <v>0</v>
          </cell>
          <cell r="OV620">
            <v>1</v>
          </cell>
          <cell r="OW620">
            <v>0</v>
          </cell>
          <cell r="OX620">
            <v>1</v>
          </cell>
          <cell r="OY620">
            <v>0</v>
          </cell>
          <cell r="OZ620">
            <v>0</v>
          </cell>
          <cell r="PA620">
            <v>0</v>
          </cell>
          <cell r="PB620">
            <v>1</v>
          </cell>
          <cell r="PC620">
            <v>0</v>
          </cell>
          <cell r="PD620">
            <v>1</v>
          </cell>
          <cell r="PE620">
            <v>8</v>
          </cell>
          <cell r="PF620">
            <v>0</v>
          </cell>
          <cell r="PG620">
            <v>8</v>
          </cell>
          <cell r="PH620">
            <v>1</v>
          </cell>
          <cell r="PI620">
            <v>0</v>
          </cell>
          <cell r="PJ620">
            <v>1</v>
          </cell>
          <cell r="PK620">
            <v>2</v>
          </cell>
          <cell r="PL620">
            <v>0</v>
          </cell>
          <cell r="PM620">
            <v>2</v>
          </cell>
          <cell r="PN620">
            <v>-1</v>
          </cell>
          <cell r="PO620">
            <v>0</v>
          </cell>
          <cell r="PP620">
            <v>-1</v>
          </cell>
          <cell r="PQ620">
            <v>-1</v>
          </cell>
          <cell r="PR620">
            <v>0</v>
          </cell>
          <cell r="PS620">
            <v>-1</v>
          </cell>
          <cell r="PT620">
            <v>0</v>
          </cell>
          <cell r="PU620">
            <v>0</v>
          </cell>
          <cell r="PV620">
            <v>0</v>
          </cell>
          <cell r="PW620">
            <v>0</v>
          </cell>
          <cell r="PX620">
            <v>0</v>
          </cell>
          <cell r="PY620">
            <v>0</v>
          </cell>
        </row>
        <row r="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0</v>
          </cell>
          <cell r="EC621">
            <v>0</v>
          </cell>
          <cell r="ED621">
            <v>0</v>
          </cell>
          <cell r="EE621">
            <v>0</v>
          </cell>
          <cell r="EF621">
            <v>0</v>
          </cell>
          <cell r="EG621">
            <v>0</v>
          </cell>
          <cell r="EH621">
            <v>0</v>
          </cell>
          <cell r="EI621">
            <v>0</v>
          </cell>
          <cell r="EJ621">
            <v>0</v>
          </cell>
          <cell r="EK621">
            <v>0</v>
          </cell>
          <cell r="EL621">
            <v>0</v>
          </cell>
          <cell r="EM621">
            <v>0</v>
          </cell>
          <cell r="EN621">
            <v>0</v>
          </cell>
          <cell r="EO621">
            <v>0</v>
          </cell>
          <cell r="EP621">
            <v>0</v>
          </cell>
          <cell r="EQ621">
            <v>0</v>
          </cell>
          <cell r="ER621">
            <v>0</v>
          </cell>
          <cell r="ES621">
            <v>0</v>
          </cell>
          <cell r="ET621">
            <v>0</v>
          </cell>
          <cell r="EU621">
            <v>0</v>
          </cell>
          <cell r="EV621">
            <v>0</v>
          </cell>
          <cell r="EW621">
            <v>0</v>
          </cell>
          <cell r="EX621">
            <v>0</v>
          </cell>
          <cell r="EY621">
            <v>0</v>
          </cell>
          <cell r="EZ621">
            <v>0</v>
          </cell>
          <cell r="FA621">
            <v>0</v>
          </cell>
          <cell r="FB621">
            <v>0</v>
          </cell>
          <cell r="FC621">
            <v>0</v>
          </cell>
          <cell r="FD621">
            <v>0</v>
          </cell>
          <cell r="FE621">
            <v>0</v>
          </cell>
          <cell r="FF621">
            <v>2</v>
          </cell>
          <cell r="FG621">
            <v>0</v>
          </cell>
          <cell r="FH621">
            <v>2</v>
          </cell>
          <cell r="FI621">
            <v>3</v>
          </cell>
          <cell r="FJ621">
            <v>0</v>
          </cell>
          <cell r="FK621">
            <v>3</v>
          </cell>
          <cell r="FL621">
            <v>-1</v>
          </cell>
          <cell r="FM621">
            <v>0</v>
          </cell>
          <cell r="FN621">
            <v>-1</v>
          </cell>
          <cell r="FO621">
            <v>0</v>
          </cell>
          <cell r="FP621">
            <v>0</v>
          </cell>
          <cell r="FQ621">
            <v>0</v>
          </cell>
          <cell r="FR621">
            <v>-3</v>
          </cell>
          <cell r="FS621">
            <v>0</v>
          </cell>
          <cell r="FT621">
            <v>-3</v>
          </cell>
          <cell r="FU621">
            <v>-1</v>
          </cell>
          <cell r="FV621">
            <v>0</v>
          </cell>
          <cell r="FW621">
            <v>-1</v>
          </cell>
          <cell r="FX621">
            <v>2</v>
          </cell>
          <cell r="FY621">
            <v>0</v>
          </cell>
          <cell r="FZ621">
            <v>2</v>
          </cell>
          <cell r="GA621">
            <v>1</v>
          </cell>
          <cell r="GB621">
            <v>0</v>
          </cell>
          <cell r="GC621">
            <v>1</v>
          </cell>
          <cell r="GD621">
            <v>-834</v>
          </cell>
          <cell r="GE621">
            <v>0</v>
          </cell>
          <cell r="GF621">
            <v>-834</v>
          </cell>
          <cell r="GG621">
            <v>0</v>
          </cell>
          <cell r="GH621">
            <v>0</v>
          </cell>
          <cell r="GI621">
            <v>0</v>
          </cell>
          <cell r="GJ621">
            <v>0</v>
          </cell>
          <cell r="GK621">
            <v>0</v>
          </cell>
          <cell r="GL621">
            <v>0</v>
          </cell>
          <cell r="GM621">
            <v>0</v>
          </cell>
          <cell r="GN621">
            <v>0</v>
          </cell>
          <cell r="GO621">
            <v>0</v>
          </cell>
          <cell r="GP621">
            <v>-1053</v>
          </cell>
          <cell r="GQ621">
            <v>0</v>
          </cell>
          <cell r="GR621">
            <v>-1053</v>
          </cell>
          <cell r="GS621">
            <v>0</v>
          </cell>
          <cell r="GT621">
            <v>0</v>
          </cell>
          <cell r="GU621">
            <v>0</v>
          </cell>
          <cell r="GV621">
            <v>0</v>
          </cell>
          <cell r="GW621">
            <v>0</v>
          </cell>
          <cell r="GX621">
            <v>0</v>
          </cell>
          <cell r="GY621">
            <v>0</v>
          </cell>
          <cell r="GZ621">
            <v>0</v>
          </cell>
          <cell r="HA621">
            <v>0</v>
          </cell>
          <cell r="HB621">
            <v>0</v>
          </cell>
          <cell r="HC621">
            <v>0</v>
          </cell>
          <cell r="HD621">
            <v>0</v>
          </cell>
          <cell r="HE621">
            <v>0</v>
          </cell>
          <cell r="HF621">
            <v>0</v>
          </cell>
          <cell r="HG621">
            <v>0</v>
          </cell>
          <cell r="HH621">
            <v>0</v>
          </cell>
          <cell r="HI621">
            <v>0</v>
          </cell>
          <cell r="HJ621">
            <v>0</v>
          </cell>
          <cell r="HK621">
            <v>0</v>
          </cell>
          <cell r="HL621">
            <v>0</v>
          </cell>
          <cell r="HM621">
            <v>0</v>
          </cell>
          <cell r="HN621">
            <v>0</v>
          </cell>
          <cell r="HO621">
            <v>0</v>
          </cell>
          <cell r="HP621">
            <v>0</v>
          </cell>
          <cell r="HQ621">
            <v>0</v>
          </cell>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0</v>
          </cell>
          <cell r="KM621">
            <v>0</v>
          </cell>
          <cell r="KN621">
            <v>0</v>
          </cell>
          <cell r="KO621">
            <v>0</v>
          </cell>
          <cell r="KP621">
            <v>0</v>
          </cell>
          <cell r="KQ621">
            <v>0</v>
          </cell>
          <cell r="KR621">
            <v>0</v>
          </cell>
          <cell r="KS621">
            <v>0</v>
          </cell>
          <cell r="KT621">
            <v>0</v>
          </cell>
          <cell r="KU621">
            <v>0</v>
          </cell>
          <cell r="KV621">
            <v>0</v>
          </cell>
          <cell r="KW621">
            <v>0</v>
          </cell>
          <cell r="KX621">
            <v>0</v>
          </cell>
          <cell r="KY621">
            <v>0</v>
          </cell>
          <cell r="KZ621">
            <v>0</v>
          </cell>
          <cell r="LA621">
            <v>0</v>
          </cell>
          <cell r="LB621">
            <v>0</v>
          </cell>
          <cell r="LC621">
            <v>0</v>
          </cell>
          <cell r="LD621">
            <v>0</v>
          </cell>
          <cell r="LE621">
            <v>0</v>
          </cell>
          <cell r="LF621">
            <v>0</v>
          </cell>
          <cell r="LG621">
            <v>0</v>
          </cell>
          <cell r="LH621">
            <v>0</v>
          </cell>
          <cell r="LI621">
            <v>0</v>
          </cell>
          <cell r="LJ621">
            <v>0</v>
          </cell>
          <cell r="LK621">
            <v>0</v>
          </cell>
          <cell r="LL621">
            <v>0</v>
          </cell>
          <cell r="LM621">
            <v>0</v>
          </cell>
          <cell r="LN621">
            <v>0</v>
          </cell>
          <cell r="LO621">
            <v>0</v>
          </cell>
          <cell r="LP621">
            <v>0</v>
          </cell>
          <cell r="LQ621">
            <v>0</v>
          </cell>
          <cell r="LR621">
            <v>0</v>
          </cell>
          <cell r="LS621">
            <v>0</v>
          </cell>
          <cell r="LT621">
            <v>0</v>
          </cell>
          <cell r="LU621">
            <v>0</v>
          </cell>
          <cell r="LV621">
            <v>0</v>
          </cell>
          <cell r="LW621">
            <v>0</v>
          </cell>
          <cell r="LX621">
            <v>0</v>
          </cell>
          <cell r="LY621">
            <v>0</v>
          </cell>
          <cell r="LZ621">
            <v>0</v>
          </cell>
          <cell r="MA621">
            <v>0</v>
          </cell>
          <cell r="MB621">
            <v>0</v>
          </cell>
          <cell r="MC621">
            <v>0</v>
          </cell>
          <cell r="MD621">
            <v>0</v>
          </cell>
          <cell r="ME621">
            <v>0</v>
          </cell>
          <cell r="MF621">
            <v>0</v>
          </cell>
          <cell r="MG621">
            <v>0</v>
          </cell>
          <cell r="MH621">
            <v>0</v>
          </cell>
          <cell r="MI621">
            <v>0</v>
          </cell>
          <cell r="MJ621">
            <v>0</v>
          </cell>
          <cell r="MK621">
            <v>0</v>
          </cell>
          <cell r="ML621">
            <v>0</v>
          </cell>
          <cell r="MM621">
            <v>0</v>
          </cell>
          <cell r="MN621">
            <v>0</v>
          </cell>
          <cell r="MO621">
            <v>0</v>
          </cell>
          <cell r="MP621">
            <v>0</v>
          </cell>
          <cell r="MQ621">
            <v>0</v>
          </cell>
          <cell r="MR621">
            <v>0</v>
          </cell>
          <cell r="MS621">
            <v>0</v>
          </cell>
          <cell r="MT621">
            <v>2</v>
          </cell>
          <cell r="MU621">
            <v>0</v>
          </cell>
          <cell r="MV621">
            <v>2</v>
          </cell>
          <cell r="MW621">
            <v>3</v>
          </cell>
          <cell r="MX621">
            <v>0</v>
          </cell>
          <cell r="MY621">
            <v>3</v>
          </cell>
          <cell r="MZ621">
            <v>-1</v>
          </cell>
          <cell r="NA621">
            <v>0</v>
          </cell>
          <cell r="NB621">
            <v>-1</v>
          </cell>
          <cell r="NC621">
            <v>0</v>
          </cell>
          <cell r="ND621">
            <v>0</v>
          </cell>
          <cell r="NE621">
            <v>0</v>
          </cell>
          <cell r="NF621">
            <v>-3</v>
          </cell>
          <cell r="NG621">
            <v>0</v>
          </cell>
          <cell r="NH621">
            <v>-3</v>
          </cell>
          <cell r="NI621">
            <v>-1</v>
          </cell>
          <cell r="NJ621">
            <v>0</v>
          </cell>
          <cell r="NK621">
            <v>-1</v>
          </cell>
          <cell r="NL621">
            <v>2</v>
          </cell>
          <cell r="NM621">
            <v>0</v>
          </cell>
          <cell r="NN621">
            <v>2</v>
          </cell>
          <cell r="NO621">
            <v>1</v>
          </cell>
          <cell r="NP621">
            <v>0</v>
          </cell>
          <cell r="NQ621">
            <v>1</v>
          </cell>
          <cell r="NR621">
            <v>-834</v>
          </cell>
          <cell r="NS621">
            <v>0</v>
          </cell>
          <cell r="NT621">
            <v>-834</v>
          </cell>
          <cell r="NU621">
            <v>0</v>
          </cell>
          <cell r="NV621">
            <v>0</v>
          </cell>
          <cell r="NW621">
            <v>0</v>
          </cell>
          <cell r="NX621">
            <v>0</v>
          </cell>
          <cell r="NY621">
            <v>0</v>
          </cell>
          <cell r="NZ621">
            <v>0</v>
          </cell>
          <cell r="OA621">
            <v>0</v>
          </cell>
          <cell r="OB621">
            <v>0</v>
          </cell>
          <cell r="OC621">
            <v>0</v>
          </cell>
          <cell r="OD621">
            <v>-1053</v>
          </cell>
          <cell r="OE621">
            <v>0</v>
          </cell>
          <cell r="OF621">
            <v>-1053</v>
          </cell>
          <cell r="OG621">
            <v>0</v>
          </cell>
          <cell r="OH621">
            <v>0</v>
          </cell>
          <cell r="OI621">
            <v>0</v>
          </cell>
          <cell r="OJ621">
            <v>0</v>
          </cell>
          <cell r="OK621">
            <v>0</v>
          </cell>
          <cell r="OL621">
            <v>0</v>
          </cell>
          <cell r="OM621">
            <v>0</v>
          </cell>
          <cell r="ON621">
            <v>0</v>
          </cell>
          <cell r="OO621">
            <v>0</v>
          </cell>
          <cell r="OP621">
            <v>0</v>
          </cell>
          <cell r="OQ621">
            <v>0</v>
          </cell>
          <cell r="OR621">
            <v>0</v>
          </cell>
          <cell r="OS621">
            <v>0</v>
          </cell>
          <cell r="OT621">
            <v>0</v>
          </cell>
          <cell r="OU621">
            <v>0</v>
          </cell>
          <cell r="OV621">
            <v>0</v>
          </cell>
          <cell r="OW621">
            <v>0</v>
          </cell>
          <cell r="OX621">
            <v>0</v>
          </cell>
          <cell r="OY621">
            <v>0</v>
          </cell>
          <cell r="OZ621">
            <v>0</v>
          </cell>
          <cell r="PA621">
            <v>0</v>
          </cell>
          <cell r="PB621">
            <v>0</v>
          </cell>
          <cell r="PC621">
            <v>0</v>
          </cell>
          <cell r="PD621">
            <v>0</v>
          </cell>
          <cell r="PE621">
            <v>0</v>
          </cell>
          <cell r="PF621">
            <v>0</v>
          </cell>
          <cell r="PG621">
            <v>0</v>
          </cell>
          <cell r="PH621">
            <v>0</v>
          </cell>
          <cell r="PI621">
            <v>0</v>
          </cell>
          <cell r="PJ621">
            <v>0</v>
          </cell>
          <cell r="PK621">
            <v>0</v>
          </cell>
          <cell r="PL621">
            <v>0</v>
          </cell>
          <cell r="PM621">
            <v>0</v>
          </cell>
          <cell r="PN621">
            <v>0</v>
          </cell>
          <cell r="PO621">
            <v>0</v>
          </cell>
          <cell r="PP621">
            <v>0</v>
          </cell>
          <cell r="PQ621">
            <v>0</v>
          </cell>
          <cell r="PR621">
            <v>0</v>
          </cell>
          <cell r="PS621">
            <v>0</v>
          </cell>
          <cell r="PT621">
            <v>0</v>
          </cell>
          <cell r="PU621">
            <v>0</v>
          </cell>
          <cell r="PV621">
            <v>0</v>
          </cell>
          <cell r="PW621">
            <v>0</v>
          </cell>
          <cell r="PX621">
            <v>0</v>
          </cell>
          <cell r="PY621">
            <v>0</v>
          </cell>
        </row>
        <row r="622">
          <cell r="BB622">
            <v>579.92600000000004</v>
          </cell>
          <cell r="BC622">
            <v>7.8188203941586938</v>
          </cell>
          <cell r="BD622">
            <v>572.10717960584134</v>
          </cell>
          <cell r="BE622">
            <v>595.97</v>
          </cell>
          <cell r="BF622">
            <v>0.61000772772379996</v>
          </cell>
          <cell r="BG622">
            <v>595.35999227227626</v>
          </cell>
          <cell r="BH622">
            <v>697.16399999999999</v>
          </cell>
          <cell r="BI622">
            <v>-15.644075440455183</v>
          </cell>
          <cell r="BJ622">
            <v>712.80807544045513</v>
          </cell>
          <cell r="BK622">
            <v>501.96</v>
          </cell>
          <cell r="BL622">
            <v>-31.699441114694235</v>
          </cell>
          <cell r="BM622">
            <v>533.65944111469423</v>
          </cell>
          <cell r="BN622">
            <v>581.60500000000002</v>
          </cell>
          <cell r="BO622">
            <v>-62.646643668918671</v>
          </cell>
          <cell r="BP622">
            <v>644.25164366891863</v>
          </cell>
          <cell r="BQ622">
            <v>500.94900000000007</v>
          </cell>
          <cell r="BR622">
            <v>-0.51337405151488724</v>
          </cell>
          <cell r="BS622">
            <v>501.4623740515151</v>
          </cell>
          <cell r="BT622">
            <v>993.54899999999998</v>
          </cell>
          <cell r="BU622">
            <v>78.972011193166907</v>
          </cell>
          <cell r="BV622">
            <v>914.57698880683301</v>
          </cell>
          <cell r="BW622">
            <v>5.9020000000000001</v>
          </cell>
          <cell r="BX622">
            <v>-13.976176611000003</v>
          </cell>
          <cell r="BY622">
            <v>19.878176611000004</v>
          </cell>
          <cell r="BZ622">
            <v>534.70100000000002</v>
          </cell>
          <cell r="CA622">
            <v>4.5889363680617734</v>
          </cell>
          <cell r="CB622">
            <v>530.11206363193821</v>
          </cell>
          <cell r="CC622">
            <v>542.39099999999996</v>
          </cell>
          <cell r="CD622">
            <v>-1.6049329999109383</v>
          </cell>
          <cell r="CE622">
            <v>543.99593299991091</v>
          </cell>
          <cell r="CF622">
            <v>597.17499999999995</v>
          </cell>
          <cell r="CG622">
            <v>-15.877743000000001</v>
          </cell>
          <cell r="CH622">
            <v>613.05274299999996</v>
          </cell>
          <cell r="CI622">
            <v>312.476</v>
          </cell>
          <cell r="CJ622">
            <v>1.173</v>
          </cell>
          <cell r="CK622">
            <v>311.303</v>
          </cell>
          <cell r="CL622">
            <v>350.31299999999999</v>
          </cell>
          <cell r="CM622">
            <v>-12.310863596274469</v>
          </cell>
          <cell r="CN622">
            <v>362.62386359627448</v>
          </cell>
          <cell r="CO622">
            <v>430.089</v>
          </cell>
          <cell r="CP622">
            <v>11.998682999999998</v>
          </cell>
          <cell r="CQ622">
            <v>418.09031700000003</v>
          </cell>
          <cell r="CR622">
            <v>382.55</v>
          </cell>
          <cell r="CS622">
            <v>-81.688494000000006</v>
          </cell>
          <cell r="CT622">
            <v>464.238494</v>
          </cell>
          <cell r="CU622">
            <v>301.45499999999998</v>
          </cell>
          <cell r="CV622">
            <v>103.51650659627447</v>
          </cell>
          <cell r="CW622">
            <v>197.93849340372552</v>
          </cell>
          <cell r="CX622">
            <v>417.84100000000001</v>
          </cell>
          <cell r="CY622">
            <v>-21.6</v>
          </cell>
          <cell r="CZ622">
            <v>439.44100000000003</v>
          </cell>
          <cell r="DA622">
            <v>488.69499999999999</v>
          </cell>
          <cell r="DB622">
            <v>-3.9400000000000004</v>
          </cell>
          <cell r="DC622">
            <v>492.63499999999999</v>
          </cell>
          <cell r="DD622">
            <v>550.11599999999999</v>
          </cell>
          <cell r="DE622">
            <v>-12.136384115335183</v>
          </cell>
          <cell r="DF622">
            <v>562.25238411533519</v>
          </cell>
          <cell r="DG622">
            <v>318.67099999999999</v>
          </cell>
          <cell r="DH622">
            <v>-27.056650000000001</v>
          </cell>
          <cell r="DI622">
            <v>345.72764999999998</v>
          </cell>
          <cell r="DJ622">
            <v>361.16500000000002</v>
          </cell>
          <cell r="DK622">
            <v>31.74099999776729</v>
          </cell>
          <cell r="DL622">
            <v>329.42400000223273</v>
          </cell>
          <cell r="DM622">
            <v>516.55799999999999</v>
          </cell>
          <cell r="DN622">
            <v>-21.385000406370782</v>
          </cell>
          <cell r="DO622">
            <v>537.94300040637074</v>
          </cell>
          <cell r="DP622">
            <v>713.44399999999996</v>
          </cell>
          <cell r="DQ622">
            <v>25.491601708055697</v>
          </cell>
          <cell r="DR622">
            <v>687.95239829194429</v>
          </cell>
          <cell r="DS622">
            <v>286.19200000000001</v>
          </cell>
          <cell r="DT622">
            <v>9.3647185108776405</v>
          </cell>
          <cell r="DU622">
            <v>276.82728148912236</v>
          </cell>
          <cell r="DV622">
            <v>399.34</v>
          </cell>
          <cell r="DW622">
            <v>-23.79</v>
          </cell>
          <cell r="DX622">
            <v>423.13</v>
          </cell>
          <cell r="DY622">
            <v>560.99300000000005</v>
          </cell>
          <cell r="DZ622">
            <v>103.38072124922799</v>
          </cell>
          <cell r="EA622">
            <v>457.61227875077208</v>
          </cell>
          <cell r="EB622">
            <v>545.80399999999997</v>
          </cell>
          <cell r="EC622">
            <v>-28.556000000000001</v>
          </cell>
          <cell r="ED622">
            <v>574.36</v>
          </cell>
          <cell r="EE622">
            <v>367.55099999999999</v>
          </cell>
          <cell r="EF622">
            <v>-72.290000000000006</v>
          </cell>
          <cell r="EG622">
            <v>439.84100000000001</v>
          </cell>
          <cell r="EH622">
            <v>357.11799999999999</v>
          </cell>
          <cell r="EI622">
            <v>-4.3326029999999953</v>
          </cell>
          <cell r="EJ622">
            <v>361.450603</v>
          </cell>
          <cell r="EK622">
            <v>514.47299999999996</v>
          </cell>
          <cell r="EL622">
            <v>-69</v>
          </cell>
          <cell r="EM622">
            <v>583.47299999999996</v>
          </cell>
          <cell r="EN622">
            <v>417.108</v>
          </cell>
          <cell r="EO622">
            <v>-3</v>
          </cell>
          <cell r="EP622">
            <v>420.108</v>
          </cell>
          <cell r="EQ622">
            <v>223.46</v>
          </cell>
          <cell r="ER622">
            <v>13</v>
          </cell>
          <cell r="ES622">
            <v>210.46</v>
          </cell>
          <cell r="ET622">
            <v>44</v>
          </cell>
          <cell r="EU622">
            <v>-62</v>
          </cell>
          <cell r="EV622">
            <v>106</v>
          </cell>
          <cell r="EW622">
            <v>337</v>
          </cell>
          <cell r="EX622">
            <v>50</v>
          </cell>
          <cell r="EY622">
            <v>287</v>
          </cell>
          <cell r="EZ622">
            <v>285</v>
          </cell>
          <cell r="FA622">
            <v>-268</v>
          </cell>
          <cell r="FB622">
            <v>553</v>
          </cell>
          <cell r="FC622">
            <v>498</v>
          </cell>
          <cell r="FD622">
            <v>6</v>
          </cell>
          <cell r="FE622">
            <v>492</v>
          </cell>
          <cell r="FF622">
            <v>0</v>
          </cell>
          <cell r="FG622">
            <v>0</v>
          </cell>
          <cell r="FH622">
            <v>0</v>
          </cell>
          <cell r="FI622">
            <v>0</v>
          </cell>
          <cell r="FJ622">
            <v>0</v>
          </cell>
          <cell r="FK622">
            <v>0</v>
          </cell>
          <cell r="FL622">
            <v>0</v>
          </cell>
          <cell r="FM622">
            <v>0</v>
          </cell>
          <cell r="FN622">
            <v>0</v>
          </cell>
          <cell r="FO622">
            <v>0</v>
          </cell>
          <cell r="FP622">
            <v>0</v>
          </cell>
          <cell r="FQ622">
            <v>0</v>
          </cell>
          <cell r="FR622">
            <v>0</v>
          </cell>
          <cell r="FS622">
            <v>0</v>
          </cell>
          <cell r="FT622">
            <v>0</v>
          </cell>
          <cell r="FU622">
            <v>0</v>
          </cell>
          <cell r="FV622">
            <v>0</v>
          </cell>
          <cell r="FW622">
            <v>0</v>
          </cell>
          <cell r="FX622">
            <v>0</v>
          </cell>
          <cell r="FY622">
            <v>0</v>
          </cell>
          <cell r="FZ622">
            <v>0</v>
          </cell>
          <cell r="GA622">
            <v>0</v>
          </cell>
          <cell r="GB622">
            <v>0</v>
          </cell>
          <cell r="GC622">
            <v>0</v>
          </cell>
          <cell r="GD622">
            <v>-1071</v>
          </cell>
          <cell r="GE622">
            <v>0</v>
          </cell>
          <cell r="GF622">
            <v>-1071</v>
          </cell>
          <cell r="GG622">
            <v>-248</v>
          </cell>
          <cell r="GH622">
            <v>0</v>
          </cell>
          <cell r="GI622">
            <v>-248</v>
          </cell>
          <cell r="GJ622">
            <v>567</v>
          </cell>
          <cell r="GK622">
            <v>0</v>
          </cell>
          <cell r="GL622">
            <v>567</v>
          </cell>
          <cell r="GM622">
            <v>621</v>
          </cell>
          <cell r="GN622">
            <v>0</v>
          </cell>
          <cell r="GO622">
            <v>621</v>
          </cell>
          <cell r="GP622">
            <v>-1191</v>
          </cell>
          <cell r="GQ622">
            <v>0</v>
          </cell>
          <cell r="GR622">
            <v>-1191</v>
          </cell>
          <cell r="GS622">
            <v>883</v>
          </cell>
          <cell r="GT622">
            <v>0</v>
          </cell>
          <cell r="GU622">
            <v>883</v>
          </cell>
          <cell r="GV622">
            <v>553</v>
          </cell>
          <cell r="GW622">
            <v>0</v>
          </cell>
          <cell r="GX622">
            <v>553</v>
          </cell>
          <cell r="GY622">
            <v>581</v>
          </cell>
          <cell r="GZ622">
            <v>0</v>
          </cell>
          <cell r="HA622">
            <v>581</v>
          </cell>
          <cell r="HB622">
            <v>452</v>
          </cell>
          <cell r="HC622">
            <v>0</v>
          </cell>
          <cell r="HD622">
            <v>452</v>
          </cell>
          <cell r="HE622">
            <v>415</v>
          </cell>
          <cell r="HF622">
            <v>0</v>
          </cell>
          <cell r="HG622">
            <v>415</v>
          </cell>
          <cell r="HH622">
            <v>727</v>
          </cell>
          <cell r="HI622">
            <v>0</v>
          </cell>
          <cell r="HJ622">
            <v>727</v>
          </cell>
          <cell r="HK622">
            <v>546</v>
          </cell>
          <cell r="HL622">
            <v>0</v>
          </cell>
          <cell r="HM622">
            <v>546</v>
          </cell>
          <cell r="HN622">
            <v>254</v>
          </cell>
          <cell r="HO622">
            <v>0</v>
          </cell>
          <cell r="HP622">
            <v>254</v>
          </cell>
          <cell r="HQ622">
            <v>166</v>
          </cell>
          <cell r="HR622">
            <v>0</v>
          </cell>
          <cell r="HS622">
            <v>166</v>
          </cell>
          <cell r="HT622">
            <v>538</v>
          </cell>
          <cell r="HU622">
            <v>0</v>
          </cell>
          <cell r="HV622">
            <v>538</v>
          </cell>
          <cell r="HW622">
            <v>583</v>
          </cell>
          <cell r="HX622">
            <v>0</v>
          </cell>
          <cell r="HY622">
            <v>583</v>
          </cell>
          <cell r="HZ622">
            <v>651</v>
          </cell>
          <cell r="IA622">
            <v>0</v>
          </cell>
          <cell r="IB622">
            <v>651</v>
          </cell>
          <cell r="IC622">
            <v>731</v>
          </cell>
          <cell r="ID622">
            <v>0</v>
          </cell>
          <cell r="IE622">
            <v>731</v>
          </cell>
          <cell r="IF622">
            <v>-134</v>
          </cell>
          <cell r="IG622">
            <v>0</v>
          </cell>
          <cell r="IH622">
            <v>-134</v>
          </cell>
          <cell r="II622">
            <v>855</v>
          </cell>
          <cell r="IJ622">
            <v>0</v>
          </cell>
          <cell r="IK622">
            <v>855</v>
          </cell>
          <cell r="IP622">
            <v>2375.02</v>
          </cell>
          <cell r="IQ622">
            <v>-38.914688433266917</v>
          </cell>
          <cell r="IR622">
            <v>2413.9346884332667</v>
          </cell>
          <cell r="IS622">
            <v>1795.0940000000001</v>
          </cell>
          <cell r="IT622">
            <v>-46.733508827425609</v>
          </cell>
          <cell r="IU622">
            <v>1841.8275088274256</v>
          </cell>
          <cell r="IV622">
            <v>1199.124</v>
          </cell>
          <cell r="IW622">
            <v>-47.343516555149407</v>
          </cell>
          <cell r="IX622">
            <v>1246.4675165551494</v>
          </cell>
          <cell r="IY622">
            <v>501.96</v>
          </cell>
          <cell r="IZ622">
            <v>-31.699441114694235</v>
          </cell>
          <cell r="JA622">
            <v>533.65944111469423</v>
          </cell>
          <cell r="JB622">
            <v>2082.0050000000001</v>
          </cell>
          <cell r="JC622">
            <v>1.8358168617333384</v>
          </cell>
          <cell r="JD622">
            <v>2080.1691831382668</v>
          </cell>
          <cell r="JE622">
            <v>1500.4</v>
          </cell>
          <cell r="JF622">
            <v>64.482460530652006</v>
          </cell>
          <cell r="JG622">
            <v>1435.9175394693482</v>
          </cell>
          <cell r="JH622">
            <v>999.45100000000002</v>
          </cell>
          <cell r="JI622">
            <v>64.995834582166893</v>
          </cell>
          <cell r="JJ622">
            <v>934.45516541783309</v>
          </cell>
          <cell r="JK622">
            <v>5.9020000000000001</v>
          </cell>
          <cell r="JL622">
            <v>-13.976176611000003</v>
          </cell>
          <cell r="JM622">
            <v>19.878176611000004</v>
          </cell>
          <cell r="JN622">
            <v>1986.7429999999999</v>
          </cell>
          <cell r="JO622">
            <v>-11.720739631849167</v>
          </cell>
          <cell r="JP622">
            <v>1998.4637396318492</v>
          </cell>
          <cell r="JQ622">
            <v>1452.0419999999999</v>
          </cell>
          <cell r="JR622">
            <v>-16.30967599991094</v>
          </cell>
          <cell r="JS622">
            <v>1468.3516759999109</v>
          </cell>
          <cell r="JT622">
            <v>909.65099999999995</v>
          </cell>
          <cell r="JU622">
            <v>-14.704743000000001</v>
          </cell>
          <cell r="JV622">
            <v>924.35574299999996</v>
          </cell>
          <cell r="JW622">
            <v>312.476</v>
          </cell>
          <cell r="JX622">
            <v>1.173</v>
          </cell>
          <cell r="JY622">
            <v>311.303</v>
          </cell>
          <cell r="JZ622">
            <v>1464.4069999999999</v>
          </cell>
          <cell r="KA622">
            <v>21.515831999999993</v>
          </cell>
          <cell r="KB622">
            <v>1442.8911679999999</v>
          </cell>
          <cell r="KC622">
            <v>1114.0940000000001</v>
          </cell>
          <cell r="KD622">
            <v>33.826695596274462</v>
          </cell>
          <cell r="KE622">
            <v>1080.2673044037256</v>
          </cell>
          <cell r="KF622">
            <v>684.005</v>
          </cell>
          <cell r="KG622">
            <v>21.828012596274466</v>
          </cell>
          <cell r="KH622">
            <v>662.17698740372555</v>
          </cell>
          <cell r="KI622">
            <v>301.45499999999998</v>
          </cell>
          <cell r="KJ622">
            <v>103.51650659627447</v>
          </cell>
          <cell r="KK622">
            <v>197.93849340372552</v>
          </cell>
          <cell r="KL622">
            <v>1775.3230000000001</v>
          </cell>
          <cell r="KM622">
            <v>-64.733034115335172</v>
          </cell>
          <cell r="KN622">
            <v>1840.0560341153353</v>
          </cell>
          <cell r="KO622">
            <v>1357.482</v>
          </cell>
          <cell r="KP622">
            <v>-43.133034115335185</v>
          </cell>
          <cell r="KQ622">
            <v>1400.6150341153352</v>
          </cell>
          <cell r="KR622">
            <v>868.78700000000003</v>
          </cell>
          <cell r="KS622">
            <v>-39.19303411533518</v>
          </cell>
          <cell r="KT622">
            <v>907.98003411533523</v>
          </cell>
          <cell r="KU622">
            <v>318.67099999999999</v>
          </cell>
          <cell r="KV622">
            <v>-27.056650000000001</v>
          </cell>
          <cell r="KW622">
            <v>345.72764999999998</v>
          </cell>
          <cell r="KX622">
            <v>1877.3589999999999</v>
          </cell>
          <cell r="KY622">
            <v>45.212319810329845</v>
          </cell>
          <cell r="KZ622">
            <v>1832.1466801896702</v>
          </cell>
          <cell r="LA622">
            <v>1516.194</v>
          </cell>
          <cell r="LB622">
            <v>13.471319812562557</v>
          </cell>
          <cell r="LC622">
            <v>1502.7226801874374</v>
          </cell>
          <cell r="LD622">
            <v>999.63599999999997</v>
          </cell>
          <cell r="LE622">
            <v>34.856320218933334</v>
          </cell>
          <cell r="LF622">
            <v>964.77967978106665</v>
          </cell>
          <cell r="LG622">
            <v>286.19200000000001</v>
          </cell>
          <cell r="LH622">
            <v>9.3647185108776405</v>
          </cell>
          <cell r="LI622">
            <v>276.82728148912236</v>
          </cell>
          <cell r="LJ622">
            <v>1873.6880000000001</v>
          </cell>
          <cell r="LK622">
            <v>-21.255278750772007</v>
          </cell>
          <cell r="LL622">
            <v>1894.9432787507722</v>
          </cell>
          <cell r="LM622">
            <v>1474.348</v>
          </cell>
          <cell r="LN622">
            <v>2.5347212492279851</v>
          </cell>
          <cell r="LO622">
            <v>1471.813278750772</v>
          </cell>
          <cell r="LP622">
            <v>913.35500000000002</v>
          </cell>
          <cell r="LQ622">
            <v>-100.846</v>
          </cell>
          <cell r="LR622">
            <v>1014.201</v>
          </cell>
          <cell r="LS622">
            <v>367.55099999999999</v>
          </cell>
          <cell r="LT622">
            <v>-72.290000000000006</v>
          </cell>
          <cell r="LU622">
            <v>439.84100000000001</v>
          </cell>
          <cell r="LV622">
            <v>1512.1590000000001</v>
          </cell>
          <cell r="LW622">
            <v>-63.332602999999992</v>
          </cell>
          <cell r="LX622">
            <v>1575.4916030000002</v>
          </cell>
          <cell r="LY622">
            <v>1155.0409999999999</v>
          </cell>
          <cell r="LZ622">
            <v>-59</v>
          </cell>
          <cell r="MA622">
            <v>1214.0409999999999</v>
          </cell>
          <cell r="MB622">
            <v>640.56799999999998</v>
          </cell>
          <cell r="MC622">
            <v>10</v>
          </cell>
          <cell r="MD622">
            <v>630.56799999999998</v>
          </cell>
          <cell r="ME622">
            <v>223.46</v>
          </cell>
          <cell r="MF622">
            <v>13</v>
          </cell>
          <cell r="MG622">
            <v>210.46</v>
          </cell>
          <cell r="MH622">
            <v>44</v>
          </cell>
          <cell r="MI622">
            <v>-274</v>
          </cell>
          <cell r="MJ622">
            <v>318</v>
          </cell>
          <cell r="MK622">
            <v>337</v>
          </cell>
          <cell r="ML622">
            <v>-212</v>
          </cell>
          <cell r="MM622">
            <v>549</v>
          </cell>
          <cell r="MN622">
            <v>285</v>
          </cell>
          <cell r="MO622">
            <v>-262</v>
          </cell>
          <cell r="MP622">
            <v>547</v>
          </cell>
          <cell r="MQ622">
            <v>498</v>
          </cell>
          <cell r="MR622">
            <v>6</v>
          </cell>
          <cell r="MS622">
            <v>492</v>
          </cell>
          <cell r="MT622">
            <v>0</v>
          </cell>
          <cell r="MU622">
            <v>0</v>
          </cell>
          <cell r="MV622">
            <v>0</v>
          </cell>
          <cell r="MW622">
            <v>0</v>
          </cell>
          <cell r="MX622">
            <v>0</v>
          </cell>
          <cell r="MY622">
            <v>0</v>
          </cell>
          <cell r="MZ622">
            <v>0</v>
          </cell>
          <cell r="NA622">
            <v>0</v>
          </cell>
          <cell r="NB622">
            <v>0</v>
          </cell>
          <cell r="NC622">
            <v>0</v>
          </cell>
          <cell r="ND622">
            <v>0</v>
          </cell>
          <cell r="NE622">
            <v>0</v>
          </cell>
          <cell r="NF622">
            <v>0</v>
          </cell>
          <cell r="NG622">
            <v>0</v>
          </cell>
          <cell r="NH622">
            <v>0</v>
          </cell>
          <cell r="NI622">
            <v>0</v>
          </cell>
          <cell r="NJ622">
            <v>0</v>
          </cell>
          <cell r="NK622">
            <v>0</v>
          </cell>
          <cell r="NL622">
            <v>0</v>
          </cell>
          <cell r="NM622">
            <v>0</v>
          </cell>
          <cell r="NN622">
            <v>0</v>
          </cell>
          <cell r="NO622">
            <v>0</v>
          </cell>
          <cell r="NP622">
            <v>0</v>
          </cell>
          <cell r="NQ622">
            <v>0</v>
          </cell>
          <cell r="NR622">
            <v>-1071</v>
          </cell>
          <cell r="NS622">
            <v>0</v>
          </cell>
          <cell r="NT622">
            <v>-1071</v>
          </cell>
          <cell r="NU622">
            <v>-248</v>
          </cell>
          <cell r="NV622">
            <v>0</v>
          </cell>
          <cell r="NW622">
            <v>-248</v>
          </cell>
          <cell r="NX622">
            <v>567</v>
          </cell>
          <cell r="NY622">
            <v>0</v>
          </cell>
          <cell r="NZ622">
            <v>567</v>
          </cell>
          <cell r="OA622">
            <v>621</v>
          </cell>
          <cell r="OB622">
            <v>0</v>
          </cell>
          <cell r="OC622">
            <v>621</v>
          </cell>
          <cell r="OD622">
            <v>-1191</v>
          </cell>
          <cell r="OE622">
            <v>0</v>
          </cell>
          <cell r="OF622">
            <v>-1191</v>
          </cell>
          <cell r="OG622">
            <v>883</v>
          </cell>
          <cell r="OH622">
            <v>0</v>
          </cell>
          <cell r="OI622">
            <v>883</v>
          </cell>
          <cell r="OJ622">
            <v>553</v>
          </cell>
          <cell r="OK622">
            <v>0</v>
          </cell>
          <cell r="OL622">
            <v>553</v>
          </cell>
          <cell r="OM622">
            <v>581</v>
          </cell>
          <cell r="ON622">
            <v>0</v>
          </cell>
          <cell r="OO622">
            <v>581</v>
          </cell>
          <cell r="OP622">
            <v>452</v>
          </cell>
          <cell r="OQ622">
            <v>0</v>
          </cell>
          <cell r="OR622">
            <v>452</v>
          </cell>
          <cell r="OS622">
            <v>415</v>
          </cell>
          <cell r="OT622">
            <v>0</v>
          </cell>
          <cell r="OU622">
            <v>415</v>
          </cell>
          <cell r="OV622">
            <v>727</v>
          </cell>
          <cell r="OW622">
            <v>0</v>
          </cell>
          <cell r="OX622">
            <v>727</v>
          </cell>
          <cell r="OY622">
            <v>546</v>
          </cell>
          <cell r="OZ622">
            <v>0</v>
          </cell>
          <cell r="PA622">
            <v>546</v>
          </cell>
          <cell r="PB622">
            <v>254</v>
          </cell>
          <cell r="PC622">
            <v>0</v>
          </cell>
          <cell r="PD622">
            <v>254</v>
          </cell>
          <cell r="PE622">
            <v>166</v>
          </cell>
          <cell r="PF622">
            <v>0</v>
          </cell>
          <cell r="PG622">
            <v>166</v>
          </cell>
          <cell r="PH622">
            <v>538</v>
          </cell>
          <cell r="PI622">
            <v>0</v>
          </cell>
          <cell r="PJ622">
            <v>538</v>
          </cell>
          <cell r="PK622">
            <v>583</v>
          </cell>
          <cell r="PL622">
            <v>0</v>
          </cell>
          <cell r="PM622">
            <v>583</v>
          </cell>
          <cell r="PN622">
            <v>651</v>
          </cell>
          <cell r="PO622">
            <v>0</v>
          </cell>
          <cell r="PP622">
            <v>651</v>
          </cell>
          <cell r="PQ622">
            <v>731</v>
          </cell>
          <cell r="PR622">
            <v>0</v>
          </cell>
          <cell r="PS622">
            <v>731</v>
          </cell>
          <cell r="PT622">
            <v>-134</v>
          </cell>
          <cell r="PU622">
            <v>0</v>
          </cell>
          <cell r="PV622">
            <v>-134</v>
          </cell>
          <cell r="PW622">
            <v>855</v>
          </cell>
          <cell r="PX622">
            <v>0</v>
          </cell>
          <cell r="PY622">
            <v>855</v>
          </cell>
        </row>
        <row r="623">
          <cell r="BB623">
            <v>-98.787999999999997</v>
          </cell>
          <cell r="BC623">
            <v>-2.019636298477582</v>
          </cell>
          <cell r="BD623">
            <v>-96.768363701522418</v>
          </cell>
          <cell r="BE623">
            <v>-181.44499999999999</v>
          </cell>
          <cell r="BF623">
            <v>-0.15822892281637907</v>
          </cell>
          <cell r="BG623">
            <v>-181.2867710771836</v>
          </cell>
          <cell r="BH623">
            <v>-136.47999999999999</v>
          </cell>
          <cell r="BI623">
            <v>4.04069113502511</v>
          </cell>
          <cell r="BJ623">
            <v>-140.52069113502509</v>
          </cell>
          <cell r="BK623">
            <v>-161.505</v>
          </cell>
          <cell r="BL623">
            <v>8.1868505153143207</v>
          </cell>
          <cell r="BM623">
            <v>-169.69185051531431</v>
          </cell>
          <cell r="BN623">
            <v>-133.08500000000004</v>
          </cell>
          <cell r="BO623">
            <v>16.180405313934358</v>
          </cell>
          <cell r="BP623">
            <v>-149.26540531393437</v>
          </cell>
          <cell r="BQ623">
            <v>-133.738</v>
          </cell>
          <cell r="BR623">
            <v>0.13329657268027262</v>
          </cell>
          <cell r="BS623">
            <v>-133.87129657268025</v>
          </cell>
          <cell r="BT623">
            <v>-185.5</v>
          </cell>
          <cell r="BU623">
            <v>-20.397374490918814</v>
          </cell>
          <cell r="BV623">
            <v>-165.10262550908118</v>
          </cell>
          <cell r="BW623">
            <v>-63.424999999999997</v>
          </cell>
          <cell r="BX623">
            <v>3.608520908</v>
          </cell>
          <cell r="BY623">
            <v>-67.033520908</v>
          </cell>
          <cell r="BZ623">
            <v>-149.684</v>
          </cell>
          <cell r="CA623">
            <v>-1.2801630638703567</v>
          </cell>
          <cell r="CB623">
            <v>-148.40383693612964</v>
          </cell>
          <cell r="CC623">
            <v>-118.357</v>
          </cell>
          <cell r="CD623">
            <v>0.55566551763621586</v>
          </cell>
          <cell r="CE623">
            <v>-118.91266551763621</v>
          </cell>
          <cell r="CF623">
            <v>-141.636</v>
          </cell>
          <cell r="CG623">
            <v>4.317342</v>
          </cell>
          <cell r="CH623">
            <v>-145.95334199999999</v>
          </cell>
          <cell r="CI623">
            <v>-51.768000000000001</v>
          </cell>
          <cell r="CJ623">
            <v>-0.11393399999999998</v>
          </cell>
          <cell r="CK623">
            <v>-51.654066</v>
          </cell>
          <cell r="CL623">
            <v>-47.353000000000002</v>
          </cell>
          <cell r="CM623">
            <v>5.0619999999999994</v>
          </cell>
          <cell r="CN623">
            <v>-52.414999999999999</v>
          </cell>
          <cell r="CO623">
            <v>-107.232</v>
          </cell>
          <cell r="CP623">
            <v>-2.6712050000000001</v>
          </cell>
          <cell r="CQ623">
            <v>-104.560795</v>
          </cell>
          <cell r="CR623">
            <v>-30.728999999999999</v>
          </cell>
          <cell r="CS623">
            <v>25.736111000000001</v>
          </cell>
          <cell r="CT623">
            <v>-56.465111</v>
          </cell>
          <cell r="CU623">
            <v>-43.378</v>
          </cell>
          <cell r="CV623">
            <v>-34.322010286592381</v>
          </cell>
          <cell r="CW623">
            <v>-9.0559897134076195</v>
          </cell>
          <cell r="CX623">
            <v>-51.926000000000002</v>
          </cell>
          <cell r="CY623">
            <v>5.5781999999999998</v>
          </cell>
          <cell r="CZ623">
            <v>-57.504200000000004</v>
          </cell>
          <cell r="DA623">
            <v>-49.994999999999997</v>
          </cell>
          <cell r="DB623">
            <v>1.018</v>
          </cell>
          <cell r="DC623">
            <v>-51.012999999999998</v>
          </cell>
          <cell r="DD623">
            <v>-133.27199999999999</v>
          </cell>
          <cell r="DE623">
            <v>3.1342211977853105</v>
          </cell>
          <cell r="DF623">
            <v>-136.4062211977853</v>
          </cell>
          <cell r="DG623">
            <v>-119.878</v>
          </cell>
          <cell r="DH623">
            <v>6.9873798718995523</v>
          </cell>
          <cell r="DI623">
            <v>-126.86537987189955</v>
          </cell>
          <cell r="DJ623">
            <v>-62.375</v>
          </cell>
          <cell r="DK623">
            <v>-8.1971132494234027</v>
          </cell>
          <cell r="DL623">
            <v>-54.177886750576597</v>
          </cell>
          <cell r="DM623">
            <v>-149.55000000000001</v>
          </cell>
          <cell r="DN623">
            <v>5.5226763549452542</v>
          </cell>
          <cell r="DO623">
            <v>-155.07267635494526</v>
          </cell>
          <cell r="DP623">
            <v>-184.53800000000001</v>
          </cell>
          <cell r="DQ623">
            <v>-6.0702589411053847</v>
          </cell>
          <cell r="DR623">
            <v>-178.46774105889463</v>
          </cell>
          <cell r="DS623">
            <v>-97.409000000000006</v>
          </cell>
          <cell r="DT623">
            <v>-2.7971385554341506</v>
          </cell>
          <cell r="DU623">
            <v>-94.611861444565861</v>
          </cell>
          <cell r="DV623">
            <v>-255.00399999999999</v>
          </cell>
          <cell r="DW623">
            <v>-90.653999999999982</v>
          </cell>
          <cell r="DX623">
            <v>-164.35000000000002</v>
          </cell>
          <cell r="DY623">
            <v>-184.917</v>
          </cell>
          <cell r="DZ623">
            <v>4.6283314147232621</v>
          </cell>
          <cell r="EA623">
            <v>-189.54533141472325</v>
          </cell>
          <cell r="EB623">
            <v>-148.93700000000001</v>
          </cell>
          <cell r="EC623">
            <v>10.062969337999998</v>
          </cell>
          <cell r="ED623">
            <v>-158.999969338</v>
          </cell>
          <cell r="EE623">
            <v>-75.632999999999996</v>
          </cell>
          <cell r="EF623">
            <v>25.451000000000001</v>
          </cell>
          <cell r="EG623">
            <v>-101.084</v>
          </cell>
          <cell r="EH623">
            <v>-106.86499999999999</v>
          </cell>
          <cell r="EI623">
            <v>0.50066699999999786</v>
          </cell>
          <cell r="EJ623">
            <v>-107.36566699999999</v>
          </cell>
          <cell r="EK623">
            <v>-62.944000000000003</v>
          </cell>
          <cell r="EL623">
            <v>23.7</v>
          </cell>
          <cell r="EM623">
            <v>-86.644000000000005</v>
          </cell>
          <cell r="EN623">
            <v>-92.855000000000004</v>
          </cell>
          <cell r="EO623">
            <v>1.0999999999999999</v>
          </cell>
          <cell r="EP623">
            <v>-93.954999999999998</v>
          </cell>
          <cell r="EQ623">
            <v>-72.878</v>
          </cell>
          <cell r="ER623">
            <v>-4</v>
          </cell>
          <cell r="ES623">
            <v>-68.878</v>
          </cell>
          <cell r="ET623">
            <v>7</v>
          </cell>
          <cell r="EU623">
            <v>22</v>
          </cell>
          <cell r="EV623">
            <v>-15</v>
          </cell>
          <cell r="EW623">
            <v>-42</v>
          </cell>
          <cell r="EX623">
            <v>-18</v>
          </cell>
          <cell r="EY623">
            <v>-24</v>
          </cell>
          <cell r="EZ623">
            <v>-201</v>
          </cell>
          <cell r="FA623">
            <v>-29</v>
          </cell>
          <cell r="FB623">
            <v>-172</v>
          </cell>
          <cell r="FC623">
            <v>-171</v>
          </cell>
          <cell r="FD623">
            <v>-2</v>
          </cell>
          <cell r="FE623">
            <v>-169</v>
          </cell>
          <cell r="FF623">
            <v>300</v>
          </cell>
          <cell r="FG623">
            <v>0</v>
          </cell>
          <cell r="FH623">
            <v>300</v>
          </cell>
          <cell r="FI623">
            <v>376</v>
          </cell>
          <cell r="FJ623">
            <v>0</v>
          </cell>
          <cell r="FK623">
            <v>376</v>
          </cell>
          <cell r="FL623">
            <v>389</v>
          </cell>
          <cell r="FM623">
            <v>0</v>
          </cell>
          <cell r="FN623">
            <v>389</v>
          </cell>
          <cell r="FO623">
            <v>372</v>
          </cell>
          <cell r="FP623">
            <v>0</v>
          </cell>
          <cell r="FQ623">
            <v>372</v>
          </cell>
          <cell r="FR623">
            <v>55</v>
          </cell>
          <cell r="FS623">
            <v>0</v>
          </cell>
          <cell r="FT623">
            <v>55</v>
          </cell>
          <cell r="FU623">
            <v>189</v>
          </cell>
          <cell r="FV623">
            <v>0</v>
          </cell>
          <cell r="FW623">
            <v>189</v>
          </cell>
          <cell r="FX623">
            <v>363</v>
          </cell>
          <cell r="FY623">
            <v>0</v>
          </cell>
          <cell r="FZ623">
            <v>363</v>
          </cell>
          <cell r="GA623">
            <v>311</v>
          </cell>
          <cell r="GB623">
            <v>0</v>
          </cell>
          <cell r="GC623">
            <v>311</v>
          </cell>
          <cell r="GD623">
            <v>119</v>
          </cell>
          <cell r="GE623">
            <v>0</v>
          </cell>
          <cell r="GF623">
            <v>119</v>
          </cell>
          <cell r="GG623">
            <v>143</v>
          </cell>
          <cell r="GH623">
            <v>0</v>
          </cell>
          <cell r="GI623">
            <v>143</v>
          </cell>
          <cell r="GJ623">
            <v>-191</v>
          </cell>
          <cell r="GK623">
            <v>0</v>
          </cell>
          <cell r="GL623">
            <v>-191</v>
          </cell>
          <cell r="GM623">
            <v>-165</v>
          </cell>
          <cell r="GN623">
            <v>0</v>
          </cell>
          <cell r="GO623">
            <v>-165</v>
          </cell>
          <cell r="GP623">
            <v>73</v>
          </cell>
          <cell r="GQ623">
            <v>0</v>
          </cell>
          <cell r="GR623">
            <v>73</v>
          </cell>
          <cell r="GS623">
            <v>-274</v>
          </cell>
          <cell r="GT623">
            <v>0</v>
          </cell>
          <cell r="GU623">
            <v>-274</v>
          </cell>
          <cell r="GV623">
            <v>-172</v>
          </cell>
          <cell r="GW623">
            <v>0</v>
          </cell>
          <cell r="GX623">
            <v>-172</v>
          </cell>
          <cell r="GY623">
            <v>-212</v>
          </cell>
          <cell r="GZ623">
            <v>0</v>
          </cell>
          <cell r="HA623">
            <v>-212</v>
          </cell>
          <cell r="HB623">
            <v>-88</v>
          </cell>
          <cell r="HC623">
            <v>0</v>
          </cell>
          <cell r="HD623">
            <v>-88</v>
          </cell>
          <cell r="HE623">
            <v>-107</v>
          </cell>
          <cell r="HF623">
            <v>0</v>
          </cell>
          <cell r="HG623">
            <v>-107</v>
          </cell>
          <cell r="HH623">
            <v>-221</v>
          </cell>
          <cell r="HI623">
            <v>0</v>
          </cell>
          <cell r="HJ623">
            <v>-221</v>
          </cell>
          <cell r="HK623">
            <v>-154</v>
          </cell>
          <cell r="HL623">
            <v>0</v>
          </cell>
          <cell r="HM623">
            <v>-154</v>
          </cell>
          <cell r="HN623">
            <v>-31</v>
          </cell>
          <cell r="HO623">
            <v>0</v>
          </cell>
          <cell r="HP623">
            <v>-31</v>
          </cell>
          <cell r="HQ623">
            <v>-14</v>
          </cell>
          <cell r="HR623">
            <v>0</v>
          </cell>
          <cell r="HS623">
            <v>-14</v>
          </cell>
          <cell r="HT623">
            <v>-149</v>
          </cell>
          <cell r="HU623">
            <v>0</v>
          </cell>
          <cell r="HV623">
            <v>-149</v>
          </cell>
          <cell r="HW623">
            <v>-170</v>
          </cell>
          <cell r="HX623">
            <v>0</v>
          </cell>
          <cell r="HY623">
            <v>-170</v>
          </cell>
          <cell r="HZ623">
            <v>-148</v>
          </cell>
          <cell r="IA623">
            <v>0</v>
          </cell>
          <cell r="IB623">
            <v>-148</v>
          </cell>
          <cell r="IC623">
            <v>-182</v>
          </cell>
          <cell r="ID623">
            <v>0</v>
          </cell>
          <cell r="IE623">
            <v>-182</v>
          </cell>
          <cell r="IF623">
            <v>50</v>
          </cell>
          <cell r="IG623">
            <v>0</v>
          </cell>
          <cell r="IH623">
            <v>50</v>
          </cell>
          <cell r="II623">
            <v>-265</v>
          </cell>
          <cell r="IJ623">
            <v>0</v>
          </cell>
          <cell r="IK623">
            <v>-265</v>
          </cell>
          <cell r="IP623">
            <v>-578.21799999999996</v>
          </cell>
          <cell r="IQ623">
            <v>10.049676429045469</v>
          </cell>
          <cell r="IR623">
            <v>-588.26767642904542</v>
          </cell>
          <cell r="IS623">
            <v>-479.43</v>
          </cell>
          <cell r="IT623">
            <v>12.069312727523052</v>
          </cell>
          <cell r="IU623">
            <v>-491.49931272752303</v>
          </cell>
          <cell r="IV623">
            <v>-297.98500000000001</v>
          </cell>
          <cell r="IW623">
            <v>12.227541650339431</v>
          </cell>
          <cell r="IX623">
            <v>-310.21254165033946</v>
          </cell>
          <cell r="IY623">
            <v>-161.505</v>
          </cell>
          <cell r="IZ623">
            <v>8.1868505153143207</v>
          </cell>
          <cell r="JA623">
            <v>-169.69185051531431</v>
          </cell>
          <cell r="JB623">
            <v>-515.74800000000005</v>
          </cell>
          <cell r="JC623">
            <v>-0.4751516963041853</v>
          </cell>
          <cell r="JD623">
            <v>-515.27284830369581</v>
          </cell>
          <cell r="JE623">
            <v>-382.66300000000001</v>
          </cell>
          <cell r="JF623">
            <v>-16.655557010238542</v>
          </cell>
          <cell r="JG623">
            <v>-366.00744298976144</v>
          </cell>
          <cell r="JH623">
            <v>-248.92500000000001</v>
          </cell>
          <cell r="JI623">
            <v>-16.788853582918815</v>
          </cell>
          <cell r="JJ623">
            <v>-232.13614641708119</v>
          </cell>
          <cell r="JK623">
            <v>-63.424999999999997</v>
          </cell>
          <cell r="JL623">
            <v>3.608520908</v>
          </cell>
          <cell r="JM623">
            <v>-67.033520908</v>
          </cell>
          <cell r="JN623">
            <v>-461.44499999999999</v>
          </cell>
          <cell r="JO623">
            <v>3.4789104537658595</v>
          </cell>
          <cell r="JP623">
            <v>-464.92391045376587</v>
          </cell>
          <cell r="JQ623">
            <v>-311.76100000000002</v>
          </cell>
          <cell r="JR623">
            <v>4.7590735176362156</v>
          </cell>
          <cell r="JS623">
            <v>-316.52007351763626</v>
          </cell>
          <cell r="JT623">
            <v>-193.404</v>
          </cell>
          <cell r="JU623">
            <v>4.2034079999999996</v>
          </cell>
          <cell r="JV623">
            <v>-197.60740799999999</v>
          </cell>
          <cell r="JW623">
            <v>-51.768000000000001</v>
          </cell>
          <cell r="JX623">
            <v>-0.11393399999999998</v>
          </cell>
          <cell r="JY623">
            <v>-51.654066</v>
          </cell>
          <cell r="JZ623">
            <v>-228.69200000000001</v>
          </cell>
          <cell r="KA623">
            <v>-6.1951042865923771</v>
          </cell>
          <cell r="KB623">
            <v>-222.49689571340764</v>
          </cell>
          <cell r="KC623">
            <v>-181.339</v>
          </cell>
          <cell r="KD623">
            <v>-11.257104286592378</v>
          </cell>
          <cell r="KE623">
            <v>-170.08189571340762</v>
          </cell>
          <cell r="KF623">
            <v>-74.106999999999999</v>
          </cell>
          <cell r="KG623">
            <v>-8.5858992865923778</v>
          </cell>
          <cell r="KH623">
            <v>-65.52110071340762</v>
          </cell>
          <cell r="KI623">
            <v>-43.378</v>
          </cell>
          <cell r="KJ623">
            <v>-34.322010286592381</v>
          </cell>
          <cell r="KK623">
            <v>-9.0559897134076195</v>
          </cell>
          <cell r="KL623">
            <v>-355.07100000000003</v>
          </cell>
          <cell r="KM623">
            <v>16.717801069684864</v>
          </cell>
          <cell r="KN623">
            <v>-371.78880106968489</v>
          </cell>
          <cell r="KO623">
            <v>-303.14499999999998</v>
          </cell>
          <cell r="KP623">
            <v>11.139601069684863</v>
          </cell>
          <cell r="KQ623">
            <v>-314.28460106968487</v>
          </cell>
          <cell r="KR623">
            <v>-253.15</v>
          </cell>
          <cell r="KS623">
            <v>10.121601069684862</v>
          </cell>
          <cell r="KT623">
            <v>-263.27160106968489</v>
          </cell>
          <cell r="KU623">
            <v>-119.878</v>
          </cell>
          <cell r="KV623">
            <v>6.9873798718995523</v>
          </cell>
          <cell r="KW623">
            <v>-126.86537987189955</v>
          </cell>
          <cell r="KX623">
            <v>-493.87200000000001</v>
          </cell>
          <cell r="KY623">
            <v>-11.541834391017684</v>
          </cell>
          <cell r="KZ623">
            <v>-482.33016560898233</v>
          </cell>
          <cell r="LA623">
            <v>-431.49700000000001</v>
          </cell>
          <cell r="LB623">
            <v>-3.344721141594281</v>
          </cell>
          <cell r="LC623">
            <v>-428.15227885840574</v>
          </cell>
          <cell r="LD623">
            <v>-281.947</v>
          </cell>
          <cell r="LE623">
            <v>-8.8673974965395352</v>
          </cell>
          <cell r="LF623">
            <v>-273.07960250346048</v>
          </cell>
          <cell r="LG623">
            <v>-97.409000000000006</v>
          </cell>
          <cell r="LH623">
            <v>-2.7971385554341506</v>
          </cell>
          <cell r="LI623">
            <v>-94.611861444565861</v>
          </cell>
          <cell r="LJ623">
            <v>-664.49099999999999</v>
          </cell>
          <cell r="LK623">
            <v>-50.511699247276724</v>
          </cell>
          <cell r="LL623">
            <v>-613.97930075272325</v>
          </cell>
          <cell r="LM623">
            <v>-409.48700000000002</v>
          </cell>
          <cell r="LN623">
            <v>40.142300752723266</v>
          </cell>
          <cell r="LO623">
            <v>-449.62930075272328</v>
          </cell>
          <cell r="LP623">
            <v>-224.57</v>
          </cell>
          <cell r="LQ623">
            <v>35.513969338000003</v>
          </cell>
          <cell r="LR623">
            <v>-260.08396933799997</v>
          </cell>
          <cell r="LS623">
            <v>-75.632999999999996</v>
          </cell>
          <cell r="LT623">
            <v>25.451000000000001</v>
          </cell>
          <cell r="LU623">
            <v>-101.084</v>
          </cell>
          <cell r="LV623">
            <v>-335.54199999999997</v>
          </cell>
          <cell r="LW623">
            <v>21.300666999999994</v>
          </cell>
          <cell r="LX623">
            <v>-356.84266699999995</v>
          </cell>
          <cell r="LY623">
            <v>-228.67699999999999</v>
          </cell>
          <cell r="LZ623">
            <v>20.799999999999997</v>
          </cell>
          <cell r="MA623">
            <v>-249.47699999999998</v>
          </cell>
          <cell r="MB623">
            <v>-165.733</v>
          </cell>
          <cell r="MC623">
            <v>-2.9000000000000004</v>
          </cell>
          <cell r="MD623">
            <v>-162.833</v>
          </cell>
          <cell r="ME623">
            <v>-72.878</v>
          </cell>
          <cell r="MF623">
            <v>-4</v>
          </cell>
          <cell r="MG623">
            <v>-68.878</v>
          </cell>
          <cell r="MH623">
            <v>7</v>
          </cell>
          <cell r="MI623">
            <v>-27</v>
          </cell>
          <cell r="MJ623">
            <v>34</v>
          </cell>
          <cell r="MK623">
            <v>-42</v>
          </cell>
          <cell r="ML623">
            <v>-49</v>
          </cell>
          <cell r="MM623">
            <v>7</v>
          </cell>
          <cell r="MN623">
            <v>-201</v>
          </cell>
          <cell r="MO623">
            <v>-31</v>
          </cell>
          <cell r="MP623">
            <v>-170</v>
          </cell>
          <cell r="MQ623">
            <v>-171</v>
          </cell>
          <cell r="MR623">
            <v>-2</v>
          </cell>
          <cell r="MS623">
            <v>-169</v>
          </cell>
          <cell r="MT623">
            <v>300</v>
          </cell>
          <cell r="MU623">
            <v>0</v>
          </cell>
          <cell r="MV623">
            <v>300</v>
          </cell>
          <cell r="MW623">
            <v>376</v>
          </cell>
          <cell r="MX623">
            <v>0</v>
          </cell>
          <cell r="MY623">
            <v>376</v>
          </cell>
          <cell r="MZ623">
            <v>389</v>
          </cell>
          <cell r="NA623">
            <v>0</v>
          </cell>
          <cell r="NB623">
            <v>389</v>
          </cell>
          <cell r="NC623">
            <v>372</v>
          </cell>
          <cell r="ND623">
            <v>0</v>
          </cell>
          <cell r="NE623">
            <v>372</v>
          </cell>
          <cell r="NF623">
            <v>55</v>
          </cell>
          <cell r="NG623">
            <v>0</v>
          </cell>
          <cell r="NH623">
            <v>55</v>
          </cell>
          <cell r="NI623">
            <v>189</v>
          </cell>
          <cell r="NJ623">
            <v>0</v>
          </cell>
          <cell r="NK623">
            <v>189</v>
          </cell>
          <cell r="NL623">
            <v>363</v>
          </cell>
          <cell r="NM623">
            <v>0</v>
          </cell>
          <cell r="NN623">
            <v>363</v>
          </cell>
          <cell r="NO623">
            <v>311</v>
          </cell>
          <cell r="NP623">
            <v>0</v>
          </cell>
          <cell r="NQ623">
            <v>311</v>
          </cell>
          <cell r="NR623">
            <v>119</v>
          </cell>
          <cell r="NS623">
            <v>0</v>
          </cell>
          <cell r="NT623">
            <v>119</v>
          </cell>
          <cell r="NU623">
            <v>143</v>
          </cell>
          <cell r="NV623">
            <v>0</v>
          </cell>
          <cell r="NW623">
            <v>143</v>
          </cell>
          <cell r="NX623">
            <v>-191</v>
          </cell>
          <cell r="NY623">
            <v>0</v>
          </cell>
          <cell r="NZ623">
            <v>-191</v>
          </cell>
          <cell r="OA623">
            <v>-165</v>
          </cell>
          <cell r="OB623">
            <v>0</v>
          </cell>
          <cell r="OC623">
            <v>-165</v>
          </cell>
          <cell r="OD623">
            <v>73</v>
          </cell>
          <cell r="OE623">
            <v>0</v>
          </cell>
          <cell r="OF623">
            <v>73</v>
          </cell>
          <cell r="OG623">
            <v>-274</v>
          </cell>
          <cell r="OH623">
            <v>0</v>
          </cell>
          <cell r="OI623">
            <v>-274</v>
          </cell>
          <cell r="OJ623">
            <v>-172</v>
          </cell>
          <cell r="OK623">
            <v>0</v>
          </cell>
          <cell r="OL623">
            <v>-172</v>
          </cell>
          <cell r="OM623">
            <v>-212</v>
          </cell>
          <cell r="ON623">
            <v>0</v>
          </cell>
          <cell r="OO623">
            <v>-212</v>
          </cell>
          <cell r="OP623">
            <v>-88</v>
          </cell>
          <cell r="OQ623">
            <v>0</v>
          </cell>
          <cell r="OR623">
            <v>-88</v>
          </cell>
          <cell r="OS623">
            <v>-107</v>
          </cell>
          <cell r="OT623">
            <v>0</v>
          </cell>
          <cell r="OU623">
            <v>-107</v>
          </cell>
          <cell r="OV623">
            <v>-221</v>
          </cell>
          <cell r="OW623">
            <v>0</v>
          </cell>
          <cell r="OX623">
            <v>-221</v>
          </cell>
          <cell r="OY623">
            <v>-154</v>
          </cell>
          <cell r="OZ623">
            <v>0</v>
          </cell>
          <cell r="PA623">
            <v>-154</v>
          </cell>
          <cell r="PB623">
            <v>-31</v>
          </cell>
          <cell r="PC623">
            <v>0</v>
          </cell>
          <cell r="PD623">
            <v>-31</v>
          </cell>
          <cell r="PE623">
            <v>-14</v>
          </cell>
          <cell r="PF623">
            <v>0</v>
          </cell>
          <cell r="PG623">
            <v>-14</v>
          </cell>
          <cell r="PH623">
            <v>-149</v>
          </cell>
          <cell r="PI623">
            <v>0</v>
          </cell>
          <cell r="PJ623">
            <v>-149</v>
          </cell>
          <cell r="PK623">
            <v>-170</v>
          </cell>
          <cell r="PL623">
            <v>0</v>
          </cell>
          <cell r="PM623">
            <v>-170</v>
          </cell>
          <cell r="PN623">
            <v>-148</v>
          </cell>
          <cell r="PO623">
            <v>0</v>
          </cell>
          <cell r="PP623">
            <v>-148</v>
          </cell>
          <cell r="PQ623">
            <v>-182</v>
          </cell>
          <cell r="PR623">
            <v>0</v>
          </cell>
          <cell r="PS623">
            <v>-182</v>
          </cell>
          <cell r="PT623">
            <v>50</v>
          </cell>
          <cell r="PU623">
            <v>0</v>
          </cell>
          <cell r="PV623">
            <v>50</v>
          </cell>
          <cell r="PW623">
            <v>-265</v>
          </cell>
          <cell r="PX623">
            <v>0</v>
          </cell>
          <cell r="PY623">
            <v>-265</v>
          </cell>
        </row>
        <row r="624">
          <cell r="BB624">
            <v>0</v>
          </cell>
          <cell r="BC624">
            <v>0</v>
          </cell>
          <cell r="BD624">
            <v>0</v>
          </cell>
          <cell r="BE624">
            <v>0</v>
          </cell>
          <cell r="BF624">
            <v>0</v>
          </cell>
          <cell r="BG624">
            <v>0</v>
          </cell>
          <cell r="BH624">
            <v>0</v>
          </cell>
          <cell r="BI624">
            <v>0</v>
          </cell>
          <cell r="BJ624">
            <v>0</v>
          </cell>
          <cell r="BK624">
            <v>0</v>
          </cell>
          <cell r="BL624">
            <v>0</v>
          </cell>
          <cell r="BM624">
            <v>0</v>
          </cell>
          <cell r="BN624">
            <v>1.0609999999999999</v>
          </cell>
          <cell r="BO624">
            <v>0</v>
          </cell>
          <cell r="BP624">
            <v>1.0609999999999999</v>
          </cell>
          <cell r="BQ624">
            <v>-1.0609999999999999</v>
          </cell>
          <cell r="BR624">
            <v>0</v>
          </cell>
          <cell r="BS624">
            <v>-1.0609999999999999</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v>
          </cell>
          <cell r="DE624">
            <v>0</v>
          </cell>
          <cell r="DF624">
            <v>0</v>
          </cell>
          <cell r="DG624">
            <v>0</v>
          </cell>
          <cell r="DH624">
            <v>0</v>
          </cell>
          <cell r="DI624">
            <v>0</v>
          </cell>
          <cell r="DJ624">
            <v>0</v>
          </cell>
          <cell r="DK624">
            <v>0</v>
          </cell>
          <cell r="DL624">
            <v>0</v>
          </cell>
          <cell r="DM624">
            <v>0</v>
          </cell>
          <cell r="DN624">
            <v>0</v>
          </cell>
          <cell r="DO624">
            <v>0</v>
          </cell>
          <cell r="DP624">
            <v>0</v>
          </cell>
          <cell r="DQ624">
            <v>0</v>
          </cell>
          <cell r="DR624">
            <v>0</v>
          </cell>
          <cell r="DS624">
            <v>0</v>
          </cell>
          <cell r="DT624">
            <v>0</v>
          </cell>
          <cell r="DU624">
            <v>0</v>
          </cell>
          <cell r="DV624">
            <v>0</v>
          </cell>
          <cell r="DW624">
            <v>0</v>
          </cell>
          <cell r="DX624">
            <v>0</v>
          </cell>
          <cell r="DY624">
            <v>0</v>
          </cell>
          <cell r="DZ624">
            <v>0</v>
          </cell>
          <cell r="EA624">
            <v>0</v>
          </cell>
          <cell r="EB624">
            <v>0</v>
          </cell>
          <cell r="EC624">
            <v>0</v>
          </cell>
          <cell r="ED624">
            <v>0</v>
          </cell>
          <cell r="EE624">
            <v>0</v>
          </cell>
          <cell r="EF624">
            <v>0</v>
          </cell>
          <cell r="EG624">
            <v>0</v>
          </cell>
          <cell r="EH624">
            <v>0.09</v>
          </cell>
          <cell r="EI624">
            <v>0</v>
          </cell>
          <cell r="EJ624">
            <v>0.09</v>
          </cell>
          <cell r="EK624">
            <v>-0.35699999999999998</v>
          </cell>
          <cell r="EL624">
            <v>0</v>
          </cell>
          <cell r="EM624">
            <v>-0.35699999999999998</v>
          </cell>
          <cell r="EN624">
            <v>11.255000000000001</v>
          </cell>
          <cell r="EO624">
            <v>0</v>
          </cell>
          <cell r="EP624">
            <v>11.255000000000001</v>
          </cell>
          <cell r="EQ624">
            <v>-9.0999999999999998E-2</v>
          </cell>
          <cell r="ER624">
            <v>0</v>
          </cell>
          <cell r="ES624">
            <v>-9.0999999999999998E-2</v>
          </cell>
          <cell r="ET624">
            <v>0</v>
          </cell>
          <cell r="EU624">
            <v>0</v>
          </cell>
          <cell r="EV624">
            <v>0</v>
          </cell>
          <cell r="EW624">
            <v>-1</v>
          </cell>
          <cell r="EX624">
            <v>0</v>
          </cell>
          <cell r="EY624">
            <v>-1</v>
          </cell>
          <cell r="EZ624">
            <v>-1</v>
          </cell>
          <cell r="FA624">
            <v>0</v>
          </cell>
          <cell r="FB624">
            <v>-1</v>
          </cell>
          <cell r="FC624">
            <v>0</v>
          </cell>
          <cell r="FD624">
            <v>0</v>
          </cell>
          <cell r="FE624">
            <v>0</v>
          </cell>
          <cell r="FF624">
            <v>-69</v>
          </cell>
          <cell r="FG624">
            <v>0</v>
          </cell>
          <cell r="FH624">
            <v>-69</v>
          </cell>
          <cell r="FI624">
            <v>-112</v>
          </cell>
          <cell r="FJ624">
            <v>0</v>
          </cell>
          <cell r="FK624">
            <v>-112</v>
          </cell>
          <cell r="FL624">
            <v>-107</v>
          </cell>
          <cell r="FM624">
            <v>0</v>
          </cell>
          <cell r="FN624">
            <v>-107</v>
          </cell>
          <cell r="FO624">
            <v>-97</v>
          </cell>
          <cell r="FP624">
            <v>0</v>
          </cell>
          <cell r="FQ624">
            <v>-97</v>
          </cell>
          <cell r="FR624">
            <v>-27</v>
          </cell>
          <cell r="FS624">
            <v>0</v>
          </cell>
          <cell r="FT624">
            <v>-27</v>
          </cell>
          <cell r="FU624">
            <v>-80</v>
          </cell>
          <cell r="FV624">
            <v>0</v>
          </cell>
          <cell r="FW624">
            <v>-80</v>
          </cell>
          <cell r="FX624">
            <v>-98</v>
          </cell>
          <cell r="FY624">
            <v>0</v>
          </cell>
          <cell r="FZ624">
            <v>-98</v>
          </cell>
          <cell r="GA624">
            <v>-73</v>
          </cell>
          <cell r="GB624">
            <v>0</v>
          </cell>
          <cell r="GC624">
            <v>-73</v>
          </cell>
          <cell r="GD624">
            <v>-8</v>
          </cell>
          <cell r="GE624">
            <v>0</v>
          </cell>
          <cell r="GF624">
            <v>-8</v>
          </cell>
          <cell r="GG624">
            <v>-200</v>
          </cell>
          <cell r="GH624">
            <v>0</v>
          </cell>
          <cell r="GI624">
            <v>-200</v>
          </cell>
          <cell r="GJ624">
            <v>-39</v>
          </cell>
          <cell r="GK624">
            <v>0</v>
          </cell>
          <cell r="GL624">
            <v>-39</v>
          </cell>
          <cell r="GM624">
            <v>-2</v>
          </cell>
          <cell r="GN624">
            <v>0</v>
          </cell>
          <cell r="GO624">
            <v>-2</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v>0</v>
          </cell>
          <cell r="HF624">
            <v>0</v>
          </cell>
          <cell r="HG624">
            <v>0</v>
          </cell>
          <cell r="HH624">
            <v>0</v>
          </cell>
          <cell r="HI624">
            <v>0</v>
          </cell>
          <cell r="HJ624">
            <v>0</v>
          </cell>
          <cell r="HK624">
            <v>0</v>
          </cell>
          <cell r="HL624">
            <v>0</v>
          </cell>
          <cell r="HM624">
            <v>0</v>
          </cell>
          <cell r="HN624">
            <v>0</v>
          </cell>
          <cell r="HO624">
            <v>0</v>
          </cell>
          <cell r="HP624">
            <v>0</v>
          </cell>
          <cell r="HQ624">
            <v>0</v>
          </cell>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-1.0609999999999999</v>
          </cell>
          <cell r="JF624">
            <v>0</v>
          </cell>
          <cell r="JG624">
            <v>-1.0609999999999999</v>
          </cell>
          <cell r="JH624">
            <v>0</v>
          </cell>
          <cell r="JI624">
            <v>0</v>
          </cell>
          <cell r="JJ624">
            <v>0</v>
          </cell>
          <cell r="JK624">
            <v>0</v>
          </cell>
          <cell r="JL624">
            <v>0</v>
          </cell>
          <cell r="JM624">
            <v>0</v>
          </cell>
          <cell r="JN624">
            <v>0</v>
          </cell>
          <cell r="JO624">
            <v>0</v>
          </cell>
          <cell r="JP624">
            <v>0</v>
          </cell>
          <cell r="JQ624">
            <v>0</v>
          </cell>
          <cell r="JR624">
            <v>0</v>
          </cell>
          <cell r="JS624">
            <v>0</v>
          </cell>
          <cell r="JT624">
            <v>0</v>
          </cell>
          <cell r="JU624">
            <v>0</v>
          </cell>
          <cell r="JV624">
            <v>0</v>
          </cell>
          <cell r="JW624">
            <v>0</v>
          </cell>
          <cell r="JX624">
            <v>0</v>
          </cell>
          <cell r="JY624">
            <v>0</v>
          </cell>
          <cell r="JZ624">
            <v>0</v>
          </cell>
          <cell r="KA624">
            <v>0</v>
          </cell>
          <cell r="KB624">
            <v>0</v>
          </cell>
          <cell r="KC624">
            <v>0</v>
          </cell>
          <cell r="KD624">
            <v>0</v>
          </cell>
          <cell r="KE624">
            <v>0</v>
          </cell>
          <cell r="KF624">
            <v>0</v>
          </cell>
          <cell r="KG624">
            <v>0</v>
          </cell>
          <cell r="KH624">
            <v>0</v>
          </cell>
          <cell r="KI624">
            <v>0</v>
          </cell>
          <cell r="KJ624">
            <v>0</v>
          </cell>
          <cell r="KK624">
            <v>0</v>
          </cell>
          <cell r="KL624">
            <v>0</v>
          </cell>
          <cell r="KM624">
            <v>0</v>
          </cell>
          <cell r="KN624">
            <v>0</v>
          </cell>
          <cell r="KO624">
            <v>0</v>
          </cell>
          <cell r="KP624">
            <v>0</v>
          </cell>
          <cell r="KQ624">
            <v>0</v>
          </cell>
          <cell r="KR624">
            <v>0</v>
          </cell>
          <cell r="KS624">
            <v>0</v>
          </cell>
          <cell r="KT624">
            <v>0</v>
          </cell>
          <cell r="KU624">
            <v>0</v>
          </cell>
          <cell r="KV624">
            <v>0</v>
          </cell>
          <cell r="KW624">
            <v>0</v>
          </cell>
          <cell r="KX624">
            <v>0</v>
          </cell>
          <cell r="KY624">
            <v>0</v>
          </cell>
          <cell r="KZ624">
            <v>0</v>
          </cell>
          <cell r="LA624">
            <v>0</v>
          </cell>
          <cell r="LB624">
            <v>0</v>
          </cell>
          <cell r="LC624">
            <v>0</v>
          </cell>
          <cell r="LD624">
            <v>0</v>
          </cell>
          <cell r="LE624">
            <v>0</v>
          </cell>
          <cell r="LF624">
            <v>0</v>
          </cell>
          <cell r="LG624">
            <v>0</v>
          </cell>
          <cell r="LH624">
            <v>0</v>
          </cell>
          <cell r="LI624">
            <v>0</v>
          </cell>
          <cell r="LJ624">
            <v>0</v>
          </cell>
          <cell r="LK624">
            <v>0</v>
          </cell>
          <cell r="LL624">
            <v>0</v>
          </cell>
          <cell r="LM624">
            <v>0</v>
          </cell>
          <cell r="LN624">
            <v>0</v>
          </cell>
          <cell r="LO624">
            <v>0</v>
          </cell>
          <cell r="LP624">
            <v>0</v>
          </cell>
          <cell r="LQ624">
            <v>0</v>
          </cell>
          <cell r="LR624">
            <v>0</v>
          </cell>
          <cell r="LS624">
            <v>0</v>
          </cell>
          <cell r="LT624">
            <v>0</v>
          </cell>
          <cell r="LU624">
            <v>0</v>
          </cell>
          <cell r="LV624">
            <v>10.897</v>
          </cell>
          <cell r="LW624">
            <v>0</v>
          </cell>
          <cell r="LX624">
            <v>10.897</v>
          </cell>
          <cell r="LY624">
            <v>10.807</v>
          </cell>
          <cell r="LZ624">
            <v>0</v>
          </cell>
          <cell r="MA624">
            <v>10.807</v>
          </cell>
          <cell r="MB624">
            <v>11.164</v>
          </cell>
          <cell r="MC624">
            <v>0</v>
          </cell>
          <cell r="MD624">
            <v>11.164</v>
          </cell>
          <cell r="ME624">
            <v>-9.0999999999999998E-2</v>
          </cell>
          <cell r="MF624">
            <v>0</v>
          </cell>
          <cell r="MG624">
            <v>-9.0999999999999998E-2</v>
          </cell>
          <cell r="MH624">
            <v>0</v>
          </cell>
          <cell r="MI624">
            <v>0</v>
          </cell>
          <cell r="MJ624">
            <v>0</v>
          </cell>
          <cell r="MK624">
            <v>-1</v>
          </cell>
          <cell r="ML624">
            <v>0</v>
          </cell>
          <cell r="MM624">
            <v>-1</v>
          </cell>
          <cell r="MN624">
            <v>-1</v>
          </cell>
          <cell r="MO624">
            <v>0</v>
          </cell>
          <cell r="MP624">
            <v>-1</v>
          </cell>
          <cell r="MQ624">
            <v>0</v>
          </cell>
          <cell r="MR624">
            <v>0</v>
          </cell>
          <cell r="MS624">
            <v>0</v>
          </cell>
          <cell r="MT624">
            <v>-69</v>
          </cell>
          <cell r="MU624">
            <v>0</v>
          </cell>
          <cell r="MV624">
            <v>-69</v>
          </cell>
          <cell r="MW624">
            <v>-112</v>
          </cell>
          <cell r="MX624">
            <v>0</v>
          </cell>
          <cell r="MY624">
            <v>-112</v>
          </cell>
          <cell r="MZ624">
            <v>-107</v>
          </cell>
          <cell r="NA624">
            <v>0</v>
          </cell>
          <cell r="NB624">
            <v>-107</v>
          </cell>
          <cell r="NC624">
            <v>-97</v>
          </cell>
          <cell r="ND624">
            <v>0</v>
          </cell>
          <cell r="NE624">
            <v>-97</v>
          </cell>
          <cell r="NF624">
            <v>-27</v>
          </cell>
          <cell r="NG624">
            <v>0</v>
          </cell>
          <cell r="NH624">
            <v>-27</v>
          </cell>
          <cell r="NI624">
            <v>-80</v>
          </cell>
          <cell r="NJ624">
            <v>0</v>
          </cell>
          <cell r="NK624">
            <v>-80</v>
          </cell>
          <cell r="NL624">
            <v>-98</v>
          </cell>
          <cell r="NM624">
            <v>0</v>
          </cell>
          <cell r="NN624">
            <v>-98</v>
          </cell>
          <cell r="NO624">
            <v>-73</v>
          </cell>
          <cell r="NP624">
            <v>0</v>
          </cell>
          <cell r="NQ624">
            <v>-73</v>
          </cell>
          <cell r="NR624">
            <v>-8</v>
          </cell>
          <cell r="NS624">
            <v>0</v>
          </cell>
          <cell r="NT624">
            <v>-8</v>
          </cell>
          <cell r="NU624">
            <v>-200</v>
          </cell>
          <cell r="NV624">
            <v>0</v>
          </cell>
          <cell r="NW624">
            <v>-200</v>
          </cell>
          <cell r="NX624">
            <v>-39</v>
          </cell>
          <cell r="NY624">
            <v>0</v>
          </cell>
          <cell r="NZ624">
            <v>-39</v>
          </cell>
          <cell r="OA624">
            <v>-2</v>
          </cell>
          <cell r="OB624">
            <v>0</v>
          </cell>
          <cell r="OC624">
            <v>-2</v>
          </cell>
          <cell r="OD624">
            <v>0</v>
          </cell>
          <cell r="OE624">
            <v>0</v>
          </cell>
          <cell r="OF624">
            <v>0</v>
          </cell>
          <cell r="OG624">
            <v>0</v>
          </cell>
          <cell r="OH624">
            <v>0</v>
          </cell>
          <cell r="OI624">
            <v>0</v>
          </cell>
          <cell r="OJ624">
            <v>0</v>
          </cell>
          <cell r="OK624">
            <v>0</v>
          </cell>
          <cell r="OL624">
            <v>0</v>
          </cell>
          <cell r="OM624">
            <v>0</v>
          </cell>
          <cell r="ON624">
            <v>0</v>
          </cell>
          <cell r="OO624">
            <v>0</v>
          </cell>
          <cell r="OP624">
            <v>0</v>
          </cell>
          <cell r="OQ624">
            <v>0</v>
          </cell>
          <cell r="OR624">
            <v>0</v>
          </cell>
          <cell r="OS624">
            <v>0</v>
          </cell>
          <cell r="OT624">
            <v>0</v>
          </cell>
          <cell r="OU624">
            <v>0</v>
          </cell>
          <cell r="OV624">
            <v>0</v>
          </cell>
          <cell r="OW624">
            <v>0</v>
          </cell>
          <cell r="OX624">
            <v>0</v>
          </cell>
          <cell r="OY624">
            <v>0</v>
          </cell>
          <cell r="OZ624">
            <v>0</v>
          </cell>
          <cell r="PA624">
            <v>0</v>
          </cell>
          <cell r="PB624">
            <v>0</v>
          </cell>
          <cell r="PC624">
            <v>0</v>
          </cell>
          <cell r="PD624">
            <v>0</v>
          </cell>
          <cell r="PE624">
            <v>0</v>
          </cell>
          <cell r="PF624">
            <v>0</v>
          </cell>
          <cell r="PG624">
            <v>0</v>
          </cell>
          <cell r="PH624">
            <v>0</v>
          </cell>
          <cell r="PI624">
            <v>0</v>
          </cell>
          <cell r="PJ624">
            <v>0</v>
          </cell>
          <cell r="PK624">
            <v>0</v>
          </cell>
          <cell r="PL624">
            <v>0</v>
          </cell>
          <cell r="PM624">
            <v>0</v>
          </cell>
          <cell r="PN624">
            <v>0</v>
          </cell>
          <cell r="PO624">
            <v>0</v>
          </cell>
          <cell r="PP624">
            <v>0</v>
          </cell>
          <cell r="PQ624">
            <v>0</v>
          </cell>
          <cell r="PR624">
            <v>0</v>
          </cell>
          <cell r="PS624">
            <v>0</v>
          </cell>
          <cell r="PT624">
            <v>0</v>
          </cell>
          <cell r="PU624">
            <v>0</v>
          </cell>
          <cell r="PV624">
            <v>0</v>
          </cell>
          <cell r="PW624">
            <v>0</v>
          </cell>
          <cell r="PX624">
            <v>0</v>
          </cell>
          <cell r="PY624">
            <v>0</v>
          </cell>
        </row>
        <row r="625">
          <cell r="BB625">
            <v>481.13799999999998</v>
          </cell>
          <cell r="BC625">
            <v>5.7991840956811114</v>
          </cell>
          <cell r="BD625">
            <v>475.33881590431889</v>
          </cell>
          <cell r="BE625">
            <v>414.52499999999998</v>
          </cell>
          <cell r="BF625">
            <v>0.45177880490742089</v>
          </cell>
          <cell r="BG625">
            <v>414.07322119509257</v>
          </cell>
          <cell r="BH625">
            <v>560.68399999999997</v>
          </cell>
          <cell r="BI625">
            <v>-11.603384305430072</v>
          </cell>
          <cell r="BJ625">
            <v>572.28738430543001</v>
          </cell>
          <cell r="BK625">
            <v>340.45499999999998</v>
          </cell>
          <cell r="BL625">
            <v>-23.512590599379912</v>
          </cell>
          <cell r="BM625">
            <v>363.96759059937989</v>
          </cell>
          <cell r="BN625">
            <v>449.58100000000013</v>
          </cell>
          <cell r="BO625">
            <v>-46.466238354984313</v>
          </cell>
          <cell r="BP625">
            <v>496.04723835498453</v>
          </cell>
          <cell r="BQ625">
            <v>366.15</v>
          </cell>
          <cell r="BR625">
            <v>-0.38007747883460752</v>
          </cell>
          <cell r="BS625">
            <v>366.53007747883464</v>
          </cell>
          <cell r="BT625">
            <v>808.04899999999998</v>
          </cell>
          <cell r="BU625">
            <v>58.574636702248092</v>
          </cell>
          <cell r="BV625">
            <v>749.47436329775189</v>
          </cell>
          <cell r="BW625">
            <v>-57.523000000000003</v>
          </cell>
          <cell r="BX625">
            <v>-10.367655703000004</v>
          </cell>
          <cell r="BY625">
            <v>-47.155344296999999</v>
          </cell>
          <cell r="BZ625">
            <v>385.017</v>
          </cell>
          <cell r="CA625">
            <v>3.3087733041914165</v>
          </cell>
          <cell r="CB625">
            <v>381.70822669580861</v>
          </cell>
          <cell r="CC625">
            <v>424.03399999999999</v>
          </cell>
          <cell r="CD625">
            <v>-1.0492674822747223</v>
          </cell>
          <cell r="CE625">
            <v>425.08326748227472</v>
          </cell>
          <cell r="CF625">
            <v>455.53899999999999</v>
          </cell>
          <cell r="CG625">
            <v>-11.560401000000001</v>
          </cell>
          <cell r="CH625">
            <v>467.099401</v>
          </cell>
          <cell r="CI625">
            <v>260.70800000000003</v>
          </cell>
          <cell r="CJ625">
            <v>1.0590660000000001</v>
          </cell>
          <cell r="CK625">
            <v>259.64893400000005</v>
          </cell>
          <cell r="CL625">
            <v>302.95999999999998</v>
          </cell>
          <cell r="CM625">
            <v>-7.2488635962744699</v>
          </cell>
          <cell r="CN625">
            <v>310.20886359627445</v>
          </cell>
          <cell r="CO625">
            <v>322.85700000000003</v>
          </cell>
          <cell r="CP625">
            <v>9.3274779999999975</v>
          </cell>
          <cell r="CQ625">
            <v>313.52952200000004</v>
          </cell>
          <cell r="CR625">
            <v>351.82100000000003</v>
          </cell>
          <cell r="CS625">
            <v>-55.952383000000005</v>
          </cell>
          <cell r="CT625">
            <v>407.77338300000002</v>
          </cell>
          <cell r="CU625">
            <v>258.077</v>
          </cell>
          <cell r="CV625">
            <v>69.19449630968208</v>
          </cell>
          <cell r="CW625">
            <v>188.88250369031792</v>
          </cell>
          <cell r="CX625">
            <v>365.91500000000002</v>
          </cell>
          <cell r="CY625">
            <v>-16.021800000000002</v>
          </cell>
          <cell r="CZ625">
            <v>381.93680000000001</v>
          </cell>
          <cell r="DA625">
            <v>438.7</v>
          </cell>
          <cell r="DB625">
            <v>-2.9220000000000006</v>
          </cell>
          <cell r="DC625">
            <v>441.62200000000001</v>
          </cell>
          <cell r="DD625">
            <v>416.84399999999999</v>
          </cell>
          <cell r="DE625">
            <v>-9.0021629175498727</v>
          </cell>
          <cell r="DF625">
            <v>425.84616291754986</v>
          </cell>
          <cell r="DG625">
            <v>198.79300000000001</v>
          </cell>
          <cell r="DH625">
            <v>-20.069270128100449</v>
          </cell>
          <cell r="DI625">
            <v>218.86227012810045</v>
          </cell>
          <cell r="DJ625">
            <v>298.79000000000002</v>
          </cell>
          <cell r="DK625">
            <v>23.543886748343887</v>
          </cell>
          <cell r="DL625">
            <v>275.24611325165614</v>
          </cell>
          <cell r="DM625">
            <v>367.00799999999998</v>
          </cell>
          <cell r="DN625">
            <v>-15.862324051425528</v>
          </cell>
          <cell r="DO625">
            <v>382.87032405142548</v>
          </cell>
          <cell r="DP625">
            <v>528.90599999999995</v>
          </cell>
          <cell r="DQ625">
            <v>19.42134276695031</v>
          </cell>
          <cell r="DR625">
            <v>509.48465723304963</v>
          </cell>
          <cell r="DS625">
            <v>188.78299999999999</v>
          </cell>
          <cell r="DT625">
            <v>6.5675799554434899</v>
          </cell>
          <cell r="DU625">
            <v>182.21542004455651</v>
          </cell>
          <cell r="DV625">
            <v>144.33600000000001</v>
          </cell>
          <cell r="DW625">
            <v>-114.44399999999999</v>
          </cell>
          <cell r="DX625">
            <v>258.77999999999997</v>
          </cell>
          <cell r="DY625">
            <v>376.07600000000002</v>
          </cell>
          <cell r="DZ625">
            <v>108.00905266395125</v>
          </cell>
          <cell r="EA625">
            <v>268.06694733604877</v>
          </cell>
          <cell r="EB625">
            <v>396.86700000000002</v>
          </cell>
          <cell r="EC625">
            <v>-18.493030662000002</v>
          </cell>
          <cell r="ED625">
            <v>415.36003066200004</v>
          </cell>
          <cell r="EE625">
            <v>291.91800000000001</v>
          </cell>
          <cell r="EF625">
            <v>-46.839000000000006</v>
          </cell>
          <cell r="EG625">
            <v>338.75700000000001</v>
          </cell>
          <cell r="EH625">
            <v>250.34299999999999</v>
          </cell>
          <cell r="EI625">
            <v>-3.8319359999999976</v>
          </cell>
          <cell r="EJ625">
            <v>254.17493599999997</v>
          </cell>
          <cell r="EK625">
            <v>451.17200000000003</v>
          </cell>
          <cell r="EL625">
            <v>-45.3</v>
          </cell>
          <cell r="EM625">
            <v>496.47200000000004</v>
          </cell>
          <cell r="EN625">
            <v>335.50799999999998</v>
          </cell>
          <cell r="EO625">
            <v>-1.9000000000000001</v>
          </cell>
          <cell r="EP625">
            <v>337.40799999999996</v>
          </cell>
          <cell r="EQ625">
            <v>150.49100000000001</v>
          </cell>
          <cell r="ER625">
            <v>9</v>
          </cell>
          <cell r="ES625">
            <v>141.49100000000001</v>
          </cell>
          <cell r="ET625">
            <v>51</v>
          </cell>
          <cell r="EU625">
            <v>-40</v>
          </cell>
          <cell r="EV625">
            <v>91</v>
          </cell>
          <cell r="EW625">
            <v>294</v>
          </cell>
          <cell r="EX625">
            <v>32</v>
          </cell>
          <cell r="EY625">
            <v>262</v>
          </cell>
          <cell r="EZ625">
            <v>83</v>
          </cell>
          <cell r="FA625">
            <v>-297</v>
          </cell>
          <cell r="FB625">
            <v>380</v>
          </cell>
          <cell r="FC625">
            <v>327</v>
          </cell>
          <cell r="FD625">
            <v>4</v>
          </cell>
          <cell r="FE625">
            <v>323</v>
          </cell>
          <cell r="FF625">
            <v>2</v>
          </cell>
          <cell r="FG625">
            <v>0</v>
          </cell>
          <cell r="FH625">
            <v>2</v>
          </cell>
          <cell r="FI625">
            <v>0</v>
          </cell>
          <cell r="FJ625">
            <v>0</v>
          </cell>
          <cell r="FK625">
            <v>0</v>
          </cell>
          <cell r="FL625">
            <v>8</v>
          </cell>
          <cell r="FM625">
            <v>0</v>
          </cell>
          <cell r="FN625">
            <v>8</v>
          </cell>
          <cell r="FO625">
            <v>-7</v>
          </cell>
          <cell r="FP625">
            <v>0</v>
          </cell>
          <cell r="FQ625">
            <v>-7</v>
          </cell>
          <cell r="FR625">
            <v>-1</v>
          </cell>
          <cell r="FS625">
            <v>0</v>
          </cell>
          <cell r="FT625">
            <v>-1</v>
          </cell>
          <cell r="FU625">
            <v>164</v>
          </cell>
          <cell r="FV625">
            <v>0</v>
          </cell>
          <cell r="FW625">
            <v>164</v>
          </cell>
          <cell r="FX625">
            <v>-9</v>
          </cell>
          <cell r="FY625">
            <v>0</v>
          </cell>
          <cell r="FZ625">
            <v>-9</v>
          </cell>
          <cell r="GA625">
            <v>2</v>
          </cell>
          <cell r="GB625">
            <v>0</v>
          </cell>
          <cell r="GC625">
            <v>2</v>
          </cell>
          <cell r="GD625">
            <v>-960</v>
          </cell>
          <cell r="GE625">
            <v>0</v>
          </cell>
          <cell r="GF625">
            <v>-960</v>
          </cell>
          <cell r="GG625">
            <v>-305</v>
          </cell>
          <cell r="GH625">
            <v>0</v>
          </cell>
          <cell r="GI625">
            <v>-305</v>
          </cell>
          <cell r="GJ625">
            <v>337</v>
          </cell>
          <cell r="GK625">
            <v>0</v>
          </cell>
          <cell r="GL625">
            <v>337</v>
          </cell>
          <cell r="GM625">
            <v>454</v>
          </cell>
          <cell r="GN625">
            <v>0</v>
          </cell>
          <cell r="GO625">
            <v>454</v>
          </cell>
          <cell r="GP625">
            <v>-1118</v>
          </cell>
          <cell r="GQ625">
            <v>0</v>
          </cell>
          <cell r="GR625">
            <v>-1118</v>
          </cell>
          <cell r="GS625">
            <v>609</v>
          </cell>
          <cell r="GT625">
            <v>0</v>
          </cell>
          <cell r="GU625">
            <v>609</v>
          </cell>
          <cell r="GV625">
            <v>381</v>
          </cell>
          <cell r="GW625">
            <v>0</v>
          </cell>
          <cell r="GX625">
            <v>381</v>
          </cell>
          <cell r="GY625">
            <v>369</v>
          </cell>
          <cell r="GZ625">
            <v>0</v>
          </cell>
          <cell r="HA625">
            <v>369</v>
          </cell>
          <cell r="HB625">
            <v>364</v>
          </cell>
          <cell r="HC625">
            <v>0</v>
          </cell>
          <cell r="HD625">
            <v>364</v>
          </cell>
          <cell r="HE625">
            <v>308</v>
          </cell>
          <cell r="HF625">
            <v>0</v>
          </cell>
          <cell r="HG625">
            <v>308</v>
          </cell>
          <cell r="HH625">
            <v>506</v>
          </cell>
          <cell r="HI625">
            <v>0</v>
          </cell>
          <cell r="HJ625">
            <v>506</v>
          </cell>
          <cell r="HK625">
            <v>392</v>
          </cell>
          <cell r="HL625">
            <v>0</v>
          </cell>
          <cell r="HM625">
            <v>392</v>
          </cell>
          <cell r="HN625">
            <v>223</v>
          </cell>
          <cell r="HO625">
            <v>0</v>
          </cell>
          <cell r="HP625">
            <v>223</v>
          </cell>
          <cell r="HQ625">
            <v>152</v>
          </cell>
          <cell r="HR625">
            <v>0</v>
          </cell>
          <cell r="HS625">
            <v>152</v>
          </cell>
          <cell r="HT625">
            <v>389</v>
          </cell>
          <cell r="HU625">
            <v>0</v>
          </cell>
          <cell r="HV625">
            <v>389</v>
          </cell>
          <cell r="HW625">
            <v>413</v>
          </cell>
          <cell r="HX625">
            <v>0</v>
          </cell>
          <cell r="HY625">
            <v>413</v>
          </cell>
          <cell r="HZ625">
            <v>503</v>
          </cell>
          <cell r="IA625">
            <v>0</v>
          </cell>
          <cell r="IB625">
            <v>503</v>
          </cell>
          <cell r="IC625">
            <v>549</v>
          </cell>
          <cell r="ID625">
            <v>0</v>
          </cell>
          <cell r="IE625">
            <v>549</v>
          </cell>
          <cell r="IF625">
            <v>-84</v>
          </cell>
          <cell r="IG625">
            <v>0</v>
          </cell>
          <cell r="IH625">
            <v>-84</v>
          </cell>
          <cell r="II625">
            <v>590</v>
          </cell>
          <cell r="IJ625">
            <v>0</v>
          </cell>
          <cell r="IK625">
            <v>590</v>
          </cell>
          <cell r="IP625">
            <v>1796.8019999999999</v>
          </cell>
          <cell r="IQ625">
            <v>-28.865012004221448</v>
          </cell>
          <cell r="IR625">
            <v>1825.6670120042213</v>
          </cell>
          <cell r="IS625">
            <v>1315.664</v>
          </cell>
          <cell r="IT625">
            <v>-34.664196099902554</v>
          </cell>
          <cell r="IU625">
            <v>1350.3281960999025</v>
          </cell>
          <cell r="IV625">
            <v>901.13900000000001</v>
          </cell>
          <cell r="IW625">
            <v>-35.115974904809974</v>
          </cell>
          <cell r="IX625">
            <v>936.25497490480996</v>
          </cell>
          <cell r="IY625">
            <v>340.45499999999998</v>
          </cell>
          <cell r="IZ625">
            <v>-23.512590599379912</v>
          </cell>
          <cell r="JA625">
            <v>363.96759059937989</v>
          </cell>
          <cell r="JB625">
            <v>1566.2570000000001</v>
          </cell>
          <cell r="JC625">
            <v>1.3606651654291531</v>
          </cell>
          <cell r="JD625">
            <v>1564.896334834571</v>
          </cell>
          <cell r="JE625">
            <v>1116.6759999999999</v>
          </cell>
          <cell r="JF625">
            <v>47.826903520413467</v>
          </cell>
          <cell r="JG625">
            <v>1068.8490964795865</v>
          </cell>
          <cell r="JH625">
            <v>750.52599999999995</v>
          </cell>
          <cell r="JI625">
            <v>48.206980999248074</v>
          </cell>
          <cell r="JJ625">
            <v>702.31901900075184</v>
          </cell>
          <cell r="JK625">
            <v>-57.523000000000003</v>
          </cell>
          <cell r="JL625">
            <v>-10.367655703000004</v>
          </cell>
          <cell r="JM625">
            <v>-47.155344296999999</v>
          </cell>
          <cell r="JN625">
            <v>1525.298</v>
          </cell>
          <cell r="JO625">
            <v>-8.2418291780833073</v>
          </cell>
          <cell r="JP625">
            <v>1533.5398291780832</v>
          </cell>
          <cell r="JQ625">
            <v>1140.2809999999999</v>
          </cell>
          <cell r="JR625">
            <v>-11.550602482274725</v>
          </cell>
          <cell r="JS625">
            <v>1151.8316024822748</v>
          </cell>
          <cell r="JT625">
            <v>716.24699999999996</v>
          </cell>
          <cell r="JU625">
            <v>-10.501335000000001</v>
          </cell>
          <cell r="JV625">
            <v>726.748335</v>
          </cell>
          <cell r="JW625">
            <v>260.70800000000003</v>
          </cell>
          <cell r="JX625">
            <v>1.0590660000000001</v>
          </cell>
          <cell r="JY625">
            <v>259.64893400000005</v>
          </cell>
          <cell r="JZ625">
            <v>1235.7149999999999</v>
          </cell>
          <cell r="KA625">
            <v>15.320727713407615</v>
          </cell>
          <cell r="KB625">
            <v>1220.3942722865922</v>
          </cell>
          <cell r="KC625">
            <v>932.755</v>
          </cell>
          <cell r="KD625">
            <v>22.569591309682082</v>
          </cell>
          <cell r="KE625">
            <v>910.1854086903179</v>
          </cell>
          <cell r="KF625">
            <v>609.89800000000002</v>
          </cell>
          <cell r="KG625">
            <v>13.242113309682088</v>
          </cell>
          <cell r="KH625">
            <v>596.65588669031797</v>
          </cell>
          <cell r="KI625">
            <v>258.077</v>
          </cell>
          <cell r="KJ625">
            <v>69.19449630968208</v>
          </cell>
          <cell r="KK625">
            <v>188.88250369031792</v>
          </cell>
          <cell r="KL625">
            <v>1420.252</v>
          </cell>
          <cell r="KM625">
            <v>-48.015233045650305</v>
          </cell>
          <cell r="KN625">
            <v>1468.2672330456503</v>
          </cell>
          <cell r="KO625">
            <v>1054.337</v>
          </cell>
          <cell r="KP625">
            <v>-31.99343304565032</v>
          </cell>
          <cell r="KQ625">
            <v>1086.3304330456504</v>
          </cell>
          <cell r="KR625">
            <v>615.63699999999994</v>
          </cell>
          <cell r="KS625">
            <v>-29.071433045650316</v>
          </cell>
          <cell r="KT625">
            <v>644.70843304565028</v>
          </cell>
          <cell r="KU625">
            <v>198.79300000000001</v>
          </cell>
          <cell r="KV625">
            <v>-20.069270128100449</v>
          </cell>
          <cell r="KW625">
            <v>218.86227012810045</v>
          </cell>
          <cell r="KX625">
            <v>1383.4870000000001</v>
          </cell>
          <cell r="KY625">
            <v>33.670485419312158</v>
          </cell>
          <cell r="KZ625">
            <v>1349.8165145806879</v>
          </cell>
          <cell r="LA625">
            <v>1084.6969999999999</v>
          </cell>
          <cell r="LB625">
            <v>10.126598670968276</v>
          </cell>
          <cell r="LC625">
            <v>1074.5704013290317</v>
          </cell>
          <cell r="LD625">
            <v>717.68899999999996</v>
          </cell>
          <cell r="LE625">
            <v>25.988922722393799</v>
          </cell>
          <cell r="LF625">
            <v>691.70007727760617</v>
          </cell>
          <cell r="LG625">
            <v>188.78299999999999</v>
          </cell>
          <cell r="LH625">
            <v>6.5675799554434899</v>
          </cell>
          <cell r="LI625">
            <v>182.21542004455651</v>
          </cell>
          <cell r="LJ625">
            <v>1209.1969999999999</v>
          </cell>
          <cell r="LK625">
            <v>-71.766977998048731</v>
          </cell>
          <cell r="LL625">
            <v>1280.9639779980487</v>
          </cell>
          <cell r="LM625">
            <v>1064.8610000000001</v>
          </cell>
          <cell r="LN625">
            <v>42.677022001951251</v>
          </cell>
          <cell r="LO625">
            <v>1022.1839779980488</v>
          </cell>
          <cell r="LP625">
            <v>688.78499999999997</v>
          </cell>
          <cell r="LQ625">
            <v>-65.332030661999994</v>
          </cell>
          <cell r="LR625">
            <v>754.11703066199993</v>
          </cell>
          <cell r="LS625">
            <v>291.91800000000001</v>
          </cell>
          <cell r="LT625">
            <v>-46.839000000000006</v>
          </cell>
          <cell r="LU625">
            <v>338.75700000000001</v>
          </cell>
          <cell r="LV625">
            <v>1187.5139999999999</v>
          </cell>
          <cell r="LW625">
            <v>-42.031936000000002</v>
          </cell>
          <cell r="LX625">
            <v>1229.545936</v>
          </cell>
          <cell r="LY625">
            <v>937.17100000000005</v>
          </cell>
          <cell r="LZ625">
            <v>-38.200000000000003</v>
          </cell>
          <cell r="MA625">
            <v>975.37100000000009</v>
          </cell>
          <cell r="MB625">
            <v>485.99900000000002</v>
          </cell>
          <cell r="MC625">
            <v>7.1</v>
          </cell>
          <cell r="MD625">
            <v>478.899</v>
          </cell>
          <cell r="ME625">
            <v>150.49100000000001</v>
          </cell>
          <cell r="MF625">
            <v>9</v>
          </cell>
          <cell r="MG625">
            <v>141.49100000000001</v>
          </cell>
          <cell r="MH625">
            <v>51</v>
          </cell>
          <cell r="MI625">
            <v>-301</v>
          </cell>
          <cell r="MJ625">
            <v>352</v>
          </cell>
          <cell r="MK625">
            <v>294</v>
          </cell>
          <cell r="ML625">
            <v>-261</v>
          </cell>
          <cell r="MM625">
            <v>555</v>
          </cell>
          <cell r="MN625">
            <v>83</v>
          </cell>
          <cell r="MO625">
            <v>-293</v>
          </cell>
          <cell r="MP625">
            <v>376</v>
          </cell>
          <cell r="MQ625">
            <v>327</v>
          </cell>
          <cell r="MR625">
            <v>4</v>
          </cell>
          <cell r="MS625">
            <v>323</v>
          </cell>
          <cell r="MT625">
            <v>2</v>
          </cell>
          <cell r="MU625">
            <v>0</v>
          </cell>
          <cell r="MV625">
            <v>2</v>
          </cell>
          <cell r="MW625">
            <v>0</v>
          </cell>
          <cell r="MX625">
            <v>0</v>
          </cell>
          <cell r="MY625">
            <v>0</v>
          </cell>
          <cell r="MZ625">
            <v>8</v>
          </cell>
          <cell r="NA625">
            <v>0</v>
          </cell>
          <cell r="NB625">
            <v>8</v>
          </cell>
          <cell r="NC625">
            <v>-7</v>
          </cell>
          <cell r="ND625">
            <v>0</v>
          </cell>
          <cell r="NE625">
            <v>-7</v>
          </cell>
          <cell r="NF625">
            <v>-1</v>
          </cell>
          <cell r="NG625">
            <v>0</v>
          </cell>
          <cell r="NH625">
            <v>-1</v>
          </cell>
          <cell r="NI625">
            <v>164</v>
          </cell>
          <cell r="NJ625">
            <v>0</v>
          </cell>
          <cell r="NK625">
            <v>164</v>
          </cell>
          <cell r="NL625">
            <v>-9</v>
          </cell>
          <cell r="NM625">
            <v>0</v>
          </cell>
          <cell r="NN625">
            <v>-9</v>
          </cell>
          <cell r="NO625">
            <v>2</v>
          </cell>
          <cell r="NP625">
            <v>0</v>
          </cell>
          <cell r="NQ625">
            <v>2</v>
          </cell>
          <cell r="NR625">
            <v>-960</v>
          </cell>
          <cell r="NS625">
            <v>0</v>
          </cell>
          <cell r="NT625">
            <v>-960</v>
          </cell>
          <cell r="NU625">
            <v>-305</v>
          </cell>
          <cell r="NV625">
            <v>0</v>
          </cell>
          <cell r="NW625">
            <v>-305</v>
          </cell>
          <cell r="NX625">
            <v>337</v>
          </cell>
          <cell r="NY625">
            <v>0</v>
          </cell>
          <cell r="NZ625">
            <v>337</v>
          </cell>
          <cell r="OA625">
            <v>454</v>
          </cell>
          <cell r="OB625">
            <v>0</v>
          </cell>
          <cell r="OC625">
            <v>454</v>
          </cell>
          <cell r="OD625">
            <v>-1118</v>
          </cell>
          <cell r="OE625">
            <v>0</v>
          </cell>
          <cell r="OF625">
            <v>-1118</v>
          </cell>
          <cell r="OG625">
            <v>609</v>
          </cell>
          <cell r="OH625">
            <v>0</v>
          </cell>
          <cell r="OI625">
            <v>609</v>
          </cell>
          <cell r="OJ625">
            <v>381</v>
          </cell>
          <cell r="OK625">
            <v>0</v>
          </cell>
          <cell r="OL625">
            <v>381</v>
          </cell>
          <cell r="OM625">
            <v>369</v>
          </cell>
          <cell r="ON625">
            <v>0</v>
          </cell>
          <cell r="OO625">
            <v>369</v>
          </cell>
          <cell r="OP625">
            <v>364</v>
          </cell>
          <cell r="OQ625">
            <v>0</v>
          </cell>
          <cell r="OR625">
            <v>364</v>
          </cell>
          <cell r="OS625">
            <v>308</v>
          </cell>
          <cell r="OT625">
            <v>0</v>
          </cell>
          <cell r="OU625">
            <v>308</v>
          </cell>
          <cell r="OV625">
            <v>506</v>
          </cell>
          <cell r="OW625">
            <v>0</v>
          </cell>
          <cell r="OX625">
            <v>506</v>
          </cell>
          <cell r="OY625">
            <v>392</v>
          </cell>
          <cell r="OZ625">
            <v>0</v>
          </cell>
          <cell r="PA625">
            <v>392</v>
          </cell>
          <cell r="PB625">
            <v>223</v>
          </cell>
          <cell r="PC625">
            <v>0</v>
          </cell>
          <cell r="PD625">
            <v>223</v>
          </cell>
          <cell r="PE625">
            <v>152</v>
          </cell>
          <cell r="PF625">
            <v>0</v>
          </cell>
          <cell r="PG625">
            <v>152</v>
          </cell>
          <cell r="PH625">
            <v>389</v>
          </cell>
          <cell r="PI625">
            <v>0</v>
          </cell>
          <cell r="PJ625">
            <v>389</v>
          </cell>
          <cell r="PK625">
            <v>413</v>
          </cell>
          <cell r="PL625">
            <v>0</v>
          </cell>
          <cell r="PM625">
            <v>413</v>
          </cell>
          <cell r="PN625">
            <v>503</v>
          </cell>
          <cell r="PO625">
            <v>0</v>
          </cell>
          <cell r="PP625">
            <v>503</v>
          </cell>
          <cell r="PQ625">
            <v>549</v>
          </cell>
          <cell r="PR625">
            <v>0</v>
          </cell>
          <cell r="PS625">
            <v>549</v>
          </cell>
          <cell r="PT625">
            <v>-84</v>
          </cell>
          <cell r="PU625">
            <v>0</v>
          </cell>
          <cell r="PV625">
            <v>-84</v>
          </cell>
          <cell r="PW625">
            <v>590</v>
          </cell>
          <cell r="PX625">
            <v>0</v>
          </cell>
          <cell r="PY625">
            <v>590</v>
          </cell>
        </row>
        <row r="626">
          <cell r="BB626">
            <v>-11.138999999999999</v>
          </cell>
          <cell r="BC626">
            <v>-0.12947732128230399</v>
          </cell>
          <cell r="BD626">
            <v>-11.009522678717696</v>
          </cell>
          <cell r="BE626">
            <v>-10.004</v>
          </cell>
          <cell r="BF626">
            <v>-1.0074667369388977E-2</v>
          </cell>
          <cell r="BG626">
            <v>-9.9939253326306101</v>
          </cell>
          <cell r="BH626">
            <v>-13.557</v>
          </cell>
          <cell r="BI626">
            <v>0.25875547001125471</v>
          </cell>
          <cell r="BJ626">
            <v>-13.815755470011256</v>
          </cell>
          <cell r="BK626">
            <v>-8.1999999999999993</v>
          </cell>
          <cell r="BL626">
            <v>0.52421507438349924</v>
          </cell>
          <cell r="BM626">
            <v>-8.7242150743834976</v>
          </cell>
          <cell r="BN626">
            <v>-10.319999999999997</v>
          </cell>
          <cell r="BO626">
            <v>1.0361971153161504</v>
          </cell>
          <cell r="BP626">
            <v>-11.356197115316149</v>
          </cell>
          <cell r="BQ626">
            <v>-8.1129999999999995</v>
          </cell>
          <cell r="BR626">
            <v>8.4137335064622398E-3</v>
          </cell>
          <cell r="BS626">
            <v>-8.1214137335064631</v>
          </cell>
          <cell r="BT626">
            <v>-18.105</v>
          </cell>
          <cell r="BU626">
            <v>-1.3062143982832319</v>
          </cell>
          <cell r="BV626">
            <v>-16.798785601716769</v>
          </cell>
          <cell r="BW626">
            <v>1.2869999999999999</v>
          </cell>
          <cell r="BX626">
            <v>0.23126071627154898</v>
          </cell>
          <cell r="BY626">
            <v>1.0557392837284509</v>
          </cell>
          <cell r="BZ626">
            <v>-8.8580000000000005</v>
          </cell>
          <cell r="CA626">
            <v>-7.3793857002376964E-2</v>
          </cell>
          <cell r="CB626">
            <v>-8.7842061429976237</v>
          </cell>
          <cell r="CC626">
            <v>-8.9160000000000004</v>
          </cell>
          <cell r="CD626">
            <v>2.3398179054726312E-2</v>
          </cell>
          <cell r="CE626">
            <v>-8.9393981790547272</v>
          </cell>
          <cell r="CF626">
            <v>-9.5990000000000002</v>
          </cell>
          <cell r="CG626">
            <v>0.25718099999999999</v>
          </cell>
          <cell r="CH626">
            <v>-9.8561809999999994</v>
          </cell>
          <cell r="CI626">
            <v>-5.03</v>
          </cell>
          <cell r="CJ626">
            <v>-2.3080000000000003E-2</v>
          </cell>
          <cell r="CK626">
            <v>-5.00692</v>
          </cell>
          <cell r="CL626">
            <v>-7.1210000000000004</v>
          </cell>
          <cell r="CM626">
            <v>0.16154961770000004</v>
          </cell>
          <cell r="CN626">
            <v>-7.2825496177000009</v>
          </cell>
          <cell r="CO626">
            <v>-6.5890000000000004</v>
          </cell>
          <cell r="CP626">
            <v>-0.20800299999999999</v>
          </cell>
          <cell r="CQ626">
            <v>-6.3809970000000007</v>
          </cell>
          <cell r="CR626">
            <v>-7.0250000000000004</v>
          </cell>
          <cell r="CS626">
            <v>1.2472890000000001</v>
          </cell>
          <cell r="CT626">
            <v>-8.2722890000000007</v>
          </cell>
          <cell r="CU626">
            <v>-5.3920000000000003</v>
          </cell>
          <cell r="CV626">
            <v>-1.543037267705911</v>
          </cell>
          <cell r="CW626">
            <v>-3.8489627322940896</v>
          </cell>
          <cell r="CX626">
            <v>-9.532</v>
          </cell>
          <cell r="CY626">
            <v>0.35728614000000003</v>
          </cell>
          <cell r="CZ626">
            <v>-9.8892861399999994</v>
          </cell>
          <cell r="DA626">
            <v>-9.5739999999999998</v>
          </cell>
          <cell r="DB626">
            <v>6.6000000000000003E-2</v>
          </cell>
          <cell r="DC626">
            <v>-9.64</v>
          </cell>
          <cell r="DD626">
            <v>-8.5660000000000007</v>
          </cell>
          <cell r="DE626">
            <v>0.20074823306136214</v>
          </cell>
          <cell r="DF626">
            <v>-8.7667482330613637</v>
          </cell>
          <cell r="DG626">
            <v>-4.3840000000000003</v>
          </cell>
          <cell r="DH626">
            <v>0.44754472466829553</v>
          </cell>
          <cell r="DI626">
            <v>-4.8315447246682961</v>
          </cell>
          <cell r="DJ626">
            <v>-6.2110000000000003</v>
          </cell>
          <cell r="DK626">
            <v>-0.52502867448806856</v>
          </cell>
          <cell r="DL626">
            <v>-5.6859713255119315</v>
          </cell>
          <cell r="DM626">
            <v>-7.7960000000000003</v>
          </cell>
          <cell r="DN626">
            <v>0.35372982634678918</v>
          </cell>
          <cell r="DO626">
            <v>-8.149729826346789</v>
          </cell>
          <cell r="DP626">
            <v>-11.564</v>
          </cell>
          <cell r="DQ626">
            <v>-0.43080580503290689</v>
          </cell>
          <cell r="DR626">
            <v>-11.133194194967093</v>
          </cell>
          <cell r="DS626">
            <v>-3.948</v>
          </cell>
          <cell r="DT626">
            <v>-0.14501675901975677</v>
          </cell>
          <cell r="DU626">
            <v>-3.8029832409802431</v>
          </cell>
          <cell r="DV626">
            <v>-3.4940000000000002</v>
          </cell>
          <cell r="DW626">
            <v>2.5949999999999998</v>
          </cell>
          <cell r="DX626">
            <v>-6.0890000000000004</v>
          </cell>
          <cell r="DY626">
            <v>-7.6059999999999999</v>
          </cell>
          <cell r="DZ626">
            <v>-2.4864178744061207</v>
          </cell>
          <cell r="EA626">
            <v>-5.1195821255938796</v>
          </cell>
          <cell r="EB626">
            <v>-7.7729999999999997</v>
          </cell>
          <cell r="EC626">
            <v>0.18651719999999991</v>
          </cell>
          <cell r="ED626">
            <v>-7.9595171999999996</v>
          </cell>
          <cell r="EE626">
            <v>-6.5860000000000003</v>
          </cell>
          <cell r="EF626">
            <v>1.044</v>
          </cell>
          <cell r="EG626">
            <v>-7.6300000000000008</v>
          </cell>
          <cell r="EH626">
            <v>-3.6880000000000002</v>
          </cell>
          <cell r="EI626">
            <v>-6.3071999999999961E-2</v>
          </cell>
          <cell r="EJ626">
            <v>-3.6249280000000002</v>
          </cell>
          <cell r="EK626">
            <v>-14.632999999999999</v>
          </cell>
          <cell r="EL626">
            <v>1.0358000000000001</v>
          </cell>
          <cell r="EM626">
            <v>-15.668799999999999</v>
          </cell>
          <cell r="EN626">
            <v>-4.46</v>
          </cell>
          <cell r="EO626">
            <v>0.06</v>
          </cell>
          <cell r="EP626">
            <v>-4.5199999999999996</v>
          </cell>
          <cell r="EQ626">
            <v>-3.3279999999999998</v>
          </cell>
          <cell r="ER626">
            <v>0</v>
          </cell>
          <cell r="ES626">
            <v>-3.3279999999999998</v>
          </cell>
          <cell r="ET626">
            <v>-1</v>
          </cell>
          <cell r="EU626">
            <v>1</v>
          </cell>
          <cell r="EV626">
            <v>-2</v>
          </cell>
          <cell r="EW626">
            <v>-7</v>
          </cell>
          <cell r="EX626">
            <v>-1</v>
          </cell>
          <cell r="EY626">
            <v>-6</v>
          </cell>
          <cell r="EZ626">
            <v>-1</v>
          </cell>
          <cell r="FA626">
            <v>6.8049999999999997</v>
          </cell>
          <cell r="FB626">
            <v>-7.8049999999999997</v>
          </cell>
          <cell r="FC626">
            <v>-7</v>
          </cell>
          <cell r="FD626">
            <v>0</v>
          </cell>
          <cell r="FE626">
            <v>-7</v>
          </cell>
          <cell r="FF626">
            <v>233</v>
          </cell>
          <cell r="FG626">
            <v>0</v>
          </cell>
          <cell r="FH626">
            <v>233</v>
          </cell>
          <cell r="FI626">
            <v>264</v>
          </cell>
          <cell r="FJ626">
            <v>0</v>
          </cell>
          <cell r="FK626">
            <v>264</v>
          </cell>
          <cell r="FL626">
            <v>290</v>
          </cell>
          <cell r="FM626">
            <v>0</v>
          </cell>
          <cell r="FN626">
            <v>290</v>
          </cell>
          <cell r="FO626">
            <v>268</v>
          </cell>
          <cell r="FP626">
            <v>0</v>
          </cell>
          <cell r="FQ626">
            <v>268</v>
          </cell>
          <cell r="FR626">
            <v>27</v>
          </cell>
          <cell r="FS626">
            <v>0</v>
          </cell>
          <cell r="FT626">
            <v>27</v>
          </cell>
          <cell r="FU626">
            <v>273</v>
          </cell>
          <cell r="FV626">
            <v>0</v>
          </cell>
          <cell r="FW626">
            <v>273</v>
          </cell>
          <cell r="FX626">
            <v>256</v>
          </cell>
          <cell r="FY626">
            <v>0</v>
          </cell>
          <cell r="FZ626">
            <v>256</v>
          </cell>
          <cell r="GA626">
            <v>240</v>
          </cell>
          <cell r="GB626">
            <v>0</v>
          </cell>
          <cell r="GC626">
            <v>240</v>
          </cell>
          <cell r="GD626">
            <v>-11</v>
          </cell>
          <cell r="GE626">
            <v>0</v>
          </cell>
          <cell r="GF626">
            <v>-11</v>
          </cell>
          <cell r="GG626">
            <v>-4</v>
          </cell>
          <cell r="GH626">
            <v>0</v>
          </cell>
          <cell r="GI626">
            <v>-4</v>
          </cell>
          <cell r="GJ626">
            <v>8</v>
          </cell>
          <cell r="GK626">
            <v>0</v>
          </cell>
          <cell r="GL626">
            <v>8</v>
          </cell>
          <cell r="GM626">
            <v>11</v>
          </cell>
          <cell r="GN626">
            <v>0</v>
          </cell>
          <cell r="GO626">
            <v>11</v>
          </cell>
          <cell r="GP626">
            <v>-16</v>
          </cell>
          <cell r="GQ626">
            <v>0</v>
          </cell>
          <cell r="GR626">
            <v>-16</v>
          </cell>
          <cell r="GS626">
            <v>10</v>
          </cell>
          <cell r="GT626">
            <v>0</v>
          </cell>
          <cell r="GU626">
            <v>10</v>
          </cell>
          <cell r="GV626">
            <v>2</v>
          </cell>
          <cell r="GW626">
            <v>0</v>
          </cell>
          <cell r="GX626">
            <v>2</v>
          </cell>
          <cell r="GY626">
            <v>6</v>
          </cell>
          <cell r="GZ626">
            <v>0</v>
          </cell>
          <cell r="HA626">
            <v>6</v>
          </cell>
          <cell r="HB626">
            <v>10</v>
          </cell>
          <cell r="HC626">
            <v>0</v>
          </cell>
          <cell r="HD626">
            <v>10</v>
          </cell>
          <cell r="HE626">
            <v>10</v>
          </cell>
          <cell r="HF626">
            <v>0</v>
          </cell>
          <cell r="HG626">
            <v>10</v>
          </cell>
          <cell r="HH626">
            <v>17</v>
          </cell>
          <cell r="HI626">
            <v>0</v>
          </cell>
          <cell r="HJ626">
            <v>17</v>
          </cell>
          <cell r="HK626">
            <v>13</v>
          </cell>
          <cell r="HL626">
            <v>0</v>
          </cell>
          <cell r="HM626">
            <v>13</v>
          </cell>
          <cell r="HN626">
            <v>7</v>
          </cell>
          <cell r="HO626">
            <v>0</v>
          </cell>
          <cell r="HP626">
            <v>7</v>
          </cell>
          <cell r="HQ626">
            <v>10</v>
          </cell>
          <cell r="HR626">
            <v>0</v>
          </cell>
          <cell r="HS626">
            <v>10</v>
          </cell>
          <cell r="HT626">
            <v>11</v>
          </cell>
          <cell r="HU626">
            <v>0</v>
          </cell>
          <cell r="HV626">
            <v>11</v>
          </cell>
          <cell r="HW626">
            <v>14</v>
          </cell>
          <cell r="HX626">
            <v>0</v>
          </cell>
          <cell r="HY626">
            <v>14</v>
          </cell>
          <cell r="HZ626">
            <v>-3</v>
          </cell>
          <cell r="IA626">
            <v>0</v>
          </cell>
          <cell r="IB626">
            <v>-3</v>
          </cell>
          <cell r="IC626">
            <v>12</v>
          </cell>
          <cell r="ID626">
            <v>0</v>
          </cell>
          <cell r="IE626">
            <v>12</v>
          </cell>
          <cell r="IF626">
            <v>24</v>
          </cell>
          <cell r="IG626">
            <v>0</v>
          </cell>
          <cell r="IH626">
            <v>24</v>
          </cell>
          <cell r="II626">
            <v>21</v>
          </cell>
          <cell r="IJ626">
            <v>0</v>
          </cell>
          <cell r="IK626">
            <v>21</v>
          </cell>
          <cell r="IP626">
            <v>-42.9</v>
          </cell>
          <cell r="IQ626">
            <v>0.64341855574306095</v>
          </cell>
          <cell r="IR626">
            <v>-43.54341855574306</v>
          </cell>
          <cell r="IS626">
            <v>-31.760999999999999</v>
          </cell>
          <cell r="IT626">
            <v>0.772895877025365</v>
          </cell>
          <cell r="IU626">
            <v>-32.533895877025365</v>
          </cell>
          <cell r="IV626">
            <v>-21.757000000000001</v>
          </cell>
          <cell r="IW626">
            <v>0.78297054439475389</v>
          </cell>
          <cell r="IX626">
            <v>-22.539970544394755</v>
          </cell>
          <cell r="IY626">
            <v>-8.1999999999999993</v>
          </cell>
          <cell r="IZ626">
            <v>0.52421507438349924</v>
          </cell>
          <cell r="JA626">
            <v>-8.7242150743834976</v>
          </cell>
          <cell r="JB626">
            <v>-35.250999999999998</v>
          </cell>
          <cell r="JC626">
            <v>-3.0342833189070384E-2</v>
          </cell>
          <cell r="JD626">
            <v>-35.220657166810931</v>
          </cell>
          <cell r="JE626">
            <v>-24.931000000000001</v>
          </cell>
          <cell r="JF626">
            <v>-1.0665399485052207</v>
          </cell>
          <cell r="JG626">
            <v>-23.864460051494781</v>
          </cell>
          <cell r="JH626">
            <v>-16.818000000000001</v>
          </cell>
          <cell r="JI626">
            <v>-1.074953682011683</v>
          </cell>
          <cell r="JJ626">
            <v>-15.743046317988318</v>
          </cell>
          <cell r="JK626">
            <v>1.2869999999999999</v>
          </cell>
          <cell r="JL626">
            <v>0.23126071627154898</v>
          </cell>
          <cell r="JM626">
            <v>1.0557392837284509</v>
          </cell>
          <cell r="JN626">
            <v>-32.402999999999999</v>
          </cell>
          <cell r="JO626">
            <v>0.18370532205234935</v>
          </cell>
          <cell r="JP626">
            <v>-32.586705322052346</v>
          </cell>
          <cell r="JQ626">
            <v>-23.545000000000002</v>
          </cell>
          <cell r="JR626">
            <v>0.25749917905472636</v>
          </cell>
          <cell r="JS626">
            <v>-23.802499179054728</v>
          </cell>
          <cell r="JT626">
            <v>-14.629</v>
          </cell>
          <cell r="JU626">
            <v>0.234101</v>
          </cell>
          <cell r="JV626">
            <v>-14.863101</v>
          </cell>
          <cell r="JW626">
            <v>-5.03</v>
          </cell>
          <cell r="JX626">
            <v>-2.3080000000000003E-2</v>
          </cell>
          <cell r="JY626">
            <v>-5.00692</v>
          </cell>
          <cell r="JZ626">
            <v>-26.126999999999999</v>
          </cell>
          <cell r="KA626">
            <v>-0.34220165000591091</v>
          </cell>
          <cell r="KB626">
            <v>-25.784798349994087</v>
          </cell>
          <cell r="KC626">
            <v>-19.006</v>
          </cell>
          <cell r="KD626">
            <v>-0.50375126770591083</v>
          </cell>
          <cell r="KE626">
            <v>-18.502248732294088</v>
          </cell>
          <cell r="KF626">
            <v>-12.417</v>
          </cell>
          <cell r="KG626">
            <v>-0.29574826770591095</v>
          </cell>
          <cell r="KH626">
            <v>-12.121251732294089</v>
          </cell>
          <cell r="KI626">
            <v>-5.3920000000000003</v>
          </cell>
          <cell r="KJ626">
            <v>-1.543037267705911</v>
          </cell>
          <cell r="KK626">
            <v>-3.8489627322940896</v>
          </cell>
          <cell r="KL626">
            <v>-32.055999999999997</v>
          </cell>
          <cell r="KM626">
            <v>1.0715790977296578</v>
          </cell>
          <cell r="KN626">
            <v>-33.127579097729658</v>
          </cell>
          <cell r="KO626">
            <v>-22.524000000000001</v>
          </cell>
          <cell r="KP626">
            <v>0.71429295772965773</v>
          </cell>
          <cell r="KQ626">
            <v>-23.238292957729659</v>
          </cell>
          <cell r="KR626">
            <v>-12.95</v>
          </cell>
          <cell r="KS626">
            <v>0.64829295772965767</v>
          </cell>
          <cell r="KT626">
            <v>-13.598292957729656</v>
          </cell>
          <cell r="KU626">
            <v>-4.3840000000000003</v>
          </cell>
          <cell r="KV626">
            <v>0.44754472466829553</v>
          </cell>
          <cell r="KW626">
            <v>-4.8315447246682961</v>
          </cell>
          <cell r="KX626">
            <v>-29.518999999999998</v>
          </cell>
          <cell r="KY626">
            <v>-0.74712141219394312</v>
          </cell>
          <cell r="KZ626">
            <v>-28.771878587806054</v>
          </cell>
          <cell r="LA626">
            <v>-23.308</v>
          </cell>
          <cell r="LB626">
            <v>-0.22209273770587451</v>
          </cell>
          <cell r="LC626">
            <v>-23.085907262294125</v>
          </cell>
          <cell r="LD626">
            <v>-15.512</v>
          </cell>
          <cell r="LE626">
            <v>-0.57582256405266374</v>
          </cell>
          <cell r="LF626">
            <v>-14.936177435947336</v>
          </cell>
          <cell r="LG626">
            <v>-3.948</v>
          </cell>
          <cell r="LH626">
            <v>-0.14501675901975677</v>
          </cell>
          <cell r="LI626">
            <v>-3.8029832409802431</v>
          </cell>
          <cell r="LJ626">
            <v>-25.459</v>
          </cell>
          <cell r="LK626">
            <v>1.339099325593879</v>
          </cell>
          <cell r="LL626">
            <v>-26.798099325593878</v>
          </cell>
          <cell r="LM626">
            <v>-21.965</v>
          </cell>
          <cell r="LN626">
            <v>-1.2559006744061207</v>
          </cell>
          <cell r="LO626">
            <v>-20.709099325593879</v>
          </cell>
          <cell r="LP626">
            <v>-14.359</v>
          </cell>
          <cell r="LQ626">
            <v>1.2305172</v>
          </cell>
          <cell r="LR626">
            <v>-15.5895172</v>
          </cell>
          <cell r="LS626">
            <v>-6.5860000000000003</v>
          </cell>
          <cell r="LT626">
            <v>1.044</v>
          </cell>
          <cell r="LU626">
            <v>-7.6300000000000008</v>
          </cell>
          <cell r="LV626">
            <v>-26.109000000000002</v>
          </cell>
          <cell r="LW626">
            <v>1.0327280000000001</v>
          </cell>
          <cell r="LX626">
            <v>-27.141728000000001</v>
          </cell>
          <cell r="LY626">
            <v>-22.420999999999999</v>
          </cell>
          <cell r="LZ626">
            <v>1.0958000000000001</v>
          </cell>
          <cell r="MA626">
            <v>-23.5168</v>
          </cell>
          <cell r="MB626">
            <v>-7.7880000000000003</v>
          </cell>
          <cell r="MC626">
            <v>0.06</v>
          </cell>
          <cell r="MD626">
            <v>-7.8479999999999999</v>
          </cell>
          <cell r="ME626">
            <v>-3.3279999999999998</v>
          </cell>
          <cell r="MF626">
            <v>0</v>
          </cell>
          <cell r="MG626">
            <v>-3.3279999999999998</v>
          </cell>
          <cell r="MH626">
            <v>-1</v>
          </cell>
          <cell r="MI626">
            <v>6.8049999999999997</v>
          </cell>
          <cell r="MJ626">
            <v>-7.8049999999999997</v>
          </cell>
          <cell r="MK626">
            <v>-7</v>
          </cell>
          <cell r="ML626">
            <v>5.8049999999999997</v>
          </cell>
          <cell r="MM626">
            <v>-12.805</v>
          </cell>
          <cell r="MN626">
            <v>-1</v>
          </cell>
          <cell r="MO626">
            <v>6.8049999999999997</v>
          </cell>
          <cell r="MP626">
            <v>-7.8049999999999997</v>
          </cell>
          <cell r="MQ626">
            <v>-7</v>
          </cell>
          <cell r="MR626">
            <v>0</v>
          </cell>
          <cell r="MS626">
            <v>-7</v>
          </cell>
          <cell r="MT626">
            <v>233</v>
          </cell>
          <cell r="MU626">
            <v>0</v>
          </cell>
          <cell r="MV626">
            <v>233</v>
          </cell>
          <cell r="MW626">
            <v>264</v>
          </cell>
          <cell r="MX626">
            <v>0</v>
          </cell>
          <cell r="MY626">
            <v>264</v>
          </cell>
          <cell r="MZ626">
            <v>290</v>
          </cell>
          <cell r="NA626">
            <v>0</v>
          </cell>
          <cell r="NB626">
            <v>290</v>
          </cell>
          <cell r="NC626">
            <v>268</v>
          </cell>
          <cell r="ND626">
            <v>0</v>
          </cell>
          <cell r="NE626">
            <v>268</v>
          </cell>
          <cell r="NF626">
            <v>27</v>
          </cell>
          <cell r="NG626">
            <v>0</v>
          </cell>
          <cell r="NH626">
            <v>27</v>
          </cell>
          <cell r="NI626">
            <v>273</v>
          </cell>
          <cell r="NJ626">
            <v>0</v>
          </cell>
          <cell r="NK626">
            <v>273</v>
          </cell>
          <cell r="NL626">
            <v>256</v>
          </cell>
          <cell r="NM626">
            <v>0</v>
          </cell>
          <cell r="NN626">
            <v>256</v>
          </cell>
          <cell r="NO626">
            <v>240</v>
          </cell>
          <cell r="NP626">
            <v>0</v>
          </cell>
          <cell r="NQ626">
            <v>240</v>
          </cell>
          <cell r="NR626">
            <v>-11</v>
          </cell>
          <cell r="NS626">
            <v>0</v>
          </cell>
          <cell r="NT626">
            <v>-11</v>
          </cell>
          <cell r="NU626">
            <v>-4</v>
          </cell>
          <cell r="NV626">
            <v>0</v>
          </cell>
          <cell r="NW626">
            <v>-4</v>
          </cell>
          <cell r="NX626">
            <v>8</v>
          </cell>
          <cell r="NY626">
            <v>0</v>
          </cell>
          <cell r="NZ626">
            <v>8</v>
          </cell>
          <cell r="OA626">
            <v>11</v>
          </cell>
          <cell r="OB626">
            <v>0</v>
          </cell>
          <cell r="OC626">
            <v>11</v>
          </cell>
          <cell r="OD626">
            <v>-16</v>
          </cell>
          <cell r="OE626">
            <v>0</v>
          </cell>
          <cell r="OF626">
            <v>-16</v>
          </cell>
          <cell r="OG626">
            <v>10</v>
          </cell>
          <cell r="OH626">
            <v>0</v>
          </cell>
          <cell r="OI626">
            <v>10</v>
          </cell>
          <cell r="OJ626">
            <v>2</v>
          </cell>
          <cell r="OK626">
            <v>0</v>
          </cell>
          <cell r="OL626">
            <v>2</v>
          </cell>
          <cell r="OM626">
            <v>6</v>
          </cell>
          <cell r="ON626">
            <v>0</v>
          </cell>
          <cell r="OO626">
            <v>6</v>
          </cell>
          <cell r="OP626">
            <v>10</v>
          </cell>
          <cell r="OQ626">
            <v>0</v>
          </cell>
          <cell r="OR626">
            <v>10</v>
          </cell>
          <cell r="OS626">
            <v>10</v>
          </cell>
          <cell r="OT626">
            <v>0</v>
          </cell>
          <cell r="OU626">
            <v>10</v>
          </cell>
          <cell r="OV626">
            <v>17</v>
          </cell>
          <cell r="OW626">
            <v>0</v>
          </cell>
          <cell r="OX626">
            <v>17</v>
          </cell>
          <cell r="OY626">
            <v>13</v>
          </cell>
          <cell r="OZ626">
            <v>0</v>
          </cell>
          <cell r="PA626">
            <v>13</v>
          </cell>
          <cell r="PB626">
            <v>7</v>
          </cell>
          <cell r="PC626">
            <v>0</v>
          </cell>
          <cell r="PD626">
            <v>7</v>
          </cell>
          <cell r="PE626">
            <v>10</v>
          </cell>
          <cell r="PF626">
            <v>0</v>
          </cell>
          <cell r="PG626">
            <v>10</v>
          </cell>
          <cell r="PH626">
            <v>11</v>
          </cell>
          <cell r="PI626">
            <v>0</v>
          </cell>
          <cell r="PJ626">
            <v>11</v>
          </cell>
          <cell r="PK626">
            <v>14</v>
          </cell>
          <cell r="PL626">
            <v>0</v>
          </cell>
          <cell r="PM626">
            <v>14</v>
          </cell>
          <cell r="PN626">
            <v>-3</v>
          </cell>
          <cell r="PO626">
            <v>0</v>
          </cell>
          <cell r="PP626">
            <v>-3</v>
          </cell>
          <cell r="PQ626">
            <v>12</v>
          </cell>
          <cell r="PR626">
            <v>0</v>
          </cell>
          <cell r="PS626">
            <v>12</v>
          </cell>
          <cell r="PT626">
            <v>24</v>
          </cell>
          <cell r="PU626">
            <v>0</v>
          </cell>
          <cell r="PV626">
            <v>24</v>
          </cell>
          <cell r="PW626">
            <v>21</v>
          </cell>
          <cell r="PX626">
            <v>0</v>
          </cell>
          <cell r="PY626">
            <v>21</v>
          </cell>
        </row>
        <row r="627">
          <cell r="BB627">
            <v>469.99900000000002</v>
          </cell>
          <cell r="BC627">
            <v>5.669706774398807</v>
          </cell>
          <cell r="BD627">
            <v>464.32929322560119</v>
          </cell>
          <cell r="BE627">
            <v>404.52100000000002</v>
          </cell>
          <cell r="BF627">
            <v>0.44170413753803189</v>
          </cell>
          <cell r="BG627">
            <v>404.079295862462</v>
          </cell>
          <cell r="BH627">
            <v>547.12699999999995</v>
          </cell>
          <cell r="BI627">
            <v>-11.344628835418817</v>
          </cell>
          <cell r="BJ627">
            <v>558.47162883541876</v>
          </cell>
          <cell r="BK627">
            <v>332.255</v>
          </cell>
          <cell r="BL627">
            <v>-22.988375524996414</v>
          </cell>
          <cell r="BM627">
            <v>355.2433755249964</v>
          </cell>
          <cell r="BN627">
            <v>439.26100000000019</v>
          </cell>
          <cell r="BO627">
            <v>-45.430041239668164</v>
          </cell>
          <cell r="BP627">
            <v>484.69104123966849</v>
          </cell>
          <cell r="BQ627">
            <v>358.03699999999992</v>
          </cell>
          <cell r="BR627">
            <v>-0.37166374532814928</v>
          </cell>
          <cell r="BS627">
            <v>358.408663745328</v>
          </cell>
          <cell r="BT627">
            <v>789.94399999999996</v>
          </cell>
          <cell r="BU627">
            <v>57.268422303964861</v>
          </cell>
          <cell r="BV627">
            <v>732.67557769603513</v>
          </cell>
          <cell r="BW627">
            <v>-56.235999999999997</v>
          </cell>
          <cell r="BX627">
            <v>-10.136394986728455</v>
          </cell>
          <cell r="BY627">
            <v>-46.099605013271542</v>
          </cell>
          <cell r="BZ627">
            <v>376.15899999999999</v>
          </cell>
          <cell r="CA627">
            <v>3.2349794471890396</v>
          </cell>
          <cell r="CB627">
            <v>372.92402055281093</v>
          </cell>
          <cell r="CC627">
            <v>415.11799999999999</v>
          </cell>
          <cell r="CD627">
            <v>-1.0258693032199959</v>
          </cell>
          <cell r="CE627">
            <v>416.14386930322001</v>
          </cell>
          <cell r="CF627">
            <v>445.94</v>
          </cell>
          <cell r="CG627">
            <v>-11.303220000000001</v>
          </cell>
          <cell r="CH627">
            <v>457.24322000000001</v>
          </cell>
          <cell r="CI627">
            <v>255.678</v>
          </cell>
          <cell r="CJ627">
            <v>1.0359860000000001</v>
          </cell>
          <cell r="CK627">
            <v>254.64201399999999</v>
          </cell>
          <cell r="CL627">
            <v>295.839</v>
          </cell>
          <cell r="CM627">
            <v>-7.0873139785744694</v>
          </cell>
          <cell r="CN627">
            <v>302.92631397857446</v>
          </cell>
          <cell r="CO627">
            <v>316.26799999999997</v>
          </cell>
          <cell r="CP627">
            <v>9.1194749999999978</v>
          </cell>
          <cell r="CQ627">
            <v>307.14852499999995</v>
          </cell>
          <cell r="CR627">
            <v>344.79599999999999</v>
          </cell>
          <cell r="CS627">
            <v>-54.705094000000003</v>
          </cell>
          <cell r="CT627">
            <v>399.50109399999997</v>
          </cell>
          <cell r="CU627">
            <v>252.685</v>
          </cell>
          <cell r="CV627">
            <v>67.651459041976167</v>
          </cell>
          <cell r="CW627">
            <v>185.03354095802382</v>
          </cell>
          <cell r="CX627">
            <v>356.38299999999998</v>
          </cell>
          <cell r="CY627">
            <v>-15.664513860000003</v>
          </cell>
          <cell r="CZ627">
            <v>372.04751385999998</v>
          </cell>
          <cell r="DA627">
            <v>429.12599999999998</v>
          </cell>
          <cell r="DB627">
            <v>-2.8560000000000008</v>
          </cell>
          <cell r="DC627">
            <v>431.98199999999997</v>
          </cell>
          <cell r="DD627">
            <v>408.27800000000002</v>
          </cell>
          <cell r="DE627">
            <v>-8.8014146844885097</v>
          </cell>
          <cell r="DF627">
            <v>417.07941468448854</v>
          </cell>
          <cell r="DG627">
            <v>194.40899999999999</v>
          </cell>
          <cell r="DH627">
            <v>-19.621725403432155</v>
          </cell>
          <cell r="DI627">
            <v>214.03072540343214</v>
          </cell>
          <cell r="DJ627">
            <v>292.57900000000001</v>
          </cell>
          <cell r="DK627">
            <v>23.018858073855817</v>
          </cell>
          <cell r="DL627">
            <v>269.56014192614418</v>
          </cell>
          <cell r="DM627">
            <v>359.21199999999999</v>
          </cell>
          <cell r="DN627">
            <v>-15.508594225078738</v>
          </cell>
          <cell r="DO627">
            <v>374.72059422507874</v>
          </cell>
          <cell r="DP627">
            <v>517.34199999999998</v>
          </cell>
          <cell r="DQ627">
            <v>18.990536961917403</v>
          </cell>
          <cell r="DR627">
            <v>498.35146303808256</v>
          </cell>
          <cell r="DS627">
            <v>184.83500000000001</v>
          </cell>
          <cell r="DT627">
            <v>6.4225631964237335</v>
          </cell>
          <cell r="DU627">
            <v>178.41243680357627</v>
          </cell>
          <cell r="DV627">
            <v>140.84200000000001</v>
          </cell>
          <cell r="DW627">
            <v>-111.84899999999999</v>
          </cell>
          <cell r="DX627">
            <v>252.691</v>
          </cell>
          <cell r="DY627">
            <v>368.47</v>
          </cell>
          <cell r="DZ627">
            <v>105.52263478954514</v>
          </cell>
          <cell r="EA627">
            <v>262.9473652104549</v>
          </cell>
          <cell r="EB627">
            <v>389.09399999999999</v>
          </cell>
          <cell r="EC627">
            <v>-18.306513462000002</v>
          </cell>
          <cell r="ED627">
            <v>407.40051346199999</v>
          </cell>
          <cell r="EE627">
            <v>285.33199999999999</v>
          </cell>
          <cell r="EF627">
            <v>-45.795000000000009</v>
          </cell>
          <cell r="EG627">
            <v>331.12700000000001</v>
          </cell>
          <cell r="EH627">
            <v>246.655</v>
          </cell>
          <cell r="EI627">
            <v>-3.8950079999999976</v>
          </cell>
          <cell r="EJ627">
            <v>250.55000799999999</v>
          </cell>
          <cell r="EK627">
            <v>436.53899999999999</v>
          </cell>
          <cell r="EL627">
            <v>-44.264199999999995</v>
          </cell>
          <cell r="EM627">
            <v>480.8032</v>
          </cell>
          <cell r="EN627">
            <v>331.048</v>
          </cell>
          <cell r="EO627">
            <v>-1.84</v>
          </cell>
          <cell r="EP627">
            <v>332.88799999999998</v>
          </cell>
          <cell r="EQ627">
            <v>147.16300000000001</v>
          </cell>
          <cell r="ER627">
            <v>9</v>
          </cell>
          <cell r="ES627">
            <v>138.16300000000001</v>
          </cell>
          <cell r="ET627">
            <v>50</v>
          </cell>
          <cell r="EU627">
            <v>-39</v>
          </cell>
          <cell r="EV627">
            <v>89</v>
          </cell>
          <cell r="EW627">
            <v>287</v>
          </cell>
          <cell r="EX627">
            <v>31</v>
          </cell>
          <cell r="EY627">
            <v>256</v>
          </cell>
          <cell r="EZ627">
            <v>82</v>
          </cell>
          <cell r="FA627">
            <v>-290.19499999999999</v>
          </cell>
          <cell r="FB627">
            <v>372.19499999999999</v>
          </cell>
          <cell r="FC627">
            <v>320</v>
          </cell>
          <cell r="FD627">
            <v>4</v>
          </cell>
          <cell r="FE627">
            <v>316</v>
          </cell>
          <cell r="FF627">
            <v>6</v>
          </cell>
          <cell r="FG627">
            <v>0</v>
          </cell>
          <cell r="FH627">
            <v>6</v>
          </cell>
          <cell r="FI627">
            <v>5</v>
          </cell>
          <cell r="FJ627">
            <v>0</v>
          </cell>
          <cell r="FK627">
            <v>5</v>
          </cell>
          <cell r="FL627">
            <v>7</v>
          </cell>
          <cell r="FM627">
            <v>0</v>
          </cell>
          <cell r="FN627">
            <v>7</v>
          </cell>
          <cell r="FO627">
            <v>5</v>
          </cell>
          <cell r="FP627">
            <v>0</v>
          </cell>
          <cell r="FQ627">
            <v>5</v>
          </cell>
          <cell r="FR627">
            <v>0</v>
          </cell>
          <cell r="FS627">
            <v>0</v>
          </cell>
          <cell r="FT627">
            <v>0</v>
          </cell>
          <cell r="FU627">
            <v>7</v>
          </cell>
          <cell r="FV627">
            <v>0</v>
          </cell>
          <cell r="FW627">
            <v>7</v>
          </cell>
          <cell r="FX627">
            <v>5</v>
          </cell>
          <cell r="FY627">
            <v>0</v>
          </cell>
          <cell r="FZ627">
            <v>5</v>
          </cell>
          <cell r="GA627">
            <v>4</v>
          </cell>
          <cell r="GB627">
            <v>0</v>
          </cell>
          <cell r="GC627">
            <v>4</v>
          </cell>
          <cell r="GD627">
            <v>-949</v>
          </cell>
          <cell r="GE627">
            <v>0</v>
          </cell>
          <cell r="GF627">
            <v>-949</v>
          </cell>
          <cell r="GG627">
            <v>-301</v>
          </cell>
          <cell r="GH627">
            <v>0</v>
          </cell>
          <cell r="GI627">
            <v>-301</v>
          </cell>
          <cell r="GJ627">
            <v>329</v>
          </cell>
          <cell r="GK627">
            <v>0</v>
          </cell>
          <cell r="GL627">
            <v>329</v>
          </cell>
          <cell r="GM627">
            <v>443</v>
          </cell>
          <cell r="GN627">
            <v>0</v>
          </cell>
          <cell r="GO627">
            <v>443</v>
          </cell>
          <cell r="GP627">
            <v>-1102</v>
          </cell>
          <cell r="GQ627">
            <v>0</v>
          </cell>
          <cell r="GR627">
            <v>-1102</v>
          </cell>
          <cell r="GS627">
            <v>599</v>
          </cell>
          <cell r="GT627">
            <v>0</v>
          </cell>
          <cell r="GU627">
            <v>599</v>
          </cell>
          <cell r="GV627">
            <v>379</v>
          </cell>
          <cell r="GW627">
            <v>0</v>
          </cell>
          <cell r="GX627">
            <v>379</v>
          </cell>
          <cell r="GY627">
            <v>363</v>
          </cell>
          <cell r="GZ627">
            <v>0</v>
          </cell>
          <cell r="HA627">
            <v>363</v>
          </cell>
          <cell r="HB627">
            <v>354</v>
          </cell>
          <cell r="HC627">
            <v>0</v>
          </cell>
          <cell r="HD627">
            <v>354</v>
          </cell>
          <cell r="HE627">
            <v>298</v>
          </cell>
          <cell r="HF627">
            <v>0</v>
          </cell>
          <cell r="HG627">
            <v>298</v>
          </cell>
          <cell r="HH627">
            <v>489</v>
          </cell>
          <cell r="HI627">
            <v>0</v>
          </cell>
          <cell r="HJ627">
            <v>489</v>
          </cell>
          <cell r="HK627">
            <v>379</v>
          </cell>
          <cell r="HL627">
            <v>0</v>
          </cell>
          <cell r="HM627">
            <v>379</v>
          </cell>
          <cell r="HN627">
            <v>216</v>
          </cell>
          <cell r="HO627">
            <v>0</v>
          </cell>
          <cell r="HP627">
            <v>216</v>
          </cell>
          <cell r="HQ627">
            <v>142</v>
          </cell>
          <cell r="HR627">
            <v>0</v>
          </cell>
          <cell r="HS627">
            <v>142</v>
          </cell>
          <cell r="HT627">
            <v>378</v>
          </cell>
          <cell r="HU627">
            <v>0</v>
          </cell>
          <cell r="HV627">
            <v>378</v>
          </cell>
          <cell r="HW627">
            <v>399</v>
          </cell>
          <cell r="HX627">
            <v>0</v>
          </cell>
          <cell r="HY627">
            <v>399</v>
          </cell>
          <cell r="HZ627">
            <v>506</v>
          </cell>
          <cell r="IA627">
            <v>0</v>
          </cell>
          <cell r="IB627">
            <v>506</v>
          </cell>
          <cell r="IC627">
            <v>537</v>
          </cell>
          <cell r="ID627">
            <v>0</v>
          </cell>
          <cell r="IE627">
            <v>537</v>
          </cell>
          <cell r="IF627">
            <v>-108</v>
          </cell>
          <cell r="IG627">
            <v>0</v>
          </cell>
          <cell r="IH627">
            <v>-108</v>
          </cell>
          <cell r="II627">
            <v>569</v>
          </cell>
          <cell r="IJ627">
            <v>0</v>
          </cell>
          <cell r="IK627">
            <v>569</v>
          </cell>
          <cell r="IP627">
            <v>1753.902</v>
          </cell>
          <cell r="IQ627">
            <v>-28.221593448478387</v>
          </cell>
          <cell r="IR627">
            <v>1782.1235934484785</v>
          </cell>
          <cell r="IS627">
            <v>1283.903</v>
          </cell>
          <cell r="IT627">
            <v>-33.891300222877192</v>
          </cell>
          <cell r="IU627">
            <v>1317.7943002228772</v>
          </cell>
          <cell r="IV627">
            <v>879.38199999999995</v>
          </cell>
          <cell r="IW627">
            <v>-34.333004360415217</v>
          </cell>
          <cell r="IX627">
            <v>913.71500436041515</v>
          </cell>
          <cell r="IY627">
            <v>332.255</v>
          </cell>
          <cell r="IZ627">
            <v>-22.988375524996414</v>
          </cell>
          <cell r="JA627">
            <v>355.2433755249964</v>
          </cell>
          <cell r="JB627">
            <v>1531.0060000000001</v>
          </cell>
          <cell r="JC627">
            <v>1.3303223322400828</v>
          </cell>
          <cell r="JD627">
            <v>1529.6756776677601</v>
          </cell>
          <cell r="JE627">
            <v>1091.7449999999999</v>
          </cell>
          <cell r="JF627">
            <v>46.760363571908243</v>
          </cell>
          <cell r="JG627">
            <v>1044.9846364280916</v>
          </cell>
          <cell r="JH627">
            <v>733.70799999999997</v>
          </cell>
          <cell r="JI627">
            <v>47.132027317236393</v>
          </cell>
          <cell r="JJ627">
            <v>686.57597268276356</v>
          </cell>
          <cell r="JK627">
            <v>-56.235999999999997</v>
          </cell>
          <cell r="JL627">
            <v>-10.136394986728455</v>
          </cell>
          <cell r="JM627">
            <v>-46.099605013271542</v>
          </cell>
          <cell r="JN627">
            <v>1492.895</v>
          </cell>
          <cell r="JO627">
            <v>-8.0581238560309583</v>
          </cell>
          <cell r="JP627">
            <v>1500.953123856031</v>
          </cell>
          <cell r="JQ627">
            <v>1116.7360000000001</v>
          </cell>
          <cell r="JR627">
            <v>-11.293103303219999</v>
          </cell>
          <cell r="JS627">
            <v>1128.0291033032202</v>
          </cell>
          <cell r="JT627">
            <v>701.61800000000005</v>
          </cell>
          <cell r="JU627">
            <v>-10.267234</v>
          </cell>
          <cell r="JV627">
            <v>711.88523400000008</v>
          </cell>
          <cell r="JW627">
            <v>255.678</v>
          </cell>
          <cell r="JX627">
            <v>1.0359860000000001</v>
          </cell>
          <cell r="JY627">
            <v>254.64201399999999</v>
          </cell>
          <cell r="JZ627">
            <v>1209.588</v>
          </cell>
          <cell r="KA627">
            <v>14.978526063401704</v>
          </cell>
          <cell r="KB627">
            <v>1194.6094739365983</v>
          </cell>
          <cell r="KC627">
            <v>913.74900000000002</v>
          </cell>
          <cell r="KD627">
            <v>22.06584004197617</v>
          </cell>
          <cell r="KE627">
            <v>891.68315995802391</v>
          </cell>
          <cell r="KF627">
            <v>597.48099999999999</v>
          </cell>
          <cell r="KG627">
            <v>12.946365041976177</v>
          </cell>
          <cell r="KH627">
            <v>584.53463495802384</v>
          </cell>
          <cell r="KI627">
            <v>252.685</v>
          </cell>
          <cell r="KJ627">
            <v>67.651459041976167</v>
          </cell>
          <cell r="KK627">
            <v>185.03354095802382</v>
          </cell>
          <cell r="KL627">
            <v>1388.1959999999999</v>
          </cell>
          <cell r="KM627">
            <v>-46.943653947920644</v>
          </cell>
          <cell r="KN627">
            <v>1435.1396539479206</v>
          </cell>
          <cell r="KO627">
            <v>1031.8130000000001</v>
          </cell>
          <cell r="KP627">
            <v>-31.279140087920663</v>
          </cell>
          <cell r="KQ627">
            <v>1063.0921400879208</v>
          </cell>
          <cell r="KR627">
            <v>602.68700000000001</v>
          </cell>
          <cell r="KS627">
            <v>-28.423140087920657</v>
          </cell>
          <cell r="KT627">
            <v>631.11014008792063</v>
          </cell>
          <cell r="KU627">
            <v>194.40899999999999</v>
          </cell>
          <cell r="KV627">
            <v>-19.621725403432155</v>
          </cell>
          <cell r="KW627">
            <v>214.03072540343214</v>
          </cell>
          <cell r="KX627">
            <v>1353.9680000000001</v>
          </cell>
          <cell r="KY627">
            <v>32.923364007118217</v>
          </cell>
          <cell r="KZ627">
            <v>1321.0446359928819</v>
          </cell>
          <cell r="LA627">
            <v>1061.3889999999999</v>
          </cell>
          <cell r="LB627">
            <v>9.904505933262401</v>
          </cell>
          <cell r="LC627">
            <v>1051.4844940667374</v>
          </cell>
          <cell r="LD627">
            <v>702.17700000000002</v>
          </cell>
          <cell r="LE627">
            <v>25.413100158341134</v>
          </cell>
          <cell r="LF627">
            <v>676.76389984165894</v>
          </cell>
          <cell r="LG627">
            <v>184.83500000000001</v>
          </cell>
          <cell r="LH627">
            <v>6.4225631964237335</v>
          </cell>
          <cell r="LI627">
            <v>178.41243680357627</v>
          </cell>
          <cell r="LJ627">
            <v>1183.7380000000001</v>
          </cell>
          <cell r="LK627">
            <v>-70.427878672454852</v>
          </cell>
          <cell r="LL627">
            <v>1254.1658786724549</v>
          </cell>
          <cell r="LM627">
            <v>1042.896</v>
          </cell>
          <cell r="LN627">
            <v>41.42112132754513</v>
          </cell>
          <cell r="LO627">
            <v>1001.4748786724548</v>
          </cell>
          <cell r="LP627">
            <v>674.42600000000004</v>
          </cell>
          <cell r="LQ627">
            <v>-64.101513462</v>
          </cell>
          <cell r="LR627">
            <v>738.527513462</v>
          </cell>
          <cell r="LS627">
            <v>285.33199999999999</v>
          </cell>
          <cell r="LT627">
            <v>-45.795000000000009</v>
          </cell>
          <cell r="LU627">
            <v>331.12700000000001</v>
          </cell>
          <cell r="LV627">
            <v>1161.405</v>
          </cell>
          <cell r="LW627">
            <v>-40.999208000000003</v>
          </cell>
          <cell r="LX627">
            <v>1202.4042079999999</v>
          </cell>
          <cell r="LY627">
            <v>914.75</v>
          </cell>
          <cell r="LZ627">
            <v>-37.104200000000006</v>
          </cell>
          <cell r="MA627">
            <v>951.85419999999999</v>
          </cell>
          <cell r="MB627">
            <v>478.21100000000001</v>
          </cell>
          <cell r="MC627">
            <v>7.1599999999999993</v>
          </cell>
          <cell r="MD627">
            <v>471.05099999999999</v>
          </cell>
          <cell r="ME627">
            <v>147.16300000000001</v>
          </cell>
          <cell r="MF627">
            <v>9</v>
          </cell>
          <cell r="MG627">
            <v>138.16300000000001</v>
          </cell>
          <cell r="MH627">
            <v>50</v>
          </cell>
          <cell r="MI627">
            <v>-294.19499999999999</v>
          </cell>
          <cell r="MJ627">
            <v>344.19499999999999</v>
          </cell>
          <cell r="MK627">
            <v>287</v>
          </cell>
          <cell r="ML627">
            <v>-255.19499999999999</v>
          </cell>
          <cell r="MM627">
            <v>542.19499999999994</v>
          </cell>
          <cell r="MN627">
            <v>82</v>
          </cell>
          <cell r="MO627">
            <v>-286.19499999999999</v>
          </cell>
          <cell r="MP627">
            <v>368.19499999999999</v>
          </cell>
          <cell r="MQ627">
            <v>320</v>
          </cell>
          <cell r="MR627">
            <v>4</v>
          </cell>
          <cell r="MS627">
            <v>316</v>
          </cell>
          <cell r="MT627">
            <v>6</v>
          </cell>
          <cell r="MU627">
            <v>0</v>
          </cell>
          <cell r="MV627">
            <v>6</v>
          </cell>
          <cell r="MW627">
            <v>5</v>
          </cell>
          <cell r="MX627">
            <v>0</v>
          </cell>
          <cell r="MY627">
            <v>5</v>
          </cell>
          <cell r="MZ627">
            <v>7</v>
          </cell>
          <cell r="NA627">
            <v>0</v>
          </cell>
          <cell r="NB627">
            <v>7</v>
          </cell>
          <cell r="NC627">
            <v>5</v>
          </cell>
          <cell r="ND627">
            <v>0</v>
          </cell>
          <cell r="NE627">
            <v>5</v>
          </cell>
          <cell r="NF627">
            <v>0</v>
          </cell>
          <cell r="NG627">
            <v>0</v>
          </cell>
          <cell r="NH627">
            <v>0</v>
          </cell>
          <cell r="NI627">
            <v>7</v>
          </cell>
          <cell r="NJ627">
            <v>0</v>
          </cell>
          <cell r="NK627">
            <v>7</v>
          </cell>
          <cell r="NL627">
            <v>5</v>
          </cell>
          <cell r="NM627">
            <v>0</v>
          </cell>
          <cell r="NN627">
            <v>5</v>
          </cell>
          <cell r="NO627">
            <v>4</v>
          </cell>
          <cell r="NP627">
            <v>0</v>
          </cell>
          <cell r="NQ627">
            <v>4</v>
          </cell>
          <cell r="NR627">
            <v>-949</v>
          </cell>
          <cell r="NS627">
            <v>0</v>
          </cell>
          <cell r="NT627">
            <v>-949</v>
          </cell>
          <cell r="NU627">
            <v>-301</v>
          </cell>
          <cell r="NV627">
            <v>0</v>
          </cell>
          <cell r="NW627">
            <v>-301</v>
          </cell>
          <cell r="NX627">
            <v>329</v>
          </cell>
          <cell r="NY627">
            <v>0</v>
          </cell>
          <cell r="NZ627">
            <v>329</v>
          </cell>
          <cell r="OA627">
            <v>443</v>
          </cell>
          <cell r="OB627">
            <v>0</v>
          </cell>
          <cell r="OC627">
            <v>443</v>
          </cell>
          <cell r="OD627">
            <v>-1102</v>
          </cell>
          <cell r="OE627">
            <v>0</v>
          </cell>
          <cell r="OF627">
            <v>-1102</v>
          </cell>
          <cell r="OG627">
            <v>599</v>
          </cell>
          <cell r="OH627">
            <v>0</v>
          </cell>
          <cell r="OI627">
            <v>599</v>
          </cell>
          <cell r="OJ627">
            <v>379</v>
          </cell>
          <cell r="OK627">
            <v>0</v>
          </cell>
          <cell r="OL627">
            <v>379</v>
          </cell>
          <cell r="OM627">
            <v>363</v>
          </cell>
          <cell r="ON627">
            <v>0</v>
          </cell>
          <cell r="OO627">
            <v>363</v>
          </cell>
          <cell r="OP627">
            <v>354</v>
          </cell>
          <cell r="OQ627">
            <v>0</v>
          </cell>
          <cell r="OR627">
            <v>354</v>
          </cell>
          <cell r="OS627">
            <v>298</v>
          </cell>
          <cell r="OT627">
            <v>0</v>
          </cell>
          <cell r="OU627">
            <v>298</v>
          </cell>
          <cell r="OV627">
            <v>489</v>
          </cell>
          <cell r="OW627">
            <v>0</v>
          </cell>
          <cell r="OX627">
            <v>489</v>
          </cell>
          <cell r="OY627">
            <v>379</v>
          </cell>
          <cell r="OZ627">
            <v>0</v>
          </cell>
          <cell r="PA627">
            <v>379</v>
          </cell>
          <cell r="PB627">
            <v>216</v>
          </cell>
          <cell r="PC627">
            <v>0</v>
          </cell>
          <cell r="PD627">
            <v>216</v>
          </cell>
          <cell r="PE627">
            <v>142</v>
          </cell>
          <cell r="PF627">
            <v>0</v>
          </cell>
          <cell r="PG627">
            <v>142</v>
          </cell>
          <cell r="PH627">
            <v>378</v>
          </cell>
          <cell r="PI627">
            <v>0</v>
          </cell>
          <cell r="PJ627">
            <v>378</v>
          </cell>
          <cell r="PK627">
            <v>399</v>
          </cell>
          <cell r="PL627">
            <v>0</v>
          </cell>
          <cell r="PM627">
            <v>399</v>
          </cell>
          <cell r="PN627">
            <v>506</v>
          </cell>
          <cell r="PO627">
            <v>0</v>
          </cell>
          <cell r="PP627">
            <v>506</v>
          </cell>
          <cell r="PQ627">
            <v>537</v>
          </cell>
          <cell r="PR627">
            <v>0</v>
          </cell>
          <cell r="PS627">
            <v>537</v>
          </cell>
          <cell r="PT627">
            <v>-108</v>
          </cell>
          <cell r="PU627">
            <v>0</v>
          </cell>
          <cell r="PV627">
            <v>-108</v>
          </cell>
          <cell r="PW627">
            <v>569</v>
          </cell>
          <cell r="PX627">
            <v>0</v>
          </cell>
          <cell r="PY627">
            <v>569</v>
          </cell>
        </row>
        <row r="628">
          <cell r="BB628">
            <v>0.58114373822262799</v>
          </cell>
          <cell r="BD628">
            <v>0.58427294887820447</v>
          </cell>
          <cell r="BE628">
            <v>0.56959466667797087</v>
          </cell>
          <cell r="BG628">
            <v>0.56984025536143179</v>
          </cell>
          <cell r="BH628">
            <v>0.52573712388087313</v>
          </cell>
          <cell r="BJ628">
            <v>0.5204320928152889</v>
          </cell>
          <cell r="BK628">
            <v>0.52269616526022422</v>
          </cell>
          <cell r="BM628">
            <v>0.51307919625467158</v>
          </cell>
          <cell r="BN628">
            <v>0.56718113649473045</v>
          </cell>
          <cell r="BP628">
            <v>0.54243242079048748</v>
          </cell>
          <cell r="BQ628">
            <v>0.58951689027783416</v>
          </cell>
          <cell r="BS628">
            <v>0.58928339498638482</v>
          </cell>
          <cell r="BT628">
            <v>0.44494606994671398</v>
          </cell>
          <cell r="BV628">
            <v>0.4672013802348785</v>
          </cell>
          <cell r="BW628">
            <v>0.52663046870645203</v>
          </cell>
          <cell r="BY628">
            <v>0.52146451196196886</v>
          </cell>
          <cell r="BZ628">
            <v>0.57308412822816512</v>
          </cell>
          <cell r="CB628">
            <v>0.57518645304289007</v>
          </cell>
          <cell r="CC628">
            <v>0.54919645653149451</v>
          </cell>
          <cell r="CE628">
            <v>0.54848598459364162</v>
          </cell>
          <cell r="CF628">
            <v>0.53424812625269957</v>
          </cell>
          <cell r="CH628">
            <v>0.52769222873401178</v>
          </cell>
          <cell r="CI628">
            <v>0.50407479388480092</v>
          </cell>
          <cell r="CK628">
            <v>0.50450758695843012</v>
          </cell>
          <cell r="CL628">
            <v>0.59974737217267793</v>
          </cell>
          <cell r="CN628">
            <v>0.59336629072316016</v>
          </cell>
          <cell r="CO628">
            <v>0.49995000038461246</v>
          </cell>
          <cell r="CQ628">
            <v>0.50460736751430268</v>
          </cell>
          <cell r="CR628">
            <v>0.45483750101515619</v>
          </cell>
          <cell r="CT628">
            <v>0.43006059451069945</v>
          </cell>
          <cell r="CU628">
            <v>0.51187678137303927</v>
          </cell>
          <cell r="CW628">
            <v>0.55594852229595049</v>
          </cell>
          <cell r="CX628">
            <v>0.60016107179605782</v>
          </cell>
          <cell r="CZ628">
            <v>0.58901167719295078</v>
          </cell>
          <cell r="DA628">
            <v>0.54374760265751554</v>
          </cell>
          <cell r="DC628">
            <v>0.54192354749694982</v>
          </cell>
          <cell r="DD628">
            <v>0.50550210698579812</v>
          </cell>
          <cell r="DF628">
            <v>0.50058040077599986</v>
          </cell>
          <cell r="DG628">
            <v>0.57947944154650621</v>
          </cell>
          <cell r="DI628">
            <v>0.56581711450524608</v>
          </cell>
          <cell r="DJ628">
            <v>0.65838272386891328</v>
          </cell>
          <cell r="DL628">
            <v>0.68041024127339311</v>
          </cell>
          <cell r="DM628">
            <v>0.56922888416925332</v>
          </cell>
          <cell r="DO628">
            <v>0.55814927151118876</v>
          </cell>
          <cell r="DP628">
            <v>0.48826521124376993</v>
          </cell>
          <cell r="DR628">
            <v>0.4979436066389597</v>
          </cell>
          <cell r="DS628">
            <v>0.55249659099282655</v>
          </cell>
          <cell r="DU628">
            <v>0.55715357018930745</v>
          </cell>
          <cell r="DV628">
            <v>0.59772671564719082</v>
          </cell>
          <cell r="DX628">
            <v>0.5930662428225415</v>
          </cell>
          <cell r="DY628">
            <v>0.56739968571142452</v>
          </cell>
          <cell r="EA628">
            <v>0.56011904914416599</v>
          </cell>
          <cell r="EB628">
            <v>0.50398113820969936</v>
          </cell>
          <cell r="ED628">
            <v>0.49186844410928254</v>
          </cell>
          <cell r="EE628">
            <v>0.53127153532730442</v>
          </cell>
          <cell r="EG628">
            <v>0.50172702404140546</v>
          </cell>
          <cell r="EH628">
            <v>0.59577250006795257</v>
          </cell>
          <cell r="EJ628">
            <v>0.5933629394064952</v>
          </cell>
          <cell r="EK628">
            <v>0.48754866508036232</v>
          </cell>
          <cell r="EM628">
            <v>0.46130533075587304</v>
          </cell>
          <cell r="EN628">
            <v>0.52218970278338939</v>
          </cell>
          <cell r="EP628">
            <v>0.5208010714991681</v>
          </cell>
          <cell r="EQ628">
            <v>0.60629650387492029</v>
          </cell>
          <cell r="ES628">
            <v>0.614009746932065</v>
          </cell>
          <cell r="ET628">
            <v>0.79032258064516125</v>
          </cell>
          <cell r="EV628">
            <v>0.73763440860215057</v>
          </cell>
          <cell r="EW628">
            <v>0.6155507559395248</v>
          </cell>
          <cell r="EY628">
            <v>0.65068493150684936</v>
          </cell>
          <cell r="EZ628">
            <v>0.44608223429014743</v>
          </cell>
          <cell r="FB628">
            <v>0.47638773819386909</v>
          </cell>
          <cell r="FC628">
            <v>0.58040816326530609</v>
          </cell>
          <cell r="FE628">
            <v>0.58326497128794097</v>
          </cell>
          <cell r="FF628">
            <v>1.8711018711018712E-2</v>
          </cell>
          <cell r="FH628">
            <v>1.8711018711018712E-2</v>
          </cell>
          <cell r="FI628">
            <v>8.5015940488841653E-3</v>
          </cell>
          <cell r="FK628">
            <v>8.5015940488841653E-3</v>
          </cell>
          <cell r="FL628">
            <v>0.20581896551724138</v>
          </cell>
          <cell r="FN628">
            <v>0.20581896551724138</v>
          </cell>
          <cell r="FO628">
            <v>-1.0152284263959391E-3</v>
          </cell>
          <cell r="FQ628">
            <v>-1.0152284263959391E-3</v>
          </cell>
          <cell r="FR628">
            <v>0.23927178153446033</v>
          </cell>
          <cell r="FT628">
            <v>0.23927178153446033</v>
          </cell>
          <cell r="FU628">
            <v>5.5294117647058827E-2</v>
          </cell>
          <cell r="FW628">
            <v>5.5294117647058827E-2</v>
          </cell>
          <cell r="FX628">
            <v>3.6217303822937627E-2</v>
          </cell>
          <cell r="FZ628">
            <v>3.6217303822937627E-2</v>
          </cell>
          <cell r="GA628">
            <v>-1.2435233160621761E-2</v>
          </cell>
          <cell r="GC628">
            <v>-1.2435233160621761E-2</v>
          </cell>
          <cell r="GD628">
            <v>1.445414847161572</v>
          </cell>
          <cell r="GF628">
            <v>1.445414847161572</v>
          </cell>
          <cell r="GG628">
            <v>1.5131264916467781</v>
          </cell>
          <cell r="GI628">
            <v>1.5131264916467781</v>
          </cell>
          <cell r="GJ628">
            <v>0.51140065146579805</v>
          </cell>
          <cell r="GL628">
            <v>0.51140065146579805</v>
          </cell>
          <cell r="GM628">
            <v>0.52336448598130836</v>
          </cell>
          <cell r="GO628">
            <v>0.52336448598130836</v>
          </cell>
          <cell r="GP628">
            <v>0.96326164874551967</v>
          </cell>
          <cell r="GR628">
            <v>0.96326164874551967</v>
          </cell>
          <cell r="GS628">
            <v>0.50509898020395916</v>
          </cell>
          <cell r="GU628">
            <v>0.50509898020395916</v>
          </cell>
          <cell r="GV628">
            <v>0.59213250517598348</v>
          </cell>
          <cell r="GX628">
            <v>0.59213250517598348</v>
          </cell>
          <cell r="GY628">
            <v>0.59354413702239794</v>
          </cell>
          <cell r="HA628">
            <v>0.59354413702239794</v>
          </cell>
          <cell r="HB628">
            <v>0.69160997732426299</v>
          </cell>
          <cell r="HD628">
            <v>0.69160997732426299</v>
          </cell>
          <cell r="HE628">
            <v>0.62603461249059444</v>
          </cell>
          <cell r="HG628">
            <v>0.62603461249059444</v>
          </cell>
          <cell r="HH628">
            <v>0.53875476493011432</v>
          </cell>
          <cell r="HJ628">
            <v>0.53875476493011432</v>
          </cell>
          <cell r="HK628">
            <v>0.54955570745044424</v>
          </cell>
          <cell r="HM628">
            <v>0.54955570745044424</v>
          </cell>
          <cell r="HN628">
            <v>0.64555921052631582</v>
          </cell>
          <cell r="HP628">
            <v>0.64555921052631582</v>
          </cell>
          <cell r="HQ628">
            <v>0.64910790144435004</v>
          </cell>
          <cell r="HS628">
            <v>0.64910790144435004</v>
          </cell>
          <cell r="HT628">
            <v>0.49867549668874173</v>
          </cell>
          <cell r="HV628">
            <v>0.49867549668874173</v>
          </cell>
          <cell r="HW628">
            <v>0.47187499999999999</v>
          </cell>
          <cell r="HY628">
            <v>0.47187499999999999</v>
          </cell>
          <cell r="HZ628">
            <v>0.40462117141321868</v>
          </cell>
          <cell r="IB628">
            <v>0.40462117141321868</v>
          </cell>
          <cell r="IC628">
            <v>0.43622308117062397</v>
          </cell>
          <cell r="IE628">
            <v>0.43622308117062397</v>
          </cell>
          <cell r="IF628">
            <v>1.0557620817843867</v>
          </cell>
          <cell r="IH628">
            <v>1.0557620817843867</v>
          </cell>
          <cell r="II628">
            <v>0.47174840085287845</v>
          </cell>
          <cell r="IK628">
            <v>0.47174840085287845</v>
          </cell>
          <cell r="IP628">
            <v>0.5483262363920659</v>
          </cell>
          <cell r="IQ628">
            <v>3.3792612839607825E-13</v>
          </cell>
          <cell r="IR628">
            <v>0.54485107733909321</v>
          </cell>
          <cell r="IS628">
            <v>0.53800371144175918</v>
          </cell>
          <cell r="IT628">
            <v>2.8138888626050175E-13</v>
          </cell>
          <cell r="IU628">
            <v>0.53264055057744242</v>
          </cell>
          <cell r="IV628">
            <v>0.52414288017061794</v>
          </cell>
          <cell r="IW628">
            <v>2.222074270242034E-13</v>
          </cell>
          <cell r="IX628">
            <v>0.51656183238784359</v>
          </cell>
          <cell r="IY628">
            <v>0.52269616526022422</v>
          </cell>
          <cell r="IZ628">
            <v>0</v>
          </cell>
          <cell r="JA628">
            <v>0.51307919625467158</v>
          </cell>
          <cell r="JB628">
            <v>0.52693305178478045</v>
          </cell>
          <cell r="JD628">
            <v>0.52710171265233385</v>
          </cell>
          <cell r="JE628">
            <v>0.51427038193433317</v>
          </cell>
          <cell r="JG628">
            <v>0.52198273718722876</v>
          </cell>
          <cell r="JH628">
            <v>0.48250008679142431</v>
          </cell>
          <cell r="JJ628">
            <v>0.49294092356998287</v>
          </cell>
          <cell r="JK628">
            <v>0.52663046870645203</v>
          </cell>
          <cell r="JM628">
            <v>0.52146451196196886</v>
          </cell>
          <cell r="JN628">
            <v>0.53931089445518043</v>
          </cell>
          <cell r="JO628">
            <v>0</v>
          </cell>
          <cell r="JP628">
            <v>0.53808388078378389</v>
          </cell>
          <cell r="JQ628">
            <v>0.52839473978600593</v>
          </cell>
          <cell r="JR628">
            <v>0</v>
          </cell>
          <cell r="JS628">
            <v>0.52618541124553042</v>
          </cell>
          <cell r="JT628">
            <v>0.51865190190698796</v>
          </cell>
          <cell r="JU628">
            <v>0</v>
          </cell>
          <cell r="JV628">
            <v>0.51578484179747386</v>
          </cell>
          <cell r="JW628">
            <v>0.50407479388480092</v>
          </cell>
          <cell r="JX628">
            <v>0</v>
          </cell>
          <cell r="JY628">
            <v>0.50450758695843012</v>
          </cell>
          <cell r="JZ628">
            <v>0.51269149129629832</v>
          </cell>
          <cell r="KA628">
            <v>0</v>
          </cell>
          <cell r="KB628">
            <v>0.51483468831810364</v>
          </cell>
          <cell r="KC628">
            <v>0.4879237202425582</v>
          </cell>
          <cell r="KD628">
            <v>0</v>
          </cell>
          <cell r="KE628">
            <v>0.49206037884877635</v>
          </cell>
          <cell r="KF628">
            <v>0.48218366137168817</v>
          </cell>
          <cell r="KG628">
            <v>0</v>
          </cell>
          <cell r="KH628">
            <v>0.48607912816330728</v>
          </cell>
          <cell r="KI628">
            <v>0.51187678137303927</v>
          </cell>
          <cell r="KJ628">
            <v>0</v>
          </cell>
          <cell r="KK628">
            <v>0.55594852229595049</v>
          </cell>
          <cell r="KL628">
            <v>0.55600565831330617</v>
          </cell>
          <cell r="KM628">
            <v>0</v>
          </cell>
          <cell r="KN628">
            <v>0.54839848986925022</v>
          </cell>
          <cell r="KO628">
            <v>0.54171368105148177</v>
          </cell>
          <cell r="KP628">
            <v>0</v>
          </cell>
          <cell r="KQ628">
            <v>0.5351661042878153</v>
          </cell>
          <cell r="KR628">
            <v>0.54070266980196524</v>
          </cell>
          <cell r="KS628">
            <v>0</v>
          </cell>
          <cell r="KT628">
            <v>0.53185101679030655</v>
          </cell>
          <cell r="KU628">
            <v>0.57947944154650621</v>
          </cell>
          <cell r="KV628">
            <v>0</v>
          </cell>
          <cell r="KW628">
            <v>0.56581711450524608</v>
          </cell>
          <cell r="KX628">
            <v>0.56087169844008533</v>
          </cell>
          <cell r="KY628">
            <v>0</v>
          </cell>
          <cell r="KZ628">
            <v>0.56657733471197735</v>
          </cell>
          <cell r="LA628">
            <v>0.53362760488560712</v>
          </cell>
          <cell r="LB628">
            <v>0</v>
          </cell>
          <cell r="LC628">
            <v>0.53568402378387603</v>
          </cell>
          <cell r="LD628">
            <v>0.517856741330467</v>
          </cell>
          <cell r="LE628">
            <v>0</v>
          </cell>
          <cell r="LF628">
            <v>0.5253871018102052</v>
          </cell>
          <cell r="LG628">
            <v>0.55249659099282655</v>
          </cell>
          <cell r="LH628">
            <v>0</v>
          </cell>
          <cell r="LI628">
            <v>0.55715357018930745</v>
          </cell>
          <cell r="LJ628">
            <v>0.54869400155553383</v>
          </cell>
          <cell r="LK628">
            <v>0</v>
          </cell>
          <cell r="LL628">
            <v>0.53417184051379629</v>
          </cell>
          <cell r="LM628">
            <v>0.53298637413037619</v>
          </cell>
          <cell r="LN628">
            <v>0</v>
          </cell>
          <cell r="LO628">
            <v>0.51577094716558092</v>
          </cell>
          <cell r="LP628">
            <v>0.51801525368136336</v>
          </cell>
          <cell r="LQ628">
            <v>0</v>
          </cell>
          <cell r="LR628">
            <v>0.4970191790996486</v>
          </cell>
          <cell r="LS628">
            <v>0.53127153532730442</v>
          </cell>
          <cell r="LT628">
            <v>0</v>
          </cell>
          <cell r="LU628">
            <v>0.50172702404140546</v>
          </cell>
          <cell r="LV628">
            <v>0.55001306365151581</v>
          </cell>
          <cell r="LW628">
            <v>0</v>
          </cell>
          <cell r="LX628">
            <v>0.54227761322710488</v>
          </cell>
          <cell r="LY628">
            <v>0.53553831279550035</v>
          </cell>
          <cell r="LZ628">
            <v>0</v>
          </cell>
          <cell r="MA628">
            <v>0.52633147827678173</v>
          </cell>
          <cell r="MB628">
            <v>0.56248544559511382</v>
          </cell>
          <cell r="MC628">
            <v>0</v>
          </cell>
          <cell r="MD628">
            <v>0.5651016581868179</v>
          </cell>
          <cell r="ME628">
            <v>0.60629650387492029</v>
          </cell>
          <cell r="MF628">
            <v>0</v>
          </cell>
          <cell r="MG628">
            <v>0.614009746932065</v>
          </cell>
          <cell r="MH628">
            <v>0.79032258064516125</v>
          </cell>
          <cell r="MI628">
            <v>0</v>
          </cell>
          <cell r="MJ628">
            <v>0.86616161616161613</v>
          </cell>
          <cell r="MK628">
            <v>0.6155507559395248</v>
          </cell>
          <cell r="ML628">
            <v>0</v>
          </cell>
          <cell r="MM628">
            <v>0.7233502538071066</v>
          </cell>
          <cell r="MN628">
            <v>0.44608223429014743</v>
          </cell>
          <cell r="MO628">
            <v>0</v>
          </cell>
          <cell r="MP628">
            <v>0.4787676935886761</v>
          </cell>
          <cell r="MQ628">
            <v>0.58040816326530609</v>
          </cell>
          <cell r="MR628">
            <v>0</v>
          </cell>
          <cell r="MS628">
            <v>0.58326497128794097</v>
          </cell>
          <cell r="MT628">
            <v>1.8711018711018712E-2</v>
          </cell>
          <cell r="MU628" t="e">
            <v>#DIV/0!</v>
          </cell>
          <cell r="MV628">
            <v>1.8711018711018712E-2</v>
          </cell>
          <cell r="MW628">
            <v>8.5015940488841653E-3</v>
          </cell>
          <cell r="MX628" t="e">
            <v>#DIV/0!</v>
          </cell>
          <cell r="MY628">
            <v>8.5015940488841653E-3</v>
          </cell>
          <cell r="MZ628">
            <v>0.20581896551724138</v>
          </cell>
          <cell r="NA628" t="e">
            <v>#DIV/0!</v>
          </cell>
          <cell r="NB628">
            <v>0.20581896551724138</v>
          </cell>
          <cell r="NC628">
            <v>-1.0152284263959391E-3</v>
          </cell>
          <cell r="ND628" t="e">
            <v>#DIV/0!</v>
          </cell>
          <cell r="NE628">
            <v>-1.0152284263959391E-3</v>
          </cell>
          <cell r="NF628">
            <v>0.23927178153446033</v>
          </cell>
          <cell r="NG628" t="e">
            <v>#DIV/0!</v>
          </cell>
          <cell r="NH628">
            <v>0.23927178153446033</v>
          </cell>
          <cell r="NI628">
            <v>5.5294117647058827E-2</v>
          </cell>
          <cell r="NJ628" t="e">
            <v>#DIV/0!</v>
          </cell>
          <cell r="NK628">
            <v>5.5294117647058827E-2</v>
          </cell>
          <cell r="NL628">
            <v>3.6217303822937627E-2</v>
          </cell>
          <cell r="NM628" t="e">
            <v>#DIV/0!</v>
          </cell>
          <cell r="NN628">
            <v>3.6217303822937627E-2</v>
          </cell>
          <cell r="NO628">
            <v>-1.2435233160621761E-2</v>
          </cell>
          <cell r="NP628" t="e">
            <v>#DIV/0!</v>
          </cell>
          <cell r="NQ628">
            <v>-1.2435233160621761E-2</v>
          </cell>
          <cell r="NR628">
            <v>1.445414847161572</v>
          </cell>
          <cell r="NS628" t="e">
            <v>#DIV/0!</v>
          </cell>
          <cell r="NT628">
            <v>1.445414847161572</v>
          </cell>
          <cell r="NU628">
            <v>1.5131264916467781</v>
          </cell>
          <cell r="NV628" t="e">
            <v>#DIV/0!</v>
          </cell>
          <cell r="NW628">
            <v>1.5131264916467781</v>
          </cell>
          <cell r="NX628">
            <v>0.51140065146579805</v>
          </cell>
          <cell r="NY628" t="e">
            <v>#DIV/0!</v>
          </cell>
          <cell r="NZ628">
            <v>0.51140065146579805</v>
          </cell>
          <cell r="OA628">
            <v>0.52336448598130836</v>
          </cell>
          <cell r="OB628" t="e">
            <v>#DIV/0!</v>
          </cell>
          <cell r="OC628">
            <v>0.52336448598130836</v>
          </cell>
          <cell r="OD628">
            <v>0.96326164874551967</v>
          </cell>
          <cell r="OE628" t="e">
            <v>#DIV/0!</v>
          </cell>
          <cell r="OF628">
            <v>0.96326164874551967</v>
          </cell>
          <cell r="OG628">
            <v>0.50509898020395916</v>
          </cell>
          <cell r="OH628" t="e">
            <v>#DIV/0!</v>
          </cell>
          <cell r="OI628">
            <v>0.50509898020395916</v>
          </cell>
          <cell r="OJ628">
            <v>0.59213250517598348</v>
          </cell>
          <cell r="OK628" t="e">
            <v>#DIV/0!</v>
          </cell>
          <cell r="OL628">
            <v>0.59213250517598348</v>
          </cell>
          <cell r="OM628">
            <v>0.59354413702239794</v>
          </cell>
          <cell r="ON628" t="e">
            <v>#DIV/0!</v>
          </cell>
          <cell r="OO628">
            <v>0.59354413702239794</v>
          </cell>
          <cell r="OP628">
            <v>0.69160997732426299</v>
          </cell>
          <cell r="OQ628" t="e">
            <v>#DIV/0!</v>
          </cell>
          <cell r="OR628">
            <v>0.69160997732426299</v>
          </cell>
          <cell r="OS628">
            <v>0.62603461249059444</v>
          </cell>
          <cell r="OT628" t="e">
            <v>#DIV/0!</v>
          </cell>
          <cell r="OU628">
            <v>0.62603461249059444</v>
          </cell>
          <cell r="OV628">
            <v>0.53875476493011432</v>
          </cell>
          <cell r="OW628" t="e">
            <v>#DIV/0!</v>
          </cell>
          <cell r="OX628">
            <v>0.53875476493011432</v>
          </cell>
          <cell r="OY628">
            <v>0.54955570745044424</v>
          </cell>
          <cell r="OZ628" t="e">
            <v>#DIV/0!</v>
          </cell>
          <cell r="PA628">
            <v>0.54955570745044424</v>
          </cell>
          <cell r="PB628">
            <v>0.64555921052631582</v>
          </cell>
          <cell r="PC628" t="e">
            <v>#DIV/0!</v>
          </cell>
          <cell r="PD628">
            <v>0.64555921052631582</v>
          </cell>
          <cell r="PE628">
            <v>0.64910790144435004</v>
          </cell>
          <cell r="PF628" t="e">
            <v>#DIV/0!</v>
          </cell>
          <cell r="PG628">
            <v>0.64910790144435004</v>
          </cell>
          <cell r="PH628">
            <v>0.49867549668874173</v>
          </cell>
          <cell r="PI628" t="e">
            <v>#DIV/0!</v>
          </cell>
          <cell r="PJ628">
            <v>0.49867549668874173</v>
          </cell>
          <cell r="PK628">
            <v>0.47187499999999999</v>
          </cell>
          <cell r="PL628" t="e">
            <v>#DIV/0!</v>
          </cell>
          <cell r="PM628">
            <v>0.47187499999999999</v>
          </cell>
          <cell r="PN628">
            <v>0.40462117141321868</v>
          </cell>
          <cell r="PO628" t="e">
            <v>#DIV/0!</v>
          </cell>
          <cell r="PP628">
            <v>0.40462117141321868</v>
          </cell>
          <cell r="PQ628">
            <v>0.43622308117062397</v>
          </cell>
          <cell r="PR628" t="e">
            <v>#DIV/0!</v>
          </cell>
          <cell r="PS628">
            <v>0.43622308117062397</v>
          </cell>
          <cell r="PT628">
            <v>1.0557620817843867</v>
          </cell>
          <cell r="PU628" t="e">
            <v>#DIV/0!</v>
          </cell>
          <cell r="PV628">
            <v>1.0557620817843867</v>
          </cell>
          <cell r="PW628">
            <v>0.47174840085287845</v>
          </cell>
          <cell r="PX628" t="e">
            <v>#DIV/0!</v>
          </cell>
          <cell r="PY628">
            <v>0.47174840085287845</v>
          </cell>
        </row>
        <row r="629">
          <cell r="BB629">
            <v>0.17034587171466703</v>
          </cell>
          <cell r="BD629">
            <v>0.16914376737623166</v>
          </cell>
          <cell r="BE629">
            <v>0.30493010530419906</v>
          </cell>
          <cell r="BG629">
            <v>0.30497684065010833</v>
          </cell>
          <cell r="BH629">
            <v>0.19576455468153833</v>
          </cell>
          <cell r="BJ629">
            <v>0.19713678334549756</v>
          </cell>
          <cell r="BK629">
            <v>0.3217590010040961</v>
          </cell>
          <cell r="BM629">
            <v>0.31798732532129631</v>
          </cell>
          <cell r="BN629">
            <v>0.2288201453197482</v>
          </cell>
          <cell r="BP629">
            <v>0.23168481076835867</v>
          </cell>
          <cell r="BQ629">
            <v>0.26696076572215621</v>
          </cell>
          <cell r="BS629">
            <v>0.26695327954247561</v>
          </cell>
          <cell r="BT629">
            <v>0.18670950416800031</v>
          </cell>
          <cell r="BV629">
            <v>0.1805288147501726</v>
          </cell>
          <cell r="BW629">
            <v>10.746357167062012</v>
          </cell>
          <cell r="BY629">
            <v>3.3722167892856731</v>
          </cell>
          <cell r="BZ629">
            <v>0.27993962981180137</v>
          </cell>
          <cell r="CB629">
            <v>0.2799480470589098</v>
          </cell>
          <cell r="CC629">
            <v>0.21821342905763555</v>
          </cell>
          <cell r="CE629">
            <v>0.21859109288167361</v>
          </cell>
          <cell r="CF629">
            <v>0.23717670699543686</v>
          </cell>
          <cell r="CH629">
            <v>0.23807632159962458</v>
          </cell>
          <cell r="CI629">
            <v>0.16567032348084332</v>
          </cell>
          <cell r="CK629">
            <v>0.16592858404833877</v>
          </cell>
          <cell r="CL629">
            <v>0.13517340207186146</v>
          </cell>
          <cell r="CN629">
            <v>0.14454371391937951</v>
          </cell>
          <cell r="CO629">
            <v>0.24866083230142055</v>
          </cell>
          <cell r="CQ629">
            <v>0.24940598546008982</v>
          </cell>
          <cell r="CR629">
            <v>8.0640843961580846E-2</v>
          </cell>
          <cell r="CT629">
            <v>0.12202116642652974</v>
          </cell>
          <cell r="CU629">
            <v>0.14373332891532334</v>
          </cell>
          <cell r="CW629">
            <v>4.5673081119131924E-2</v>
          </cell>
          <cell r="CX629">
            <v>0.12520555740416564</v>
          </cell>
          <cell r="CZ629">
            <v>0.13179182537827222</v>
          </cell>
          <cell r="DA629">
            <v>0.10276549036374399</v>
          </cell>
          <cell r="DC629">
            <v>0.10401561059954816</v>
          </cell>
          <cell r="DD629">
            <v>0.2418400399219707</v>
          </cell>
          <cell r="DF629">
            <v>0.24219365063446918</v>
          </cell>
          <cell r="DG629">
            <v>0.37595456355864432</v>
          </cell>
          <cell r="DI629">
            <v>0.36674811584684347</v>
          </cell>
          <cell r="DJ629">
            <v>0.17204286246224709</v>
          </cell>
          <cell r="DL629">
            <v>0.16377144483066297</v>
          </cell>
          <cell r="DM629">
            <v>0.29005717743624759</v>
          </cell>
          <cell r="DO629">
            <v>0.28879045359373612</v>
          </cell>
          <cell r="DP629">
            <v>0.25856160065012407</v>
          </cell>
          <cell r="DR629">
            <v>0.25931846852950319</v>
          </cell>
          <cell r="DS629">
            <v>0.34163492631327902</v>
          </cell>
          <cell r="DU629">
            <v>0.34309334847030692</v>
          </cell>
          <cell r="DV629">
            <v>0.61508106882528601</v>
          </cell>
          <cell r="DX629">
            <v>0.38834148531461932</v>
          </cell>
          <cell r="DY629">
            <v>0.46462374966393877</v>
          </cell>
          <cell r="EA629">
            <v>0.46062913255664001</v>
          </cell>
          <cell r="EB629">
            <v>0.30635828638309343</v>
          </cell>
          <cell r="ED629">
            <v>0.30891235501613529</v>
          </cell>
          <cell r="EE629">
            <v>0.25363008967076006</v>
          </cell>
          <cell r="EG629">
            <v>0.2728372002634335</v>
          </cell>
          <cell r="EH629">
            <v>0.32588641776525445</v>
          </cell>
          <cell r="EJ629">
            <v>0.32314372524652496</v>
          </cell>
          <cell r="EK629">
            <v>0.13819540651325773</v>
          </cell>
          <cell r="EM629">
            <v>0.16520265181487634</v>
          </cell>
          <cell r="EN629">
            <v>0.26088507907609232</v>
          </cell>
          <cell r="EP629">
            <v>0.26176923741303842</v>
          </cell>
          <cell r="EQ629">
            <v>0.45165128688204559</v>
          </cell>
          <cell r="ES629">
            <v>0.46426573379437713</v>
          </cell>
          <cell r="ET629">
            <v>0.45165128688204559</v>
          </cell>
          <cell r="EV629">
            <v>0.12096774193548387</v>
          </cell>
          <cell r="EW629">
            <v>0.45165128688204559</v>
          </cell>
          <cell r="EY629">
            <v>0.10526315789473684</v>
          </cell>
          <cell r="EZ629">
            <v>0.45165128688204559</v>
          </cell>
          <cell r="FB629">
            <v>0.28762541806020064</v>
          </cell>
          <cell r="FC629">
            <v>0.45165128688204559</v>
          </cell>
          <cell r="FE629">
            <v>0.39485981308411217</v>
          </cell>
          <cell r="FF629">
            <v>0.45165128688204559</v>
          </cell>
          <cell r="FH629">
            <v>-3.75</v>
          </cell>
          <cell r="FI629">
            <v>0.45165128688204559</v>
          </cell>
          <cell r="FK629">
            <v>-6.064516129032258</v>
          </cell>
          <cell r="FL629">
            <v>0.45165128688204559</v>
          </cell>
          <cell r="FN629">
            <v>-7.78</v>
          </cell>
          <cell r="FO629">
            <v>0.45165128688204559</v>
          </cell>
          <cell r="FQ629">
            <v>-6.6428571428571432</v>
          </cell>
          <cell r="FR629">
            <v>0.45165128688204559</v>
          </cell>
          <cell r="FT629">
            <v>-0.3503184713375796</v>
          </cell>
          <cell r="FU629">
            <v>0.45165128688204559</v>
          </cell>
          <cell r="FW629">
            <v>-1.4765625</v>
          </cell>
          <cell r="FX629">
            <v>0.45165128688204559</v>
          </cell>
          <cell r="FZ629">
            <v>-3.5242718446601944</v>
          </cell>
          <cell r="GA629">
            <v>0.45165128688204559</v>
          </cell>
          <cell r="GC629">
            <v>-2.8532110091743119</v>
          </cell>
          <cell r="GD629">
            <v>0.45165128688204559</v>
          </cell>
          <cell r="GF629">
            <v>0.41608391608391609</v>
          </cell>
          <cell r="GG629">
            <v>0.45165128688204559</v>
          </cell>
          <cell r="GI629">
            <v>0.50352112676056338</v>
          </cell>
          <cell r="GJ629">
            <v>0.45165128688204559</v>
          </cell>
          <cell r="GL629">
            <v>0.36242884250474383</v>
          </cell>
          <cell r="GM629">
            <v>0.45165128688204559</v>
          </cell>
          <cell r="GO629">
            <v>0.28399311531841653</v>
          </cell>
          <cell r="GP629">
            <v>0.45165128688204559</v>
          </cell>
          <cell r="GR629">
            <v>0.43452380952380953</v>
          </cell>
          <cell r="GS629">
            <v>0.45165128688204559</v>
          </cell>
          <cell r="GU629">
            <v>0.32311320754716982</v>
          </cell>
          <cell r="GV629">
            <v>0.45165128688204559</v>
          </cell>
          <cell r="GX629">
            <v>0.33140655105973027</v>
          </cell>
          <cell r="GY629">
            <v>0.45165128688204559</v>
          </cell>
          <cell r="HA629">
            <v>0.38756855575868371</v>
          </cell>
          <cell r="HB629">
            <v>0.45165128688204559</v>
          </cell>
          <cell r="HD629">
            <v>0.21103117505995203</v>
          </cell>
          <cell r="HE629">
            <v>0.45165128688204559</v>
          </cell>
          <cell r="HG629">
            <v>0.27937336814621411</v>
          </cell>
          <cell r="HH629">
            <v>0.45165128688204559</v>
          </cell>
          <cell r="HJ629">
            <v>0.32075471698113206</v>
          </cell>
          <cell r="HK629">
            <v>0.45165128688204559</v>
          </cell>
          <cell r="HM629">
            <v>0.30078125</v>
          </cell>
          <cell r="HN629">
            <v>0.45165128688204559</v>
          </cell>
          <cell r="HP629">
            <v>0.1297071129707113</v>
          </cell>
          <cell r="HQ629">
            <v>0.45165128688204559</v>
          </cell>
          <cell r="HS629">
            <v>0.1044776119402985</v>
          </cell>
          <cell r="HT629">
            <v>0.45165128688204559</v>
          </cell>
          <cell r="HV629">
            <v>0.29388560157790927</v>
          </cell>
          <cell r="HW629">
            <v>0.45165128688204559</v>
          </cell>
          <cell r="HY629">
            <v>0.31135531135531136</v>
          </cell>
          <cell r="HZ629">
            <v>0.45165128688204559</v>
          </cell>
          <cell r="IB629">
            <v>0.23270440251572327</v>
          </cell>
          <cell r="IC629">
            <v>0.45165128688204559</v>
          </cell>
          <cell r="IE629">
            <v>0.26074498567335241</v>
          </cell>
          <cell r="IF629">
            <v>0.45165128688204559</v>
          </cell>
          <cell r="IH629">
            <v>0.29940119760479039</v>
          </cell>
          <cell r="II629">
            <v>0.45165128688204559</v>
          </cell>
          <cell r="IK629">
            <v>0.32199270959902793</v>
          </cell>
          <cell r="IP629">
            <v>0.24355537658504037</v>
          </cell>
          <cell r="IR629">
            <v>0.24379234218279339</v>
          </cell>
          <cell r="IS629">
            <v>0.26721905575131566</v>
          </cell>
          <cell r="IU629">
            <v>0.26699157134982382</v>
          </cell>
          <cell r="IV629">
            <v>0.2485055557964754</v>
          </cell>
          <cell r="IX629">
            <v>0.24887654074799731</v>
          </cell>
          <cell r="IY629">
            <v>0.3217590010040961</v>
          </cell>
          <cell r="JA629">
            <v>0.31798732532129631</v>
          </cell>
          <cell r="JB629">
            <v>0.24771722230947796</v>
          </cell>
          <cell r="JD629">
            <v>0.24770742105753435</v>
          </cell>
          <cell r="JE629">
            <v>0.25504252563835111</v>
          </cell>
          <cell r="JG629">
            <v>0.25489642461341716</v>
          </cell>
          <cell r="JH629">
            <v>0.24906846343493855</v>
          </cell>
          <cell r="JJ629">
            <v>0.24842588762645082</v>
          </cell>
          <cell r="JK629">
            <v>10.746357167062012</v>
          </cell>
          <cell r="JM629">
            <v>3.3722167892856731</v>
          </cell>
          <cell r="JN629">
            <v>0.23226204899174177</v>
          </cell>
          <cell r="JP629">
            <v>0.23264065353490612</v>
          </cell>
          <cell r="JQ629">
            <v>0.21470522202525824</v>
          </cell>
          <cell r="JS629">
            <v>0.21556148890700449</v>
          </cell>
          <cell r="JT629">
            <v>0.21261340887878979</v>
          </cell>
          <cell r="JV629">
            <v>0.21377852574233425</v>
          </cell>
          <cell r="JW629">
            <v>0.16567032348084332</v>
          </cell>
          <cell r="JY629">
            <v>0.16592858404833877</v>
          </cell>
          <cell r="JZ629">
            <v>0.15616707388524767</v>
          </cell>
          <cell r="KB629">
            <v>0.15420223981553088</v>
          </cell>
          <cell r="KC629">
            <v>0.16276827877026423</v>
          </cell>
          <cell r="KE629">
            <v>0.15744441441898691</v>
          </cell>
          <cell r="KF629">
            <v>0.10852523595785342</v>
          </cell>
          <cell r="KH629">
            <v>9.9120159935906338E-2</v>
          </cell>
          <cell r="KI629">
            <v>0.14373332891532334</v>
          </cell>
          <cell r="KK629">
            <v>4.5673081119131924E-2</v>
          </cell>
          <cell r="KL629">
            <v>0.20047370085141941</v>
          </cell>
          <cell r="KN629">
            <v>0.20251114534504422</v>
          </cell>
          <cell r="KO629">
            <v>0.22348673064815539</v>
          </cell>
          <cell r="KQ629">
            <v>0.22455844801199096</v>
          </cell>
          <cell r="KR629">
            <v>0.29099774926489014</v>
          </cell>
          <cell r="KT629">
            <v>0.28958597956769944</v>
          </cell>
          <cell r="KU629">
            <v>0.37595456355864432</v>
          </cell>
          <cell r="KW629">
            <v>0.36674811584684347</v>
          </cell>
          <cell r="KX629">
            <v>0.26312068488779045</v>
          </cell>
          <cell r="KZ629">
            <v>0.26331419324596489</v>
          </cell>
          <cell r="LA629">
            <v>0.28492482950613568</v>
          </cell>
          <cell r="LC629">
            <v>0.28525368221797542</v>
          </cell>
          <cell r="LD629">
            <v>0.28227556876203902</v>
          </cell>
          <cell r="LF629">
            <v>0.28328356731075566</v>
          </cell>
          <cell r="LG629">
            <v>0.34163492631327902</v>
          </cell>
          <cell r="LI629">
            <v>0.34309334847030692</v>
          </cell>
          <cell r="LJ629">
            <v>0.41610423473982011</v>
          </cell>
          <cell r="LL629">
            <v>0.3569847841668623</v>
          </cell>
          <cell r="LM629">
            <v>0.3463337359220805</v>
          </cell>
          <cell r="LO629">
            <v>0.34675069896706329</v>
          </cell>
          <cell r="LP629">
            <v>0.28631168284769015</v>
          </cell>
          <cell r="LR629">
            <v>0.29381346082754084</v>
          </cell>
          <cell r="LS629">
            <v>0.25363008967076006</v>
          </cell>
          <cell r="LU629">
            <v>0.2728372002634335</v>
          </cell>
          <cell r="LV629">
            <v>0.25797548040477475</v>
          </cell>
          <cell r="LX629">
            <v>0.26161359205678264</v>
          </cell>
          <cell r="LY629">
            <v>0.23508228707595866</v>
          </cell>
          <cell r="MA629">
            <v>0.24179915154111498</v>
          </cell>
          <cell r="MB629">
            <v>0.32039197188380814</v>
          </cell>
          <cell r="MD629">
            <v>0.3209910858260297</v>
          </cell>
          <cell r="ME629">
            <v>0.45165128688204559</v>
          </cell>
          <cell r="MG629">
            <v>0.46426573379437713</v>
          </cell>
          <cell r="MH629">
            <v>-0.11290322580645161</v>
          </cell>
          <cell r="MJ629">
            <v>-0.10119047619047619</v>
          </cell>
          <cell r="MK629">
            <v>0.15107913669064749</v>
          </cell>
          <cell r="MM629">
            <v>-1.4285714285714285E-2</v>
          </cell>
          <cell r="MN629">
            <v>0.60909090909090913</v>
          </cell>
          <cell r="MP629">
            <v>0.28716216216216217</v>
          </cell>
          <cell r="MQ629">
            <v>0.39400921658986177</v>
          </cell>
          <cell r="MS629">
            <v>0.39485981308411217</v>
          </cell>
          <cell r="MT629">
            <v>-3.75</v>
          </cell>
          <cell r="MV629">
            <v>-3.75</v>
          </cell>
          <cell r="MW629">
            <v>-6.064516129032258</v>
          </cell>
          <cell r="MY629">
            <v>-6.064516129032258</v>
          </cell>
          <cell r="MZ629">
            <v>-7.78</v>
          </cell>
          <cell r="NB629">
            <v>-7.78</v>
          </cell>
          <cell r="NC629">
            <v>-6.6428571428571432</v>
          </cell>
          <cell r="NE629">
            <v>-6.6428571428571432</v>
          </cell>
          <cell r="NF629">
            <v>-0.3503184713375796</v>
          </cell>
          <cell r="NH629">
            <v>-0.3503184713375796</v>
          </cell>
          <cell r="NI629">
            <v>-1.4765625</v>
          </cell>
          <cell r="NK629">
            <v>-1.4765625</v>
          </cell>
          <cell r="NL629">
            <v>-3.5242718446601944</v>
          </cell>
          <cell r="NN629">
            <v>-3.5242718446601944</v>
          </cell>
          <cell r="NO629">
            <v>-2.8532110091743119</v>
          </cell>
          <cell r="NQ629">
            <v>-2.8532110091743119</v>
          </cell>
          <cell r="NR629">
            <v>0.41608391608391609</v>
          </cell>
          <cell r="NT629">
            <v>0.41608391608391609</v>
          </cell>
          <cell r="NU629">
            <v>0.50352112676056338</v>
          </cell>
          <cell r="NW629">
            <v>0.50352112676056338</v>
          </cell>
          <cell r="NX629">
            <v>0.36242884250474383</v>
          </cell>
          <cell r="NZ629">
            <v>0.36242884250474383</v>
          </cell>
          <cell r="OA629">
            <v>0.28399311531841653</v>
          </cell>
          <cell r="OC629">
            <v>0.28399311531841653</v>
          </cell>
          <cell r="OD629">
            <v>0.43452380952380953</v>
          </cell>
          <cell r="OF629">
            <v>0.43452380952380953</v>
          </cell>
          <cell r="OG629">
            <v>0.32311320754716982</v>
          </cell>
          <cell r="OI629">
            <v>0.32311320754716982</v>
          </cell>
          <cell r="OJ629">
            <v>0.33140655105973027</v>
          </cell>
          <cell r="OL629">
            <v>0.33140655105973027</v>
          </cell>
          <cell r="OM629">
            <v>0.38756855575868371</v>
          </cell>
          <cell r="OO629">
            <v>0.38756855575868371</v>
          </cell>
          <cell r="OP629">
            <v>0.21103117505995203</v>
          </cell>
          <cell r="OR629">
            <v>0.21103117505995203</v>
          </cell>
          <cell r="OS629">
            <v>0.27937336814621411</v>
          </cell>
          <cell r="OU629">
            <v>0.27937336814621411</v>
          </cell>
          <cell r="OV629">
            <v>0.32075471698113206</v>
          </cell>
          <cell r="OX629">
            <v>0.32075471698113206</v>
          </cell>
          <cell r="OY629">
            <v>0.30078125</v>
          </cell>
          <cell r="PA629">
            <v>0.30078125</v>
          </cell>
          <cell r="PB629">
            <v>0.1297071129707113</v>
          </cell>
          <cell r="PD629">
            <v>0.1297071129707113</v>
          </cell>
          <cell r="PE629">
            <v>0.1044776119402985</v>
          </cell>
          <cell r="PG629">
            <v>0.1044776119402985</v>
          </cell>
          <cell r="PH629">
            <v>0.29388560157790927</v>
          </cell>
          <cell r="PJ629">
            <v>0.29388560157790927</v>
          </cell>
          <cell r="PK629">
            <v>0.31135531135531136</v>
          </cell>
          <cell r="PM629">
            <v>0.31135531135531136</v>
          </cell>
          <cell r="PN629">
            <v>0.23270440251572327</v>
          </cell>
          <cell r="PP629">
            <v>0.23270440251572327</v>
          </cell>
          <cell r="PQ629">
            <v>0.26074498567335241</v>
          </cell>
          <cell r="PS629">
            <v>0.26074498567335241</v>
          </cell>
          <cell r="PT629">
            <v>0.29940119760479039</v>
          </cell>
          <cell r="PV629">
            <v>0.29940119760479039</v>
          </cell>
          <cell r="PW629">
            <v>0.32199270959902793</v>
          </cell>
          <cell r="PY629">
            <v>0.32199270959902793</v>
          </cell>
        </row>
        <row r="631">
          <cell r="IP631" t="str">
            <v>Nature de l'ajustement</v>
          </cell>
          <cell r="IQ631" t="str">
            <v>Trimestre</v>
          </cell>
          <cell r="IS631" t="str">
            <v>Nature de l'ajustement</v>
          </cell>
          <cell r="IT631" t="str">
            <v>Trimestre</v>
          </cell>
          <cell r="IV631" t="str">
            <v>Nature de l'ajustement</v>
          </cell>
          <cell r="IW631" t="str">
            <v>Trimestre</v>
          </cell>
          <cell r="IY631" t="str">
            <v>Nature de l'ajustement</v>
          </cell>
          <cell r="IZ631" t="str">
            <v>Trimestre</v>
          </cell>
          <cell r="JB631" t="str">
            <v>Nature de l'ajustement</v>
          </cell>
          <cell r="JC631" t="str">
            <v>Trimestre</v>
          </cell>
          <cell r="JE631" t="str">
            <v>Nature de l'ajustement</v>
          </cell>
          <cell r="JF631" t="str">
            <v>Trimestre</v>
          </cell>
          <cell r="JH631" t="str">
            <v>Nature de l'ajustement</v>
          </cell>
          <cell r="JI631" t="str">
            <v>Trimestre</v>
          </cell>
          <cell r="JK631" t="str">
            <v>Nature de l'ajustement</v>
          </cell>
          <cell r="JL631" t="str">
            <v>Trimestre</v>
          </cell>
          <cell r="JN631" t="str">
            <v>Nature de l'ajustement</v>
          </cell>
          <cell r="JO631" t="str">
            <v>Trimestre</v>
          </cell>
          <cell r="JQ631" t="str">
            <v>Nature de l'ajustement</v>
          </cell>
          <cell r="JR631" t="str">
            <v>Trimestre</v>
          </cell>
          <cell r="JT631" t="str">
            <v>Nature de l'ajustement</v>
          </cell>
          <cell r="JU631" t="str">
            <v>Trimestre</v>
          </cell>
          <cell r="JW631" t="str">
            <v>Nature de l'ajustement</v>
          </cell>
          <cell r="JX631" t="str">
            <v>Trimestre</v>
          </cell>
          <cell r="JZ631" t="str">
            <v>Nature de l'ajustement</v>
          </cell>
          <cell r="KA631" t="str">
            <v>Trimestre</v>
          </cell>
          <cell r="KC631" t="str">
            <v>Nature de l'ajustement</v>
          </cell>
          <cell r="KD631" t="str">
            <v>Trimestre</v>
          </cell>
          <cell r="KF631" t="str">
            <v>Nature de l'ajustement</v>
          </cell>
          <cell r="KG631" t="str">
            <v>Trimestre</v>
          </cell>
          <cell r="KI631" t="str">
            <v>Nature de l'ajustement</v>
          </cell>
          <cell r="KJ631" t="str">
            <v>Trimestre</v>
          </cell>
          <cell r="KL631" t="str">
            <v>Nature de l'ajustement</v>
          </cell>
          <cell r="KM631" t="str">
            <v>Trimestre</v>
          </cell>
          <cell r="KO631" t="str">
            <v>Nature de l'ajustement</v>
          </cell>
          <cell r="KP631" t="str">
            <v>Trimestre</v>
          </cell>
          <cell r="KR631" t="str">
            <v>Nature de l'ajustement</v>
          </cell>
          <cell r="KS631" t="str">
            <v>Trimestre</v>
          </cell>
          <cell r="KU631" t="str">
            <v>Nature de l'ajustement</v>
          </cell>
          <cell r="KV631" t="str">
            <v>Trimestre</v>
          </cell>
          <cell r="KX631" t="str">
            <v>Nature de l'ajustement</v>
          </cell>
          <cell r="KY631" t="str">
            <v>Trimestre</v>
          </cell>
          <cell r="LA631" t="str">
            <v>Nature de l'ajustement</v>
          </cell>
          <cell r="LB631" t="str">
            <v>Trimestre</v>
          </cell>
          <cell r="LD631" t="str">
            <v>Nature de l'ajustement</v>
          </cell>
          <cell r="LE631" t="str">
            <v>Trimestre</v>
          </cell>
          <cell r="LG631" t="str">
            <v>Nature de l'ajustement</v>
          </cell>
          <cell r="LH631" t="str">
            <v>Trimestre</v>
          </cell>
          <cell r="LJ631" t="str">
            <v>Nature de l'ajustement</v>
          </cell>
          <cell r="LK631" t="str">
            <v>Trimestre</v>
          </cell>
          <cell r="LM631" t="str">
            <v>Nature de l'ajustement</v>
          </cell>
          <cell r="LN631" t="str">
            <v>Trimestre</v>
          </cell>
          <cell r="LP631" t="str">
            <v>Nature de l'ajustement</v>
          </cell>
          <cell r="LQ631" t="str">
            <v>Trimestre</v>
          </cell>
          <cell r="LS631" t="str">
            <v>Nature de l'ajustement</v>
          </cell>
          <cell r="LT631" t="str">
            <v>Trimestre</v>
          </cell>
          <cell r="LV631" t="str">
            <v>Nature de l'ajustement</v>
          </cell>
          <cell r="LW631" t="str">
            <v>Trimestre</v>
          </cell>
          <cell r="LY631" t="str">
            <v>Nature de l'ajustement</v>
          </cell>
          <cell r="LZ631" t="str">
            <v>Trimestre</v>
          </cell>
          <cell r="MB631" t="str">
            <v>Nature de l'ajustement</v>
          </cell>
          <cell r="MC631" t="str">
            <v>Trimestre</v>
          </cell>
          <cell r="ME631" t="str">
            <v>Nature de l'ajustement</v>
          </cell>
          <cell r="MF631" t="str">
            <v>Trimestre</v>
          </cell>
          <cell r="MH631" t="str">
            <v>Nature de l'ajustement</v>
          </cell>
          <cell r="MI631" t="str">
            <v>Trimestre</v>
          </cell>
          <cell r="MK631" t="str">
            <v>Nature de l'ajustement</v>
          </cell>
          <cell r="ML631" t="str">
            <v>Trimestre</v>
          </cell>
          <cell r="MN631" t="str">
            <v>Nature de l'ajustement</v>
          </cell>
          <cell r="MO631" t="str">
            <v>Trimestre</v>
          </cell>
          <cell r="MQ631" t="str">
            <v>Nature de l'ajustement</v>
          </cell>
          <cell r="MR631" t="str">
            <v>Trimestre</v>
          </cell>
          <cell r="MT631" t="str">
            <v>Nature de l'ajustement</v>
          </cell>
          <cell r="MU631" t="str">
            <v>Trimestre</v>
          </cell>
          <cell r="MW631" t="str">
            <v>Nature de l'ajustement</v>
          </cell>
          <cell r="MX631" t="str">
            <v>Trimestre</v>
          </cell>
          <cell r="MZ631" t="str">
            <v>Nature de l'ajustement</v>
          </cell>
          <cell r="NA631" t="str">
            <v>Trimestre</v>
          </cell>
          <cell r="NC631" t="str">
            <v>Nature de l'ajustement</v>
          </cell>
          <cell r="ND631" t="str">
            <v>Trimestre</v>
          </cell>
          <cell r="NF631" t="str">
            <v>Nature de l'ajustement</v>
          </cell>
          <cell r="NG631" t="str">
            <v>Trimestre</v>
          </cell>
          <cell r="NI631" t="str">
            <v>Nature de l'ajustement</v>
          </cell>
          <cell r="NJ631" t="str">
            <v>Trimestre</v>
          </cell>
          <cell r="NL631" t="str">
            <v>Nature de l'ajustement</v>
          </cell>
          <cell r="NM631" t="str">
            <v>Trimestre</v>
          </cell>
          <cell r="NO631" t="str">
            <v>Nature de l'ajustement</v>
          </cell>
          <cell r="NP631" t="str">
            <v>Trimestre</v>
          </cell>
          <cell r="NR631" t="str">
            <v>Nature de l'ajustement</v>
          </cell>
          <cell r="NS631" t="str">
            <v>Trimestre</v>
          </cell>
          <cell r="NU631" t="str">
            <v>Nature de l'ajustement</v>
          </cell>
          <cell r="NV631" t="str">
            <v>Trimestre</v>
          </cell>
          <cell r="NX631" t="str">
            <v>Nature de l'ajustement</v>
          </cell>
          <cell r="NY631" t="str">
            <v>Trimestre</v>
          </cell>
          <cell r="OA631" t="str">
            <v>Nature de l'ajustement</v>
          </cell>
          <cell r="OB631" t="str">
            <v>Trimestre</v>
          </cell>
          <cell r="OD631" t="str">
            <v>Nature de l'ajustement</v>
          </cell>
          <cell r="OE631" t="str">
            <v>Trimestre</v>
          </cell>
          <cell r="OG631" t="str">
            <v>Nature de l'ajustement</v>
          </cell>
          <cell r="OH631" t="str">
            <v>Trimestre</v>
          </cell>
          <cell r="OJ631" t="str">
            <v>Nature de l'ajustement</v>
          </cell>
          <cell r="OK631" t="str">
            <v>Trimestre</v>
          </cell>
          <cell r="OM631" t="str">
            <v>Nature de l'ajustement</v>
          </cell>
          <cell r="ON631" t="str">
            <v>Trimestre</v>
          </cell>
          <cell r="OP631" t="str">
            <v>Nature de l'ajustement</v>
          </cell>
          <cell r="OQ631" t="str">
            <v>Trimestre</v>
          </cell>
          <cell r="OS631" t="str">
            <v>Nature de l'ajustement</v>
          </cell>
          <cell r="OT631" t="str">
            <v>Trimestre</v>
          </cell>
          <cell r="OV631" t="str">
            <v>Nature de l'ajustement</v>
          </cell>
          <cell r="OW631" t="str">
            <v>Trimestre</v>
          </cell>
          <cell r="OY631" t="str">
            <v>Nature de l'ajustement</v>
          </cell>
          <cell r="OZ631" t="str">
            <v>Trimestre</v>
          </cell>
          <cell r="PB631" t="str">
            <v>Nature de l'ajustement</v>
          </cell>
          <cell r="PC631" t="str">
            <v>Trimestre</v>
          </cell>
          <cell r="PE631" t="str">
            <v>Nature de l'ajustement</v>
          </cell>
          <cell r="PF631" t="str">
            <v>Trimestre</v>
          </cell>
          <cell r="PH631" t="str">
            <v>Nature de l'ajustement</v>
          </cell>
          <cell r="PI631" t="str">
            <v>Trimestre</v>
          </cell>
          <cell r="PK631" t="str">
            <v>Nature de l'ajustement</v>
          </cell>
          <cell r="PL631" t="str">
            <v>Trimestre</v>
          </cell>
          <cell r="PN631" t="str">
            <v>Nature de l'ajustement</v>
          </cell>
          <cell r="PO631" t="str">
            <v>Trimestre</v>
          </cell>
          <cell r="PQ631" t="str">
            <v>Nature de l'ajustement</v>
          </cell>
          <cell r="PR631" t="str">
            <v>Trimestre</v>
          </cell>
          <cell r="PT631" t="str">
            <v>Nature de l'ajustement</v>
          </cell>
          <cell r="PU631" t="str">
            <v>Trimestre</v>
          </cell>
          <cell r="PW631" t="str">
            <v>Nature de l'ajustement</v>
          </cell>
          <cell r="PX631" t="str">
            <v>Trimestre</v>
          </cell>
        </row>
        <row r="632">
          <cell r="IP632" t="str">
            <v>DVA (GC)</v>
          </cell>
          <cell r="IQ632" t="str">
            <v>XXXX-XX</v>
          </cell>
          <cell r="IS632" t="str">
            <v>DVA (GC)</v>
          </cell>
          <cell r="IT632" t="str">
            <v>XXXX-XX</v>
          </cell>
          <cell r="IV632" t="str">
            <v>DVA (GC)</v>
          </cell>
          <cell r="IW632" t="str">
            <v>XXXX-XX</v>
          </cell>
          <cell r="IY632" t="str">
            <v>DVA (GC)</v>
          </cell>
          <cell r="IZ632" t="str">
            <v>XXXX-XX</v>
          </cell>
          <cell r="JB632" t="str">
            <v>DVA (GC)</v>
          </cell>
          <cell r="JC632" t="str">
            <v>XXXX-XX</v>
          </cell>
          <cell r="JE632" t="str">
            <v>DVA (GC)</v>
          </cell>
          <cell r="JF632" t="str">
            <v>XXXX-XX</v>
          </cell>
          <cell r="JH632" t="str">
            <v>DVA (GC)</v>
          </cell>
          <cell r="JI632" t="str">
            <v>XXXX-XX</v>
          </cell>
          <cell r="JK632" t="str">
            <v>DVA (GC)</v>
          </cell>
          <cell r="JL632" t="str">
            <v>XXXX-XX</v>
          </cell>
          <cell r="JN632" t="str">
            <v>DVA (GC)</v>
          </cell>
          <cell r="JO632" t="str">
            <v>XXXX-XX</v>
          </cell>
          <cell r="JQ632" t="str">
            <v>DVA (GC)</v>
          </cell>
          <cell r="JR632" t="str">
            <v>XXXX-XX</v>
          </cell>
          <cell r="JT632" t="str">
            <v>DVA (GC)</v>
          </cell>
          <cell r="JU632" t="str">
            <v>XXXX-XX</v>
          </cell>
          <cell r="JW632" t="str">
            <v>DVA (GC)</v>
          </cell>
          <cell r="JX632" t="str">
            <v>XXXX-XX</v>
          </cell>
          <cell r="JZ632" t="str">
            <v>DVA (GC)</v>
          </cell>
          <cell r="KA632" t="str">
            <v>XXXX-XX</v>
          </cell>
          <cell r="KC632" t="str">
            <v>DVA (GC)</v>
          </cell>
          <cell r="KD632" t="str">
            <v>XXXX-XX</v>
          </cell>
          <cell r="KF632" t="str">
            <v>DVA (GC)</v>
          </cell>
          <cell r="KG632" t="str">
            <v>XXXX-XX</v>
          </cell>
          <cell r="KI632" t="str">
            <v>DVA (GC)</v>
          </cell>
          <cell r="KJ632" t="str">
            <v>XXXX-XX</v>
          </cell>
          <cell r="KL632" t="str">
            <v>DVA (GC)</v>
          </cell>
          <cell r="KM632" t="str">
            <v>XXXX-XX</v>
          </cell>
          <cell r="KO632" t="str">
            <v>DVA (GC)</v>
          </cell>
          <cell r="KP632" t="str">
            <v>XXXX-XX</v>
          </cell>
          <cell r="KR632" t="str">
            <v>DVA (GC)</v>
          </cell>
          <cell r="KS632" t="str">
            <v>XXXX-XX</v>
          </cell>
          <cell r="KU632" t="str">
            <v>DVA (GC)</v>
          </cell>
          <cell r="KV632" t="str">
            <v>XXXX-XX</v>
          </cell>
          <cell r="KX632" t="str">
            <v>DVA (GC)</v>
          </cell>
          <cell r="KY632" t="str">
            <v>XXXX-XX</v>
          </cell>
          <cell r="LA632" t="str">
            <v>DVA (GC)</v>
          </cell>
          <cell r="LB632" t="str">
            <v>XXXX-XX</v>
          </cell>
          <cell r="LD632" t="str">
            <v>DVA (GC)</v>
          </cell>
          <cell r="LE632" t="str">
            <v>2017-T1</v>
          </cell>
          <cell r="LG632" t="str">
            <v>DVA (GC)</v>
          </cell>
          <cell r="LH632" t="str">
            <v>2017-T1</v>
          </cell>
          <cell r="LJ632" t="str">
            <v>DVA (GC)</v>
          </cell>
          <cell r="LK632" t="str">
            <v>2017-T1</v>
          </cell>
          <cell r="LM632" t="str">
            <v>DVA (GC)</v>
          </cell>
          <cell r="LN632" t="str">
            <v>XXXX-XX</v>
          </cell>
          <cell r="LP632" t="str">
            <v>DVA (GC)</v>
          </cell>
          <cell r="LQ632" t="str">
            <v>XXXX-XX</v>
          </cell>
          <cell r="LS632" t="str">
            <v>DVA (GC)</v>
          </cell>
          <cell r="LT632" t="str">
            <v>XXXX-XX</v>
          </cell>
          <cell r="LV632" t="str">
            <v>DVA (GC)</v>
          </cell>
          <cell r="LW632" t="str">
            <v>2016-T1</v>
          </cell>
          <cell r="LY632" t="str">
            <v>DVA (GC)</v>
          </cell>
          <cell r="LZ632" t="str">
            <v>XXXX-XX</v>
          </cell>
          <cell r="MB632" t="str">
            <v>DVA (GC)</v>
          </cell>
          <cell r="MC632" t="str">
            <v>XXXX-XX</v>
          </cell>
          <cell r="ME632" t="str">
            <v>DVA (GC)</v>
          </cell>
          <cell r="MF632" t="str">
            <v>XXXX-XX</v>
          </cell>
          <cell r="MH632" t="str">
            <v>DVA (GC)</v>
          </cell>
          <cell r="MI632" t="str">
            <v>XXXX-XX</v>
          </cell>
          <cell r="MK632" t="str">
            <v>DVA (GC)</v>
          </cell>
          <cell r="ML632" t="str">
            <v>XXXX-XX</v>
          </cell>
          <cell r="MN632" t="str">
            <v>DVA (GC)</v>
          </cell>
          <cell r="MO632" t="str">
            <v>XXXX-XX</v>
          </cell>
          <cell r="MQ632" t="str">
            <v>DVA (GC)</v>
          </cell>
          <cell r="MR632" t="str">
            <v>XXXX-XX</v>
          </cell>
          <cell r="MT632" t="str">
            <v>DVA (GC)</v>
          </cell>
          <cell r="MU632" t="str">
            <v>XXXX-XX</v>
          </cell>
          <cell r="MW632" t="str">
            <v>DVA (GC)</v>
          </cell>
          <cell r="MX632" t="str">
            <v>XXXX-XX</v>
          </cell>
          <cell r="MZ632" t="str">
            <v>DVA (GC)</v>
          </cell>
          <cell r="NA632" t="str">
            <v>XXXX-XX</v>
          </cell>
          <cell r="NC632" t="str">
            <v>DVA (GC)</v>
          </cell>
          <cell r="ND632" t="str">
            <v>XXXX-XX</v>
          </cell>
          <cell r="NF632" t="str">
            <v>DVA (GC)</v>
          </cell>
          <cell r="NG632" t="str">
            <v>XXXX-XX</v>
          </cell>
          <cell r="NI632" t="str">
            <v>DVA (GC)</v>
          </cell>
          <cell r="NJ632" t="str">
            <v>XXXX-XX</v>
          </cell>
          <cell r="NL632" t="str">
            <v>DVA (GC)</v>
          </cell>
          <cell r="NM632" t="str">
            <v>XXXX-XX</v>
          </cell>
          <cell r="NO632" t="str">
            <v>DVA (GC)</v>
          </cell>
          <cell r="NP632" t="str">
            <v>XXXX-XX</v>
          </cell>
          <cell r="NR632" t="str">
            <v>DVA (GC)</v>
          </cell>
          <cell r="NS632" t="str">
            <v>XXXX-XX</v>
          </cell>
          <cell r="NU632" t="str">
            <v>DVA (GC)</v>
          </cell>
          <cell r="NV632" t="str">
            <v>XXXX-XX</v>
          </cell>
          <cell r="NX632" t="str">
            <v>DVA (GC)</v>
          </cell>
          <cell r="NY632" t="str">
            <v>XXXX-XX</v>
          </cell>
          <cell r="OA632" t="str">
            <v>DVA (GC)</v>
          </cell>
          <cell r="OB632" t="str">
            <v>XXXX-XX</v>
          </cell>
          <cell r="OD632" t="str">
            <v>DVA (GC)</v>
          </cell>
          <cell r="OE632" t="str">
            <v>XXXX-XX</v>
          </cell>
          <cell r="OG632" t="str">
            <v>DVA (GC)</v>
          </cell>
          <cell r="OH632" t="str">
            <v>XXXX-XX</v>
          </cell>
          <cell r="OJ632" t="str">
            <v>DVA (GC)</v>
          </cell>
          <cell r="OK632" t="str">
            <v>XXXX-XX</v>
          </cell>
          <cell r="OM632" t="str">
            <v>DVA (GC)</v>
          </cell>
          <cell r="ON632" t="str">
            <v>XXXX-XX</v>
          </cell>
          <cell r="OP632" t="str">
            <v>DVA (GC)</v>
          </cell>
          <cell r="OQ632" t="str">
            <v>XXXX-XX</v>
          </cell>
          <cell r="OS632" t="str">
            <v>DVA (GC)</v>
          </cell>
          <cell r="OT632" t="str">
            <v>XXXX-XX</v>
          </cell>
          <cell r="OV632" t="str">
            <v>DVA (GC)</v>
          </cell>
          <cell r="OW632" t="str">
            <v>XXXX-XX</v>
          </cell>
          <cell r="OY632" t="str">
            <v>DVA (GC)</v>
          </cell>
          <cell r="OZ632" t="str">
            <v>XXXX-XX</v>
          </cell>
          <cell r="PB632" t="str">
            <v>DVA (GC)</v>
          </cell>
          <cell r="PC632" t="str">
            <v>XXXX-XX</v>
          </cell>
          <cell r="PE632" t="str">
            <v>DVA (GC)</v>
          </cell>
          <cell r="PF632" t="str">
            <v>XXXX-XX</v>
          </cell>
          <cell r="PH632" t="str">
            <v>DVA (GC)</v>
          </cell>
          <cell r="PI632" t="str">
            <v>XXXX-XX</v>
          </cell>
          <cell r="PK632" t="str">
            <v>DVA (GC)</v>
          </cell>
          <cell r="PL632" t="str">
            <v>XXXX-XX</v>
          </cell>
          <cell r="PN632" t="str">
            <v>DVA (GC)</v>
          </cell>
          <cell r="PO632" t="str">
            <v>XXXX-XX</v>
          </cell>
          <cell r="PQ632" t="str">
            <v>DVA (GC)</v>
          </cell>
          <cell r="PR632" t="str">
            <v>XXXX-XX</v>
          </cell>
          <cell r="PT632" t="str">
            <v>DVA (GC)</v>
          </cell>
          <cell r="PU632" t="str">
            <v>XXXX-XX</v>
          </cell>
          <cell r="PW632" t="str">
            <v>DVA (GC)</v>
          </cell>
          <cell r="PX632" t="str">
            <v>XXXX-XX</v>
          </cell>
        </row>
        <row r="633">
          <cell r="IP633" t="str">
            <v>Nature de l'ajustement</v>
          </cell>
          <cell r="IQ633" t="str">
            <v>Trimestre</v>
          </cell>
          <cell r="IS633" t="str">
            <v>Nature de l'ajustement</v>
          </cell>
          <cell r="IT633" t="str">
            <v>Trimestre</v>
          </cell>
          <cell r="IV633" t="str">
            <v>Nature de l'ajustement</v>
          </cell>
          <cell r="IW633" t="str">
            <v>Trimestre</v>
          </cell>
          <cell r="IY633" t="str">
            <v>Nature de l'ajustement</v>
          </cell>
          <cell r="IZ633" t="str">
            <v>Trimestre</v>
          </cell>
          <cell r="JB633" t="str">
            <v>Nature de l'ajustement</v>
          </cell>
          <cell r="JC633" t="str">
            <v>Trimestre</v>
          </cell>
          <cell r="JE633" t="str">
            <v>Nature de l'ajustement</v>
          </cell>
          <cell r="JF633" t="str">
            <v>Trimestre</v>
          </cell>
          <cell r="JH633" t="str">
            <v>Nature de l'ajustement</v>
          </cell>
          <cell r="JI633" t="str">
            <v>Trimestre</v>
          </cell>
          <cell r="JK633" t="str">
            <v>Nature de l'ajustement</v>
          </cell>
          <cell r="JL633" t="str">
            <v>Trimestre</v>
          </cell>
          <cell r="JN633" t="str">
            <v>Nature de l'ajustement</v>
          </cell>
          <cell r="JO633" t="str">
            <v>Trimestre</v>
          </cell>
          <cell r="JQ633" t="str">
            <v>Nature de l'ajustement</v>
          </cell>
          <cell r="JR633" t="str">
            <v>Trimestre</v>
          </cell>
          <cell r="JT633" t="str">
            <v>Nature de l'ajustement</v>
          </cell>
          <cell r="JU633" t="str">
            <v>Trimestre</v>
          </cell>
          <cell r="JW633" t="str">
            <v>Nature de l'ajustement</v>
          </cell>
          <cell r="JX633" t="str">
            <v>Trimestre</v>
          </cell>
          <cell r="JZ633" t="str">
            <v>Nature de l'ajustement</v>
          </cell>
          <cell r="KA633" t="str">
            <v>Trimestre</v>
          </cell>
          <cell r="KC633" t="str">
            <v>Nature de l'ajustement</v>
          </cell>
          <cell r="KD633" t="str">
            <v>Trimestre</v>
          </cell>
          <cell r="KF633" t="str">
            <v>Nature de l'ajustement</v>
          </cell>
          <cell r="KG633" t="str">
            <v>Trimestre</v>
          </cell>
          <cell r="KI633" t="str">
            <v>Nature de l'ajustement</v>
          </cell>
          <cell r="KJ633" t="str">
            <v>Trimestre</v>
          </cell>
          <cell r="KL633" t="str">
            <v>Nature de l'ajustement</v>
          </cell>
          <cell r="KM633" t="str">
            <v>Trimestre</v>
          </cell>
          <cell r="KO633" t="str">
            <v>Nature de l'ajustement</v>
          </cell>
          <cell r="KP633" t="str">
            <v>Trimestre</v>
          </cell>
          <cell r="KR633" t="str">
            <v>Nature de l'ajustement</v>
          </cell>
          <cell r="KS633" t="str">
            <v>Trimestre</v>
          </cell>
          <cell r="KU633" t="str">
            <v>Nature de l'ajustement</v>
          </cell>
          <cell r="KV633" t="str">
            <v>Trimestre</v>
          </cell>
          <cell r="KX633" t="str">
            <v>Nature de l'ajustement</v>
          </cell>
          <cell r="KY633" t="str">
            <v>Trimestre</v>
          </cell>
          <cell r="LA633" t="str">
            <v>Nature de l'ajustement</v>
          </cell>
          <cell r="LB633" t="str">
            <v>Trimestre</v>
          </cell>
          <cell r="LD633" t="str">
            <v>Nature de l'ajustement</v>
          </cell>
          <cell r="LE633" t="str">
            <v>Trimestre</v>
          </cell>
          <cell r="LG633" t="str">
            <v>Nature de l'ajustement</v>
          </cell>
          <cell r="LH633" t="str">
            <v>Trimestre</v>
          </cell>
          <cell r="LJ633" t="str">
            <v>Nature de l'ajustement</v>
          </cell>
          <cell r="LK633" t="str">
            <v>Trimestre</v>
          </cell>
          <cell r="LM633" t="str">
            <v>Nature de l'ajustement</v>
          </cell>
          <cell r="LN633" t="str">
            <v>Trimestre</v>
          </cell>
          <cell r="LP633" t="str">
            <v>Nature de l'ajustement</v>
          </cell>
          <cell r="LQ633" t="str">
            <v>Trimestre</v>
          </cell>
          <cell r="LS633" t="str">
            <v>Nature de l'ajustement</v>
          </cell>
          <cell r="LT633" t="str">
            <v>Trimestre</v>
          </cell>
          <cell r="LV633" t="str">
            <v>Nature de l'ajustement</v>
          </cell>
          <cell r="LW633" t="str">
            <v>Trimestre</v>
          </cell>
          <cell r="LY633" t="str">
            <v>Nature de l'ajustement</v>
          </cell>
          <cell r="LZ633" t="str">
            <v>Trimestre</v>
          </cell>
          <cell r="MB633" t="str">
            <v>Nature de l'ajustement</v>
          </cell>
          <cell r="MC633" t="str">
            <v>Trimestre</v>
          </cell>
          <cell r="ME633" t="str">
            <v>Nature de l'ajustement</v>
          </cell>
          <cell r="MF633" t="str">
            <v>Trimestre</v>
          </cell>
          <cell r="MH633" t="str">
            <v>Nature de l'ajustement</v>
          </cell>
          <cell r="MI633" t="str">
            <v>Trimestre</v>
          </cell>
          <cell r="MK633" t="str">
            <v>Nature de l'ajustement</v>
          </cell>
          <cell r="ML633" t="str">
            <v>Trimestre</v>
          </cell>
          <cell r="MN633" t="str">
            <v>Nature de l'ajustement</v>
          </cell>
          <cell r="MO633" t="str">
            <v>Trimestre</v>
          </cell>
          <cell r="MQ633" t="str">
            <v>Nature de l'ajustement</v>
          </cell>
          <cell r="MR633" t="str">
            <v>Trimestre</v>
          </cell>
          <cell r="MT633" t="str">
            <v>Nature de l'ajustement</v>
          </cell>
          <cell r="MU633" t="str">
            <v>Trimestre</v>
          </cell>
          <cell r="MW633" t="str">
            <v>Nature de l'ajustement</v>
          </cell>
          <cell r="MX633" t="str">
            <v>Trimestre</v>
          </cell>
          <cell r="MZ633" t="str">
            <v>Nature de l'ajustement</v>
          </cell>
          <cell r="NA633" t="str">
            <v>Trimestre</v>
          </cell>
          <cell r="NC633" t="str">
            <v>Nature de l'ajustement</v>
          </cell>
          <cell r="ND633" t="str">
            <v>Trimestre</v>
          </cell>
          <cell r="NF633" t="str">
            <v>Nature de l'ajustement</v>
          </cell>
          <cell r="NG633" t="str">
            <v>Trimestre</v>
          </cell>
          <cell r="NI633" t="str">
            <v>Nature de l'ajustement</v>
          </cell>
          <cell r="NJ633" t="str">
            <v>Trimestre</v>
          </cell>
          <cell r="NL633" t="str">
            <v>Nature de l'ajustement</v>
          </cell>
          <cell r="NM633" t="str">
            <v>Trimestre</v>
          </cell>
          <cell r="NO633" t="str">
            <v>Nature de l'ajustement</v>
          </cell>
          <cell r="NP633" t="str">
            <v>Trimestre</v>
          </cell>
          <cell r="NR633" t="str">
            <v>Nature de l'ajustement</v>
          </cell>
          <cell r="NS633" t="str">
            <v>Trimestre</v>
          </cell>
          <cell r="NU633" t="str">
            <v>Nature de l'ajustement</v>
          </cell>
          <cell r="NV633" t="str">
            <v>Trimestre</v>
          </cell>
          <cell r="NX633" t="str">
            <v>Nature de l'ajustement</v>
          </cell>
          <cell r="NY633" t="str">
            <v>Trimestre</v>
          </cell>
          <cell r="OA633" t="str">
            <v>Nature de l'ajustement</v>
          </cell>
          <cell r="OB633" t="str">
            <v>Trimestre</v>
          </cell>
          <cell r="OD633" t="str">
            <v>Nature de l'ajustement</v>
          </cell>
          <cell r="OE633" t="str">
            <v>Trimestre</v>
          </cell>
          <cell r="OG633" t="str">
            <v>Nature de l'ajustement</v>
          </cell>
          <cell r="OH633" t="str">
            <v>Trimestre</v>
          </cell>
          <cell r="OJ633" t="str">
            <v>Nature de l'ajustement</v>
          </cell>
          <cell r="OK633" t="str">
            <v>Trimestre</v>
          </cell>
          <cell r="OM633" t="str">
            <v>Nature de l'ajustement</v>
          </cell>
          <cell r="ON633" t="str">
            <v>Trimestre</v>
          </cell>
          <cell r="OP633" t="str">
            <v>Nature de l'ajustement</v>
          </cell>
          <cell r="OQ633" t="str">
            <v>Trimestre</v>
          </cell>
          <cell r="OS633" t="str">
            <v>Nature de l'ajustement</v>
          </cell>
          <cell r="OT633" t="str">
            <v>Trimestre</v>
          </cell>
          <cell r="OV633" t="str">
            <v>Nature de l'ajustement</v>
          </cell>
          <cell r="OW633" t="str">
            <v>Trimestre</v>
          </cell>
          <cell r="OY633" t="str">
            <v>Nature de l'ajustement</v>
          </cell>
          <cell r="OZ633" t="str">
            <v>Trimestre</v>
          </cell>
          <cell r="PB633" t="str">
            <v>Nature de l'ajustement</v>
          </cell>
          <cell r="PC633" t="str">
            <v>Trimestre</v>
          </cell>
          <cell r="PE633" t="str">
            <v>Nature de l'ajustement</v>
          </cell>
          <cell r="PF633" t="str">
            <v>Trimestre</v>
          </cell>
          <cell r="PH633" t="str">
            <v>Nature de l'ajustement</v>
          </cell>
          <cell r="PI633" t="str">
            <v>Trimestre</v>
          </cell>
          <cell r="PK633" t="str">
            <v>Nature de l'ajustement</v>
          </cell>
          <cell r="PL633" t="str">
            <v>Trimestre</v>
          </cell>
          <cell r="PN633" t="str">
            <v>Nature de l'ajustement</v>
          </cell>
          <cell r="PO633" t="str">
            <v>Trimestre</v>
          </cell>
          <cell r="PQ633" t="str">
            <v>Nature de l'ajustement</v>
          </cell>
          <cell r="PR633" t="str">
            <v>Trimestre</v>
          </cell>
          <cell r="PT633" t="str">
            <v>Nature de l'ajustement</v>
          </cell>
          <cell r="PU633" t="str">
            <v>Trimestre</v>
          </cell>
          <cell r="PW633" t="str">
            <v>Nature de l'ajustement</v>
          </cell>
          <cell r="PX633" t="str">
            <v>Trimestre</v>
          </cell>
        </row>
        <row r="634">
          <cell r="IP634" t="str">
            <v>DVA (GC)</v>
          </cell>
          <cell r="IQ634" t="str">
            <v>2017-T1</v>
          </cell>
          <cell r="IS634" t="str">
            <v>DVA (GC)</v>
          </cell>
          <cell r="IT634" t="str">
            <v>2017-T1</v>
          </cell>
          <cell r="IV634" t="str">
            <v>DVA (GC)</v>
          </cell>
          <cell r="IW634" t="str">
            <v>2017-T1</v>
          </cell>
          <cell r="IY634" t="str">
            <v>DVA (GC)</v>
          </cell>
          <cell r="IZ634" t="str">
            <v>2017-T1</v>
          </cell>
          <cell r="JB634" t="str">
            <v>DVA (GC)</v>
          </cell>
          <cell r="JC634" t="str">
            <v>2017-T1</v>
          </cell>
          <cell r="JE634" t="str">
            <v>DVA (GC)</v>
          </cell>
          <cell r="JF634" t="str">
            <v>2017-T1</v>
          </cell>
          <cell r="JH634" t="str">
            <v>DVA (GC)</v>
          </cell>
          <cell r="JI634" t="str">
            <v>2017-T1</v>
          </cell>
          <cell r="JK634" t="str">
            <v>DVA (GC)</v>
          </cell>
          <cell r="JL634" t="str">
            <v>2017-T1</v>
          </cell>
          <cell r="JN634" t="str">
            <v>DVA (GC)</v>
          </cell>
          <cell r="JO634" t="str">
            <v>2017-T1</v>
          </cell>
          <cell r="JQ634" t="str">
            <v>DVA (GC)</v>
          </cell>
          <cell r="JR634" t="str">
            <v>2017-T1</v>
          </cell>
          <cell r="JT634" t="str">
            <v>DVA (GC)</v>
          </cell>
          <cell r="JU634" t="str">
            <v>2017-T1</v>
          </cell>
          <cell r="JW634" t="str">
            <v>DVA (GC)</v>
          </cell>
          <cell r="JX634" t="str">
            <v>2017-T1</v>
          </cell>
          <cell r="JZ634" t="str">
            <v>DVA (GC)</v>
          </cell>
          <cell r="KA634" t="str">
            <v>2017-T1</v>
          </cell>
          <cell r="KC634" t="str">
            <v>DVA (GC)</v>
          </cell>
          <cell r="KD634" t="str">
            <v>2017-T1</v>
          </cell>
          <cell r="KF634" t="str">
            <v>DVA (GC)</v>
          </cell>
          <cell r="KG634" t="str">
            <v>2017-T1</v>
          </cell>
          <cell r="KI634" t="str">
            <v>DVA (GC)</v>
          </cell>
          <cell r="KJ634" t="str">
            <v>2017-T1</v>
          </cell>
          <cell r="KL634" t="str">
            <v>DVA (GC)</v>
          </cell>
          <cell r="KM634" t="str">
            <v>2017-T1</v>
          </cell>
          <cell r="KO634" t="str">
            <v>DVA (GC)</v>
          </cell>
          <cell r="KP634" t="str">
            <v>2017-T1</v>
          </cell>
          <cell r="KR634" t="str">
            <v>DVA (GC)</v>
          </cell>
          <cell r="KS634" t="str">
            <v>2017-T1</v>
          </cell>
          <cell r="KU634" t="str">
            <v>DVA (GC)</v>
          </cell>
          <cell r="KV634" t="str">
            <v>2017-T1</v>
          </cell>
          <cell r="KX634" t="str">
            <v>DVA (GC)</v>
          </cell>
          <cell r="KY634" t="str">
            <v>2017-T1</v>
          </cell>
          <cell r="LA634" t="str">
            <v>DVA (GC)</v>
          </cell>
          <cell r="LB634" t="str">
            <v>2017-T1</v>
          </cell>
          <cell r="LD634" t="str">
            <v>DVA (GC)</v>
          </cell>
          <cell r="LE634" t="str">
            <v>2017-T2</v>
          </cell>
          <cell r="LG634" t="str">
            <v>DVA (GC)</v>
          </cell>
          <cell r="LH634" t="str">
            <v>2017-T2</v>
          </cell>
          <cell r="LJ634" t="str">
            <v>DVA (GC)</v>
          </cell>
          <cell r="LK634" t="str">
            <v>2017-T2</v>
          </cell>
          <cell r="LM634" t="str">
            <v>DVA (GC)</v>
          </cell>
          <cell r="LN634" t="str">
            <v>2017-T1</v>
          </cell>
          <cell r="LP634" t="str">
            <v>DVA (GC)</v>
          </cell>
          <cell r="LQ634" t="str">
            <v>XXXX-XX</v>
          </cell>
          <cell r="LS634" t="str">
            <v>DVA (GC)</v>
          </cell>
          <cell r="LT634" t="str">
            <v>XXXX-XX</v>
          </cell>
          <cell r="LV634" t="str">
            <v>DVA (GC)</v>
          </cell>
          <cell r="LW634" t="str">
            <v>2016-T2</v>
          </cell>
          <cell r="LY634" t="str">
            <v>DVA (GC)</v>
          </cell>
          <cell r="LZ634" t="str">
            <v>2016-T1</v>
          </cell>
          <cell r="MB634" t="str">
            <v>DVA (GC)</v>
          </cell>
          <cell r="MC634" t="str">
            <v>XXXX-XX</v>
          </cell>
          <cell r="ME634" t="str">
            <v>DVA (GC)</v>
          </cell>
          <cell r="MF634" t="str">
            <v>XXXX-XX</v>
          </cell>
          <cell r="MH634" t="str">
            <v>DVA (GC)</v>
          </cell>
          <cell r="MI634" t="str">
            <v>XXXX-XX</v>
          </cell>
          <cell r="MK634" t="str">
            <v>DVA (GC)</v>
          </cell>
          <cell r="ML634" t="str">
            <v>XXXX-XX</v>
          </cell>
          <cell r="MN634" t="str">
            <v>DVA (GC)</v>
          </cell>
          <cell r="MO634" t="str">
            <v>XXXX-XX</v>
          </cell>
          <cell r="MQ634" t="str">
            <v>DVA (GC)</v>
          </cell>
          <cell r="MR634" t="str">
            <v>XXXX-XX</v>
          </cell>
          <cell r="MT634" t="str">
            <v>DVA (GC)</v>
          </cell>
          <cell r="MU634" t="str">
            <v>XXXX-XX</v>
          </cell>
          <cell r="MW634" t="str">
            <v>DVA (GC)</v>
          </cell>
          <cell r="MX634" t="str">
            <v>XXXX-XX</v>
          </cell>
          <cell r="MZ634" t="str">
            <v>DVA (GC)</v>
          </cell>
          <cell r="NA634" t="str">
            <v>XXXX-XX</v>
          </cell>
          <cell r="NC634" t="str">
            <v>DVA (GC)</v>
          </cell>
          <cell r="ND634" t="str">
            <v>XXXX-XX</v>
          </cell>
          <cell r="NF634" t="str">
            <v>DVA (GC)</v>
          </cell>
          <cell r="NG634" t="str">
            <v>XXXX-XX</v>
          </cell>
          <cell r="NI634" t="str">
            <v>DVA (GC)</v>
          </cell>
          <cell r="NJ634" t="str">
            <v>XXXX-XX</v>
          </cell>
          <cell r="NL634" t="str">
            <v>DVA (GC)</v>
          </cell>
          <cell r="NM634" t="str">
            <v>XXXX-XX</v>
          </cell>
          <cell r="NO634" t="str">
            <v>DVA (GC)</v>
          </cell>
          <cell r="NP634" t="str">
            <v>XXXX-XX</v>
          </cell>
          <cell r="NR634" t="str">
            <v>DVA (GC)</v>
          </cell>
          <cell r="NS634" t="str">
            <v>XXXX-XX</v>
          </cell>
          <cell r="NU634" t="str">
            <v>DVA (GC)</v>
          </cell>
          <cell r="NV634" t="str">
            <v>XXXX-XX</v>
          </cell>
          <cell r="NX634" t="str">
            <v>DVA (GC)</v>
          </cell>
          <cell r="NY634" t="str">
            <v>XXXX-XX</v>
          </cell>
          <cell r="OA634" t="str">
            <v>DVA (GC)</v>
          </cell>
          <cell r="OB634" t="str">
            <v>XXXX-XX</v>
          </cell>
          <cell r="OD634" t="str">
            <v>DVA (GC)</v>
          </cell>
          <cell r="OE634" t="str">
            <v>XXXX-XX</v>
          </cell>
          <cell r="OG634" t="str">
            <v>DVA (GC)</v>
          </cell>
          <cell r="OH634" t="str">
            <v>XXXX-XX</v>
          </cell>
          <cell r="OJ634" t="str">
            <v>DVA (GC)</v>
          </cell>
          <cell r="OK634" t="str">
            <v>XXXX-XX</v>
          </cell>
          <cell r="OM634" t="str">
            <v>DVA (GC)</v>
          </cell>
          <cell r="ON634" t="str">
            <v>XXXX-XX</v>
          </cell>
          <cell r="OP634" t="str">
            <v>DVA (GC)</v>
          </cell>
          <cell r="OQ634" t="str">
            <v>XXXX-XX</v>
          </cell>
          <cell r="OS634" t="str">
            <v>DVA (GC)</v>
          </cell>
          <cell r="OT634" t="str">
            <v>XXXX-XX</v>
          </cell>
          <cell r="OV634" t="str">
            <v>DVA (GC)</v>
          </cell>
          <cell r="OW634" t="str">
            <v>XXXX-XX</v>
          </cell>
          <cell r="OY634" t="str">
            <v>DVA (GC)</v>
          </cell>
          <cell r="OZ634" t="str">
            <v>XXXX-XX</v>
          </cell>
          <cell r="PB634" t="str">
            <v>DVA (GC)</v>
          </cell>
          <cell r="PC634" t="str">
            <v>XXXX-XX</v>
          </cell>
          <cell r="PE634" t="str">
            <v>DVA (GC)</v>
          </cell>
          <cell r="PF634" t="str">
            <v>XXXX-XX</v>
          </cell>
          <cell r="PH634" t="str">
            <v>DVA (GC)</v>
          </cell>
          <cell r="PI634" t="str">
            <v>XXXX-XX</v>
          </cell>
          <cell r="PK634" t="str">
            <v>DVA (GC)</v>
          </cell>
          <cell r="PL634" t="str">
            <v>XXXX-XX</v>
          </cell>
          <cell r="PN634" t="str">
            <v>DVA (GC)</v>
          </cell>
          <cell r="PO634" t="str">
            <v>XXXX-XX</v>
          </cell>
          <cell r="PQ634" t="str">
            <v>DVA (GC)</v>
          </cell>
          <cell r="PR634" t="str">
            <v>XXXX-XX</v>
          </cell>
          <cell r="PT634" t="str">
            <v>DVA (GC)</v>
          </cell>
          <cell r="PU634" t="str">
            <v>XXXX-XX</v>
          </cell>
          <cell r="PW634" t="str">
            <v>DVA (GC)</v>
          </cell>
          <cell r="PX634" t="str">
            <v>XXXX-XX</v>
          </cell>
        </row>
        <row r="635">
          <cell r="IP635" t="str">
            <v>Nature de l'ajustement</v>
          </cell>
          <cell r="IQ635" t="str">
            <v>Trimestre</v>
          </cell>
          <cell r="IS635" t="str">
            <v>Nature de l'ajustement</v>
          </cell>
          <cell r="IT635" t="str">
            <v>Trimestre</v>
          </cell>
          <cell r="IV635" t="str">
            <v>Nature de l'ajustement</v>
          </cell>
          <cell r="IW635" t="str">
            <v>Trimestre</v>
          </cell>
          <cell r="IY635" t="str">
            <v>Nature de l'ajustement</v>
          </cell>
          <cell r="IZ635" t="str">
            <v>Trimestre</v>
          </cell>
          <cell r="JB635" t="str">
            <v>Nature de l'ajustement</v>
          </cell>
          <cell r="JC635" t="str">
            <v>Trimestre</v>
          </cell>
          <cell r="JE635" t="str">
            <v>Nature de l'ajustement</v>
          </cell>
          <cell r="JF635" t="str">
            <v>Trimestre</v>
          </cell>
          <cell r="JH635" t="str">
            <v>Nature de l'ajustement</v>
          </cell>
          <cell r="JI635" t="str">
            <v>Trimestre</v>
          </cell>
          <cell r="JK635" t="str">
            <v>Nature de l'ajustement</v>
          </cell>
          <cell r="JL635" t="str">
            <v>Trimestre</v>
          </cell>
          <cell r="JN635" t="str">
            <v>Nature de l'ajustement</v>
          </cell>
          <cell r="JO635" t="str">
            <v>Trimestre</v>
          </cell>
          <cell r="JQ635" t="str">
            <v>Nature de l'ajustement</v>
          </cell>
          <cell r="JR635" t="str">
            <v>Trimestre</v>
          </cell>
          <cell r="JT635" t="str">
            <v>Nature de l'ajustement</v>
          </cell>
          <cell r="JU635" t="str">
            <v>Trimestre</v>
          </cell>
          <cell r="JW635" t="str">
            <v>Nature de l'ajustement</v>
          </cell>
          <cell r="JX635" t="str">
            <v>Trimestre</v>
          </cell>
          <cell r="JZ635" t="str">
            <v>Nature de l'ajustement</v>
          </cell>
          <cell r="KA635" t="str">
            <v>Trimestre</v>
          </cell>
          <cell r="KC635" t="str">
            <v>Nature de l'ajustement</v>
          </cell>
          <cell r="KD635" t="str">
            <v>Trimestre</v>
          </cell>
          <cell r="KF635" t="str">
            <v>Nature de l'ajustement</v>
          </cell>
          <cell r="KG635" t="str">
            <v>Trimestre</v>
          </cell>
          <cell r="KI635" t="str">
            <v>Nature de l'ajustement</v>
          </cell>
          <cell r="KJ635" t="str">
            <v>Trimestre</v>
          </cell>
          <cell r="KL635" t="str">
            <v>Nature de l'ajustement</v>
          </cell>
          <cell r="KM635" t="str">
            <v>Trimestre</v>
          </cell>
          <cell r="KO635" t="str">
            <v>Nature de l'ajustement</v>
          </cell>
          <cell r="KP635" t="str">
            <v>Trimestre</v>
          </cell>
          <cell r="KR635" t="str">
            <v>Nature de l'ajustement</v>
          </cell>
          <cell r="KS635" t="str">
            <v>Trimestre</v>
          </cell>
          <cell r="KU635" t="str">
            <v>Nature de l'ajustement</v>
          </cell>
          <cell r="KV635" t="str">
            <v>Trimestre</v>
          </cell>
          <cell r="KX635" t="str">
            <v>Nature de l'ajustement</v>
          </cell>
          <cell r="KY635" t="str">
            <v>Trimestre</v>
          </cell>
          <cell r="LA635" t="str">
            <v>Nature de l'ajustement</v>
          </cell>
          <cell r="LB635" t="str">
            <v>Trimestre</v>
          </cell>
          <cell r="LD635" t="str">
            <v>Nature de l'ajustement</v>
          </cell>
          <cell r="LE635" t="str">
            <v>Trimestre</v>
          </cell>
          <cell r="LG635" t="str">
            <v>Nature de l'ajustement</v>
          </cell>
          <cell r="LH635" t="str">
            <v>Trimestre</v>
          </cell>
          <cell r="LJ635" t="str">
            <v>Nature de l'ajustement</v>
          </cell>
          <cell r="LK635" t="str">
            <v>Trimestre</v>
          </cell>
          <cell r="LM635" t="str">
            <v>Nature de l'ajustement</v>
          </cell>
          <cell r="LN635" t="str">
            <v>Trimestre</v>
          </cell>
          <cell r="LP635" t="str">
            <v>Nature de l'ajustement</v>
          </cell>
          <cell r="LQ635" t="str">
            <v>Trimestre</v>
          </cell>
          <cell r="LS635" t="str">
            <v>Nature de l'ajustement</v>
          </cell>
          <cell r="LT635" t="str">
            <v>Trimestre</v>
          </cell>
          <cell r="LV635" t="str">
            <v>Nature de l'ajustement</v>
          </cell>
          <cell r="LW635" t="str">
            <v>Trimestre</v>
          </cell>
          <cell r="LY635" t="str">
            <v>Nature de l'ajustement</v>
          </cell>
          <cell r="LZ635" t="str">
            <v>Trimestre</v>
          </cell>
          <cell r="MB635" t="str">
            <v>Nature de l'ajustement</v>
          </cell>
          <cell r="MC635" t="str">
            <v>Trimestre</v>
          </cell>
          <cell r="ME635" t="str">
            <v>Nature de l'ajustement</v>
          </cell>
          <cell r="MF635" t="str">
            <v>Trimestre</v>
          </cell>
          <cell r="MH635" t="str">
            <v>Nature de l'ajustement</v>
          </cell>
          <cell r="MI635" t="str">
            <v>Trimestre</v>
          </cell>
          <cell r="MK635" t="str">
            <v>Nature de l'ajustement</v>
          </cell>
          <cell r="ML635" t="str">
            <v>Trimestre</v>
          </cell>
          <cell r="MN635" t="str">
            <v>Nature de l'ajustement</v>
          </cell>
          <cell r="MO635" t="str">
            <v>Trimestre</v>
          </cell>
          <cell r="MQ635" t="str">
            <v>Nature de l'ajustement</v>
          </cell>
          <cell r="MR635" t="str">
            <v>Trimestre</v>
          </cell>
          <cell r="MT635" t="str">
            <v>Nature de l'ajustement</v>
          </cell>
          <cell r="MU635" t="str">
            <v>Trimestre</v>
          </cell>
          <cell r="MW635" t="str">
            <v>Nature de l'ajustement</v>
          </cell>
          <cell r="MX635" t="str">
            <v>Trimestre</v>
          </cell>
          <cell r="MZ635" t="str">
            <v>Nature de l'ajustement</v>
          </cell>
          <cell r="NA635" t="str">
            <v>Trimestre</v>
          </cell>
          <cell r="NC635" t="str">
            <v>Nature de l'ajustement</v>
          </cell>
          <cell r="ND635" t="str">
            <v>Trimestre</v>
          </cell>
          <cell r="NF635" t="str">
            <v>Nature de l'ajustement</v>
          </cell>
          <cell r="NG635" t="str">
            <v>Trimestre</v>
          </cell>
          <cell r="NI635" t="str">
            <v>Nature de l'ajustement</v>
          </cell>
          <cell r="NJ635" t="str">
            <v>Trimestre</v>
          </cell>
          <cell r="NL635" t="str">
            <v>Nature de l'ajustement</v>
          </cell>
          <cell r="NM635" t="str">
            <v>Trimestre</v>
          </cell>
          <cell r="NO635" t="str">
            <v>Nature de l'ajustement</v>
          </cell>
          <cell r="NP635" t="str">
            <v>Trimestre</v>
          </cell>
          <cell r="NR635" t="str">
            <v>Nature de l'ajustement</v>
          </cell>
          <cell r="NS635" t="str">
            <v>Trimestre</v>
          </cell>
          <cell r="NU635" t="str">
            <v>Nature de l'ajustement</v>
          </cell>
          <cell r="NV635" t="str">
            <v>Trimestre</v>
          </cell>
          <cell r="NX635" t="str">
            <v>Nature de l'ajustement</v>
          </cell>
          <cell r="NY635" t="str">
            <v>Trimestre</v>
          </cell>
          <cell r="OA635" t="str">
            <v>Nature de l'ajustement</v>
          </cell>
          <cell r="OB635" t="str">
            <v>Trimestre</v>
          </cell>
          <cell r="OD635" t="str">
            <v>Nature de l'ajustement</v>
          </cell>
          <cell r="OE635" t="str">
            <v>Trimestre</v>
          </cell>
          <cell r="OG635" t="str">
            <v>Nature de l'ajustement</v>
          </cell>
          <cell r="OH635" t="str">
            <v>Trimestre</v>
          </cell>
          <cell r="OJ635" t="str">
            <v>Nature de l'ajustement</v>
          </cell>
          <cell r="OK635" t="str">
            <v>Trimestre</v>
          </cell>
          <cell r="OM635" t="str">
            <v>Nature de l'ajustement</v>
          </cell>
          <cell r="ON635" t="str">
            <v>Trimestre</v>
          </cell>
          <cell r="OP635" t="str">
            <v>Nature de l'ajustement</v>
          </cell>
          <cell r="OQ635" t="str">
            <v>Trimestre</v>
          </cell>
          <cell r="OS635" t="str">
            <v>Nature de l'ajustement</v>
          </cell>
          <cell r="OT635" t="str">
            <v>Trimestre</v>
          </cell>
          <cell r="OV635" t="str">
            <v>Nature de l'ajustement</v>
          </cell>
          <cell r="OW635" t="str">
            <v>Trimestre</v>
          </cell>
          <cell r="OY635" t="str">
            <v>Nature de l'ajustement</v>
          </cell>
          <cell r="OZ635" t="str">
            <v>Trimestre</v>
          </cell>
          <cell r="PB635" t="str">
            <v>Nature de l'ajustement</v>
          </cell>
          <cell r="PC635" t="str">
            <v>Trimestre</v>
          </cell>
          <cell r="PE635" t="str">
            <v>Nature de l'ajustement</v>
          </cell>
          <cell r="PF635" t="str">
            <v>Trimestre</v>
          </cell>
          <cell r="PH635" t="str">
            <v>Nature de l'ajustement</v>
          </cell>
          <cell r="PI635" t="str">
            <v>Trimestre</v>
          </cell>
          <cell r="PK635" t="str">
            <v>Nature de l'ajustement</v>
          </cell>
          <cell r="PL635" t="str">
            <v>Trimestre</v>
          </cell>
          <cell r="PN635" t="str">
            <v>Nature de l'ajustement</v>
          </cell>
          <cell r="PO635" t="str">
            <v>Trimestre</v>
          </cell>
          <cell r="PQ635" t="str">
            <v>Nature de l'ajustement</v>
          </cell>
          <cell r="PR635" t="str">
            <v>Trimestre</v>
          </cell>
          <cell r="PT635" t="str">
            <v>Nature de l'ajustement</v>
          </cell>
          <cell r="PU635" t="str">
            <v>Trimestre</v>
          </cell>
          <cell r="PW635" t="str">
            <v>Nature de l'ajustement</v>
          </cell>
          <cell r="PX635" t="str">
            <v>Trimestre</v>
          </cell>
        </row>
        <row r="636">
          <cell r="IP636" t="str">
            <v>DVA (GC)</v>
          </cell>
          <cell r="IQ636" t="str">
            <v>2017-T2</v>
          </cell>
          <cell r="IS636" t="str">
            <v>DVA (GC)</v>
          </cell>
          <cell r="IT636" t="str">
            <v>2017-T2</v>
          </cell>
          <cell r="IV636" t="str">
            <v>DVA (GC)</v>
          </cell>
          <cell r="IW636" t="str">
            <v>2017-T2</v>
          </cell>
          <cell r="IY636" t="str">
            <v>DVA (GC)</v>
          </cell>
          <cell r="IZ636" t="str">
            <v>2017-T2</v>
          </cell>
          <cell r="JB636" t="str">
            <v>DVA (GC)</v>
          </cell>
          <cell r="JC636" t="str">
            <v>2017-T2</v>
          </cell>
          <cell r="JE636" t="str">
            <v>DVA (GC)</v>
          </cell>
          <cell r="JF636" t="str">
            <v>2017-T2</v>
          </cell>
          <cell r="JH636" t="str">
            <v>DVA (GC)</v>
          </cell>
          <cell r="JI636" t="str">
            <v>2017-T2</v>
          </cell>
          <cell r="JK636" t="str">
            <v>DVA (GC)</v>
          </cell>
          <cell r="JL636" t="str">
            <v>2017-T2</v>
          </cell>
          <cell r="JN636" t="str">
            <v>DVA (GC)</v>
          </cell>
          <cell r="JO636" t="str">
            <v>2017-T2</v>
          </cell>
          <cell r="JQ636" t="str">
            <v>DVA (GC)</v>
          </cell>
          <cell r="JR636" t="str">
            <v>2017-T2</v>
          </cell>
          <cell r="JT636" t="str">
            <v>DVA (GC)</v>
          </cell>
          <cell r="JU636" t="str">
            <v>2017-T2</v>
          </cell>
          <cell r="JW636" t="str">
            <v>DVA (GC)</v>
          </cell>
          <cell r="JX636" t="str">
            <v>2017-T2</v>
          </cell>
          <cell r="JZ636" t="str">
            <v>DVA (GC)</v>
          </cell>
          <cell r="KA636" t="str">
            <v>2017-T2</v>
          </cell>
          <cell r="KC636" t="str">
            <v>DVA (GC)</v>
          </cell>
          <cell r="KD636" t="str">
            <v>2017-T2</v>
          </cell>
          <cell r="KF636" t="str">
            <v>DVA (GC)</v>
          </cell>
          <cell r="KG636" t="str">
            <v>2017-T2</v>
          </cell>
          <cell r="KI636" t="str">
            <v>DVA (GC)</v>
          </cell>
          <cell r="KJ636" t="str">
            <v>2017-T2</v>
          </cell>
          <cell r="KL636" t="str">
            <v>DVA (GC)</v>
          </cell>
          <cell r="KM636" t="str">
            <v>2017-T2</v>
          </cell>
          <cell r="KO636" t="str">
            <v>DVA (GC)</v>
          </cell>
          <cell r="KP636" t="str">
            <v>2017-T2</v>
          </cell>
          <cell r="KR636" t="str">
            <v>DVA (GC)</v>
          </cell>
          <cell r="KS636" t="str">
            <v>2017-T2</v>
          </cell>
          <cell r="KU636" t="str">
            <v>DVA (GC)</v>
          </cell>
          <cell r="KV636" t="str">
            <v>2017-T2</v>
          </cell>
          <cell r="KX636" t="str">
            <v>DVA (GC)</v>
          </cell>
          <cell r="KY636" t="str">
            <v>2017-T2</v>
          </cell>
          <cell r="LA636" t="str">
            <v>DVA (GC)</v>
          </cell>
          <cell r="LB636" t="str">
            <v>2017-T2</v>
          </cell>
          <cell r="LD636" t="str">
            <v>DVA (GC)</v>
          </cell>
          <cell r="LE636" t="str">
            <v>2017-T3</v>
          </cell>
          <cell r="LG636" t="str">
            <v>DVA (GC)</v>
          </cell>
          <cell r="LH636" t="str">
            <v>2017-T3</v>
          </cell>
          <cell r="LJ636" t="str">
            <v>DVA (GC)</v>
          </cell>
          <cell r="LK636" t="str">
            <v>2017-T3</v>
          </cell>
          <cell r="LM636" t="str">
            <v>DVA (GC)</v>
          </cell>
          <cell r="LN636" t="str">
            <v>2017-T2</v>
          </cell>
          <cell r="LP636" t="str">
            <v>DVA (GC)</v>
          </cell>
          <cell r="LQ636" t="str">
            <v>2017-T1</v>
          </cell>
          <cell r="LS636" t="str">
            <v>DVA (GC)</v>
          </cell>
          <cell r="LT636" t="str">
            <v>XXXX-XX</v>
          </cell>
          <cell r="LV636" t="str">
            <v>DVA (GC)</v>
          </cell>
          <cell r="LW636" t="str">
            <v>2016-T3</v>
          </cell>
          <cell r="LY636" t="str">
            <v>DVA (GC)</v>
          </cell>
          <cell r="LZ636" t="str">
            <v>2016-T2</v>
          </cell>
          <cell r="MB636" t="str">
            <v>DVA (GC)</v>
          </cell>
          <cell r="MC636" t="str">
            <v>2016-T1</v>
          </cell>
          <cell r="ME636" t="str">
            <v>DVA (GC)</v>
          </cell>
          <cell r="MF636" t="str">
            <v>XXXX-XX</v>
          </cell>
          <cell r="MH636" t="str">
            <v>DVA (GC)</v>
          </cell>
          <cell r="MI636" t="str">
            <v>XXXX-XX</v>
          </cell>
          <cell r="MK636" t="str">
            <v>DVA (GC)</v>
          </cell>
          <cell r="ML636" t="str">
            <v>XXXX-XX</v>
          </cell>
          <cell r="MN636" t="str">
            <v>DVA (GC)</v>
          </cell>
          <cell r="MO636" t="str">
            <v>XXXX-XX</v>
          </cell>
          <cell r="MQ636" t="str">
            <v>DVA (GC)</v>
          </cell>
          <cell r="MR636" t="str">
            <v>XXXX-XX</v>
          </cell>
          <cell r="MT636" t="str">
            <v>DVA (GC)</v>
          </cell>
          <cell r="MU636" t="str">
            <v>XXXX-XX</v>
          </cell>
          <cell r="MW636" t="str">
            <v>DVA (GC)</v>
          </cell>
          <cell r="MX636" t="str">
            <v>XXXX-XX</v>
          </cell>
          <cell r="MZ636" t="str">
            <v>DVA (GC)</v>
          </cell>
          <cell r="NA636" t="str">
            <v>XXXX-XX</v>
          </cell>
          <cell r="NC636" t="str">
            <v>DVA (GC)</v>
          </cell>
          <cell r="ND636" t="str">
            <v>XXXX-XX</v>
          </cell>
          <cell r="NF636" t="str">
            <v>DVA (GC)</v>
          </cell>
          <cell r="NG636" t="str">
            <v>XXXX-XX</v>
          </cell>
          <cell r="NI636" t="str">
            <v>DVA (GC)</v>
          </cell>
          <cell r="NJ636" t="str">
            <v>XXXX-XX</v>
          </cell>
          <cell r="NL636" t="str">
            <v>DVA (GC)</v>
          </cell>
          <cell r="NM636" t="str">
            <v>XXXX-XX</v>
          </cell>
          <cell r="NO636" t="str">
            <v>DVA (GC)</v>
          </cell>
          <cell r="NP636" t="str">
            <v>XXXX-XX</v>
          </cell>
          <cell r="NR636" t="str">
            <v>DVA (GC)</v>
          </cell>
          <cell r="NS636" t="str">
            <v>XXXX-XX</v>
          </cell>
          <cell r="NU636" t="str">
            <v>DVA (GC)</v>
          </cell>
          <cell r="NV636" t="str">
            <v>XXXX-XX</v>
          </cell>
          <cell r="NX636" t="str">
            <v>DVA (GC)</v>
          </cell>
          <cell r="NY636" t="str">
            <v>XXXX-XX</v>
          </cell>
          <cell r="OA636" t="str">
            <v>DVA (GC)</v>
          </cell>
          <cell r="OB636" t="str">
            <v>XXXX-XX</v>
          </cell>
          <cell r="OD636" t="str">
            <v>DVA (GC)</v>
          </cell>
          <cell r="OE636" t="str">
            <v>XXXX-XX</v>
          </cell>
          <cell r="OG636" t="str">
            <v>DVA (GC)</v>
          </cell>
          <cell r="OH636" t="str">
            <v>XXXX-XX</v>
          </cell>
          <cell r="OJ636" t="str">
            <v>DVA (GC)</v>
          </cell>
          <cell r="OK636" t="str">
            <v>XXXX-XX</v>
          </cell>
          <cell r="OM636" t="str">
            <v>DVA (GC)</v>
          </cell>
          <cell r="ON636" t="str">
            <v>XXXX-XX</v>
          </cell>
          <cell r="OP636" t="str">
            <v>DVA (GC)</v>
          </cell>
          <cell r="OQ636" t="str">
            <v>XXXX-XX</v>
          </cell>
          <cell r="OS636" t="str">
            <v>DVA (GC)</v>
          </cell>
          <cell r="OT636" t="str">
            <v>XXXX-XX</v>
          </cell>
          <cell r="OV636" t="str">
            <v>DVA (GC)</v>
          </cell>
          <cell r="OW636" t="str">
            <v>XXXX-XX</v>
          </cell>
          <cell r="OY636" t="str">
            <v>DVA (GC)</v>
          </cell>
          <cell r="OZ636" t="str">
            <v>XXXX-XX</v>
          </cell>
          <cell r="PB636" t="str">
            <v>DVA (GC)</v>
          </cell>
          <cell r="PC636" t="str">
            <v>XXXX-XX</v>
          </cell>
          <cell r="PE636" t="str">
            <v>DVA (GC)</v>
          </cell>
          <cell r="PF636" t="str">
            <v>XXXX-XX</v>
          </cell>
          <cell r="PH636" t="str">
            <v>DVA (GC)</v>
          </cell>
          <cell r="PI636" t="str">
            <v>XXXX-XX</v>
          </cell>
          <cell r="PK636" t="str">
            <v>DVA (GC)</v>
          </cell>
          <cell r="PL636" t="str">
            <v>XXXX-XX</v>
          </cell>
          <cell r="PN636" t="str">
            <v>DVA (GC)</v>
          </cell>
          <cell r="PO636" t="str">
            <v>XXXX-XX</v>
          </cell>
          <cell r="PQ636" t="str">
            <v>DVA (GC)</v>
          </cell>
          <cell r="PR636" t="str">
            <v>XXXX-XX</v>
          </cell>
          <cell r="PT636" t="str">
            <v>DVA (GC)</v>
          </cell>
          <cell r="PU636" t="str">
            <v>XXXX-XX</v>
          </cell>
          <cell r="PW636" t="str">
            <v>DVA (GC)</v>
          </cell>
          <cell r="PX636" t="str">
            <v>XXXX-XX</v>
          </cell>
        </row>
        <row r="637">
          <cell r="BB637" t="str">
            <v>Nature de l'ajustement</v>
          </cell>
          <cell r="BC637" t="str">
            <v>Trimestre</v>
          </cell>
          <cell r="BE637" t="str">
            <v>Nature de l'ajustement</v>
          </cell>
          <cell r="BF637" t="str">
            <v>Trimestre</v>
          </cell>
          <cell r="BH637" t="str">
            <v>Nature de l'ajustement</v>
          </cell>
          <cell r="BI637" t="str">
            <v>Trimestre</v>
          </cell>
          <cell r="BK637" t="str">
            <v>Nature de l'ajustement</v>
          </cell>
          <cell r="BL637" t="str">
            <v>Trimestre</v>
          </cell>
          <cell r="BN637" t="str">
            <v>Nature de l'ajustement</v>
          </cell>
          <cell r="BO637" t="str">
            <v>Trimestre</v>
          </cell>
          <cell r="BQ637" t="str">
            <v>Nature de l'ajustement</v>
          </cell>
          <cell r="BR637" t="str">
            <v>Trimestre</v>
          </cell>
          <cell r="BT637" t="str">
            <v>Nature de l'ajustement</v>
          </cell>
          <cell r="BU637" t="str">
            <v>Trimestre</v>
          </cell>
          <cell r="BW637" t="str">
            <v>Nature de l'ajustement</v>
          </cell>
          <cell r="BX637" t="str">
            <v>Trimestre</v>
          </cell>
          <cell r="BZ637" t="str">
            <v>Nature de l'ajustement</v>
          </cell>
          <cell r="CA637" t="str">
            <v>Trimestre</v>
          </cell>
          <cell r="CC637" t="str">
            <v>Nature de l'ajustement</v>
          </cell>
          <cell r="CD637" t="str">
            <v>Trimestre</v>
          </cell>
          <cell r="CF637" t="str">
            <v>Nature de l'ajustement</v>
          </cell>
          <cell r="CG637" t="str">
            <v>Trimestre</v>
          </cell>
          <cell r="CI637" t="str">
            <v>Nature de l'ajustement</v>
          </cell>
          <cell r="CJ637" t="str">
            <v>Trimestre</v>
          </cell>
          <cell r="CL637" t="str">
            <v>Nature de l'ajustement</v>
          </cell>
          <cell r="CM637" t="str">
            <v>Trimestre</v>
          </cell>
          <cell r="CO637" t="str">
            <v>Nature de l'ajustement</v>
          </cell>
          <cell r="CP637" t="str">
            <v>Trimestre</v>
          </cell>
          <cell r="CR637" t="str">
            <v>Nature de l'ajustement</v>
          </cell>
          <cell r="CS637" t="str">
            <v>Trimestre</v>
          </cell>
          <cell r="CU637" t="str">
            <v>Nature de l'ajustement</v>
          </cell>
          <cell r="CV637" t="str">
            <v>Trimestre</v>
          </cell>
          <cell r="CX637" t="str">
            <v>Nature de l'ajustement</v>
          </cell>
          <cell r="CY637" t="str">
            <v>Trimestre</v>
          </cell>
          <cell r="DA637" t="str">
            <v>Nature de l'ajustement</v>
          </cell>
          <cell r="DB637" t="str">
            <v>Trimestre</v>
          </cell>
          <cell r="DD637" t="str">
            <v>Nature de l'ajustement</v>
          </cell>
          <cell r="DE637" t="str">
            <v>Trimestre</v>
          </cell>
          <cell r="DG637" t="str">
            <v>Nature de l'ajustement</v>
          </cell>
          <cell r="DH637" t="str">
            <v>Trimestre</v>
          </cell>
          <cell r="DJ637" t="str">
            <v>Nature de l'ajustement</v>
          </cell>
          <cell r="DK637" t="str">
            <v>Trimestre</v>
          </cell>
          <cell r="DM637" t="str">
            <v>Nature de l'ajustement</v>
          </cell>
          <cell r="DN637" t="str">
            <v>Trimestre</v>
          </cell>
          <cell r="DP637" t="str">
            <v>Nature de l'ajustement</v>
          </cell>
          <cell r="DQ637" t="str">
            <v>Trimestre</v>
          </cell>
          <cell r="DS637" t="str">
            <v>Nature de l'ajustement</v>
          </cell>
          <cell r="DT637" t="str">
            <v>Trimestre</v>
          </cell>
          <cell r="DV637" t="str">
            <v>Nature de l'ajustement</v>
          </cell>
          <cell r="DW637" t="str">
            <v>Trimestre</v>
          </cell>
          <cell r="DY637" t="str">
            <v>Nature de l'ajustement</v>
          </cell>
          <cell r="DZ637" t="str">
            <v>Trimestre</v>
          </cell>
          <cell r="EB637" t="str">
            <v>Nature de l'ajustement</v>
          </cell>
          <cell r="EC637" t="str">
            <v>Trimestre</v>
          </cell>
          <cell r="EE637" t="str">
            <v>Nature de l'ajustement</v>
          </cell>
          <cell r="EF637" t="str">
            <v>Trimestre</v>
          </cell>
          <cell r="EH637" t="str">
            <v>Nature de l'ajustement</v>
          </cell>
          <cell r="EI637" t="str">
            <v>Trimestre</v>
          </cell>
          <cell r="EK637" t="str">
            <v>Nature de l'ajustement</v>
          </cell>
          <cell r="EL637" t="str">
            <v>Trimestre</v>
          </cell>
          <cell r="EN637" t="str">
            <v>Nature de l'ajustement</v>
          </cell>
          <cell r="EO637" t="str">
            <v>Trimestre</v>
          </cell>
          <cell r="EQ637" t="str">
            <v>Nature de l'ajustement</v>
          </cell>
          <cell r="ER637" t="str">
            <v>Trimestre</v>
          </cell>
          <cell r="ET637" t="str">
            <v>Nature de l'ajustement</v>
          </cell>
          <cell r="EU637" t="str">
            <v>Trimestre</v>
          </cell>
          <cell r="EW637" t="str">
            <v>Nature de l'ajustement</v>
          </cell>
          <cell r="EX637" t="str">
            <v>Trimestre</v>
          </cell>
          <cell r="EZ637" t="str">
            <v>Nature de l'ajustement</v>
          </cell>
          <cell r="FA637" t="str">
            <v>Trimestre</v>
          </cell>
          <cell r="FC637" t="str">
            <v>Nature de l'ajustement</v>
          </cell>
          <cell r="FD637" t="str">
            <v>Trimestre</v>
          </cell>
          <cell r="FF637" t="str">
            <v>Nature de l'ajustement</v>
          </cell>
          <cell r="FG637" t="str">
            <v>Trimestre</v>
          </cell>
          <cell r="FI637" t="str">
            <v>Nature de l'ajustement</v>
          </cell>
          <cell r="FJ637" t="str">
            <v>Trimestre</v>
          </cell>
          <cell r="FL637" t="str">
            <v>Nature de l'ajustement</v>
          </cell>
          <cell r="FM637" t="str">
            <v>Trimestre</v>
          </cell>
          <cell r="FO637" t="str">
            <v>Nature de l'ajustement</v>
          </cell>
          <cell r="FP637" t="str">
            <v>Trimestre</v>
          </cell>
          <cell r="FR637" t="str">
            <v>Nature de l'ajustement</v>
          </cell>
          <cell r="FS637" t="str">
            <v>Trimestre</v>
          </cell>
          <cell r="FU637" t="str">
            <v>Nature de l'ajustement</v>
          </cell>
          <cell r="FV637" t="str">
            <v>Trimestre</v>
          </cell>
          <cell r="FX637" t="str">
            <v>Nature de l'ajustement</v>
          </cell>
          <cell r="FY637" t="str">
            <v>Trimestre</v>
          </cell>
          <cell r="GA637" t="str">
            <v>Nature de l'ajustement</v>
          </cell>
          <cell r="GB637" t="str">
            <v>Trimestre</v>
          </cell>
          <cell r="GD637" t="str">
            <v>Nature de l'ajustement</v>
          </cell>
          <cell r="GE637" t="str">
            <v>Trimestre</v>
          </cell>
          <cell r="GG637" t="str">
            <v>Nature de l'ajustement</v>
          </cell>
          <cell r="GH637" t="str">
            <v>Trimestre</v>
          </cell>
          <cell r="GJ637" t="str">
            <v>Nature de l'ajustement</v>
          </cell>
          <cell r="GK637" t="str">
            <v>Trimestre</v>
          </cell>
          <cell r="GM637" t="str">
            <v>Nature de l'ajustement</v>
          </cell>
          <cell r="GN637" t="str">
            <v>Trimestre</v>
          </cell>
          <cell r="GP637" t="str">
            <v>Nature de l'ajustement</v>
          </cell>
          <cell r="GQ637" t="str">
            <v>Trimestre</v>
          </cell>
          <cell r="GS637" t="str">
            <v>Nature de l'ajustement</v>
          </cell>
          <cell r="GT637" t="str">
            <v>Trimestre</v>
          </cell>
          <cell r="GV637" t="str">
            <v>Nature de l'ajustement</v>
          </cell>
          <cell r="GW637" t="str">
            <v>Trimestre</v>
          </cell>
          <cell r="GY637" t="str">
            <v>Nature de l'ajustement</v>
          </cell>
          <cell r="GZ637" t="str">
            <v>Trimestre</v>
          </cell>
          <cell r="HB637" t="str">
            <v>Nature de l'ajustement</v>
          </cell>
          <cell r="HC637" t="str">
            <v>Trimestre</v>
          </cell>
          <cell r="HE637" t="str">
            <v>Nature de l'ajustement</v>
          </cell>
          <cell r="HF637" t="str">
            <v>Trimestre</v>
          </cell>
          <cell r="HH637" t="str">
            <v>Nature de l'ajustement</v>
          </cell>
          <cell r="HI637" t="str">
            <v>Trimestre</v>
          </cell>
          <cell r="HK637" t="str">
            <v>Nature de l'ajustement</v>
          </cell>
          <cell r="HL637" t="str">
            <v>Trimestre</v>
          </cell>
          <cell r="HN637" t="str">
            <v>Nature de l'ajustement</v>
          </cell>
          <cell r="HO637" t="str">
            <v>Trimestre</v>
          </cell>
          <cell r="HQ637" t="str">
            <v>Nature de l'ajustement</v>
          </cell>
          <cell r="HR637" t="str">
            <v>Trimestre</v>
          </cell>
          <cell r="HT637" t="str">
            <v>Nature de l'ajustement</v>
          </cell>
          <cell r="HU637" t="str">
            <v>Trimestre</v>
          </cell>
          <cell r="HW637" t="str">
            <v>Nature de l'ajustement</v>
          </cell>
          <cell r="HX637" t="str">
            <v>Trimestre</v>
          </cell>
          <cell r="HZ637" t="str">
            <v>Nature de l'ajustement</v>
          </cell>
          <cell r="IA637" t="str">
            <v>Trimestre</v>
          </cell>
          <cell r="IC637" t="str">
            <v>Nature de l'ajustement</v>
          </cell>
          <cell r="ID637" t="str">
            <v>Trimestre</v>
          </cell>
          <cell r="IF637" t="str">
            <v>Nature de l'ajustement</v>
          </cell>
          <cell r="IG637" t="str">
            <v>Trimestre</v>
          </cell>
          <cell r="II637" t="str">
            <v>Nature de l'ajustement</v>
          </cell>
          <cell r="IJ637" t="str">
            <v>Trimestre</v>
          </cell>
          <cell r="IP637" t="str">
            <v>Nature de l'ajustement</v>
          </cell>
          <cell r="IQ637" t="str">
            <v>Trimestre</v>
          </cell>
          <cell r="IS637" t="str">
            <v>Nature de l'ajustement</v>
          </cell>
          <cell r="IT637" t="str">
            <v>Trimestre</v>
          </cell>
          <cell r="IV637" t="str">
            <v>Nature de l'ajustement</v>
          </cell>
          <cell r="IW637" t="str">
            <v>Trimestre</v>
          </cell>
          <cell r="IY637" t="str">
            <v>Nature de l'ajustement</v>
          </cell>
          <cell r="IZ637" t="str">
            <v>Trimestre</v>
          </cell>
          <cell r="JB637" t="str">
            <v>Nature de l'ajustement</v>
          </cell>
          <cell r="JC637" t="str">
            <v>Trimestre</v>
          </cell>
          <cell r="JE637" t="str">
            <v>Nature de l'ajustement</v>
          </cell>
          <cell r="JF637" t="str">
            <v>Trimestre</v>
          </cell>
          <cell r="JH637" t="str">
            <v>Nature de l'ajustement</v>
          </cell>
          <cell r="JI637" t="str">
            <v>Trimestre</v>
          </cell>
          <cell r="JK637" t="str">
            <v>Nature de l'ajustement</v>
          </cell>
          <cell r="JL637" t="str">
            <v>Trimestre</v>
          </cell>
          <cell r="JN637" t="str">
            <v>Nature de l'ajustement</v>
          </cell>
          <cell r="JO637" t="str">
            <v>Trimestre</v>
          </cell>
          <cell r="JQ637" t="str">
            <v>Nature de l'ajustement</v>
          </cell>
          <cell r="JR637" t="str">
            <v>Trimestre</v>
          </cell>
          <cell r="JT637" t="str">
            <v>Nature de l'ajustement</v>
          </cell>
          <cell r="JU637" t="str">
            <v>Trimestre</v>
          </cell>
          <cell r="JW637" t="str">
            <v>Nature de l'ajustement</v>
          </cell>
          <cell r="JX637" t="str">
            <v>Trimestre</v>
          </cell>
          <cell r="JZ637" t="str">
            <v>Nature de l'ajustement</v>
          </cell>
          <cell r="KA637" t="str">
            <v>Trimestre</v>
          </cell>
          <cell r="KC637" t="str">
            <v>Nature de l'ajustement</v>
          </cell>
          <cell r="KD637" t="str">
            <v>Trimestre</v>
          </cell>
          <cell r="KF637" t="str">
            <v>Nature de l'ajustement</v>
          </cell>
          <cell r="KG637" t="str">
            <v>Trimestre</v>
          </cell>
          <cell r="KI637" t="str">
            <v>Nature de l'ajustement</v>
          </cell>
          <cell r="KJ637" t="str">
            <v>Trimestre</v>
          </cell>
          <cell r="KL637" t="str">
            <v>Nature de l'ajustement</v>
          </cell>
          <cell r="KM637" t="str">
            <v>Trimestre</v>
          </cell>
          <cell r="KO637" t="str">
            <v>Nature de l'ajustement</v>
          </cell>
          <cell r="KP637" t="str">
            <v>Trimestre</v>
          </cell>
          <cell r="KR637" t="str">
            <v>Nature de l'ajustement</v>
          </cell>
          <cell r="KS637" t="str">
            <v>Trimestre</v>
          </cell>
          <cell r="KU637" t="str">
            <v>Nature de l'ajustement</v>
          </cell>
          <cell r="KV637" t="str">
            <v>Trimestre</v>
          </cell>
          <cell r="KX637" t="str">
            <v>Nature de l'ajustement</v>
          </cell>
          <cell r="KY637" t="str">
            <v>Trimestre</v>
          </cell>
          <cell r="LA637" t="str">
            <v>Nature de l'ajustement</v>
          </cell>
          <cell r="LB637" t="str">
            <v>Trimestre</v>
          </cell>
          <cell r="LD637" t="str">
            <v>Nature de l'ajustement</v>
          </cell>
          <cell r="LE637" t="str">
            <v>Trimestre</v>
          </cell>
          <cell r="LG637" t="str">
            <v>Nature de l'ajustement</v>
          </cell>
          <cell r="LH637" t="str">
            <v>Trimestre</v>
          </cell>
          <cell r="LJ637" t="str">
            <v>Nature de l'ajustement</v>
          </cell>
          <cell r="LK637" t="str">
            <v>Trimestre</v>
          </cell>
          <cell r="LM637" t="str">
            <v>Nature de l'ajustement</v>
          </cell>
          <cell r="LN637" t="str">
            <v>Trimestre</v>
          </cell>
          <cell r="LP637" t="str">
            <v>Nature de l'ajustement</v>
          </cell>
          <cell r="LQ637" t="str">
            <v>Trimestre</v>
          </cell>
          <cell r="LS637" t="str">
            <v>Nature de l'ajustement</v>
          </cell>
          <cell r="LT637" t="str">
            <v>Trimestre</v>
          </cell>
          <cell r="LV637" t="str">
            <v>Nature de l'ajustement</v>
          </cell>
          <cell r="LW637" t="str">
            <v>Trimestre</v>
          </cell>
          <cell r="LY637" t="str">
            <v>Nature de l'ajustement</v>
          </cell>
          <cell r="LZ637" t="str">
            <v>Trimestre</v>
          </cell>
          <cell r="MB637" t="str">
            <v>Nature de l'ajustement</v>
          </cell>
          <cell r="MC637" t="str">
            <v>Trimestre</v>
          </cell>
          <cell r="ME637" t="str">
            <v>Nature de l'ajustement</v>
          </cell>
          <cell r="MF637" t="str">
            <v>Trimestre</v>
          </cell>
          <cell r="MH637" t="str">
            <v>Nature de l'ajustement</v>
          </cell>
          <cell r="MI637" t="str">
            <v>Trimestre</v>
          </cell>
          <cell r="MK637" t="str">
            <v>Nature de l'ajustement</v>
          </cell>
          <cell r="ML637" t="str">
            <v>Trimestre</v>
          </cell>
          <cell r="MN637" t="str">
            <v>Nature de l'ajustement</v>
          </cell>
          <cell r="MO637" t="str">
            <v>Trimestre</v>
          </cell>
          <cell r="MQ637" t="str">
            <v>Nature de l'ajustement</v>
          </cell>
          <cell r="MR637" t="str">
            <v>Trimestre</v>
          </cell>
          <cell r="MT637" t="str">
            <v>Nature de l'ajustement</v>
          </cell>
          <cell r="MU637" t="str">
            <v>Trimestre</v>
          </cell>
          <cell r="MW637" t="str">
            <v>Nature de l'ajustement</v>
          </cell>
          <cell r="MX637" t="str">
            <v>Trimestre</v>
          </cell>
          <cell r="MZ637" t="str">
            <v>Nature de l'ajustement</v>
          </cell>
          <cell r="NA637" t="str">
            <v>Trimestre</v>
          </cell>
          <cell r="NC637" t="str">
            <v>Nature de l'ajustement</v>
          </cell>
          <cell r="ND637" t="str">
            <v>Trimestre</v>
          </cell>
          <cell r="NF637" t="str">
            <v>Nature de l'ajustement</v>
          </cell>
          <cell r="NG637" t="str">
            <v>Trimestre</v>
          </cell>
          <cell r="NI637" t="str">
            <v>Nature de l'ajustement</v>
          </cell>
          <cell r="NJ637" t="str">
            <v>Trimestre</v>
          </cell>
          <cell r="NL637" t="str">
            <v>Nature de l'ajustement</v>
          </cell>
          <cell r="NM637" t="str">
            <v>Trimestre</v>
          </cell>
          <cell r="NO637" t="str">
            <v>Nature de l'ajustement</v>
          </cell>
          <cell r="NP637" t="str">
            <v>Trimestre</v>
          </cell>
          <cell r="NR637" t="str">
            <v>Nature de l'ajustement</v>
          </cell>
          <cell r="NS637" t="str">
            <v>Trimestre</v>
          </cell>
          <cell r="NU637" t="str">
            <v>Nature de l'ajustement</v>
          </cell>
          <cell r="NV637" t="str">
            <v>Trimestre</v>
          </cell>
          <cell r="NX637" t="str">
            <v>Nature de l'ajustement</v>
          </cell>
          <cell r="NY637" t="str">
            <v>Trimestre</v>
          </cell>
          <cell r="OA637" t="str">
            <v>Nature de l'ajustement</v>
          </cell>
          <cell r="OB637" t="str">
            <v>Trimestre</v>
          </cell>
          <cell r="OD637" t="str">
            <v>Nature de l'ajustement</v>
          </cell>
          <cell r="OE637" t="str">
            <v>Trimestre</v>
          </cell>
          <cell r="OG637" t="str">
            <v>Nature de l'ajustement</v>
          </cell>
          <cell r="OH637" t="str">
            <v>Trimestre</v>
          </cell>
          <cell r="OJ637" t="str">
            <v>Nature de l'ajustement</v>
          </cell>
          <cell r="OK637" t="str">
            <v>Trimestre</v>
          </cell>
          <cell r="OM637" t="str">
            <v>Nature de l'ajustement</v>
          </cell>
          <cell r="ON637" t="str">
            <v>Trimestre</v>
          </cell>
          <cell r="OP637" t="str">
            <v>Nature de l'ajustement</v>
          </cell>
          <cell r="OQ637" t="str">
            <v>Trimestre</v>
          </cell>
          <cell r="OS637" t="str">
            <v>Nature de l'ajustement</v>
          </cell>
          <cell r="OT637" t="str">
            <v>Trimestre</v>
          </cell>
          <cell r="OV637" t="str">
            <v>Nature de l'ajustement</v>
          </cell>
          <cell r="OW637" t="str">
            <v>Trimestre</v>
          </cell>
          <cell r="OY637" t="str">
            <v>Nature de l'ajustement</v>
          </cell>
          <cell r="OZ637" t="str">
            <v>Trimestre</v>
          </cell>
          <cell r="PB637" t="str">
            <v>Nature de l'ajustement</v>
          </cell>
          <cell r="PC637" t="str">
            <v>Trimestre</v>
          </cell>
          <cell r="PE637" t="str">
            <v>Nature de l'ajustement</v>
          </cell>
          <cell r="PF637" t="str">
            <v>Trimestre</v>
          </cell>
          <cell r="PH637" t="str">
            <v>Nature de l'ajustement</v>
          </cell>
          <cell r="PI637" t="str">
            <v>Trimestre</v>
          </cell>
          <cell r="PK637" t="str">
            <v>Nature de l'ajustement</v>
          </cell>
          <cell r="PL637" t="str">
            <v>Trimestre</v>
          </cell>
          <cell r="PN637" t="str">
            <v>Nature de l'ajustement</v>
          </cell>
          <cell r="PO637" t="str">
            <v>Trimestre</v>
          </cell>
          <cell r="PQ637" t="str">
            <v>Nature de l'ajustement</v>
          </cell>
          <cell r="PR637" t="str">
            <v>Trimestre</v>
          </cell>
          <cell r="PT637" t="str">
            <v>Nature de l'ajustement</v>
          </cell>
          <cell r="PU637" t="str">
            <v>Trimestre</v>
          </cell>
          <cell r="PW637" t="str">
            <v>Nature de l'ajustement</v>
          </cell>
          <cell r="PX637" t="str">
            <v>Trimestre</v>
          </cell>
        </row>
        <row r="638">
          <cell r="BB638" t="str">
            <v>DVA (GC)</v>
          </cell>
          <cell r="BC638" t="str">
            <v>2023-T4</v>
          </cell>
          <cell r="BE638" t="str">
            <v>DVA (GC)</v>
          </cell>
          <cell r="BF638" t="str">
            <v>2023-T3</v>
          </cell>
          <cell r="BH638" t="str">
            <v>DVA (GC)</v>
          </cell>
          <cell r="BI638" t="str">
            <v>2023-T2</v>
          </cell>
          <cell r="BK638" t="str">
            <v>DVA (GC)</v>
          </cell>
          <cell r="BL638" t="str">
            <v>2023-T1</v>
          </cell>
          <cell r="BN638" t="str">
            <v>DVA (GC)</v>
          </cell>
          <cell r="BO638" t="str">
            <v>2022-T4</v>
          </cell>
          <cell r="BQ638" t="str">
            <v>DVA (GC)</v>
          </cell>
          <cell r="BR638" t="str">
            <v>2022-T3</v>
          </cell>
          <cell r="BT638" t="str">
            <v>DVA (GC)</v>
          </cell>
          <cell r="BU638" t="str">
            <v>2022-T2</v>
          </cell>
          <cell r="BW638" t="str">
            <v>DVA (GC)</v>
          </cell>
          <cell r="BX638" t="str">
            <v>2022-T1</v>
          </cell>
          <cell r="BZ638" t="str">
            <v>DVA (GC)</v>
          </cell>
          <cell r="CA638" t="str">
            <v>2021-T4</v>
          </cell>
          <cell r="CC638" t="str">
            <v>DVA (GC)</v>
          </cell>
          <cell r="CD638" t="str">
            <v>2021-T3</v>
          </cell>
          <cell r="CF638" t="str">
            <v>DVA (GC)</v>
          </cell>
          <cell r="CG638" t="str">
            <v>2021-T2</v>
          </cell>
          <cell r="CI638" t="str">
            <v>DVA (GC)</v>
          </cell>
          <cell r="CJ638" t="str">
            <v>2021-T1</v>
          </cell>
          <cell r="CL638" t="str">
            <v>DVA (GC)</v>
          </cell>
          <cell r="CM638" t="str">
            <v>2020-T4</v>
          </cell>
          <cell r="CO638" t="str">
            <v>DVA (GC)</v>
          </cell>
          <cell r="CP638" t="str">
            <v>2020-T3</v>
          </cell>
          <cell r="CR638" t="str">
            <v>DVA (GC)</v>
          </cell>
          <cell r="CS638" t="str">
            <v>2020-T2</v>
          </cell>
          <cell r="CU638" t="str">
            <v>DVA (GC)</v>
          </cell>
          <cell r="CV638" t="str">
            <v>2020-T1</v>
          </cell>
          <cell r="CX638" t="str">
            <v>DVA (GC)</v>
          </cell>
          <cell r="CY638" t="str">
            <v>2019-T4</v>
          </cell>
          <cell r="DA638" t="str">
            <v>DVA (GC)</v>
          </cell>
          <cell r="DB638" t="str">
            <v>2019-T3</v>
          </cell>
          <cell r="DD638" t="str">
            <v>DVA (GC)</v>
          </cell>
          <cell r="DE638" t="str">
            <v>2019-T2</v>
          </cell>
          <cell r="DG638" t="str">
            <v>DVA (GC)</v>
          </cell>
          <cell r="DH638" t="str">
            <v>2019-T1</v>
          </cell>
          <cell r="DJ638" t="str">
            <v>DVA (GC)</v>
          </cell>
          <cell r="DK638" t="str">
            <v>2018-T4</v>
          </cell>
          <cell r="DM638" t="str">
            <v>DVA (GC)</v>
          </cell>
          <cell r="DN638" t="str">
            <v>2018-T3</v>
          </cell>
          <cell r="DP638" t="str">
            <v>DVA (GC)</v>
          </cell>
          <cell r="DQ638" t="str">
            <v>2018-T2</v>
          </cell>
          <cell r="DS638" t="str">
            <v>DVA (GC)</v>
          </cell>
          <cell r="DT638" t="str">
            <v>2018-T1</v>
          </cell>
          <cell r="DV638" t="str">
            <v>DVA (GC)</v>
          </cell>
          <cell r="DW638" t="str">
            <v>2017-T4</v>
          </cell>
          <cell r="DY638" t="str">
            <v>DVA (GC)</v>
          </cell>
          <cell r="DZ638" t="str">
            <v>2017-T3</v>
          </cell>
          <cell r="EB638" t="str">
            <v>DVA (GC)</v>
          </cell>
          <cell r="EC638" t="str">
            <v>2017-T2</v>
          </cell>
          <cell r="EE638" t="str">
            <v>DVA (GC)</v>
          </cell>
          <cell r="EF638" t="str">
            <v>2017-T1</v>
          </cell>
          <cell r="EH638" t="str">
            <v>DVA (GC)</v>
          </cell>
          <cell r="EI638" t="str">
            <v>2016-T4</v>
          </cell>
          <cell r="EK638" t="str">
            <v>DVA (GC)</v>
          </cell>
          <cell r="EL638" t="str">
            <v>2016-T3</v>
          </cell>
          <cell r="EN638" t="str">
            <v>DVA (GC)</v>
          </cell>
          <cell r="EO638" t="str">
            <v>2016-T2</v>
          </cell>
          <cell r="EQ638" t="str">
            <v>DVA (GC)</v>
          </cell>
          <cell r="ER638" t="str">
            <v>2016-T1</v>
          </cell>
          <cell r="ET638" t="str">
            <v>DVA (GC)</v>
          </cell>
          <cell r="EU638" t="str">
            <v>2015-T4</v>
          </cell>
          <cell r="EW638" t="str">
            <v>DVA (GC)</v>
          </cell>
          <cell r="EX638" t="str">
            <v>2015-T3</v>
          </cell>
          <cell r="EZ638" t="str">
            <v>DVA (GC)</v>
          </cell>
          <cell r="FA638" t="str">
            <v>2015-T2</v>
          </cell>
          <cell r="FC638" t="str">
            <v>DVA (GC)</v>
          </cell>
          <cell r="FD638" t="str">
            <v>2015-T1</v>
          </cell>
          <cell r="FF638" t="str">
            <v>DVA (GC)</v>
          </cell>
          <cell r="FG638" t="str">
            <v>2014-T4</v>
          </cell>
          <cell r="FI638" t="str">
            <v>DVA (GC)</v>
          </cell>
          <cell r="FJ638" t="str">
            <v>2014-T3</v>
          </cell>
          <cell r="FL638" t="str">
            <v>DVA (GC)</v>
          </cell>
          <cell r="FM638" t="str">
            <v>2014-T2</v>
          </cell>
          <cell r="FO638" t="str">
            <v>DVA (GC)</v>
          </cell>
          <cell r="FP638" t="str">
            <v>2014-T1</v>
          </cell>
          <cell r="FR638" t="str">
            <v>DVA (GC)</v>
          </cell>
          <cell r="FS638" t="str">
            <v>2013-T4</v>
          </cell>
          <cell r="FU638" t="str">
            <v>DVA (GC)</v>
          </cell>
          <cell r="FV638" t="str">
            <v>2013-T3</v>
          </cell>
          <cell r="FX638" t="str">
            <v>DVA (GC)</v>
          </cell>
          <cell r="FY638" t="str">
            <v>2013-T2</v>
          </cell>
          <cell r="GA638" t="str">
            <v>DVA (GC)</v>
          </cell>
          <cell r="GB638" t="str">
            <v>2013-T1</v>
          </cell>
          <cell r="GD638" t="str">
            <v>DVA (GC)</v>
          </cell>
          <cell r="GE638" t="str">
            <v>2012-T4</v>
          </cell>
          <cell r="GG638" t="str">
            <v>DVA (GC)</v>
          </cell>
          <cell r="GH638" t="str">
            <v>2012-T3</v>
          </cell>
          <cell r="GJ638" t="str">
            <v>DVA (GC)</v>
          </cell>
          <cell r="GK638" t="str">
            <v>2012-T2</v>
          </cell>
          <cell r="GM638" t="str">
            <v>DVA (GC)</v>
          </cell>
          <cell r="GN638" t="str">
            <v>2012-T1</v>
          </cell>
          <cell r="GP638" t="str">
            <v>DVA (GC)</v>
          </cell>
          <cell r="GQ638" t="str">
            <v>2011-T4</v>
          </cell>
          <cell r="GS638" t="str">
            <v>DVA (GC)</v>
          </cell>
          <cell r="GT638" t="str">
            <v>2011-T3</v>
          </cell>
          <cell r="GV638" t="str">
            <v>DVA (GC)</v>
          </cell>
          <cell r="GW638" t="str">
            <v>2011-T2</v>
          </cell>
          <cell r="GY638" t="str">
            <v>DVA (GC)</v>
          </cell>
          <cell r="GZ638" t="str">
            <v>2011-T1</v>
          </cell>
          <cell r="HB638" t="str">
            <v>DVA (GC)</v>
          </cell>
          <cell r="HC638" t="str">
            <v>2010-T4</v>
          </cell>
          <cell r="HE638" t="str">
            <v>DVA (GC)</v>
          </cell>
          <cell r="HF638" t="str">
            <v>2010-T3</v>
          </cell>
          <cell r="HH638" t="str">
            <v>DVA (GC)</v>
          </cell>
          <cell r="HI638" t="str">
            <v>2010-T2</v>
          </cell>
          <cell r="HK638" t="str">
            <v>DVA (GC)</v>
          </cell>
          <cell r="HL638" t="str">
            <v>2010-T1</v>
          </cell>
          <cell r="HN638" t="str">
            <v>DVA (GC)</v>
          </cell>
          <cell r="HO638" t="str">
            <v>2009-T4</v>
          </cell>
          <cell r="HQ638" t="str">
            <v>DVA (GC)</v>
          </cell>
          <cell r="HR638" t="str">
            <v>2009-T3</v>
          </cell>
          <cell r="HT638" t="str">
            <v>DVA (GC)</v>
          </cell>
          <cell r="HU638" t="str">
            <v>2009-T2</v>
          </cell>
          <cell r="HW638" t="str">
            <v>DVA (GC)</v>
          </cell>
          <cell r="HX638" t="str">
            <v>2009-T1</v>
          </cell>
          <cell r="HZ638" t="str">
            <v>DVA (GC)</v>
          </cell>
          <cell r="IA638" t="str">
            <v>2008-T4</v>
          </cell>
          <cell r="IC638" t="str">
            <v>DVA (GC)</v>
          </cell>
          <cell r="ID638" t="str">
            <v>2008-T3</v>
          </cell>
          <cell r="IF638" t="str">
            <v>DVA (GC)</v>
          </cell>
          <cell r="IG638" t="str">
            <v>2008-T2</v>
          </cell>
          <cell r="II638" t="str">
            <v>DVA (GC)</v>
          </cell>
          <cell r="IJ638" t="str">
            <v>2008-T1</v>
          </cell>
          <cell r="IP638" t="str">
            <v>DVA (GC)</v>
          </cell>
          <cell r="IQ638" t="str">
            <v>2023-T4</v>
          </cell>
          <cell r="IS638" t="str">
            <v>DVA (GC)</v>
          </cell>
          <cell r="IT638" t="str">
            <v>2023-T3</v>
          </cell>
          <cell r="IV638" t="str">
            <v>DVA (GC)</v>
          </cell>
          <cell r="IW638" t="str">
            <v>2023-T2</v>
          </cell>
          <cell r="IY638" t="str">
            <v>DVA (GC)</v>
          </cell>
          <cell r="IZ638" t="str">
            <v>2023-T1</v>
          </cell>
          <cell r="JB638" t="str">
            <v>DVA (GC)</v>
          </cell>
          <cell r="JC638" t="str">
            <v>2022-T4</v>
          </cell>
          <cell r="JE638" t="str">
            <v>DVA (GC)</v>
          </cell>
          <cell r="JF638" t="str">
            <v>2022-T3</v>
          </cell>
          <cell r="JH638" t="str">
            <v>DVA (GC)</v>
          </cell>
          <cell r="JI638" t="str">
            <v>2022-T2</v>
          </cell>
          <cell r="JK638" t="str">
            <v>DVA (GC)</v>
          </cell>
          <cell r="JL638" t="str">
            <v>2022-T1</v>
          </cell>
          <cell r="JN638" t="str">
            <v>DVA (GC)</v>
          </cell>
          <cell r="JO638" t="str">
            <v>2021-T4</v>
          </cell>
          <cell r="JQ638" t="str">
            <v>DVA (GC)</v>
          </cell>
          <cell r="JR638" t="str">
            <v>2021-T3</v>
          </cell>
          <cell r="JT638" t="str">
            <v>DVA (GC)</v>
          </cell>
          <cell r="JU638" t="str">
            <v>2021-T2</v>
          </cell>
          <cell r="JW638" t="str">
            <v>DVA (GC)</v>
          </cell>
          <cell r="JX638" t="str">
            <v>2021-T1</v>
          </cell>
          <cell r="JZ638" t="str">
            <v>DVA (GC)</v>
          </cell>
          <cell r="KA638" t="str">
            <v>2020-T4</v>
          </cell>
          <cell r="KC638" t="str">
            <v>DVA (GC)</v>
          </cell>
          <cell r="KD638" t="str">
            <v>2020-T3</v>
          </cell>
          <cell r="KF638" t="str">
            <v>DVA (GC)</v>
          </cell>
          <cell r="KG638" t="str">
            <v>2020-T2</v>
          </cell>
          <cell r="KI638" t="str">
            <v>DVA (GC)</v>
          </cell>
          <cell r="KJ638" t="str">
            <v>2020-T1</v>
          </cell>
          <cell r="KL638" t="str">
            <v>DVA (GC)</v>
          </cell>
          <cell r="KM638" t="str">
            <v>2019-T4</v>
          </cell>
          <cell r="KO638" t="str">
            <v>DVA (GC)</v>
          </cell>
          <cell r="KP638" t="str">
            <v>2019-T3</v>
          </cell>
          <cell r="KR638" t="str">
            <v>DVA (GC)</v>
          </cell>
          <cell r="KS638" t="str">
            <v>2019-T2</v>
          </cell>
          <cell r="KU638" t="str">
            <v>DVA (GC)</v>
          </cell>
          <cell r="KV638" t="str">
            <v>2019-T1</v>
          </cell>
          <cell r="KX638" t="str">
            <v>DVA (GC)</v>
          </cell>
          <cell r="KY638" t="str">
            <v>2018-T4</v>
          </cell>
          <cell r="LA638" t="str">
            <v>DVA (GC)</v>
          </cell>
          <cell r="LB638" t="str">
            <v>2018-T3</v>
          </cell>
          <cell r="LD638" t="str">
            <v>DVA (GC)</v>
          </cell>
          <cell r="LE638" t="str">
            <v>2018-T2</v>
          </cell>
          <cell r="LG638" t="str">
            <v>DVA (GC)</v>
          </cell>
          <cell r="LH638" t="str">
            <v>2018-T1</v>
          </cell>
          <cell r="LJ638" t="str">
            <v>DVA (GC)</v>
          </cell>
          <cell r="LK638" t="str">
            <v>2017-T4</v>
          </cell>
          <cell r="LM638" t="str">
            <v>DVA (GC)</v>
          </cell>
          <cell r="LN638" t="str">
            <v>2017-T3</v>
          </cell>
          <cell r="LP638" t="str">
            <v>DVA (GC)</v>
          </cell>
          <cell r="LQ638" t="str">
            <v>2017-T2</v>
          </cell>
          <cell r="LS638" t="str">
            <v>DVA (GC)</v>
          </cell>
          <cell r="LT638" t="str">
            <v>2017-T1</v>
          </cell>
          <cell r="LV638" t="str">
            <v>DVA (GC)</v>
          </cell>
          <cell r="LW638" t="str">
            <v>2016-T4</v>
          </cell>
          <cell r="LY638" t="str">
            <v>DVA (GC)</v>
          </cell>
          <cell r="LZ638" t="str">
            <v>2016-T3</v>
          </cell>
          <cell r="MB638" t="str">
            <v>DVA (GC)</v>
          </cell>
          <cell r="MC638" t="str">
            <v>2016-T2</v>
          </cell>
          <cell r="ME638" t="str">
            <v>DVA (GC)</v>
          </cell>
          <cell r="MF638" t="str">
            <v>2016-T1</v>
          </cell>
          <cell r="MH638" t="str">
            <v>DVA (GC)</v>
          </cell>
          <cell r="MI638" t="str">
            <v>2015-T4</v>
          </cell>
          <cell r="MK638" t="str">
            <v>DVA (GC)</v>
          </cell>
          <cell r="ML638" t="str">
            <v>2015-T3</v>
          </cell>
          <cell r="MN638" t="str">
            <v>DVA (GC)</v>
          </cell>
          <cell r="MO638" t="str">
            <v>2015-T2</v>
          </cell>
          <cell r="MQ638" t="str">
            <v>DVA (GC)</v>
          </cell>
          <cell r="MR638" t="str">
            <v>2015-T1</v>
          </cell>
          <cell r="MT638" t="str">
            <v>DVA (GC)</v>
          </cell>
          <cell r="MU638" t="str">
            <v>2014-T4</v>
          </cell>
          <cell r="MW638" t="str">
            <v>DVA (GC)</v>
          </cell>
          <cell r="MX638" t="str">
            <v>2014-T3</v>
          </cell>
          <cell r="MZ638" t="str">
            <v>DVA (GC)</v>
          </cell>
          <cell r="NA638" t="str">
            <v>2014-T2</v>
          </cell>
          <cell r="NC638" t="str">
            <v>DVA (GC)</v>
          </cell>
          <cell r="ND638" t="str">
            <v>2014-T1</v>
          </cell>
          <cell r="NF638" t="str">
            <v>DVA (GC)</v>
          </cell>
          <cell r="NG638" t="str">
            <v>2013-T4</v>
          </cell>
          <cell r="NI638" t="str">
            <v>DVA (GC)</v>
          </cell>
          <cell r="NJ638" t="str">
            <v>2013-T3</v>
          </cell>
          <cell r="NL638" t="str">
            <v>DVA (GC)</v>
          </cell>
          <cell r="NM638" t="str">
            <v>2013-T2</v>
          </cell>
          <cell r="NO638" t="str">
            <v>DVA (GC)</v>
          </cell>
          <cell r="NP638" t="str">
            <v>2013-T1</v>
          </cell>
          <cell r="NR638" t="str">
            <v>DVA (GC)</v>
          </cell>
          <cell r="NS638" t="str">
            <v>2012-T4</v>
          </cell>
          <cell r="NU638" t="str">
            <v>DVA (GC)</v>
          </cell>
          <cell r="NV638" t="str">
            <v>2012-T3</v>
          </cell>
          <cell r="NX638" t="str">
            <v>DVA (GC)</v>
          </cell>
          <cell r="NY638" t="str">
            <v>2012-T2</v>
          </cell>
          <cell r="OA638" t="str">
            <v>DVA (GC)</v>
          </cell>
          <cell r="OB638" t="str">
            <v>2012-T1</v>
          </cell>
          <cell r="OD638" t="str">
            <v>DVA (GC)</v>
          </cell>
          <cell r="OE638" t="str">
            <v>2011-T4</v>
          </cell>
          <cell r="OG638" t="str">
            <v>DVA (GC)</v>
          </cell>
          <cell r="OH638" t="str">
            <v>2011-T3</v>
          </cell>
          <cell r="OJ638" t="str">
            <v>DVA (GC)</v>
          </cell>
          <cell r="OK638" t="str">
            <v>2011-T2</v>
          </cell>
          <cell r="OM638" t="str">
            <v>DVA (GC)</v>
          </cell>
          <cell r="ON638" t="str">
            <v>2011-T1</v>
          </cell>
          <cell r="OP638" t="str">
            <v>DVA (GC)</v>
          </cell>
          <cell r="OQ638" t="str">
            <v>2010-T4</v>
          </cell>
          <cell r="OS638" t="str">
            <v>DVA (GC)</v>
          </cell>
          <cell r="OT638" t="str">
            <v>2010-T3</v>
          </cell>
          <cell r="OV638" t="str">
            <v>DVA (GC)</v>
          </cell>
          <cell r="OW638" t="str">
            <v>2010-T2</v>
          </cell>
          <cell r="OY638" t="str">
            <v>DVA (GC)</v>
          </cell>
          <cell r="OZ638" t="str">
            <v>2010-T1</v>
          </cell>
          <cell r="PB638" t="str">
            <v>DVA (GC)</v>
          </cell>
          <cell r="PC638" t="str">
            <v>2009-T4</v>
          </cell>
          <cell r="PE638" t="str">
            <v>DVA (GC)</v>
          </cell>
          <cell r="PF638" t="str">
            <v>2009-T3</v>
          </cell>
          <cell r="PH638" t="str">
            <v>DVA (GC)</v>
          </cell>
          <cell r="PI638" t="str">
            <v>2009-T2</v>
          </cell>
          <cell r="PK638" t="str">
            <v>DVA (GC)</v>
          </cell>
          <cell r="PL638" t="str">
            <v>2009-T1</v>
          </cell>
          <cell r="PN638" t="str">
            <v>DVA (GC)</v>
          </cell>
          <cell r="PO638" t="str">
            <v>2008-T4</v>
          </cell>
          <cell r="PQ638" t="str">
            <v>DVA (GC)</v>
          </cell>
          <cell r="PR638" t="str">
            <v>2008-T3</v>
          </cell>
          <cell r="PT638" t="str">
            <v>DVA (GC)</v>
          </cell>
          <cell r="PU638" t="str">
            <v>2008-T2</v>
          </cell>
          <cell r="PW638" t="str">
            <v>DVA (GC)</v>
          </cell>
          <cell r="PX638" t="str">
            <v>2008-T1</v>
          </cell>
        </row>
        <row r="639">
          <cell r="BB639">
            <v>6.0157723941399963</v>
          </cell>
          <cell r="BC639">
            <v>6.0157723941399963</v>
          </cell>
          <cell r="BD639">
            <v>0</v>
          </cell>
          <cell r="BE639">
            <v>2.1100077277199998</v>
          </cell>
          <cell r="BF639">
            <v>2.1100077277199998</v>
          </cell>
          <cell r="BG639">
            <v>0</v>
          </cell>
          <cell r="BH639">
            <v>-14.844075440462202</v>
          </cell>
          <cell r="BI639">
            <v>-14.844075440462202</v>
          </cell>
          <cell r="BJ639">
            <v>0</v>
          </cell>
          <cell r="BK639">
            <v>-7.8994411147003332</v>
          </cell>
          <cell r="BL639">
            <v>-7.8994411147003332</v>
          </cell>
          <cell r="BM639">
            <v>0</v>
          </cell>
          <cell r="BN639">
            <v>-24.446643668918671</v>
          </cell>
          <cell r="BO639">
            <v>-24.446643668918671</v>
          </cell>
          <cell r="BP639">
            <v>0</v>
          </cell>
          <cell r="BQ639">
            <v>-8.0993852446817911</v>
          </cell>
          <cell r="BR639">
            <v>-8.0993852446817911</v>
          </cell>
          <cell r="BS639">
            <v>0</v>
          </cell>
          <cell r="BT639">
            <v>21.920011193166903</v>
          </cell>
          <cell r="BU639">
            <v>21.920011193166903</v>
          </cell>
          <cell r="BV639">
            <v>0</v>
          </cell>
          <cell r="BW639">
            <v>-30.534176611000003</v>
          </cell>
          <cell r="BX639">
            <v>-30.534176611000003</v>
          </cell>
          <cell r="BY639">
            <v>0</v>
          </cell>
          <cell r="BZ639">
            <v>0.91293636806177347</v>
          </cell>
          <cell r="CA639">
            <v>0.91293636806177347</v>
          </cell>
          <cell r="CB639">
            <v>0</v>
          </cell>
          <cell r="CC639">
            <v>3.8570670000890614</v>
          </cell>
          <cell r="CD639">
            <v>3.8570670000890614</v>
          </cell>
          <cell r="CE639">
            <v>0</v>
          </cell>
          <cell r="CF639">
            <v>-7.4817429999999998</v>
          </cell>
          <cell r="CG639">
            <v>-7.4817429999999998</v>
          </cell>
          <cell r="CH639">
            <v>0</v>
          </cell>
          <cell r="CI639">
            <v>8.4770000000000003</v>
          </cell>
          <cell r="CJ639">
            <v>8.4770000000000003</v>
          </cell>
          <cell r="CK639">
            <v>0</v>
          </cell>
          <cell r="CL639">
            <v>18.102136403725531</v>
          </cell>
          <cell r="CM639">
            <v>18.102136403725531</v>
          </cell>
          <cell r="CN639">
            <v>0</v>
          </cell>
          <cell r="CO639">
            <v>18.898682999999998</v>
          </cell>
          <cell r="CP639">
            <v>18.898682999999998</v>
          </cell>
          <cell r="CQ639">
            <v>0</v>
          </cell>
          <cell r="CR639">
            <v>-6.788494</v>
          </cell>
          <cell r="CS639">
            <v>-6.788494</v>
          </cell>
          <cell r="CT639">
            <v>0</v>
          </cell>
          <cell r="CU639">
            <v>-18.983493403725529</v>
          </cell>
          <cell r="CV639">
            <v>-18.983493403725529</v>
          </cell>
          <cell r="CW639">
            <v>0</v>
          </cell>
          <cell r="CX639">
            <v>-6</v>
          </cell>
          <cell r="CY639">
            <v>-6</v>
          </cell>
          <cell r="CZ639">
            <v>0</v>
          </cell>
          <cell r="DA639">
            <v>-2.64</v>
          </cell>
          <cell r="DB639">
            <v>-2.64</v>
          </cell>
          <cell r="DC639">
            <v>0</v>
          </cell>
          <cell r="DD639">
            <v>-4.5363841153351823</v>
          </cell>
          <cell r="DE639">
            <v>-4.5363841153351823</v>
          </cell>
          <cell r="DF639">
            <v>0</v>
          </cell>
          <cell r="DG639">
            <v>-7.7566499999999996</v>
          </cell>
          <cell r="DH639">
            <v>-7.7566499999999996</v>
          </cell>
          <cell r="DI639">
            <v>0</v>
          </cell>
          <cell r="DJ639">
            <v>14.641</v>
          </cell>
          <cell r="DK639">
            <v>14.641</v>
          </cell>
          <cell r="DL639">
            <v>0</v>
          </cell>
          <cell r="DM639">
            <v>-7.6849999999999996</v>
          </cell>
          <cell r="DN639">
            <v>-7.6849999999999996</v>
          </cell>
          <cell r="DO639">
            <v>0</v>
          </cell>
          <cell r="DP639">
            <v>10.291601708055699</v>
          </cell>
          <cell r="DQ639">
            <v>10.291601708055699</v>
          </cell>
          <cell r="DR639">
            <v>0</v>
          </cell>
          <cell r="DS639">
            <v>4.9647185108776402</v>
          </cell>
          <cell r="DT639">
            <v>4.9647185108776402</v>
          </cell>
          <cell r="DU639">
            <v>0</v>
          </cell>
          <cell r="DV639">
            <v>-4.9240000000000004</v>
          </cell>
          <cell r="DW639">
            <v>-4.9240000000000004</v>
          </cell>
          <cell r="DX639">
            <v>0</v>
          </cell>
          <cell r="DY639">
            <v>-9.9278750772001004E-2</v>
          </cell>
          <cell r="DZ639">
            <v>-9.9278750772001004E-2</v>
          </cell>
          <cell r="EA639">
            <v>0</v>
          </cell>
          <cell r="EB639">
            <v>-12.756</v>
          </cell>
          <cell r="EC639">
            <v>-12.756</v>
          </cell>
          <cell r="ED639">
            <v>0</v>
          </cell>
          <cell r="EE639">
            <v>-48.49</v>
          </cell>
          <cell r="EF639">
            <v>-48.49</v>
          </cell>
          <cell r="EG639">
            <v>0</v>
          </cell>
          <cell r="EH639">
            <v>-3.132602999999996</v>
          </cell>
          <cell r="EI639">
            <v>-3.132602999999996</v>
          </cell>
          <cell r="EJ639">
            <v>0</v>
          </cell>
          <cell r="EK639">
            <v>-44</v>
          </cell>
          <cell r="EL639">
            <v>-44</v>
          </cell>
          <cell r="EM639">
            <v>0</v>
          </cell>
          <cell r="EN639">
            <v>-4</v>
          </cell>
          <cell r="EO639">
            <v>-4</v>
          </cell>
          <cell r="EP639">
            <v>0</v>
          </cell>
          <cell r="EQ639">
            <v>13</v>
          </cell>
          <cell r="ER639">
            <v>13</v>
          </cell>
          <cell r="ES639">
            <v>0</v>
          </cell>
          <cell r="ET639">
            <v>-53</v>
          </cell>
          <cell r="EU639">
            <v>-53</v>
          </cell>
          <cell r="EV639">
            <v>0</v>
          </cell>
          <cell r="EW639">
            <v>14</v>
          </cell>
          <cell r="EX639">
            <v>14</v>
          </cell>
          <cell r="EY639">
            <v>0</v>
          </cell>
          <cell r="EZ639">
            <v>57</v>
          </cell>
          <cell r="FA639">
            <v>57</v>
          </cell>
          <cell r="FB639">
            <v>0</v>
          </cell>
          <cell r="FC639">
            <v>10</v>
          </cell>
          <cell r="FD639">
            <v>10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H639">
            <v>0</v>
          </cell>
          <cell r="HI639">
            <v>0</v>
          </cell>
          <cell r="HJ639">
            <v>0</v>
          </cell>
          <cell r="HK639">
            <v>0</v>
          </cell>
          <cell r="HL639">
            <v>0</v>
          </cell>
          <cell r="HM639">
            <v>0</v>
          </cell>
          <cell r="HN639">
            <v>0</v>
          </cell>
          <cell r="HO639">
            <v>0</v>
          </cell>
          <cell r="HP639">
            <v>0</v>
          </cell>
          <cell r="HQ639">
            <v>0</v>
          </cell>
          <cell r="HR639">
            <v>0</v>
          </cell>
          <cell r="HS639">
            <v>0</v>
          </cell>
          <cell r="HT639">
            <v>0</v>
          </cell>
          <cell r="HU639">
            <v>0</v>
          </cell>
          <cell r="HV639">
            <v>0</v>
          </cell>
          <cell r="HW639">
            <v>0</v>
          </cell>
          <cell r="HX639">
            <v>0</v>
          </cell>
          <cell r="HY639">
            <v>0</v>
          </cell>
          <cell r="HZ639">
            <v>0</v>
          </cell>
          <cell r="IA639">
            <v>0</v>
          </cell>
          <cell r="IB639">
            <v>0</v>
          </cell>
          <cell r="IC639">
            <v>0</v>
          </cell>
          <cell r="ID639">
            <v>0</v>
          </cell>
          <cell r="IE639">
            <v>0</v>
          </cell>
          <cell r="IF639">
            <v>0</v>
          </cell>
          <cell r="IG639">
            <v>0</v>
          </cell>
          <cell r="IH639">
            <v>0</v>
          </cell>
          <cell r="II639">
            <v>0</v>
          </cell>
          <cell r="IJ639">
            <v>0</v>
          </cell>
          <cell r="IK639">
            <v>0</v>
          </cell>
          <cell r="IP639">
            <v>-55.230227605860009</v>
          </cell>
          <cell r="IQ639">
            <v>-55.230227605860009</v>
          </cell>
          <cell r="IR639">
            <v>0</v>
          </cell>
          <cell r="IS639">
            <v>-59.135992272280006</v>
          </cell>
          <cell r="IT639">
            <v>-59.135992272280006</v>
          </cell>
          <cell r="IU639">
            <v>0</v>
          </cell>
          <cell r="IV639">
            <v>-76.090075440462201</v>
          </cell>
          <cell r="IW639">
            <v>-76.090075440462201</v>
          </cell>
          <cell r="IX639">
            <v>0</v>
          </cell>
          <cell r="IY639">
            <v>-69.145441114700333</v>
          </cell>
          <cell r="IZ639">
            <v>-69.145441114700333</v>
          </cell>
          <cell r="JA639">
            <v>0</v>
          </cell>
          <cell r="JB639">
            <v>-85.692643668918663</v>
          </cell>
          <cell r="JC639">
            <v>-85.692643668918663</v>
          </cell>
          <cell r="JD639">
            <v>0</v>
          </cell>
          <cell r="JE639">
            <v>-47.425374051514886</v>
          </cell>
          <cell r="JF639">
            <v>-47.425374051514886</v>
          </cell>
          <cell r="JG639">
            <v>0</v>
          </cell>
          <cell r="JH639">
            <v>-39.325988806833095</v>
          </cell>
          <cell r="JI639">
            <v>-39.325988806833095</v>
          </cell>
          <cell r="JJ639">
            <v>0</v>
          </cell>
          <cell r="JK639">
            <v>-91.780176611000002</v>
          </cell>
          <cell r="JL639">
            <v>-91.780176611000002</v>
          </cell>
          <cell r="JM639">
            <v>0</v>
          </cell>
          <cell r="JN639">
            <v>-60.333063631938231</v>
          </cell>
          <cell r="JO639">
            <v>-60.333063631938231</v>
          </cell>
          <cell r="JP639">
            <v>0</v>
          </cell>
          <cell r="JQ639">
            <v>-57.388932999910942</v>
          </cell>
          <cell r="JR639">
            <v>-57.388932999910942</v>
          </cell>
          <cell r="JS639">
            <v>0</v>
          </cell>
          <cell r="JT639">
            <v>-68.727743000000004</v>
          </cell>
          <cell r="JU639">
            <v>-68.727743000000004</v>
          </cell>
          <cell r="JV639">
            <v>0</v>
          </cell>
          <cell r="JW639">
            <v>-52.769000000000005</v>
          </cell>
          <cell r="JX639">
            <v>-52.769000000000005</v>
          </cell>
          <cell r="JY639">
            <v>0</v>
          </cell>
          <cell r="JZ639">
            <v>-43.143863596274471</v>
          </cell>
          <cell r="KA639">
            <v>-43.143863596274471</v>
          </cell>
          <cell r="KB639">
            <v>0</v>
          </cell>
          <cell r="KC639">
            <v>-42.347317000000004</v>
          </cell>
          <cell r="KD639">
            <v>-42.347317000000004</v>
          </cell>
          <cell r="KE639">
            <v>0</v>
          </cell>
          <cell r="KF639">
            <v>-68.034493999999995</v>
          </cell>
          <cell r="KG639">
            <v>-68.034493999999995</v>
          </cell>
          <cell r="KH639">
            <v>0</v>
          </cell>
          <cell r="KI639">
            <v>-80.229493403725527</v>
          </cell>
          <cell r="KJ639">
            <v>-80.229493403725527</v>
          </cell>
          <cell r="KK639">
            <v>0</v>
          </cell>
          <cell r="KL639">
            <v>-67.246000000000009</v>
          </cell>
          <cell r="KM639">
            <v>-67.246000000000009</v>
          </cell>
          <cell r="KN639">
            <v>0</v>
          </cell>
          <cell r="KO639">
            <v>-63.886000000000003</v>
          </cell>
          <cell r="KP639">
            <v>-63.886000000000003</v>
          </cell>
          <cell r="KQ639">
            <v>0</v>
          </cell>
          <cell r="KR639">
            <v>-65.782384115335191</v>
          </cell>
          <cell r="KS639">
            <v>-65.782384115335191</v>
          </cell>
          <cell r="KT639">
            <v>0</v>
          </cell>
          <cell r="KU639">
            <v>-69.002650000000003</v>
          </cell>
          <cell r="KV639">
            <v>-69.002650000000003</v>
          </cell>
          <cell r="KW639">
            <v>0</v>
          </cell>
          <cell r="KX639">
            <v>-46.605000000000004</v>
          </cell>
          <cell r="KY639">
            <v>-46.605000000000004</v>
          </cell>
          <cell r="KZ639">
            <v>0</v>
          </cell>
          <cell r="LA639">
            <v>-68.930999999999997</v>
          </cell>
          <cell r="LB639">
            <v>-68.930999999999997</v>
          </cell>
          <cell r="LC639">
            <v>0</v>
          </cell>
          <cell r="LD639">
            <v>-51.053677042716302</v>
          </cell>
          <cell r="LE639">
            <v>-51.053677042716302</v>
          </cell>
          <cell r="LF639">
            <v>0</v>
          </cell>
          <cell r="LG639">
            <v>-56.380560239894365</v>
          </cell>
          <cell r="LH639">
            <v>-56.380560239894365</v>
          </cell>
          <cell r="LI639">
            <v>0</v>
          </cell>
          <cell r="LJ639">
            <v>-66.269278750772003</v>
          </cell>
          <cell r="LK639">
            <v>-66.269278750772003</v>
          </cell>
          <cell r="LL639">
            <v>0</v>
          </cell>
          <cell r="LM639">
            <v>-61.345278750772003</v>
          </cell>
          <cell r="LN639">
            <v>-61.345278750772003</v>
          </cell>
          <cell r="LO639">
            <v>0</v>
          </cell>
          <cell r="LP639">
            <v>-61.246000000000002</v>
          </cell>
          <cell r="LQ639">
            <v>-61.246000000000002</v>
          </cell>
          <cell r="LR639">
            <v>0</v>
          </cell>
          <cell r="LS639">
            <v>-48.49</v>
          </cell>
          <cell r="LT639">
            <v>-48.49</v>
          </cell>
          <cell r="LU639">
            <v>0</v>
          </cell>
          <cell r="LV639">
            <v>-38.132602999999996</v>
          </cell>
          <cell r="LW639">
            <v>-38.132602999999996</v>
          </cell>
          <cell r="LX639">
            <v>0</v>
          </cell>
          <cell r="LY639">
            <v>-35</v>
          </cell>
          <cell r="LZ639">
            <v>-35</v>
          </cell>
          <cell r="MA639">
            <v>0</v>
          </cell>
          <cell r="MB639">
            <v>9</v>
          </cell>
          <cell r="MC639">
            <v>9</v>
          </cell>
          <cell r="MD639">
            <v>0</v>
          </cell>
          <cell r="ME639">
            <v>13</v>
          </cell>
          <cell r="MF639">
            <v>13</v>
          </cell>
          <cell r="MG639">
            <v>0</v>
          </cell>
          <cell r="MH639">
            <v>-53</v>
          </cell>
          <cell r="MI639">
            <v>-53</v>
          </cell>
          <cell r="MJ639">
            <v>0</v>
          </cell>
          <cell r="MK639">
            <v>14</v>
          </cell>
          <cell r="ML639">
            <v>14</v>
          </cell>
          <cell r="MM639">
            <v>0</v>
          </cell>
          <cell r="MN639">
            <v>57</v>
          </cell>
          <cell r="MO639">
            <v>57</v>
          </cell>
          <cell r="MP639">
            <v>0</v>
          </cell>
          <cell r="MQ639">
            <v>10</v>
          </cell>
          <cell r="MR639">
            <v>10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v>0</v>
          </cell>
          <cell r="NM639">
            <v>0</v>
          </cell>
          <cell r="NN639">
            <v>0</v>
          </cell>
          <cell r="NO639">
            <v>0</v>
          </cell>
          <cell r="NP639">
            <v>0</v>
          </cell>
          <cell r="NQ639">
            <v>0</v>
          </cell>
          <cell r="NR639">
            <v>0</v>
          </cell>
          <cell r="NS639">
            <v>0</v>
          </cell>
          <cell r="NT639">
            <v>0</v>
          </cell>
          <cell r="NU639">
            <v>0</v>
          </cell>
          <cell r="NV639">
            <v>0</v>
          </cell>
          <cell r="NW639">
            <v>0</v>
          </cell>
          <cell r="NX639">
            <v>0</v>
          </cell>
          <cell r="NY639">
            <v>0</v>
          </cell>
          <cell r="NZ639">
            <v>0</v>
          </cell>
          <cell r="OA639">
            <v>0</v>
          </cell>
          <cell r="OB639">
            <v>0</v>
          </cell>
          <cell r="OC639">
            <v>0</v>
          </cell>
          <cell r="OD639">
            <v>0</v>
          </cell>
          <cell r="OE639">
            <v>0</v>
          </cell>
          <cell r="OF639">
            <v>0</v>
          </cell>
          <cell r="OG639">
            <v>0</v>
          </cell>
          <cell r="OH639">
            <v>0</v>
          </cell>
          <cell r="OI639">
            <v>0</v>
          </cell>
          <cell r="OJ639">
            <v>0</v>
          </cell>
          <cell r="OK639">
            <v>0</v>
          </cell>
          <cell r="OL639">
            <v>0</v>
          </cell>
          <cell r="OM639">
            <v>0</v>
          </cell>
          <cell r="ON639">
            <v>0</v>
          </cell>
          <cell r="OO639">
            <v>0</v>
          </cell>
          <cell r="OP639">
            <v>0</v>
          </cell>
          <cell r="OQ639">
            <v>0</v>
          </cell>
          <cell r="OR639">
            <v>0</v>
          </cell>
          <cell r="OS639">
            <v>0</v>
          </cell>
          <cell r="OT639">
            <v>0</v>
          </cell>
          <cell r="OU639">
            <v>0</v>
          </cell>
          <cell r="OV639">
            <v>0</v>
          </cell>
          <cell r="OW639">
            <v>0</v>
          </cell>
          <cell r="OX639">
            <v>0</v>
          </cell>
          <cell r="OY639">
            <v>0</v>
          </cell>
          <cell r="OZ639">
            <v>0</v>
          </cell>
          <cell r="PA639">
            <v>0</v>
          </cell>
          <cell r="PB639">
            <v>0</v>
          </cell>
          <cell r="PC639">
            <v>0</v>
          </cell>
          <cell r="PD639">
            <v>0</v>
          </cell>
          <cell r="PE639">
            <v>0</v>
          </cell>
          <cell r="PF639">
            <v>0</v>
          </cell>
          <cell r="PG639">
            <v>0</v>
          </cell>
          <cell r="PH639">
            <v>0</v>
          </cell>
          <cell r="PI639">
            <v>0</v>
          </cell>
          <cell r="PJ639">
            <v>0</v>
          </cell>
          <cell r="PK639">
            <v>0</v>
          </cell>
          <cell r="PL639">
            <v>0</v>
          </cell>
          <cell r="PM639">
            <v>0</v>
          </cell>
          <cell r="PN639">
            <v>0</v>
          </cell>
          <cell r="PO639">
            <v>0</v>
          </cell>
          <cell r="PP639">
            <v>0</v>
          </cell>
          <cell r="PQ639">
            <v>0</v>
          </cell>
          <cell r="PR639">
            <v>0</v>
          </cell>
          <cell r="PS639">
            <v>0</v>
          </cell>
          <cell r="PT639">
            <v>0</v>
          </cell>
          <cell r="PU639">
            <v>0</v>
          </cell>
          <cell r="PV639">
            <v>0</v>
          </cell>
          <cell r="PW639">
            <v>0</v>
          </cell>
          <cell r="PX639">
            <v>0</v>
          </cell>
          <cell r="PY639">
            <v>0</v>
          </cell>
        </row>
        <row r="640">
          <cell r="BB640">
            <v>-1.5544250847594001</v>
          </cell>
          <cell r="BC640">
            <v>-1.5544250847594001</v>
          </cell>
          <cell r="BD640">
            <v>0</v>
          </cell>
          <cell r="BE640">
            <v>-0.5462983499511993</v>
          </cell>
          <cell r="BF640">
            <v>-0.5462983499511993</v>
          </cell>
          <cell r="BG640">
            <v>0</v>
          </cell>
          <cell r="BH640">
            <v>3.8346997874866</v>
          </cell>
          <cell r="BI640">
            <v>3.8346997874866</v>
          </cell>
          <cell r="BJ640">
            <v>0</v>
          </cell>
          <cell r="BK640">
            <v>2.0405005153069999</v>
          </cell>
          <cell r="BL640">
            <v>2.0405005153069999</v>
          </cell>
          <cell r="BM640">
            <v>0</v>
          </cell>
          <cell r="BN640">
            <v>6.3133453139343656</v>
          </cell>
          <cell r="BO640">
            <v>6.3133453139343656</v>
          </cell>
          <cell r="BP640">
            <v>0</v>
          </cell>
          <cell r="BQ640">
            <v>2.0916672635990849</v>
          </cell>
          <cell r="BR640">
            <v>2.0916672635990849</v>
          </cell>
          <cell r="BS640">
            <v>0</v>
          </cell>
          <cell r="BT640">
            <v>-5.6608428909188131</v>
          </cell>
          <cell r="BU640">
            <v>-5.6608428909188131</v>
          </cell>
          <cell r="BV640">
            <v>0</v>
          </cell>
          <cell r="BW640">
            <v>7.8854523080000005</v>
          </cell>
          <cell r="BX640">
            <v>7.8854523080000005</v>
          </cell>
          <cell r="BY640">
            <v>0</v>
          </cell>
          <cell r="BZ640">
            <v>-0.23581146387035606</v>
          </cell>
          <cell r="CA640">
            <v>-0.23581146387035606</v>
          </cell>
          <cell r="CB640">
            <v>0</v>
          </cell>
          <cell r="CC640">
            <v>-0.99608848236378422</v>
          </cell>
          <cell r="CD640">
            <v>-0.99608848236378422</v>
          </cell>
          <cell r="CE640">
            <v>0</v>
          </cell>
          <cell r="CF640">
            <v>1.931972</v>
          </cell>
          <cell r="CG640">
            <v>1.931972</v>
          </cell>
          <cell r="CH640">
            <v>0</v>
          </cell>
          <cell r="CI640">
            <v>-2.1890000000000001</v>
          </cell>
          <cell r="CJ640">
            <v>-2.1890000000000001</v>
          </cell>
          <cell r="CK640">
            <v>0</v>
          </cell>
          <cell r="CL640">
            <v>-4.6760000000000002</v>
          </cell>
          <cell r="CM640">
            <v>-4.6760000000000002</v>
          </cell>
          <cell r="CN640">
            <v>0</v>
          </cell>
          <cell r="CO640">
            <v>-4.880585</v>
          </cell>
          <cell r="CP640">
            <v>-4.880585</v>
          </cell>
          <cell r="CQ640">
            <v>0</v>
          </cell>
          <cell r="CR640">
            <v>1.753131</v>
          </cell>
          <cell r="CS640">
            <v>1.753131</v>
          </cell>
          <cell r="CT640">
            <v>0</v>
          </cell>
          <cell r="CU640">
            <v>4.9024897134076202</v>
          </cell>
          <cell r="CV640">
            <v>4.9024897134076202</v>
          </cell>
          <cell r="CW640">
            <v>0</v>
          </cell>
          <cell r="CX640">
            <v>1.5494999999999999</v>
          </cell>
          <cell r="CY640">
            <v>1.5494999999999999</v>
          </cell>
          <cell r="CZ640">
            <v>0</v>
          </cell>
          <cell r="DA640">
            <v>0.68200000000000005</v>
          </cell>
          <cell r="DB640">
            <v>0.68200000000000005</v>
          </cell>
          <cell r="DC640">
            <v>0</v>
          </cell>
          <cell r="DD640">
            <v>1.1715211977853108</v>
          </cell>
          <cell r="DE640">
            <v>1.1715211977853108</v>
          </cell>
          <cell r="DF640">
            <v>0</v>
          </cell>
          <cell r="DG640">
            <v>2.0031548718995524</v>
          </cell>
          <cell r="DH640">
            <v>2.0031548718995524</v>
          </cell>
          <cell r="DI640">
            <v>0</v>
          </cell>
          <cell r="DJ640">
            <v>-3.7810382499999995</v>
          </cell>
          <cell r="DK640">
            <v>-3.7810382499999995</v>
          </cell>
          <cell r="DL640">
            <v>0</v>
          </cell>
          <cell r="DM640">
            <v>1.9846512499999998</v>
          </cell>
          <cell r="DN640">
            <v>1.9846512499999998</v>
          </cell>
          <cell r="DO640">
            <v>0</v>
          </cell>
          <cell r="DP640">
            <v>-2.6578061411053842</v>
          </cell>
          <cell r="DQ640">
            <v>-2.6578061411053842</v>
          </cell>
          <cell r="DR640">
            <v>0</v>
          </cell>
          <cell r="DS640">
            <v>-1.2821385554341505</v>
          </cell>
          <cell r="DT640">
            <v>-1.2821385554341505</v>
          </cell>
          <cell r="DU640">
            <v>0</v>
          </cell>
          <cell r="DV640">
            <v>1.272</v>
          </cell>
          <cell r="DW640">
            <v>1.272</v>
          </cell>
          <cell r="DX640">
            <v>0</v>
          </cell>
          <cell r="DY640">
            <v>2.871141472326269E-2</v>
          </cell>
          <cell r="DZ640">
            <v>2.871141472326269E-2</v>
          </cell>
          <cell r="EA640">
            <v>0</v>
          </cell>
          <cell r="EB640">
            <v>4.3919999999999986</v>
          </cell>
          <cell r="EC640">
            <v>4.3919999999999986</v>
          </cell>
          <cell r="ED640">
            <v>0</v>
          </cell>
          <cell r="EE640">
            <v>17.257000000000001</v>
          </cell>
          <cell r="EF640">
            <v>17.257000000000001</v>
          </cell>
          <cell r="EG640">
            <v>0</v>
          </cell>
          <cell r="EH640">
            <v>1.0787269999999989</v>
          </cell>
          <cell r="EI640">
            <v>1.0787269999999989</v>
          </cell>
          <cell r="EJ640">
            <v>0</v>
          </cell>
          <cell r="EK640">
            <v>15.1</v>
          </cell>
          <cell r="EL640">
            <v>15.1</v>
          </cell>
          <cell r="EM640">
            <v>0</v>
          </cell>
          <cell r="EN640">
            <v>1.4</v>
          </cell>
          <cell r="EO640">
            <v>1.4</v>
          </cell>
          <cell r="EP640">
            <v>0</v>
          </cell>
          <cell r="EQ640">
            <v>-4</v>
          </cell>
          <cell r="ER640">
            <v>-4</v>
          </cell>
          <cell r="ES640">
            <v>0</v>
          </cell>
          <cell r="ET640">
            <v>18</v>
          </cell>
          <cell r="EU640">
            <v>18</v>
          </cell>
          <cell r="EV640">
            <v>0</v>
          </cell>
          <cell r="EW640">
            <v>-5</v>
          </cell>
          <cell r="EX640">
            <v>-5</v>
          </cell>
          <cell r="EY640">
            <v>0</v>
          </cell>
          <cell r="EZ640">
            <v>-20</v>
          </cell>
          <cell r="FA640">
            <v>-20</v>
          </cell>
          <cell r="FB640">
            <v>0</v>
          </cell>
          <cell r="FC640">
            <v>-3</v>
          </cell>
          <cell r="FD640">
            <v>-3</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H640">
            <v>0</v>
          </cell>
          <cell r="HI640">
            <v>0</v>
          </cell>
          <cell r="HJ640">
            <v>0</v>
          </cell>
          <cell r="HK640">
            <v>0</v>
          </cell>
          <cell r="HL640">
            <v>0</v>
          </cell>
          <cell r="HM640">
            <v>0</v>
          </cell>
          <cell r="HN640">
            <v>0</v>
          </cell>
          <cell r="HO640">
            <v>0</v>
          </cell>
          <cell r="HP640">
            <v>0</v>
          </cell>
          <cell r="HQ640">
            <v>0</v>
          </cell>
          <cell r="HR640">
            <v>0</v>
          </cell>
          <cell r="HS640">
            <v>0</v>
          </cell>
          <cell r="HT640">
            <v>0</v>
          </cell>
          <cell r="HU640">
            <v>0</v>
          </cell>
          <cell r="HV640">
            <v>0</v>
          </cell>
          <cell r="HW640">
            <v>0</v>
          </cell>
          <cell r="HX640">
            <v>0</v>
          </cell>
          <cell r="HY640">
            <v>0</v>
          </cell>
          <cell r="HZ640">
            <v>0</v>
          </cell>
          <cell r="IA640">
            <v>0</v>
          </cell>
          <cell r="IB640">
            <v>0</v>
          </cell>
          <cell r="IC640">
            <v>0</v>
          </cell>
          <cell r="ID640">
            <v>0</v>
          </cell>
          <cell r="IE640">
            <v>0</v>
          </cell>
          <cell r="IF640">
            <v>0</v>
          </cell>
          <cell r="IG640">
            <v>0</v>
          </cell>
          <cell r="IH640">
            <v>0</v>
          </cell>
          <cell r="II640">
            <v>0</v>
          </cell>
          <cell r="IJ640">
            <v>0</v>
          </cell>
          <cell r="IK640">
            <v>0</v>
          </cell>
          <cell r="IP640">
            <v>20.094574915240599</v>
          </cell>
          <cell r="IQ640">
            <v>20.094574915240599</v>
          </cell>
          <cell r="IR640">
            <v>0</v>
          </cell>
          <cell r="IS640">
            <v>21.1027016500488</v>
          </cell>
          <cell r="IT640">
            <v>21.1027016500488</v>
          </cell>
          <cell r="IU640">
            <v>0</v>
          </cell>
          <cell r="IV640">
            <v>25.4836997874866</v>
          </cell>
          <cell r="IW640">
            <v>25.4836997874866</v>
          </cell>
          <cell r="IX640">
            <v>0</v>
          </cell>
          <cell r="IY640">
            <v>23.689500515307</v>
          </cell>
          <cell r="IZ640">
            <v>23.689500515307</v>
          </cell>
          <cell r="JA640">
            <v>0</v>
          </cell>
          <cell r="JB640">
            <v>27.962345313934364</v>
          </cell>
          <cell r="JC640">
            <v>27.962345313934364</v>
          </cell>
          <cell r="JD640">
            <v>0</v>
          </cell>
          <cell r="JE640">
            <v>18.079824372680271</v>
          </cell>
          <cell r="JF640">
            <v>18.079824372680271</v>
          </cell>
          <cell r="JG640">
            <v>0</v>
          </cell>
          <cell r="JH640">
            <v>15.988157109081186</v>
          </cell>
          <cell r="JI640">
            <v>15.988157109081186</v>
          </cell>
          <cell r="JJ640">
            <v>0</v>
          </cell>
          <cell r="JK640">
            <v>29.534452307999999</v>
          </cell>
          <cell r="JL640">
            <v>29.534452307999999</v>
          </cell>
          <cell r="JM640">
            <v>0</v>
          </cell>
          <cell r="JN640">
            <v>21.413188536129645</v>
          </cell>
          <cell r="JO640">
            <v>21.413188536129645</v>
          </cell>
          <cell r="JP640">
            <v>0</v>
          </cell>
          <cell r="JQ640">
            <v>20.652911517636216</v>
          </cell>
          <cell r="JR640">
            <v>20.652911517636216</v>
          </cell>
          <cell r="JS640">
            <v>0</v>
          </cell>
          <cell r="JT640">
            <v>23.580971999999999</v>
          </cell>
          <cell r="JU640">
            <v>23.580971999999999</v>
          </cell>
          <cell r="JV640">
            <v>0</v>
          </cell>
          <cell r="JW640">
            <v>19.46</v>
          </cell>
          <cell r="JX640">
            <v>19.46</v>
          </cell>
          <cell r="JY640">
            <v>0</v>
          </cell>
          <cell r="JZ640">
            <v>16.972999999999999</v>
          </cell>
          <cell r="KA640">
            <v>16.972999999999999</v>
          </cell>
          <cell r="KB640">
            <v>0</v>
          </cell>
          <cell r="KC640">
            <v>16.768415000000001</v>
          </cell>
          <cell r="KD640">
            <v>16.768415000000001</v>
          </cell>
          <cell r="KE640">
            <v>0</v>
          </cell>
          <cell r="KF640">
            <v>23.402131000000001</v>
          </cell>
          <cell r="KG640">
            <v>23.402131000000001</v>
          </cell>
          <cell r="KH640">
            <v>0</v>
          </cell>
          <cell r="KI640">
            <v>26.551489713407619</v>
          </cell>
          <cell r="KJ640">
            <v>26.551489713407619</v>
          </cell>
          <cell r="KK640">
            <v>0</v>
          </cell>
          <cell r="KL640">
            <v>23.198499999999999</v>
          </cell>
          <cell r="KM640">
            <v>23.198499999999999</v>
          </cell>
          <cell r="KN640">
            <v>0</v>
          </cell>
          <cell r="KO640">
            <v>22.331</v>
          </cell>
          <cell r="KP640">
            <v>22.331</v>
          </cell>
          <cell r="KQ640">
            <v>0</v>
          </cell>
          <cell r="KR640">
            <v>22.820521197785311</v>
          </cell>
          <cell r="KS640">
            <v>22.820521197785311</v>
          </cell>
          <cell r="KT640">
            <v>0</v>
          </cell>
          <cell r="KU640">
            <v>23.652154871899555</v>
          </cell>
          <cell r="KV640">
            <v>23.652154871899555</v>
          </cell>
          <cell r="KW640">
            <v>0</v>
          </cell>
          <cell r="KX640">
            <v>17.867961749999999</v>
          </cell>
          <cell r="KY640">
            <v>17.867961749999999</v>
          </cell>
          <cell r="KZ640">
            <v>0</v>
          </cell>
          <cell r="LA640">
            <v>23.63365125</v>
          </cell>
          <cell r="LB640">
            <v>23.63365125</v>
          </cell>
          <cell r="LC640">
            <v>0</v>
          </cell>
          <cell r="LD640">
            <v>19.01990527361788</v>
          </cell>
          <cell r="LE640">
            <v>19.01990527361788</v>
          </cell>
          <cell r="LF640">
            <v>0</v>
          </cell>
          <cell r="LG640">
            <v>20.395572859289111</v>
          </cell>
          <cell r="LH640">
            <v>20.395572859289111</v>
          </cell>
          <cell r="LI640">
            <v>0</v>
          </cell>
          <cell r="LJ640">
            <v>22.949711414723261</v>
          </cell>
          <cell r="LK640">
            <v>22.949711414723261</v>
          </cell>
          <cell r="LL640">
            <v>0</v>
          </cell>
          <cell r="LM640">
            <v>21.677711414723262</v>
          </cell>
          <cell r="LN640">
            <v>21.677711414723262</v>
          </cell>
          <cell r="LO640">
            <v>0</v>
          </cell>
          <cell r="LP640">
            <v>21.649000000000001</v>
          </cell>
          <cell r="LQ640">
            <v>21.649000000000001</v>
          </cell>
          <cell r="LR640">
            <v>0</v>
          </cell>
          <cell r="LS640">
            <v>17.257000000000001</v>
          </cell>
          <cell r="LT640">
            <v>17.257000000000001</v>
          </cell>
          <cell r="LU640">
            <v>0</v>
          </cell>
          <cell r="LV640">
            <v>13.578726999999997</v>
          </cell>
          <cell r="LW640">
            <v>13.578726999999997</v>
          </cell>
          <cell r="LX640">
            <v>0</v>
          </cell>
          <cell r="LY640">
            <v>12.5</v>
          </cell>
          <cell r="LZ640">
            <v>12.5</v>
          </cell>
          <cell r="MA640">
            <v>0</v>
          </cell>
          <cell r="MB640">
            <v>-2.6</v>
          </cell>
          <cell r="MC640">
            <v>-2.6</v>
          </cell>
          <cell r="MD640">
            <v>0</v>
          </cell>
          <cell r="ME640">
            <v>-4</v>
          </cell>
          <cell r="MF640">
            <v>-4</v>
          </cell>
          <cell r="MG640">
            <v>0</v>
          </cell>
          <cell r="MH640">
            <v>18</v>
          </cell>
          <cell r="MI640">
            <v>18</v>
          </cell>
          <cell r="MJ640">
            <v>0</v>
          </cell>
          <cell r="MK640">
            <v>-5</v>
          </cell>
          <cell r="ML640">
            <v>-5</v>
          </cell>
          <cell r="MM640">
            <v>0</v>
          </cell>
          <cell r="MN640">
            <v>-20</v>
          </cell>
          <cell r="MO640">
            <v>-20</v>
          </cell>
          <cell r="MP640">
            <v>0</v>
          </cell>
          <cell r="MQ640">
            <v>-3</v>
          </cell>
          <cell r="MR640">
            <v>-3</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v>0</v>
          </cell>
          <cell r="NM640">
            <v>0</v>
          </cell>
          <cell r="NN640">
            <v>0</v>
          </cell>
          <cell r="NO640">
            <v>0</v>
          </cell>
          <cell r="NP640">
            <v>0</v>
          </cell>
          <cell r="NQ640">
            <v>0</v>
          </cell>
          <cell r="NR640">
            <v>0</v>
          </cell>
          <cell r="NS640">
            <v>0</v>
          </cell>
          <cell r="NT640">
            <v>0</v>
          </cell>
          <cell r="NU640">
            <v>0</v>
          </cell>
          <cell r="NV640">
            <v>0</v>
          </cell>
          <cell r="NW640">
            <v>0</v>
          </cell>
          <cell r="NX640">
            <v>0</v>
          </cell>
          <cell r="NY640">
            <v>0</v>
          </cell>
          <cell r="NZ640">
            <v>0</v>
          </cell>
          <cell r="OA640">
            <v>0</v>
          </cell>
          <cell r="OB640">
            <v>0</v>
          </cell>
          <cell r="OC640">
            <v>0</v>
          </cell>
          <cell r="OD640">
            <v>0</v>
          </cell>
          <cell r="OE640">
            <v>0</v>
          </cell>
          <cell r="OF640">
            <v>0</v>
          </cell>
          <cell r="OG640">
            <v>0</v>
          </cell>
          <cell r="OH640">
            <v>0</v>
          </cell>
          <cell r="OI640">
            <v>0</v>
          </cell>
          <cell r="OJ640">
            <v>0</v>
          </cell>
          <cell r="OK640">
            <v>0</v>
          </cell>
          <cell r="OL640">
            <v>0</v>
          </cell>
          <cell r="OM640">
            <v>0</v>
          </cell>
          <cell r="ON640">
            <v>0</v>
          </cell>
          <cell r="OO640">
            <v>0</v>
          </cell>
          <cell r="OP640">
            <v>0</v>
          </cell>
          <cell r="OQ640">
            <v>0</v>
          </cell>
          <cell r="OR640">
            <v>0</v>
          </cell>
          <cell r="OS640">
            <v>0</v>
          </cell>
          <cell r="OT640">
            <v>0</v>
          </cell>
          <cell r="OU640">
            <v>0</v>
          </cell>
          <cell r="OV640">
            <v>0</v>
          </cell>
          <cell r="OW640">
            <v>0</v>
          </cell>
          <cell r="OX640">
            <v>0</v>
          </cell>
          <cell r="OY640">
            <v>0</v>
          </cell>
          <cell r="OZ640">
            <v>0</v>
          </cell>
          <cell r="PA640">
            <v>0</v>
          </cell>
          <cell r="PB640">
            <v>0</v>
          </cell>
          <cell r="PC640">
            <v>0</v>
          </cell>
          <cell r="PD640">
            <v>0</v>
          </cell>
          <cell r="PE640">
            <v>0</v>
          </cell>
          <cell r="PF640">
            <v>0</v>
          </cell>
          <cell r="PG640">
            <v>0</v>
          </cell>
          <cell r="PH640">
            <v>0</v>
          </cell>
          <cell r="PI640">
            <v>0</v>
          </cell>
          <cell r="PJ640">
            <v>0</v>
          </cell>
          <cell r="PK640">
            <v>0</v>
          </cell>
          <cell r="PL640">
            <v>0</v>
          </cell>
          <cell r="PM640">
            <v>0</v>
          </cell>
          <cell r="PN640">
            <v>0</v>
          </cell>
          <cell r="PO640">
            <v>0</v>
          </cell>
          <cell r="PP640">
            <v>0</v>
          </cell>
          <cell r="PQ640">
            <v>0</v>
          </cell>
          <cell r="PR640">
            <v>0</v>
          </cell>
          <cell r="PS640">
            <v>0</v>
          </cell>
          <cell r="PT640">
            <v>0</v>
          </cell>
          <cell r="PU640">
            <v>0</v>
          </cell>
          <cell r="PV640">
            <v>0</v>
          </cell>
          <cell r="PW640">
            <v>0</v>
          </cell>
          <cell r="PX640">
            <v>0</v>
          </cell>
          <cell r="PY640">
            <v>0</v>
          </cell>
        </row>
        <row r="641">
          <cell r="BB641">
            <v>4.3616942501705953</v>
          </cell>
          <cell r="BC641">
            <v>4.3616942501705953</v>
          </cell>
          <cell r="BD641">
            <v>0</v>
          </cell>
          <cell r="BE641">
            <v>1.5288386586388005</v>
          </cell>
          <cell r="BF641">
            <v>1.5288386586388005</v>
          </cell>
          <cell r="BG641">
            <v>0</v>
          </cell>
          <cell r="BH641">
            <v>-10.763866575914246</v>
          </cell>
          <cell r="BI641">
            <v>-10.763866575914246</v>
          </cell>
          <cell r="BJ641">
            <v>0</v>
          </cell>
          <cell r="BK641">
            <v>-5.7282862240268626</v>
          </cell>
          <cell r="BL641">
            <v>-5.7282862240268626</v>
          </cell>
          <cell r="BM641">
            <v>0</v>
          </cell>
          <cell r="BN641">
            <v>-17.728925801668154</v>
          </cell>
          <cell r="BO641">
            <v>-17.728925801668154</v>
          </cell>
          <cell r="BP641">
            <v>0</v>
          </cell>
          <cell r="BQ641">
            <v>-5.8738078643330134</v>
          </cell>
          <cell r="BR641">
            <v>-5.8738078643330134</v>
          </cell>
          <cell r="BS641">
            <v>0</v>
          </cell>
          <cell r="BT641">
            <v>15.896588849064861</v>
          </cell>
          <cell r="BU641">
            <v>15.896588849064861</v>
          </cell>
          <cell r="BV641">
            <v>0</v>
          </cell>
          <cell r="BW641">
            <v>-22.143595756728452</v>
          </cell>
          <cell r="BX641">
            <v>-22.143595756728452</v>
          </cell>
          <cell r="BY641">
            <v>0</v>
          </cell>
          <cell r="BZ641">
            <v>0.6620240098833573</v>
          </cell>
          <cell r="CA641">
            <v>0.6620240098833573</v>
          </cell>
          <cell r="CB641">
            <v>0</v>
          </cell>
          <cell r="CC641">
            <v>2.7971786967800036</v>
          </cell>
          <cell r="CD641">
            <v>2.7971786967800036</v>
          </cell>
          <cell r="CE641">
            <v>0</v>
          </cell>
          <cell r="CF641">
            <v>-5.426234</v>
          </cell>
          <cell r="CG641">
            <v>-5.426234</v>
          </cell>
          <cell r="CH641">
            <v>0</v>
          </cell>
          <cell r="CI641">
            <v>6.1483150000000002</v>
          </cell>
          <cell r="CJ641">
            <v>6.1483150000000002</v>
          </cell>
          <cell r="CK641">
            <v>0</v>
          </cell>
          <cell r="CL641">
            <v>13.126686021425531</v>
          </cell>
          <cell r="CM641">
            <v>13.126686021425531</v>
          </cell>
          <cell r="CN641">
            <v>0</v>
          </cell>
          <cell r="CO641">
            <v>13.705493999999998</v>
          </cell>
          <cell r="CP641">
            <v>13.705493999999998</v>
          </cell>
          <cell r="CQ641">
            <v>0</v>
          </cell>
          <cell r="CR641">
            <v>-4.9230740000000006</v>
          </cell>
          <cell r="CS641">
            <v>-4.9230740000000006</v>
          </cell>
          <cell r="CT641">
            <v>0</v>
          </cell>
          <cell r="CU641">
            <v>-13.76699730802382</v>
          </cell>
          <cell r="CV641">
            <v>-13.76699730802382</v>
          </cell>
          <cell r="CW641">
            <v>0</v>
          </cell>
          <cell r="CX641">
            <v>-4.35125385</v>
          </cell>
          <cell r="CY641">
            <v>-4.35125385</v>
          </cell>
          <cell r="CZ641">
            <v>0</v>
          </cell>
          <cell r="DA641">
            <v>-1.9140000000000001</v>
          </cell>
          <cell r="DB641">
            <v>-1.9140000000000001</v>
          </cell>
          <cell r="DC641">
            <v>0</v>
          </cell>
          <cell r="DD641">
            <v>-3.2898264744885091</v>
          </cell>
          <cell r="DE641">
            <v>-3.2898264744885091</v>
          </cell>
          <cell r="DF641">
            <v>0</v>
          </cell>
          <cell r="DG641">
            <v>-5.6251921859321516</v>
          </cell>
          <cell r="DH641">
            <v>-5.6251921859321516</v>
          </cell>
          <cell r="DI641">
            <v>0</v>
          </cell>
          <cell r="DJ641">
            <v>10.617784602975</v>
          </cell>
          <cell r="DK641">
            <v>10.617784602975</v>
          </cell>
          <cell r="DL641">
            <v>0</v>
          </cell>
          <cell r="DM641">
            <v>-5.5732309728749998</v>
          </cell>
          <cell r="DN641">
            <v>-5.5732309728749998</v>
          </cell>
          <cell r="DO641">
            <v>0</v>
          </cell>
          <cell r="DP641">
            <v>7.4658520644774082</v>
          </cell>
          <cell r="DQ641">
            <v>7.4658520644774082</v>
          </cell>
          <cell r="DR641">
            <v>0</v>
          </cell>
          <cell r="DS641">
            <v>3.6015631964237329</v>
          </cell>
          <cell r="DT641">
            <v>3.6015631964237329</v>
          </cell>
          <cell r="DU641">
            <v>0</v>
          </cell>
          <cell r="DV641">
            <v>-3.5710000000000002</v>
          </cell>
          <cell r="DW641">
            <v>-3.5710000000000002</v>
          </cell>
          <cell r="DX641">
            <v>0</v>
          </cell>
          <cell r="DY641">
            <v>-6.8993684454851448E-2</v>
          </cell>
          <cell r="DZ641">
            <v>-6.8993684454851448E-2</v>
          </cell>
          <cell r="EA641">
            <v>0</v>
          </cell>
          <cell r="EB641">
            <v>-8.1774828000000017</v>
          </cell>
          <cell r="EC641">
            <v>-8.1774828000000017</v>
          </cell>
          <cell r="ED641">
            <v>0</v>
          </cell>
          <cell r="EE641">
            <v>-30.536999999999999</v>
          </cell>
          <cell r="EF641">
            <v>-30.536999999999999</v>
          </cell>
          <cell r="EG641">
            <v>0</v>
          </cell>
          <cell r="EH641">
            <v>-2.099802999999997</v>
          </cell>
          <cell r="EI641">
            <v>-2.099802999999997</v>
          </cell>
          <cell r="EJ641">
            <v>0</v>
          </cell>
          <cell r="EK641">
            <v>-28.264199999999999</v>
          </cell>
          <cell r="EL641">
            <v>-28.264199999999999</v>
          </cell>
          <cell r="EM641">
            <v>0</v>
          </cell>
          <cell r="EN641">
            <v>-2.54</v>
          </cell>
          <cell r="EO641">
            <v>-2.54</v>
          </cell>
          <cell r="EP641">
            <v>0</v>
          </cell>
          <cell r="EQ641">
            <v>9</v>
          </cell>
          <cell r="ER641">
            <v>9</v>
          </cell>
          <cell r="ES641">
            <v>0</v>
          </cell>
          <cell r="ET641">
            <v>-34</v>
          </cell>
          <cell r="EU641">
            <v>-34</v>
          </cell>
          <cell r="EV641">
            <v>0</v>
          </cell>
          <cell r="EW641">
            <v>9</v>
          </cell>
          <cell r="EX641">
            <v>9</v>
          </cell>
          <cell r="EY641">
            <v>0</v>
          </cell>
          <cell r="EZ641">
            <v>36</v>
          </cell>
          <cell r="FA641">
            <v>36</v>
          </cell>
          <cell r="FB641">
            <v>0</v>
          </cell>
          <cell r="FC641">
            <v>7</v>
          </cell>
          <cell r="FD641">
            <v>7</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H641">
            <v>0</v>
          </cell>
          <cell r="HI641">
            <v>0</v>
          </cell>
          <cell r="HJ641">
            <v>0</v>
          </cell>
          <cell r="HK641">
            <v>0</v>
          </cell>
          <cell r="HL641">
            <v>0</v>
          </cell>
          <cell r="HM641">
            <v>0</v>
          </cell>
          <cell r="HN641">
            <v>0</v>
          </cell>
          <cell r="HO641">
            <v>0</v>
          </cell>
          <cell r="HP641">
            <v>0</v>
          </cell>
          <cell r="HQ641">
            <v>0</v>
          </cell>
          <cell r="HR641">
            <v>0</v>
          </cell>
          <cell r="HS641">
            <v>0</v>
          </cell>
          <cell r="HT641">
            <v>0</v>
          </cell>
          <cell r="HU641">
            <v>0</v>
          </cell>
          <cell r="HV641">
            <v>0</v>
          </cell>
          <cell r="HW641">
            <v>0</v>
          </cell>
          <cell r="HX641">
            <v>0</v>
          </cell>
          <cell r="HY641">
            <v>0</v>
          </cell>
          <cell r="HZ641">
            <v>0</v>
          </cell>
          <cell r="IA641">
            <v>0</v>
          </cell>
          <cell r="IB641">
            <v>0</v>
          </cell>
          <cell r="IC641">
            <v>0</v>
          </cell>
          <cell r="ID641">
            <v>0</v>
          </cell>
          <cell r="IE641">
            <v>0</v>
          </cell>
          <cell r="IF641">
            <v>0</v>
          </cell>
          <cell r="IG641">
            <v>0</v>
          </cell>
          <cell r="IH641">
            <v>0</v>
          </cell>
          <cell r="II641">
            <v>0</v>
          </cell>
          <cell r="IJ641">
            <v>0</v>
          </cell>
          <cell r="IK641">
            <v>0</v>
          </cell>
          <cell r="IP641">
            <v>-34.352788549829405</v>
          </cell>
          <cell r="IQ641">
            <v>-34.352788549829405</v>
          </cell>
          <cell r="IR641">
            <v>0</v>
          </cell>
          <cell r="IS641">
            <v>-37.185644141361202</v>
          </cell>
          <cell r="IT641">
            <v>-37.185644141361202</v>
          </cell>
          <cell r="IU641">
            <v>0</v>
          </cell>
          <cell r="IV641">
            <v>-49.478349375914249</v>
          </cell>
          <cell r="IW641">
            <v>-49.478349375914249</v>
          </cell>
          <cell r="IX641">
            <v>0</v>
          </cell>
          <cell r="IY641">
            <v>-44.442769024026859</v>
          </cell>
          <cell r="IZ641">
            <v>-44.442769024026859</v>
          </cell>
          <cell r="JA641">
            <v>0</v>
          </cell>
          <cell r="JB641">
            <v>-56.443408601668153</v>
          </cell>
          <cell r="JC641">
            <v>-56.443408601668153</v>
          </cell>
          <cell r="JD641">
            <v>0</v>
          </cell>
          <cell r="JE641">
            <v>-28.691701815268154</v>
          </cell>
          <cell r="JF641">
            <v>-28.691701815268154</v>
          </cell>
          <cell r="JG641">
            <v>0</v>
          </cell>
          <cell r="JH641">
            <v>-22.81789395093514</v>
          </cell>
          <cell r="JI641">
            <v>-22.81789395093514</v>
          </cell>
          <cell r="JJ641">
            <v>0</v>
          </cell>
          <cell r="JK641">
            <v>-60.858078556728451</v>
          </cell>
          <cell r="JL641">
            <v>-60.858078556728451</v>
          </cell>
          <cell r="JM641">
            <v>0</v>
          </cell>
          <cell r="JN641">
            <v>-38.052458790116646</v>
          </cell>
          <cell r="JO641">
            <v>-38.052458790116646</v>
          </cell>
          <cell r="JP641">
            <v>0</v>
          </cell>
          <cell r="JQ641">
            <v>-35.917304103219998</v>
          </cell>
          <cell r="JR641">
            <v>-35.917304103219998</v>
          </cell>
          <cell r="JS641">
            <v>0</v>
          </cell>
          <cell r="JT641">
            <v>-44.1407168</v>
          </cell>
          <cell r="JU641">
            <v>-44.1407168</v>
          </cell>
          <cell r="JV641">
            <v>0</v>
          </cell>
          <cell r="JW641">
            <v>-32.566167800000002</v>
          </cell>
          <cell r="JX641">
            <v>-32.566167800000002</v>
          </cell>
          <cell r="JY641">
            <v>0</v>
          </cell>
          <cell r="JZ641">
            <v>-25.587796778574472</v>
          </cell>
          <cell r="KA641">
            <v>-25.587796778574472</v>
          </cell>
          <cell r="KB641">
            <v>0</v>
          </cell>
          <cell r="KC641">
            <v>-25.008988800000004</v>
          </cell>
          <cell r="KD641">
            <v>-25.008988800000004</v>
          </cell>
          <cell r="KE641">
            <v>0</v>
          </cell>
          <cell r="KF641">
            <v>-43.637556799999999</v>
          </cell>
          <cell r="KG641">
            <v>-43.637556799999999</v>
          </cell>
          <cell r="KH641">
            <v>0</v>
          </cell>
          <cell r="KI641">
            <v>-52.481480108023817</v>
          </cell>
          <cell r="KJ641">
            <v>-52.481480108023817</v>
          </cell>
          <cell r="KK641">
            <v>0</v>
          </cell>
          <cell r="KL641">
            <v>-43.065736650000005</v>
          </cell>
          <cell r="KM641">
            <v>-43.065736650000005</v>
          </cell>
          <cell r="KN641">
            <v>0</v>
          </cell>
          <cell r="KO641">
            <v>-40.6284828</v>
          </cell>
          <cell r="KP641">
            <v>-40.6284828</v>
          </cell>
          <cell r="KQ641">
            <v>0</v>
          </cell>
          <cell r="KR641">
            <v>-42.004309274488506</v>
          </cell>
          <cell r="KS641">
            <v>-42.004309274488506</v>
          </cell>
          <cell r="KT641">
            <v>0</v>
          </cell>
          <cell r="KU641">
            <v>-44.339674985932149</v>
          </cell>
          <cell r="KV641">
            <v>-44.339674985932149</v>
          </cell>
          <cell r="KW641">
            <v>0</v>
          </cell>
          <cell r="KX641">
            <v>-28.096698197024999</v>
          </cell>
          <cell r="KY641">
            <v>-28.096698197024999</v>
          </cell>
          <cell r="KZ641">
            <v>0</v>
          </cell>
          <cell r="LA641">
            <v>-44.287713772875001</v>
          </cell>
          <cell r="LB641">
            <v>-44.287713772875001</v>
          </cell>
          <cell r="LC641">
            <v>0</v>
          </cell>
          <cell r="LD641">
            <v>-31.317624419977445</v>
          </cell>
          <cell r="LE641">
            <v>-31.317624419977445</v>
          </cell>
          <cell r="LF641">
            <v>0</v>
          </cell>
          <cell r="LG641">
            <v>-35.181913288031119</v>
          </cell>
          <cell r="LH641">
            <v>-35.181913288031119</v>
          </cell>
          <cell r="LI641">
            <v>0</v>
          </cell>
          <cell r="LJ641">
            <v>-42.35447648445485</v>
          </cell>
          <cell r="LK641">
            <v>-42.35447648445485</v>
          </cell>
          <cell r="LL641">
            <v>0</v>
          </cell>
          <cell r="LM641">
            <v>-38.783476484454852</v>
          </cell>
          <cell r="LN641">
            <v>-38.783476484454852</v>
          </cell>
          <cell r="LO641">
            <v>0</v>
          </cell>
          <cell r="LP641">
            <v>-38.714482799999999</v>
          </cell>
          <cell r="LQ641">
            <v>-38.714482799999999</v>
          </cell>
          <cell r="LR641">
            <v>0</v>
          </cell>
          <cell r="LS641">
            <v>-30.536999999999999</v>
          </cell>
          <cell r="LT641">
            <v>-30.536999999999999</v>
          </cell>
          <cell r="LU641">
            <v>0</v>
          </cell>
          <cell r="LV641">
            <v>-23.904002999999996</v>
          </cell>
          <cell r="LW641">
            <v>-23.904002999999996</v>
          </cell>
          <cell r="LX641">
            <v>0</v>
          </cell>
          <cell r="LY641">
            <v>-21.804199999999998</v>
          </cell>
          <cell r="LZ641">
            <v>-21.804199999999998</v>
          </cell>
          <cell r="MA641">
            <v>0</v>
          </cell>
          <cell r="MB641">
            <v>6.46</v>
          </cell>
          <cell r="MC641">
            <v>6.46</v>
          </cell>
          <cell r="MD641">
            <v>0</v>
          </cell>
          <cell r="ME641">
            <v>9</v>
          </cell>
          <cell r="MF641">
            <v>9</v>
          </cell>
          <cell r="MG641">
            <v>0</v>
          </cell>
          <cell r="MH641">
            <v>-34</v>
          </cell>
          <cell r="MI641">
            <v>-34</v>
          </cell>
          <cell r="MJ641">
            <v>0</v>
          </cell>
          <cell r="MK641">
            <v>9</v>
          </cell>
          <cell r="ML641">
            <v>9</v>
          </cell>
          <cell r="MM641">
            <v>0</v>
          </cell>
          <cell r="MN641">
            <v>36</v>
          </cell>
          <cell r="MO641">
            <v>36</v>
          </cell>
          <cell r="MP641">
            <v>0</v>
          </cell>
          <cell r="MQ641">
            <v>7</v>
          </cell>
          <cell r="MR641">
            <v>7</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v>0</v>
          </cell>
          <cell r="NM641">
            <v>0</v>
          </cell>
          <cell r="NN641">
            <v>0</v>
          </cell>
          <cell r="NO641">
            <v>0</v>
          </cell>
          <cell r="NP641">
            <v>0</v>
          </cell>
          <cell r="NQ641">
            <v>0</v>
          </cell>
          <cell r="NR641">
            <v>0</v>
          </cell>
          <cell r="NS641">
            <v>0</v>
          </cell>
          <cell r="NT641">
            <v>0</v>
          </cell>
          <cell r="NU641">
            <v>0</v>
          </cell>
          <cell r="NV641">
            <v>0</v>
          </cell>
          <cell r="NW641">
            <v>0</v>
          </cell>
          <cell r="NX641">
            <v>0</v>
          </cell>
          <cell r="NY641">
            <v>0</v>
          </cell>
          <cell r="NZ641">
            <v>0</v>
          </cell>
          <cell r="OA641">
            <v>0</v>
          </cell>
          <cell r="OB641">
            <v>0</v>
          </cell>
          <cell r="OC641">
            <v>0</v>
          </cell>
          <cell r="OD641">
            <v>0</v>
          </cell>
          <cell r="OE641">
            <v>0</v>
          </cell>
          <cell r="OF641">
            <v>0</v>
          </cell>
          <cell r="OG641">
            <v>0</v>
          </cell>
          <cell r="OH641">
            <v>0</v>
          </cell>
          <cell r="OI641">
            <v>0</v>
          </cell>
          <cell r="OJ641">
            <v>0</v>
          </cell>
          <cell r="OK641">
            <v>0</v>
          </cell>
          <cell r="OL641">
            <v>0</v>
          </cell>
          <cell r="OM641">
            <v>0</v>
          </cell>
          <cell r="ON641">
            <v>0</v>
          </cell>
          <cell r="OO641">
            <v>0</v>
          </cell>
          <cell r="OP641">
            <v>0</v>
          </cell>
          <cell r="OQ641">
            <v>0</v>
          </cell>
          <cell r="OR641">
            <v>0</v>
          </cell>
          <cell r="OS641">
            <v>0</v>
          </cell>
          <cell r="OT641">
            <v>0</v>
          </cell>
          <cell r="OU641">
            <v>0</v>
          </cell>
          <cell r="OV641">
            <v>0</v>
          </cell>
          <cell r="OW641">
            <v>0</v>
          </cell>
          <cell r="OX641">
            <v>0</v>
          </cell>
          <cell r="OY641">
            <v>0</v>
          </cell>
          <cell r="OZ641">
            <v>0</v>
          </cell>
          <cell r="PA641">
            <v>0</v>
          </cell>
          <cell r="PB641">
            <v>0</v>
          </cell>
          <cell r="PC641">
            <v>0</v>
          </cell>
          <cell r="PD641">
            <v>0</v>
          </cell>
          <cell r="PE641">
            <v>0</v>
          </cell>
          <cell r="PF641">
            <v>0</v>
          </cell>
          <cell r="PG641">
            <v>0</v>
          </cell>
          <cell r="PH641">
            <v>0</v>
          </cell>
          <cell r="PI641">
            <v>0</v>
          </cell>
          <cell r="PJ641">
            <v>0</v>
          </cell>
          <cell r="PK641">
            <v>0</v>
          </cell>
          <cell r="PL641">
            <v>0</v>
          </cell>
          <cell r="PM641">
            <v>0</v>
          </cell>
          <cell r="PN641">
            <v>0</v>
          </cell>
          <cell r="PO641">
            <v>0</v>
          </cell>
          <cell r="PP641">
            <v>0</v>
          </cell>
          <cell r="PQ641">
            <v>0</v>
          </cell>
          <cell r="PR641">
            <v>0</v>
          </cell>
          <cell r="PS641">
            <v>0</v>
          </cell>
          <cell r="PT641">
            <v>0</v>
          </cell>
          <cell r="PU641">
            <v>0</v>
          </cell>
          <cell r="PV641">
            <v>0</v>
          </cell>
          <cell r="PW641">
            <v>0</v>
          </cell>
          <cell r="PX641">
            <v>0</v>
          </cell>
          <cell r="PY641">
            <v>0</v>
          </cell>
        </row>
        <row r="642">
          <cell r="IP642">
            <v>0</v>
          </cell>
          <cell r="IQ642" t="str">
            <v>2023-T4</v>
          </cell>
          <cell r="IS642">
            <v>0</v>
          </cell>
          <cell r="IT642" t="str">
            <v>2023-T3</v>
          </cell>
          <cell r="IV642">
            <v>0</v>
          </cell>
          <cell r="IW642" t="str">
            <v>2023-T2</v>
          </cell>
          <cell r="IY642">
            <v>0</v>
          </cell>
          <cell r="IZ642" t="str">
            <v>2023-T1</v>
          </cell>
          <cell r="JB642">
            <v>0</v>
          </cell>
          <cell r="JC642" t="str">
            <v>2022-T4</v>
          </cell>
          <cell r="JE642">
            <v>0</v>
          </cell>
          <cell r="JF642" t="str">
            <v>2022-T3</v>
          </cell>
          <cell r="JH642">
            <v>0</v>
          </cell>
          <cell r="JI642" t="str">
            <v>2022-T2</v>
          </cell>
          <cell r="JK642">
            <v>0</v>
          </cell>
          <cell r="JL642" t="str">
            <v>2022-T1</v>
          </cell>
          <cell r="JN642">
            <v>0</v>
          </cell>
          <cell r="JO642" t="str">
            <v>2021-T4</v>
          </cell>
          <cell r="JQ642">
            <v>0</v>
          </cell>
          <cell r="JR642" t="str">
            <v>2021-T3</v>
          </cell>
          <cell r="JT642">
            <v>0</v>
          </cell>
          <cell r="JU642" t="str">
            <v>2021-T2</v>
          </cell>
          <cell r="JW642">
            <v>0</v>
          </cell>
          <cell r="JX642" t="str">
            <v>2021-T1</v>
          </cell>
          <cell r="JZ642">
            <v>0</v>
          </cell>
          <cell r="KA642" t="str">
            <v>2020-T4</v>
          </cell>
          <cell r="KC642">
            <v>0</v>
          </cell>
          <cell r="KD642" t="str">
            <v>2020-T3</v>
          </cell>
          <cell r="KF642">
            <v>0</v>
          </cell>
          <cell r="KG642" t="str">
            <v>2020-T2</v>
          </cell>
          <cell r="KI642">
            <v>0</v>
          </cell>
          <cell r="KJ642" t="str">
            <v>2020-T1</v>
          </cell>
          <cell r="KL642">
            <v>0</v>
          </cell>
          <cell r="KM642" t="str">
            <v>2019-T4</v>
          </cell>
          <cell r="KO642">
            <v>0</v>
          </cell>
          <cell r="KP642" t="str">
            <v>2019-T3</v>
          </cell>
          <cell r="KR642">
            <v>0</v>
          </cell>
          <cell r="KS642" t="str">
            <v>2019-T2</v>
          </cell>
          <cell r="KU642">
            <v>0</v>
          </cell>
          <cell r="KV642" t="str">
            <v>2019-T1</v>
          </cell>
          <cell r="KX642">
            <v>0</v>
          </cell>
          <cell r="KY642" t="str">
            <v>2018-T4</v>
          </cell>
          <cell r="LA642">
            <v>0</v>
          </cell>
          <cell r="LB642" t="str">
            <v>2018-T3</v>
          </cell>
          <cell r="LD642">
            <v>0</v>
          </cell>
          <cell r="LE642" t="str">
            <v>2018-T2</v>
          </cell>
          <cell r="LG642">
            <v>0</v>
          </cell>
          <cell r="LH642" t="str">
            <v>2018-T1</v>
          </cell>
          <cell r="LJ642">
            <v>0</v>
          </cell>
          <cell r="LK642" t="str">
            <v>2017-T4</v>
          </cell>
          <cell r="LM642">
            <v>0</v>
          </cell>
          <cell r="LN642" t="str">
            <v>2017-T3</v>
          </cell>
          <cell r="LP642">
            <v>0</v>
          </cell>
          <cell r="LQ642" t="str">
            <v>2017-T2</v>
          </cell>
          <cell r="LS642">
            <v>0</v>
          </cell>
          <cell r="LT642" t="str">
            <v>2017-T1</v>
          </cell>
          <cell r="LV642">
            <v>0</v>
          </cell>
          <cell r="LW642" t="str">
            <v>2016-T4</v>
          </cell>
          <cell r="LY642">
            <v>0</v>
          </cell>
          <cell r="LZ642" t="str">
            <v>2016-T3</v>
          </cell>
          <cell r="MB642">
            <v>0</v>
          </cell>
          <cell r="MC642" t="str">
            <v>2016-T2</v>
          </cell>
          <cell r="ME642">
            <v>0</v>
          </cell>
          <cell r="MF642" t="str">
            <v>2016-T1</v>
          </cell>
          <cell r="MH642">
            <v>0</v>
          </cell>
          <cell r="MI642" t="str">
            <v>2015-T4</v>
          </cell>
          <cell r="MK642">
            <v>0</v>
          </cell>
          <cell r="ML642" t="str">
            <v>2015-T3</v>
          </cell>
          <cell r="MN642">
            <v>0</v>
          </cell>
          <cell r="MO642" t="str">
            <v>2015-T2</v>
          </cell>
          <cell r="MQ642">
            <v>0</v>
          </cell>
          <cell r="MR642" t="str">
            <v>2015-T1</v>
          </cell>
          <cell r="MT642">
            <v>0</v>
          </cell>
          <cell r="MU642" t="str">
            <v>2014-T4</v>
          </cell>
          <cell r="MW642">
            <v>0</v>
          </cell>
          <cell r="MX642" t="str">
            <v>2014-T3</v>
          </cell>
          <cell r="MZ642">
            <v>0</v>
          </cell>
          <cell r="NA642" t="str">
            <v>2014-T2</v>
          </cell>
          <cell r="NC642">
            <v>0</v>
          </cell>
          <cell r="ND642" t="str">
            <v>2014-T1</v>
          </cell>
          <cell r="NF642">
            <v>0</v>
          </cell>
          <cell r="NG642" t="str">
            <v>2013-T4</v>
          </cell>
          <cell r="NI642">
            <v>0</v>
          </cell>
          <cell r="NJ642" t="str">
            <v>2013-T3</v>
          </cell>
          <cell r="NL642">
            <v>0</v>
          </cell>
          <cell r="NM642" t="str">
            <v>2013-T2</v>
          </cell>
          <cell r="NO642">
            <v>0</v>
          </cell>
          <cell r="NP642" t="str">
            <v>2013-T1</v>
          </cell>
          <cell r="NR642">
            <v>0</v>
          </cell>
          <cell r="NS642" t="str">
            <v>2012-T4</v>
          </cell>
          <cell r="NU642">
            <v>0</v>
          </cell>
          <cell r="NV642" t="str">
            <v>2012-T3</v>
          </cell>
          <cell r="NX642">
            <v>0</v>
          </cell>
          <cell r="NY642" t="str">
            <v>2012-T2</v>
          </cell>
          <cell r="OA642">
            <v>0</v>
          </cell>
          <cell r="OB642" t="str">
            <v>2012-T1</v>
          </cell>
          <cell r="OD642">
            <v>0</v>
          </cell>
          <cell r="OE642" t="str">
            <v>2011-T4</v>
          </cell>
          <cell r="OG642">
            <v>0</v>
          </cell>
          <cell r="OH642" t="str">
            <v>2011-T3</v>
          </cell>
          <cell r="OJ642">
            <v>0</v>
          </cell>
          <cell r="OK642" t="str">
            <v>2011-T2</v>
          </cell>
          <cell r="OM642">
            <v>0</v>
          </cell>
          <cell r="ON642" t="str">
            <v>2011-T1</v>
          </cell>
          <cell r="OP642">
            <v>0</v>
          </cell>
          <cell r="OQ642" t="str">
            <v>2010-T4</v>
          </cell>
          <cell r="OS642">
            <v>0</v>
          </cell>
          <cell r="OT642" t="str">
            <v>2010-T3</v>
          </cell>
          <cell r="OV642">
            <v>0</v>
          </cell>
          <cell r="OW642" t="str">
            <v>2010-T2</v>
          </cell>
          <cell r="OY642">
            <v>0</v>
          </cell>
          <cell r="OZ642" t="str">
            <v>2010-T1</v>
          </cell>
          <cell r="PB642">
            <v>0</v>
          </cell>
          <cell r="PC642" t="str">
            <v>2009-T4</v>
          </cell>
          <cell r="PE642">
            <v>0</v>
          </cell>
          <cell r="PF642" t="str">
            <v>2009-T3</v>
          </cell>
          <cell r="PH642">
            <v>0</v>
          </cell>
          <cell r="PI642" t="str">
            <v>2009-T2</v>
          </cell>
          <cell r="PK642">
            <v>0</v>
          </cell>
          <cell r="PL642" t="str">
            <v>2009-T1</v>
          </cell>
          <cell r="PN642">
            <v>0</v>
          </cell>
          <cell r="PO642" t="str">
            <v>2008-T4</v>
          </cell>
          <cell r="PQ642">
            <v>0</v>
          </cell>
          <cell r="PR642" t="str">
            <v>2008-T3</v>
          </cell>
          <cell r="PT642">
            <v>0</v>
          </cell>
          <cell r="PU642" t="str">
            <v>2008-T2</v>
          </cell>
          <cell r="PW642">
            <v>0</v>
          </cell>
          <cell r="PX642" t="str">
            <v>2008-T1</v>
          </cell>
        </row>
        <row r="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0</v>
          </cell>
          <cell r="EC645">
            <v>0</v>
          </cell>
          <cell r="ED645">
            <v>0</v>
          </cell>
          <cell r="EE645">
            <v>0</v>
          </cell>
          <cell r="EF645">
            <v>0</v>
          </cell>
          <cell r="EG645">
            <v>0</v>
          </cell>
          <cell r="EH645">
            <v>0</v>
          </cell>
          <cell r="EI645">
            <v>0</v>
          </cell>
          <cell r="EJ645">
            <v>0</v>
          </cell>
          <cell r="EK645">
            <v>0</v>
          </cell>
          <cell r="EL645">
            <v>0</v>
          </cell>
          <cell r="EM645">
            <v>0</v>
          </cell>
          <cell r="EN645">
            <v>0</v>
          </cell>
          <cell r="EO645">
            <v>0</v>
          </cell>
          <cell r="EP645">
            <v>0</v>
          </cell>
          <cell r="EQ645">
            <v>0</v>
          </cell>
          <cell r="ER645">
            <v>0</v>
          </cell>
          <cell r="ES645">
            <v>0</v>
          </cell>
          <cell r="ET645">
            <v>0</v>
          </cell>
          <cell r="EU645">
            <v>0</v>
          </cell>
          <cell r="EV645">
            <v>0</v>
          </cell>
          <cell r="EW645">
            <v>0</v>
          </cell>
          <cell r="EX645">
            <v>0</v>
          </cell>
          <cell r="EY645">
            <v>0</v>
          </cell>
          <cell r="EZ645">
            <v>0</v>
          </cell>
          <cell r="FA645">
            <v>0</v>
          </cell>
          <cell r="FB645">
            <v>0</v>
          </cell>
          <cell r="FC645">
            <v>0</v>
          </cell>
          <cell r="FD645">
            <v>0</v>
          </cell>
          <cell r="FE645">
            <v>0</v>
          </cell>
          <cell r="FF645">
            <v>-1551</v>
          </cell>
          <cell r="FG645">
            <v>0</v>
          </cell>
          <cell r="FH645">
            <v>-1551</v>
          </cell>
          <cell r="FI645">
            <v>-1486</v>
          </cell>
          <cell r="FJ645">
            <v>0</v>
          </cell>
          <cell r="FK645">
            <v>-1486</v>
          </cell>
          <cell r="FL645">
            <v>-1272</v>
          </cell>
          <cell r="FM645">
            <v>0</v>
          </cell>
          <cell r="FN645">
            <v>-1272</v>
          </cell>
          <cell r="FO645">
            <v>-1583</v>
          </cell>
          <cell r="FP645">
            <v>0</v>
          </cell>
          <cell r="FQ645">
            <v>-1583</v>
          </cell>
          <cell r="FR645">
            <v>-1158</v>
          </cell>
          <cell r="FS645">
            <v>0</v>
          </cell>
          <cell r="FT645">
            <v>-1158</v>
          </cell>
          <cell r="FU645">
            <v>-1371</v>
          </cell>
          <cell r="FV645">
            <v>0</v>
          </cell>
          <cell r="FW645">
            <v>-1371</v>
          </cell>
          <cell r="FX645">
            <v>-1525</v>
          </cell>
          <cell r="FY645">
            <v>0</v>
          </cell>
          <cell r="FZ645">
            <v>-1525</v>
          </cell>
          <cell r="GA645">
            <v>-1556</v>
          </cell>
          <cell r="GB645">
            <v>0</v>
          </cell>
          <cell r="GC645">
            <v>-1556</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H645">
            <v>0</v>
          </cell>
          <cell r="HI645">
            <v>0</v>
          </cell>
          <cell r="HJ645">
            <v>0</v>
          </cell>
          <cell r="HK645">
            <v>0</v>
          </cell>
          <cell r="HL645">
            <v>0</v>
          </cell>
          <cell r="HM645">
            <v>0</v>
          </cell>
          <cell r="HN645">
            <v>0</v>
          </cell>
          <cell r="HO645">
            <v>0</v>
          </cell>
          <cell r="HP645">
            <v>0</v>
          </cell>
          <cell r="HQ645">
            <v>0</v>
          </cell>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0</v>
          </cell>
          <cell r="KO645">
            <v>0</v>
          </cell>
          <cell r="KP645">
            <v>0</v>
          </cell>
          <cell r="KQ645">
            <v>0</v>
          </cell>
          <cell r="KR645">
            <v>0</v>
          </cell>
          <cell r="KS645">
            <v>0</v>
          </cell>
          <cell r="KT645">
            <v>0</v>
          </cell>
          <cell r="KU645">
            <v>0</v>
          </cell>
          <cell r="KV645">
            <v>0</v>
          </cell>
          <cell r="KW645">
            <v>0</v>
          </cell>
          <cell r="KX645">
            <v>0</v>
          </cell>
          <cell r="KY645">
            <v>0</v>
          </cell>
          <cell r="KZ645">
            <v>0</v>
          </cell>
          <cell r="LA645">
            <v>0</v>
          </cell>
          <cell r="LB645">
            <v>0</v>
          </cell>
          <cell r="LC645">
            <v>0</v>
          </cell>
          <cell r="LD645">
            <v>0</v>
          </cell>
          <cell r="LE645">
            <v>0</v>
          </cell>
          <cell r="LF645">
            <v>0</v>
          </cell>
          <cell r="LG645">
            <v>0</v>
          </cell>
          <cell r="LH645">
            <v>0</v>
          </cell>
          <cell r="LI645">
            <v>0</v>
          </cell>
          <cell r="LJ645">
            <v>0</v>
          </cell>
          <cell r="LK645">
            <v>0</v>
          </cell>
          <cell r="LL645">
            <v>0</v>
          </cell>
          <cell r="LM645">
            <v>0</v>
          </cell>
          <cell r="LN645">
            <v>0</v>
          </cell>
          <cell r="LO645">
            <v>0</v>
          </cell>
          <cell r="LP645">
            <v>0</v>
          </cell>
          <cell r="LQ645">
            <v>0</v>
          </cell>
          <cell r="LR645">
            <v>0</v>
          </cell>
          <cell r="LS645">
            <v>0</v>
          </cell>
          <cell r="LT645">
            <v>0</v>
          </cell>
          <cell r="LU645">
            <v>0</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-1551</v>
          </cell>
          <cell r="MW645">
            <v>0</v>
          </cell>
          <cell r="MX645">
            <v>0</v>
          </cell>
          <cell r="MY645">
            <v>-1486</v>
          </cell>
          <cell r="MZ645">
            <v>0</v>
          </cell>
          <cell r="NA645">
            <v>0</v>
          </cell>
          <cell r="NB645">
            <v>-1272</v>
          </cell>
          <cell r="NC645">
            <v>0</v>
          </cell>
          <cell r="ND645">
            <v>0</v>
          </cell>
          <cell r="NE645">
            <v>-1583</v>
          </cell>
          <cell r="NF645">
            <v>0</v>
          </cell>
          <cell r="NG645">
            <v>0</v>
          </cell>
          <cell r="NH645">
            <v>-1158</v>
          </cell>
          <cell r="NI645">
            <v>0</v>
          </cell>
          <cell r="NJ645">
            <v>0</v>
          </cell>
          <cell r="NK645">
            <v>-1371</v>
          </cell>
          <cell r="NL645">
            <v>0</v>
          </cell>
          <cell r="NM645">
            <v>0</v>
          </cell>
          <cell r="NN645">
            <v>-1525</v>
          </cell>
          <cell r="NO645">
            <v>0</v>
          </cell>
          <cell r="NP645">
            <v>0</v>
          </cell>
          <cell r="NQ645">
            <v>-1556</v>
          </cell>
          <cell r="NR645">
            <v>0</v>
          </cell>
          <cell r="NS645">
            <v>0</v>
          </cell>
          <cell r="NT645">
            <v>0</v>
          </cell>
          <cell r="NU645">
            <v>0</v>
          </cell>
          <cell r="NV645">
            <v>0</v>
          </cell>
          <cell r="NW645">
            <v>0</v>
          </cell>
          <cell r="NX645">
            <v>0</v>
          </cell>
          <cell r="NY645">
            <v>0</v>
          </cell>
          <cell r="NZ645">
            <v>0</v>
          </cell>
          <cell r="OA645">
            <v>0</v>
          </cell>
          <cell r="OB645">
            <v>0</v>
          </cell>
          <cell r="OC645">
            <v>0</v>
          </cell>
          <cell r="OD645">
            <v>0</v>
          </cell>
          <cell r="OE645">
            <v>0</v>
          </cell>
          <cell r="OF645">
            <v>0</v>
          </cell>
          <cell r="OG645">
            <v>0</v>
          </cell>
          <cell r="OH645">
            <v>0</v>
          </cell>
          <cell r="OI645">
            <v>0</v>
          </cell>
          <cell r="OJ645">
            <v>0</v>
          </cell>
          <cell r="OK645">
            <v>0</v>
          </cell>
          <cell r="OL645">
            <v>0</v>
          </cell>
          <cell r="OM645">
            <v>0</v>
          </cell>
          <cell r="ON645">
            <v>0</v>
          </cell>
          <cell r="OO645">
            <v>0</v>
          </cell>
          <cell r="OP645">
            <v>0</v>
          </cell>
          <cell r="OQ645">
            <v>0</v>
          </cell>
          <cell r="OR645">
            <v>0</v>
          </cell>
          <cell r="OS645">
            <v>0</v>
          </cell>
          <cell r="OT645">
            <v>0</v>
          </cell>
          <cell r="OU645">
            <v>0</v>
          </cell>
          <cell r="OV645">
            <v>0</v>
          </cell>
          <cell r="OW645">
            <v>0</v>
          </cell>
          <cell r="OX645">
            <v>0</v>
          </cell>
          <cell r="OY645">
            <v>0</v>
          </cell>
          <cell r="OZ645">
            <v>0</v>
          </cell>
          <cell r="PA645">
            <v>0</v>
          </cell>
          <cell r="PB645">
            <v>0</v>
          </cell>
          <cell r="PC645">
            <v>0</v>
          </cell>
          <cell r="PD645">
            <v>0</v>
          </cell>
          <cell r="PE645">
            <v>0</v>
          </cell>
          <cell r="PF645">
            <v>0</v>
          </cell>
          <cell r="PG645">
            <v>0</v>
          </cell>
          <cell r="PH645">
            <v>0</v>
          </cell>
          <cell r="PI645">
            <v>0</v>
          </cell>
          <cell r="PJ645">
            <v>0</v>
          </cell>
          <cell r="PK645">
            <v>0</v>
          </cell>
          <cell r="PL645">
            <v>0</v>
          </cell>
          <cell r="PM645">
            <v>0</v>
          </cell>
          <cell r="PN645">
            <v>0</v>
          </cell>
          <cell r="PO645">
            <v>0</v>
          </cell>
          <cell r="PP645">
            <v>0</v>
          </cell>
          <cell r="PQ645">
            <v>0</v>
          </cell>
          <cell r="PR645">
            <v>0</v>
          </cell>
          <cell r="PS645">
            <v>0</v>
          </cell>
          <cell r="PT645">
            <v>0</v>
          </cell>
          <cell r="PU645">
            <v>0</v>
          </cell>
          <cell r="PV645">
            <v>0</v>
          </cell>
          <cell r="PW645">
            <v>0</v>
          </cell>
          <cell r="PX645">
            <v>0</v>
          </cell>
          <cell r="PY645">
            <v>0</v>
          </cell>
        </row>
        <row r="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H646">
            <v>0</v>
          </cell>
          <cell r="HI646">
            <v>0</v>
          </cell>
          <cell r="HJ646">
            <v>0</v>
          </cell>
          <cell r="HK646">
            <v>0</v>
          </cell>
          <cell r="HL646">
            <v>0</v>
          </cell>
          <cell r="HM646">
            <v>0</v>
          </cell>
          <cell r="HN646">
            <v>0</v>
          </cell>
          <cell r="HO646">
            <v>0</v>
          </cell>
          <cell r="HP646">
            <v>0</v>
          </cell>
          <cell r="HQ646">
            <v>0</v>
          </cell>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cell r="NR646">
            <v>0</v>
          </cell>
          <cell r="NS646">
            <v>0</v>
          </cell>
          <cell r="NT646">
            <v>0</v>
          </cell>
          <cell r="NU646">
            <v>0</v>
          </cell>
          <cell r="NV646">
            <v>0</v>
          </cell>
          <cell r="NW646">
            <v>0</v>
          </cell>
          <cell r="NX646">
            <v>0</v>
          </cell>
          <cell r="NY646">
            <v>0</v>
          </cell>
          <cell r="NZ646">
            <v>0</v>
          </cell>
          <cell r="OA646">
            <v>0</v>
          </cell>
          <cell r="OB646">
            <v>0</v>
          </cell>
          <cell r="OC646">
            <v>0</v>
          </cell>
          <cell r="OD646">
            <v>0</v>
          </cell>
          <cell r="OE646">
            <v>0</v>
          </cell>
          <cell r="OF646">
            <v>0</v>
          </cell>
          <cell r="OG646">
            <v>0</v>
          </cell>
          <cell r="OH646">
            <v>0</v>
          </cell>
          <cell r="OI646">
            <v>0</v>
          </cell>
          <cell r="OJ646">
            <v>0</v>
          </cell>
          <cell r="OK646">
            <v>0</v>
          </cell>
          <cell r="OL646">
            <v>0</v>
          </cell>
          <cell r="OM646">
            <v>0</v>
          </cell>
          <cell r="ON646">
            <v>0</v>
          </cell>
          <cell r="OO646">
            <v>0</v>
          </cell>
          <cell r="OP646">
            <v>0</v>
          </cell>
          <cell r="OQ646">
            <v>0</v>
          </cell>
          <cell r="OR646">
            <v>0</v>
          </cell>
          <cell r="OS646">
            <v>0</v>
          </cell>
          <cell r="OT646">
            <v>0</v>
          </cell>
          <cell r="OU646">
            <v>0</v>
          </cell>
          <cell r="OV646">
            <v>0</v>
          </cell>
          <cell r="OW646">
            <v>0</v>
          </cell>
          <cell r="OX646">
            <v>0</v>
          </cell>
          <cell r="OY646">
            <v>0</v>
          </cell>
          <cell r="OZ646">
            <v>0</v>
          </cell>
          <cell r="PA646">
            <v>0</v>
          </cell>
          <cell r="PB646">
            <v>0</v>
          </cell>
          <cell r="PC646">
            <v>0</v>
          </cell>
          <cell r="PD646">
            <v>0</v>
          </cell>
          <cell r="PE646">
            <v>0</v>
          </cell>
          <cell r="PF646">
            <v>0</v>
          </cell>
          <cell r="PG646">
            <v>0</v>
          </cell>
          <cell r="PH646">
            <v>0</v>
          </cell>
          <cell r="PI646">
            <v>0</v>
          </cell>
          <cell r="PJ646">
            <v>0</v>
          </cell>
          <cell r="PK646">
            <v>0</v>
          </cell>
          <cell r="PL646">
            <v>0</v>
          </cell>
          <cell r="PM646">
            <v>0</v>
          </cell>
          <cell r="PN646">
            <v>0</v>
          </cell>
          <cell r="PO646">
            <v>0</v>
          </cell>
          <cell r="PP646">
            <v>0</v>
          </cell>
          <cell r="PQ646">
            <v>0</v>
          </cell>
          <cell r="PR646">
            <v>0</v>
          </cell>
          <cell r="PS646">
            <v>0</v>
          </cell>
          <cell r="PT646">
            <v>0</v>
          </cell>
          <cell r="PU646">
            <v>0</v>
          </cell>
          <cell r="PV646">
            <v>0</v>
          </cell>
          <cell r="PW646">
            <v>0</v>
          </cell>
          <cell r="PX646">
            <v>0</v>
          </cell>
          <cell r="PY646">
            <v>0</v>
          </cell>
        </row>
        <row r="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0</v>
          </cell>
          <cell r="EC647">
            <v>0</v>
          </cell>
          <cell r="ED647">
            <v>0</v>
          </cell>
          <cell r="EE647">
            <v>0</v>
          </cell>
          <cell r="EF647">
            <v>0</v>
          </cell>
          <cell r="EG647">
            <v>0</v>
          </cell>
          <cell r="EH647">
            <v>0</v>
          </cell>
          <cell r="EI647">
            <v>0</v>
          </cell>
          <cell r="EJ647">
            <v>0</v>
          </cell>
          <cell r="EK647">
            <v>0</v>
          </cell>
          <cell r="EL647">
            <v>0</v>
          </cell>
          <cell r="EM647">
            <v>0</v>
          </cell>
          <cell r="EN647">
            <v>0</v>
          </cell>
          <cell r="EO647">
            <v>0</v>
          </cell>
          <cell r="EP647">
            <v>0</v>
          </cell>
          <cell r="EQ647">
            <v>0</v>
          </cell>
          <cell r="ER647">
            <v>0</v>
          </cell>
          <cell r="ES647">
            <v>0</v>
          </cell>
          <cell r="ET647">
            <v>0</v>
          </cell>
          <cell r="EU647">
            <v>0</v>
          </cell>
          <cell r="EV647">
            <v>0</v>
          </cell>
          <cell r="EW647">
            <v>0</v>
          </cell>
          <cell r="EX647">
            <v>0</v>
          </cell>
          <cell r="EY647">
            <v>0</v>
          </cell>
          <cell r="EZ647">
            <v>0</v>
          </cell>
          <cell r="FA647">
            <v>0</v>
          </cell>
          <cell r="FB647">
            <v>0</v>
          </cell>
          <cell r="FC647">
            <v>0</v>
          </cell>
          <cell r="FD647">
            <v>0</v>
          </cell>
          <cell r="FE647">
            <v>0</v>
          </cell>
          <cell r="FF647">
            <v>307</v>
          </cell>
          <cell r="FG647">
            <v>0</v>
          </cell>
          <cell r="FH647">
            <v>307</v>
          </cell>
          <cell r="FI647">
            <v>177</v>
          </cell>
          <cell r="FJ647">
            <v>0</v>
          </cell>
          <cell r="FK647">
            <v>177</v>
          </cell>
          <cell r="FL647">
            <v>146</v>
          </cell>
          <cell r="FM647">
            <v>0</v>
          </cell>
          <cell r="FN647">
            <v>146</v>
          </cell>
          <cell r="FO647">
            <v>225</v>
          </cell>
          <cell r="FP647">
            <v>0</v>
          </cell>
          <cell r="FQ647">
            <v>225</v>
          </cell>
          <cell r="FR647">
            <v>518</v>
          </cell>
          <cell r="FS647">
            <v>0</v>
          </cell>
          <cell r="FT647">
            <v>518</v>
          </cell>
          <cell r="FU647">
            <v>379</v>
          </cell>
          <cell r="FV647">
            <v>0</v>
          </cell>
          <cell r="FW647">
            <v>379</v>
          </cell>
          <cell r="FX647">
            <v>204</v>
          </cell>
          <cell r="FY647">
            <v>0</v>
          </cell>
          <cell r="FZ647">
            <v>204</v>
          </cell>
          <cell r="GA647">
            <v>268</v>
          </cell>
          <cell r="GB647">
            <v>0</v>
          </cell>
          <cell r="GC647">
            <v>268</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H647">
            <v>0</v>
          </cell>
          <cell r="HI647">
            <v>0</v>
          </cell>
          <cell r="HJ647">
            <v>0</v>
          </cell>
          <cell r="HK647">
            <v>0</v>
          </cell>
          <cell r="HL647">
            <v>0</v>
          </cell>
          <cell r="HM647">
            <v>0</v>
          </cell>
          <cell r="HN647">
            <v>0</v>
          </cell>
          <cell r="HO647">
            <v>0</v>
          </cell>
          <cell r="HP647">
            <v>0</v>
          </cell>
          <cell r="HQ647">
            <v>0</v>
          </cell>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0</v>
          </cell>
          <cell r="KO647">
            <v>0</v>
          </cell>
          <cell r="KP647">
            <v>0</v>
          </cell>
          <cell r="KQ647">
            <v>0</v>
          </cell>
          <cell r="KR647">
            <v>0</v>
          </cell>
          <cell r="KS647">
            <v>0</v>
          </cell>
          <cell r="KT647">
            <v>0</v>
          </cell>
          <cell r="KU647">
            <v>0</v>
          </cell>
          <cell r="KV647">
            <v>0</v>
          </cell>
          <cell r="KW647">
            <v>0</v>
          </cell>
          <cell r="KX647">
            <v>0</v>
          </cell>
          <cell r="KY647">
            <v>0</v>
          </cell>
          <cell r="KZ647">
            <v>0</v>
          </cell>
          <cell r="LA647">
            <v>0</v>
          </cell>
          <cell r="LB647">
            <v>0</v>
          </cell>
          <cell r="LC647">
            <v>0</v>
          </cell>
          <cell r="LD647">
            <v>0</v>
          </cell>
          <cell r="LE647">
            <v>0</v>
          </cell>
          <cell r="LF647">
            <v>0</v>
          </cell>
          <cell r="LG647">
            <v>0</v>
          </cell>
          <cell r="LH647">
            <v>0</v>
          </cell>
          <cell r="LI647">
            <v>0</v>
          </cell>
          <cell r="LJ647">
            <v>0</v>
          </cell>
          <cell r="LK647">
            <v>0</v>
          </cell>
          <cell r="LL647">
            <v>0</v>
          </cell>
          <cell r="LM647">
            <v>0</v>
          </cell>
          <cell r="LN647">
            <v>0</v>
          </cell>
          <cell r="LO647">
            <v>0</v>
          </cell>
          <cell r="LP647">
            <v>0</v>
          </cell>
          <cell r="LQ647">
            <v>0</v>
          </cell>
          <cell r="LR647">
            <v>0</v>
          </cell>
          <cell r="LS647">
            <v>0</v>
          </cell>
          <cell r="LT647">
            <v>0</v>
          </cell>
          <cell r="LU647">
            <v>0</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307</v>
          </cell>
          <cell r="MW647">
            <v>0</v>
          </cell>
          <cell r="MX647">
            <v>0</v>
          </cell>
          <cell r="MY647">
            <v>177</v>
          </cell>
          <cell r="MZ647">
            <v>0</v>
          </cell>
          <cell r="NA647">
            <v>0</v>
          </cell>
          <cell r="NB647">
            <v>146</v>
          </cell>
          <cell r="NC647">
            <v>0</v>
          </cell>
          <cell r="ND647">
            <v>0</v>
          </cell>
          <cell r="NE647">
            <v>225</v>
          </cell>
          <cell r="NF647">
            <v>0</v>
          </cell>
          <cell r="NG647">
            <v>0</v>
          </cell>
          <cell r="NH647">
            <v>518</v>
          </cell>
          <cell r="NI647">
            <v>0</v>
          </cell>
          <cell r="NJ647">
            <v>0</v>
          </cell>
          <cell r="NK647">
            <v>379</v>
          </cell>
          <cell r="NL647">
            <v>0</v>
          </cell>
          <cell r="NM647">
            <v>0</v>
          </cell>
          <cell r="NN647">
            <v>204</v>
          </cell>
          <cell r="NO647">
            <v>0</v>
          </cell>
          <cell r="NP647">
            <v>0</v>
          </cell>
          <cell r="NQ647">
            <v>268</v>
          </cell>
          <cell r="NR647">
            <v>0</v>
          </cell>
          <cell r="NS647">
            <v>0</v>
          </cell>
          <cell r="NT647">
            <v>0</v>
          </cell>
          <cell r="NU647">
            <v>0</v>
          </cell>
          <cell r="NV647">
            <v>0</v>
          </cell>
          <cell r="NW647">
            <v>0</v>
          </cell>
          <cell r="NX647">
            <v>0</v>
          </cell>
          <cell r="NY647">
            <v>0</v>
          </cell>
          <cell r="NZ647">
            <v>0</v>
          </cell>
          <cell r="OA647">
            <v>0</v>
          </cell>
          <cell r="OB647">
            <v>0</v>
          </cell>
          <cell r="OC647">
            <v>0</v>
          </cell>
          <cell r="OD647">
            <v>0</v>
          </cell>
          <cell r="OE647">
            <v>0</v>
          </cell>
          <cell r="OF647">
            <v>0</v>
          </cell>
          <cell r="OG647">
            <v>0</v>
          </cell>
          <cell r="OH647">
            <v>0</v>
          </cell>
          <cell r="OI647">
            <v>0</v>
          </cell>
          <cell r="OJ647">
            <v>0</v>
          </cell>
          <cell r="OK647">
            <v>0</v>
          </cell>
          <cell r="OL647">
            <v>0</v>
          </cell>
          <cell r="OM647">
            <v>0</v>
          </cell>
          <cell r="ON647">
            <v>0</v>
          </cell>
          <cell r="OO647">
            <v>0</v>
          </cell>
          <cell r="OP647">
            <v>0</v>
          </cell>
          <cell r="OQ647">
            <v>0</v>
          </cell>
          <cell r="OR647">
            <v>0</v>
          </cell>
          <cell r="OS647">
            <v>0</v>
          </cell>
          <cell r="OT647">
            <v>0</v>
          </cell>
          <cell r="OU647">
            <v>0</v>
          </cell>
          <cell r="OV647">
            <v>0</v>
          </cell>
          <cell r="OW647">
            <v>0</v>
          </cell>
          <cell r="OX647">
            <v>0</v>
          </cell>
          <cell r="OY647">
            <v>0</v>
          </cell>
          <cell r="OZ647">
            <v>0</v>
          </cell>
          <cell r="PA647">
            <v>0</v>
          </cell>
          <cell r="PB647">
            <v>0</v>
          </cell>
          <cell r="PC647">
            <v>0</v>
          </cell>
          <cell r="PD647">
            <v>0</v>
          </cell>
          <cell r="PE647">
            <v>0</v>
          </cell>
          <cell r="PF647">
            <v>0</v>
          </cell>
          <cell r="PG647">
            <v>0</v>
          </cell>
          <cell r="PH647">
            <v>0</v>
          </cell>
          <cell r="PI647">
            <v>0</v>
          </cell>
          <cell r="PJ647">
            <v>0</v>
          </cell>
          <cell r="PK647">
            <v>0</v>
          </cell>
          <cell r="PL647">
            <v>0</v>
          </cell>
          <cell r="PM647">
            <v>0</v>
          </cell>
          <cell r="PN647">
            <v>0</v>
          </cell>
          <cell r="PO647">
            <v>0</v>
          </cell>
          <cell r="PP647">
            <v>0</v>
          </cell>
          <cell r="PQ647">
            <v>0</v>
          </cell>
          <cell r="PR647">
            <v>0</v>
          </cell>
          <cell r="PS647">
            <v>0</v>
          </cell>
          <cell r="PT647">
            <v>0</v>
          </cell>
          <cell r="PU647">
            <v>0</v>
          </cell>
          <cell r="PV647">
            <v>0</v>
          </cell>
          <cell r="PW647">
            <v>0</v>
          </cell>
          <cell r="PX647">
            <v>0</v>
          </cell>
          <cell r="PY647">
            <v>0</v>
          </cell>
        </row>
        <row r="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0</v>
          </cell>
          <cell r="EC648">
            <v>0</v>
          </cell>
          <cell r="ED648">
            <v>0</v>
          </cell>
          <cell r="EE648">
            <v>0</v>
          </cell>
          <cell r="EF648">
            <v>0</v>
          </cell>
          <cell r="EG648">
            <v>0</v>
          </cell>
          <cell r="EH648">
            <v>0</v>
          </cell>
          <cell r="EI648">
            <v>0</v>
          </cell>
          <cell r="EJ648">
            <v>0</v>
          </cell>
          <cell r="EK648">
            <v>0</v>
          </cell>
          <cell r="EL648">
            <v>0</v>
          </cell>
          <cell r="EM648">
            <v>0</v>
          </cell>
          <cell r="EN648">
            <v>0</v>
          </cell>
          <cell r="EO648">
            <v>0</v>
          </cell>
          <cell r="EP648">
            <v>0</v>
          </cell>
          <cell r="EQ648">
            <v>0</v>
          </cell>
          <cell r="ER648">
            <v>0</v>
          </cell>
          <cell r="ES648">
            <v>0</v>
          </cell>
          <cell r="ET648">
            <v>0</v>
          </cell>
          <cell r="EU648">
            <v>0</v>
          </cell>
          <cell r="EV648">
            <v>0</v>
          </cell>
          <cell r="EW648">
            <v>0</v>
          </cell>
          <cell r="EX648">
            <v>0</v>
          </cell>
          <cell r="EY648">
            <v>0</v>
          </cell>
          <cell r="EZ648">
            <v>0</v>
          </cell>
          <cell r="FA648">
            <v>0</v>
          </cell>
          <cell r="FB648">
            <v>0</v>
          </cell>
          <cell r="FC648">
            <v>0</v>
          </cell>
          <cell r="FD648">
            <v>0</v>
          </cell>
          <cell r="FE648">
            <v>0</v>
          </cell>
          <cell r="FF648">
            <v>-229</v>
          </cell>
          <cell r="FG648">
            <v>0</v>
          </cell>
          <cell r="FH648">
            <v>-229</v>
          </cell>
          <cell r="FI648">
            <v>-264</v>
          </cell>
          <cell r="FJ648">
            <v>0</v>
          </cell>
          <cell r="FK648">
            <v>-264</v>
          </cell>
          <cell r="FL648">
            <v>-274</v>
          </cell>
          <cell r="FM648">
            <v>0</v>
          </cell>
          <cell r="FN648">
            <v>-274</v>
          </cell>
          <cell r="FO648">
            <v>-282</v>
          </cell>
          <cell r="FP648">
            <v>0</v>
          </cell>
          <cell r="FQ648">
            <v>-282</v>
          </cell>
          <cell r="FR648">
            <v>-29</v>
          </cell>
          <cell r="FS648">
            <v>0</v>
          </cell>
          <cell r="FT648">
            <v>-29</v>
          </cell>
          <cell r="FU648">
            <v>55</v>
          </cell>
          <cell r="FV648">
            <v>0</v>
          </cell>
          <cell r="FW648">
            <v>55</v>
          </cell>
          <cell r="FX648">
            <v>-274</v>
          </cell>
          <cell r="FY648">
            <v>0</v>
          </cell>
          <cell r="FZ648">
            <v>-274</v>
          </cell>
          <cell r="GA648">
            <v>-236</v>
          </cell>
          <cell r="GB648">
            <v>0</v>
          </cell>
          <cell r="GC648">
            <v>-236</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H648">
            <v>0</v>
          </cell>
          <cell r="HI648">
            <v>0</v>
          </cell>
          <cell r="HJ648">
            <v>0</v>
          </cell>
          <cell r="HK648">
            <v>0</v>
          </cell>
          <cell r="HL648">
            <v>0</v>
          </cell>
          <cell r="HM648">
            <v>0</v>
          </cell>
          <cell r="HN648">
            <v>0</v>
          </cell>
          <cell r="HO648">
            <v>0</v>
          </cell>
          <cell r="HP648">
            <v>0</v>
          </cell>
          <cell r="HQ648">
            <v>0</v>
          </cell>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0</v>
          </cell>
          <cell r="KO648">
            <v>0</v>
          </cell>
          <cell r="KP648">
            <v>0</v>
          </cell>
          <cell r="KQ648">
            <v>0</v>
          </cell>
          <cell r="KR648">
            <v>0</v>
          </cell>
          <cell r="KS648">
            <v>0</v>
          </cell>
          <cell r="KT648">
            <v>0</v>
          </cell>
          <cell r="KU648">
            <v>0</v>
          </cell>
          <cell r="KV648">
            <v>0</v>
          </cell>
          <cell r="KW648">
            <v>0</v>
          </cell>
          <cell r="KX648">
            <v>0</v>
          </cell>
          <cell r="KY648">
            <v>0</v>
          </cell>
          <cell r="KZ648">
            <v>0</v>
          </cell>
          <cell r="LA648">
            <v>0</v>
          </cell>
          <cell r="LB648">
            <v>0</v>
          </cell>
          <cell r="LC648">
            <v>0</v>
          </cell>
          <cell r="LD648">
            <v>0</v>
          </cell>
          <cell r="LE648">
            <v>0</v>
          </cell>
          <cell r="LF648">
            <v>0</v>
          </cell>
          <cell r="LG648">
            <v>0</v>
          </cell>
          <cell r="LH648">
            <v>0</v>
          </cell>
          <cell r="LI648">
            <v>0</v>
          </cell>
          <cell r="LJ648">
            <v>0</v>
          </cell>
          <cell r="LK648">
            <v>0</v>
          </cell>
          <cell r="LL648">
            <v>0</v>
          </cell>
          <cell r="LM648">
            <v>0</v>
          </cell>
          <cell r="LN648">
            <v>0</v>
          </cell>
          <cell r="LO648">
            <v>0</v>
          </cell>
          <cell r="LP648">
            <v>0</v>
          </cell>
          <cell r="LQ648">
            <v>0</v>
          </cell>
          <cell r="LR648">
            <v>0</v>
          </cell>
          <cell r="LS648">
            <v>0</v>
          </cell>
          <cell r="LT648">
            <v>0</v>
          </cell>
          <cell r="LU648">
            <v>0</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-229</v>
          </cell>
          <cell r="MW648">
            <v>0</v>
          </cell>
          <cell r="MX648">
            <v>0</v>
          </cell>
          <cell r="MY648">
            <v>-264</v>
          </cell>
          <cell r="MZ648">
            <v>0</v>
          </cell>
          <cell r="NA648">
            <v>0</v>
          </cell>
          <cell r="NB648">
            <v>-274</v>
          </cell>
          <cell r="NC648">
            <v>0</v>
          </cell>
          <cell r="ND648">
            <v>0</v>
          </cell>
          <cell r="NE648">
            <v>-282</v>
          </cell>
          <cell r="NF648">
            <v>0</v>
          </cell>
          <cell r="NG648">
            <v>0</v>
          </cell>
          <cell r="NH648">
            <v>-29</v>
          </cell>
          <cell r="NI648">
            <v>0</v>
          </cell>
          <cell r="NJ648">
            <v>0</v>
          </cell>
          <cell r="NK648">
            <v>55</v>
          </cell>
          <cell r="NL648">
            <v>0</v>
          </cell>
          <cell r="NM648">
            <v>0</v>
          </cell>
          <cell r="NN648">
            <v>-274</v>
          </cell>
          <cell r="NO648">
            <v>0</v>
          </cell>
          <cell r="NP648">
            <v>0</v>
          </cell>
          <cell r="NQ648">
            <v>-236</v>
          </cell>
          <cell r="NR648">
            <v>0</v>
          </cell>
          <cell r="NS648">
            <v>0</v>
          </cell>
          <cell r="NT648">
            <v>0</v>
          </cell>
          <cell r="NU648">
            <v>0</v>
          </cell>
          <cell r="NV648">
            <v>0</v>
          </cell>
          <cell r="NW648">
            <v>0</v>
          </cell>
          <cell r="NX648">
            <v>0</v>
          </cell>
          <cell r="NY648">
            <v>0</v>
          </cell>
          <cell r="NZ648">
            <v>0</v>
          </cell>
          <cell r="OA648">
            <v>0</v>
          </cell>
          <cell r="OB648">
            <v>0</v>
          </cell>
          <cell r="OC648">
            <v>0</v>
          </cell>
          <cell r="OD648">
            <v>0</v>
          </cell>
          <cell r="OE648">
            <v>0</v>
          </cell>
          <cell r="OF648">
            <v>0</v>
          </cell>
          <cell r="OG648">
            <v>0</v>
          </cell>
          <cell r="OH648">
            <v>0</v>
          </cell>
          <cell r="OI648">
            <v>0</v>
          </cell>
          <cell r="OJ648">
            <v>0</v>
          </cell>
          <cell r="OK648">
            <v>0</v>
          </cell>
          <cell r="OL648">
            <v>0</v>
          </cell>
          <cell r="OM648">
            <v>0</v>
          </cell>
          <cell r="ON648">
            <v>0</v>
          </cell>
          <cell r="OO648">
            <v>0</v>
          </cell>
          <cell r="OP648">
            <v>0</v>
          </cell>
          <cell r="OQ648">
            <v>0</v>
          </cell>
          <cell r="OR648">
            <v>0</v>
          </cell>
          <cell r="OS648">
            <v>0</v>
          </cell>
          <cell r="OT648">
            <v>0</v>
          </cell>
          <cell r="OU648">
            <v>0</v>
          </cell>
          <cell r="OV648">
            <v>0</v>
          </cell>
          <cell r="OW648">
            <v>0</v>
          </cell>
          <cell r="OX648">
            <v>0</v>
          </cell>
          <cell r="OY648">
            <v>0</v>
          </cell>
          <cell r="OZ648">
            <v>0</v>
          </cell>
          <cell r="PA648">
            <v>0</v>
          </cell>
          <cell r="PB648">
            <v>0</v>
          </cell>
          <cell r="PC648">
            <v>0</v>
          </cell>
          <cell r="PD648">
            <v>0</v>
          </cell>
          <cell r="PE648">
            <v>0</v>
          </cell>
          <cell r="PF648">
            <v>0</v>
          </cell>
          <cell r="PG648">
            <v>0</v>
          </cell>
          <cell r="PH648">
            <v>0</v>
          </cell>
          <cell r="PI648">
            <v>0</v>
          </cell>
          <cell r="PJ648">
            <v>0</v>
          </cell>
          <cell r="PK648">
            <v>0</v>
          </cell>
          <cell r="PL648">
            <v>0</v>
          </cell>
          <cell r="PM648">
            <v>0</v>
          </cell>
          <cell r="PN648">
            <v>0</v>
          </cell>
          <cell r="PO648">
            <v>0</v>
          </cell>
          <cell r="PP648">
            <v>0</v>
          </cell>
          <cell r="PQ648">
            <v>0</v>
          </cell>
          <cell r="PR648">
            <v>0</v>
          </cell>
          <cell r="PS648">
            <v>0</v>
          </cell>
          <cell r="PT648">
            <v>0</v>
          </cell>
          <cell r="PU648">
            <v>0</v>
          </cell>
          <cell r="PV648">
            <v>0</v>
          </cell>
          <cell r="PW648">
            <v>0</v>
          </cell>
          <cell r="PX648">
            <v>0</v>
          </cell>
          <cell r="PY648">
            <v>0</v>
          </cell>
        </row>
        <row r="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0</v>
          </cell>
          <cell r="EC649">
            <v>0</v>
          </cell>
          <cell r="ED649">
            <v>0</v>
          </cell>
          <cell r="EE649">
            <v>0</v>
          </cell>
          <cell r="EF649">
            <v>0</v>
          </cell>
          <cell r="EG649">
            <v>0</v>
          </cell>
          <cell r="EH649">
            <v>0</v>
          </cell>
          <cell r="EI649">
            <v>0</v>
          </cell>
          <cell r="EJ649">
            <v>0</v>
          </cell>
          <cell r="EK649">
            <v>0</v>
          </cell>
          <cell r="EL649">
            <v>0</v>
          </cell>
          <cell r="EM649">
            <v>0</v>
          </cell>
          <cell r="EN649">
            <v>0</v>
          </cell>
          <cell r="EO649">
            <v>0</v>
          </cell>
          <cell r="EP649">
            <v>0</v>
          </cell>
          <cell r="EQ649">
            <v>0</v>
          </cell>
          <cell r="ER649">
            <v>0</v>
          </cell>
          <cell r="ES649">
            <v>0</v>
          </cell>
          <cell r="ET649">
            <v>0</v>
          </cell>
          <cell r="EU649">
            <v>0</v>
          </cell>
          <cell r="EV649">
            <v>0</v>
          </cell>
          <cell r="EW649">
            <v>0</v>
          </cell>
          <cell r="EX649">
            <v>0</v>
          </cell>
          <cell r="EY649">
            <v>0</v>
          </cell>
          <cell r="EZ649">
            <v>0</v>
          </cell>
          <cell r="FA649">
            <v>0</v>
          </cell>
          <cell r="FB649">
            <v>0</v>
          </cell>
          <cell r="FC649">
            <v>0</v>
          </cell>
          <cell r="FD649">
            <v>0</v>
          </cell>
          <cell r="FE649">
            <v>0</v>
          </cell>
          <cell r="FF649">
            <v>-229</v>
          </cell>
          <cell r="FG649">
            <v>0</v>
          </cell>
          <cell r="FH649">
            <v>-229</v>
          </cell>
          <cell r="FI649">
            <v>-259</v>
          </cell>
          <cell r="FJ649">
            <v>0</v>
          </cell>
          <cell r="FK649">
            <v>-259</v>
          </cell>
          <cell r="FL649">
            <v>-291</v>
          </cell>
          <cell r="FM649">
            <v>0</v>
          </cell>
          <cell r="FN649">
            <v>-291</v>
          </cell>
          <cell r="FO649">
            <v>-256</v>
          </cell>
          <cell r="FP649">
            <v>0</v>
          </cell>
          <cell r="FQ649">
            <v>-256</v>
          </cell>
          <cell r="FR649">
            <v>-26</v>
          </cell>
          <cell r="FS649">
            <v>0</v>
          </cell>
          <cell r="FT649">
            <v>-26</v>
          </cell>
          <cell r="FU649">
            <v>-430</v>
          </cell>
          <cell r="FV649">
            <v>0</v>
          </cell>
          <cell r="FW649">
            <v>-430</v>
          </cell>
          <cell r="FX649">
            <v>-242</v>
          </cell>
          <cell r="FY649">
            <v>0</v>
          </cell>
          <cell r="FZ649">
            <v>-242</v>
          </cell>
          <cell r="GA649">
            <v>-238</v>
          </cell>
          <cell r="GB649">
            <v>0</v>
          </cell>
          <cell r="GC649">
            <v>-238</v>
          </cell>
          <cell r="GD649">
            <v>22</v>
          </cell>
          <cell r="GE649">
            <v>0</v>
          </cell>
          <cell r="GF649">
            <v>22</v>
          </cell>
          <cell r="GG649">
            <v>8</v>
          </cell>
          <cell r="GH649">
            <v>0</v>
          </cell>
          <cell r="GI649">
            <v>8</v>
          </cell>
          <cell r="GJ649">
            <v>-16</v>
          </cell>
          <cell r="GK649">
            <v>0</v>
          </cell>
          <cell r="GL649">
            <v>-16</v>
          </cell>
          <cell r="GM649">
            <v>-22</v>
          </cell>
          <cell r="GN649">
            <v>0</v>
          </cell>
          <cell r="GO649">
            <v>-22</v>
          </cell>
          <cell r="GP649">
            <v>32</v>
          </cell>
          <cell r="GQ649">
            <v>0</v>
          </cell>
          <cell r="GR649">
            <v>32</v>
          </cell>
          <cell r="GS649">
            <v>-20</v>
          </cell>
          <cell r="GT649">
            <v>0</v>
          </cell>
          <cell r="GU649">
            <v>-20</v>
          </cell>
          <cell r="GV649">
            <v>-4</v>
          </cell>
          <cell r="GW649">
            <v>0</v>
          </cell>
          <cell r="GX649">
            <v>-4</v>
          </cell>
          <cell r="GY649">
            <v>-12</v>
          </cell>
          <cell r="GZ649">
            <v>0</v>
          </cell>
          <cell r="HA649">
            <v>-12</v>
          </cell>
          <cell r="HB649">
            <v>-20</v>
          </cell>
          <cell r="HC649">
            <v>0</v>
          </cell>
          <cell r="HD649">
            <v>-20</v>
          </cell>
          <cell r="HE649">
            <v>-20</v>
          </cell>
          <cell r="HF649">
            <v>0</v>
          </cell>
          <cell r="HG649">
            <v>-20</v>
          </cell>
          <cell r="HH649">
            <v>-34</v>
          </cell>
          <cell r="HI649">
            <v>0</v>
          </cell>
          <cell r="HJ649">
            <v>-34</v>
          </cell>
          <cell r="HK649">
            <v>-26</v>
          </cell>
          <cell r="HL649">
            <v>0</v>
          </cell>
          <cell r="HM649">
            <v>-26</v>
          </cell>
          <cell r="HN649">
            <v>-14</v>
          </cell>
          <cell r="HO649">
            <v>0</v>
          </cell>
          <cell r="HP649">
            <v>-14</v>
          </cell>
          <cell r="HQ649">
            <v>-20</v>
          </cell>
          <cell r="HR649">
            <v>0</v>
          </cell>
          <cell r="HS649">
            <v>-20</v>
          </cell>
          <cell r="HT649">
            <v>-22</v>
          </cell>
          <cell r="HU649">
            <v>0</v>
          </cell>
          <cell r="HV649">
            <v>-22</v>
          </cell>
          <cell r="HW649">
            <v>-28</v>
          </cell>
          <cell r="HX649">
            <v>0</v>
          </cell>
          <cell r="HY649">
            <v>-28</v>
          </cell>
          <cell r="HZ649">
            <v>6</v>
          </cell>
          <cell r="IA649">
            <v>0</v>
          </cell>
          <cell r="IB649">
            <v>6</v>
          </cell>
          <cell r="IC649">
            <v>-24</v>
          </cell>
          <cell r="ID649">
            <v>0</v>
          </cell>
          <cell r="IE649">
            <v>-24</v>
          </cell>
          <cell r="IF649">
            <v>-48</v>
          </cell>
          <cell r="IG649">
            <v>0</v>
          </cell>
          <cell r="IH649">
            <v>-48</v>
          </cell>
          <cell r="II649">
            <v>-42</v>
          </cell>
          <cell r="IJ649">
            <v>0</v>
          </cell>
          <cell r="IK649">
            <v>-42</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0</v>
          </cell>
          <cell r="KO649">
            <v>0</v>
          </cell>
          <cell r="KP649">
            <v>0</v>
          </cell>
          <cell r="KQ649">
            <v>0</v>
          </cell>
          <cell r="KR649">
            <v>0</v>
          </cell>
          <cell r="KS649">
            <v>0</v>
          </cell>
          <cell r="KT649">
            <v>0</v>
          </cell>
          <cell r="KU649">
            <v>0</v>
          </cell>
          <cell r="KV649">
            <v>0</v>
          </cell>
          <cell r="KW649">
            <v>0</v>
          </cell>
          <cell r="KX649">
            <v>0</v>
          </cell>
          <cell r="KY649">
            <v>0</v>
          </cell>
          <cell r="KZ649">
            <v>0</v>
          </cell>
          <cell r="LA649">
            <v>0</v>
          </cell>
          <cell r="LB649">
            <v>0</v>
          </cell>
          <cell r="LC649">
            <v>0</v>
          </cell>
          <cell r="LD649">
            <v>0</v>
          </cell>
          <cell r="LE649">
            <v>0</v>
          </cell>
          <cell r="LF649">
            <v>0</v>
          </cell>
          <cell r="LG649">
            <v>0</v>
          </cell>
          <cell r="LH649">
            <v>0</v>
          </cell>
          <cell r="LI649">
            <v>0</v>
          </cell>
          <cell r="LJ649">
            <v>0</v>
          </cell>
          <cell r="LK649">
            <v>0</v>
          </cell>
          <cell r="LL649">
            <v>0</v>
          </cell>
          <cell r="LM649">
            <v>0</v>
          </cell>
          <cell r="LN649">
            <v>0</v>
          </cell>
          <cell r="LO649">
            <v>0</v>
          </cell>
          <cell r="LP649">
            <v>0</v>
          </cell>
          <cell r="LQ649">
            <v>0</v>
          </cell>
          <cell r="LR649">
            <v>0</v>
          </cell>
          <cell r="LS649">
            <v>0</v>
          </cell>
          <cell r="LT649">
            <v>0</v>
          </cell>
          <cell r="LU649">
            <v>0</v>
          </cell>
          <cell r="LV649">
            <v>0</v>
          </cell>
          <cell r="LW649">
            <v>0</v>
          </cell>
          <cell r="LX649">
            <v>0</v>
          </cell>
          <cell r="LY649">
            <v>0</v>
          </cell>
          <cell r="LZ649">
            <v>0</v>
          </cell>
          <cell r="MA649">
            <v>0</v>
          </cell>
          <cell r="MB649">
            <v>0</v>
          </cell>
          <cell r="MC649">
            <v>0</v>
          </cell>
          <cell r="MD649">
            <v>0</v>
          </cell>
          <cell r="ME649">
            <v>0</v>
          </cell>
          <cell r="MF649">
            <v>0</v>
          </cell>
          <cell r="MG649">
            <v>0</v>
          </cell>
          <cell r="MH649">
            <v>0</v>
          </cell>
          <cell r="MI649">
            <v>0</v>
          </cell>
          <cell r="MJ649">
            <v>0</v>
          </cell>
          <cell r="MK649">
            <v>0</v>
          </cell>
          <cell r="ML649">
            <v>0</v>
          </cell>
          <cell r="MM649">
            <v>0</v>
          </cell>
          <cell r="MN649">
            <v>0</v>
          </cell>
          <cell r="MO649">
            <v>0</v>
          </cell>
          <cell r="MP649">
            <v>0</v>
          </cell>
          <cell r="MQ649">
            <v>0</v>
          </cell>
          <cell r="MR649">
            <v>0</v>
          </cell>
          <cell r="MS649">
            <v>0</v>
          </cell>
          <cell r="MT649">
            <v>0</v>
          </cell>
          <cell r="MU649">
            <v>0</v>
          </cell>
          <cell r="MV649">
            <v>-229</v>
          </cell>
          <cell r="MW649">
            <v>0</v>
          </cell>
          <cell r="MX649">
            <v>0</v>
          </cell>
          <cell r="MY649">
            <v>-259</v>
          </cell>
          <cell r="MZ649">
            <v>0</v>
          </cell>
          <cell r="NA649">
            <v>0</v>
          </cell>
          <cell r="NB649">
            <v>-291</v>
          </cell>
          <cell r="NC649">
            <v>0</v>
          </cell>
          <cell r="ND649">
            <v>0</v>
          </cell>
          <cell r="NE649">
            <v>-256</v>
          </cell>
          <cell r="NF649">
            <v>0</v>
          </cell>
          <cell r="NG649">
            <v>0</v>
          </cell>
          <cell r="NH649">
            <v>-26</v>
          </cell>
          <cell r="NI649">
            <v>0</v>
          </cell>
          <cell r="NJ649">
            <v>0</v>
          </cell>
          <cell r="NK649">
            <v>-430</v>
          </cell>
          <cell r="NL649">
            <v>0</v>
          </cell>
          <cell r="NM649">
            <v>0</v>
          </cell>
          <cell r="NN649">
            <v>-242</v>
          </cell>
          <cell r="NO649">
            <v>0</v>
          </cell>
          <cell r="NP649">
            <v>0</v>
          </cell>
          <cell r="NQ649">
            <v>-238</v>
          </cell>
          <cell r="NR649">
            <v>0</v>
          </cell>
          <cell r="NS649">
            <v>0</v>
          </cell>
          <cell r="NT649">
            <v>22</v>
          </cell>
          <cell r="NU649">
            <v>0</v>
          </cell>
          <cell r="NV649">
            <v>0</v>
          </cell>
          <cell r="NW649">
            <v>8</v>
          </cell>
          <cell r="NX649">
            <v>0</v>
          </cell>
          <cell r="NY649">
            <v>0</v>
          </cell>
          <cell r="NZ649">
            <v>-16</v>
          </cell>
          <cell r="OA649">
            <v>0</v>
          </cell>
          <cell r="OB649">
            <v>0</v>
          </cell>
          <cell r="OC649">
            <v>-22</v>
          </cell>
          <cell r="OD649">
            <v>0</v>
          </cell>
          <cell r="OE649">
            <v>0</v>
          </cell>
          <cell r="OF649">
            <v>32</v>
          </cell>
          <cell r="OG649">
            <v>0</v>
          </cell>
          <cell r="OH649">
            <v>0</v>
          </cell>
          <cell r="OI649">
            <v>-20</v>
          </cell>
          <cell r="OJ649">
            <v>0</v>
          </cell>
          <cell r="OK649">
            <v>0</v>
          </cell>
          <cell r="OL649">
            <v>-4</v>
          </cell>
          <cell r="OM649">
            <v>0</v>
          </cell>
          <cell r="ON649">
            <v>0</v>
          </cell>
          <cell r="OO649">
            <v>-12</v>
          </cell>
          <cell r="OP649">
            <v>0</v>
          </cell>
          <cell r="OQ649">
            <v>0</v>
          </cell>
          <cell r="OR649">
            <v>-20</v>
          </cell>
          <cell r="OS649">
            <v>0</v>
          </cell>
          <cell r="OT649">
            <v>0</v>
          </cell>
          <cell r="OU649">
            <v>-20</v>
          </cell>
          <cell r="OV649">
            <v>0</v>
          </cell>
          <cell r="OW649">
            <v>0</v>
          </cell>
          <cell r="OX649">
            <v>-34</v>
          </cell>
          <cell r="OY649">
            <v>0</v>
          </cell>
          <cell r="OZ649">
            <v>0</v>
          </cell>
          <cell r="PA649">
            <v>-26</v>
          </cell>
          <cell r="PB649">
            <v>0</v>
          </cell>
          <cell r="PC649">
            <v>0</v>
          </cell>
          <cell r="PD649">
            <v>-14</v>
          </cell>
          <cell r="PE649">
            <v>0</v>
          </cell>
          <cell r="PF649">
            <v>0</v>
          </cell>
          <cell r="PG649">
            <v>-20</v>
          </cell>
          <cell r="PH649">
            <v>0</v>
          </cell>
          <cell r="PI649">
            <v>0</v>
          </cell>
          <cell r="PJ649">
            <v>-22</v>
          </cell>
          <cell r="PK649">
            <v>0</v>
          </cell>
          <cell r="PL649">
            <v>0</v>
          </cell>
          <cell r="PM649">
            <v>-28</v>
          </cell>
          <cell r="PN649">
            <v>0</v>
          </cell>
          <cell r="PO649">
            <v>0</v>
          </cell>
          <cell r="PP649">
            <v>6</v>
          </cell>
          <cell r="PQ649">
            <v>0</v>
          </cell>
          <cell r="PR649">
            <v>0</v>
          </cell>
          <cell r="PS649">
            <v>-24</v>
          </cell>
          <cell r="PT649">
            <v>0</v>
          </cell>
          <cell r="PU649">
            <v>0</v>
          </cell>
          <cell r="PV649">
            <v>-48</v>
          </cell>
          <cell r="PW649">
            <v>0</v>
          </cell>
          <cell r="PX649">
            <v>0</v>
          </cell>
          <cell r="PY649">
            <v>-42</v>
          </cell>
        </row>
        <row r="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0</v>
          </cell>
          <cell r="FP651">
            <v>0</v>
          </cell>
          <cell r="FQ651">
            <v>0</v>
          </cell>
          <cell r="FR651">
            <v>0</v>
          </cell>
          <cell r="FS651">
            <v>0</v>
          </cell>
          <cell r="FT651">
            <v>0</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-1</v>
          </cell>
          <cell r="GQ651">
            <v>0</v>
          </cell>
          <cell r="GR651">
            <v>-1</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F651">
            <v>0</v>
          </cell>
          <cell r="HG651">
            <v>0</v>
          </cell>
          <cell r="HH651">
            <v>0</v>
          </cell>
          <cell r="HI651">
            <v>0</v>
          </cell>
          <cell r="HJ651">
            <v>0</v>
          </cell>
          <cell r="HK651">
            <v>0</v>
          </cell>
          <cell r="HL651">
            <v>0</v>
          </cell>
          <cell r="HM651">
            <v>0</v>
          </cell>
          <cell r="HN651">
            <v>0</v>
          </cell>
          <cell r="HO651">
            <v>0</v>
          </cell>
          <cell r="HP651">
            <v>0</v>
          </cell>
          <cell r="HQ651">
            <v>0</v>
          </cell>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0</v>
          </cell>
          <cell r="LY651">
            <v>0</v>
          </cell>
          <cell r="LZ651">
            <v>0</v>
          </cell>
          <cell r="MA651">
            <v>0</v>
          </cell>
          <cell r="MB651">
            <v>0</v>
          </cell>
          <cell r="MC651">
            <v>0</v>
          </cell>
          <cell r="MD651">
            <v>0</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cell r="NR651">
            <v>0</v>
          </cell>
          <cell r="NS651">
            <v>0</v>
          </cell>
          <cell r="NT651">
            <v>0</v>
          </cell>
          <cell r="NU651">
            <v>0</v>
          </cell>
          <cell r="NV651">
            <v>0</v>
          </cell>
          <cell r="NW651">
            <v>0</v>
          </cell>
          <cell r="NX651">
            <v>0</v>
          </cell>
          <cell r="NY651">
            <v>0</v>
          </cell>
          <cell r="NZ651">
            <v>0</v>
          </cell>
          <cell r="OA651">
            <v>0</v>
          </cell>
          <cell r="OB651">
            <v>0</v>
          </cell>
          <cell r="OC651">
            <v>0</v>
          </cell>
          <cell r="OD651">
            <v>0</v>
          </cell>
          <cell r="OE651">
            <v>0</v>
          </cell>
          <cell r="OF651">
            <v>-1</v>
          </cell>
          <cell r="OG651">
            <v>0</v>
          </cell>
          <cell r="OH651">
            <v>0</v>
          </cell>
          <cell r="OI651">
            <v>0</v>
          </cell>
          <cell r="OJ651">
            <v>0</v>
          </cell>
          <cell r="OK651">
            <v>0</v>
          </cell>
          <cell r="OL651">
            <v>0</v>
          </cell>
          <cell r="OM651">
            <v>0</v>
          </cell>
          <cell r="ON651">
            <v>0</v>
          </cell>
          <cell r="OO651">
            <v>0</v>
          </cell>
          <cell r="OP651">
            <v>0</v>
          </cell>
          <cell r="OQ651">
            <v>0</v>
          </cell>
          <cell r="OR651">
            <v>0</v>
          </cell>
          <cell r="OS651">
            <v>0</v>
          </cell>
          <cell r="OT651">
            <v>0</v>
          </cell>
          <cell r="OU651">
            <v>0</v>
          </cell>
          <cell r="OV651">
            <v>0</v>
          </cell>
          <cell r="OW651">
            <v>0</v>
          </cell>
          <cell r="OX651">
            <v>0</v>
          </cell>
          <cell r="OY651">
            <v>0</v>
          </cell>
          <cell r="OZ651">
            <v>0</v>
          </cell>
          <cell r="PA651">
            <v>0</v>
          </cell>
          <cell r="PB651">
            <v>0</v>
          </cell>
          <cell r="PC651">
            <v>0</v>
          </cell>
          <cell r="PD651">
            <v>0</v>
          </cell>
          <cell r="PE651">
            <v>0</v>
          </cell>
          <cell r="PF651">
            <v>0</v>
          </cell>
          <cell r="PG651">
            <v>0</v>
          </cell>
          <cell r="PH651">
            <v>0</v>
          </cell>
          <cell r="PI651">
            <v>0</v>
          </cell>
          <cell r="PJ651">
            <v>0</v>
          </cell>
          <cell r="PK651">
            <v>0</v>
          </cell>
          <cell r="PL651">
            <v>0</v>
          </cell>
          <cell r="PM651">
            <v>0</v>
          </cell>
          <cell r="PN651">
            <v>0</v>
          </cell>
          <cell r="PO651">
            <v>0</v>
          </cell>
          <cell r="PP651">
            <v>0</v>
          </cell>
          <cell r="PQ651">
            <v>0</v>
          </cell>
          <cell r="PR651">
            <v>0</v>
          </cell>
          <cell r="PS651">
            <v>0</v>
          </cell>
          <cell r="PT651">
            <v>0</v>
          </cell>
          <cell r="PU651">
            <v>0</v>
          </cell>
          <cell r="PV651">
            <v>0</v>
          </cell>
          <cell r="PW651">
            <v>0</v>
          </cell>
          <cell r="PX651">
            <v>0</v>
          </cell>
          <cell r="PY651">
            <v>0</v>
          </cell>
        </row>
        <row r="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0</v>
          </cell>
          <cell r="FP652">
            <v>0</v>
          </cell>
          <cell r="FQ652">
            <v>0</v>
          </cell>
          <cell r="FR652">
            <v>0</v>
          </cell>
          <cell r="FS652">
            <v>0</v>
          </cell>
          <cell r="FT652">
            <v>0</v>
          </cell>
          <cell r="FU652">
            <v>0</v>
          </cell>
          <cell r="FV652">
            <v>0</v>
          </cell>
          <cell r="FW652">
            <v>0</v>
          </cell>
          <cell r="FX652">
            <v>0</v>
          </cell>
          <cell r="FY652">
            <v>0</v>
          </cell>
          <cell r="FZ652">
            <v>0</v>
          </cell>
          <cell r="GA652">
            <v>0</v>
          </cell>
          <cell r="GB652">
            <v>0</v>
          </cell>
          <cell r="GC652">
            <v>0</v>
          </cell>
          <cell r="GD652">
            <v>0</v>
          </cell>
          <cell r="GE652">
            <v>0</v>
          </cell>
          <cell r="GF652">
            <v>0</v>
          </cell>
          <cell r="GG652">
            <v>0</v>
          </cell>
          <cell r="GH652">
            <v>0</v>
          </cell>
          <cell r="GI652">
            <v>0</v>
          </cell>
          <cell r="GJ652">
            <v>0</v>
          </cell>
          <cell r="GK652">
            <v>0</v>
          </cell>
          <cell r="GL652">
            <v>0</v>
          </cell>
          <cell r="GM652">
            <v>0</v>
          </cell>
          <cell r="GN652">
            <v>0</v>
          </cell>
          <cell r="GO652">
            <v>0</v>
          </cell>
          <cell r="GP652">
            <v>1</v>
          </cell>
          <cell r="GQ652">
            <v>0</v>
          </cell>
          <cell r="GR652">
            <v>1</v>
          </cell>
          <cell r="GS652">
            <v>0</v>
          </cell>
          <cell r="GT652">
            <v>0</v>
          </cell>
          <cell r="GU652">
            <v>0</v>
          </cell>
          <cell r="GV652">
            <v>0</v>
          </cell>
          <cell r="GW652">
            <v>0</v>
          </cell>
          <cell r="GX652">
            <v>0</v>
          </cell>
          <cell r="GY652">
            <v>-1</v>
          </cell>
          <cell r="GZ652">
            <v>0</v>
          </cell>
          <cell r="HA652">
            <v>-1</v>
          </cell>
          <cell r="HB652">
            <v>0</v>
          </cell>
          <cell r="HC652">
            <v>0</v>
          </cell>
          <cell r="HD652">
            <v>0</v>
          </cell>
          <cell r="HE652">
            <v>0</v>
          </cell>
          <cell r="HF652">
            <v>0</v>
          </cell>
          <cell r="HG652">
            <v>0</v>
          </cell>
          <cell r="HH652">
            <v>0</v>
          </cell>
          <cell r="HI652">
            <v>0</v>
          </cell>
          <cell r="HJ652">
            <v>0</v>
          </cell>
          <cell r="HK652">
            <v>0</v>
          </cell>
          <cell r="HL652">
            <v>0</v>
          </cell>
          <cell r="HM652">
            <v>0</v>
          </cell>
          <cell r="HN652">
            <v>0</v>
          </cell>
          <cell r="HO652">
            <v>0</v>
          </cell>
          <cell r="HP652">
            <v>0</v>
          </cell>
          <cell r="HQ652">
            <v>0</v>
          </cell>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0</v>
          </cell>
          <cell r="LY652">
            <v>0</v>
          </cell>
          <cell r="LZ652">
            <v>0</v>
          </cell>
          <cell r="MA652">
            <v>0</v>
          </cell>
          <cell r="MB652">
            <v>0</v>
          </cell>
          <cell r="MC652">
            <v>0</v>
          </cell>
          <cell r="MD652">
            <v>0</v>
          </cell>
          <cell r="ME652">
            <v>0</v>
          </cell>
          <cell r="MF652">
            <v>0</v>
          </cell>
          <cell r="MG652">
            <v>0</v>
          </cell>
          <cell r="MH652">
            <v>0</v>
          </cell>
          <cell r="MI652">
            <v>0</v>
          </cell>
          <cell r="MJ652">
            <v>0</v>
          </cell>
          <cell r="MK652">
            <v>0</v>
          </cell>
          <cell r="ML652">
            <v>0</v>
          </cell>
          <cell r="MM652">
            <v>0</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v>0</v>
          </cell>
          <cell r="NM652">
            <v>0</v>
          </cell>
          <cell r="NN652">
            <v>0</v>
          </cell>
          <cell r="NO652">
            <v>0</v>
          </cell>
          <cell r="NP652">
            <v>0</v>
          </cell>
          <cell r="NQ652">
            <v>0</v>
          </cell>
          <cell r="NR652">
            <v>0</v>
          </cell>
          <cell r="NS652">
            <v>0</v>
          </cell>
          <cell r="NT652">
            <v>0</v>
          </cell>
          <cell r="NU652">
            <v>0</v>
          </cell>
          <cell r="NV652">
            <v>0</v>
          </cell>
          <cell r="NW652">
            <v>0</v>
          </cell>
          <cell r="NX652">
            <v>0</v>
          </cell>
          <cell r="NY652">
            <v>0</v>
          </cell>
          <cell r="NZ652">
            <v>0</v>
          </cell>
          <cell r="OA652">
            <v>0</v>
          </cell>
          <cell r="OB652">
            <v>0</v>
          </cell>
          <cell r="OC652">
            <v>0</v>
          </cell>
          <cell r="OD652">
            <v>0</v>
          </cell>
          <cell r="OE652">
            <v>0</v>
          </cell>
          <cell r="OF652">
            <v>1</v>
          </cell>
          <cell r="OG652">
            <v>0</v>
          </cell>
          <cell r="OH652">
            <v>0</v>
          </cell>
          <cell r="OI652">
            <v>0</v>
          </cell>
          <cell r="OJ652">
            <v>0</v>
          </cell>
          <cell r="OK652">
            <v>0</v>
          </cell>
          <cell r="OL652">
            <v>0</v>
          </cell>
          <cell r="OM652">
            <v>0</v>
          </cell>
          <cell r="ON652">
            <v>0</v>
          </cell>
          <cell r="OO652">
            <v>-1</v>
          </cell>
          <cell r="OP652">
            <v>0</v>
          </cell>
          <cell r="OQ652">
            <v>0</v>
          </cell>
          <cell r="OR652">
            <v>0</v>
          </cell>
          <cell r="OS652">
            <v>0</v>
          </cell>
          <cell r="OT652">
            <v>0</v>
          </cell>
          <cell r="OU652">
            <v>0</v>
          </cell>
          <cell r="OV652">
            <v>0</v>
          </cell>
          <cell r="OW652">
            <v>0</v>
          </cell>
          <cell r="OX652">
            <v>0</v>
          </cell>
          <cell r="OY652">
            <v>0</v>
          </cell>
          <cell r="OZ652">
            <v>0</v>
          </cell>
          <cell r="PA652">
            <v>0</v>
          </cell>
          <cell r="PB652">
            <v>0</v>
          </cell>
          <cell r="PC652">
            <v>0</v>
          </cell>
          <cell r="PD652">
            <v>0</v>
          </cell>
          <cell r="PE652">
            <v>0</v>
          </cell>
          <cell r="PF652">
            <v>0</v>
          </cell>
          <cell r="PG652">
            <v>0</v>
          </cell>
          <cell r="PH652">
            <v>0</v>
          </cell>
          <cell r="PI652">
            <v>0</v>
          </cell>
          <cell r="PJ652">
            <v>0</v>
          </cell>
          <cell r="PK652">
            <v>0</v>
          </cell>
          <cell r="PL652">
            <v>0</v>
          </cell>
          <cell r="PM652">
            <v>0</v>
          </cell>
          <cell r="PN652">
            <v>0</v>
          </cell>
          <cell r="PO652">
            <v>0</v>
          </cell>
          <cell r="PP652">
            <v>0</v>
          </cell>
          <cell r="PQ652">
            <v>0</v>
          </cell>
          <cell r="PR652">
            <v>0</v>
          </cell>
          <cell r="PS652">
            <v>0</v>
          </cell>
          <cell r="PT652">
            <v>0</v>
          </cell>
          <cell r="PU652">
            <v>0</v>
          </cell>
          <cell r="PV652">
            <v>0</v>
          </cell>
          <cell r="PW652">
            <v>0</v>
          </cell>
          <cell r="PX652">
            <v>0</v>
          </cell>
          <cell r="PY652">
            <v>0</v>
          </cell>
        </row>
        <row r="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I653">
            <v>0</v>
          </cell>
          <cell r="HJ653">
            <v>0</v>
          </cell>
          <cell r="HK653">
            <v>0</v>
          </cell>
          <cell r="HL653">
            <v>0</v>
          </cell>
          <cell r="HM653">
            <v>0</v>
          </cell>
          <cell r="HN653">
            <v>0</v>
          </cell>
          <cell r="HO653">
            <v>0</v>
          </cell>
          <cell r="HP653">
            <v>0</v>
          </cell>
          <cell r="HQ653">
            <v>0</v>
          </cell>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cell r="NR653">
            <v>0</v>
          </cell>
          <cell r="NS653">
            <v>0</v>
          </cell>
          <cell r="NT653">
            <v>0</v>
          </cell>
          <cell r="NU653">
            <v>0</v>
          </cell>
          <cell r="NV653">
            <v>0</v>
          </cell>
          <cell r="NW653">
            <v>0</v>
          </cell>
          <cell r="NX653">
            <v>0</v>
          </cell>
          <cell r="NY653">
            <v>0</v>
          </cell>
          <cell r="NZ653">
            <v>0</v>
          </cell>
          <cell r="OA653">
            <v>0</v>
          </cell>
          <cell r="OB653">
            <v>0</v>
          </cell>
          <cell r="OC653">
            <v>0</v>
          </cell>
          <cell r="OD653">
            <v>0</v>
          </cell>
          <cell r="OE653">
            <v>0</v>
          </cell>
          <cell r="OF653">
            <v>0</v>
          </cell>
          <cell r="OG653">
            <v>0</v>
          </cell>
          <cell r="OH653">
            <v>0</v>
          </cell>
          <cell r="OI653">
            <v>0</v>
          </cell>
          <cell r="OJ653">
            <v>0</v>
          </cell>
          <cell r="OK653">
            <v>0</v>
          </cell>
          <cell r="OL653">
            <v>0</v>
          </cell>
          <cell r="OM653">
            <v>0</v>
          </cell>
          <cell r="ON653">
            <v>0</v>
          </cell>
          <cell r="OO653">
            <v>0</v>
          </cell>
          <cell r="OP653">
            <v>0</v>
          </cell>
          <cell r="OQ653">
            <v>0</v>
          </cell>
          <cell r="OR653">
            <v>0</v>
          </cell>
          <cell r="OS653">
            <v>0</v>
          </cell>
          <cell r="OT653">
            <v>0</v>
          </cell>
          <cell r="OU653">
            <v>0</v>
          </cell>
          <cell r="OV653">
            <v>0</v>
          </cell>
          <cell r="OW653">
            <v>0</v>
          </cell>
          <cell r="OX653">
            <v>0</v>
          </cell>
          <cell r="OY653">
            <v>0</v>
          </cell>
          <cell r="OZ653">
            <v>0</v>
          </cell>
          <cell r="PA653">
            <v>0</v>
          </cell>
          <cell r="PB653">
            <v>0</v>
          </cell>
          <cell r="PC653">
            <v>0</v>
          </cell>
          <cell r="PD653">
            <v>0</v>
          </cell>
          <cell r="PE653">
            <v>0</v>
          </cell>
          <cell r="PF653">
            <v>0</v>
          </cell>
          <cell r="PG653">
            <v>0</v>
          </cell>
          <cell r="PH653">
            <v>0</v>
          </cell>
          <cell r="PI653">
            <v>0</v>
          </cell>
          <cell r="PJ653">
            <v>0</v>
          </cell>
          <cell r="PK653">
            <v>0</v>
          </cell>
          <cell r="PL653">
            <v>0</v>
          </cell>
          <cell r="PM653">
            <v>0</v>
          </cell>
          <cell r="PN653">
            <v>0</v>
          </cell>
          <cell r="PO653">
            <v>0</v>
          </cell>
          <cell r="PP653">
            <v>0</v>
          </cell>
          <cell r="PQ653">
            <v>0</v>
          </cell>
          <cell r="PR653">
            <v>0</v>
          </cell>
          <cell r="PS653">
            <v>0</v>
          </cell>
          <cell r="PT653">
            <v>0</v>
          </cell>
          <cell r="PU653">
            <v>0</v>
          </cell>
          <cell r="PV653">
            <v>0</v>
          </cell>
          <cell r="PW653">
            <v>0</v>
          </cell>
          <cell r="PX653">
            <v>0</v>
          </cell>
          <cell r="PY653">
            <v>0</v>
          </cell>
        </row>
        <row r="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V654">
            <v>0</v>
          </cell>
          <cell r="FW654">
            <v>0</v>
          </cell>
          <cell r="FX654">
            <v>0</v>
          </cell>
          <cell r="FY654">
            <v>0</v>
          </cell>
          <cell r="FZ654">
            <v>0</v>
          </cell>
          <cell r="GA654">
            <v>0</v>
          </cell>
          <cell r="GB654">
            <v>0</v>
          </cell>
          <cell r="GC654">
            <v>0</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-1</v>
          </cell>
          <cell r="GZ654">
            <v>0</v>
          </cell>
          <cell r="HA654">
            <v>-1</v>
          </cell>
          <cell r="HB654">
            <v>0</v>
          </cell>
          <cell r="HC654">
            <v>0</v>
          </cell>
          <cell r="HD654">
            <v>0</v>
          </cell>
          <cell r="HE654">
            <v>0</v>
          </cell>
          <cell r="HF654">
            <v>0</v>
          </cell>
          <cell r="HG654">
            <v>0</v>
          </cell>
          <cell r="HH654">
            <v>0</v>
          </cell>
          <cell r="HI654">
            <v>0</v>
          </cell>
          <cell r="HJ654">
            <v>0</v>
          </cell>
          <cell r="HK654">
            <v>0</v>
          </cell>
          <cell r="HL654">
            <v>0</v>
          </cell>
          <cell r="HM654">
            <v>0</v>
          </cell>
          <cell r="HN654">
            <v>0</v>
          </cell>
          <cell r="HO654">
            <v>0</v>
          </cell>
          <cell r="HP654">
            <v>0</v>
          </cell>
          <cell r="HQ654">
            <v>0</v>
          </cell>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0</v>
          </cell>
          <cell r="MH654">
            <v>0</v>
          </cell>
          <cell r="MI654">
            <v>0</v>
          </cell>
          <cell r="MJ654">
            <v>0</v>
          </cell>
          <cell r="MK654">
            <v>0</v>
          </cell>
          <cell r="ML654">
            <v>0</v>
          </cell>
          <cell r="MM654">
            <v>0</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v>0</v>
          </cell>
          <cell r="NM654">
            <v>0</v>
          </cell>
          <cell r="NN654">
            <v>0</v>
          </cell>
          <cell r="NO654">
            <v>0</v>
          </cell>
          <cell r="NP654">
            <v>0</v>
          </cell>
          <cell r="NQ654">
            <v>0</v>
          </cell>
          <cell r="NR654">
            <v>0</v>
          </cell>
          <cell r="NS654">
            <v>0</v>
          </cell>
          <cell r="NT654">
            <v>0</v>
          </cell>
          <cell r="NU654">
            <v>0</v>
          </cell>
          <cell r="NV654">
            <v>0</v>
          </cell>
          <cell r="NW654">
            <v>0</v>
          </cell>
          <cell r="NX654">
            <v>0</v>
          </cell>
          <cell r="NY654">
            <v>0</v>
          </cell>
          <cell r="NZ654">
            <v>0</v>
          </cell>
          <cell r="OA654">
            <v>0</v>
          </cell>
          <cell r="OB654">
            <v>0</v>
          </cell>
          <cell r="OC654">
            <v>0</v>
          </cell>
          <cell r="OD654">
            <v>0</v>
          </cell>
          <cell r="OE654">
            <v>0</v>
          </cell>
          <cell r="OF654">
            <v>0</v>
          </cell>
          <cell r="OG654">
            <v>0</v>
          </cell>
          <cell r="OH654">
            <v>0</v>
          </cell>
          <cell r="OI654">
            <v>0</v>
          </cell>
          <cell r="OJ654">
            <v>0</v>
          </cell>
          <cell r="OK654">
            <v>0</v>
          </cell>
          <cell r="OL654">
            <v>0</v>
          </cell>
          <cell r="OM654">
            <v>0</v>
          </cell>
          <cell r="ON654">
            <v>0</v>
          </cell>
          <cell r="OO654">
            <v>-1</v>
          </cell>
          <cell r="OP654">
            <v>0</v>
          </cell>
          <cell r="OQ654">
            <v>0</v>
          </cell>
          <cell r="OR654">
            <v>0</v>
          </cell>
          <cell r="OS654">
            <v>0</v>
          </cell>
          <cell r="OT654">
            <v>0</v>
          </cell>
          <cell r="OU654">
            <v>0</v>
          </cell>
          <cell r="OV654">
            <v>0</v>
          </cell>
          <cell r="OW654">
            <v>0</v>
          </cell>
          <cell r="OX654">
            <v>0</v>
          </cell>
          <cell r="OY654">
            <v>0</v>
          </cell>
          <cell r="OZ654">
            <v>0</v>
          </cell>
          <cell r="PA654">
            <v>0</v>
          </cell>
          <cell r="PB654">
            <v>0</v>
          </cell>
          <cell r="PC654">
            <v>0</v>
          </cell>
          <cell r="PD654">
            <v>0</v>
          </cell>
          <cell r="PE654">
            <v>0</v>
          </cell>
          <cell r="PF654">
            <v>0</v>
          </cell>
          <cell r="PG654">
            <v>0</v>
          </cell>
          <cell r="PH654">
            <v>0</v>
          </cell>
          <cell r="PI654">
            <v>0</v>
          </cell>
          <cell r="PJ654">
            <v>0</v>
          </cell>
          <cell r="PK654">
            <v>0</v>
          </cell>
          <cell r="PL654">
            <v>0</v>
          </cell>
          <cell r="PM654">
            <v>0</v>
          </cell>
          <cell r="PN654">
            <v>0</v>
          </cell>
          <cell r="PO654">
            <v>0</v>
          </cell>
          <cell r="PP654">
            <v>0</v>
          </cell>
          <cell r="PQ654">
            <v>0</v>
          </cell>
          <cell r="PR654">
            <v>0</v>
          </cell>
          <cell r="PS654">
            <v>0</v>
          </cell>
          <cell r="PT654">
            <v>0</v>
          </cell>
          <cell r="PU654">
            <v>0</v>
          </cell>
          <cell r="PV654">
            <v>0</v>
          </cell>
          <cell r="PW654">
            <v>0</v>
          </cell>
          <cell r="PX654">
            <v>0</v>
          </cell>
          <cell r="PY654">
            <v>0</v>
          </cell>
        </row>
        <row r="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I655">
            <v>0</v>
          </cell>
          <cell r="HJ655">
            <v>0</v>
          </cell>
          <cell r="HK655">
            <v>0</v>
          </cell>
          <cell r="HL655">
            <v>0</v>
          </cell>
          <cell r="HM655">
            <v>0</v>
          </cell>
          <cell r="HN655">
            <v>0</v>
          </cell>
          <cell r="HO655">
            <v>0</v>
          </cell>
          <cell r="HP655">
            <v>0</v>
          </cell>
          <cell r="HQ655">
            <v>0</v>
          </cell>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cell r="NR655">
            <v>0</v>
          </cell>
          <cell r="NS655">
            <v>0</v>
          </cell>
          <cell r="NT655">
            <v>0</v>
          </cell>
          <cell r="NU655">
            <v>0</v>
          </cell>
          <cell r="NV655">
            <v>0</v>
          </cell>
          <cell r="NW655">
            <v>0</v>
          </cell>
          <cell r="NX655">
            <v>0</v>
          </cell>
          <cell r="NY655">
            <v>0</v>
          </cell>
          <cell r="NZ655">
            <v>0</v>
          </cell>
          <cell r="OA655">
            <v>0</v>
          </cell>
          <cell r="OB655">
            <v>0</v>
          </cell>
          <cell r="OC655">
            <v>0</v>
          </cell>
          <cell r="OD655">
            <v>0</v>
          </cell>
          <cell r="OE655">
            <v>0</v>
          </cell>
          <cell r="OF655">
            <v>0</v>
          </cell>
          <cell r="OG655">
            <v>0</v>
          </cell>
          <cell r="OH655">
            <v>0</v>
          </cell>
          <cell r="OI655">
            <v>0</v>
          </cell>
          <cell r="OJ655">
            <v>0</v>
          </cell>
          <cell r="OK655">
            <v>0</v>
          </cell>
          <cell r="OL655">
            <v>0</v>
          </cell>
          <cell r="OM655">
            <v>0</v>
          </cell>
          <cell r="ON655">
            <v>0</v>
          </cell>
          <cell r="OO655">
            <v>0</v>
          </cell>
          <cell r="OP655">
            <v>0</v>
          </cell>
          <cell r="OQ655">
            <v>0</v>
          </cell>
          <cell r="OR655">
            <v>0</v>
          </cell>
          <cell r="OS655">
            <v>0</v>
          </cell>
          <cell r="OT655">
            <v>0</v>
          </cell>
          <cell r="OU655">
            <v>0</v>
          </cell>
          <cell r="OV655">
            <v>0</v>
          </cell>
          <cell r="OW655">
            <v>0</v>
          </cell>
          <cell r="OX655">
            <v>0</v>
          </cell>
          <cell r="OY655">
            <v>0</v>
          </cell>
          <cell r="OZ655">
            <v>0</v>
          </cell>
          <cell r="PA655">
            <v>0</v>
          </cell>
          <cell r="PB655">
            <v>0</v>
          </cell>
          <cell r="PC655">
            <v>0</v>
          </cell>
          <cell r="PD655">
            <v>0</v>
          </cell>
          <cell r="PE655">
            <v>0</v>
          </cell>
          <cell r="PF655">
            <v>0</v>
          </cell>
          <cell r="PG655">
            <v>0</v>
          </cell>
          <cell r="PH655">
            <v>0</v>
          </cell>
          <cell r="PI655">
            <v>0</v>
          </cell>
          <cell r="PJ655">
            <v>0</v>
          </cell>
          <cell r="PK655">
            <v>0</v>
          </cell>
          <cell r="PL655">
            <v>0</v>
          </cell>
          <cell r="PM655">
            <v>0</v>
          </cell>
          <cell r="PN655">
            <v>0</v>
          </cell>
          <cell r="PO655">
            <v>0</v>
          </cell>
          <cell r="PP655">
            <v>0</v>
          </cell>
          <cell r="PQ655">
            <v>0</v>
          </cell>
          <cell r="PR655">
            <v>0</v>
          </cell>
          <cell r="PS655">
            <v>0</v>
          </cell>
          <cell r="PT655">
            <v>0</v>
          </cell>
          <cell r="PU655">
            <v>0</v>
          </cell>
          <cell r="PV655">
            <v>0</v>
          </cell>
          <cell r="PW655">
            <v>0</v>
          </cell>
          <cell r="PX655">
            <v>0</v>
          </cell>
          <cell r="PY655">
            <v>0</v>
          </cell>
        </row>
        <row r="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I656">
            <v>0</v>
          </cell>
          <cell r="HJ656">
            <v>0</v>
          </cell>
          <cell r="HK656">
            <v>0</v>
          </cell>
          <cell r="HL656">
            <v>0</v>
          </cell>
          <cell r="HM656">
            <v>0</v>
          </cell>
          <cell r="HN656">
            <v>0</v>
          </cell>
          <cell r="HO656">
            <v>0</v>
          </cell>
          <cell r="HP656">
            <v>0</v>
          </cell>
          <cell r="HQ656">
            <v>0</v>
          </cell>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cell r="NR656">
            <v>0</v>
          </cell>
          <cell r="NS656">
            <v>0</v>
          </cell>
          <cell r="NT656">
            <v>0</v>
          </cell>
          <cell r="NU656">
            <v>0</v>
          </cell>
          <cell r="NV656">
            <v>0</v>
          </cell>
          <cell r="NW656">
            <v>0</v>
          </cell>
          <cell r="NX656">
            <v>0</v>
          </cell>
          <cell r="NY656">
            <v>0</v>
          </cell>
          <cell r="NZ656">
            <v>0</v>
          </cell>
          <cell r="OA656">
            <v>0</v>
          </cell>
          <cell r="OB656">
            <v>0</v>
          </cell>
          <cell r="OC656">
            <v>0</v>
          </cell>
          <cell r="OD656">
            <v>0</v>
          </cell>
          <cell r="OE656">
            <v>0</v>
          </cell>
          <cell r="OF656">
            <v>0</v>
          </cell>
          <cell r="OG656">
            <v>0</v>
          </cell>
          <cell r="OH656">
            <v>0</v>
          </cell>
          <cell r="OI656">
            <v>0</v>
          </cell>
          <cell r="OJ656">
            <v>0</v>
          </cell>
          <cell r="OK656">
            <v>0</v>
          </cell>
          <cell r="OL656">
            <v>0</v>
          </cell>
          <cell r="OM656">
            <v>0</v>
          </cell>
          <cell r="ON656">
            <v>0</v>
          </cell>
          <cell r="OO656">
            <v>0</v>
          </cell>
          <cell r="OP656">
            <v>0</v>
          </cell>
          <cell r="OQ656">
            <v>0</v>
          </cell>
          <cell r="OR656">
            <v>0</v>
          </cell>
          <cell r="OS656">
            <v>0</v>
          </cell>
          <cell r="OT656">
            <v>0</v>
          </cell>
          <cell r="OU656">
            <v>0</v>
          </cell>
          <cell r="OV656">
            <v>0</v>
          </cell>
          <cell r="OW656">
            <v>0</v>
          </cell>
          <cell r="OX656">
            <v>0</v>
          </cell>
          <cell r="OY656">
            <v>0</v>
          </cell>
          <cell r="OZ656">
            <v>0</v>
          </cell>
          <cell r="PA656">
            <v>0</v>
          </cell>
          <cell r="PB656">
            <v>0</v>
          </cell>
          <cell r="PC656">
            <v>0</v>
          </cell>
          <cell r="PD656">
            <v>0</v>
          </cell>
          <cell r="PE656">
            <v>0</v>
          </cell>
          <cell r="PF656">
            <v>0</v>
          </cell>
          <cell r="PG656">
            <v>0</v>
          </cell>
          <cell r="PH656">
            <v>0</v>
          </cell>
          <cell r="PI656">
            <v>0</v>
          </cell>
          <cell r="PJ656">
            <v>0</v>
          </cell>
          <cell r="PK656">
            <v>0</v>
          </cell>
          <cell r="PL656">
            <v>0</v>
          </cell>
          <cell r="PM656">
            <v>0</v>
          </cell>
          <cell r="PN656">
            <v>0</v>
          </cell>
          <cell r="PO656">
            <v>0</v>
          </cell>
          <cell r="PP656">
            <v>0</v>
          </cell>
          <cell r="PQ656">
            <v>0</v>
          </cell>
          <cell r="PR656">
            <v>0</v>
          </cell>
          <cell r="PS656">
            <v>0</v>
          </cell>
          <cell r="PT656">
            <v>0</v>
          </cell>
          <cell r="PU656">
            <v>0</v>
          </cell>
          <cell r="PV656">
            <v>0</v>
          </cell>
          <cell r="PW656">
            <v>0</v>
          </cell>
          <cell r="PX656">
            <v>0</v>
          </cell>
          <cell r="PY656">
            <v>0</v>
          </cell>
        </row>
        <row r="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0</v>
          </cell>
          <cell r="FV657">
            <v>0</v>
          </cell>
          <cell r="FW657">
            <v>0</v>
          </cell>
          <cell r="FX657">
            <v>0</v>
          </cell>
          <cell r="FY657">
            <v>0</v>
          </cell>
          <cell r="FZ657">
            <v>0</v>
          </cell>
          <cell r="GA657">
            <v>0</v>
          </cell>
          <cell r="GB657">
            <v>0</v>
          </cell>
          <cell r="GC657">
            <v>0</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-1</v>
          </cell>
          <cell r="GZ657">
            <v>0</v>
          </cell>
          <cell r="HA657">
            <v>-1</v>
          </cell>
          <cell r="HB657">
            <v>0</v>
          </cell>
          <cell r="HC657">
            <v>0</v>
          </cell>
          <cell r="HD657">
            <v>0</v>
          </cell>
          <cell r="HE657">
            <v>0</v>
          </cell>
          <cell r="HF657">
            <v>0</v>
          </cell>
          <cell r="HG657">
            <v>0</v>
          </cell>
          <cell r="HH657">
            <v>0</v>
          </cell>
          <cell r="HI657">
            <v>0</v>
          </cell>
          <cell r="HJ657">
            <v>0</v>
          </cell>
          <cell r="HK657">
            <v>0</v>
          </cell>
          <cell r="HL657">
            <v>0</v>
          </cell>
          <cell r="HM657">
            <v>0</v>
          </cell>
          <cell r="HN657">
            <v>0</v>
          </cell>
          <cell r="HO657">
            <v>0</v>
          </cell>
          <cell r="HP657">
            <v>0</v>
          </cell>
          <cell r="HQ657">
            <v>0</v>
          </cell>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0</v>
          </cell>
          <cell r="MH657">
            <v>0</v>
          </cell>
          <cell r="MI657">
            <v>0</v>
          </cell>
          <cell r="MJ657">
            <v>0</v>
          </cell>
          <cell r="MK657">
            <v>0</v>
          </cell>
          <cell r="ML657">
            <v>0</v>
          </cell>
          <cell r="MM657">
            <v>0</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v>0</v>
          </cell>
          <cell r="NM657">
            <v>0</v>
          </cell>
          <cell r="NN657">
            <v>0</v>
          </cell>
          <cell r="NO657">
            <v>0</v>
          </cell>
          <cell r="NP657">
            <v>0</v>
          </cell>
          <cell r="NQ657">
            <v>0</v>
          </cell>
          <cell r="NR657">
            <v>0</v>
          </cell>
          <cell r="NS657">
            <v>0</v>
          </cell>
          <cell r="NT657">
            <v>0</v>
          </cell>
          <cell r="NU657">
            <v>0</v>
          </cell>
          <cell r="NV657">
            <v>0</v>
          </cell>
          <cell r="NW657">
            <v>0</v>
          </cell>
          <cell r="NX657">
            <v>0</v>
          </cell>
          <cell r="NY657">
            <v>0</v>
          </cell>
          <cell r="NZ657">
            <v>0</v>
          </cell>
          <cell r="OA657">
            <v>0</v>
          </cell>
          <cell r="OB657">
            <v>0</v>
          </cell>
          <cell r="OC657">
            <v>0</v>
          </cell>
          <cell r="OD657">
            <v>0</v>
          </cell>
          <cell r="OE657">
            <v>0</v>
          </cell>
          <cell r="OF657">
            <v>0</v>
          </cell>
          <cell r="OG657">
            <v>0</v>
          </cell>
          <cell r="OH657">
            <v>0</v>
          </cell>
          <cell r="OI657">
            <v>0</v>
          </cell>
          <cell r="OJ657">
            <v>0</v>
          </cell>
          <cell r="OK657">
            <v>0</v>
          </cell>
          <cell r="OL657">
            <v>0</v>
          </cell>
          <cell r="OM657">
            <v>0</v>
          </cell>
          <cell r="ON657">
            <v>0</v>
          </cell>
          <cell r="OO657">
            <v>-1</v>
          </cell>
          <cell r="OP657">
            <v>0</v>
          </cell>
          <cell r="OQ657">
            <v>0</v>
          </cell>
          <cell r="OR657">
            <v>0</v>
          </cell>
          <cell r="OS657">
            <v>0</v>
          </cell>
          <cell r="OT657">
            <v>0</v>
          </cell>
          <cell r="OU657">
            <v>0</v>
          </cell>
          <cell r="OV657">
            <v>0</v>
          </cell>
          <cell r="OW657">
            <v>0</v>
          </cell>
          <cell r="OX657">
            <v>0</v>
          </cell>
          <cell r="OY657">
            <v>0</v>
          </cell>
          <cell r="OZ657">
            <v>0</v>
          </cell>
          <cell r="PA657">
            <v>0</v>
          </cell>
          <cell r="PB657">
            <v>0</v>
          </cell>
          <cell r="PC657">
            <v>0</v>
          </cell>
          <cell r="PD657">
            <v>0</v>
          </cell>
          <cell r="PE657">
            <v>0</v>
          </cell>
          <cell r="PF657">
            <v>0</v>
          </cell>
          <cell r="PG657">
            <v>0</v>
          </cell>
          <cell r="PH657">
            <v>0</v>
          </cell>
          <cell r="PI657">
            <v>0</v>
          </cell>
          <cell r="PJ657">
            <v>0</v>
          </cell>
          <cell r="PK657">
            <v>0</v>
          </cell>
          <cell r="PL657">
            <v>0</v>
          </cell>
          <cell r="PM657">
            <v>0</v>
          </cell>
          <cell r="PN657">
            <v>0</v>
          </cell>
          <cell r="PO657">
            <v>0</v>
          </cell>
          <cell r="PP657">
            <v>0</v>
          </cell>
          <cell r="PQ657">
            <v>0</v>
          </cell>
          <cell r="PR657">
            <v>0</v>
          </cell>
          <cell r="PS657">
            <v>0</v>
          </cell>
          <cell r="PT657">
            <v>0</v>
          </cell>
          <cell r="PU657">
            <v>0</v>
          </cell>
          <cell r="PV657">
            <v>0</v>
          </cell>
          <cell r="PW657">
            <v>0</v>
          </cell>
          <cell r="PX657">
            <v>0</v>
          </cell>
          <cell r="PY657">
            <v>0</v>
          </cell>
        </row>
        <row r="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0</v>
          </cell>
          <cell r="FM658">
            <v>0</v>
          </cell>
          <cell r="FN658">
            <v>0</v>
          </cell>
          <cell r="FO658">
            <v>0</v>
          </cell>
          <cell r="FP658">
            <v>0</v>
          </cell>
          <cell r="FQ658">
            <v>0</v>
          </cell>
          <cell r="FR658">
            <v>0</v>
          </cell>
          <cell r="FS658">
            <v>0</v>
          </cell>
          <cell r="FT658">
            <v>0</v>
          </cell>
          <cell r="FU658">
            <v>0</v>
          </cell>
          <cell r="FV658">
            <v>0</v>
          </cell>
          <cell r="FW658">
            <v>0</v>
          </cell>
          <cell r="FX658">
            <v>0</v>
          </cell>
          <cell r="FY658">
            <v>0</v>
          </cell>
          <cell r="FZ658">
            <v>0</v>
          </cell>
          <cell r="GA658">
            <v>0</v>
          </cell>
          <cell r="GB658">
            <v>0</v>
          </cell>
          <cell r="GC658">
            <v>0</v>
          </cell>
          <cell r="GD658">
            <v>0</v>
          </cell>
          <cell r="GE658">
            <v>0</v>
          </cell>
          <cell r="GF658">
            <v>0</v>
          </cell>
          <cell r="GG658">
            <v>0</v>
          </cell>
          <cell r="GH658">
            <v>0</v>
          </cell>
          <cell r="GI658">
            <v>0</v>
          </cell>
          <cell r="GJ658">
            <v>0</v>
          </cell>
          <cell r="GK658">
            <v>0</v>
          </cell>
          <cell r="GL658">
            <v>0</v>
          </cell>
          <cell r="GM658">
            <v>0</v>
          </cell>
          <cell r="GN658">
            <v>0</v>
          </cell>
          <cell r="GO658">
            <v>0</v>
          </cell>
          <cell r="GP658">
            <v>1</v>
          </cell>
          <cell r="GQ658">
            <v>0</v>
          </cell>
          <cell r="GR658">
            <v>1</v>
          </cell>
          <cell r="GS658">
            <v>0</v>
          </cell>
          <cell r="GT658">
            <v>0</v>
          </cell>
          <cell r="GU658">
            <v>0</v>
          </cell>
          <cell r="GV658">
            <v>0</v>
          </cell>
          <cell r="GW658">
            <v>0</v>
          </cell>
          <cell r="GX658">
            <v>0</v>
          </cell>
          <cell r="GY658">
            <v>1</v>
          </cell>
          <cell r="GZ658">
            <v>0</v>
          </cell>
          <cell r="HA658">
            <v>1</v>
          </cell>
          <cell r="HB658">
            <v>0</v>
          </cell>
          <cell r="HC658">
            <v>0</v>
          </cell>
          <cell r="HD658">
            <v>0</v>
          </cell>
          <cell r="HE658">
            <v>0</v>
          </cell>
          <cell r="HF658">
            <v>0</v>
          </cell>
          <cell r="HG658">
            <v>0</v>
          </cell>
          <cell r="HH658">
            <v>0</v>
          </cell>
          <cell r="HI658">
            <v>0</v>
          </cell>
          <cell r="HJ658">
            <v>0</v>
          </cell>
          <cell r="HK658">
            <v>0</v>
          </cell>
          <cell r="HL658">
            <v>0</v>
          </cell>
          <cell r="HM658">
            <v>0</v>
          </cell>
          <cell r="HN658">
            <v>0</v>
          </cell>
          <cell r="HO658">
            <v>0</v>
          </cell>
          <cell r="HP658">
            <v>0</v>
          </cell>
          <cell r="HQ658">
            <v>0</v>
          </cell>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0</v>
          </cell>
          <cell r="LY658">
            <v>0</v>
          </cell>
          <cell r="LZ658">
            <v>0</v>
          </cell>
          <cell r="MA658">
            <v>0</v>
          </cell>
          <cell r="MB658">
            <v>0</v>
          </cell>
          <cell r="MC658">
            <v>0</v>
          </cell>
          <cell r="MD658">
            <v>0</v>
          </cell>
          <cell r="ME658">
            <v>0</v>
          </cell>
          <cell r="MF658">
            <v>0</v>
          </cell>
          <cell r="MG658">
            <v>0</v>
          </cell>
          <cell r="MH658">
            <v>0</v>
          </cell>
          <cell r="MI658">
            <v>0</v>
          </cell>
          <cell r="MJ658">
            <v>0</v>
          </cell>
          <cell r="MK658">
            <v>0</v>
          </cell>
          <cell r="ML658">
            <v>0</v>
          </cell>
          <cell r="MM658">
            <v>0</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v>0</v>
          </cell>
          <cell r="NM658">
            <v>0</v>
          </cell>
          <cell r="NN658">
            <v>0</v>
          </cell>
          <cell r="NO658">
            <v>0</v>
          </cell>
          <cell r="NP658">
            <v>0</v>
          </cell>
          <cell r="NQ658">
            <v>0</v>
          </cell>
          <cell r="NR658">
            <v>0</v>
          </cell>
          <cell r="NS658">
            <v>0</v>
          </cell>
          <cell r="NT658">
            <v>0</v>
          </cell>
          <cell r="NU658">
            <v>0</v>
          </cell>
          <cell r="NV658">
            <v>0</v>
          </cell>
          <cell r="NW658">
            <v>0</v>
          </cell>
          <cell r="NX658">
            <v>0</v>
          </cell>
          <cell r="NY658">
            <v>0</v>
          </cell>
          <cell r="NZ658">
            <v>0</v>
          </cell>
          <cell r="OA658">
            <v>0</v>
          </cell>
          <cell r="OB658">
            <v>0</v>
          </cell>
          <cell r="OC658">
            <v>0</v>
          </cell>
          <cell r="OD658">
            <v>0</v>
          </cell>
          <cell r="OE658">
            <v>0</v>
          </cell>
          <cell r="OF658">
            <v>1</v>
          </cell>
          <cell r="OG658">
            <v>0</v>
          </cell>
          <cell r="OH658">
            <v>0</v>
          </cell>
          <cell r="OI658">
            <v>0</v>
          </cell>
          <cell r="OJ658">
            <v>0</v>
          </cell>
          <cell r="OK658">
            <v>0</v>
          </cell>
          <cell r="OL658">
            <v>0</v>
          </cell>
          <cell r="OM658">
            <v>0</v>
          </cell>
          <cell r="ON658">
            <v>0</v>
          </cell>
          <cell r="OO658">
            <v>1</v>
          </cell>
          <cell r="OP658">
            <v>0</v>
          </cell>
          <cell r="OQ658">
            <v>0</v>
          </cell>
          <cell r="OR658">
            <v>0</v>
          </cell>
          <cell r="OS658">
            <v>0</v>
          </cell>
          <cell r="OT658">
            <v>0</v>
          </cell>
          <cell r="OU658">
            <v>0</v>
          </cell>
          <cell r="OV658">
            <v>0</v>
          </cell>
          <cell r="OW658">
            <v>0</v>
          </cell>
          <cell r="OX658">
            <v>0</v>
          </cell>
          <cell r="OY658">
            <v>0</v>
          </cell>
          <cell r="OZ658">
            <v>0</v>
          </cell>
          <cell r="PA658">
            <v>0</v>
          </cell>
          <cell r="PB658">
            <v>0</v>
          </cell>
          <cell r="PC658">
            <v>0</v>
          </cell>
          <cell r="PD658">
            <v>0</v>
          </cell>
          <cell r="PE658">
            <v>0</v>
          </cell>
          <cell r="PF658">
            <v>0</v>
          </cell>
          <cell r="PG658">
            <v>0</v>
          </cell>
          <cell r="PH658">
            <v>0</v>
          </cell>
          <cell r="PI658">
            <v>0</v>
          </cell>
          <cell r="PJ658">
            <v>0</v>
          </cell>
          <cell r="PK658">
            <v>0</v>
          </cell>
          <cell r="PL658">
            <v>0</v>
          </cell>
          <cell r="PM658">
            <v>0</v>
          </cell>
          <cell r="PN658">
            <v>0</v>
          </cell>
          <cell r="PO658">
            <v>0</v>
          </cell>
          <cell r="PP658">
            <v>0</v>
          </cell>
          <cell r="PQ658">
            <v>0</v>
          </cell>
          <cell r="PR658">
            <v>0</v>
          </cell>
          <cell r="PS658">
            <v>0</v>
          </cell>
          <cell r="PT658">
            <v>0</v>
          </cell>
          <cell r="PU658">
            <v>0</v>
          </cell>
          <cell r="PV658">
            <v>0</v>
          </cell>
          <cell r="PW658">
            <v>0</v>
          </cell>
          <cell r="PX658">
            <v>0</v>
          </cell>
          <cell r="PY658">
            <v>0</v>
          </cell>
        </row>
        <row r="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0</v>
          </cell>
          <cell r="FP659">
            <v>0</v>
          </cell>
          <cell r="FQ659">
            <v>0</v>
          </cell>
          <cell r="FR659">
            <v>0</v>
          </cell>
          <cell r="FS659">
            <v>0</v>
          </cell>
          <cell r="FT659">
            <v>0</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-2</v>
          </cell>
          <cell r="GQ659">
            <v>0</v>
          </cell>
          <cell r="GR659">
            <v>-2</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F659">
            <v>0</v>
          </cell>
          <cell r="HG659">
            <v>0</v>
          </cell>
          <cell r="HH659">
            <v>0</v>
          </cell>
          <cell r="HI659">
            <v>0</v>
          </cell>
          <cell r="HJ659">
            <v>0</v>
          </cell>
          <cell r="HK659">
            <v>0</v>
          </cell>
          <cell r="HL659">
            <v>0</v>
          </cell>
          <cell r="HM659">
            <v>0</v>
          </cell>
          <cell r="HN659">
            <v>0</v>
          </cell>
          <cell r="HO659">
            <v>0</v>
          </cell>
          <cell r="HP659">
            <v>0</v>
          </cell>
          <cell r="HQ659">
            <v>0</v>
          </cell>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0</v>
          </cell>
          <cell r="LY659">
            <v>0</v>
          </cell>
          <cell r="LZ659">
            <v>0</v>
          </cell>
          <cell r="MA659">
            <v>0</v>
          </cell>
          <cell r="MB659">
            <v>0</v>
          </cell>
          <cell r="MC659">
            <v>0</v>
          </cell>
          <cell r="MD659">
            <v>0</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cell r="NR659">
            <v>0</v>
          </cell>
          <cell r="NS659">
            <v>0</v>
          </cell>
          <cell r="NT659">
            <v>0</v>
          </cell>
          <cell r="NU659">
            <v>0</v>
          </cell>
          <cell r="NV659">
            <v>0</v>
          </cell>
          <cell r="NW659">
            <v>0</v>
          </cell>
          <cell r="NX659">
            <v>0</v>
          </cell>
          <cell r="NY659">
            <v>0</v>
          </cell>
          <cell r="NZ659">
            <v>0</v>
          </cell>
          <cell r="OA659">
            <v>0</v>
          </cell>
          <cell r="OB659">
            <v>0</v>
          </cell>
          <cell r="OC659">
            <v>0</v>
          </cell>
          <cell r="OD659">
            <v>0</v>
          </cell>
          <cell r="OE659">
            <v>0</v>
          </cell>
          <cell r="OF659">
            <v>-2</v>
          </cell>
          <cell r="OG659">
            <v>0</v>
          </cell>
          <cell r="OH659">
            <v>0</v>
          </cell>
          <cell r="OI659">
            <v>0</v>
          </cell>
          <cell r="OJ659">
            <v>0</v>
          </cell>
          <cell r="OK659">
            <v>0</v>
          </cell>
          <cell r="OL659">
            <v>0</v>
          </cell>
          <cell r="OM659">
            <v>0</v>
          </cell>
          <cell r="ON659">
            <v>0</v>
          </cell>
          <cell r="OO659">
            <v>0</v>
          </cell>
          <cell r="OP659">
            <v>0</v>
          </cell>
          <cell r="OQ659">
            <v>0</v>
          </cell>
          <cell r="OR659">
            <v>0</v>
          </cell>
          <cell r="OS659">
            <v>0</v>
          </cell>
          <cell r="OT659">
            <v>0</v>
          </cell>
          <cell r="OU659">
            <v>0</v>
          </cell>
          <cell r="OV659">
            <v>0</v>
          </cell>
          <cell r="OW659">
            <v>0</v>
          </cell>
          <cell r="OX659">
            <v>0</v>
          </cell>
          <cell r="OY659">
            <v>0</v>
          </cell>
          <cell r="OZ659">
            <v>0</v>
          </cell>
          <cell r="PA659">
            <v>0</v>
          </cell>
          <cell r="PB659">
            <v>0</v>
          </cell>
          <cell r="PC659">
            <v>0</v>
          </cell>
          <cell r="PD659">
            <v>0</v>
          </cell>
          <cell r="PE659">
            <v>0</v>
          </cell>
          <cell r="PF659">
            <v>0</v>
          </cell>
          <cell r="PG659">
            <v>0</v>
          </cell>
          <cell r="PH659">
            <v>0</v>
          </cell>
          <cell r="PI659">
            <v>0</v>
          </cell>
          <cell r="PJ659">
            <v>0</v>
          </cell>
          <cell r="PK659">
            <v>0</v>
          </cell>
          <cell r="PL659">
            <v>0</v>
          </cell>
          <cell r="PM659">
            <v>0</v>
          </cell>
          <cell r="PN659">
            <v>0</v>
          </cell>
          <cell r="PO659">
            <v>0</v>
          </cell>
          <cell r="PP659">
            <v>0</v>
          </cell>
          <cell r="PQ659">
            <v>0</v>
          </cell>
          <cell r="PR659">
            <v>0</v>
          </cell>
          <cell r="PS659">
            <v>0</v>
          </cell>
          <cell r="PT659">
            <v>0</v>
          </cell>
          <cell r="PU659">
            <v>0</v>
          </cell>
          <cell r="PV659">
            <v>0</v>
          </cell>
          <cell r="PW659">
            <v>0</v>
          </cell>
          <cell r="PX659">
            <v>0</v>
          </cell>
          <cell r="PY659">
            <v>0</v>
          </cell>
        </row>
        <row r="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I660">
            <v>0</v>
          </cell>
          <cell r="HJ660">
            <v>0</v>
          </cell>
          <cell r="HK660">
            <v>0</v>
          </cell>
          <cell r="HL660">
            <v>0</v>
          </cell>
          <cell r="HM660">
            <v>0</v>
          </cell>
          <cell r="HN660">
            <v>0</v>
          </cell>
          <cell r="HO660">
            <v>0</v>
          </cell>
          <cell r="HP660">
            <v>0</v>
          </cell>
          <cell r="HQ660">
            <v>0</v>
          </cell>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cell r="NR660">
            <v>0</v>
          </cell>
          <cell r="NS660">
            <v>0</v>
          </cell>
          <cell r="NT660">
            <v>0</v>
          </cell>
          <cell r="NU660">
            <v>0</v>
          </cell>
          <cell r="NV660">
            <v>0</v>
          </cell>
          <cell r="NW660">
            <v>0</v>
          </cell>
          <cell r="NX660">
            <v>0</v>
          </cell>
          <cell r="NY660">
            <v>0</v>
          </cell>
          <cell r="NZ660">
            <v>0</v>
          </cell>
          <cell r="OA660">
            <v>0</v>
          </cell>
          <cell r="OB660">
            <v>0</v>
          </cell>
          <cell r="OC660">
            <v>0</v>
          </cell>
          <cell r="OD660">
            <v>0</v>
          </cell>
          <cell r="OE660">
            <v>0</v>
          </cell>
          <cell r="OF660">
            <v>0</v>
          </cell>
          <cell r="OG660">
            <v>0</v>
          </cell>
          <cell r="OH660">
            <v>0</v>
          </cell>
          <cell r="OI660">
            <v>0</v>
          </cell>
          <cell r="OJ660">
            <v>0</v>
          </cell>
          <cell r="OK660">
            <v>0</v>
          </cell>
          <cell r="OL660">
            <v>0</v>
          </cell>
          <cell r="OM660">
            <v>0</v>
          </cell>
          <cell r="ON660">
            <v>0</v>
          </cell>
          <cell r="OO660">
            <v>0</v>
          </cell>
          <cell r="OP660">
            <v>0</v>
          </cell>
          <cell r="OQ660">
            <v>0</v>
          </cell>
          <cell r="OR660">
            <v>0</v>
          </cell>
          <cell r="OS660">
            <v>0</v>
          </cell>
          <cell r="OT660">
            <v>0</v>
          </cell>
          <cell r="OU660">
            <v>0</v>
          </cell>
          <cell r="OV660">
            <v>0</v>
          </cell>
          <cell r="OW660">
            <v>0</v>
          </cell>
          <cell r="OX660">
            <v>0</v>
          </cell>
          <cell r="OY660">
            <v>0</v>
          </cell>
          <cell r="OZ660">
            <v>0</v>
          </cell>
          <cell r="PA660">
            <v>0</v>
          </cell>
          <cell r="PB660">
            <v>0</v>
          </cell>
          <cell r="PC660">
            <v>0</v>
          </cell>
          <cell r="PD660">
            <v>0</v>
          </cell>
          <cell r="PE660">
            <v>0</v>
          </cell>
          <cell r="PF660">
            <v>0</v>
          </cell>
          <cell r="PG660">
            <v>0</v>
          </cell>
          <cell r="PH660">
            <v>0</v>
          </cell>
          <cell r="PI660">
            <v>0</v>
          </cell>
          <cell r="PJ660">
            <v>0</v>
          </cell>
          <cell r="PK660">
            <v>0</v>
          </cell>
          <cell r="PL660">
            <v>0</v>
          </cell>
          <cell r="PM660">
            <v>0</v>
          </cell>
          <cell r="PN660">
            <v>0</v>
          </cell>
          <cell r="PO660">
            <v>0</v>
          </cell>
          <cell r="PP660">
            <v>0</v>
          </cell>
          <cell r="PQ660">
            <v>0</v>
          </cell>
          <cell r="PR660">
            <v>0</v>
          </cell>
          <cell r="PS660">
            <v>0</v>
          </cell>
          <cell r="PT660">
            <v>0</v>
          </cell>
          <cell r="PU660">
            <v>0</v>
          </cell>
          <cell r="PV660">
            <v>0</v>
          </cell>
          <cell r="PW660">
            <v>0</v>
          </cell>
          <cell r="PX660">
            <v>0</v>
          </cell>
          <cell r="PY660">
            <v>0</v>
          </cell>
        </row>
        <row r="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I661">
            <v>0</v>
          </cell>
          <cell r="HJ661">
            <v>0</v>
          </cell>
          <cell r="HK661">
            <v>0</v>
          </cell>
          <cell r="HL661">
            <v>0</v>
          </cell>
          <cell r="HM661">
            <v>0</v>
          </cell>
          <cell r="HN661">
            <v>0</v>
          </cell>
          <cell r="HO661">
            <v>0</v>
          </cell>
          <cell r="HP661">
            <v>0</v>
          </cell>
          <cell r="HQ661">
            <v>0</v>
          </cell>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cell r="NR661">
            <v>0</v>
          </cell>
          <cell r="NS661">
            <v>0</v>
          </cell>
          <cell r="NT661">
            <v>0</v>
          </cell>
          <cell r="NU661">
            <v>0</v>
          </cell>
          <cell r="NV661">
            <v>0</v>
          </cell>
          <cell r="NW661">
            <v>0</v>
          </cell>
          <cell r="NX661">
            <v>0</v>
          </cell>
          <cell r="NY661">
            <v>0</v>
          </cell>
          <cell r="NZ661">
            <v>0</v>
          </cell>
          <cell r="OA661">
            <v>0</v>
          </cell>
          <cell r="OB661">
            <v>0</v>
          </cell>
          <cell r="OC661">
            <v>0</v>
          </cell>
          <cell r="OD661">
            <v>0</v>
          </cell>
          <cell r="OE661">
            <v>0</v>
          </cell>
          <cell r="OF661">
            <v>0</v>
          </cell>
          <cell r="OG661">
            <v>0</v>
          </cell>
          <cell r="OH661">
            <v>0</v>
          </cell>
          <cell r="OI661">
            <v>0</v>
          </cell>
          <cell r="OJ661">
            <v>0</v>
          </cell>
          <cell r="OK661">
            <v>0</v>
          </cell>
          <cell r="OL661">
            <v>0</v>
          </cell>
          <cell r="OM661">
            <v>0</v>
          </cell>
          <cell r="ON661">
            <v>0</v>
          </cell>
          <cell r="OO661">
            <v>0</v>
          </cell>
          <cell r="OP661">
            <v>0</v>
          </cell>
          <cell r="OQ661">
            <v>0</v>
          </cell>
          <cell r="OR661">
            <v>0</v>
          </cell>
          <cell r="OS661">
            <v>0</v>
          </cell>
          <cell r="OT661">
            <v>0</v>
          </cell>
          <cell r="OU661">
            <v>0</v>
          </cell>
          <cell r="OV661">
            <v>0</v>
          </cell>
          <cell r="OW661">
            <v>0</v>
          </cell>
          <cell r="OX661">
            <v>0</v>
          </cell>
          <cell r="OY661">
            <v>0</v>
          </cell>
          <cell r="OZ661">
            <v>0</v>
          </cell>
          <cell r="PA661">
            <v>0</v>
          </cell>
          <cell r="PB661">
            <v>0</v>
          </cell>
          <cell r="PC661">
            <v>0</v>
          </cell>
          <cell r="PD661">
            <v>0</v>
          </cell>
          <cell r="PE661">
            <v>0</v>
          </cell>
          <cell r="PF661">
            <v>0</v>
          </cell>
          <cell r="PG661">
            <v>0</v>
          </cell>
          <cell r="PH661">
            <v>0</v>
          </cell>
          <cell r="PI661">
            <v>0</v>
          </cell>
          <cell r="PJ661">
            <v>0</v>
          </cell>
          <cell r="PK661">
            <v>0</v>
          </cell>
          <cell r="PL661">
            <v>0</v>
          </cell>
          <cell r="PM661">
            <v>0</v>
          </cell>
          <cell r="PN661">
            <v>0</v>
          </cell>
          <cell r="PO661">
            <v>0</v>
          </cell>
          <cell r="PP661">
            <v>0</v>
          </cell>
          <cell r="PQ661">
            <v>0</v>
          </cell>
          <cell r="PR661">
            <v>0</v>
          </cell>
          <cell r="PS661">
            <v>0</v>
          </cell>
          <cell r="PT661">
            <v>0</v>
          </cell>
          <cell r="PU661">
            <v>0</v>
          </cell>
          <cell r="PV661">
            <v>0</v>
          </cell>
          <cell r="PW661">
            <v>0</v>
          </cell>
          <cell r="PX661">
            <v>0</v>
          </cell>
          <cell r="PY661">
            <v>0</v>
          </cell>
        </row>
        <row r="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I662">
            <v>0</v>
          </cell>
          <cell r="HJ662">
            <v>0</v>
          </cell>
          <cell r="HK662">
            <v>0</v>
          </cell>
          <cell r="HL662">
            <v>0</v>
          </cell>
          <cell r="HM662">
            <v>0</v>
          </cell>
          <cell r="HN662">
            <v>0</v>
          </cell>
          <cell r="HO662">
            <v>0</v>
          </cell>
          <cell r="HP662">
            <v>0</v>
          </cell>
          <cell r="HQ662">
            <v>0</v>
          </cell>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cell r="NR662">
            <v>0</v>
          </cell>
          <cell r="NS662">
            <v>0</v>
          </cell>
          <cell r="NT662">
            <v>0</v>
          </cell>
          <cell r="NU662">
            <v>0</v>
          </cell>
          <cell r="NV662">
            <v>0</v>
          </cell>
          <cell r="NW662">
            <v>0</v>
          </cell>
          <cell r="NX662">
            <v>0</v>
          </cell>
          <cell r="NY662">
            <v>0</v>
          </cell>
          <cell r="NZ662">
            <v>0</v>
          </cell>
          <cell r="OA662">
            <v>0</v>
          </cell>
          <cell r="OB662">
            <v>0</v>
          </cell>
          <cell r="OC662">
            <v>0</v>
          </cell>
          <cell r="OD662">
            <v>0</v>
          </cell>
          <cell r="OE662">
            <v>0</v>
          </cell>
          <cell r="OF662">
            <v>0</v>
          </cell>
          <cell r="OG662">
            <v>0</v>
          </cell>
          <cell r="OH662">
            <v>0</v>
          </cell>
          <cell r="OI662">
            <v>0</v>
          </cell>
          <cell r="OJ662">
            <v>0</v>
          </cell>
          <cell r="OK662">
            <v>0</v>
          </cell>
          <cell r="OL662">
            <v>0</v>
          </cell>
          <cell r="OM662">
            <v>0</v>
          </cell>
          <cell r="ON662">
            <v>0</v>
          </cell>
          <cell r="OO662">
            <v>0</v>
          </cell>
          <cell r="OP662">
            <v>0</v>
          </cell>
          <cell r="OQ662">
            <v>0</v>
          </cell>
          <cell r="OR662">
            <v>0</v>
          </cell>
          <cell r="OS662">
            <v>0</v>
          </cell>
          <cell r="OT662">
            <v>0</v>
          </cell>
          <cell r="OU662">
            <v>0</v>
          </cell>
          <cell r="OV662">
            <v>0</v>
          </cell>
          <cell r="OW662">
            <v>0</v>
          </cell>
          <cell r="OX662">
            <v>0</v>
          </cell>
          <cell r="OY662">
            <v>0</v>
          </cell>
          <cell r="OZ662">
            <v>0</v>
          </cell>
          <cell r="PA662">
            <v>0</v>
          </cell>
          <cell r="PB662">
            <v>0</v>
          </cell>
          <cell r="PC662">
            <v>0</v>
          </cell>
          <cell r="PD662">
            <v>0</v>
          </cell>
          <cell r="PE662">
            <v>0</v>
          </cell>
          <cell r="PF662">
            <v>0</v>
          </cell>
          <cell r="PG662">
            <v>0</v>
          </cell>
          <cell r="PH662">
            <v>0</v>
          </cell>
          <cell r="PI662">
            <v>0</v>
          </cell>
          <cell r="PJ662">
            <v>0</v>
          </cell>
          <cell r="PK662">
            <v>0</v>
          </cell>
          <cell r="PL662">
            <v>0</v>
          </cell>
          <cell r="PM662">
            <v>0</v>
          </cell>
          <cell r="PN662">
            <v>0</v>
          </cell>
          <cell r="PO662">
            <v>0</v>
          </cell>
          <cell r="PP662">
            <v>0</v>
          </cell>
          <cell r="PQ662">
            <v>0</v>
          </cell>
          <cell r="PR662">
            <v>0</v>
          </cell>
          <cell r="PS662">
            <v>0</v>
          </cell>
          <cell r="PT662">
            <v>0</v>
          </cell>
          <cell r="PU662">
            <v>0</v>
          </cell>
          <cell r="PV662">
            <v>0</v>
          </cell>
          <cell r="PW662">
            <v>0</v>
          </cell>
          <cell r="PX662">
            <v>0</v>
          </cell>
          <cell r="PY662">
            <v>0</v>
          </cell>
        </row>
        <row r="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I663">
            <v>0</v>
          </cell>
          <cell r="HJ663">
            <v>0</v>
          </cell>
          <cell r="HK663">
            <v>0</v>
          </cell>
          <cell r="HL663">
            <v>0</v>
          </cell>
          <cell r="HM663">
            <v>0</v>
          </cell>
          <cell r="HN663">
            <v>0</v>
          </cell>
          <cell r="HO663">
            <v>0</v>
          </cell>
          <cell r="HP663">
            <v>0</v>
          </cell>
          <cell r="HQ663">
            <v>0</v>
          </cell>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cell r="NR663">
            <v>0</v>
          </cell>
          <cell r="NS663">
            <v>0</v>
          </cell>
          <cell r="NT663">
            <v>0</v>
          </cell>
          <cell r="NU663">
            <v>0</v>
          </cell>
          <cell r="NV663">
            <v>0</v>
          </cell>
          <cell r="NW663">
            <v>0</v>
          </cell>
          <cell r="NX663">
            <v>0</v>
          </cell>
          <cell r="NY663">
            <v>0</v>
          </cell>
          <cell r="NZ663">
            <v>0</v>
          </cell>
          <cell r="OA663">
            <v>0</v>
          </cell>
          <cell r="OB663">
            <v>0</v>
          </cell>
          <cell r="OC663">
            <v>0</v>
          </cell>
          <cell r="OD663">
            <v>0</v>
          </cell>
          <cell r="OE663">
            <v>0</v>
          </cell>
          <cell r="OF663">
            <v>0</v>
          </cell>
          <cell r="OG663">
            <v>0</v>
          </cell>
          <cell r="OH663">
            <v>0</v>
          </cell>
          <cell r="OI663">
            <v>0</v>
          </cell>
          <cell r="OJ663">
            <v>0</v>
          </cell>
          <cell r="OK663">
            <v>0</v>
          </cell>
          <cell r="OL663">
            <v>0</v>
          </cell>
          <cell r="OM663">
            <v>0</v>
          </cell>
          <cell r="ON663">
            <v>0</v>
          </cell>
          <cell r="OO663">
            <v>0</v>
          </cell>
          <cell r="OP663">
            <v>0</v>
          </cell>
          <cell r="OQ663">
            <v>0</v>
          </cell>
          <cell r="OR663">
            <v>0</v>
          </cell>
          <cell r="OS663">
            <v>0</v>
          </cell>
          <cell r="OT663">
            <v>0</v>
          </cell>
          <cell r="OU663">
            <v>0</v>
          </cell>
          <cell r="OV663">
            <v>0</v>
          </cell>
          <cell r="OW663">
            <v>0</v>
          </cell>
          <cell r="OX663">
            <v>0</v>
          </cell>
          <cell r="OY663">
            <v>0</v>
          </cell>
          <cell r="OZ663">
            <v>0</v>
          </cell>
          <cell r="PA663">
            <v>0</v>
          </cell>
          <cell r="PB663">
            <v>0</v>
          </cell>
          <cell r="PC663">
            <v>0</v>
          </cell>
          <cell r="PD663">
            <v>0</v>
          </cell>
          <cell r="PE663">
            <v>0</v>
          </cell>
          <cell r="PF663">
            <v>0</v>
          </cell>
          <cell r="PG663">
            <v>0</v>
          </cell>
          <cell r="PH663">
            <v>0</v>
          </cell>
          <cell r="PI663">
            <v>0</v>
          </cell>
          <cell r="PJ663">
            <v>0</v>
          </cell>
          <cell r="PK663">
            <v>0</v>
          </cell>
          <cell r="PL663">
            <v>0</v>
          </cell>
          <cell r="PM663">
            <v>0</v>
          </cell>
          <cell r="PN663">
            <v>0</v>
          </cell>
          <cell r="PO663">
            <v>0</v>
          </cell>
          <cell r="PP663">
            <v>0</v>
          </cell>
          <cell r="PQ663">
            <v>0</v>
          </cell>
          <cell r="PR663">
            <v>0</v>
          </cell>
          <cell r="PS663">
            <v>0</v>
          </cell>
          <cell r="PT663">
            <v>0</v>
          </cell>
          <cell r="PU663">
            <v>0</v>
          </cell>
          <cell r="PV663">
            <v>0</v>
          </cell>
          <cell r="PW663">
            <v>0</v>
          </cell>
          <cell r="PX663">
            <v>0</v>
          </cell>
          <cell r="PY663">
            <v>0</v>
          </cell>
        </row>
        <row r="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I664">
            <v>0</v>
          </cell>
          <cell r="HJ664">
            <v>0</v>
          </cell>
          <cell r="HK664">
            <v>0</v>
          </cell>
          <cell r="HL664">
            <v>0</v>
          </cell>
          <cell r="HM664">
            <v>0</v>
          </cell>
          <cell r="HN664">
            <v>0</v>
          </cell>
          <cell r="HO664">
            <v>0</v>
          </cell>
          <cell r="HP664">
            <v>0</v>
          </cell>
          <cell r="HQ664">
            <v>0</v>
          </cell>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cell r="NR664">
            <v>0</v>
          </cell>
          <cell r="NS664">
            <v>0</v>
          </cell>
          <cell r="NT664">
            <v>0</v>
          </cell>
          <cell r="NU664">
            <v>0</v>
          </cell>
          <cell r="NV664">
            <v>0</v>
          </cell>
          <cell r="NW664">
            <v>0</v>
          </cell>
          <cell r="NX664">
            <v>0</v>
          </cell>
          <cell r="NY664">
            <v>0</v>
          </cell>
          <cell r="NZ664">
            <v>0</v>
          </cell>
          <cell r="OA664">
            <v>0</v>
          </cell>
          <cell r="OB664">
            <v>0</v>
          </cell>
          <cell r="OC664">
            <v>0</v>
          </cell>
          <cell r="OD664">
            <v>0</v>
          </cell>
          <cell r="OE664">
            <v>0</v>
          </cell>
          <cell r="OF664">
            <v>0</v>
          </cell>
          <cell r="OG664">
            <v>0</v>
          </cell>
          <cell r="OH664">
            <v>0</v>
          </cell>
          <cell r="OI664">
            <v>0</v>
          </cell>
          <cell r="OJ664">
            <v>0</v>
          </cell>
          <cell r="OK664">
            <v>0</v>
          </cell>
          <cell r="OL664">
            <v>0</v>
          </cell>
          <cell r="OM664">
            <v>0</v>
          </cell>
          <cell r="ON664">
            <v>0</v>
          </cell>
          <cell r="OO664">
            <v>0</v>
          </cell>
          <cell r="OP664">
            <v>0</v>
          </cell>
          <cell r="OQ664">
            <v>0</v>
          </cell>
          <cell r="OR664">
            <v>0</v>
          </cell>
          <cell r="OS664">
            <v>0</v>
          </cell>
          <cell r="OT664">
            <v>0</v>
          </cell>
          <cell r="OU664">
            <v>0</v>
          </cell>
          <cell r="OV664">
            <v>0</v>
          </cell>
          <cell r="OW664">
            <v>0</v>
          </cell>
          <cell r="OX664">
            <v>0</v>
          </cell>
          <cell r="OY664">
            <v>0</v>
          </cell>
          <cell r="OZ664">
            <v>0</v>
          </cell>
          <cell r="PA664">
            <v>0</v>
          </cell>
          <cell r="PB664">
            <v>0</v>
          </cell>
          <cell r="PC664">
            <v>0</v>
          </cell>
          <cell r="PD664">
            <v>0</v>
          </cell>
          <cell r="PE664">
            <v>0</v>
          </cell>
          <cell r="PF664">
            <v>0</v>
          </cell>
          <cell r="PG664">
            <v>0</v>
          </cell>
          <cell r="PH664">
            <v>0</v>
          </cell>
          <cell r="PI664">
            <v>0</v>
          </cell>
          <cell r="PJ664">
            <v>0</v>
          </cell>
          <cell r="PK664">
            <v>0</v>
          </cell>
          <cell r="PL664">
            <v>0</v>
          </cell>
          <cell r="PM664">
            <v>0</v>
          </cell>
          <cell r="PN664">
            <v>0</v>
          </cell>
          <cell r="PO664">
            <v>0</v>
          </cell>
          <cell r="PP664">
            <v>0</v>
          </cell>
          <cell r="PQ664">
            <v>0</v>
          </cell>
          <cell r="PR664">
            <v>0</v>
          </cell>
          <cell r="PS664">
            <v>0</v>
          </cell>
          <cell r="PT664">
            <v>0</v>
          </cell>
          <cell r="PU664">
            <v>0</v>
          </cell>
          <cell r="PV664">
            <v>0</v>
          </cell>
          <cell r="PW664">
            <v>0</v>
          </cell>
          <cell r="PX664">
            <v>0</v>
          </cell>
          <cell r="PY664">
            <v>0</v>
          </cell>
        </row>
        <row r="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0</v>
          </cell>
          <cell r="FM665">
            <v>0</v>
          </cell>
          <cell r="FN665">
            <v>0</v>
          </cell>
          <cell r="FO665">
            <v>0</v>
          </cell>
          <cell r="FP665">
            <v>0</v>
          </cell>
          <cell r="FQ665">
            <v>0</v>
          </cell>
          <cell r="FR665">
            <v>0</v>
          </cell>
          <cell r="FS665">
            <v>0</v>
          </cell>
          <cell r="FT665">
            <v>0</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1</v>
          </cell>
          <cell r="GQ665">
            <v>0</v>
          </cell>
          <cell r="GR665">
            <v>1</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F665">
            <v>0</v>
          </cell>
          <cell r="HG665">
            <v>0</v>
          </cell>
          <cell r="HH665">
            <v>0</v>
          </cell>
          <cell r="HI665">
            <v>0</v>
          </cell>
          <cell r="HJ665">
            <v>0</v>
          </cell>
          <cell r="HK665">
            <v>0</v>
          </cell>
          <cell r="HL665">
            <v>0</v>
          </cell>
          <cell r="HM665">
            <v>0</v>
          </cell>
          <cell r="HN665">
            <v>0</v>
          </cell>
          <cell r="HO665">
            <v>0</v>
          </cell>
          <cell r="HP665">
            <v>0</v>
          </cell>
          <cell r="HQ665">
            <v>0</v>
          </cell>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0</v>
          </cell>
          <cell r="LY665">
            <v>0</v>
          </cell>
          <cell r="LZ665">
            <v>0</v>
          </cell>
          <cell r="MA665">
            <v>0</v>
          </cell>
          <cell r="MB665">
            <v>0</v>
          </cell>
          <cell r="MC665">
            <v>0</v>
          </cell>
          <cell r="MD665">
            <v>0</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cell r="NR665">
            <v>0</v>
          </cell>
          <cell r="NS665">
            <v>0</v>
          </cell>
          <cell r="NT665">
            <v>0</v>
          </cell>
          <cell r="NU665">
            <v>0</v>
          </cell>
          <cell r="NV665">
            <v>0</v>
          </cell>
          <cell r="NW665">
            <v>0</v>
          </cell>
          <cell r="NX665">
            <v>0</v>
          </cell>
          <cell r="NY665">
            <v>0</v>
          </cell>
          <cell r="NZ665">
            <v>0</v>
          </cell>
          <cell r="OA665">
            <v>0</v>
          </cell>
          <cell r="OB665">
            <v>0</v>
          </cell>
          <cell r="OC665">
            <v>0</v>
          </cell>
          <cell r="OD665">
            <v>0</v>
          </cell>
          <cell r="OE665">
            <v>0</v>
          </cell>
          <cell r="OF665">
            <v>1</v>
          </cell>
          <cell r="OG665">
            <v>0</v>
          </cell>
          <cell r="OH665">
            <v>0</v>
          </cell>
          <cell r="OI665">
            <v>0</v>
          </cell>
          <cell r="OJ665">
            <v>0</v>
          </cell>
          <cell r="OK665">
            <v>0</v>
          </cell>
          <cell r="OL665">
            <v>0</v>
          </cell>
          <cell r="OM665">
            <v>0</v>
          </cell>
          <cell r="ON665">
            <v>0</v>
          </cell>
          <cell r="OO665">
            <v>0</v>
          </cell>
          <cell r="OP665">
            <v>0</v>
          </cell>
          <cell r="OQ665">
            <v>0</v>
          </cell>
          <cell r="OR665">
            <v>0</v>
          </cell>
          <cell r="OS665">
            <v>0</v>
          </cell>
          <cell r="OT665">
            <v>0</v>
          </cell>
          <cell r="OU665">
            <v>0</v>
          </cell>
          <cell r="OV665">
            <v>0</v>
          </cell>
          <cell r="OW665">
            <v>0</v>
          </cell>
          <cell r="OX665">
            <v>0</v>
          </cell>
          <cell r="OY665">
            <v>0</v>
          </cell>
          <cell r="OZ665">
            <v>0</v>
          </cell>
          <cell r="PA665">
            <v>0</v>
          </cell>
          <cell r="PB665">
            <v>0</v>
          </cell>
          <cell r="PC665">
            <v>0</v>
          </cell>
          <cell r="PD665">
            <v>0</v>
          </cell>
          <cell r="PE665">
            <v>0</v>
          </cell>
          <cell r="PF665">
            <v>0</v>
          </cell>
          <cell r="PG665">
            <v>0</v>
          </cell>
          <cell r="PH665">
            <v>0</v>
          </cell>
          <cell r="PI665">
            <v>0</v>
          </cell>
          <cell r="PJ665">
            <v>0</v>
          </cell>
          <cell r="PK665">
            <v>0</v>
          </cell>
          <cell r="PL665">
            <v>0</v>
          </cell>
          <cell r="PM665">
            <v>0</v>
          </cell>
          <cell r="PN665">
            <v>0</v>
          </cell>
          <cell r="PO665">
            <v>0</v>
          </cell>
          <cell r="PP665">
            <v>0</v>
          </cell>
          <cell r="PQ665">
            <v>0</v>
          </cell>
          <cell r="PR665">
            <v>0</v>
          </cell>
          <cell r="PS665">
            <v>0</v>
          </cell>
          <cell r="PT665">
            <v>0</v>
          </cell>
          <cell r="PU665">
            <v>0</v>
          </cell>
          <cell r="PV665">
            <v>0</v>
          </cell>
          <cell r="PW665">
            <v>0</v>
          </cell>
          <cell r="PX665">
            <v>0</v>
          </cell>
          <cell r="PY665">
            <v>0</v>
          </cell>
        </row>
        <row r="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0</v>
          </cell>
          <cell r="FM666">
            <v>0</v>
          </cell>
          <cell r="FN666">
            <v>0</v>
          </cell>
          <cell r="FO666">
            <v>0</v>
          </cell>
          <cell r="FP666">
            <v>0</v>
          </cell>
          <cell r="FQ666">
            <v>0</v>
          </cell>
          <cell r="FR666">
            <v>0</v>
          </cell>
          <cell r="FS666">
            <v>0</v>
          </cell>
          <cell r="FT666">
            <v>0</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-1</v>
          </cell>
          <cell r="GQ666">
            <v>0</v>
          </cell>
          <cell r="GR666">
            <v>-1</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F666">
            <v>0</v>
          </cell>
          <cell r="HG666">
            <v>0</v>
          </cell>
          <cell r="HH666">
            <v>0</v>
          </cell>
          <cell r="HI666">
            <v>0</v>
          </cell>
          <cell r="HJ666">
            <v>0</v>
          </cell>
          <cell r="HK666">
            <v>0</v>
          </cell>
          <cell r="HL666">
            <v>0</v>
          </cell>
          <cell r="HM666">
            <v>0</v>
          </cell>
          <cell r="HN666">
            <v>0</v>
          </cell>
          <cell r="HO666">
            <v>0</v>
          </cell>
          <cell r="HP666">
            <v>0</v>
          </cell>
          <cell r="HQ666">
            <v>0</v>
          </cell>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0</v>
          </cell>
          <cell r="LY666">
            <v>0</v>
          </cell>
          <cell r="LZ666">
            <v>0</v>
          </cell>
          <cell r="MA666">
            <v>0</v>
          </cell>
          <cell r="MB666">
            <v>0</v>
          </cell>
          <cell r="MC666">
            <v>0</v>
          </cell>
          <cell r="MD666">
            <v>0</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cell r="NR666">
            <v>0</v>
          </cell>
          <cell r="NS666">
            <v>0</v>
          </cell>
          <cell r="NT666">
            <v>0</v>
          </cell>
          <cell r="NU666">
            <v>0</v>
          </cell>
          <cell r="NV666">
            <v>0</v>
          </cell>
          <cell r="NW666">
            <v>0</v>
          </cell>
          <cell r="NX666">
            <v>0</v>
          </cell>
          <cell r="NY666">
            <v>0</v>
          </cell>
          <cell r="NZ666">
            <v>0</v>
          </cell>
          <cell r="OA666">
            <v>0</v>
          </cell>
          <cell r="OB666">
            <v>0</v>
          </cell>
          <cell r="OC666">
            <v>0</v>
          </cell>
          <cell r="OD666">
            <v>0</v>
          </cell>
          <cell r="OE666">
            <v>0</v>
          </cell>
          <cell r="OF666">
            <v>-1</v>
          </cell>
          <cell r="OG666">
            <v>0</v>
          </cell>
          <cell r="OH666">
            <v>0</v>
          </cell>
          <cell r="OI666">
            <v>0</v>
          </cell>
          <cell r="OJ666">
            <v>0</v>
          </cell>
          <cell r="OK666">
            <v>0</v>
          </cell>
          <cell r="OL666">
            <v>0</v>
          </cell>
          <cell r="OM666">
            <v>0</v>
          </cell>
          <cell r="ON666">
            <v>0</v>
          </cell>
          <cell r="OO666">
            <v>0</v>
          </cell>
          <cell r="OP666">
            <v>0</v>
          </cell>
          <cell r="OQ666">
            <v>0</v>
          </cell>
          <cell r="OR666">
            <v>0</v>
          </cell>
          <cell r="OS666">
            <v>0</v>
          </cell>
          <cell r="OT666">
            <v>0</v>
          </cell>
          <cell r="OU666">
            <v>0</v>
          </cell>
          <cell r="OV666">
            <v>0</v>
          </cell>
          <cell r="OW666">
            <v>0</v>
          </cell>
          <cell r="OX666">
            <v>0</v>
          </cell>
          <cell r="OY666">
            <v>0</v>
          </cell>
          <cell r="OZ666">
            <v>0</v>
          </cell>
          <cell r="PA666">
            <v>0</v>
          </cell>
          <cell r="PB666">
            <v>0</v>
          </cell>
          <cell r="PC666">
            <v>0</v>
          </cell>
          <cell r="PD666">
            <v>0</v>
          </cell>
          <cell r="PE666">
            <v>0</v>
          </cell>
          <cell r="PF666">
            <v>0</v>
          </cell>
          <cell r="PG666">
            <v>0</v>
          </cell>
          <cell r="PH666">
            <v>0</v>
          </cell>
          <cell r="PI666">
            <v>0</v>
          </cell>
          <cell r="PJ666">
            <v>0</v>
          </cell>
          <cell r="PK666">
            <v>0</v>
          </cell>
          <cell r="PL666">
            <v>0</v>
          </cell>
          <cell r="PM666">
            <v>0</v>
          </cell>
          <cell r="PN666">
            <v>0</v>
          </cell>
          <cell r="PO666">
            <v>0</v>
          </cell>
          <cell r="PP666">
            <v>0</v>
          </cell>
          <cell r="PQ666">
            <v>0</v>
          </cell>
          <cell r="PR666">
            <v>0</v>
          </cell>
          <cell r="PS666">
            <v>0</v>
          </cell>
          <cell r="PT666">
            <v>0</v>
          </cell>
          <cell r="PU666">
            <v>0</v>
          </cell>
          <cell r="PV666">
            <v>0</v>
          </cell>
          <cell r="PW666">
            <v>0</v>
          </cell>
          <cell r="PX666">
            <v>0</v>
          </cell>
          <cell r="PY666">
            <v>0</v>
          </cell>
        </row>
        <row r="668">
          <cell r="IP668" t="str">
            <v>Sous-métier BFI</v>
          </cell>
          <cell r="IQ668" t="str">
            <v>Trimestre</v>
          </cell>
          <cell r="IS668" t="str">
            <v>Sous-métier BFI</v>
          </cell>
          <cell r="IT668" t="str">
            <v>Trimestre</v>
          </cell>
          <cell r="IV668" t="str">
            <v>Sous-métier BFI</v>
          </cell>
          <cell r="IW668" t="str">
            <v>Trimestre</v>
          </cell>
          <cell r="IY668" t="str">
            <v>Sous-métier BFI</v>
          </cell>
          <cell r="IZ668" t="str">
            <v>Trimestre</v>
          </cell>
          <cell r="JB668" t="str">
            <v>Sous-métier BFI</v>
          </cell>
          <cell r="JC668" t="str">
            <v>Trimestre</v>
          </cell>
          <cell r="JE668" t="str">
            <v>Sous-métier BFI</v>
          </cell>
          <cell r="JF668" t="str">
            <v>Trimestre</v>
          </cell>
          <cell r="JH668" t="str">
            <v>Sous-métier BFI</v>
          </cell>
          <cell r="JI668" t="str">
            <v>Trimestre</v>
          </cell>
          <cell r="JK668" t="str">
            <v>Sous-métier BFI</v>
          </cell>
          <cell r="JL668" t="str">
            <v>Trimestre</v>
          </cell>
          <cell r="JN668" t="str">
            <v>Sous-métier BFI</v>
          </cell>
          <cell r="JO668" t="str">
            <v>Trimestre</v>
          </cell>
          <cell r="JQ668" t="str">
            <v>Sous-métier BFI</v>
          </cell>
          <cell r="JR668" t="str">
            <v>Trimestre</v>
          </cell>
          <cell r="JT668" t="str">
            <v>Sous-métier BFI</v>
          </cell>
          <cell r="JU668" t="str">
            <v>Trimestre</v>
          </cell>
          <cell r="JW668" t="str">
            <v>Sous-métier BFI</v>
          </cell>
          <cell r="JX668" t="str">
            <v>Trimestre</v>
          </cell>
          <cell r="JZ668" t="str">
            <v>Sous-métier BFI</v>
          </cell>
          <cell r="KA668" t="str">
            <v>Trimestre</v>
          </cell>
          <cell r="KC668" t="str">
            <v>Sous-métier BFI</v>
          </cell>
          <cell r="KD668" t="str">
            <v>Trimestre</v>
          </cell>
          <cell r="KF668" t="str">
            <v>Sous-métier BFI</v>
          </cell>
          <cell r="KG668" t="str">
            <v>Trimestre</v>
          </cell>
          <cell r="KI668" t="str">
            <v>Sous-métier BFI</v>
          </cell>
          <cell r="KJ668" t="str">
            <v>Trimestre</v>
          </cell>
          <cell r="KL668" t="str">
            <v>Sous-métier BFI</v>
          </cell>
          <cell r="KM668" t="str">
            <v>Trimestre</v>
          </cell>
          <cell r="KO668" t="str">
            <v>Sous-métier BFI</v>
          </cell>
          <cell r="KP668" t="str">
            <v>Trimestre</v>
          </cell>
          <cell r="KR668" t="str">
            <v>Sous-métier BFI</v>
          </cell>
          <cell r="KS668" t="str">
            <v>Trimestre</v>
          </cell>
          <cell r="KU668" t="str">
            <v>Sous-métier BFI</v>
          </cell>
          <cell r="KV668" t="str">
            <v>Trimestre</v>
          </cell>
          <cell r="KX668" t="str">
            <v>Sous-métier BFI</v>
          </cell>
          <cell r="KY668" t="str">
            <v>Trimestre</v>
          </cell>
          <cell r="LA668" t="str">
            <v>Sous-métier BFI</v>
          </cell>
          <cell r="LB668" t="str">
            <v>Trimestre</v>
          </cell>
          <cell r="LD668" t="str">
            <v>Sous-métier BFI</v>
          </cell>
          <cell r="LE668" t="str">
            <v>Trimestre</v>
          </cell>
          <cell r="LG668" t="str">
            <v>Sous-métier BFI</v>
          </cell>
          <cell r="LH668" t="str">
            <v>Trimestre</v>
          </cell>
          <cell r="LJ668" t="str">
            <v>Sous-métier BFI</v>
          </cell>
          <cell r="LK668" t="str">
            <v>Trimestre</v>
          </cell>
          <cell r="LM668" t="str">
            <v>Sous-métier BFI</v>
          </cell>
          <cell r="LN668" t="str">
            <v>Trimestre</v>
          </cell>
          <cell r="LP668" t="str">
            <v>Sous-métier BFI</v>
          </cell>
          <cell r="LQ668" t="str">
            <v>Trimestre</v>
          </cell>
          <cell r="LS668" t="str">
            <v>Sous-métier BFI</v>
          </cell>
          <cell r="LT668" t="str">
            <v>Trimestre</v>
          </cell>
          <cell r="LV668" t="str">
            <v>Sous-métier BFI</v>
          </cell>
          <cell r="LW668" t="str">
            <v>Trimestre</v>
          </cell>
          <cell r="LY668" t="str">
            <v>Sous-métier BFI</v>
          </cell>
          <cell r="LZ668" t="str">
            <v>Trimestre</v>
          </cell>
          <cell r="MB668" t="str">
            <v>Sous-métier BFI</v>
          </cell>
          <cell r="MC668" t="str">
            <v>Trimestre</v>
          </cell>
          <cell r="ME668" t="str">
            <v>Sous-métier BFI</v>
          </cell>
          <cell r="MF668" t="str">
            <v>Trimestre</v>
          </cell>
          <cell r="MH668" t="str">
            <v>Sous-métier BFI</v>
          </cell>
          <cell r="MI668" t="str">
            <v>Trimestre</v>
          </cell>
          <cell r="MK668" t="str">
            <v>Sous-métier BFI</v>
          </cell>
          <cell r="ML668" t="str">
            <v>Trimestre</v>
          </cell>
          <cell r="MN668" t="str">
            <v>Sous-métier BFI</v>
          </cell>
          <cell r="MO668" t="str">
            <v>Trimestre</v>
          </cell>
          <cell r="MQ668" t="str">
            <v>Sous-métier BFI</v>
          </cell>
          <cell r="MR668" t="str">
            <v>Trimestre</v>
          </cell>
          <cell r="MT668" t="str">
            <v>Sous-métier BFI</v>
          </cell>
          <cell r="MU668" t="str">
            <v>Trimestre</v>
          </cell>
          <cell r="MW668" t="str">
            <v>Sous-métier BFI</v>
          </cell>
          <cell r="MX668" t="str">
            <v>Trimestre</v>
          </cell>
          <cell r="MZ668" t="str">
            <v>Sous-métier BFI</v>
          </cell>
          <cell r="NA668" t="str">
            <v>Trimestre</v>
          </cell>
          <cell r="NC668" t="str">
            <v>Sous-métier BFI</v>
          </cell>
          <cell r="ND668" t="str">
            <v>Trimestre</v>
          </cell>
          <cell r="NF668" t="str">
            <v>Sous-métier BFI</v>
          </cell>
          <cell r="NG668" t="str">
            <v>Trimestre</v>
          </cell>
          <cell r="NI668" t="str">
            <v>Sous-métier BFI</v>
          </cell>
          <cell r="NJ668" t="str">
            <v>Trimestre</v>
          </cell>
          <cell r="NL668" t="str">
            <v>Sous-métier BFI</v>
          </cell>
          <cell r="NM668" t="str">
            <v>Trimestre</v>
          </cell>
          <cell r="NO668" t="str">
            <v>Sous-métier BFI</v>
          </cell>
          <cell r="NP668" t="str">
            <v>Trimestre</v>
          </cell>
          <cell r="NR668" t="str">
            <v>Sous-métier BFI</v>
          </cell>
          <cell r="NS668" t="str">
            <v>Trimestre</v>
          </cell>
          <cell r="NU668" t="str">
            <v>Sous-métier BFI</v>
          </cell>
          <cell r="NV668" t="str">
            <v>Trimestre</v>
          </cell>
          <cell r="NX668" t="str">
            <v>Sous-métier BFI</v>
          </cell>
          <cell r="NY668" t="str">
            <v>Trimestre</v>
          </cell>
          <cell r="OA668" t="str">
            <v>Sous-métier BFI</v>
          </cell>
          <cell r="OB668" t="str">
            <v>Trimestre</v>
          </cell>
          <cell r="OD668" t="str">
            <v>Sous-métier BFI</v>
          </cell>
          <cell r="OE668" t="str">
            <v>Trimestre</v>
          </cell>
          <cell r="OG668" t="str">
            <v>Sous-métier BFI</v>
          </cell>
          <cell r="OH668" t="str">
            <v>Trimestre</v>
          </cell>
          <cell r="OJ668" t="str">
            <v>Sous-métier BFI</v>
          </cell>
          <cell r="OK668" t="str">
            <v>Trimestre</v>
          </cell>
          <cell r="OM668" t="str">
            <v>Sous-métier BFI</v>
          </cell>
          <cell r="ON668" t="str">
            <v>Trimestre</v>
          </cell>
          <cell r="OP668" t="str">
            <v>Sous-métier BFI</v>
          </cell>
          <cell r="OQ668" t="str">
            <v>Trimestre</v>
          </cell>
          <cell r="OS668" t="str">
            <v>Sous-métier BFI</v>
          </cell>
          <cell r="OT668" t="str">
            <v>Trimestre</v>
          </cell>
          <cell r="OV668" t="str">
            <v>Sous-métier BFI</v>
          </cell>
          <cell r="OW668" t="str">
            <v>Trimestre</v>
          </cell>
          <cell r="OY668" t="str">
            <v>Sous-métier BFI</v>
          </cell>
          <cell r="OZ668" t="str">
            <v>Trimestre</v>
          </cell>
          <cell r="PB668" t="str">
            <v>Sous-métier BFI</v>
          </cell>
          <cell r="PC668" t="str">
            <v>Trimestre</v>
          </cell>
          <cell r="PE668" t="str">
            <v>Sous-métier BFI</v>
          </cell>
          <cell r="PF668" t="str">
            <v>Trimestre</v>
          </cell>
          <cell r="PH668" t="str">
            <v>Sous-métier BFI</v>
          </cell>
          <cell r="PI668" t="str">
            <v>Trimestre</v>
          </cell>
          <cell r="PK668" t="str">
            <v>Sous-métier BFI</v>
          </cell>
          <cell r="PL668" t="str">
            <v>Trimestre</v>
          </cell>
          <cell r="PN668" t="str">
            <v>Sous-métier BFI</v>
          </cell>
          <cell r="PO668" t="str">
            <v>Trimestre</v>
          </cell>
          <cell r="PQ668" t="str">
            <v>Sous-métier BFI</v>
          </cell>
          <cell r="PR668" t="str">
            <v>Trimestre</v>
          </cell>
          <cell r="PT668" t="str">
            <v>Sous-métier BFI</v>
          </cell>
          <cell r="PU668" t="str">
            <v>Trimestre</v>
          </cell>
          <cell r="PW668" t="str">
            <v>Sous-métier BFI</v>
          </cell>
          <cell r="PX668" t="str">
            <v>Trimestre</v>
          </cell>
        </row>
        <row r="669">
          <cell r="IP669" t="str">
            <v>FIN</v>
          </cell>
          <cell r="IQ669" t="str">
            <v>2023-T1</v>
          </cell>
          <cell r="IS669" t="str">
            <v>FIN</v>
          </cell>
          <cell r="IT669" t="str">
            <v>XXXX-XX</v>
          </cell>
          <cell r="IV669" t="str">
            <v>FIN</v>
          </cell>
          <cell r="IW669" t="str">
            <v>XXXX-XX</v>
          </cell>
          <cell r="IY669" t="str">
            <v>FIN</v>
          </cell>
          <cell r="IZ669" t="str">
            <v>XXXX-XX</v>
          </cell>
          <cell r="JB669" t="str">
            <v>FIN</v>
          </cell>
          <cell r="JC669" t="str">
            <v>2022-T1</v>
          </cell>
          <cell r="JE669" t="str">
            <v>FIN</v>
          </cell>
          <cell r="JF669" t="str">
            <v>XXXX-XX</v>
          </cell>
          <cell r="JH669" t="str">
            <v>FIN</v>
          </cell>
          <cell r="JI669" t="str">
            <v>XXXX-XX</v>
          </cell>
          <cell r="JK669" t="str">
            <v>FIN</v>
          </cell>
          <cell r="JL669" t="str">
            <v>XXXX-XX</v>
          </cell>
          <cell r="JN669" t="str">
            <v>FIN</v>
          </cell>
          <cell r="JO669" t="str">
            <v>2021-T1</v>
          </cell>
          <cell r="JQ669" t="str">
            <v>FIN</v>
          </cell>
          <cell r="JR669" t="str">
            <v>XXXX-XX</v>
          </cell>
          <cell r="JT669" t="str">
            <v>FIN</v>
          </cell>
          <cell r="JU669" t="str">
            <v>XXXX-XX</v>
          </cell>
          <cell r="JW669" t="str">
            <v>FIN</v>
          </cell>
          <cell r="JX669" t="str">
            <v>XXXX-XX</v>
          </cell>
          <cell r="JZ669" t="str">
            <v>FIN</v>
          </cell>
          <cell r="KA669" t="str">
            <v>2020-T1</v>
          </cell>
          <cell r="KC669" t="str">
            <v>FIN</v>
          </cell>
          <cell r="KD669" t="str">
            <v>XXXX-XX</v>
          </cell>
          <cell r="KF669" t="str">
            <v>FIN</v>
          </cell>
          <cell r="KG669" t="str">
            <v>XXXX-XX</v>
          </cell>
          <cell r="KI669" t="str">
            <v>FIN</v>
          </cell>
          <cell r="KJ669" t="str">
            <v>XXXX-XX</v>
          </cell>
          <cell r="KL669" t="str">
            <v>FIN</v>
          </cell>
          <cell r="KM669" t="str">
            <v>2019-T1</v>
          </cell>
          <cell r="KO669" t="str">
            <v>FIN</v>
          </cell>
          <cell r="KP669" t="str">
            <v>XXXX-XX</v>
          </cell>
          <cell r="KR669" t="str">
            <v>FIN</v>
          </cell>
          <cell r="KS669" t="str">
            <v>XXXX-XX</v>
          </cell>
          <cell r="KU669" t="str">
            <v>FIN</v>
          </cell>
          <cell r="KV669" t="str">
            <v>XXXX-XX</v>
          </cell>
          <cell r="KX669" t="str">
            <v>FIN</v>
          </cell>
          <cell r="KY669" t="str">
            <v>2018-T1</v>
          </cell>
          <cell r="LA669" t="str">
            <v>FIN</v>
          </cell>
          <cell r="LB669" t="str">
            <v>XXXX-XX</v>
          </cell>
          <cell r="LD669" t="str">
            <v>FIN</v>
          </cell>
          <cell r="LE669" t="str">
            <v>XXXX-XX</v>
          </cell>
          <cell r="LG669" t="str">
            <v>FIN</v>
          </cell>
          <cell r="LH669" t="str">
            <v>XXXX-XX</v>
          </cell>
          <cell r="LJ669" t="str">
            <v>FIN</v>
          </cell>
          <cell r="LK669" t="str">
            <v>2017-T1</v>
          </cell>
          <cell r="LM669" t="str">
            <v>FIN</v>
          </cell>
          <cell r="LN669" t="str">
            <v>XXXX-XX</v>
          </cell>
          <cell r="LP669" t="str">
            <v>FIN</v>
          </cell>
          <cell r="LQ669" t="str">
            <v>XXXX-XX</v>
          </cell>
          <cell r="LS669" t="str">
            <v>FIN</v>
          </cell>
          <cell r="LT669" t="str">
            <v>XXXX-XX</v>
          </cell>
          <cell r="LV669" t="str">
            <v>FIN</v>
          </cell>
          <cell r="LW669" t="str">
            <v>2016-T1</v>
          </cell>
          <cell r="LY669" t="str">
            <v>FIN</v>
          </cell>
          <cell r="LZ669" t="str">
            <v>XXXX-XX</v>
          </cell>
          <cell r="MB669" t="str">
            <v>FIN</v>
          </cell>
          <cell r="MC669" t="str">
            <v>XXXX-XX</v>
          </cell>
          <cell r="ME669" t="str">
            <v>FIN</v>
          </cell>
          <cell r="MF669" t="str">
            <v>XXXX-XX</v>
          </cell>
          <cell r="MH669" t="str">
            <v>FIN</v>
          </cell>
          <cell r="MI669" t="str">
            <v>2015-T1</v>
          </cell>
          <cell r="MK669" t="str">
            <v>FIN</v>
          </cell>
          <cell r="ML669" t="str">
            <v>XXXX-XX</v>
          </cell>
          <cell r="MN669" t="str">
            <v>FIN</v>
          </cell>
          <cell r="MO669" t="str">
            <v>XXXX-XX</v>
          </cell>
          <cell r="MQ669" t="str">
            <v>FIN</v>
          </cell>
          <cell r="MR669" t="str">
            <v>XXXX-XX</v>
          </cell>
          <cell r="MT669" t="str">
            <v>FIN</v>
          </cell>
          <cell r="MU669" t="str">
            <v>2014-T1</v>
          </cell>
          <cell r="MW669" t="str">
            <v>FIN</v>
          </cell>
          <cell r="MX669" t="str">
            <v>XXXX-XX</v>
          </cell>
          <cell r="MZ669" t="str">
            <v>FIN</v>
          </cell>
          <cell r="NA669" t="str">
            <v>XXXX-XX</v>
          </cell>
          <cell r="NC669" t="str">
            <v>FIN</v>
          </cell>
          <cell r="ND669" t="str">
            <v>XXXX-XX</v>
          </cell>
          <cell r="NF669" t="str">
            <v>FIN</v>
          </cell>
          <cell r="NG669" t="str">
            <v>2013-T1</v>
          </cell>
          <cell r="NI669" t="str">
            <v>FIN</v>
          </cell>
          <cell r="NJ669" t="str">
            <v>XXXX-XX</v>
          </cell>
          <cell r="NL669" t="str">
            <v>FIN</v>
          </cell>
          <cell r="NM669" t="str">
            <v>XXXX-XX</v>
          </cell>
          <cell r="NO669" t="str">
            <v>FIN</v>
          </cell>
          <cell r="NP669" t="str">
            <v>XXXX-XX</v>
          </cell>
          <cell r="NR669" t="str">
            <v>FIN</v>
          </cell>
          <cell r="NS669" t="str">
            <v>2012-T1</v>
          </cell>
          <cell r="NU669" t="str">
            <v>FIN</v>
          </cell>
          <cell r="NV669" t="str">
            <v>XXXX-XX</v>
          </cell>
          <cell r="NX669" t="str">
            <v>FIN</v>
          </cell>
          <cell r="NY669" t="str">
            <v>XXXX-XX</v>
          </cell>
          <cell r="OA669" t="str">
            <v>FIN</v>
          </cell>
          <cell r="OB669" t="str">
            <v>XXXX-XX</v>
          </cell>
          <cell r="OD669" t="str">
            <v>FIN</v>
          </cell>
          <cell r="OE669" t="str">
            <v>2011-T1</v>
          </cell>
          <cell r="OG669" t="str">
            <v>FIN</v>
          </cell>
          <cell r="OH669" t="str">
            <v>XXXX-XX</v>
          </cell>
          <cell r="OJ669" t="str">
            <v>FIN</v>
          </cell>
          <cell r="OK669" t="str">
            <v>XXXX-XX</v>
          </cell>
          <cell r="OM669" t="str">
            <v>FIN</v>
          </cell>
          <cell r="ON669" t="str">
            <v>XXXX-XX</v>
          </cell>
          <cell r="OP669" t="str">
            <v>FIN</v>
          </cell>
          <cell r="OQ669" t="str">
            <v>2010-T1</v>
          </cell>
          <cell r="OS669" t="str">
            <v>FIN</v>
          </cell>
          <cell r="OT669" t="str">
            <v>XXXX-XX</v>
          </cell>
          <cell r="OV669" t="str">
            <v>FIN</v>
          </cell>
          <cell r="OW669" t="str">
            <v>XXXX-XX</v>
          </cell>
          <cell r="OY669" t="str">
            <v>FIN</v>
          </cell>
          <cell r="OZ669" t="str">
            <v>XXXX-XX</v>
          </cell>
          <cell r="PB669" t="str">
            <v>FIN</v>
          </cell>
          <cell r="PC669" t="str">
            <v>2009-T1</v>
          </cell>
          <cell r="PE669" t="str">
            <v>FIN</v>
          </cell>
          <cell r="PF669" t="str">
            <v>XXXX-XX</v>
          </cell>
          <cell r="PH669" t="str">
            <v>FIN</v>
          </cell>
          <cell r="PI669" t="str">
            <v>XXXX-XX</v>
          </cell>
          <cell r="PK669" t="str">
            <v>FIN</v>
          </cell>
          <cell r="PL669" t="str">
            <v>XXXX-XX</v>
          </cell>
          <cell r="PN669" t="str">
            <v>FIN</v>
          </cell>
          <cell r="PO669" t="str">
            <v>2008-T1</v>
          </cell>
          <cell r="PQ669" t="str">
            <v>FIN</v>
          </cell>
          <cell r="PR669" t="str">
            <v>XXXX-XX</v>
          </cell>
          <cell r="PT669" t="str">
            <v>FIN</v>
          </cell>
          <cell r="PU669" t="str">
            <v>XXXX-XX</v>
          </cell>
          <cell r="PW669" t="str">
            <v>FIN</v>
          </cell>
          <cell r="PX669" t="str">
            <v>XXXX-XX</v>
          </cell>
        </row>
        <row r="670">
          <cell r="IP670" t="str">
            <v>Sous-métier BFI</v>
          </cell>
          <cell r="IQ670" t="str">
            <v>Trimestre</v>
          </cell>
          <cell r="IS670" t="str">
            <v>Sous-métier BFI</v>
          </cell>
          <cell r="IT670" t="str">
            <v>Trimestre</v>
          </cell>
          <cell r="IV670" t="str">
            <v>Sous-métier BFI</v>
          </cell>
          <cell r="IW670" t="str">
            <v>Trimestre</v>
          </cell>
          <cell r="IY670" t="str">
            <v>Sous-métier BFI</v>
          </cell>
          <cell r="IZ670" t="str">
            <v>Trimestre</v>
          </cell>
          <cell r="JB670" t="str">
            <v>Sous-métier BFI</v>
          </cell>
          <cell r="JC670" t="str">
            <v>Trimestre</v>
          </cell>
          <cell r="JE670" t="str">
            <v>Sous-métier BFI</v>
          </cell>
          <cell r="JF670" t="str">
            <v>Trimestre</v>
          </cell>
          <cell r="JH670" t="str">
            <v>Sous-métier BFI</v>
          </cell>
          <cell r="JI670" t="str">
            <v>Trimestre</v>
          </cell>
          <cell r="JK670" t="str">
            <v>Sous-métier BFI</v>
          </cell>
          <cell r="JL670" t="str">
            <v>Trimestre</v>
          </cell>
          <cell r="JN670" t="str">
            <v>Sous-métier BFI</v>
          </cell>
          <cell r="JO670" t="str">
            <v>Trimestre</v>
          </cell>
          <cell r="JQ670" t="str">
            <v>Sous-métier BFI</v>
          </cell>
          <cell r="JR670" t="str">
            <v>Trimestre</v>
          </cell>
          <cell r="JT670" t="str">
            <v>Sous-métier BFI</v>
          </cell>
          <cell r="JU670" t="str">
            <v>Trimestre</v>
          </cell>
          <cell r="JW670" t="str">
            <v>Sous-métier BFI</v>
          </cell>
          <cell r="JX670" t="str">
            <v>Trimestre</v>
          </cell>
          <cell r="JZ670" t="str">
            <v>Sous-métier BFI</v>
          </cell>
          <cell r="KA670" t="str">
            <v>Trimestre</v>
          </cell>
          <cell r="KC670" t="str">
            <v>Sous-métier BFI</v>
          </cell>
          <cell r="KD670" t="str">
            <v>Trimestre</v>
          </cell>
          <cell r="KF670" t="str">
            <v>Sous-métier BFI</v>
          </cell>
          <cell r="KG670" t="str">
            <v>Trimestre</v>
          </cell>
          <cell r="KI670" t="str">
            <v>Sous-métier BFI</v>
          </cell>
          <cell r="KJ670" t="str">
            <v>Trimestre</v>
          </cell>
          <cell r="KL670" t="str">
            <v>Sous-métier BFI</v>
          </cell>
          <cell r="KM670" t="str">
            <v>Trimestre</v>
          </cell>
          <cell r="KO670" t="str">
            <v>Sous-métier BFI</v>
          </cell>
          <cell r="KP670" t="str">
            <v>Trimestre</v>
          </cell>
          <cell r="KR670" t="str">
            <v>Sous-métier BFI</v>
          </cell>
          <cell r="KS670" t="str">
            <v>Trimestre</v>
          </cell>
          <cell r="KU670" t="str">
            <v>Sous-métier BFI</v>
          </cell>
          <cell r="KV670" t="str">
            <v>Trimestre</v>
          </cell>
          <cell r="KX670" t="str">
            <v>Sous-métier BFI</v>
          </cell>
          <cell r="KY670" t="str">
            <v>Trimestre</v>
          </cell>
          <cell r="LA670" t="str">
            <v>Sous-métier BFI</v>
          </cell>
          <cell r="LB670" t="str">
            <v>Trimestre</v>
          </cell>
          <cell r="LD670" t="str">
            <v>Sous-métier BFI</v>
          </cell>
          <cell r="LE670" t="str">
            <v>Trimestre</v>
          </cell>
          <cell r="LG670" t="str">
            <v>Sous-métier BFI</v>
          </cell>
          <cell r="LH670" t="str">
            <v>Trimestre</v>
          </cell>
          <cell r="LJ670" t="str">
            <v>Sous-métier BFI</v>
          </cell>
          <cell r="LK670" t="str">
            <v>Trimestre</v>
          </cell>
          <cell r="LM670" t="str">
            <v>Sous-métier BFI</v>
          </cell>
          <cell r="LN670" t="str">
            <v>Trimestre</v>
          </cell>
          <cell r="LP670" t="str">
            <v>Sous-métier BFI</v>
          </cell>
          <cell r="LQ670" t="str">
            <v>Trimestre</v>
          </cell>
          <cell r="LS670" t="str">
            <v>Sous-métier BFI</v>
          </cell>
          <cell r="LT670" t="str">
            <v>Trimestre</v>
          </cell>
          <cell r="LV670" t="str">
            <v>Sous-métier BFI</v>
          </cell>
          <cell r="LW670" t="str">
            <v>Trimestre</v>
          </cell>
          <cell r="LY670" t="str">
            <v>Sous-métier BFI</v>
          </cell>
          <cell r="LZ670" t="str">
            <v>Trimestre</v>
          </cell>
          <cell r="MB670" t="str">
            <v>Sous-métier BFI</v>
          </cell>
          <cell r="MC670" t="str">
            <v>Trimestre</v>
          </cell>
          <cell r="ME670" t="str">
            <v>Sous-métier BFI</v>
          </cell>
          <cell r="MF670" t="str">
            <v>Trimestre</v>
          </cell>
          <cell r="MH670" t="str">
            <v>Sous-métier BFI</v>
          </cell>
          <cell r="MI670" t="str">
            <v>Trimestre</v>
          </cell>
          <cell r="MK670" t="str">
            <v>Sous-métier BFI</v>
          </cell>
          <cell r="ML670" t="str">
            <v>Trimestre</v>
          </cell>
          <cell r="MN670" t="str">
            <v>Sous-métier BFI</v>
          </cell>
          <cell r="MO670" t="str">
            <v>Trimestre</v>
          </cell>
          <cell r="MQ670" t="str">
            <v>Sous-métier BFI</v>
          </cell>
          <cell r="MR670" t="str">
            <v>Trimestre</v>
          </cell>
          <cell r="MT670" t="str">
            <v>Sous-métier BFI</v>
          </cell>
          <cell r="MU670" t="str">
            <v>Trimestre</v>
          </cell>
          <cell r="MW670" t="str">
            <v>Sous-métier BFI</v>
          </cell>
          <cell r="MX670" t="str">
            <v>Trimestre</v>
          </cell>
          <cell r="MZ670" t="str">
            <v>Sous-métier BFI</v>
          </cell>
          <cell r="NA670" t="str">
            <v>Trimestre</v>
          </cell>
          <cell r="NC670" t="str">
            <v>Sous-métier BFI</v>
          </cell>
          <cell r="ND670" t="str">
            <v>Trimestre</v>
          </cell>
          <cell r="NF670" t="str">
            <v>Sous-métier BFI</v>
          </cell>
          <cell r="NG670" t="str">
            <v>Trimestre</v>
          </cell>
          <cell r="NI670" t="str">
            <v>Sous-métier BFI</v>
          </cell>
          <cell r="NJ670" t="str">
            <v>Trimestre</v>
          </cell>
          <cell r="NL670" t="str">
            <v>Sous-métier BFI</v>
          </cell>
          <cell r="NM670" t="str">
            <v>Trimestre</v>
          </cell>
          <cell r="NO670" t="str">
            <v>Sous-métier BFI</v>
          </cell>
          <cell r="NP670" t="str">
            <v>Trimestre</v>
          </cell>
          <cell r="NR670" t="str">
            <v>Sous-métier BFI</v>
          </cell>
          <cell r="NS670" t="str">
            <v>Trimestre</v>
          </cell>
          <cell r="NU670" t="str">
            <v>Sous-métier BFI</v>
          </cell>
          <cell r="NV670" t="str">
            <v>Trimestre</v>
          </cell>
          <cell r="NX670" t="str">
            <v>Sous-métier BFI</v>
          </cell>
          <cell r="NY670" t="str">
            <v>Trimestre</v>
          </cell>
          <cell r="OA670" t="str">
            <v>Sous-métier BFI</v>
          </cell>
          <cell r="OB670" t="str">
            <v>Trimestre</v>
          </cell>
          <cell r="OD670" t="str">
            <v>Sous-métier BFI</v>
          </cell>
          <cell r="OE670" t="str">
            <v>Trimestre</v>
          </cell>
          <cell r="OG670" t="str">
            <v>Sous-métier BFI</v>
          </cell>
          <cell r="OH670" t="str">
            <v>Trimestre</v>
          </cell>
          <cell r="OJ670" t="str">
            <v>Sous-métier BFI</v>
          </cell>
          <cell r="OK670" t="str">
            <v>Trimestre</v>
          </cell>
          <cell r="OM670" t="str">
            <v>Sous-métier BFI</v>
          </cell>
          <cell r="ON670" t="str">
            <v>Trimestre</v>
          </cell>
          <cell r="OP670" t="str">
            <v>Sous-métier BFI</v>
          </cell>
          <cell r="OQ670" t="str">
            <v>Trimestre</v>
          </cell>
          <cell r="OS670" t="str">
            <v>Sous-métier BFI</v>
          </cell>
          <cell r="OT670" t="str">
            <v>Trimestre</v>
          </cell>
          <cell r="OV670" t="str">
            <v>Sous-métier BFI</v>
          </cell>
          <cell r="OW670" t="str">
            <v>Trimestre</v>
          </cell>
          <cell r="OY670" t="str">
            <v>Sous-métier BFI</v>
          </cell>
          <cell r="OZ670" t="str">
            <v>Trimestre</v>
          </cell>
          <cell r="PB670" t="str">
            <v>Sous-métier BFI</v>
          </cell>
          <cell r="PC670" t="str">
            <v>Trimestre</v>
          </cell>
          <cell r="PE670" t="str">
            <v>Sous-métier BFI</v>
          </cell>
          <cell r="PF670" t="str">
            <v>Trimestre</v>
          </cell>
          <cell r="PH670" t="str">
            <v>Sous-métier BFI</v>
          </cell>
          <cell r="PI670" t="str">
            <v>Trimestre</v>
          </cell>
          <cell r="PK670" t="str">
            <v>Sous-métier BFI</v>
          </cell>
          <cell r="PL670" t="str">
            <v>Trimestre</v>
          </cell>
          <cell r="PN670" t="str">
            <v>Sous-métier BFI</v>
          </cell>
          <cell r="PO670" t="str">
            <v>Trimestre</v>
          </cell>
          <cell r="PQ670" t="str">
            <v>Sous-métier BFI</v>
          </cell>
          <cell r="PR670" t="str">
            <v>Trimestre</v>
          </cell>
          <cell r="PT670" t="str">
            <v>Sous-métier BFI</v>
          </cell>
          <cell r="PU670" t="str">
            <v>Trimestre</v>
          </cell>
          <cell r="PW670" t="str">
            <v>Sous-métier BFI</v>
          </cell>
          <cell r="PX670" t="str">
            <v>Trimestre</v>
          </cell>
        </row>
        <row r="671">
          <cell r="IP671" t="str">
            <v>FIN</v>
          </cell>
          <cell r="IQ671" t="str">
            <v>2023-T2</v>
          </cell>
          <cell r="IS671" t="str">
            <v>FIN</v>
          </cell>
          <cell r="IT671" t="str">
            <v>2023-T1</v>
          </cell>
          <cell r="IV671" t="str">
            <v>FIN</v>
          </cell>
          <cell r="IW671" t="str">
            <v>XXXX-XX</v>
          </cell>
          <cell r="IY671" t="str">
            <v>FIN</v>
          </cell>
          <cell r="IZ671" t="str">
            <v>XXXX-XX</v>
          </cell>
          <cell r="JB671" t="str">
            <v>FIN</v>
          </cell>
          <cell r="JC671" t="str">
            <v>2022-T2</v>
          </cell>
          <cell r="JE671" t="str">
            <v>FIN</v>
          </cell>
          <cell r="JF671" t="str">
            <v>2022-T1</v>
          </cell>
          <cell r="JH671" t="str">
            <v>FIN</v>
          </cell>
          <cell r="JI671" t="str">
            <v>XXXX-XX</v>
          </cell>
          <cell r="JK671" t="str">
            <v>FIN</v>
          </cell>
          <cell r="JL671" t="str">
            <v>XXXX-XX</v>
          </cell>
          <cell r="JN671" t="str">
            <v>FIN</v>
          </cell>
          <cell r="JO671" t="str">
            <v>2021-T2</v>
          </cell>
          <cell r="JQ671" t="str">
            <v>FIN</v>
          </cell>
          <cell r="JR671" t="str">
            <v>2021-T1</v>
          </cell>
          <cell r="JT671" t="str">
            <v>FIN</v>
          </cell>
          <cell r="JU671" t="str">
            <v>XXXX-XX</v>
          </cell>
          <cell r="JW671" t="str">
            <v>FIN</v>
          </cell>
          <cell r="JX671" t="str">
            <v>XXXX-XX</v>
          </cell>
          <cell r="JZ671" t="str">
            <v>FIN</v>
          </cell>
          <cell r="KA671" t="str">
            <v>2020-T2</v>
          </cell>
          <cell r="KC671" t="str">
            <v>FIN</v>
          </cell>
          <cell r="KD671" t="str">
            <v>2020-T1</v>
          </cell>
          <cell r="KF671" t="str">
            <v>FIN</v>
          </cell>
          <cell r="KG671" t="str">
            <v>XXXX-XX</v>
          </cell>
          <cell r="KI671" t="str">
            <v>FIN</v>
          </cell>
          <cell r="KJ671" t="str">
            <v>XXXX-XX</v>
          </cell>
          <cell r="KL671" t="str">
            <v>FIN</v>
          </cell>
          <cell r="KM671" t="str">
            <v>2019-T2</v>
          </cell>
          <cell r="KO671" t="str">
            <v>FIN</v>
          </cell>
          <cell r="KP671" t="str">
            <v>2019-T1</v>
          </cell>
          <cell r="KR671" t="str">
            <v>FIN</v>
          </cell>
          <cell r="KS671" t="str">
            <v>XXXX-XX</v>
          </cell>
          <cell r="KU671" t="str">
            <v>FIN</v>
          </cell>
          <cell r="KV671" t="str">
            <v>XXXX-XX</v>
          </cell>
          <cell r="KX671" t="str">
            <v>FIN</v>
          </cell>
          <cell r="KY671" t="str">
            <v>2018-T2</v>
          </cell>
          <cell r="LA671" t="str">
            <v>FIN</v>
          </cell>
          <cell r="LB671" t="str">
            <v>2018-T1</v>
          </cell>
          <cell r="LD671" t="str">
            <v>FIN</v>
          </cell>
          <cell r="LE671" t="str">
            <v>XXXX-XX</v>
          </cell>
          <cell r="LG671" t="str">
            <v>FIN</v>
          </cell>
          <cell r="LH671" t="str">
            <v>XXXX-XX</v>
          </cell>
          <cell r="LJ671" t="str">
            <v>FIN</v>
          </cell>
          <cell r="LK671" t="str">
            <v>2017-T2</v>
          </cell>
          <cell r="LM671" t="str">
            <v>FIN</v>
          </cell>
          <cell r="LN671" t="str">
            <v>2017-T1</v>
          </cell>
          <cell r="LP671" t="str">
            <v>FIN</v>
          </cell>
          <cell r="LQ671" t="str">
            <v>XXXX-XX</v>
          </cell>
          <cell r="LS671" t="str">
            <v>FIN</v>
          </cell>
          <cell r="LT671" t="str">
            <v>XXXX-XX</v>
          </cell>
          <cell r="LV671" t="str">
            <v>FIN</v>
          </cell>
          <cell r="LW671" t="str">
            <v>2016-T2</v>
          </cell>
          <cell r="LY671" t="str">
            <v>FIN</v>
          </cell>
          <cell r="LZ671" t="str">
            <v>2016-T1</v>
          </cell>
          <cell r="MB671" t="str">
            <v>FIN</v>
          </cell>
          <cell r="MC671" t="str">
            <v>XXXX-XX</v>
          </cell>
          <cell r="ME671" t="str">
            <v>FIN</v>
          </cell>
          <cell r="MF671" t="str">
            <v>XXXX-XX</v>
          </cell>
          <cell r="MH671" t="str">
            <v>FIN</v>
          </cell>
          <cell r="MI671" t="str">
            <v>2015-T2</v>
          </cell>
          <cell r="MK671" t="str">
            <v>FIN</v>
          </cell>
          <cell r="ML671" t="str">
            <v>2015-T1</v>
          </cell>
          <cell r="MN671" t="str">
            <v>FIN</v>
          </cell>
          <cell r="MO671" t="str">
            <v>XXXX-XX</v>
          </cell>
          <cell r="MQ671" t="str">
            <v>FIN</v>
          </cell>
          <cell r="MR671" t="str">
            <v>XXXX-XX</v>
          </cell>
          <cell r="MT671" t="str">
            <v>FIN</v>
          </cell>
          <cell r="MU671" t="str">
            <v>2014-T2</v>
          </cell>
          <cell r="MW671" t="str">
            <v>FIN</v>
          </cell>
          <cell r="MX671" t="str">
            <v>2014-T1</v>
          </cell>
          <cell r="MZ671" t="str">
            <v>FIN</v>
          </cell>
          <cell r="NA671" t="str">
            <v>XXXX-XX</v>
          </cell>
          <cell r="NC671" t="str">
            <v>FIN</v>
          </cell>
          <cell r="ND671" t="str">
            <v>XXXX-XX</v>
          </cell>
          <cell r="NF671" t="str">
            <v>FIN</v>
          </cell>
          <cell r="NG671" t="str">
            <v>2013-T2</v>
          </cell>
          <cell r="NI671" t="str">
            <v>FIN</v>
          </cell>
          <cell r="NJ671" t="str">
            <v>2013-T1</v>
          </cell>
          <cell r="NL671" t="str">
            <v>FIN</v>
          </cell>
          <cell r="NM671" t="str">
            <v>XXXX-XX</v>
          </cell>
          <cell r="NO671" t="str">
            <v>FIN</v>
          </cell>
          <cell r="NP671" t="str">
            <v>XXXX-XX</v>
          </cell>
          <cell r="NR671" t="str">
            <v>FIN</v>
          </cell>
          <cell r="NS671" t="str">
            <v>2012-T2</v>
          </cell>
          <cell r="NU671" t="str">
            <v>FIN</v>
          </cell>
          <cell r="NV671" t="str">
            <v>2012-T1</v>
          </cell>
          <cell r="NX671" t="str">
            <v>FIN</v>
          </cell>
          <cell r="NY671" t="str">
            <v>XXXX-XX</v>
          </cell>
          <cell r="OA671" t="str">
            <v>FIN</v>
          </cell>
          <cell r="OB671" t="str">
            <v>XXXX-XX</v>
          </cell>
          <cell r="OD671" t="str">
            <v>FIN</v>
          </cell>
          <cell r="OE671" t="str">
            <v>2011-T2</v>
          </cell>
          <cell r="OG671" t="str">
            <v>FIN</v>
          </cell>
          <cell r="OH671" t="str">
            <v>2011-T1</v>
          </cell>
          <cell r="OJ671" t="str">
            <v>FIN</v>
          </cell>
          <cell r="OK671" t="str">
            <v>XXXX-XX</v>
          </cell>
          <cell r="OM671" t="str">
            <v>FIN</v>
          </cell>
          <cell r="ON671" t="str">
            <v>XXXX-XX</v>
          </cell>
          <cell r="OP671" t="str">
            <v>FIN</v>
          </cell>
          <cell r="OQ671" t="str">
            <v>2010-T2</v>
          </cell>
          <cell r="OS671" t="str">
            <v>FIN</v>
          </cell>
          <cell r="OT671" t="str">
            <v>2010-T1</v>
          </cell>
          <cell r="OV671" t="str">
            <v>FIN</v>
          </cell>
          <cell r="OW671" t="str">
            <v>XXXX-XX</v>
          </cell>
          <cell r="OY671" t="str">
            <v>FIN</v>
          </cell>
          <cell r="OZ671" t="str">
            <v>XXXX-XX</v>
          </cell>
          <cell r="PB671" t="str">
            <v>FIN</v>
          </cell>
          <cell r="PC671" t="str">
            <v>2009-T2</v>
          </cell>
          <cell r="PE671" t="str">
            <v>FIN</v>
          </cell>
          <cell r="PF671" t="str">
            <v>2009-T1</v>
          </cell>
          <cell r="PH671" t="str">
            <v>FIN</v>
          </cell>
          <cell r="PI671" t="str">
            <v>XXXX-XX</v>
          </cell>
          <cell r="PK671" t="str">
            <v>FIN</v>
          </cell>
          <cell r="PL671" t="str">
            <v>XXXX-XX</v>
          </cell>
          <cell r="PN671" t="str">
            <v>FIN</v>
          </cell>
          <cell r="PO671" t="str">
            <v>2008-T2</v>
          </cell>
          <cell r="PQ671" t="str">
            <v>FIN</v>
          </cell>
          <cell r="PR671" t="str">
            <v>2008-T1</v>
          </cell>
          <cell r="PT671" t="str">
            <v>FIN</v>
          </cell>
          <cell r="PU671" t="str">
            <v>XXXX-XX</v>
          </cell>
          <cell r="PW671" t="str">
            <v>FIN</v>
          </cell>
          <cell r="PX671" t="str">
            <v>XXXX-XX</v>
          </cell>
        </row>
        <row r="672">
          <cell r="IP672" t="str">
            <v>Sous-métier BFI</v>
          </cell>
          <cell r="IQ672" t="str">
            <v>Trimestre</v>
          </cell>
          <cell r="IS672" t="str">
            <v>Sous-métier BFI</v>
          </cell>
          <cell r="IT672" t="str">
            <v>Trimestre</v>
          </cell>
          <cell r="IV672" t="str">
            <v>Sous-métier BFI</v>
          </cell>
          <cell r="IW672" t="str">
            <v>Trimestre</v>
          </cell>
          <cell r="IY672" t="str">
            <v>Sous-métier BFI</v>
          </cell>
          <cell r="IZ672" t="str">
            <v>Trimestre</v>
          </cell>
          <cell r="JB672" t="str">
            <v>Sous-métier BFI</v>
          </cell>
          <cell r="JC672" t="str">
            <v>Trimestre</v>
          </cell>
          <cell r="JE672" t="str">
            <v>Sous-métier BFI</v>
          </cell>
          <cell r="JF672" t="str">
            <v>Trimestre</v>
          </cell>
          <cell r="JH672" t="str">
            <v>Sous-métier BFI</v>
          </cell>
          <cell r="JI672" t="str">
            <v>Trimestre</v>
          </cell>
          <cell r="JK672" t="str">
            <v>Sous-métier BFI</v>
          </cell>
          <cell r="JL672" t="str">
            <v>Trimestre</v>
          </cell>
          <cell r="JN672" t="str">
            <v>Sous-métier BFI</v>
          </cell>
          <cell r="JO672" t="str">
            <v>Trimestre</v>
          </cell>
          <cell r="JQ672" t="str">
            <v>Sous-métier BFI</v>
          </cell>
          <cell r="JR672" t="str">
            <v>Trimestre</v>
          </cell>
          <cell r="JT672" t="str">
            <v>Sous-métier BFI</v>
          </cell>
          <cell r="JU672" t="str">
            <v>Trimestre</v>
          </cell>
          <cell r="JW672" t="str">
            <v>Sous-métier BFI</v>
          </cell>
          <cell r="JX672" t="str">
            <v>Trimestre</v>
          </cell>
          <cell r="JZ672" t="str">
            <v>Sous-métier BFI</v>
          </cell>
          <cell r="KA672" t="str">
            <v>Trimestre</v>
          </cell>
          <cell r="KC672" t="str">
            <v>Sous-métier BFI</v>
          </cell>
          <cell r="KD672" t="str">
            <v>Trimestre</v>
          </cell>
          <cell r="KF672" t="str">
            <v>Sous-métier BFI</v>
          </cell>
          <cell r="KG672" t="str">
            <v>Trimestre</v>
          </cell>
          <cell r="KI672" t="str">
            <v>Sous-métier BFI</v>
          </cell>
          <cell r="KJ672" t="str">
            <v>Trimestre</v>
          </cell>
          <cell r="KL672" t="str">
            <v>Sous-métier BFI</v>
          </cell>
          <cell r="KM672" t="str">
            <v>Trimestre</v>
          </cell>
          <cell r="KO672" t="str">
            <v>Sous-métier BFI</v>
          </cell>
          <cell r="KP672" t="str">
            <v>Trimestre</v>
          </cell>
          <cell r="KR672" t="str">
            <v>Sous-métier BFI</v>
          </cell>
          <cell r="KS672" t="str">
            <v>Trimestre</v>
          </cell>
          <cell r="KU672" t="str">
            <v>Sous-métier BFI</v>
          </cell>
          <cell r="KV672" t="str">
            <v>Trimestre</v>
          </cell>
          <cell r="KX672" t="str">
            <v>Sous-métier BFI</v>
          </cell>
          <cell r="KY672" t="str">
            <v>Trimestre</v>
          </cell>
          <cell r="LA672" t="str">
            <v>Sous-métier BFI</v>
          </cell>
          <cell r="LB672" t="str">
            <v>Trimestre</v>
          </cell>
          <cell r="LD672" t="str">
            <v>Sous-métier BFI</v>
          </cell>
          <cell r="LE672" t="str">
            <v>Trimestre</v>
          </cell>
          <cell r="LG672" t="str">
            <v>Sous-métier BFI</v>
          </cell>
          <cell r="LH672" t="str">
            <v>Trimestre</v>
          </cell>
          <cell r="LJ672" t="str">
            <v>Sous-métier BFI</v>
          </cell>
          <cell r="LK672" t="str">
            <v>Trimestre</v>
          </cell>
          <cell r="LM672" t="str">
            <v>Sous-métier BFI</v>
          </cell>
          <cell r="LN672" t="str">
            <v>Trimestre</v>
          </cell>
          <cell r="LP672" t="str">
            <v>Sous-métier BFI</v>
          </cell>
          <cell r="LQ672" t="str">
            <v>Trimestre</v>
          </cell>
          <cell r="LS672" t="str">
            <v>Sous-métier BFI</v>
          </cell>
          <cell r="LT672" t="str">
            <v>Trimestre</v>
          </cell>
          <cell r="LV672" t="str">
            <v>Sous-métier BFI</v>
          </cell>
          <cell r="LW672" t="str">
            <v>Trimestre</v>
          </cell>
          <cell r="LY672" t="str">
            <v>Sous-métier BFI</v>
          </cell>
          <cell r="LZ672" t="str">
            <v>Trimestre</v>
          </cell>
          <cell r="MB672" t="str">
            <v>Sous-métier BFI</v>
          </cell>
          <cell r="MC672" t="str">
            <v>Trimestre</v>
          </cell>
          <cell r="ME672" t="str">
            <v>Sous-métier BFI</v>
          </cell>
          <cell r="MF672" t="str">
            <v>Trimestre</v>
          </cell>
          <cell r="MH672" t="str">
            <v>Sous-métier BFI</v>
          </cell>
          <cell r="MI672" t="str">
            <v>Trimestre</v>
          </cell>
          <cell r="MK672" t="str">
            <v>Sous-métier BFI</v>
          </cell>
          <cell r="ML672" t="str">
            <v>Trimestre</v>
          </cell>
          <cell r="MN672" t="str">
            <v>Sous-métier BFI</v>
          </cell>
          <cell r="MO672" t="str">
            <v>Trimestre</v>
          </cell>
          <cell r="MQ672" t="str">
            <v>Sous-métier BFI</v>
          </cell>
          <cell r="MR672" t="str">
            <v>Trimestre</v>
          </cell>
          <cell r="MT672" t="str">
            <v>Sous-métier BFI</v>
          </cell>
          <cell r="MU672" t="str">
            <v>Trimestre</v>
          </cell>
          <cell r="MW672" t="str">
            <v>Sous-métier BFI</v>
          </cell>
          <cell r="MX672" t="str">
            <v>Trimestre</v>
          </cell>
          <cell r="MZ672" t="str">
            <v>Sous-métier BFI</v>
          </cell>
          <cell r="NA672" t="str">
            <v>Trimestre</v>
          </cell>
          <cell r="NC672" t="str">
            <v>Sous-métier BFI</v>
          </cell>
          <cell r="ND672" t="str">
            <v>Trimestre</v>
          </cell>
          <cell r="NF672" t="str">
            <v>Sous-métier BFI</v>
          </cell>
          <cell r="NG672" t="str">
            <v>Trimestre</v>
          </cell>
          <cell r="NI672" t="str">
            <v>Sous-métier BFI</v>
          </cell>
          <cell r="NJ672" t="str">
            <v>Trimestre</v>
          </cell>
          <cell r="NL672" t="str">
            <v>Sous-métier BFI</v>
          </cell>
          <cell r="NM672" t="str">
            <v>Trimestre</v>
          </cell>
          <cell r="NO672" t="str">
            <v>Sous-métier BFI</v>
          </cell>
          <cell r="NP672" t="str">
            <v>Trimestre</v>
          </cell>
          <cell r="NR672" t="str">
            <v>Sous-métier BFI</v>
          </cell>
          <cell r="NS672" t="str">
            <v>Trimestre</v>
          </cell>
          <cell r="NU672" t="str">
            <v>Sous-métier BFI</v>
          </cell>
          <cell r="NV672" t="str">
            <v>Trimestre</v>
          </cell>
          <cell r="NX672" t="str">
            <v>Sous-métier BFI</v>
          </cell>
          <cell r="NY672" t="str">
            <v>Trimestre</v>
          </cell>
          <cell r="OA672" t="str">
            <v>Sous-métier BFI</v>
          </cell>
          <cell r="OB672" t="str">
            <v>Trimestre</v>
          </cell>
          <cell r="OD672" t="str">
            <v>Sous-métier BFI</v>
          </cell>
          <cell r="OE672" t="str">
            <v>Trimestre</v>
          </cell>
          <cell r="OG672" t="str">
            <v>Sous-métier BFI</v>
          </cell>
          <cell r="OH672" t="str">
            <v>Trimestre</v>
          </cell>
          <cell r="OJ672" t="str">
            <v>Sous-métier BFI</v>
          </cell>
          <cell r="OK672" t="str">
            <v>Trimestre</v>
          </cell>
          <cell r="OM672" t="str">
            <v>Sous-métier BFI</v>
          </cell>
          <cell r="ON672" t="str">
            <v>Trimestre</v>
          </cell>
          <cell r="OP672" t="str">
            <v>Sous-métier BFI</v>
          </cell>
          <cell r="OQ672" t="str">
            <v>Trimestre</v>
          </cell>
          <cell r="OS672" t="str">
            <v>Sous-métier BFI</v>
          </cell>
          <cell r="OT672" t="str">
            <v>Trimestre</v>
          </cell>
          <cell r="OV672" t="str">
            <v>Sous-métier BFI</v>
          </cell>
          <cell r="OW672" t="str">
            <v>Trimestre</v>
          </cell>
          <cell r="OY672" t="str">
            <v>Sous-métier BFI</v>
          </cell>
          <cell r="OZ672" t="str">
            <v>Trimestre</v>
          </cell>
          <cell r="PB672" t="str">
            <v>Sous-métier BFI</v>
          </cell>
          <cell r="PC672" t="str">
            <v>Trimestre</v>
          </cell>
          <cell r="PE672" t="str">
            <v>Sous-métier BFI</v>
          </cell>
          <cell r="PF672" t="str">
            <v>Trimestre</v>
          </cell>
          <cell r="PH672" t="str">
            <v>Sous-métier BFI</v>
          </cell>
          <cell r="PI672" t="str">
            <v>Trimestre</v>
          </cell>
          <cell r="PK672" t="str">
            <v>Sous-métier BFI</v>
          </cell>
          <cell r="PL672" t="str">
            <v>Trimestre</v>
          </cell>
          <cell r="PN672" t="str">
            <v>Sous-métier BFI</v>
          </cell>
          <cell r="PO672" t="str">
            <v>Trimestre</v>
          </cell>
          <cell r="PQ672" t="str">
            <v>Sous-métier BFI</v>
          </cell>
          <cell r="PR672" t="str">
            <v>Trimestre</v>
          </cell>
          <cell r="PT672" t="str">
            <v>Sous-métier BFI</v>
          </cell>
          <cell r="PU672" t="str">
            <v>Trimestre</v>
          </cell>
          <cell r="PW672" t="str">
            <v>Sous-métier BFI</v>
          </cell>
          <cell r="PX672" t="str">
            <v>Trimestre</v>
          </cell>
        </row>
        <row r="673">
          <cell r="IP673" t="str">
            <v>FIN</v>
          </cell>
          <cell r="IQ673" t="str">
            <v>2023-T3</v>
          </cell>
          <cell r="IS673" t="str">
            <v>FIN</v>
          </cell>
          <cell r="IT673" t="str">
            <v>2023-T2</v>
          </cell>
          <cell r="IV673" t="str">
            <v>FIN</v>
          </cell>
          <cell r="IW673" t="str">
            <v>2023-T1</v>
          </cell>
          <cell r="IY673" t="str">
            <v>FIN</v>
          </cell>
          <cell r="IZ673" t="str">
            <v>XXXX-XX</v>
          </cell>
          <cell r="JB673" t="str">
            <v>FIN</v>
          </cell>
          <cell r="JC673" t="str">
            <v>2022-T3</v>
          </cell>
          <cell r="JE673" t="str">
            <v>FIN</v>
          </cell>
          <cell r="JF673" t="str">
            <v>2022-T2</v>
          </cell>
          <cell r="JH673" t="str">
            <v>FIN</v>
          </cell>
          <cell r="JI673" t="str">
            <v>2022-T1</v>
          </cell>
          <cell r="JK673" t="str">
            <v>FIN</v>
          </cell>
          <cell r="JL673" t="str">
            <v>XXXX-XX</v>
          </cell>
          <cell r="JN673" t="str">
            <v>FIN</v>
          </cell>
          <cell r="JO673" t="str">
            <v>2021-T3</v>
          </cell>
          <cell r="JQ673" t="str">
            <v>FIN</v>
          </cell>
          <cell r="JR673" t="str">
            <v>2021-T2</v>
          </cell>
          <cell r="JT673" t="str">
            <v>FIN</v>
          </cell>
          <cell r="JU673" t="str">
            <v>2021-T1</v>
          </cell>
          <cell r="JW673" t="str">
            <v>FIN</v>
          </cell>
          <cell r="JX673" t="str">
            <v>XXXX-XX</v>
          </cell>
          <cell r="JZ673" t="str">
            <v>FIN</v>
          </cell>
          <cell r="KA673" t="str">
            <v>2020-T3</v>
          </cell>
          <cell r="KC673" t="str">
            <v>FIN</v>
          </cell>
          <cell r="KD673" t="str">
            <v>2020-T2</v>
          </cell>
          <cell r="KF673" t="str">
            <v>FIN</v>
          </cell>
          <cell r="KG673" t="str">
            <v>2020-T1</v>
          </cell>
          <cell r="KI673" t="str">
            <v>FIN</v>
          </cell>
          <cell r="KJ673" t="str">
            <v>XXXX-XX</v>
          </cell>
          <cell r="KL673" t="str">
            <v>FIN</v>
          </cell>
          <cell r="KM673" t="str">
            <v>2019-T3</v>
          </cell>
          <cell r="KO673" t="str">
            <v>FIN</v>
          </cell>
          <cell r="KP673" t="str">
            <v>2019-T2</v>
          </cell>
          <cell r="KR673" t="str">
            <v>FIN</v>
          </cell>
          <cell r="KS673" t="str">
            <v>2019-T1</v>
          </cell>
          <cell r="KU673" t="str">
            <v>FIN</v>
          </cell>
          <cell r="KV673" t="str">
            <v>XXXX-XX</v>
          </cell>
          <cell r="KX673" t="str">
            <v>FIN</v>
          </cell>
          <cell r="KY673" t="str">
            <v>2018-T3</v>
          </cell>
          <cell r="LA673" t="str">
            <v>FIN</v>
          </cell>
          <cell r="LB673" t="str">
            <v>2018-T2</v>
          </cell>
          <cell r="LD673" t="str">
            <v>FIN</v>
          </cell>
          <cell r="LE673" t="str">
            <v>2018-T1</v>
          </cell>
          <cell r="LG673" t="str">
            <v>FIN</v>
          </cell>
          <cell r="LH673" t="str">
            <v>XXXX-XX</v>
          </cell>
          <cell r="LJ673" t="str">
            <v>FIN</v>
          </cell>
          <cell r="LK673" t="str">
            <v>2017-T3</v>
          </cell>
          <cell r="LM673" t="str">
            <v>FIN</v>
          </cell>
          <cell r="LN673" t="str">
            <v>2017-T2</v>
          </cell>
          <cell r="LP673" t="str">
            <v>FIN</v>
          </cell>
          <cell r="LQ673" t="str">
            <v>2017-T1</v>
          </cell>
          <cell r="LS673" t="str">
            <v>FIN</v>
          </cell>
          <cell r="LT673" t="str">
            <v>XXXX-XX</v>
          </cell>
          <cell r="LV673" t="str">
            <v>FIN</v>
          </cell>
          <cell r="LW673" t="str">
            <v>2016-T3</v>
          </cell>
          <cell r="LY673" t="str">
            <v>FIN</v>
          </cell>
          <cell r="LZ673" t="str">
            <v>2016-T2</v>
          </cell>
          <cell r="MB673" t="str">
            <v>FIN</v>
          </cell>
          <cell r="MC673" t="str">
            <v>2016-T1</v>
          </cell>
          <cell r="ME673" t="str">
            <v>FIN</v>
          </cell>
          <cell r="MF673" t="str">
            <v>XXXX-XX</v>
          </cell>
          <cell r="MH673" t="str">
            <v>FIN</v>
          </cell>
          <cell r="MI673" t="str">
            <v>2015-T3</v>
          </cell>
          <cell r="MK673" t="str">
            <v>FIN</v>
          </cell>
          <cell r="ML673" t="str">
            <v>2015-T2</v>
          </cell>
          <cell r="MN673" t="str">
            <v>FIN</v>
          </cell>
          <cell r="MO673" t="str">
            <v>2015-T1</v>
          </cell>
          <cell r="MQ673" t="str">
            <v>FIN</v>
          </cell>
          <cell r="MR673" t="str">
            <v>XXXX-XX</v>
          </cell>
          <cell r="MT673" t="str">
            <v>FIN</v>
          </cell>
          <cell r="MU673" t="str">
            <v>2014-T3</v>
          </cell>
          <cell r="MW673" t="str">
            <v>FIN</v>
          </cell>
          <cell r="MX673" t="str">
            <v>2014-T2</v>
          </cell>
          <cell r="MZ673" t="str">
            <v>FIN</v>
          </cell>
          <cell r="NA673" t="str">
            <v>2014-T1</v>
          </cell>
          <cell r="NC673" t="str">
            <v>FIN</v>
          </cell>
          <cell r="ND673" t="str">
            <v>XXXX-XX</v>
          </cell>
          <cell r="NF673" t="str">
            <v>FIN</v>
          </cell>
          <cell r="NG673" t="str">
            <v>2013-T3</v>
          </cell>
          <cell r="NI673" t="str">
            <v>FIN</v>
          </cell>
          <cell r="NJ673" t="str">
            <v>2013-T2</v>
          </cell>
          <cell r="NL673" t="str">
            <v>FIN</v>
          </cell>
          <cell r="NM673" t="str">
            <v>2013-T1</v>
          </cell>
          <cell r="NO673" t="str">
            <v>FIN</v>
          </cell>
          <cell r="NP673" t="str">
            <v>XXXX-XX</v>
          </cell>
          <cell r="NR673" t="str">
            <v>FIN</v>
          </cell>
          <cell r="NS673" t="str">
            <v>2012-T3</v>
          </cell>
          <cell r="NU673" t="str">
            <v>FIN</v>
          </cell>
          <cell r="NV673" t="str">
            <v>2012-T2</v>
          </cell>
          <cell r="NX673" t="str">
            <v>FIN</v>
          </cell>
          <cell r="NY673" t="str">
            <v>2012-T1</v>
          </cell>
          <cell r="OA673" t="str">
            <v>FIN</v>
          </cell>
          <cell r="OB673" t="str">
            <v>XXXX-XX</v>
          </cell>
          <cell r="OD673" t="str">
            <v>FIN</v>
          </cell>
          <cell r="OE673" t="str">
            <v>2011-T3</v>
          </cell>
          <cell r="OG673" t="str">
            <v>FIN</v>
          </cell>
          <cell r="OH673" t="str">
            <v>2011-T2</v>
          </cell>
          <cell r="OJ673" t="str">
            <v>FIN</v>
          </cell>
          <cell r="OK673" t="str">
            <v>2011-T1</v>
          </cell>
          <cell r="OM673" t="str">
            <v>FIN</v>
          </cell>
          <cell r="ON673" t="str">
            <v>XXXX-XX</v>
          </cell>
          <cell r="OP673" t="str">
            <v>FIN</v>
          </cell>
          <cell r="OQ673" t="str">
            <v>2010-T3</v>
          </cell>
          <cell r="OS673" t="str">
            <v>FIN</v>
          </cell>
          <cell r="OT673" t="str">
            <v>2010-T2</v>
          </cell>
          <cell r="OV673" t="str">
            <v>FIN</v>
          </cell>
          <cell r="OW673" t="str">
            <v>2010-T1</v>
          </cell>
          <cell r="OY673" t="str">
            <v>FIN</v>
          </cell>
          <cell r="OZ673" t="str">
            <v>XXXX-XX</v>
          </cell>
          <cell r="PB673" t="str">
            <v>FIN</v>
          </cell>
          <cell r="PC673" t="str">
            <v>2009-T3</v>
          </cell>
          <cell r="PE673" t="str">
            <v>FIN</v>
          </cell>
          <cell r="PF673" t="str">
            <v>2009-T2</v>
          </cell>
          <cell r="PH673" t="str">
            <v>FIN</v>
          </cell>
          <cell r="PI673" t="str">
            <v>2009-T1</v>
          </cell>
          <cell r="PK673" t="str">
            <v>FIN</v>
          </cell>
          <cell r="PL673" t="str">
            <v>XXXX-XX</v>
          </cell>
          <cell r="PN673" t="str">
            <v>FIN</v>
          </cell>
          <cell r="PO673" t="str">
            <v>2008-T3</v>
          </cell>
          <cell r="PQ673" t="str">
            <v>FIN</v>
          </cell>
          <cell r="PR673" t="str">
            <v>2008-T2</v>
          </cell>
          <cell r="PT673" t="str">
            <v>FIN</v>
          </cell>
          <cell r="PU673" t="str">
            <v>2008-T1</v>
          </cell>
          <cell r="PW673" t="str">
            <v>FIN</v>
          </cell>
          <cell r="PX673" t="str">
            <v>XXXX-XX</v>
          </cell>
        </row>
        <row r="674">
          <cell r="BB674" t="str">
            <v>Sous-métier BFI</v>
          </cell>
          <cell r="BC674" t="str">
            <v>Trimestre</v>
          </cell>
          <cell r="BE674" t="str">
            <v>Sous-métier BFI</v>
          </cell>
          <cell r="BF674" t="str">
            <v>Trimestre</v>
          </cell>
          <cell r="BH674" t="str">
            <v>Sous-métier BFI</v>
          </cell>
          <cell r="BI674" t="str">
            <v>Trimestre</v>
          </cell>
          <cell r="BK674" t="str">
            <v>Sous-métier BFI</v>
          </cell>
          <cell r="BL674" t="str">
            <v>Trimestre</v>
          </cell>
          <cell r="BN674" t="str">
            <v>Sous-métier BFI</v>
          </cell>
          <cell r="BO674" t="str">
            <v>Trimestre</v>
          </cell>
          <cell r="BQ674" t="str">
            <v>Sous-métier BFI</v>
          </cell>
          <cell r="BR674" t="str">
            <v>Trimestre</v>
          </cell>
          <cell r="BT674" t="str">
            <v>Sous-métier BFI</v>
          </cell>
          <cell r="BU674" t="str">
            <v>Trimestre</v>
          </cell>
          <cell r="BW674" t="str">
            <v>Sous-métier BFI</v>
          </cell>
          <cell r="BX674" t="str">
            <v>Trimestre</v>
          </cell>
          <cell r="BZ674" t="str">
            <v>Sous-métier BFI</v>
          </cell>
          <cell r="CA674" t="str">
            <v>Trimestre</v>
          </cell>
          <cell r="CC674" t="str">
            <v>Sous-métier BFI</v>
          </cell>
          <cell r="CD674" t="str">
            <v>Trimestre</v>
          </cell>
          <cell r="CF674" t="str">
            <v>Sous-métier BFI</v>
          </cell>
          <cell r="CG674" t="str">
            <v>Trimestre</v>
          </cell>
          <cell r="CI674" t="str">
            <v>Sous-métier BFI</v>
          </cell>
          <cell r="CJ674" t="str">
            <v>Trimestre</v>
          </cell>
          <cell r="CL674" t="str">
            <v>Sous-métier BFI</v>
          </cell>
          <cell r="CM674" t="str">
            <v>Trimestre</v>
          </cell>
          <cell r="CO674" t="str">
            <v>Sous-métier BFI</v>
          </cell>
          <cell r="CP674" t="str">
            <v>Trimestre</v>
          </cell>
          <cell r="CR674" t="str">
            <v>Sous-métier BFI</v>
          </cell>
          <cell r="CS674" t="str">
            <v>Trimestre</v>
          </cell>
          <cell r="CU674" t="str">
            <v>Sous-métier BFI</v>
          </cell>
          <cell r="CV674" t="str">
            <v>Trimestre</v>
          </cell>
          <cell r="CX674" t="str">
            <v>Sous-métier BFI</v>
          </cell>
          <cell r="CY674" t="str">
            <v>Trimestre</v>
          </cell>
          <cell r="DA674" t="str">
            <v>Sous-métier BFI</v>
          </cell>
          <cell r="DB674" t="str">
            <v>Trimestre</v>
          </cell>
          <cell r="DD674" t="str">
            <v>Sous-métier BFI</v>
          </cell>
          <cell r="DE674" t="str">
            <v>Trimestre</v>
          </cell>
          <cell r="DG674" t="str">
            <v>Sous-métier BFI</v>
          </cell>
          <cell r="DH674" t="str">
            <v>Trimestre</v>
          </cell>
          <cell r="DJ674" t="str">
            <v>Sous-métier BFI</v>
          </cell>
          <cell r="DK674" t="str">
            <v>Trimestre</v>
          </cell>
          <cell r="DM674" t="str">
            <v>Sous-métier BFI</v>
          </cell>
          <cell r="DN674" t="str">
            <v>Trimestre</v>
          </cell>
          <cell r="DP674" t="str">
            <v>Sous-métier BFI</v>
          </cell>
          <cell r="DQ674" t="str">
            <v>Trimestre</v>
          </cell>
          <cell r="DS674" t="str">
            <v>Sous-métier BFI</v>
          </cell>
          <cell r="DT674" t="str">
            <v>Trimestre</v>
          </cell>
          <cell r="DV674" t="str">
            <v>Sous-métier BFI</v>
          </cell>
          <cell r="DW674" t="str">
            <v>Trimestre</v>
          </cell>
          <cell r="DY674" t="str">
            <v>Sous-métier BFI</v>
          </cell>
          <cell r="DZ674" t="str">
            <v>Trimestre</v>
          </cell>
          <cell r="EB674" t="str">
            <v>Sous-métier BFI</v>
          </cell>
          <cell r="EC674" t="str">
            <v>Trimestre</v>
          </cell>
          <cell r="EE674" t="str">
            <v>Sous-métier BFI</v>
          </cell>
          <cell r="EF674" t="str">
            <v>Trimestre</v>
          </cell>
          <cell r="EH674" t="str">
            <v>Sous-métier BFI</v>
          </cell>
          <cell r="EI674" t="str">
            <v>Trimestre</v>
          </cell>
          <cell r="EK674" t="str">
            <v>Sous-métier BFI</v>
          </cell>
          <cell r="EL674" t="str">
            <v>Trimestre</v>
          </cell>
          <cell r="EN674" t="str">
            <v>Sous-métier BFI</v>
          </cell>
          <cell r="EO674" t="str">
            <v>Trimestre</v>
          </cell>
          <cell r="EQ674" t="str">
            <v>Sous-métier BFI</v>
          </cell>
          <cell r="ER674" t="str">
            <v>Trimestre</v>
          </cell>
          <cell r="ET674" t="str">
            <v>Sous-métier BFI</v>
          </cell>
          <cell r="EU674" t="str">
            <v>Trimestre</v>
          </cell>
          <cell r="EW674" t="str">
            <v>Sous-métier BFI</v>
          </cell>
          <cell r="EX674" t="str">
            <v>Trimestre</v>
          </cell>
          <cell r="EZ674" t="str">
            <v>Sous-métier BFI</v>
          </cell>
          <cell r="FA674" t="str">
            <v>Trimestre</v>
          </cell>
          <cell r="FC674" t="str">
            <v>Sous-métier BFI</v>
          </cell>
          <cell r="FD674" t="str">
            <v>Trimestre</v>
          </cell>
          <cell r="FF674" t="str">
            <v>Sous-métier BFI</v>
          </cell>
          <cell r="FG674" t="str">
            <v>Trimestre</v>
          </cell>
          <cell r="FI674" t="str">
            <v>Sous-métier BFI</v>
          </cell>
          <cell r="FJ674" t="str">
            <v>Trimestre</v>
          </cell>
          <cell r="FL674" t="str">
            <v>Sous-métier BFI</v>
          </cell>
          <cell r="FM674" t="str">
            <v>Trimestre</v>
          </cell>
          <cell r="FO674" t="str">
            <v>Sous-métier BFI</v>
          </cell>
          <cell r="FP674" t="str">
            <v>Trimestre</v>
          </cell>
          <cell r="FR674" t="str">
            <v>Sous-métier BFI</v>
          </cell>
          <cell r="FS674" t="str">
            <v>Trimestre</v>
          </cell>
          <cell r="FU674" t="str">
            <v>Sous-métier BFI</v>
          </cell>
          <cell r="FV674" t="str">
            <v>Trimestre</v>
          </cell>
          <cell r="FX674" t="str">
            <v>Sous-métier BFI</v>
          </cell>
          <cell r="FY674" t="str">
            <v>Trimestre</v>
          </cell>
          <cell r="GA674" t="str">
            <v>Sous-métier BFI</v>
          </cell>
          <cell r="GB674" t="str">
            <v>Trimestre</v>
          </cell>
          <cell r="GD674" t="str">
            <v>Sous-métier BFI</v>
          </cell>
          <cell r="GE674" t="str">
            <v>Trimestre</v>
          </cell>
          <cell r="GG674" t="str">
            <v>Sous-métier BFI</v>
          </cell>
          <cell r="GH674" t="str">
            <v>Trimestre</v>
          </cell>
          <cell r="GJ674" t="str">
            <v>Sous-métier BFI</v>
          </cell>
          <cell r="GK674" t="str">
            <v>Trimestre</v>
          </cell>
          <cell r="GM674" t="str">
            <v>Sous-métier BFI</v>
          </cell>
          <cell r="GN674" t="str">
            <v>Trimestre</v>
          </cell>
          <cell r="GP674" t="str">
            <v>Sous-métier BFI</v>
          </cell>
          <cell r="GQ674" t="str">
            <v>Trimestre</v>
          </cell>
          <cell r="GS674" t="str">
            <v>Sous-métier BFI</v>
          </cell>
          <cell r="GT674" t="str">
            <v>Trimestre</v>
          </cell>
          <cell r="GV674" t="str">
            <v>Sous-métier BFI</v>
          </cell>
          <cell r="GW674" t="str">
            <v>Trimestre</v>
          </cell>
          <cell r="GY674" t="str">
            <v>Sous-métier BFI</v>
          </cell>
          <cell r="GZ674" t="str">
            <v>Trimestre</v>
          </cell>
          <cell r="HB674" t="str">
            <v>Sous-métier BFI</v>
          </cell>
          <cell r="HC674" t="str">
            <v>Trimestre</v>
          </cell>
          <cell r="HE674" t="str">
            <v>Sous-métier BFI</v>
          </cell>
          <cell r="HF674" t="str">
            <v>Trimestre</v>
          </cell>
          <cell r="HH674" t="str">
            <v>Sous-métier BFI</v>
          </cell>
          <cell r="HI674" t="str">
            <v>Trimestre</v>
          </cell>
          <cell r="HK674" t="str">
            <v>Sous-métier BFI</v>
          </cell>
          <cell r="HL674" t="str">
            <v>Trimestre</v>
          </cell>
          <cell r="HN674" t="str">
            <v>Sous-métier BFI</v>
          </cell>
          <cell r="HO674" t="str">
            <v>Trimestre</v>
          </cell>
          <cell r="HQ674" t="str">
            <v>Sous-métier BFI</v>
          </cell>
          <cell r="HR674" t="str">
            <v>Trimestre</v>
          </cell>
          <cell r="HT674" t="str">
            <v>Sous-métier BFI</v>
          </cell>
          <cell r="HU674" t="str">
            <v>Trimestre</v>
          </cell>
          <cell r="HW674" t="str">
            <v>Sous-métier BFI</v>
          </cell>
          <cell r="HX674" t="str">
            <v>Trimestre</v>
          </cell>
          <cell r="HZ674" t="str">
            <v>Sous-métier BFI</v>
          </cell>
          <cell r="IA674" t="str">
            <v>Trimestre</v>
          </cell>
          <cell r="IC674" t="str">
            <v>Sous-métier BFI</v>
          </cell>
          <cell r="ID674" t="str">
            <v>Trimestre</v>
          </cell>
          <cell r="IF674" t="str">
            <v>Sous-métier BFI</v>
          </cell>
          <cell r="IG674" t="str">
            <v>Trimestre</v>
          </cell>
          <cell r="II674" t="str">
            <v>Sous-métier BFI</v>
          </cell>
          <cell r="IJ674" t="str">
            <v>Trimestre</v>
          </cell>
          <cell r="IP674" t="str">
            <v>Sous-métier BFI</v>
          </cell>
          <cell r="IQ674" t="str">
            <v>Trimestre</v>
          </cell>
          <cell r="IS674" t="str">
            <v>Sous-métier BFI</v>
          </cell>
          <cell r="IT674" t="str">
            <v>Trimestre</v>
          </cell>
          <cell r="IV674" t="str">
            <v>Sous-métier BFI</v>
          </cell>
          <cell r="IW674" t="str">
            <v>Trimestre</v>
          </cell>
          <cell r="IY674" t="str">
            <v>Sous-métier BFI</v>
          </cell>
          <cell r="IZ674" t="str">
            <v>Trimestre</v>
          </cell>
          <cell r="JB674" t="str">
            <v>Sous-métier BFI</v>
          </cell>
          <cell r="JC674" t="str">
            <v>Trimestre</v>
          </cell>
          <cell r="JE674" t="str">
            <v>Sous-métier BFI</v>
          </cell>
          <cell r="JF674" t="str">
            <v>Trimestre</v>
          </cell>
          <cell r="JH674" t="str">
            <v>Sous-métier BFI</v>
          </cell>
          <cell r="JI674" t="str">
            <v>Trimestre</v>
          </cell>
          <cell r="JK674" t="str">
            <v>Sous-métier BFI</v>
          </cell>
          <cell r="JL674" t="str">
            <v>Trimestre</v>
          </cell>
          <cell r="JN674" t="str">
            <v>Sous-métier BFI</v>
          </cell>
          <cell r="JO674" t="str">
            <v>Trimestre</v>
          </cell>
          <cell r="JQ674" t="str">
            <v>Sous-métier BFI</v>
          </cell>
          <cell r="JR674" t="str">
            <v>Trimestre</v>
          </cell>
          <cell r="JT674" t="str">
            <v>Sous-métier BFI</v>
          </cell>
          <cell r="JU674" t="str">
            <v>Trimestre</v>
          </cell>
          <cell r="JW674" t="str">
            <v>Sous-métier BFI</v>
          </cell>
          <cell r="JX674" t="str">
            <v>Trimestre</v>
          </cell>
          <cell r="JZ674" t="str">
            <v>Sous-métier BFI</v>
          </cell>
          <cell r="KA674" t="str">
            <v>Trimestre</v>
          </cell>
          <cell r="KC674" t="str">
            <v>Sous-métier BFI</v>
          </cell>
          <cell r="KD674" t="str">
            <v>Trimestre</v>
          </cell>
          <cell r="KF674" t="str">
            <v>Sous-métier BFI</v>
          </cell>
          <cell r="KG674" t="str">
            <v>Trimestre</v>
          </cell>
          <cell r="KI674" t="str">
            <v>Sous-métier BFI</v>
          </cell>
          <cell r="KJ674" t="str">
            <v>Trimestre</v>
          </cell>
          <cell r="KL674" t="str">
            <v>Sous-métier BFI</v>
          </cell>
          <cell r="KM674" t="str">
            <v>Trimestre</v>
          </cell>
          <cell r="KO674" t="str">
            <v>Sous-métier BFI</v>
          </cell>
          <cell r="KP674" t="str">
            <v>Trimestre</v>
          </cell>
          <cell r="KR674" t="str">
            <v>Sous-métier BFI</v>
          </cell>
          <cell r="KS674" t="str">
            <v>Trimestre</v>
          </cell>
          <cell r="KU674" t="str">
            <v>Sous-métier BFI</v>
          </cell>
          <cell r="KV674" t="str">
            <v>Trimestre</v>
          </cell>
          <cell r="KX674" t="str">
            <v>Sous-métier BFI</v>
          </cell>
          <cell r="KY674" t="str">
            <v>Trimestre</v>
          </cell>
          <cell r="LA674" t="str">
            <v>Sous-métier BFI</v>
          </cell>
          <cell r="LB674" t="str">
            <v>Trimestre</v>
          </cell>
          <cell r="LD674" t="str">
            <v>Sous-métier BFI</v>
          </cell>
          <cell r="LE674" t="str">
            <v>Trimestre</v>
          </cell>
          <cell r="LG674" t="str">
            <v>Sous-métier BFI</v>
          </cell>
          <cell r="LH674" t="str">
            <v>Trimestre</v>
          </cell>
          <cell r="LJ674" t="str">
            <v>Sous-métier BFI</v>
          </cell>
          <cell r="LK674" t="str">
            <v>Trimestre</v>
          </cell>
          <cell r="LM674" t="str">
            <v>Sous-métier BFI</v>
          </cell>
          <cell r="LN674" t="str">
            <v>Trimestre</v>
          </cell>
          <cell r="LP674" t="str">
            <v>Sous-métier BFI</v>
          </cell>
          <cell r="LQ674" t="str">
            <v>Trimestre</v>
          </cell>
          <cell r="LS674" t="str">
            <v>Sous-métier BFI</v>
          </cell>
          <cell r="LT674" t="str">
            <v>Trimestre</v>
          </cell>
          <cell r="LV674" t="str">
            <v>Sous-métier BFI</v>
          </cell>
          <cell r="LW674" t="str">
            <v>Trimestre</v>
          </cell>
          <cell r="LY674" t="str">
            <v>Sous-métier BFI</v>
          </cell>
          <cell r="LZ674" t="str">
            <v>Trimestre</v>
          </cell>
          <cell r="MB674" t="str">
            <v>Sous-métier BFI</v>
          </cell>
          <cell r="MC674" t="str">
            <v>Trimestre</v>
          </cell>
          <cell r="ME674" t="str">
            <v>Sous-métier BFI</v>
          </cell>
          <cell r="MF674" t="str">
            <v>Trimestre</v>
          </cell>
          <cell r="MH674" t="str">
            <v>Sous-métier BFI</v>
          </cell>
          <cell r="MI674" t="str">
            <v>Trimestre</v>
          </cell>
          <cell r="MK674" t="str">
            <v>Sous-métier BFI</v>
          </cell>
          <cell r="ML674" t="str">
            <v>Trimestre</v>
          </cell>
          <cell r="MN674" t="str">
            <v>Sous-métier BFI</v>
          </cell>
          <cell r="MO674" t="str">
            <v>Trimestre</v>
          </cell>
          <cell r="MQ674" t="str">
            <v>Sous-métier BFI</v>
          </cell>
          <cell r="MR674" t="str">
            <v>Trimestre</v>
          </cell>
          <cell r="MT674" t="str">
            <v>Sous-métier BFI</v>
          </cell>
          <cell r="MU674" t="str">
            <v>Trimestre</v>
          </cell>
          <cell r="MW674" t="str">
            <v>Sous-métier BFI</v>
          </cell>
          <cell r="MX674" t="str">
            <v>Trimestre</v>
          </cell>
          <cell r="MZ674" t="str">
            <v>Sous-métier BFI</v>
          </cell>
          <cell r="NA674" t="str">
            <v>Trimestre</v>
          </cell>
          <cell r="NC674" t="str">
            <v>Sous-métier BFI</v>
          </cell>
          <cell r="ND674" t="str">
            <v>Trimestre</v>
          </cell>
          <cell r="NF674" t="str">
            <v>Sous-métier BFI</v>
          </cell>
          <cell r="NG674" t="str">
            <v>Trimestre</v>
          </cell>
          <cell r="NI674" t="str">
            <v>Sous-métier BFI</v>
          </cell>
          <cell r="NJ674" t="str">
            <v>Trimestre</v>
          </cell>
          <cell r="NL674" t="str">
            <v>Sous-métier BFI</v>
          </cell>
          <cell r="NM674" t="str">
            <v>Trimestre</v>
          </cell>
          <cell r="NO674" t="str">
            <v>Sous-métier BFI</v>
          </cell>
          <cell r="NP674" t="str">
            <v>Trimestre</v>
          </cell>
          <cell r="NR674" t="str">
            <v>Sous-métier BFI</v>
          </cell>
          <cell r="NS674" t="str">
            <v>Trimestre</v>
          </cell>
          <cell r="NU674" t="str">
            <v>Sous-métier BFI</v>
          </cell>
          <cell r="NV674" t="str">
            <v>Trimestre</v>
          </cell>
          <cell r="NX674" t="str">
            <v>Sous-métier BFI</v>
          </cell>
          <cell r="NY674" t="str">
            <v>Trimestre</v>
          </cell>
          <cell r="OA674" t="str">
            <v>Sous-métier BFI</v>
          </cell>
          <cell r="OB674" t="str">
            <v>Trimestre</v>
          </cell>
          <cell r="OD674" t="str">
            <v>Sous-métier BFI</v>
          </cell>
          <cell r="OE674" t="str">
            <v>Trimestre</v>
          </cell>
          <cell r="OG674" t="str">
            <v>Sous-métier BFI</v>
          </cell>
          <cell r="OH674" t="str">
            <v>Trimestre</v>
          </cell>
          <cell r="OJ674" t="str">
            <v>Sous-métier BFI</v>
          </cell>
          <cell r="OK674" t="str">
            <v>Trimestre</v>
          </cell>
          <cell r="OM674" t="str">
            <v>Sous-métier BFI</v>
          </cell>
          <cell r="ON674" t="str">
            <v>Trimestre</v>
          </cell>
          <cell r="OP674" t="str">
            <v>Sous-métier BFI</v>
          </cell>
          <cell r="OQ674" t="str">
            <v>Trimestre</v>
          </cell>
          <cell r="OS674" t="str">
            <v>Sous-métier BFI</v>
          </cell>
          <cell r="OT674" t="str">
            <v>Trimestre</v>
          </cell>
          <cell r="OV674" t="str">
            <v>Sous-métier BFI</v>
          </cell>
          <cell r="OW674" t="str">
            <v>Trimestre</v>
          </cell>
          <cell r="OY674" t="str">
            <v>Sous-métier BFI</v>
          </cell>
          <cell r="OZ674" t="str">
            <v>Trimestre</v>
          </cell>
          <cell r="PB674" t="str">
            <v>Sous-métier BFI</v>
          </cell>
          <cell r="PC674" t="str">
            <v>Trimestre</v>
          </cell>
          <cell r="PE674" t="str">
            <v>Sous-métier BFI</v>
          </cell>
          <cell r="PF674" t="str">
            <v>Trimestre</v>
          </cell>
          <cell r="PH674" t="str">
            <v>Sous-métier BFI</v>
          </cell>
          <cell r="PI674" t="str">
            <v>Trimestre</v>
          </cell>
          <cell r="PK674" t="str">
            <v>Sous-métier BFI</v>
          </cell>
          <cell r="PL674" t="str">
            <v>Trimestre</v>
          </cell>
          <cell r="PN674" t="str">
            <v>Sous-métier BFI</v>
          </cell>
          <cell r="PO674" t="str">
            <v>Trimestre</v>
          </cell>
          <cell r="PQ674" t="str">
            <v>Sous-métier BFI</v>
          </cell>
          <cell r="PR674" t="str">
            <v>Trimestre</v>
          </cell>
          <cell r="PT674" t="str">
            <v>Sous-métier BFI</v>
          </cell>
          <cell r="PU674" t="str">
            <v>Trimestre</v>
          </cell>
          <cell r="PW674" t="str">
            <v>Sous-métier BFI</v>
          </cell>
          <cell r="PX674" t="str">
            <v>Trimestre</v>
          </cell>
        </row>
        <row r="675">
          <cell r="BB675" t="str">
            <v>FIN</v>
          </cell>
          <cell r="BC675" t="str">
            <v>2023-T4</v>
          </cell>
          <cell r="BE675" t="str">
            <v>FIN</v>
          </cell>
          <cell r="BF675" t="str">
            <v>2023-T3</v>
          </cell>
          <cell r="BH675" t="str">
            <v>FIN</v>
          </cell>
          <cell r="BI675" t="str">
            <v>2023-T2</v>
          </cell>
          <cell r="BK675" t="str">
            <v>FIN</v>
          </cell>
          <cell r="BL675" t="str">
            <v>2023-T1</v>
          </cell>
          <cell r="BN675" t="str">
            <v>FIN</v>
          </cell>
          <cell r="BO675" t="str">
            <v>2022-T4</v>
          </cell>
          <cell r="BQ675" t="str">
            <v>FIN</v>
          </cell>
          <cell r="BR675" t="str">
            <v>2022-T3</v>
          </cell>
          <cell r="BT675" t="str">
            <v>FIN</v>
          </cell>
          <cell r="BU675" t="str">
            <v>2022-T2</v>
          </cell>
          <cell r="BW675" t="str">
            <v>FIN</v>
          </cell>
          <cell r="BX675" t="str">
            <v>2022-T1</v>
          </cell>
          <cell r="BZ675" t="str">
            <v>FIN</v>
          </cell>
          <cell r="CA675" t="str">
            <v>2021-T4</v>
          </cell>
          <cell r="CC675" t="str">
            <v>FIN</v>
          </cell>
          <cell r="CD675" t="str">
            <v>2021-T3</v>
          </cell>
          <cell r="CF675" t="str">
            <v>FIN</v>
          </cell>
          <cell r="CG675" t="str">
            <v>2021-T2</v>
          </cell>
          <cell r="CI675" t="str">
            <v>FIN</v>
          </cell>
          <cell r="CJ675" t="str">
            <v>2021-T1</v>
          </cell>
          <cell r="CL675" t="str">
            <v>FIN</v>
          </cell>
          <cell r="CM675" t="str">
            <v>2020-T4</v>
          </cell>
          <cell r="CO675" t="str">
            <v>FIN</v>
          </cell>
          <cell r="CP675" t="str">
            <v>2020-T3</v>
          </cell>
          <cell r="CR675" t="str">
            <v>FIN</v>
          </cell>
          <cell r="CS675" t="str">
            <v>2020-T2</v>
          </cell>
          <cell r="CU675" t="str">
            <v>FIN</v>
          </cell>
          <cell r="CV675" t="str">
            <v>2020-T1</v>
          </cell>
          <cell r="CX675" t="str">
            <v>FIN</v>
          </cell>
          <cell r="CY675" t="str">
            <v>2019-T4</v>
          </cell>
          <cell r="DA675" t="str">
            <v>FIN</v>
          </cell>
          <cell r="DB675" t="str">
            <v>2019-T3</v>
          </cell>
          <cell r="DD675" t="str">
            <v>FIN</v>
          </cell>
          <cell r="DE675" t="str">
            <v>2019-T2</v>
          </cell>
          <cell r="DG675" t="str">
            <v>FIN</v>
          </cell>
          <cell r="DH675" t="str">
            <v>2019-T1</v>
          </cell>
          <cell r="DJ675" t="str">
            <v>FIN</v>
          </cell>
          <cell r="DK675" t="str">
            <v>2018-T4</v>
          </cell>
          <cell r="DM675" t="str">
            <v>FIN</v>
          </cell>
          <cell r="DN675" t="str">
            <v>2018-T3</v>
          </cell>
          <cell r="DP675" t="str">
            <v>FIN</v>
          </cell>
          <cell r="DQ675" t="str">
            <v>2018-T2</v>
          </cell>
          <cell r="DS675" t="str">
            <v>FIN</v>
          </cell>
          <cell r="DT675" t="str">
            <v>2018-T1</v>
          </cell>
          <cell r="DV675" t="str">
            <v>FIN</v>
          </cell>
          <cell r="DW675" t="str">
            <v>2017-T4</v>
          </cell>
          <cell r="DY675" t="str">
            <v>FIN</v>
          </cell>
          <cell r="DZ675" t="str">
            <v>2017-T3</v>
          </cell>
          <cell r="EB675" t="str">
            <v>FIN</v>
          </cell>
          <cell r="EC675" t="str">
            <v>2017-T2</v>
          </cell>
          <cell r="EE675" t="str">
            <v>FIN</v>
          </cell>
          <cell r="EF675" t="str">
            <v>2017-T1</v>
          </cell>
          <cell r="EH675" t="str">
            <v>FIN</v>
          </cell>
          <cell r="EI675" t="str">
            <v>2016-T4</v>
          </cell>
          <cell r="EK675" t="str">
            <v>FIN</v>
          </cell>
          <cell r="EL675" t="str">
            <v>2016-T3</v>
          </cell>
          <cell r="EN675" t="str">
            <v>FIN</v>
          </cell>
          <cell r="EO675" t="str">
            <v>2016-T2</v>
          </cell>
          <cell r="EQ675" t="str">
            <v>FIN</v>
          </cell>
          <cell r="ER675" t="str">
            <v>2016-T1</v>
          </cell>
          <cell r="ET675" t="str">
            <v>FIN</v>
          </cell>
          <cell r="EU675" t="str">
            <v>2015-T4</v>
          </cell>
          <cell r="EW675" t="str">
            <v>FIN</v>
          </cell>
          <cell r="EX675" t="str">
            <v>2015-T3</v>
          </cell>
          <cell r="EZ675" t="str">
            <v>FIN</v>
          </cell>
          <cell r="FA675" t="str">
            <v>2015-T2</v>
          </cell>
          <cell r="FC675" t="str">
            <v>FIN</v>
          </cell>
          <cell r="FD675" t="str">
            <v>2015-T1</v>
          </cell>
          <cell r="FF675" t="str">
            <v>FIN</v>
          </cell>
          <cell r="FG675" t="str">
            <v>2014-T4</v>
          </cell>
          <cell r="FI675" t="str">
            <v>FIN</v>
          </cell>
          <cell r="FJ675" t="str">
            <v>2014-T3</v>
          </cell>
          <cell r="FL675" t="str">
            <v>FIN</v>
          </cell>
          <cell r="FM675" t="str">
            <v>2014-T2</v>
          </cell>
          <cell r="FO675" t="str">
            <v>FIN</v>
          </cell>
          <cell r="FP675" t="str">
            <v>2014-T1</v>
          </cell>
          <cell r="FR675" t="str">
            <v>FIN</v>
          </cell>
          <cell r="FS675" t="str">
            <v>2013-T4</v>
          </cell>
          <cell r="FU675" t="str">
            <v>FIN</v>
          </cell>
          <cell r="FV675" t="str">
            <v>2013-T3</v>
          </cell>
          <cell r="FX675" t="str">
            <v>FIN</v>
          </cell>
          <cell r="FY675" t="str">
            <v>2013-T2</v>
          </cell>
          <cell r="GA675" t="str">
            <v>FIN</v>
          </cell>
          <cell r="GB675" t="str">
            <v>2013-T1</v>
          </cell>
          <cell r="GD675" t="str">
            <v>FIN</v>
          </cell>
          <cell r="GE675" t="str">
            <v>2012-T4</v>
          </cell>
          <cell r="GG675" t="str">
            <v>FIN</v>
          </cell>
          <cell r="GH675" t="str">
            <v>2012-T3</v>
          </cell>
          <cell r="GJ675" t="str">
            <v>FIN</v>
          </cell>
          <cell r="GK675" t="str">
            <v>2012-T2</v>
          </cell>
          <cell r="GM675" t="str">
            <v>FIN</v>
          </cell>
          <cell r="GN675" t="str">
            <v>2012-T1</v>
          </cell>
          <cell r="GP675" t="str">
            <v>FIN</v>
          </cell>
          <cell r="GQ675" t="str">
            <v>2011-T4</v>
          </cell>
          <cell r="GS675" t="str">
            <v>FIN</v>
          </cell>
          <cell r="GT675" t="str">
            <v>2011-T3</v>
          </cell>
          <cell r="GV675" t="str">
            <v>FIN</v>
          </cell>
          <cell r="GW675" t="str">
            <v>2011-T2</v>
          </cell>
          <cell r="GY675" t="str">
            <v>FIN</v>
          </cell>
          <cell r="GZ675" t="str">
            <v>2011-T1</v>
          </cell>
          <cell r="HB675" t="str">
            <v>FIN</v>
          </cell>
          <cell r="HC675" t="str">
            <v>2010-T4</v>
          </cell>
          <cell r="HE675" t="str">
            <v>FIN</v>
          </cell>
          <cell r="HF675" t="str">
            <v>2010-T3</v>
          </cell>
          <cell r="HH675" t="str">
            <v>FIN</v>
          </cell>
          <cell r="HI675" t="str">
            <v>2010-T2</v>
          </cell>
          <cell r="HK675" t="str">
            <v>FIN</v>
          </cell>
          <cell r="HL675" t="str">
            <v>2010-T1</v>
          </cell>
          <cell r="HN675" t="str">
            <v>FIN</v>
          </cell>
          <cell r="HO675" t="str">
            <v>2009-T4</v>
          </cell>
          <cell r="HQ675" t="str">
            <v>FIN</v>
          </cell>
          <cell r="HR675" t="str">
            <v>2009-T3</v>
          </cell>
          <cell r="HT675" t="str">
            <v>FIN</v>
          </cell>
          <cell r="HU675" t="str">
            <v>2009-T2</v>
          </cell>
          <cell r="HW675" t="str">
            <v>FIN</v>
          </cell>
          <cell r="HX675" t="str">
            <v>2009-T1</v>
          </cell>
          <cell r="HZ675" t="str">
            <v>FIN</v>
          </cell>
          <cell r="IA675" t="str">
            <v>2008-T4</v>
          </cell>
          <cell r="IC675" t="str">
            <v>FIN</v>
          </cell>
          <cell r="ID675" t="str">
            <v>2008-T3</v>
          </cell>
          <cell r="IF675" t="str">
            <v>FIN</v>
          </cell>
          <cell r="IG675" t="str">
            <v>2008-T2</v>
          </cell>
          <cell r="II675" t="str">
            <v>FIN</v>
          </cell>
          <cell r="IJ675" t="str">
            <v>2008-T1</v>
          </cell>
          <cell r="IP675" t="str">
            <v>FIN</v>
          </cell>
          <cell r="IQ675" t="str">
            <v>2023-T4</v>
          </cell>
          <cell r="IS675" t="str">
            <v>FIN</v>
          </cell>
          <cell r="IT675" t="str">
            <v>2023-T3</v>
          </cell>
          <cell r="IV675" t="str">
            <v>FIN</v>
          </cell>
          <cell r="IW675" t="str">
            <v>2023-T2</v>
          </cell>
          <cell r="IY675" t="str">
            <v>FIN</v>
          </cell>
          <cell r="IZ675" t="str">
            <v>2023-T1</v>
          </cell>
          <cell r="JB675" t="str">
            <v>FIN</v>
          </cell>
          <cell r="JC675" t="str">
            <v>2022-T4</v>
          </cell>
          <cell r="JE675" t="str">
            <v>FIN</v>
          </cell>
          <cell r="JF675" t="str">
            <v>2022-T3</v>
          </cell>
          <cell r="JH675" t="str">
            <v>FIN</v>
          </cell>
          <cell r="JI675" t="str">
            <v>2022-T2</v>
          </cell>
          <cell r="JK675" t="str">
            <v>FIN</v>
          </cell>
          <cell r="JL675" t="str">
            <v>2022-T1</v>
          </cell>
          <cell r="JN675" t="str">
            <v>FIN</v>
          </cell>
          <cell r="JO675" t="str">
            <v>2021-T4</v>
          </cell>
          <cell r="JQ675" t="str">
            <v>FIN</v>
          </cell>
          <cell r="JR675" t="str">
            <v>2021-T3</v>
          </cell>
          <cell r="JT675" t="str">
            <v>FIN</v>
          </cell>
          <cell r="JU675" t="str">
            <v>2021-T2</v>
          </cell>
          <cell r="JW675" t="str">
            <v>FIN</v>
          </cell>
          <cell r="JX675" t="str">
            <v>2021-T1</v>
          </cell>
          <cell r="JZ675" t="str">
            <v>FIN</v>
          </cell>
          <cell r="KA675" t="str">
            <v>2020-T4</v>
          </cell>
          <cell r="KC675" t="str">
            <v>FIN</v>
          </cell>
          <cell r="KD675" t="str">
            <v>2020-T3</v>
          </cell>
          <cell r="KF675" t="str">
            <v>FIN</v>
          </cell>
          <cell r="KG675" t="str">
            <v>2020-T2</v>
          </cell>
          <cell r="KI675" t="str">
            <v>FIN</v>
          </cell>
          <cell r="KJ675" t="str">
            <v>2020-T1</v>
          </cell>
          <cell r="KL675" t="str">
            <v>FIN</v>
          </cell>
          <cell r="KM675" t="str">
            <v>2019-T4</v>
          </cell>
          <cell r="KO675" t="str">
            <v>FIN</v>
          </cell>
          <cell r="KP675" t="str">
            <v>2019-T3</v>
          </cell>
          <cell r="KR675" t="str">
            <v>FIN</v>
          </cell>
          <cell r="KS675" t="str">
            <v>2019-T2</v>
          </cell>
          <cell r="KU675" t="str">
            <v>FIN</v>
          </cell>
          <cell r="KV675" t="str">
            <v>2019-T1</v>
          </cell>
          <cell r="KX675" t="str">
            <v>FIN</v>
          </cell>
          <cell r="KY675" t="str">
            <v>2018-T4</v>
          </cell>
          <cell r="LA675" t="str">
            <v>FIN</v>
          </cell>
          <cell r="LB675" t="str">
            <v>2018-T3</v>
          </cell>
          <cell r="LD675" t="str">
            <v>FIN</v>
          </cell>
          <cell r="LE675" t="str">
            <v>2018-T2</v>
          </cell>
          <cell r="LG675" t="str">
            <v>FIN</v>
          </cell>
          <cell r="LH675" t="str">
            <v>2018-T1</v>
          </cell>
          <cell r="LJ675" t="str">
            <v>FIN</v>
          </cell>
          <cell r="LK675" t="str">
            <v>2017-T4</v>
          </cell>
          <cell r="LM675" t="str">
            <v>FIN</v>
          </cell>
          <cell r="LN675" t="str">
            <v>2017-T3</v>
          </cell>
          <cell r="LP675" t="str">
            <v>FIN</v>
          </cell>
          <cell r="LQ675" t="str">
            <v>2017-T2</v>
          </cell>
          <cell r="LS675" t="str">
            <v>FIN</v>
          </cell>
          <cell r="LT675" t="str">
            <v>2017-T1</v>
          </cell>
          <cell r="LV675" t="str">
            <v>FIN</v>
          </cell>
          <cell r="LW675" t="str">
            <v>2016-T4</v>
          </cell>
          <cell r="LY675" t="str">
            <v>FIN</v>
          </cell>
          <cell r="LZ675" t="str">
            <v>2016-T3</v>
          </cell>
          <cell r="MB675" t="str">
            <v>FIN</v>
          </cell>
          <cell r="MC675" t="str">
            <v>2016-T2</v>
          </cell>
          <cell r="ME675" t="str">
            <v>FIN</v>
          </cell>
          <cell r="MF675" t="str">
            <v>2016-T1</v>
          </cell>
          <cell r="MH675" t="str">
            <v>FIN</v>
          </cell>
          <cell r="MI675" t="str">
            <v>2015-T4</v>
          </cell>
          <cell r="MK675" t="str">
            <v>FIN</v>
          </cell>
          <cell r="ML675" t="str">
            <v>2015-T3</v>
          </cell>
          <cell r="MN675" t="str">
            <v>FIN</v>
          </cell>
          <cell r="MO675" t="str">
            <v>2015-T2</v>
          </cell>
          <cell r="MQ675" t="str">
            <v>FIN</v>
          </cell>
          <cell r="MR675" t="str">
            <v>2015-T1</v>
          </cell>
          <cell r="MT675" t="str">
            <v>FIN</v>
          </cell>
          <cell r="MU675" t="str">
            <v>2014-T4</v>
          </cell>
          <cell r="MW675" t="str">
            <v>FIN</v>
          </cell>
          <cell r="MX675" t="str">
            <v>2014-T3</v>
          </cell>
          <cell r="MZ675" t="str">
            <v>FIN</v>
          </cell>
          <cell r="NA675" t="str">
            <v>2014-T2</v>
          </cell>
          <cell r="NC675" t="str">
            <v>FIN</v>
          </cell>
          <cell r="ND675" t="str">
            <v>2014-T1</v>
          </cell>
          <cell r="NF675" t="str">
            <v>FIN</v>
          </cell>
          <cell r="NG675" t="str">
            <v>2013-T4</v>
          </cell>
          <cell r="NI675" t="str">
            <v>FIN</v>
          </cell>
          <cell r="NJ675" t="str">
            <v>2013-T3</v>
          </cell>
          <cell r="NL675" t="str">
            <v>FIN</v>
          </cell>
          <cell r="NM675" t="str">
            <v>2013-T2</v>
          </cell>
          <cell r="NO675" t="str">
            <v>FIN</v>
          </cell>
          <cell r="NP675" t="str">
            <v>2013-T1</v>
          </cell>
          <cell r="NR675" t="str">
            <v>FIN</v>
          </cell>
          <cell r="NS675" t="str">
            <v>2012-T4</v>
          </cell>
          <cell r="NU675" t="str">
            <v>FIN</v>
          </cell>
          <cell r="NV675" t="str">
            <v>2012-T3</v>
          </cell>
          <cell r="NX675" t="str">
            <v>FIN</v>
          </cell>
          <cell r="NY675" t="str">
            <v>2012-T2</v>
          </cell>
          <cell r="OA675" t="str">
            <v>FIN</v>
          </cell>
          <cell r="OB675" t="str">
            <v>2012-T1</v>
          </cell>
          <cell r="OD675" t="str">
            <v>FIN</v>
          </cell>
          <cell r="OE675" t="str">
            <v>2011-T4</v>
          </cell>
          <cell r="OG675" t="str">
            <v>FIN</v>
          </cell>
          <cell r="OH675" t="str">
            <v>2011-T3</v>
          </cell>
          <cell r="OJ675" t="str">
            <v>FIN</v>
          </cell>
          <cell r="OK675" t="str">
            <v>2011-T2</v>
          </cell>
          <cell r="OM675" t="str">
            <v>FIN</v>
          </cell>
          <cell r="ON675" t="str">
            <v>2011-T1</v>
          </cell>
          <cell r="OP675" t="str">
            <v>FIN</v>
          </cell>
          <cell r="OQ675" t="str">
            <v>2010-T4</v>
          </cell>
          <cell r="OS675" t="str">
            <v>FIN</v>
          </cell>
          <cell r="OT675" t="str">
            <v>2010-T3</v>
          </cell>
          <cell r="OV675" t="str">
            <v>FIN</v>
          </cell>
          <cell r="OW675" t="str">
            <v>2010-T2</v>
          </cell>
          <cell r="OY675" t="str">
            <v>FIN</v>
          </cell>
          <cell r="OZ675" t="str">
            <v>2010-T1</v>
          </cell>
          <cell r="PB675" t="str">
            <v>FIN</v>
          </cell>
          <cell r="PC675" t="str">
            <v>2009-T4</v>
          </cell>
          <cell r="PE675" t="str">
            <v>FIN</v>
          </cell>
          <cell r="PF675" t="str">
            <v>2009-T3</v>
          </cell>
          <cell r="PH675" t="str">
            <v>FIN</v>
          </cell>
          <cell r="PI675" t="str">
            <v>2009-T2</v>
          </cell>
          <cell r="PK675" t="str">
            <v>FIN</v>
          </cell>
          <cell r="PL675" t="str">
            <v>2009-T1</v>
          </cell>
          <cell r="PN675" t="str">
            <v>FIN</v>
          </cell>
          <cell r="PO675" t="str">
            <v>2008-T4</v>
          </cell>
          <cell r="PQ675" t="str">
            <v>FIN</v>
          </cell>
          <cell r="PR675" t="str">
            <v>2008-T3</v>
          </cell>
          <cell r="PT675" t="str">
            <v>FIN</v>
          </cell>
          <cell r="PU675" t="str">
            <v>2008-T2</v>
          </cell>
          <cell r="PW675" t="str">
            <v>FIN</v>
          </cell>
          <cell r="PX675" t="str">
            <v>2008-T1</v>
          </cell>
        </row>
        <row r="676">
          <cell r="BB676" t="str">
            <v>T4-23</v>
          </cell>
          <cell r="BC676" t="str">
            <v>T4-23</v>
          </cell>
          <cell r="BD676" t="str">
            <v>T4-23</v>
          </cell>
          <cell r="BE676" t="str">
            <v>T3-23</v>
          </cell>
          <cell r="BF676" t="str">
            <v>T3-23</v>
          </cell>
          <cell r="BG676" t="str">
            <v>T3-23</v>
          </cell>
          <cell r="BH676" t="str">
            <v>T2-23</v>
          </cell>
          <cell r="BI676" t="str">
            <v>T2-23</v>
          </cell>
          <cell r="BJ676" t="str">
            <v>T2-23</v>
          </cell>
          <cell r="BK676" t="str">
            <v>T1-23</v>
          </cell>
          <cell r="BL676" t="str">
            <v>T1-23</v>
          </cell>
          <cell r="BM676" t="str">
            <v>T1-23</v>
          </cell>
          <cell r="BN676" t="str">
            <v>T4-22</v>
          </cell>
          <cell r="BO676" t="str">
            <v>T4-22</v>
          </cell>
          <cell r="BP676" t="str">
            <v>T4-22</v>
          </cell>
          <cell r="BQ676" t="str">
            <v>T3-22</v>
          </cell>
          <cell r="BR676" t="str">
            <v>T3-22</v>
          </cell>
          <cell r="BS676" t="str">
            <v>T3-22</v>
          </cell>
          <cell r="BT676" t="str">
            <v>T2-22</v>
          </cell>
          <cell r="BU676" t="str">
            <v>T2-22</v>
          </cell>
          <cell r="BV676" t="str">
            <v>T2-22</v>
          </cell>
          <cell r="BW676" t="str">
            <v>T1-22</v>
          </cell>
          <cell r="BX676" t="str">
            <v>T1-22</v>
          </cell>
          <cell r="BY676" t="str">
            <v>T1-22</v>
          </cell>
          <cell r="BZ676" t="str">
            <v>T4-21</v>
          </cell>
          <cell r="CA676" t="str">
            <v>T4-21</v>
          </cell>
          <cell r="CB676" t="str">
            <v>T4-21</v>
          </cell>
          <cell r="CC676" t="str">
            <v>T3-21</v>
          </cell>
          <cell r="CD676" t="str">
            <v>T3-21</v>
          </cell>
          <cell r="CE676" t="str">
            <v>T3-21</v>
          </cell>
          <cell r="CF676" t="str">
            <v>T2-21</v>
          </cell>
          <cell r="CG676" t="str">
            <v>T2-21</v>
          </cell>
          <cell r="CH676" t="str">
            <v>T2-21</v>
          </cell>
          <cell r="CI676" t="str">
            <v>T1-21</v>
          </cell>
          <cell r="CJ676" t="str">
            <v>T1-21</v>
          </cell>
          <cell r="CK676" t="str">
            <v>T1-21</v>
          </cell>
          <cell r="CL676" t="str">
            <v>T4-20</v>
          </cell>
          <cell r="CM676" t="str">
            <v>T4-20</v>
          </cell>
          <cell r="CN676" t="str">
            <v>T4-20</v>
          </cell>
          <cell r="CO676" t="str">
            <v>T3-20</v>
          </cell>
          <cell r="CP676" t="str">
            <v>T3-20</v>
          </cell>
          <cell r="CQ676" t="str">
            <v>T3-20</v>
          </cell>
          <cell r="CR676" t="str">
            <v>T2-20</v>
          </cell>
          <cell r="CS676" t="str">
            <v>T2-20</v>
          </cell>
          <cell r="CT676" t="str">
            <v>T2-20</v>
          </cell>
          <cell r="CU676" t="str">
            <v>T1-20</v>
          </cell>
          <cell r="CV676" t="str">
            <v>T1-20</v>
          </cell>
          <cell r="CW676" t="str">
            <v>T1-20</v>
          </cell>
          <cell r="CX676" t="str">
            <v>T4-19</v>
          </cell>
          <cell r="CY676" t="str">
            <v>T4-19</v>
          </cell>
          <cell r="CZ676" t="str">
            <v>T4-19</v>
          </cell>
          <cell r="DA676" t="str">
            <v>T3-19</v>
          </cell>
          <cell r="DB676" t="str">
            <v>T3-19</v>
          </cell>
          <cell r="DC676" t="str">
            <v>T3-19</v>
          </cell>
          <cell r="DD676" t="str">
            <v>T2-19</v>
          </cell>
          <cell r="DE676" t="str">
            <v>T2-19</v>
          </cell>
          <cell r="DF676" t="str">
            <v>T2-19</v>
          </cell>
          <cell r="DG676" t="str">
            <v>T1-19</v>
          </cell>
          <cell r="DH676" t="str">
            <v>T1-19</v>
          </cell>
          <cell r="DI676" t="str">
            <v>T1-19</v>
          </cell>
          <cell r="DJ676" t="str">
            <v>T4-18</v>
          </cell>
          <cell r="DK676" t="str">
            <v>T4-18</v>
          </cell>
          <cell r="DL676" t="str">
            <v>T4-18</v>
          </cell>
          <cell r="DM676" t="str">
            <v>T3-18</v>
          </cell>
          <cell r="DN676" t="str">
            <v>T3-18</v>
          </cell>
          <cell r="DO676" t="str">
            <v>T3-18</v>
          </cell>
          <cell r="DP676" t="str">
            <v>T2-18</v>
          </cell>
          <cell r="DQ676" t="str">
            <v>T2-18</v>
          </cell>
          <cell r="DR676" t="str">
            <v>T2-18</v>
          </cell>
          <cell r="DS676" t="str">
            <v>T1-18</v>
          </cell>
          <cell r="DT676" t="str">
            <v>T1-18</v>
          </cell>
          <cell r="DU676" t="str">
            <v>T1-18</v>
          </cell>
          <cell r="DV676" t="str">
            <v>T4-17</v>
          </cell>
          <cell r="DW676" t="str">
            <v>T4-17</v>
          </cell>
          <cell r="DX676" t="str">
            <v>T4-17</v>
          </cell>
          <cell r="DY676" t="str">
            <v>T3-17</v>
          </cell>
          <cell r="DZ676" t="str">
            <v>T3-17</v>
          </cell>
          <cell r="EA676" t="str">
            <v>T3-17</v>
          </cell>
          <cell r="EB676" t="str">
            <v>T2-17</v>
          </cell>
          <cell r="EC676" t="str">
            <v>T2-17</v>
          </cell>
          <cell r="ED676" t="str">
            <v>T2-17</v>
          </cell>
          <cell r="EE676" t="str">
            <v>T1-17</v>
          </cell>
          <cell r="EF676" t="str">
            <v>T1-17</v>
          </cell>
          <cell r="EG676" t="str">
            <v>T1-17</v>
          </cell>
          <cell r="EH676" t="str">
            <v>T4-16</v>
          </cell>
          <cell r="EI676" t="str">
            <v>T4-16</v>
          </cell>
          <cell r="EJ676" t="str">
            <v>T4-16</v>
          </cell>
          <cell r="EK676" t="str">
            <v>T3-16</v>
          </cell>
          <cell r="EL676" t="str">
            <v>T3-16</v>
          </cell>
          <cell r="EM676" t="str">
            <v>T3-16</v>
          </cell>
          <cell r="EN676" t="str">
            <v>T2-16</v>
          </cell>
          <cell r="EO676" t="str">
            <v>T2-16</v>
          </cell>
          <cell r="EP676" t="str">
            <v>T2-16</v>
          </cell>
          <cell r="EQ676" t="str">
            <v>T1-16</v>
          </cell>
          <cell r="ER676" t="str">
            <v>T1-16</v>
          </cell>
          <cell r="ES676" t="str">
            <v>T1-16</v>
          </cell>
          <cell r="ET676" t="str">
            <v>T4-15</v>
          </cell>
          <cell r="EU676" t="str">
            <v>T4-15</v>
          </cell>
          <cell r="EV676" t="str">
            <v>T4-15</v>
          </cell>
          <cell r="EW676" t="str">
            <v>T3-15</v>
          </cell>
          <cell r="EX676" t="str">
            <v>T3-15</v>
          </cell>
          <cell r="EY676" t="str">
            <v>T3-15</v>
          </cell>
          <cell r="EZ676" t="str">
            <v>T2-15</v>
          </cell>
          <cell r="FA676" t="str">
            <v>T2-15</v>
          </cell>
          <cell r="FB676" t="str">
            <v>T2-15</v>
          </cell>
          <cell r="FC676" t="str">
            <v>T1-15</v>
          </cell>
          <cell r="FD676" t="str">
            <v>T1-15</v>
          </cell>
          <cell r="FE676" t="str">
            <v>T1-15</v>
          </cell>
          <cell r="FF676" t="str">
            <v>T4-14</v>
          </cell>
          <cell r="FG676" t="str">
            <v>T4-14</v>
          </cell>
          <cell r="FH676" t="str">
            <v>T4-14</v>
          </cell>
          <cell r="FI676" t="str">
            <v>T3-14</v>
          </cell>
          <cell r="FJ676" t="str">
            <v>T3-14</v>
          </cell>
          <cell r="FK676" t="str">
            <v>T3-14</v>
          </cell>
          <cell r="FL676" t="str">
            <v>T2-14</v>
          </cell>
          <cell r="FM676" t="str">
            <v>T2-14</v>
          </cell>
          <cell r="FN676" t="str">
            <v>T2-14</v>
          </cell>
          <cell r="FO676" t="str">
            <v>T1-14</v>
          </cell>
          <cell r="FP676" t="str">
            <v>T1-14</v>
          </cell>
          <cell r="FQ676" t="str">
            <v>T1-14</v>
          </cell>
          <cell r="FR676" t="str">
            <v>T4-13</v>
          </cell>
          <cell r="FS676" t="str">
            <v>T4-13</v>
          </cell>
          <cell r="FT676" t="str">
            <v>T4-13</v>
          </cell>
          <cell r="FU676" t="str">
            <v>T3-13</v>
          </cell>
          <cell r="FV676" t="str">
            <v>T3-13</v>
          </cell>
          <cell r="FW676" t="str">
            <v>T3-13</v>
          </cell>
          <cell r="FX676" t="str">
            <v>T2-13</v>
          </cell>
          <cell r="FY676" t="str">
            <v>T2-13</v>
          </cell>
          <cell r="FZ676" t="str">
            <v>T2-13</v>
          </cell>
          <cell r="GA676" t="str">
            <v>T1-13</v>
          </cell>
          <cell r="GB676" t="str">
            <v>T1-13</v>
          </cell>
          <cell r="GC676" t="str">
            <v>T1-13</v>
          </cell>
          <cell r="GD676" t="str">
            <v>T4-12</v>
          </cell>
          <cell r="GE676" t="str">
            <v>T4-12</v>
          </cell>
          <cell r="GF676" t="str">
            <v>T4-12</v>
          </cell>
          <cell r="GG676" t="str">
            <v>T3-12</v>
          </cell>
          <cell r="GH676" t="str">
            <v>T3-12</v>
          </cell>
          <cell r="GI676" t="str">
            <v>T3-12</v>
          </cell>
          <cell r="GJ676" t="str">
            <v>T2-12</v>
          </cell>
          <cell r="GK676" t="str">
            <v>T2-12</v>
          </cell>
          <cell r="GL676" t="str">
            <v>T2-12</v>
          </cell>
          <cell r="GM676" t="str">
            <v>T1-12</v>
          </cell>
          <cell r="GN676" t="str">
            <v>T1-12</v>
          </cell>
          <cell r="GO676" t="str">
            <v>T1-12</v>
          </cell>
          <cell r="GP676" t="str">
            <v>T4-11</v>
          </cell>
          <cell r="GQ676" t="str">
            <v>T4-11</v>
          </cell>
          <cell r="GR676" t="str">
            <v>T4-11</v>
          </cell>
          <cell r="GS676" t="str">
            <v>T3-11</v>
          </cell>
          <cell r="GT676" t="str">
            <v>T3-11</v>
          </cell>
          <cell r="GU676" t="str">
            <v>T3-11</v>
          </cell>
          <cell r="GV676" t="str">
            <v>T2-11</v>
          </cell>
          <cell r="GW676" t="str">
            <v>T2-11</v>
          </cell>
          <cell r="GX676" t="str">
            <v>T2-11</v>
          </cell>
          <cell r="GY676" t="str">
            <v>T1-11</v>
          </cell>
          <cell r="GZ676" t="str">
            <v>T1-11</v>
          </cell>
          <cell r="HA676" t="str">
            <v>T1-11</v>
          </cell>
          <cell r="HB676" t="str">
            <v>T4-10</v>
          </cell>
          <cell r="HC676" t="str">
            <v>T4-10</v>
          </cell>
          <cell r="HD676" t="str">
            <v>T4-10</v>
          </cell>
          <cell r="HE676" t="str">
            <v>T3-10</v>
          </cell>
          <cell r="HF676" t="str">
            <v>T3-10</v>
          </cell>
          <cell r="HG676" t="str">
            <v>T3-10</v>
          </cell>
          <cell r="HH676" t="str">
            <v>T2-10</v>
          </cell>
          <cell r="HI676" t="str">
            <v>T2-10</v>
          </cell>
          <cell r="HJ676" t="str">
            <v>T2-10</v>
          </cell>
          <cell r="HK676" t="str">
            <v>T1-10</v>
          </cell>
          <cell r="HL676" t="str">
            <v>T1-10</v>
          </cell>
          <cell r="HM676" t="str">
            <v>T1-10</v>
          </cell>
          <cell r="HN676" t="str">
            <v>T4-09</v>
          </cell>
          <cell r="HO676" t="str">
            <v>T4-09</v>
          </cell>
          <cell r="HP676" t="str">
            <v>T4-09</v>
          </cell>
          <cell r="HQ676" t="str">
            <v>T3-09</v>
          </cell>
          <cell r="HR676" t="str">
            <v>T3-09</v>
          </cell>
          <cell r="HS676" t="str">
            <v>T3-09</v>
          </cell>
          <cell r="HT676" t="str">
            <v>T2-09</v>
          </cell>
          <cell r="HU676" t="str">
            <v>T2-09</v>
          </cell>
          <cell r="HV676" t="str">
            <v>T2-09</v>
          </cell>
          <cell r="HW676" t="str">
            <v>T1-09</v>
          </cell>
          <cell r="HX676" t="str">
            <v>T1-09</v>
          </cell>
          <cell r="HY676" t="str">
            <v>T1-09</v>
          </cell>
          <cell r="HZ676" t="str">
            <v>T4-08</v>
          </cell>
          <cell r="IA676" t="str">
            <v>T4-08</v>
          </cell>
          <cell r="IB676" t="str">
            <v>T4-08</v>
          </cell>
          <cell r="IC676" t="str">
            <v>T3-08</v>
          </cell>
          <cell r="ID676" t="str">
            <v>T3-08</v>
          </cell>
          <cell r="IE676" t="str">
            <v>T3-08</v>
          </cell>
          <cell r="IF676" t="str">
            <v>T2-08</v>
          </cell>
          <cell r="IG676" t="str">
            <v>T2-08</v>
          </cell>
          <cell r="IH676" t="str">
            <v>T2-08</v>
          </cell>
          <cell r="II676" t="str">
            <v>T1-08</v>
          </cell>
          <cell r="IJ676" t="str">
            <v>T1-08</v>
          </cell>
          <cell r="IK676" t="str">
            <v>T1-08</v>
          </cell>
          <cell r="IP676" t="str">
            <v>2023</v>
          </cell>
          <cell r="IQ676" t="str">
            <v>2023</v>
          </cell>
          <cell r="IR676" t="str">
            <v>2023</v>
          </cell>
          <cell r="IS676" t="str">
            <v>9M-23</v>
          </cell>
          <cell r="IT676" t="str">
            <v>9M-23</v>
          </cell>
          <cell r="IU676" t="str">
            <v>9M-23</v>
          </cell>
          <cell r="IV676" t="str">
            <v>S1-23</v>
          </cell>
          <cell r="IW676" t="str">
            <v>S1-23</v>
          </cell>
          <cell r="IX676" t="str">
            <v>S1-23</v>
          </cell>
          <cell r="IY676" t="str">
            <v>T1-23</v>
          </cell>
          <cell r="IZ676" t="str">
            <v>T1-23</v>
          </cell>
          <cell r="JA676" t="str">
            <v>T1-23</v>
          </cell>
          <cell r="JB676" t="str">
            <v>2022</v>
          </cell>
          <cell r="JC676" t="str">
            <v>2022</v>
          </cell>
          <cell r="JD676" t="str">
            <v>2022</v>
          </cell>
          <cell r="JE676" t="str">
            <v>9M-22</v>
          </cell>
          <cell r="JF676" t="str">
            <v>9M-22</v>
          </cell>
          <cell r="JG676" t="str">
            <v>9M-22</v>
          </cell>
          <cell r="JH676" t="str">
            <v>S1-22</v>
          </cell>
          <cell r="JI676" t="str">
            <v>S1-22</v>
          </cell>
          <cell r="JJ676" t="str">
            <v>S1-22</v>
          </cell>
          <cell r="JK676" t="str">
            <v>T1-22</v>
          </cell>
          <cell r="JL676" t="str">
            <v>T1-22</v>
          </cell>
          <cell r="JM676" t="str">
            <v>T1-22</v>
          </cell>
          <cell r="JN676" t="str">
            <v>2021</v>
          </cell>
          <cell r="JO676" t="str">
            <v>2021</v>
          </cell>
          <cell r="JP676" t="str">
            <v>2021</v>
          </cell>
          <cell r="JQ676" t="str">
            <v>9M-21</v>
          </cell>
          <cell r="JR676" t="str">
            <v>9M-21</v>
          </cell>
          <cell r="JS676" t="str">
            <v>9M-21</v>
          </cell>
          <cell r="JT676" t="str">
            <v>S1-21</v>
          </cell>
          <cell r="JU676" t="str">
            <v>S1-21</v>
          </cell>
          <cell r="JV676" t="str">
            <v>S1-21</v>
          </cell>
          <cell r="JW676" t="str">
            <v>T1-21</v>
          </cell>
          <cell r="JX676" t="str">
            <v>T1-21</v>
          </cell>
          <cell r="JY676" t="str">
            <v>T1-21</v>
          </cell>
          <cell r="JZ676" t="str">
            <v>2020</v>
          </cell>
          <cell r="KA676" t="str">
            <v>2020</v>
          </cell>
          <cell r="KB676" t="str">
            <v>2020</v>
          </cell>
          <cell r="KC676" t="str">
            <v>9M-20</v>
          </cell>
          <cell r="KD676" t="str">
            <v>9M-20</v>
          </cell>
          <cell r="KE676" t="str">
            <v>9M-20</v>
          </cell>
          <cell r="KF676" t="str">
            <v>S1-20</v>
          </cell>
          <cell r="KG676" t="str">
            <v>S1-20</v>
          </cell>
          <cell r="KH676" t="str">
            <v>S1-20</v>
          </cell>
          <cell r="KI676" t="str">
            <v>T1-20</v>
          </cell>
          <cell r="KJ676" t="str">
            <v>T1-20</v>
          </cell>
          <cell r="KK676" t="str">
            <v>T1-20</v>
          </cell>
          <cell r="KL676" t="str">
            <v>2019</v>
          </cell>
          <cell r="KM676" t="str">
            <v>2019</v>
          </cell>
          <cell r="KN676" t="str">
            <v>2019</v>
          </cell>
          <cell r="KO676" t="str">
            <v>9M-19</v>
          </cell>
          <cell r="KP676" t="str">
            <v>9M-19</v>
          </cell>
          <cell r="KQ676" t="str">
            <v>9M-19</v>
          </cell>
          <cell r="KR676" t="str">
            <v>S1-19</v>
          </cell>
          <cell r="KS676" t="str">
            <v>S1-19</v>
          </cell>
          <cell r="KT676" t="str">
            <v>S1-19</v>
          </cell>
          <cell r="KU676" t="str">
            <v>T1-19</v>
          </cell>
          <cell r="KV676" t="str">
            <v>T1-19</v>
          </cell>
          <cell r="KW676" t="str">
            <v>T1-19</v>
          </cell>
          <cell r="KX676" t="str">
            <v>2018</v>
          </cell>
          <cell r="KY676" t="str">
            <v>2018</v>
          </cell>
          <cell r="KZ676" t="str">
            <v>2018</v>
          </cell>
          <cell r="LA676" t="str">
            <v>9M-18</v>
          </cell>
          <cell r="LB676" t="str">
            <v>9M-18</v>
          </cell>
          <cell r="LC676" t="str">
            <v>9M-18</v>
          </cell>
          <cell r="LD676" t="str">
            <v>S1-18</v>
          </cell>
          <cell r="LE676" t="str">
            <v>S1-18</v>
          </cell>
          <cell r="LF676" t="str">
            <v>S1-18</v>
          </cell>
          <cell r="LG676" t="str">
            <v>T1-18</v>
          </cell>
          <cell r="LH676" t="str">
            <v>T1-18</v>
          </cell>
          <cell r="LI676" t="str">
            <v>T1-18</v>
          </cell>
          <cell r="LJ676" t="str">
            <v>2017</v>
          </cell>
          <cell r="LK676" t="str">
            <v>2017</v>
          </cell>
          <cell r="LL676" t="str">
            <v>2017</v>
          </cell>
          <cell r="LM676" t="str">
            <v>9M-17</v>
          </cell>
          <cell r="LN676" t="str">
            <v>9M-17</v>
          </cell>
          <cell r="LO676" t="str">
            <v>9M-17</v>
          </cell>
          <cell r="LP676" t="str">
            <v>S1-17</v>
          </cell>
          <cell r="LQ676" t="str">
            <v>S1-17</v>
          </cell>
          <cell r="LR676" t="str">
            <v>S1-17</v>
          </cell>
          <cell r="LS676" t="str">
            <v>T1-17</v>
          </cell>
          <cell r="LT676" t="str">
            <v>T1-17</v>
          </cell>
          <cell r="LU676" t="str">
            <v>T1-17</v>
          </cell>
          <cell r="LV676" t="str">
            <v>2016</v>
          </cell>
          <cell r="LW676" t="str">
            <v>2016</v>
          </cell>
          <cell r="LX676" t="str">
            <v>2016</v>
          </cell>
          <cell r="LY676" t="str">
            <v>9M-16</v>
          </cell>
          <cell r="LZ676" t="str">
            <v>9M-16</v>
          </cell>
          <cell r="MA676" t="str">
            <v>9M-16</v>
          </cell>
          <cell r="MB676" t="str">
            <v>S1-16</v>
          </cell>
          <cell r="MC676" t="str">
            <v>S1-16</v>
          </cell>
          <cell r="MD676" t="str">
            <v>S1-16</v>
          </cell>
          <cell r="ME676" t="str">
            <v>T1-16</v>
          </cell>
          <cell r="MF676" t="str">
            <v>T1-16</v>
          </cell>
          <cell r="MG676" t="str">
            <v>T1-16</v>
          </cell>
          <cell r="MH676" t="str">
            <v>2015</v>
          </cell>
          <cell r="MI676" t="str">
            <v>2015</v>
          </cell>
          <cell r="MJ676" t="str">
            <v>2015</v>
          </cell>
          <cell r="MK676" t="str">
            <v>9M-15</v>
          </cell>
          <cell r="ML676" t="str">
            <v>9M-15</v>
          </cell>
          <cell r="MM676" t="str">
            <v>9M-15</v>
          </cell>
          <cell r="MN676" t="str">
            <v>S1-15</v>
          </cell>
          <cell r="MO676" t="str">
            <v>S1-15</v>
          </cell>
          <cell r="MP676" t="str">
            <v>S1-15</v>
          </cell>
          <cell r="MQ676" t="str">
            <v>T1-15</v>
          </cell>
          <cell r="MR676" t="str">
            <v>T1-15</v>
          </cell>
          <cell r="MS676" t="str">
            <v>T1-15</v>
          </cell>
          <cell r="MT676" t="str">
            <v>2014</v>
          </cell>
          <cell r="MU676" t="str">
            <v>2014</v>
          </cell>
          <cell r="MV676" t="str">
            <v>2014</v>
          </cell>
          <cell r="MW676" t="str">
            <v>9M-14</v>
          </cell>
          <cell r="MX676" t="str">
            <v>9M-14</v>
          </cell>
          <cell r="MY676" t="str">
            <v>9M-14</v>
          </cell>
          <cell r="MZ676" t="str">
            <v>S1-14</v>
          </cell>
          <cell r="NA676" t="str">
            <v>S1-14</v>
          </cell>
          <cell r="NB676" t="str">
            <v>S1-14</v>
          </cell>
          <cell r="NC676" t="str">
            <v>T1-14</v>
          </cell>
          <cell r="ND676" t="str">
            <v>T1-14</v>
          </cell>
          <cell r="NE676" t="str">
            <v>T1-14</v>
          </cell>
          <cell r="NF676" t="str">
            <v>2013</v>
          </cell>
          <cell r="NG676" t="str">
            <v>2013</v>
          </cell>
          <cell r="NH676" t="str">
            <v>2013</v>
          </cell>
          <cell r="NI676" t="str">
            <v>9M-13</v>
          </cell>
          <cell r="NJ676" t="str">
            <v>9M-13</v>
          </cell>
          <cell r="NK676" t="str">
            <v>9M-13</v>
          </cell>
          <cell r="NL676" t="str">
            <v>S1-13</v>
          </cell>
          <cell r="NM676" t="str">
            <v>S1-13</v>
          </cell>
          <cell r="NN676" t="str">
            <v>S1-13</v>
          </cell>
          <cell r="NO676" t="str">
            <v>T1-13</v>
          </cell>
          <cell r="NP676" t="str">
            <v>T1-13</v>
          </cell>
          <cell r="NQ676" t="str">
            <v>T1-13</v>
          </cell>
          <cell r="NR676" t="str">
            <v>2012</v>
          </cell>
          <cell r="NS676" t="str">
            <v>2012</v>
          </cell>
          <cell r="NT676" t="str">
            <v>2012</v>
          </cell>
          <cell r="NU676" t="str">
            <v>9M-12</v>
          </cell>
          <cell r="NV676" t="str">
            <v>9M-12</v>
          </cell>
          <cell r="NW676" t="str">
            <v>9M-12</v>
          </cell>
          <cell r="NX676" t="str">
            <v>S1-12</v>
          </cell>
          <cell r="NY676" t="str">
            <v>S1-12</v>
          </cell>
          <cell r="NZ676" t="str">
            <v>S1-12</v>
          </cell>
          <cell r="OA676" t="str">
            <v>T1-12</v>
          </cell>
          <cell r="OB676" t="str">
            <v>T1-12</v>
          </cell>
          <cell r="OC676" t="str">
            <v>T1-12</v>
          </cell>
          <cell r="OD676" t="str">
            <v>2011</v>
          </cell>
          <cell r="OE676" t="str">
            <v>2011</v>
          </cell>
          <cell r="OF676" t="str">
            <v>2011</v>
          </cell>
          <cell r="OG676" t="str">
            <v>9M-11</v>
          </cell>
          <cell r="OH676" t="str">
            <v>9M-11</v>
          </cell>
          <cell r="OI676" t="str">
            <v>9M-11</v>
          </cell>
          <cell r="OJ676" t="str">
            <v>S1-11</v>
          </cell>
          <cell r="OK676" t="str">
            <v>S1-11</v>
          </cell>
          <cell r="OL676" t="str">
            <v>S1-11</v>
          </cell>
          <cell r="OM676" t="str">
            <v>T1-11</v>
          </cell>
          <cell r="ON676" t="str">
            <v>T1-11</v>
          </cell>
          <cell r="OO676" t="str">
            <v>T1-11</v>
          </cell>
          <cell r="OP676" t="str">
            <v>2010</v>
          </cell>
          <cell r="OQ676" t="str">
            <v>2010</v>
          </cell>
          <cell r="OR676" t="str">
            <v>2010</v>
          </cell>
          <cell r="OS676" t="str">
            <v>9M-10</v>
          </cell>
          <cell r="OT676" t="str">
            <v>9M-10</v>
          </cell>
          <cell r="OU676" t="str">
            <v>9M-10</v>
          </cell>
          <cell r="OV676" t="str">
            <v>S1-10</v>
          </cell>
          <cell r="OW676" t="str">
            <v>S1-10</v>
          </cell>
          <cell r="OX676" t="str">
            <v>S1-10</v>
          </cell>
          <cell r="OY676" t="str">
            <v>T1-10</v>
          </cell>
          <cell r="OZ676" t="str">
            <v>T1-10</v>
          </cell>
          <cell r="PA676" t="str">
            <v>T1-10</v>
          </cell>
          <cell r="PB676" t="str">
            <v>2009</v>
          </cell>
          <cell r="PC676" t="str">
            <v>2009</v>
          </cell>
          <cell r="PD676" t="str">
            <v>2009</v>
          </cell>
          <cell r="PE676" t="str">
            <v>9M-09</v>
          </cell>
          <cell r="PF676" t="str">
            <v>9M-09</v>
          </cell>
          <cell r="PG676" t="str">
            <v>9M-09</v>
          </cell>
          <cell r="PH676" t="str">
            <v>S1-09</v>
          </cell>
          <cell r="PI676" t="str">
            <v>S1-09</v>
          </cell>
          <cell r="PJ676" t="str">
            <v>S1-09</v>
          </cell>
          <cell r="PK676" t="str">
            <v>T1-09</v>
          </cell>
          <cell r="PL676" t="str">
            <v>T1-09</v>
          </cell>
          <cell r="PM676" t="str">
            <v>T1-09</v>
          </cell>
          <cell r="PN676" t="str">
            <v>2008</v>
          </cell>
          <cell r="PO676" t="str">
            <v>2008</v>
          </cell>
          <cell r="PP676" t="str">
            <v>2008</v>
          </cell>
          <cell r="PQ676" t="str">
            <v>9M-08</v>
          </cell>
          <cell r="PR676" t="str">
            <v>9M-08</v>
          </cell>
          <cell r="PS676" t="str">
            <v>9M-08</v>
          </cell>
          <cell r="PT676" t="str">
            <v>S1-08</v>
          </cell>
          <cell r="PU676" t="str">
            <v>S1-08</v>
          </cell>
          <cell r="PV676" t="str">
            <v>S1-08</v>
          </cell>
          <cell r="PW676" t="str">
            <v>T1-08</v>
          </cell>
          <cell r="PX676" t="str">
            <v>T1-08</v>
          </cell>
          <cell r="PY676" t="str">
            <v>T1-08</v>
          </cell>
        </row>
        <row r="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H677" t="str">
            <v>Stated</v>
          </cell>
          <cell r="HI677" t="str">
            <v>Spec Items</v>
          </cell>
          <cell r="HJ677" t="str">
            <v>Underlying</v>
          </cell>
          <cell r="HK677" t="str">
            <v>Stated</v>
          </cell>
          <cell r="HL677" t="str">
            <v>Spec Items</v>
          </cell>
          <cell r="HM677" t="str">
            <v>Underlying</v>
          </cell>
          <cell r="HN677" t="str">
            <v>Stated</v>
          </cell>
          <cell r="HO677" t="str">
            <v>Spec Items</v>
          </cell>
          <cell r="HP677" t="str">
            <v>Underlying</v>
          </cell>
          <cell r="HQ677" t="str">
            <v>Stated</v>
          </cell>
          <cell r="HR677" t="str">
            <v>Spec Items</v>
          </cell>
          <cell r="HS677" t="str">
            <v>Underlying</v>
          </cell>
          <cell r="HT677" t="str">
            <v>Stated</v>
          </cell>
          <cell r="HU677" t="str">
            <v>Spec Items</v>
          </cell>
          <cell r="HV677" t="str">
            <v>Underlying</v>
          </cell>
          <cell r="HW677" t="str">
            <v>Stated</v>
          </cell>
          <cell r="HX677" t="str">
            <v>Spec Items</v>
          </cell>
          <cell r="HY677" t="str">
            <v>Underlying</v>
          </cell>
          <cell r="HZ677" t="str">
            <v>Stated</v>
          </cell>
          <cell r="IA677" t="str">
            <v>Spec Items</v>
          </cell>
          <cell r="IB677" t="str">
            <v>Underlying</v>
          </cell>
          <cell r="IC677" t="str">
            <v>Stated</v>
          </cell>
          <cell r="ID677" t="str">
            <v>Spec Items</v>
          </cell>
          <cell r="IE677" t="str">
            <v>Underlying</v>
          </cell>
          <cell r="IF677" t="str">
            <v>Stated</v>
          </cell>
          <cell r="IG677" t="str">
            <v>Spec Items</v>
          </cell>
          <cell r="IH677" t="str">
            <v>Underlying</v>
          </cell>
          <cell r="II677" t="str">
            <v>Stated</v>
          </cell>
          <cell r="IJ677" t="str">
            <v>Spec Items</v>
          </cell>
          <cell r="IK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cell r="NR677" t="str">
            <v>Stated</v>
          </cell>
          <cell r="NS677" t="str">
            <v>Spec Items</v>
          </cell>
          <cell r="NT677" t="str">
            <v>Underlying</v>
          </cell>
          <cell r="NU677" t="str">
            <v>Stated</v>
          </cell>
          <cell r="NV677" t="str">
            <v>Spec Items</v>
          </cell>
          <cell r="NW677" t="str">
            <v>Underlying</v>
          </cell>
          <cell r="NX677" t="str">
            <v>Stated</v>
          </cell>
          <cell r="NY677" t="str">
            <v>Spec Items</v>
          </cell>
          <cell r="NZ677" t="str">
            <v>Underlying</v>
          </cell>
          <cell r="OA677" t="str">
            <v>Stated</v>
          </cell>
          <cell r="OB677" t="str">
            <v>Spec Items</v>
          </cell>
          <cell r="OC677" t="str">
            <v>Underlying</v>
          </cell>
          <cell r="OD677" t="str">
            <v>Stated</v>
          </cell>
          <cell r="OE677" t="str">
            <v>Spec Items</v>
          </cell>
          <cell r="OF677" t="str">
            <v>Underlying</v>
          </cell>
          <cell r="OG677" t="str">
            <v>Stated</v>
          </cell>
          <cell r="OH677" t="str">
            <v>Spec Items</v>
          </cell>
          <cell r="OI677" t="str">
            <v>Underlying</v>
          </cell>
          <cell r="OJ677" t="str">
            <v>Stated</v>
          </cell>
          <cell r="OK677" t="str">
            <v>Spec Items</v>
          </cell>
          <cell r="OL677" t="str">
            <v>Underlying</v>
          </cell>
          <cell r="OM677" t="str">
            <v>Stated</v>
          </cell>
          <cell r="ON677" t="str">
            <v>Spec Items</v>
          </cell>
          <cell r="OO677" t="str">
            <v>Underlying</v>
          </cell>
          <cell r="OP677" t="str">
            <v>Stated</v>
          </cell>
          <cell r="OQ677" t="str">
            <v>Spec Items</v>
          </cell>
          <cell r="OR677" t="str">
            <v>Underlying</v>
          </cell>
          <cell r="OS677" t="str">
            <v>Stated</v>
          </cell>
          <cell r="OT677" t="str">
            <v>Spec Items</v>
          </cell>
          <cell r="OU677" t="str">
            <v>Underlying</v>
          </cell>
          <cell r="OV677" t="str">
            <v>Stated</v>
          </cell>
          <cell r="OW677" t="str">
            <v>Spec Items</v>
          </cell>
          <cell r="OX677" t="str">
            <v>Underlying</v>
          </cell>
          <cell r="OY677" t="str">
            <v>Stated</v>
          </cell>
          <cell r="OZ677" t="str">
            <v>Spec Items</v>
          </cell>
          <cell r="PA677" t="str">
            <v>Underlying</v>
          </cell>
          <cell r="PB677" t="str">
            <v>Stated</v>
          </cell>
          <cell r="PC677" t="str">
            <v>Spec Items</v>
          </cell>
          <cell r="PD677" t="str">
            <v>Underlying</v>
          </cell>
          <cell r="PE677" t="str">
            <v>Stated</v>
          </cell>
          <cell r="PF677" t="str">
            <v>Spec Items</v>
          </cell>
          <cell r="PG677" t="str">
            <v>Underlying</v>
          </cell>
          <cell r="PH677" t="str">
            <v>Stated</v>
          </cell>
          <cell r="PI677" t="str">
            <v>Spec Items</v>
          </cell>
          <cell r="PJ677" t="str">
            <v>Underlying</v>
          </cell>
          <cell r="PK677" t="str">
            <v>Stated</v>
          </cell>
          <cell r="PL677" t="str">
            <v>Spec Items</v>
          </cell>
          <cell r="PM677" t="str">
            <v>Underlying</v>
          </cell>
          <cell r="PN677" t="str">
            <v>Stated</v>
          </cell>
          <cell r="PO677" t="str">
            <v>Spec Items</v>
          </cell>
          <cell r="PP677" t="str">
            <v>Underlying</v>
          </cell>
          <cell r="PQ677" t="str">
            <v>Stated</v>
          </cell>
          <cell r="PR677" t="str">
            <v>Spec Items</v>
          </cell>
          <cell r="PS677" t="str">
            <v>Underlying</v>
          </cell>
          <cell r="PT677" t="str">
            <v>Stated</v>
          </cell>
          <cell r="PU677" t="str">
            <v>Spec Items</v>
          </cell>
          <cell r="PV677" t="str">
            <v>Underlying</v>
          </cell>
          <cell r="PW677" t="str">
            <v>Stated</v>
          </cell>
          <cell r="PX677" t="str">
            <v>Spec Items</v>
          </cell>
          <cell r="PY677" t="str">
            <v>Underlying</v>
          </cell>
        </row>
        <row r="678">
          <cell r="BB678">
            <v>861.697</v>
          </cell>
          <cell r="BC678">
            <v>1.8030480000186973</v>
          </cell>
          <cell r="BD678">
            <v>859.89395199998125</v>
          </cell>
          <cell r="BE678">
            <v>753.36199999999997</v>
          </cell>
          <cell r="BF678">
            <v>-1.5000000000041984</v>
          </cell>
          <cell r="BG678">
            <v>754.86200000000417</v>
          </cell>
          <cell r="BH678">
            <v>775.13499999999999</v>
          </cell>
          <cell r="BI678">
            <v>-0.80000000000410154</v>
          </cell>
          <cell r="BJ678">
            <v>775.93500000000404</v>
          </cell>
          <cell r="BK678">
            <v>758.1</v>
          </cell>
          <cell r="BL678">
            <v>-23.799999999993901</v>
          </cell>
          <cell r="BM678">
            <v>781.89999999999395</v>
          </cell>
          <cell r="BN678">
            <v>785.52500000000009</v>
          </cell>
          <cell r="BO678">
            <v>-38.199999999999996</v>
          </cell>
          <cell r="BP678">
            <v>823.72499999999991</v>
          </cell>
          <cell r="BQ678">
            <v>761.49099999999999</v>
          </cell>
          <cell r="BR678">
            <v>-14.333999999999996</v>
          </cell>
          <cell r="BS678">
            <v>775.82500000000005</v>
          </cell>
          <cell r="BT678">
            <v>821.97099999999989</v>
          </cell>
          <cell r="BU678">
            <v>57.052</v>
          </cell>
          <cell r="BV678">
            <v>764.91899999999987</v>
          </cell>
          <cell r="BW678">
            <v>753.37</v>
          </cell>
          <cell r="BX678">
            <v>16.558</v>
          </cell>
          <cell r="BY678">
            <v>736.81200000000001</v>
          </cell>
          <cell r="BZ678">
            <v>753.47900000000004</v>
          </cell>
          <cell r="CA678">
            <v>3.6760000000000002</v>
          </cell>
          <cell r="CB678">
            <v>749.803</v>
          </cell>
          <cell r="CC678">
            <v>683.64700000000005</v>
          </cell>
          <cell r="CD678">
            <v>-5.4619999999999997</v>
          </cell>
          <cell r="CE678">
            <v>689.10900000000004</v>
          </cell>
          <cell r="CF678">
            <v>669.42499999999995</v>
          </cell>
          <cell r="CG678">
            <v>-8.3960000000000008</v>
          </cell>
          <cell r="CH678">
            <v>677.82099999999991</v>
          </cell>
          <cell r="CI678">
            <v>651.22900000000004</v>
          </cell>
          <cell r="CJ678">
            <v>-7.3040000000000003</v>
          </cell>
          <cell r="CK678">
            <v>658.53300000000002</v>
          </cell>
          <cell r="CL678">
            <v>581.77300000000002</v>
          </cell>
          <cell r="CM678">
            <v>-30.413</v>
          </cell>
          <cell r="CN678">
            <v>612.18600000000004</v>
          </cell>
          <cell r="CO678">
            <v>602.91899999999998</v>
          </cell>
          <cell r="CP678">
            <v>-6.9</v>
          </cell>
          <cell r="CQ678">
            <v>609.81899999999996</v>
          </cell>
          <cell r="CR678">
            <v>644.68399999999997</v>
          </cell>
          <cell r="CS678">
            <v>-74.900000000000006</v>
          </cell>
          <cell r="CT678">
            <v>719.58399999999995</v>
          </cell>
          <cell r="CU678">
            <v>722.15099999999995</v>
          </cell>
          <cell r="CV678">
            <v>122.5</v>
          </cell>
          <cell r="CW678">
            <v>599.65099999999995</v>
          </cell>
          <cell r="CX678">
            <v>573.43299999999999</v>
          </cell>
          <cell r="CY678">
            <v>-15.6</v>
          </cell>
          <cell r="CZ678">
            <v>589.03300000000002</v>
          </cell>
          <cell r="DA678">
            <v>629.92399999999998</v>
          </cell>
          <cell r="DB678">
            <v>-1.3</v>
          </cell>
          <cell r="DC678">
            <v>631.22399999999993</v>
          </cell>
          <cell r="DD678">
            <v>672.63900000000001</v>
          </cell>
          <cell r="DE678">
            <v>-7.6</v>
          </cell>
          <cell r="DF678">
            <v>680.23900000000003</v>
          </cell>
          <cell r="DG678">
            <v>598.35</v>
          </cell>
          <cell r="DH678">
            <v>-19.3</v>
          </cell>
          <cell r="DI678">
            <v>617.65</v>
          </cell>
          <cell r="DJ678">
            <v>595.02200000000005</v>
          </cell>
          <cell r="DK678">
            <v>17.099999997767291</v>
          </cell>
          <cell r="DL678">
            <v>577.92200000223272</v>
          </cell>
          <cell r="DM678">
            <v>638.06100000000004</v>
          </cell>
          <cell r="DN678">
            <v>-13.700000406370782</v>
          </cell>
          <cell r="DO678">
            <v>651.76100040637084</v>
          </cell>
          <cell r="DP678">
            <v>688.32299999999998</v>
          </cell>
          <cell r="DQ678">
            <v>15.2</v>
          </cell>
          <cell r="DR678">
            <v>673.12299999999993</v>
          </cell>
          <cell r="DS678">
            <v>582.82500000000005</v>
          </cell>
          <cell r="DT678">
            <v>4.4000000000000004</v>
          </cell>
          <cell r="DU678">
            <v>578.42500000000007</v>
          </cell>
          <cell r="DV678">
            <v>578.09100000000001</v>
          </cell>
          <cell r="DW678">
            <v>-3.7</v>
          </cell>
          <cell r="DX678">
            <v>581.79100000000005</v>
          </cell>
          <cell r="DY678">
            <v>506.08800000000002</v>
          </cell>
          <cell r="DZ678">
            <v>-13.4</v>
          </cell>
          <cell r="EA678">
            <v>519.48800000000006</v>
          </cell>
          <cell r="EB678">
            <v>578.51099999999997</v>
          </cell>
          <cell r="EC678">
            <v>-15.8</v>
          </cell>
          <cell r="ED678">
            <v>594.31099999999992</v>
          </cell>
          <cell r="EE678">
            <v>585.98099999999999</v>
          </cell>
          <cell r="EF678">
            <v>-23.8</v>
          </cell>
          <cell r="EG678">
            <v>609.78099999999995</v>
          </cell>
          <cell r="EH678">
            <v>539.46500000000003</v>
          </cell>
          <cell r="EI678">
            <v>-1.1999999999999993</v>
          </cell>
          <cell r="EJ678">
            <v>540.66500000000008</v>
          </cell>
          <cell r="EK678">
            <v>557.00300000000004</v>
          </cell>
          <cell r="EL678">
            <v>-25</v>
          </cell>
          <cell r="EM678">
            <v>582.00300000000004</v>
          </cell>
          <cell r="EN678">
            <v>570.97</v>
          </cell>
          <cell r="EO678">
            <v>1</v>
          </cell>
          <cell r="EP678">
            <v>569.97</v>
          </cell>
          <cell r="EQ678">
            <v>526.16999999999996</v>
          </cell>
          <cell r="ER678">
            <v>0</v>
          </cell>
          <cell r="ES678">
            <v>526.16999999999996</v>
          </cell>
          <cell r="ET678">
            <v>490</v>
          </cell>
          <cell r="EU678">
            <v>-9</v>
          </cell>
          <cell r="EV678">
            <v>499</v>
          </cell>
          <cell r="EW678">
            <v>538</v>
          </cell>
          <cell r="EX678">
            <v>36</v>
          </cell>
          <cell r="EY678">
            <v>502</v>
          </cell>
          <cell r="EZ678">
            <v>611</v>
          </cell>
          <cell r="FA678">
            <v>25</v>
          </cell>
          <cell r="FB678">
            <v>586</v>
          </cell>
          <cell r="FC678">
            <v>548</v>
          </cell>
          <cell r="FD678">
            <v>-4</v>
          </cell>
          <cell r="FE678">
            <v>552</v>
          </cell>
          <cell r="FF678">
            <v>545</v>
          </cell>
          <cell r="FG678">
            <v>0</v>
          </cell>
          <cell r="FH678">
            <v>545</v>
          </cell>
          <cell r="FI678">
            <v>542</v>
          </cell>
          <cell r="FJ678">
            <v>0</v>
          </cell>
          <cell r="FK678">
            <v>542</v>
          </cell>
          <cell r="FL678">
            <v>558</v>
          </cell>
          <cell r="FM678">
            <v>0</v>
          </cell>
          <cell r="FN678">
            <v>558</v>
          </cell>
          <cell r="FO678">
            <v>515</v>
          </cell>
          <cell r="FP678">
            <v>0</v>
          </cell>
          <cell r="FQ678">
            <v>515</v>
          </cell>
          <cell r="FR678">
            <v>488</v>
          </cell>
          <cell r="FS678">
            <v>0</v>
          </cell>
          <cell r="FT678">
            <v>488</v>
          </cell>
          <cell r="FU678">
            <v>491</v>
          </cell>
          <cell r="FV678">
            <v>0</v>
          </cell>
          <cell r="FW678">
            <v>491</v>
          </cell>
          <cell r="FX678">
            <v>504</v>
          </cell>
          <cell r="FY678">
            <v>0</v>
          </cell>
          <cell r="FZ678">
            <v>504</v>
          </cell>
          <cell r="GA678">
            <v>490</v>
          </cell>
          <cell r="GB678">
            <v>0</v>
          </cell>
          <cell r="GC678">
            <v>490</v>
          </cell>
          <cell r="GD678">
            <v>499</v>
          </cell>
          <cell r="GE678">
            <v>0</v>
          </cell>
          <cell r="GF678">
            <v>499</v>
          </cell>
          <cell r="GG678">
            <v>499</v>
          </cell>
          <cell r="GH678">
            <v>0</v>
          </cell>
          <cell r="GI678">
            <v>499</v>
          </cell>
          <cell r="GJ678">
            <v>559</v>
          </cell>
          <cell r="GK678">
            <v>0</v>
          </cell>
          <cell r="GL678">
            <v>559</v>
          </cell>
          <cell r="GM678">
            <v>535</v>
          </cell>
          <cell r="GN678">
            <v>0</v>
          </cell>
          <cell r="GO678">
            <v>535</v>
          </cell>
          <cell r="GP678">
            <v>447</v>
          </cell>
          <cell r="GQ678">
            <v>0</v>
          </cell>
          <cell r="GR678">
            <v>447</v>
          </cell>
          <cell r="GS678">
            <v>692</v>
          </cell>
          <cell r="GT678">
            <v>0</v>
          </cell>
          <cell r="GU678">
            <v>692</v>
          </cell>
          <cell r="GV678">
            <v>646</v>
          </cell>
          <cell r="GW678">
            <v>0</v>
          </cell>
          <cell r="GX678">
            <v>646</v>
          </cell>
          <cell r="GY678">
            <v>640</v>
          </cell>
          <cell r="GZ678">
            <v>0</v>
          </cell>
          <cell r="HA678">
            <v>640</v>
          </cell>
          <cell r="HB678">
            <v>738</v>
          </cell>
          <cell r="HC678">
            <v>0</v>
          </cell>
          <cell r="HD678">
            <v>738</v>
          </cell>
          <cell r="HE678">
            <v>657</v>
          </cell>
          <cell r="HF678">
            <v>0</v>
          </cell>
          <cell r="HG678">
            <v>657</v>
          </cell>
          <cell r="HH678">
            <v>657</v>
          </cell>
          <cell r="HI678">
            <v>0</v>
          </cell>
          <cell r="HJ678">
            <v>657</v>
          </cell>
          <cell r="HK678">
            <v>651</v>
          </cell>
          <cell r="HL678">
            <v>0</v>
          </cell>
          <cell r="HM678">
            <v>651</v>
          </cell>
          <cell r="HN678">
            <v>580</v>
          </cell>
          <cell r="HO678">
            <v>0</v>
          </cell>
          <cell r="HP678">
            <v>580</v>
          </cell>
          <cell r="HQ678">
            <v>500</v>
          </cell>
          <cell r="HR678">
            <v>0</v>
          </cell>
          <cell r="HS678">
            <v>500</v>
          </cell>
          <cell r="HT678">
            <v>465</v>
          </cell>
          <cell r="HU678">
            <v>0</v>
          </cell>
          <cell r="HV678">
            <v>465</v>
          </cell>
          <cell r="HW678">
            <v>456</v>
          </cell>
          <cell r="HX678">
            <v>0</v>
          </cell>
          <cell r="HY678">
            <v>456</v>
          </cell>
          <cell r="HZ678">
            <v>1155</v>
          </cell>
          <cell r="IA678">
            <v>0</v>
          </cell>
          <cell r="IB678">
            <v>1155</v>
          </cell>
          <cell r="IC678">
            <v>606</v>
          </cell>
          <cell r="ID678">
            <v>0</v>
          </cell>
          <cell r="IE678">
            <v>606</v>
          </cell>
          <cell r="IF678">
            <v>353</v>
          </cell>
          <cell r="IG678">
            <v>0</v>
          </cell>
          <cell r="IH678">
            <v>353</v>
          </cell>
          <cell r="II678">
            <v>569</v>
          </cell>
          <cell r="IJ678">
            <v>0</v>
          </cell>
          <cell r="IK678">
            <v>569</v>
          </cell>
          <cell r="IP678">
            <v>3148.2939999999999</v>
          </cell>
          <cell r="IQ678">
            <v>-24.296951999983502</v>
          </cell>
          <cell r="IR678">
            <v>3172.5909519999832</v>
          </cell>
          <cell r="IS678">
            <v>2286.5970000000002</v>
          </cell>
          <cell r="IT678">
            <v>-26.100000000002201</v>
          </cell>
          <cell r="IU678">
            <v>2312.6970000000024</v>
          </cell>
          <cell r="IV678">
            <v>1533.2349999999999</v>
          </cell>
          <cell r="IW678">
            <v>-24.599999999998001</v>
          </cell>
          <cell r="IX678">
            <v>1557.834999999998</v>
          </cell>
          <cell r="IY678">
            <v>758.1</v>
          </cell>
          <cell r="IZ678">
            <v>-23.799999999993901</v>
          </cell>
          <cell r="JA678">
            <v>781.89999999999395</v>
          </cell>
          <cell r="JB678">
            <v>3122.357</v>
          </cell>
          <cell r="JC678">
            <v>21.076000000000008</v>
          </cell>
          <cell r="JD678">
            <v>3101.2809999999999</v>
          </cell>
          <cell r="JE678">
            <v>2336.8319999999999</v>
          </cell>
          <cell r="JF678">
            <v>59.276000000000003</v>
          </cell>
          <cell r="JG678">
            <v>2277.556</v>
          </cell>
          <cell r="JH678">
            <v>1575.3409999999999</v>
          </cell>
          <cell r="JI678">
            <v>73.61</v>
          </cell>
          <cell r="JJ678">
            <v>1501.731</v>
          </cell>
          <cell r="JK678">
            <v>753.37</v>
          </cell>
          <cell r="JL678">
            <v>16.558</v>
          </cell>
          <cell r="JM678">
            <v>736.81200000000001</v>
          </cell>
          <cell r="JN678">
            <v>2757.78</v>
          </cell>
          <cell r="JO678">
            <v>-17.486000000000001</v>
          </cell>
          <cell r="JP678">
            <v>2775.2660000000001</v>
          </cell>
          <cell r="JQ678">
            <v>2004.3009999999999</v>
          </cell>
          <cell r="JR678">
            <v>-21.161999999999999</v>
          </cell>
          <cell r="JS678">
            <v>2025.463</v>
          </cell>
          <cell r="JT678">
            <v>1320.654</v>
          </cell>
          <cell r="JU678">
            <v>-15.700000000000001</v>
          </cell>
          <cell r="JV678">
            <v>1336.354</v>
          </cell>
          <cell r="JW678">
            <v>651.22900000000004</v>
          </cell>
          <cell r="JX678">
            <v>-7.3040000000000003</v>
          </cell>
          <cell r="JY678">
            <v>658.53300000000002</v>
          </cell>
          <cell r="JZ678">
            <v>2551.527</v>
          </cell>
          <cell r="KA678">
            <v>10.286999999999992</v>
          </cell>
          <cell r="KB678">
            <v>2541.2400000000002</v>
          </cell>
          <cell r="KC678">
            <v>1969.7539999999999</v>
          </cell>
          <cell r="KD678">
            <v>40.699999999999989</v>
          </cell>
          <cell r="KE678">
            <v>1929.0539999999999</v>
          </cell>
          <cell r="KF678">
            <v>1366.835</v>
          </cell>
          <cell r="KG678">
            <v>47.599999999999994</v>
          </cell>
          <cell r="KH678">
            <v>1319.2350000000001</v>
          </cell>
          <cell r="KI678">
            <v>722.15099999999995</v>
          </cell>
          <cell r="KJ678">
            <v>122.5</v>
          </cell>
          <cell r="KK678">
            <v>599.65099999999995</v>
          </cell>
          <cell r="KL678">
            <v>2474.346</v>
          </cell>
          <cell r="KM678">
            <v>-43.8</v>
          </cell>
          <cell r="KN678">
            <v>2518.1460000000002</v>
          </cell>
          <cell r="KO678">
            <v>1900.913</v>
          </cell>
          <cell r="KP678">
            <v>-28.200000000000003</v>
          </cell>
          <cell r="KQ678">
            <v>1929.1130000000001</v>
          </cell>
          <cell r="KR678">
            <v>1270.989</v>
          </cell>
          <cell r="KS678">
            <v>-26.9</v>
          </cell>
          <cell r="KT678">
            <v>1297.8890000000001</v>
          </cell>
          <cell r="KU678">
            <v>598.35</v>
          </cell>
          <cell r="KV678">
            <v>-19.3</v>
          </cell>
          <cell r="KW678">
            <v>617.65</v>
          </cell>
          <cell r="KX678">
            <v>2504.2310000000002</v>
          </cell>
          <cell r="KY678">
            <v>22.999999591396509</v>
          </cell>
          <cell r="KZ678">
            <v>2481.2310004086039</v>
          </cell>
          <cell r="LA678">
            <v>1909.2090000000001</v>
          </cell>
          <cell r="LB678">
            <v>5.899999593629218</v>
          </cell>
          <cell r="LC678">
            <v>1903.3090004063708</v>
          </cell>
          <cell r="LD678">
            <v>1271.1479999999999</v>
          </cell>
          <cell r="LE678">
            <v>19.600000000000001</v>
          </cell>
          <cell r="LF678">
            <v>1251.548</v>
          </cell>
          <cell r="LG678">
            <v>582.82500000000005</v>
          </cell>
          <cell r="LH678">
            <v>4.4000000000000004</v>
          </cell>
          <cell r="LI678">
            <v>578.42500000000007</v>
          </cell>
          <cell r="LJ678">
            <v>2248.6709999999998</v>
          </cell>
          <cell r="LK678">
            <v>-56.7</v>
          </cell>
          <cell r="LL678">
            <v>2305.3709999999996</v>
          </cell>
          <cell r="LM678">
            <v>1670.58</v>
          </cell>
          <cell r="LN678">
            <v>-53</v>
          </cell>
          <cell r="LO678">
            <v>1723.58</v>
          </cell>
          <cell r="LP678">
            <v>1164.492</v>
          </cell>
          <cell r="LQ678">
            <v>-39.6</v>
          </cell>
          <cell r="LR678">
            <v>1204.0919999999999</v>
          </cell>
          <cell r="LS678">
            <v>585.98099999999999</v>
          </cell>
          <cell r="LT678">
            <v>-23.8</v>
          </cell>
          <cell r="LU678">
            <v>609.78099999999995</v>
          </cell>
          <cell r="LV678">
            <v>2193.6080000000002</v>
          </cell>
          <cell r="LW678">
            <v>-25.2</v>
          </cell>
          <cell r="LX678">
            <v>2218.808</v>
          </cell>
          <cell r="LY678">
            <v>1654.143</v>
          </cell>
          <cell r="LZ678">
            <v>-24</v>
          </cell>
          <cell r="MA678">
            <v>1678.143</v>
          </cell>
          <cell r="MB678">
            <v>1097.1400000000001</v>
          </cell>
          <cell r="MC678">
            <v>1</v>
          </cell>
          <cell r="MD678">
            <v>1096.1400000000001</v>
          </cell>
          <cell r="ME678">
            <v>526.16999999999996</v>
          </cell>
          <cell r="MF678">
            <v>0</v>
          </cell>
          <cell r="MG678">
            <v>526.16999999999996</v>
          </cell>
          <cell r="MH678">
            <v>490</v>
          </cell>
          <cell r="MI678">
            <v>48</v>
          </cell>
          <cell r="MJ678">
            <v>442</v>
          </cell>
          <cell r="MK678">
            <v>538</v>
          </cell>
          <cell r="ML678">
            <v>57</v>
          </cell>
          <cell r="MM678">
            <v>481</v>
          </cell>
          <cell r="MN678">
            <v>611</v>
          </cell>
          <cell r="MO678">
            <v>21</v>
          </cell>
          <cell r="MP678">
            <v>590</v>
          </cell>
          <cell r="MQ678">
            <v>548</v>
          </cell>
          <cell r="MR678">
            <v>-4</v>
          </cell>
          <cell r="MS678">
            <v>552</v>
          </cell>
          <cell r="MT678">
            <v>545</v>
          </cell>
          <cell r="MU678">
            <v>0</v>
          </cell>
          <cell r="MV678">
            <v>545</v>
          </cell>
          <cell r="MW678">
            <v>542</v>
          </cell>
          <cell r="MX678">
            <v>0</v>
          </cell>
          <cell r="MY678">
            <v>542</v>
          </cell>
          <cell r="MZ678">
            <v>558</v>
          </cell>
          <cell r="NA678">
            <v>0</v>
          </cell>
          <cell r="NB678">
            <v>558</v>
          </cell>
          <cell r="NC678">
            <v>515</v>
          </cell>
          <cell r="ND678">
            <v>0</v>
          </cell>
          <cell r="NE678">
            <v>515</v>
          </cell>
          <cell r="NF678">
            <v>488</v>
          </cell>
          <cell r="NG678">
            <v>0</v>
          </cell>
          <cell r="NH678">
            <v>488</v>
          </cell>
          <cell r="NI678">
            <v>491</v>
          </cell>
          <cell r="NJ678">
            <v>0</v>
          </cell>
          <cell r="NK678">
            <v>491</v>
          </cell>
          <cell r="NL678">
            <v>504</v>
          </cell>
          <cell r="NM678">
            <v>0</v>
          </cell>
          <cell r="NN678">
            <v>504</v>
          </cell>
          <cell r="NO678">
            <v>490</v>
          </cell>
          <cell r="NP678">
            <v>0</v>
          </cell>
          <cell r="NQ678">
            <v>490</v>
          </cell>
          <cell r="NR678">
            <v>499</v>
          </cell>
          <cell r="NS678">
            <v>0</v>
          </cell>
          <cell r="NT678">
            <v>499</v>
          </cell>
          <cell r="NU678">
            <v>499</v>
          </cell>
          <cell r="NV678">
            <v>0</v>
          </cell>
          <cell r="NW678">
            <v>499</v>
          </cell>
          <cell r="NX678">
            <v>559</v>
          </cell>
          <cell r="NY678">
            <v>0</v>
          </cell>
          <cell r="NZ678">
            <v>559</v>
          </cell>
          <cell r="OA678">
            <v>535</v>
          </cell>
          <cell r="OB678">
            <v>0</v>
          </cell>
          <cell r="OC678">
            <v>535</v>
          </cell>
          <cell r="OD678">
            <v>447</v>
          </cell>
          <cell r="OE678">
            <v>0</v>
          </cell>
          <cell r="OF678">
            <v>447</v>
          </cell>
          <cell r="OG678">
            <v>692</v>
          </cell>
          <cell r="OH678">
            <v>0</v>
          </cell>
          <cell r="OI678">
            <v>692</v>
          </cell>
          <cell r="OJ678">
            <v>646</v>
          </cell>
          <cell r="OK678">
            <v>0</v>
          </cell>
          <cell r="OL678">
            <v>646</v>
          </cell>
          <cell r="OM678">
            <v>640</v>
          </cell>
          <cell r="ON678">
            <v>0</v>
          </cell>
          <cell r="OO678">
            <v>640</v>
          </cell>
          <cell r="OP678">
            <v>738</v>
          </cell>
          <cell r="OQ678">
            <v>0</v>
          </cell>
          <cell r="OR678">
            <v>738</v>
          </cell>
          <cell r="OS678">
            <v>657</v>
          </cell>
          <cell r="OT678">
            <v>0</v>
          </cell>
          <cell r="OU678">
            <v>657</v>
          </cell>
          <cell r="OV678">
            <v>657</v>
          </cell>
          <cell r="OW678">
            <v>0</v>
          </cell>
          <cell r="OX678">
            <v>657</v>
          </cell>
          <cell r="OY678">
            <v>651</v>
          </cell>
          <cell r="OZ678">
            <v>0</v>
          </cell>
          <cell r="PA678">
            <v>651</v>
          </cell>
          <cell r="PB678">
            <v>580</v>
          </cell>
          <cell r="PC678">
            <v>0</v>
          </cell>
          <cell r="PD678">
            <v>580</v>
          </cell>
          <cell r="PE678">
            <v>500</v>
          </cell>
          <cell r="PF678">
            <v>0</v>
          </cell>
          <cell r="PG678">
            <v>500</v>
          </cell>
          <cell r="PH678">
            <v>465</v>
          </cell>
          <cell r="PI678">
            <v>0</v>
          </cell>
          <cell r="PJ678">
            <v>465</v>
          </cell>
          <cell r="PK678">
            <v>456</v>
          </cell>
          <cell r="PL678">
            <v>0</v>
          </cell>
          <cell r="PM678">
            <v>456</v>
          </cell>
          <cell r="PN678">
            <v>1155</v>
          </cell>
          <cell r="PO678">
            <v>0</v>
          </cell>
          <cell r="PP678">
            <v>1155</v>
          </cell>
          <cell r="PQ678">
            <v>606</v>
          </cell>
          <cell r="PR678">
            <v>0</v>
          </cell>
          <cell r="PS678">
            <v>606</v>
          </cell>
          <cell r="PT678">
            <v>353</v>
          </cell>
          <cell r="PU678">
            <v>0</v>
          </cell>
          <cell r="PV678">
            <v>353</v>
          </cell>
          <cell r="PW678">
            <v>569</v>
          </cell>
          <cell r="PX678">
            <v>0</v>
          </cell>
          <cell r="PY678">
            <v>569</v>
          </cell>
        </row>
        <row r="679">
          <cell r="BB679">
            <v>-368.286</v>
          </cell>
          <cell r="BC679">
            <v>0</v>
          </cell>
          <cell r="BD679">
            <v>-368.286</v>
          </cell>
          <cell r="BE679">
            <v>-346.995</v>
          </cell>
          <cell r="BF679">
            <v>2.6302089999999998E-12</v>
          </cell>
          <cell r="BG679">
            <v>-346.99500000000262</v>
          </cell>
          <cell r="BH679">
            <v>-335.38208588838097</v>
          </cell>
          <cell r="BI679">
            <v>1.0520081E-11</v>
          </cell>
          <cell r="BJ679">
            <v>-335.38208588839149</v>
          </cell>
          <cell r="BK679">
            <v>-372.73075575130025</v>
          </cell>
          <cell r="BL679">
            <v>0</v>
          </cell>
          <cell r="BM679">
            <v>-372.73075575130025</v>
          </cell>
          <cell r="BN679">
            <v>-320.20799999999997</v>
          </cell>
          <cell r="BO679">
            <v>0</v>
          </cell>
          <cell r="BP679">
            <v>-320.20799999999997</v>
          </cell>
          <cell r="BQ679">
            <v>-314.50199999999995</v>
          </cell>
          <cell r="BR679">
            <v>0</v>
          </cell>
          <cell r="BS679">
            <v>-314.50199999999995</v>
          </cell>
          <cell r="BT679">
            <v>-296.31353059975299</v>
          </cell>
          <cell r="BU679">
            <v>0</v>
          </cell>
          <cell r="BV679">
            <v>-296.31353059975299</v>
          </cell>
          <cell r="BW679">
            <v>-318.56820973846334</v>
          </cell>
          <cell r="BX679">
            <v>0</v>
          </cell>
          <cell r="BY679">
            <v>-318.56820973846334</v>
          </cell>
          <cell r="BZ679">
            <v>-272.214</v>
          </cell>
          <cell r="CA679">
            <v>0</v>
          </cell>
          <cell r="CB679">
            <v>-272.214</v>
          </cell>
          <cell r="CC679">
            <v>-277.26100000000002</v>
          </cell>
          <cell r="CD679">
            <v>0</v>
          </cell>
          <cell r="CE679">
            <v>-277.26100000000002</v>
          </cell>
          <cell r="CF679">
            <v>-280.63135071692909</v>
          </cell>
          <cell r="CG679">
            <v>0</v>
          </cell>
          <cell r="CH679">
            <v>-280.63135071692909</v>
          </cell>
          <cell r="CI679">
            <v>-277.52037732333304</v>
          </cell>
          <cell r="CJ679">
            <v>0</v>
          </cell>
          <cell r="CK679">
            <v>-277.52037732333304</v>
          </cell>
          <cell r="CL679">
            <v>-268.26400000000001</v>
          </cell>
          <cell r="CM679">
            <v>0</v>
          </cell>
          <cell r="CN679">
            <v>-268.26400000000001</v>
          </cell>
          <cell r="CO679">
            <v>-271.18700000000001</v>
          </cell>
          <cell r="CP679">
            <v>0</v>
          </cell>
          <cell r="CQ679">
            <v>-271.18700000000001</v>
          </cell>
          <cell r="CR679">
            <v>-279.65346965574338</v>
          </cell>
          <cell r="CS679">
            <v>0</v>
          </cell>
          <cell r="CT679">
            <v>-279.65346965574338</v>
          </cell>
          <cell r="CU679">
            <v>-265.66038340654268</v>
          </cell>
          <cell r="CV679">
            <v>0</v>
          </cell>
          <cell r="CW679">
            <v>-265.66038340654268</v>
          </cell>
          <cell r="CX679">
            <v>-277.21700015398415</v>
          </cell>
          <cell r="CY679">
            <v>0</v>
          </cell>
          <cell r="CZ679">
            <v>-277.21700015398415</v>
          </cell>
          <cell r="DA679">
            <v>-251.57900000000001</v>
          </cell>
          <cell r="DB679">
            <v>0</v>
          </cell>
          <cell r="DC679">
            <v>-251.57900000000001</v>
          </cell>
          <cell r="DD679">
            <v>-237.22670175958982</v>
          </cell>
          <cell r="DE679">
            <v>0</v>
          </cell>
          <cell r="DF679">
            <v>-237.22670175958982</v>
          </cell>
          <cell r="DG679">
            <v>-249.99111249564598</v>
          </cell>
          <cell r="DH679">
            <v>0</v>
          </cell>
          <cell r="DI679">
            <v>-249.99111249564598</v>
          </cell>
          <cell r="DJ679">
            <v>-241.23</v>
          </cell>
          <cell r="DK679">
            <v>0</v>
          </cell>
          <cell r="DL679">
            <v>-241.23</v>
          </cell>
          <cell r="DM679">
            <v>-234.518</v>
          </cell>
          <cell r="DN679">
            <v>0</v>
          </cell>
          <cell r="DO679">
            <v>-234.518</v>
          </cell>
          <cell r="DP679">
            <v>-249.35673751643864</v>
          </cell>
          <cell r="DQ679">
            <v>0</v>
          </cell>
          <cell r="DR679">
            <v>-249.35673751643864</v>
          </cell>
          <cell r="DS679">
            <v>-241.69483918496289</v>
          </cell>
          <cell r="DT679">
            <v>0</v>
          </cell>
          <cell r="DU679">
            <v>-241.69483918496289</v>
          </cell>
          <cell r="DV679">
            <v>-237.892</v>
          </cell>
          <cell r="DW679">
            <v>0</v>
          </cell>
          <cell r="DX679">
            <v>-237.892</v>
          </cell>
          <cell r="DY679">
            <v>-220.01400000000001</v>
          </cell>
          <cell r="DZ679">
            <v>0</v>
          </cell>
          <cell r="EA679">
            <v>-220.01400000000001</v>
          </cell>
          <cell r="EB679">
            <v>-211.06600000000003</v>
          </cell>
          <cell r="EC679">
            <v>0</v>
          </cell>
          <cell r="ED679">
            <v>-211.06600000000003</v>
          </cell>
          <cell r="EE679">
            <v>-256.12200000000001</v>
          </cell>
          <cell r="EF679">
            <v>0</v>
          </cell>
          <cell r="EG679">
            <v>-256.12200000000001</v>
          </cell>
          <cell r="EH679">
            <v>-241.375</v>
          </cell>
          <cell r="EI679">
            <v>0</v>
          </cell>
          <cell r="EJ679">
            <v>-241.375</v>
          </cell>
          <cell r="EK679">
            <v>-232.96299999999999</v>
          </cell>
          <cell r="EL679">
            <v>0</v>
          </cell>
          <cell r="EM679">
            <v>-232.96299999999999</v>
          </cell>
          <cell r="EN679">
            <v>-204.33600000000001</v>
          </cell>
          <cell r="EO679">
            <v>0</v>
          </cell>
          <cell r="EP679">
            <v>-204.33600000000001</v>
          </cell>
          <cell r="EQ679">
            <v>-153.28300000000002</v>
          </cell>
          <cell r="ER679">
            <v>0</v>
          </cell>
          <cell r="ES679">
            <v>-153.28300000000002</v>
          </cell>
          <cell r="ET679">
            <v>-236</v>
          </cell>
          <cell r="EU679">
            <v>0</v>
          </cell>
          <cell r="EV679">
            <v>-236</v>
          </cell>
          <cell r="EW679">
            <v>-217</v>
          </cell>
          <cell r="EX679">
            <v>0</v>
          </cell>
          <cell r="EY679">
            <v>-217</v>
          </cell>
          <cell r="EZ679">
            <v>-221</v>
          </cell>
          <cell r="FA679">
            <v>0</v>
          </cell>
          <cell r="FB679">
            <v>-221</v>
          </cell>
          <cell r="FC679">
            <v>-266</v>
          </cell>
          <cell r="FD679">
            <v>0</v>
          </cell>
          <cell r="FE679">
            <v>-266</v>
          </cell>
          <cell r="FF679">
            <v>-6</v>
          </cell>
          <cell r="FG679">
            <v>0</v>
          </cell>
          <cell r="FH679">
            <v>-6</v>
          </cell>
          <cell r="FI679">
            <v>20</v>
          </cell>
          <cell r="FJ679">
            <v>0</v>
          </cell>
          <cell r="FK679">
            <v>20</v>
          </cell>
          <cell r="FL679">
            <v>-14</v>
          </cell>
          <cell r="FM679">
            <v>0</v>
          </cell>
          <cell r="FN679">
            <v>-14</v>
          </cell>
          <cell r="FO679">
            <v>15</v>
          </cell>
          <cell r="FP679">
            <v>0</v>
          </cell>
          <cell r="FQ679">
            <v>15</v>
          </cell>
          <cell r="FR679">
            <v>-36</v>
          </cell>
          <cell r="FS679">
            <v>0</v>
          </cell>
          <cell r="FT679">
            <v>-36</v>
          </cell>
          <cell r="FU679">
            <v>0</v>
          </cell>
          <cell r="FV679">
            <v>0</v>
          </cell>
          <cell r="FW679">
            <v>0</v>
          </cell>
          <cell r="FX679">
            <v>-10</v>
          </cell>
          <cell r="FY679">
            <v>0</v>
          </cell>
          <cell r="FZ679">
            <v>-10</v>
          </cell>
          <cell r="GA679">
            <v>25</v>
          </cell>
          <cell r="GB679">
            <v>0</v>
          </cell>
          <cell r="GC679">
            <v>25</v>
          </cell>
          <cell r="GD679">
            <v>-253</v>
          </cell>
          <cell r="GE679">
            <v>0</v>
          </cell>
          <cell r="GF679">
            <v>-253</v>
          </cell>
          <cell r="GG679">
            <v>-230</v>
          </cell>
          <cell r="GH679">
            <v>0</v>
          </cell>
          <cell r="GI679">
            <v>-230</v>
          </cell>
          <cell r="GJ679">
            <v>-233</v>
          </cell>
          <cell r="GK679">
            <v>0</v>
          </cell>
          <cell r="GL679">
            <v>-233</v>
          </cell>
          <cell r="GM679">
            <v>-231</v>
          </cell>
          <cell r="GN679">
            <v>0</v>
          </cell>
          <cell r="GO679">
            <v>-231</v>
          </cell>
          <cell r="GP679">
            <v>-300</v>
          </cell>
          <cell r="GQ679">
            <v>0</v>
          </cell>
          <cell r="GR679">
            <v>-300</v>
          </cell>
          <cell r="GS679">
            <v>-225</v>
          </cell>
          <cell r="GT679">
            <v>0</v>
          </cell>
          <cell r="GU679">
            <v>-225</v>
          </cell>
          <cell r="GV679">
            <v>-235</v>
          </cell>
          <cell r="GW679">
            <v>0</v>
          </cell>
          <cell r="GX679">
            <v>-235</v>
          </cell>
          <cell r="GY679">
            <v>-222</v>
          </cell>
          <cell r="GZ679">
            <v>0</v>
          </cell>
          <cell r="HA679">
            <v>-222</v>
          </cell>
          <cell r="HB679">
            <v>-219</v>
          </cell>
          <cell r="HC679">
            <v>0</v>
          </cell>
          <cell r="HD679">
            <v>-219</v>
          </cell>
          <cell r="HE679">
            <v>-211</v>
          </cell>
          <cell r="HF679">
            <v>0</v>
          </cell>
          <cell r="HG679">
            <v>-211</v>
          </cell>
          <cell r="HH679">
            <v>-218</v>
          </cell>
          <cell r="HI679">
            <v>0</v>
          </cell>
          <cell r="HJ679">
            <v>-218</v>
          </cell>
          <cell r="HK679">
            <v>-202</v>
          </cell>
          <cell r="HL679">
            <v>0</v>
          </cell>
          <cell r="HM679">
            <v>-202</v>
          </cell>
          <cell r="HN679">
            <v>-202</v>
          </cell>
          <cell r="HO679">
            <v>0</v>
          </cell>
          <cell r="HP679">
            <v>-202</v>
          </cell>
          <cell r="HQ679">
            <v>-208</v>
          </cell>
          <cell r="HR679">
            <v>0</v>
          </cell>
          <cell r="HS679">
            <v>-208</v>
          </cell>
          <cell r="HT679">
            <v>-193</v>
          </cell>
          <cell r="HU679">
            <v>0</v>
          </cell>
          <cell r="HV679">
            <v>-193</v>
          </cell>
          <cell r="HW679">
            <v>-210</v>
          </cell>
          <cell r="HX679">
            <v>0</v>
          </cell>
          <cell r="HY679">
            <v>-210</v>
          </cell>
          <cell r="HZ679">
            <v>-200</v>
          </cell>
          <cell r="IA679">
            <v>0</v>
          </cell>
          <cell r="IB679">
            <v>-200</v>
          </cell>
          <cell r="IC679">
            <v>-223</v>
          </cell>
          <cell r="ID679">
            <v>0</v>
          </cell>
          <cell r="IE679">
            <v>-223</v>
          </cell>
          <cell r="IF679">
            <v>-216</v>
          </cell>
          <cell r="IG679">
            <v>0</v>
          </cell>
          <cell r="IH679">
            <v>-216</v>
          </cell>
          <cell r="II679">
            <v>-229</v>
          </cell>
          <cell r="IJ679">
            <v>0</v>
          </cell>
          <cell r="IK679">
            <v>-229</v>
          </cell>
          <cell r="IP679">
            <v>-1423.3938416396813</v>
          </cell>
          <cell r="IQ679">
            <v>1.3150289999999999E-11</v>
          </cell>
          <cell r="IR679">
            <v>-1423.3938416396945</v>
          </cell>
          <cell r="IS679">
            <v>-1055.1078416396813</v>
          </cell>
          <cell r="IT679">
            <v>1.3150289999999999E-11</v>
          </cell>
          <cell r="IU679">
            <v>-1055.1078416396945</v>
          </cell>
          <cell r="IV679">
            <v>-708.11284163968116</v>
          </cell>
          <cell r="IW679">
            <v>1.0520081E-11</v>
          </cell>
          <cell r="IX679">
            <v>-708.11284163969174</v>
          </cell>
          <cell r="IY679">
            <v>-372.73075575130025</v>
          </cell>
          <cell r="IZ679">
            <v>0</v>
          </cell>
          <cell r="JA679">
            <v>-372.73075575130025</v>
          </cell>
          <cell r="JB679">
            <v>-1249.5917403382164</v>
          </cell>
          <cell r="JC679">
            <v>0</v>
          </cell>
          <cell r="JD679">
            <v>-1249.5917403382164</v>
          </cell>
          <cell r="JE679">
            <v>-929.3837403382164</v>
          </cell>
          <cell r="JF679">
            <v>0</v>
          </cell>
          <cell r="JG679">
            <v>-929.3837403382164</v>
          </cell>
          <cell r="JH679">
            <v>-614.88174033821645</v>
          </cell>
          <cell r="JI679">
            <v>0</v>
          </cell>
          <cell r="JJ679">
            <v>-614.88174033821645</v>
          </cell>
          <cell r="JK679">
            <v>-318.56820973846334</v>
          </cell>
          <cell r="JL679">
            <v>0</v>
          </cell>
          <cell r="JM679">
            <v>-318.56820973846334</v>
          </cell>
          <cell r="JN679">
            <v>-1107.6267280402622</v>
          </cell>
          <cell r="JO679">
            <v>0</v>
          </cell>
          <cell r="JP679">
            <v>-1107.6267280402622</v>
          </cell>
          <cell r="JQ679">
            <v>-835.41272804026221</v>
          </cell>
          <cell r="JR679">
            <v>0</v>
          </cell>
          <cell r="JS679">
            <v>-835.41272804026221</v>
          </cell>
          <cell r="JT679">
            <v>-558.15172804026224</v>
          </cell>
          <cell r="JU679">
            <v>0</v>
          </cell>
          <cell r="JV679">
            <v>-558.15172804026224</v>
          </cell>
          <cell r="JW679">
            <v>-277.52037732333304</v>
          </cell>
          <cell r="JX679">
            <v>0</v>
          </cell>
          <cell r="JY679">
            <v>-277.52037732333304</v>
          </cell>
          <cell r="JZ679">
            <v>-1084.764853062286</v>
          </cell>
          <cell r="KA679">
            <v>0</v>
          </cell>
          <cell r="KB679">
            <v>-1084.764853062286</v>
          </cell>
          <cell r="KC679">
            <v>-816.50085306228607</v>
          </cell>
          <cell r="KD679">
            <v>0</v>
          </cell>
          <cell r="KE679">
            <v>-816.50085306228607</v>
          </cell>
          <cell r="KF679">
            <v>-545.31385306228617</v>
          </cell>
          <cell r="KG679">
            <v>0</v>
          </cell>
          <cell r="KH679">
            <v>-545.31385306228617</v>
          </cell>
          <cell r="KI679">
            <v>-265.66038340654268</v>
          </cell>
          <cell r="KJ679">
            <v>0</v>
          </cell>
          <cell r="KK679">
            <v>-265.66038340654268</v>
          </cell>
          <cell r="KL679">
            <v>-1016.0138144092199</v>
          </cell>
          <cell r="KM679">
            <v>0</v>
          </cell>
          <cell r="KN679">
            <v>-1016.0138144092199</v>
          </cell>
          <cell r="KO679">
            <v>-738.79681425523586</v>
          </cell>
          <cell r="KP679">
            <v>0</v>
          </cell>
          <cell r="KQ679">
            <v>-738.79681425523586</v>
          </cell>
          <cell r="KR679">
            <v>-487.21781425523579</v>
          </cell>
          <cell r="KS679">
            <v>0</v>
          </cell>
          <cell r="KT679">
            <v>-487.21781425523579</v>
          </cell>
          <cell r="KU679">
            <v>-249.99111249564598</v>
          </cell>
          <cell r="KV679">
            <v>0</v>
          </cell>
          <cell r="KW679">
            <v>-249.99111249564598</v>
          </cell>
          <cell r="KX679">
            <v>-966.79957670140163</v>
          </cell>
          <cell r="KY679">
            <v>0</v>
          </cell>
          <cell r="KZ679">
            <v>-966.79957670140163</v>
          </cell>
          <cell r="LA679">
            <v>-725.56957670140162</v>
          </cell>
          <cell r="LB679">
            <v>0</v>
          </cell>
          <cell r="LC679">
            <v>-725.56957670140162</v>
          </cell>
          <cell r="LD679">
            <v>-491.05157670140159</v>
          </cell>
          <cell r="LE679">
            <v>0</v>
          </cell>
          <cell r="LF679">
            <v>-491.05157670140159</v>
          </cell>
          <cell r="LG679">
            <v>-241.69483918496289</v>
          </cell>
          <cell r="LH679">
            <v>0</v>
          </cell>
          <cell r="LI679">
            <v>-241.69483918496289</v>
          </cell>
          <cell r="LJ679">
            <v>-925.09400000000005</v>
          </cell>
          <cell r="LK679">
            <v>0</v>
          </cell>
          <cell r="LL679">
            <v>-925.09400000000005</v>
          </cell>
          <cell r="LM679">
            <v>-687.202</v>
          </cell>
          <cell r="LN679">
            <v>0</v>
          </cell>
          <cell r="LO679">
            <v>-687.202</v>
          </cell>
          <cell r="LP679">
            <v>-467.18799999999999</v>
          </cell>
          <cell r="LQ679">
            <v>0</v>
          </cell>
          <cell r="LR679">
            <v>-467.18799999999999</v>
          </cell>
          <cell r="LS679">
            <v>-256.12200000000001</v>
          </cell>
          <cell r="LT679">
            <v>0</v>
          </cell>
          <cell r="LU679">
            <v>-256.12200000000001</v>
          </cell>
          <cell r="LV679">
            <v>-831.95699999999999</v>
          </cell>
          <cell r="LW679">
            <v>0</v>
          </cell>
          <cell r="LX679">
            <v>-831.95699999999999</v>
          </cell>
          <cell r="LY679">
            <v>-590.58199999999999</v>
          </cell>
          <cell r="LZ679">
            <v>0</v>
          </cell>
          <cell r="MA679">
            <v>-590.58199999999999</v>
          </cell>
          <cell r="MB679">
            <v>-357.61900000000003</v>
          </cell>
          <cell r="MC679">
            <v>0</v>
          </cell>
          <cell r="MD679">
            <v>-357.61900000000003</v>
          </cell>
          <cell r="ME679">
            <v>-153.28300000000002</v>
          </cell>
          <cell r="MF679">
            <v>0</v>
          </cell>
          <cell r="MG679">
            <v>-153.28300000000002</v>
          </cell>
          <cell r="MH679">
            <v>-236</v>
          </cell>
          <cell r="MI679">
            <v>0</v>
          </cell>
          <cell r="MJ679">
            <v>-236</v>
          </cell>
          <cell r="MK679">
            <v>-217</v>
          </cell>
          <cell r="ML679">
            <v>0</v>
          </cell>
          <cell r="MM679">
            <v>-217</v>
          </cell>
          <cell r="MN679">
            <v>-221</v>
          </cell>
          <cell r="MO679">
            <v>0</v>
          </cell>
          <cell r="MP679">
            <v>-221</v>
          </cell>
          <cell r="MQ679">
            <v>-266</v>
          </cell>
          <cell r="MR679">
            <v>0</v>
          </cell>
          <cell r="MS679">
            <v>-266</v>
          </cell>
          <cell r="MT679">
            <v>-6</v>
          </cell>
          <cell r="MU679">
            <v>0</v>
          </cell>
          <cell r="MV679">
            <v>-6</v>
          </cell>
          <cell r="MW679">
            <v>20</v>
          </cell>
          <cell r="MX679">
            <v>0</v>
          </cell>
          <cell r="MY679">
            <v>20</v>
          </cell>
          <cell r="MZ679">
            <v>-14</v>
          </cell>
          <cell r="NA679">
            <v>0</v>
          </cell>
          <cell r="NB679">
            <v>-14</v>
          </cell>
          <cell r="NC679">
            <v>15</v>
          </cell>
          <cell r="ND679">
            <v>0</v>
          </cell>
          <cell r="NE679">
            <v>15</v>
          </cell>
          <cell r="NF679">
            <v>-36</v>
          </cell>
          <cell r="NG679">
            <v>0</v>
          </cell>
          <cell r="NH679">
            <v>-36</v>
          </cell>
          <cell r="NI679">
            <v>0</v>
          </cell>
          <cell r="NJ679">
            <v>0</v>
          </cell>
          <cell r="NK679">
            <v>0</v>
          </cell>
          <cell r="NL679">
            <v>-10</v>
          </cell>
          <cell r="NM679">
            <v>0</v>
          </cell>
          <cell r="NN679">
            <v>-10</v>
          </cell>
          <cell r="NO679">
            <v>25</v>
          </cell>
          <cell r="NP679">
            <v>0</v>
          </cell>
          <cell r="NQ679">
            <v>25</v>
          </cell>
          <cell r="NR679">
            <v>-253</v>
          </cell>
          <cell r="NS679">
            <v>0</v>
          </cell>
          <cell r="NT679">
            <v>-253</v>
          </cell>
          <cell r="NU679">
            <v>-230</v>
          </cell>
          <cell r="NV679">
            <v>0</v>
          </cell>
          <cell r="NW679">
            <v>-230</v>
          </cell>
          <cell r="NX679">
            <v>-233</v>
          </cell>
          <cell r="NY679">
            <v>0</v>
          </cell>
          <cell r="NZ679">
            <v>-233</v>
          </cell>
          <cell r="OA679">
            <v>-231</v>
          </cell>
          <cell r="OB679">
            <v>0</v>
          </cell>
          <cell r="OC679">
            <v>-231</v>
          </cell>
          <cell r="OD679">
            <v>-300</v>
          </cell>
          <cell r="OE679">
            <v>0</v>
          </cell>
          <cell r="OF679">
            <v>-300</v>
          </cell>
          <cell r="OG679">
            <v>-225</v>
          </cell>
          <cell r="OH679">
            <v>0</v>
          </cell>
          <cell r="OI679">
            <v>-225</v>
          </cell>
          <cell r="OJ679">
            <v>-235</v>
          </cell>
          <cell r="OK679">
            <v>0</v>
          </cell>
          <cell r="OL679">
            <v>-235</v>
          </cell>
          <cell r="OM679">
            <v>-222</v>
          </cell>
          <cell r="ON679">
            <v>0</v>
          </cell>
          <cell r="OO679">
            <v>-222</v>
          </cell>
          <cell r="OP679">
            <v>-219</v>
          </cell>
          <cell r="OQ679">
            <v>0</v>
          </cell>
          <cell r="OR679">
            <v>-219</v>
          </cell>
          <cell r="OS679">
            <v>-211</v>
          </cell>
          <cell r="OT679">
            <v>0</v>
          </cell>
          <cell r="OU679">
            <v>-211</v>
          </cell>
          <cell r="OV679">
            <v>-218</v>
          </cell>
          <cell r="OW679">
            <v>0</v>
          </cell>
          <cell r="OX679">
            <v>-218</v>
          </cell>
          <cell r="OY679">
            <v>-202</v>
          </cell>
          <cell r="OZ679">
            <v>0</v>
          </cell>
          <cell r="PA679">
            <v>-202</v>
          </cell>
          <cell r="PB679">
            <v>-202</v>
          </cell>
          <cell r="PC679">
            <v>0</v>
          </cell>
          <cell r="PD679">
            <v>-202</v>
          </cell>
          <cell r="PE679">
            <v>-208</v>
          </cell>
          <cell r="PF679">
            <v>0</v>
          </cell>
          <cell r="PG679">
            <v>-208</v>
          </cell>
          <cell r="PH679">
            <v>-193</v>
          </cell>
          <cell r="PI679">
            <v>0</v>
          </cell>
          <cell r="PJ679">
            <v>-193</v>
          </cell>
          <cell r="PK679">
            <v>-210</v>
          </cell>
          <cell r="PL679">
            <v>0</v>
          </cell>
          <cell r="PM679">
            <v>-210</v>
          </cell>
          <cell r="PN679">
            <v>-200</v>
          </cell>
          <cell r="PO679">
            <v>0</v>
          </cell>
          <cell r="PP679">
            <v>-200</v>
          </cell>
          <cell r="PQ679">
            <v>-223</v>
          </cell>
          <cell r="PR679">
            <v>0</v>
          </cell>
          <cell r="PS679">
            <v>-223</v>
          </cell>
          <cell r="PT679">
            <v>-216</v>
          </cell>
          <cell r="PU679">
            <v>0</v>
          </cell>
          <cell r="PV679">
            <v>-216</v>
          </cell>
          <cell r="PW679">
            <v>-229</v>
          </cell>
          <cell r="PX679">
            <v>0</v>
          </cell>
          <cell r="PY679">
            <v>-229</v>
          </cell>
        </row>
        <row r="680">
          <cell r="BB680">
            <v>0</v>
          </cell>
          <cell r="BC680">
            <v>0</v>
          </cell>
          <cell r="BD680">
            <v>0</v>
          </cell>
          <cell r="BE680">
            <v>0</v>
          </cell>
          <cell r="BF680">
            <v>0</v>
          </cell>
          <cell r="BG680">
            <v>0</v>
          </cell>
          <cell r="BH680">
            <v>1.1830858883809725</v>
          </cell>
          <cell r="BI680">
            <v>0</v>
          </cell>
          <cell r="BJ680">
            <v>1.1830858883809725</v>
          </cell>
          <cell r="BK680">
            <v>-95.220244248699771</v>
          </cell>
          <cell r="BL680">
            <v>0</v>
          </cell>
          <cell r="BM680">
            <v>-95.220244248699771</v>
          </cell>
          <cell r="BN680">
            <v>0</v>
          </cell>
          <cell r="BO680">
            <v>0</v>
          </cell>
          <cell r="BP680">
            <v>0</v>
          </cell>
          <cell r="BQ680">
            <v>0</v>
          </cell>
          <cell r="BR680">
            <v>0</v>
          </cell>
          <cell r="BS680">
            <v>0</v>
          </cell>
          <cell r="BT680">
            <v>-11.695469400246864</v>
          </cell>
          <cell r="BU680">
            <v>0</v>
          </cell>
          <cell r="BV680">
            <v>-11.695469400246864</v>
          </cell>
          <cell r="BW680">
            <v>-126.13579026153664</v>
          </cell>
          <cell r="BX680">
            <v>0</v>
          </cell>
          <cell r="BY680">
            <v>-126.13579026153664</v>
          </cell>
          <cell r="BZ680">
            <v>0</v>
          </cell>
          <cell r="CA680">
            <v>0</v>
          </cell>
          <cell r="CB680">
            <v>0</v>
          </cell>
          <cell r="CC680">
            <v>0</v>
          </cell>
          <cell r="CD680">
            <v>0</v>
          </cell>
          <cell r="CE680">
            <v>0</v>
          </cell>
          <cell r="CF680">
            <v>-2.1156492830708942</v>
          </cell>
          <cell r="CG680">
            <v>0</v>
          </cell>
          <cell r="CH680">
            <v>-2.1156492830708942</v>
          </cell>
          <cell r="CI680">
            <v>-111.68262267666695</v>
          </cell>
          <cell r="CJ680">
            <v>0</v>
          </cell>
          <cell r="CK680">
            <v>-111.68262267666695</v>
          </cell>
          <cell r="CL680">
            <v>0</v>
          </cell>
          <cell r="CM680">
            <v>0</v>
          </cell>
          <cell r="CN680">
            <v>0</v>
          </cell>
          <cell r="CO680">
            <v>0</v>
          </cell>
          <cell r="CP680">
            <v>0</v>
          </cell>
          <cell r="CQ680">
            <v>0</v>
          </cell>
          <cell r="CR680">
            <v>-14.856530344256612</v>
          </cell>
          <cell r="CS680">
            <v>0</v>
          </cell>
          <cell r="CT680">
            <v>-14.856530344256612</v>
          </cell>
          <cell r="CU680">
            <v>-55.649616593457296</v>
          </cell>
          <cell r="CV680">
            <v>0</v>
          </cell>
          <cell r="CW680">
            <v>-55.649616593457296</v>
          </cell>
          <cell r="CX680">
            <v>1.5398418895529176E-7</v>
          </cell>
          <cell r="CY680">
            <v>0</v>
          </cell>
          <cell r="CZ680">
            <v>1.5398418895529176E-7</v>
          </cell>
          <cell r="DA680">
            <v>0</v>
          </cell>
          <cell r="DB680">
            <v>0</v>
          </cell>
          <cell r="DC680">
            <v>0</v>
          </cell>
          <cell r="DD680">
            <v>-0.79229824041019725</v>
          </cell>
          <cell r="DE680">
            <v>0</v>
          </cell>
          <cell r="DF680">
            <v>-0.79229824041019725</v>
          </cell>
          <cell r="DG680">
            <v>-44.456887504354</v>
          </cell>
          <cell r="DH680">
            <v>0</v>
          </cell>
          <cell r="DI680">
            <v>-44.456887504354</v>
          </cell>
          <cell r="DJ680">
            <v>0</v>
          </cell>
          <cell r="DK680">
            <v>0</v>
          </cell>
          <cell r="DL680">
            <v>0</v>
          </cell>
          <cell r="DM680">
            <v>0</v>
          </cell>
          <cell r="DN680">
            <v>0</v>
          </cell>
          <cell r="DO680">
            <v>0</v>
          </cell>
          <cell r="DP680">
            <v>-0.92126248356134699</v>
          </cell>
          <cell r="DQ680">
            <v>0</v>
          </cell>
          <cell r="DR680">
            <v>-0.92126248356134699</v>
          </cell>
          <cell r="DS680">
            <v>-45.517160815037094</v>
          </cell>
          <cell r="DT680">
            <v>0</v>
          </cell>
          <cell r="DU680">
            <v>-45.517160815037094</v>
          </cell>
          <cell r="DV680">
            <v>0</v>
          </cell>
          <cell r="DW680">
            <v>0</v>
          </cell>
          <cell r="DX680">
            <v>0</v>
          </cell>
          <cell r="DY680">
            <v>0</v>
          </cell>
          <cell r="DZ680">
            <v>0</v>
          </cell>
          <cell r="EA680">
            <v>0</v>
          </cell>
          <cell r="EB680">
            <v>-7.6799999999999784</v>
          </cell>
          <cell r="EC680">
            <v>0</v>
          </cell>
          <cell r="ED680">
            <v>-7.6799999999999784</v>
          </cell>
          <cell r="EE680">
            <v>-31</v>
          </cell>
          <cell r="EF680">
            <v>0</v>
          </cell>
          <cell r="EG680">
            <v>-31</v>
          </cell>
          <cell r="EH680">
            <v>0</v>
          </cell>
          <cell r="EI680">
            <v>0</v>
          </cell>
          <cell r="EJ680">
            <v>0</v>
          </cell>
          <cell r="EK680">
            <v>0</v>
          </cell>
          <cell r="EL680">
            <v>0</v>
          </cell>
          <cell r="EM680">
            <v>0</v>
          </cell>
          <cell r="EN680">
            <v>-16.089999999999982</v>
          </cell>
          <cell r="EO680">
            <v>0</v>
          </cell>
          <cell r="EP680">
            <v>-16.089999999999982</v>
          </cell>
          <cell r="EQ680">
            <v>-124.7</v>
          </cell>
          <cell r="ER680">
            <v>0</v>
          </cell>
          <cell r="ES680">
            <v>-124.7</v>
          </cell>
          <cell r="IP680">
            <v>-94.037158360318799</v>
          </cell>
          <cell r="IQ680">
            <v>0</v>
          </cell>
          <cell r="IR680">
            <v>-94.037158360318799</v>
          </cell>
          <cell r="IS680">
            <v>-94.037158360318799</v>
          </cell>
          <cell r="IT680">
            <v>0</v>
          </cell>
          <cell r="IU680">
            <v>-94.037158360318799</v>
          </cell>
          <cell r="IV680">
            <v>-94.037158360318799</v>
          </cell>
          <cell r="IW680">
            <v>0</v>
          </cell>
          <cell r="IX680">
            <v>-94.037158360318799</v>
          </cell>
          <cell r="IY680">
            <v>-95.220244248699771</v>
          </cell>
          <cell r="IZ680">
            <v>0</v>
          </cell>
          <cell r="JA680">
            <v>-95.220244248699771</v>
          </cell>
          <cell r="JB680">
            <v>-137.83125966178352</v>
          </cell>
          <cell r="JC680">
            <v>0</v>
          </cell>
          <cell r="JD680">
            <v>-137.83125966178352</v>
          </cell>
          <cell r="JE680">
            <v>-137.83125966178352</v>
          </cell>
          <cell r="JF680">
            <v>0</v>
          </cell>
          <cell r="JG680">
            <v>-137.83125966178352</v>
          </cell>
          <cell r="JH680">
            <v>-137.83125966178352</v>
          </cell>
          <cell r="JI680">
            <v>0</v>
          </cell>
          <cell r="JJ680">
            <v>-137.83125966178352</v>
          </cell>
          <cell r="JK680">
            <v>-126.13579026153664</v>
          </cell>
          <cell r="JL680">
            <v>0</v>
          </cell>
          <cell r="JM680">
            <v>-126.13579026153664</v>
          </cell>
          <cell r="JN680">
            <v>-113.79827195973785</v>
          </cell>
          <cell r="JO680">
            <v>0</v>
          </cell>
          <cell r="JP680">
            <v>-113.79827195973785</v>
          </cell>
          <cell r="JQ680">
            <v>-113.79827195973785</v>
          </cell>
          <cell r="JR680">
            <v>0</v>
          </cell>
          <cell r="JS680">
            <v>-113.79827195973785</v>
          </cell>
          <cell r="JT680">
            <v>-113.79827195973785</v>
          </cell>
          <cell r="JU680">
            <v>0</v>
          </cell>
          <cell r="JV680">
            <v>-113.79827195973785</v>
          </cell>
          <cell r="JW680">
            <v>-111.68262267666695</v>
          </cell>
          <cell r="JX680">
            <v>0</v>
          </cell>
          <cell r="JY680">
            <v>-111.68262267666695</v>
          </cell>
          <cell r="JZ680">
            <v>-70.506146937713908</v>
          </cell>
          <cell r="KA680">
            <v>0</v>
          </cell>
          <cell r="KB680">
            <v>-70.506146937713908</v>
          </cell>
          <cell r="KC680">
            <v>-70.506146937713908</v>
          </cell>
          <cell r="KD680">
            <v>0</v>
          </cell>
          <cell r="KE680">
            <v>-70.506146937713908</v>
          </cell>
          <cell r="KF680">
            <v>-70.506146937713908</v>
          </cell>
          <cell r="KG680">
            <v>0</v>
          </cell>
          <cell r="KH680">
            <v>-70.506146937713908</v>
          </cell>
          <cell r="KI680">
            <v>-55.649616593457296</v>
          </cell>
          <cell r="KJ680">
            <v>0</v>
          </cell>
          <cell r="KK680">
            <v>-55.649616593457296</v>
          </cell>
          <cell r="KL680">
            <v>-45.249185590780009</v>
          </cell>
          <cell r="KM680">
            <v>0</v>
          </cell>
          <cell r="KN680">
            <v>-45.249185590780009</v>
          </cell>
          <cell r="KO680">
            <v>-45.249185744764198</v>
          </cell>
          <cell r="KP680">
            <v>0</v>
          </cell>
          <cell r="KQ680">
            <v>-45.249185744764198</v>
          </cell>
          <cell r="KR680">
            <v>-45.249185744764198</v>
          </cell>
          <cell r="KS680">
            <v>0</v>
          </cell>
          <cell r="KT680">
            <v>-45.249185744764198</v>
          </cell>
          <cell r="KU680">
            <v>-44.456887504354</v>
          </cell>
          <cell r="KV680">
            <v>0</v>
          </cell>
          <cell r="KW680">
            <v>-44.456887504354</v>
          </cell>
          <cell r="KX680">
            <v>-46.438423298598444</v>
          </cell>
          <cell r="KY680">
            <v>0</v>
          </cell>
          <cell r="KZ680">
            <v>-46.438423298598444</v>
          </cell>
          <cell r="LA680">
            <v>-46.438423298598444</v>
          </cell>
          <cell r="LB680">
            <v>0</v>
          </cell>
          <cell r="LC680">
            <v>-46.438423298598444</v>
          </cell>
          <cell r="LD680">
            <v>-46.438423298598444</v>
          </cell>
          <cell r="LE680">
            <v>0</v>
          </cell>
          <cell r="LF680">
            <v>-46.438423298598444</v>
          </cell>
          <cell r="LG680">
            <v>-45.517160815037094</v>
          </cell>
          <cell r="LH680">
            <v>0</v>
          </cell>
          <cell r="LI680">
            <v>-45.517160815037094</v>
          </cell>
          <cell r="LJ680">
            <v>-38.679999999999978</v>
          </cell>
          <cell r="LK680">
            <v>0</v>
          </cell>
          <cell r="LL680">
            <v>-38.679999999999978</v>
          </cell>
          <cell r="LM680">
            <v>-38.679999999999978</v>
          </cell>
          <cell r="LN680">
            <v>0</v>
          </cell>
          <cell r="LO680">
            <v>-38.679999999999978</v>
          </cell>
          <cell r="LP680">
            <v>-38.679999999999978</v>
          </cell>
          <cell r="LQ680">
            <v>0</v>
          </cell>
          <cell r="LR680">
            <v>-38.679999999999978</v>
          </cell>
          <cell r="LS680">
            <v>-31</v>
          </cell>
          <cell r="LT680">
            <v>0</v>
          </cell>
          <cell r="LU680">
            <v>-31</v>
          </cell>
          <cell r="LV680">
            <v>-140.79</v>
          </cell>
          <cell r="LW680">
            <v>0</v>
          </cell>
          <cell r="LX680">
            <v>-140.79</v>
          </cell>
          <cell r="LY680">
            <v>-140.79</v>
          </cell>
          <cell r="LZ680">
            <v>0</v>
          </cell>
          <cell r="MA680">
            <v>-140.79</v>
          </cell>
          <cell r="MB680">
            <v>-140.79</v>
          </cell>
          <cell r="MC680">
            <v>0</v>
          </cell>
          <cell r="MD680">
            <v>-140.79</v>
          </cell>
          <cell r="ME680">
            <v>-124.7</v>
          </cell>
          <cell r="MF680">
            <v>0</v>
          </cell>
          <cell r="MG680">
            <v>-124.7</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v>0</v>
          </cell>
          <cell r="NM680">
            <v>0</v>
          </cell>
          <cell r="NN680">
            <v>0</v>
          </cell>
          <cell r="NO680">
            <v>0</v>
          </cell>
          <cell r="NP680">
            <v>0</v>
          </cell>
          <cell r="NQ680">
            <v>0</v>
          </cell>
          <cell r="NR680">
            <v>0</v>
          </cell>
          <cell r="NS680">
            <v>0</v>
          </cell>
          <cell r="NT680">
            <v>0</v>
          </cell>
          <cell r="NU680">
            <v>0</v>
          </cell>
          <cell r="NV680">
            <v>0</v>
          </cell>
          <cell r="NW680">
            <v>0</v>
          </cell>
          <cell r="NX680">
            <v>0</v>
          </cell>
          <cell r="NY680">
            <v>0</v>
          </cell>
          <cell r="NZ680">
            <v>0</v>
          </cell>
          <cell r="OA680">
            <v>0</v>
          </cell>
          <cell r="OB680">
            <v>0</v>
          </cell>
          <cell r="OC680">
            <v>0</v>
          </cell>
          <cell r="OD680">
            <v>0</v>
          </cell>
          <cell r="OE680">
            <v>0</v>
          </cell>
          <cell r="OF680">
            <v>0</v>
          </cell>
          <cell r="OG680">
            <v>0</v>
          </cell>
          <cell r="OH680">
            <v>0</v>
          </cell>
          <cell r="OI680">
            <v>0</v>
          </cell>
          <cell r="OJ680">
            <v>0</v>
          </cell>
          <cell r="OK680">
            <v>0</v>
          </cell>
          <cell r="OL680">
            <v>0</v>
          </cell>
          <cell r="OM680">
            <v>0</v>
          </cell>
          <cell r="ON680">
            <v>0</v>
          </cell>
          <cell r="OO680">
            <v>0</v>
          </cell>
          <cell r="OP680">
            <v>0</v>
          </cell>
          <cell r="OQ680">
            <v>0</v>
          </cell>
          <cell r="OR680">
            <v>0</v>
          </cell>
          <cell r="OS680">
            <v>0</v>
          </cell>
          <cell r="OT680">
            <v>0</v>
          </cell>
          <cell r="OU680">
            <v>0</v>
          </cell>
          <cell r="OV680">
            <v>0</v>
          </cell>
          <cell r="OW680">
            <v>0</v>
          </cell>
          <cell r="OX680">
            <v>0</v>
          </cell>
          <cell r="OY680">
            <v>0</v>
          </cell>
          <cell r="OZ680">
            <v>0</v>
          </cell>
          <cell r="PA680">
            <v>0</v>
          </cell>
          <cell r="PB680">
            <v>0</v>
          </cell>
          <cell r="PC680">
            <v>0</v>
          </cell>
          <cell r="PD680">
            <v>0</v>
          </cell>
          <cell r="PE680">
            <v>0</v>
          </cell>
          <cell r="PF680">
            <v>0</v>
          </cell>
          <cell r="PG680">
            <v>0</v>
          </cell>
          <cell r="PH680">
            <v>0</v>
          </cell>
          <cell r="PI680">
            <v>0</v>
          </cell>
          <cell r="PJ680">
            <v>0</v>
          </cell>
          <cell r="PK680">
            <v>0</v>
          </cell>
          <cell r="PL680">
            <v>0</v>
          </cell>
          <cell r="PM680">
            <v>0</v>
          </cell>
          <cell r="PN680">
            <v>0</v>
          </cell>
          <cell r="PO680">
            <v>0</v>
          </cell>
          <cell r="PP680">
            <v>0</v>
          </cell>
          <cell r="PQ680">
            <v>0</v>
          </cell>
          <cell r="PR680">
            <v>0</v>
          </cell>
          <cell r="PS680">
            <v>0</v>
          </cell>
          <cell r="PT680">
            <v>0</v>
          </cell>
          <cell r="PU680">
            <v>0</v>
          </cell>
          <cell r="PV680">
            <v>0</v>
          </cell>
          <cell r="PW680">
            <v>0</v>
          </cell>
          <cell r="PX680">
            <v>0</v>
          </cell>
          <cell r="PY680">
            <v>0</v>
          </cell>
        </row>
        <row r="681">
          <cell r="BB681">
            <v>493.411</v>
          </cell>
          <cell r="BC681">
            <v>1.8030480000186973</v>
          </cell>
          <cell r="BD681">
            <v>491.60795199998131</v>
          </cell>
          <cell r="BE681">
            <v>406.36700000000002</v>
          </cell>
          <cell r="BF681">
            <v>-1.5000000000015683</v>
          </cell>
          <cell r="BG681">
            <v>407.86700000000161</v>
          </cell>
          <cell r="BH681">
            <v>440.93599999999998</v>
          </cell>
          <cell r="BI681">
            <v>-0.79999999999358151</v>
          </cell>
          <cell r="BJ681">
            <v>441.73599999999357</v>
          </cell>
          <cell r="BK681">
            <v>290.149</v>
          </cell>
          <cell r="BL681">
            <v>-23.799999999993901</v>
          </cell>
          <cell r="BM681">
            <v>313.94899999999393</v>
          </cell>
          <cell r="BN681">
            <v>465.31700000000001</v>
          </cell>
          <cell r="BO681">
            <v>-38.199999999999996</v>
          </cell>
          <cell r="BP681">
            <v>503.51700000000005</v>
          </cell>
          <cell r="BQ681">
            <v>446.98899999999992</v>
          </cell>
          <cell r="BR681">
            <v>-14.333999999999996</v>
          </cell>
          <cell r="BS681">
            <v>461.32299999999987</v>
          </cell>
          <cell r="BT681">
            <v>513.96199999999999</v>
          </cell>
          <cell r="BU681">
            <v>57.052</v>
          </cell>
          <cell r="BV681">
            <v>456.90999999999997</v>
          </cell>
          <cell r="BW681">
            <v>308.666</v>
          </cell>
          <cell r="BX681">
            <v>16.558</v>
          </cell>
          <cell r="BY681">
            <v>292.108</v>
          </cell>
          <cell r="BZ681">
            <v>481.26499999999999</v>
          </cell>
          <cell r="CA681">
            <v>3.6760000000000002</v>
          </cell>
          <cell r="CB681">
            <v>477.589</v>
          </cell>
          <cell r="CC681">
            <v>406.38600000000002</v>
          </cell>
          <cell r="CD681">
            <v>-5.4619999999999997</v>
          </cell>
          <cell r="CE681">
            <v>411.84800000000001</v>
          </cell>
          <cell r="CF681">
            <v>386.678</v>
          </cell>
          <cell r="CG681">
            <v>-8.3960000000000008</v>
          </cell>
          <cell r="CH681">
            <v>395.07400000000001</v>
          </cell>
          <cell r="CI681">
            <v>262.02600000000001</v>
          </cell>
          <cell r="CJ681">
            <v>-7.3040000000000003</v>
          </cell>
          <cell r="CK681">
            <v>269.33</v>
          </cell>
          <cell r="CL681">
            <v>313.50900000000001</v>
          </cell>
          <cell r="CM681">
            <v>-30.413</v>
          </cell>
          <cell r="CN681">
            <v>343.92200000000003</v>
          </cell>
          <cell r="CO681">
            <v>331.73200000000003</v>
          </cell>
          <cell r="CP681">
            <v>-6.9</v>
          </cell>
          <cell r="CQ681">
            <v>338.63200000000001</v>
          </cell>
          <cell r="CR681">
            <v>350.17399999999998</v>
          </cell>
          <cell r="CS681">
            <v>-74.900000000000006</v>
          </cell>
          <cell r="CT681">
            <v>425.07399999999996</v>
          </cell>
          <cell r="CU681">
            <v>400.84100000000001</v>
          </cell>
          <cell r="CV681">
            <v>122.5</v>
          </cell>
          <cell r="CW681">
            <v>278.34100000000001</v>
          </cell>
          <cell r="CX681">
            <v>296.21600000000001</v>
          </cell>
          <cell r="CY681">
            <v>-15.6</v>
          </cell>
          <cell r="CZ681">
            <v>311.81600000000003</v>
          </cell>
          <cell r="DA681">
            <v>378.34500000000003</v>
          </cell>
          <cell r="DB681">
            <v>-1.3</v>
          </cell>
          <cell r="DC681">
            <v>379.64500000000004</v>
          </cell>
          <cell r="DD681">
            <v>434.62</v>
          </cell>
          <cell r="DE681">
            <v>-7.6</v>
          </cell>
          <cell r="DF681">
            <v>442.22</v>
          </cell>
          <cell r="DG681">
            <v>303.90199999999999</v>
          </cell>
          <cell r="DH681">
            <v>-19.3</v>
          </cell>
          <cell r="DI681">
            <v>323.202</v>
          </cell>
          <cell r="DJ681">
            <v>353.79199999999997</v>
          </cell>
          <cell r="DK681">
            <v>17.099999997767291</v>
          </cell>
          <cell r="DL681">
            <v>336.6920000022327</v>
          </cell>
          <cell r="DM681">
            <v>403.54300000000001</v>
          </cell>
          <cell r="DN681">
            <v>-13.700000406370782</v>
          </cell>
          <cell r="DO681">
            <v>417.24300040637081</v>
          </cell>
          <cell r="DP681">
            <v>438.04500000000002</v>
          </cell>
          <cell r="DQ681">
            <v>15.2</v>
          </cell>
          <cell r="DR681">
            <v>422.84500000000003</v>
          </cell>
          <cell r="DS681">
            <v>295.613</v>
          </cell>
          <cell r="DT681">
            <v>4.4000000000000004</v>
          </cell>
          <cell r="DU681">
            <v>291.21300000000002</v>
          </cell>
          <cell r="DV681">
            <v>340.19900000000001</v>
          </cell>
          <cell r="DW681">
            <v>-3.7</v>
          </cell>
          <cell r="DX681">
            <v>343.899</v>
          </cell>
          <cell r="DY681">
            <v>286.07400000000001</v>
          </cell>
          <cell r="DZ681">
            <v>-13.4</v>
          </cell>
          <cell r="EA681">
            <v>299.47399999999999</v>
          </cell>
          <cell r="EB681">
            <v>359.76499999999999</v>
          </cell>
          <cell r="EC681">
            <v>-15.8</v>
          </cell>
          <cell r="ED681">
            <v>375.565</v>
          </cell>
          <cell r="EE681">
            <v>298.85899999999998</v>
          </cell>
          <cell r="EF681">
            <v>-23.8</v>
          </cell>
          <cell r="EG681">
            <v>322.65899999999999</v>
          </cell>
          <cell r="EH681">
            <v>298.08999999999997</v>
          </cell>
          <cell r="EI681">
            <v>-1.1999999999999993</v>
          </cell>
          <cell r="EJ681">
            <v>299.28999999999996</v>
          </cell>
          <cell r="EK681">
            <v>324.04000000000002</v>
          </cell>
          <cell r="EL681">
            <v>-25</v>
          </cell>
          <cell r="EM681">
            <v>349.04</v>
          </cell>
          <cell r="EN681">
            <v>350.54399999999998</v>
          </cell>
          <cell r="EO681">
            <v>1</v>
          </cell>
          <cell r="EP681">
            <v>349.54399999999998</v>
          </cell>
          <cell r="EQ681">
            <v>248.18700000000001</v>
          </cell>
          <cell r="ER681">
            <v>0</v>
          </cell>
          <cell r="ES681">
            <v>248.18700000000001</v>
          </cell>
          <cell r="ET681">
            <v>254</v>
          </cell>
          <cell r="EU681">
            <v>-9</v>
          </cell>
          <cell r="EV681">
            <v>263</v>
          </cell>
          <cell r="EW681">
            <v>321</v>
          </cell>
          <cell r="EX681">
            <v>36</v>
          </cell>
          <cell r="EY681">
            <v>285</v>
          </cell>
          <cell r="EZ681">
            <v>390</v>
          </cell>
          <cell r="FA681">
            <v>25</v>
          </cell>
          <cell r="FB681">
            <v>365</v>
          </cell>
          <cell r="FC681">
            <v>282</v>
          </cell>
          <cell r="FD681">
            <v>-4</v>
          </cell>
          <cell r="FE681">
            <v>286</v>
          </cell>
          <cell r="FF681">
            <v>-230</v>
          </cell>
          <cell r="FG681">
            <v>0</v>
          </cell>
          <cell r="FH681">
            <v>-230</v>
          </cell>
          <cell r="FI681">
            <v>-206</v>
          </cell>
          <cell r="FJ681">
            <v>0</v>
          </cell>
          <cell r="FK681">
            <v>-206</v>
          </cell>
          <cell r="FL681">
            <v>-214</v>
          </cell>
          <cell r="FM681">
            <v>0</v>
          </cell>
          <cell r="FN681">
            <v>-214</v>
          </cell>
          <cell r="FO681">
            <v>-242</v>
          </cell>
          <cell r="FP681">
            <v>0</v>
          </cell>
          <cell r="FQ681">
            <v>-242</v>
          </cell>
          <cell r="FR681">
            <v>-216</v>
          </cell>
          <cell r="FS681">
            <v>0</v>
          </cell>
          <cell r="FT681">
            <v>-216</v>
          </cell>
          <cell r="FU681">
            <v>-221</v>
          </cell>
          <cell r="FV681">
            <v>0</v>
          </cell>
          <cell r="FW681">
            <v>-221</v>
          </cell>
          <cell r="FX681">
            <v>-211</v>
          </cell>
          <cell r="FY681">
            <v>0</v>
          </cell>
          <cell r="FZ681">
            <v>-211</v>
          </cell>
          <cell r="GA681">
            <v>-227</v>
          </cell>
          <cell r="GB681">
            <v>0</v>
          </cell>
          <cell r="GC681">
            <v>-227</v>
          </cell>
          <cell r="GD681">
            <v>246</v>
          </cell>
          <cell r="GE681">
            <v>0</v>
          </cell>
          <cell r="GF681">
            <v>246</v>
          </cell>
          <cell r="GG681">
            <v>269</v>
          </cell>
          <cell r="GH681">
            <v>0</v>
          </cell>
          <cell r="GI681">
            <v>269</v>
          </cell>
          <cell r="GJ681">
            <v>326</v>
          </cell>
          <cell r="GK681">
            <v>0</v>
          </cell>
          <cell r="GL681">
            <v>326</v>
          </cell>
          <cell r="GM681">
            <v>304</v>
          </cell>
          <cell r="GN681">
            <v>0</v>
          </cell>
          <cell r="GO681">
            <v>304</v>
          </cell>
          <cell r="GP681">
            <v>147</v>
          </cell>
          <cell r="GQ681">
            <v>0</v>
          </cell>
          <cell r="GR681">
            <v>147</v>
          </cell>
          <cell r="GS681">
            <v>467</v>
          </cell>
          <cell r="GT681">
            <v>0</v>
          </cell>
          <cell r="GU681">
            <v>467</v>
          </cell>
          <cell r="GV681">
            <v>411</v>
          </cell>
          <cell r="GW681">
            <v>0</v>
          </cell>
          <cell r="GX681">
            <v>411</v>
          </cell>
          <cell r="GY681">
            <v>418</v>
          </cell>
          <cell r="GZ681">
            <v>0</v>
          </cell>
          <cell r="HA681">
            <v>418</v>
          </cell>
          <cell r="HB681">
            <v>519</v>
          </cell>
          <cell r="HC681">
            <v>0</v>
          </cell>
          <cell r="HD681">
            <v>519</v>
          </cell>
          <cell r="HE681">
            <v>446</v>
          </cell>
          <cell r="HF681">
            <v>0</v>
          </cell>
          <cell r="HG681">
            <v>446</v>
          </cell>
          <cell r="HH681">
            <v>439</v>
          </cell>
          <cell r="HI681">
            <v>0</v>
          </cell>
          <cell r="HJ681">
            <v>439</v>
          </cell>
          <cell r="HK681">
            <v>449</v>
          </cell>
          <cell r="HL681">
            <v>0</v>
          </cell>
          <cell r="HM681">
            <v>449</v>
          </cell>
          <cell r="HN681">
            <v>378</v>
          </cell>
          <cell r="HO681">
            <v>0</v>
          </cell>
          <cell r="HP681">
            <v>378</v>
          </cell>
          <cell r="HQ681">
            <v>292</v>
          </cell>
          <cell r="HR681">
            <v>0</v>
          </cell>
          <cell r="HS681">
            <v>292</v>
          </cell>
          <cell r="HT681">
            <v>272</v>
          </cell>
          <cell r="HU681">
            <v>0</v>
          </cell>
          <cell r="HV681">
            <v>272</v>
          </cell>
          <cell r="HW681">
            <v>246</v>
          </cell>
          <cell r="HX681">
            <v>0</v>
          </cell>
          <cell r="HY681">
            <v>246</v>
          </cell>
          <cell r="HZ681">
            <v>955</v>
          </cell>
          <cell r="IA681">
            <v>0</v>
          </cell>
          <cell r="IB681">
            <v>955</v>
          </cell>
          <cell r="IC681">
            <v>383</v>
          </cell>
          <cell r="ID681">
            <v>0</v>
          </cell>
          <cell r="IE681">
            <v>383</v>
          </cell>
          <cell r="IF681">
            <v>137</v>
          </cell>
          <cell r="IG681">
            <v>0</v>
          </cell>
          <cell r="IH681">
            <v>137</v>
          </cell>
          <cell r="II681">
            <v>340</v>
          </cell>
          <cell r="IJ681">
            <v>0</v>
          </cell>
          <cell r="IK681">
            <v>340</v>
          </cell>
          <cell r="IP681">
            <v>1630.8630000000001</v>
          </cell>
          <cell r="IQ681">
            <v>-24.296951999970354</v>
          </cell>
          <cell r="IR681">
            <v>1655.1599519999704</v>
          </cell>
          <cell r="IS681">
            <v>1137.452</v>
          </cell>
          <cell r="IT681">
            <v>-26.099999999989052</v>
          </cell>
          <cell r="IU681">
            <v>1163.551999999989</v>
          </cell>
          <cell r="IV681">
            <v>731.08500000000004</v>
          </cell>
          <cell r="IW681">
            <v>-24.599999999987482</v>
          </cell>
          <cell r="IX681">
            <v>755.68499999998755</v>
          </cell>
          <cell r="IY681">
            <v>290.149</v>
          </cell>
          <cell r="IZ681">
            <v>-23.799999999993901</v>
          </cell>
          <cell r="JA681">
            <v>313.94899999999393</v>
          </cell>
          <cell r="JB681">
            <v>1734.934</v>
          </cell>
          <cell r="JC681">
            <v>21.076000000000008</v>
          </cell>
          <cell r="JD681">
            <v>1713.8579999999999</v>
          </cell>
          <cell r="JE681">
            <v>1269.617</v>
          </cell>
          <cell r="JF681">
            <v>59.276000000000003</v>
          </cell>
          <cell r="JG681">
            <v>1210.3409999999999</v>
          </cell>
          <cell r="JH681">
            <v>822.62800000000004</v>
          </cell>
          <cell r="JI681">
            <v>73.61</v>
          </cell>
          <cell r="JJ681">
            <v>749.01800000000003</v>
          </cell>
          <cell r="JK681">
            <v>308.666</v>
          </cell>
          <cell r="JL681">
            <v>16.558</v>
          </cell>
          <cell r="JM681">
            <v>292.108</v>
          </cell>
          <cell r="JN681">
            <v>1536.355</v>
          </cell>
          <cell r="JO681">
            <v>-17.486000000000001</v>
          </cell>
          <cell r="JP681">
            <v>1553.8410000000001</v>
          </cell>
          <cell r="JQ681">
            <v>1055.0899999999999</v>
          </cell>
          <cell r="JR681">
            <v>-21.161999999999999</v>
          </cell>
          <cell r="JS681">
            <v>1076.252</v>
          </cell>
          <cell r="JT681">
            <v>648.70399999999995</v>
          </cell>
          <cell r="JU681">
            <v>-15.700000000000001</v>
          </cell>
          <cell r="JV681">
            <v>664.404</v>
          </cell>
          <cell r="JW681">
            <v>262.02600000000001</v>
          </cell>
          <cell r="JX681">
            <v>-7.3040000000000003</v>
          </cell>
          <cell r="JY681">
            <v>269.33</v>
          </cell>
          <cell r="JZ681">
            <v>1396.2560000000001</v>
          </cell>
          <cell r="KA681">
            <v>10.286999999999992</v>
          </cell>
          <cell r="KB681">
            <v>1385.9690000000001</v>
          </cell>
          <cell r="KC681">
            <v>1082.7470000000001</v>
          </cell>
          <cell r="KD681">
            <v>40.699999999999989</v>
          </cell>
          <cell r="KE681">
            <v>1042.047</v>
          </cell>
          <cell r="KF681">
            <v>751.01499999999999</v>
          </cell>
          <cell r="KG681">
            <v>47.599999999999994</v>
          </cell>
          <cell r="KH681">
            <v>703.41499999999996</v>
          </cell>
          <cell r="KI681">
            <v>400.84100000000001</v>
          </cell>
          <cell r="KJ681">
            <v>122.5</v>
          </cell>
          <cell r="KK681">
            <v>278.34100000000001</v>
          </cell>
          <cell r="KL681">
            <v>1413.0830000000001</v>
          </cell>
          <cell r="KM681">
            <v>-43.8</v>
          </cell>
          <cell r="KN681">
            <v>1456.883</v>
          </cell>
          <cell r="KO681">
            <v>1116.867</v>
          </cell>
          <cell r="KP681">
            <v>-28.200000000000003</v>
          </cell>
          <cell r="KQ681">
            <v>1145.067</v>
          </cell>
          <cell r="KR681">
            <v>738.52200000000005</v>
          </cell>
          <cell r="KS681">
            <v>-26.9</v>
          </cell>
          <cell r="KT681">
            <v>765.42200000000003</v>
          </cell>
          <cell r="KU681">
            <v>303.90199999999999</v>
          </cell>
          <cell r="KV681">
            <v>-19.3</v>
          </cell>
          <cell r="KW681">
            <v>323.202</v>
          </cell>
          <cell r="KX681">
            <v>1490.9929999999999</v>
          </cell>
          <cell r="KY681">
            <v>22.999999591396509</v>
          </cell>
          <cell r="KZ681">
            <v>1467.9930004086034</v>
          </cell>
          <cell r="LA681">
            <v>1137.201</v>
          </cell>
          <cell r="LB681">
            <v>5.899999593629218</v>
          </cell>
          <cell r="LC681">
            <v>1131.3010004063708</v>
          </cell>
          <cell r="LD681">
            <v>733.65800000000002</v>
          </cell>
          <cell r="LE681">
            <v>19.600000000000001</v>
          </cell>
          <cell r="LF681">
            <v>714.05799999999999</v>
          </cell>
          <cell r="LG681">
            <v>295.613</v>
          </cell>
          <cell r="LH681">
            <v>4.4000000000000004</v>
          </cell>
          <cell r="LI681">
            <v>291.21300000000002</v>
          </cell>
          <cell r="LJ681">
            <v>1284.8969999999999</v>
          </cell>
          <cell r="LK681">
            <v>-56.7</v>
          </cell>
          <cell r="LL681">
            <v>1341.597</v>
          </cell>
          <cell r="LM681">
            <v>944.69799999999998</v>
          </cell>
          <cell r="LN681">
            <v>-53</v>
          </cell>
          <cell r="LO681">
            <v>997.69799999999998</v>
          </cell>
          <cell r="LP681">
            <v>658.62400000000002</v>
          </cell>
          <cell r="LQ681">
            <v>-39.6</v>
          </cell>
          <cell r="LR681">
            <v>698.22400000000005</v>
          </cell>
          <cell r="LS681">
            <v>298.85899999999998</v>
          </cell>
          <cell r="LT681">
            <v>-23.8</v>
          </cell>
          <cell r="LU681">
            <v>322.65899999999999</v>
          </cell>
          <cell r="LV681">
            <v>1220.8610000000001</v>
          </cell>
          <cell r="LW681">
            <v>-25.2</v>
          </cell>
          <cell r="LX681">
            <v>1246.0610000000001</v>
          </cell>
          <cell r="LY681">
            <v>922.77099999999996</v>
          </cell>
          <cell r="LZ681">
            <v>-24</v>
          </cell>
          <cell r="MA681">
            <v>946.77099999999996</v>
          </cell>
          <cell r="MB681">
            <v>598.73099999999999</v>
          </cell>
          <cell r="MC681">
            <v>1</v>
          </cell>
          <cell r="MD681">
            <v>597.73099999999999</v>
          </cell>
          <cell r="ME681">
            <v>248.18700000000001</v>
          </cell>
          <cell r="MF681">
            <v>0</v>
          </cell>
          <cell r="MG681">
            <v>248.18700000000001</v>
          </cell>
          <cell r="MH681">
            <v>254</v>
          </cell>
          <cell r="MI681">
            <v>48</v>
          </cell>
          <cell r="MJ681">
            <v>206</v>
          </cell>
          <cell r="MK681">
            <v>321</v>
          </cell>
          <cell r="ML681">
            <v>57</v>
          </cell>
          <cell r="MM681">
            <v>264</v>
          </cell>
          <cell r="MN681">
            <v>390</v>
          </cell>
          <cell r="MO681">
            <v>21</v>
          </cell>
          <cell r="MP681">
            <v>369</v>
          </cell>
          <cell r="MQ681">
            <v>282</v>
          </cell>
          <cell r="MR681">
            <v>-4</v>
          </cell>
          <cell r="MS681">
            <v>286</v>
          </cell>
          <cell r="MT681">
            <v>-230</v>
          </cell>
          <cell r="MU681">
            <v>0</v>
          </cell>
          <cell r="MV681">
            <v>-230</v>
          </cell>
          <cell r="MW681">
            <v>-206</v>
          </cell>
          <cell r="MX681">
            <v>0</v>
          </cell>
          <cell r="MY681">
            <v>-206</v>
          </cell>
          <cell r="MZ681">
            <v>-214</v>
          </cell>
          <cell r="NA681">
            <v>0</v>
          </cell>
          <cell r="NB681">
            <v>-214</v>
          </cell>
          <cell r="NC681">
            <v>-242</v>
          </cell>
          <cell r="ND681">
            <v>0</v>
          </cell>
          <cell r="NE681">
            <v>-242</v>
          </cell>
          <cell r="NF681">
            <v>-216</v>
          </cell>
          <cell r="NG681">
            <v>0</v>
          </cell>
          <cell r="NH681">
            <v>-216</v>
          </cell>
          <cell r="NI681">
            <v>-221</v>
          </cell>
          <cell r="NJ681">
            <v>0</v>
          </cell>
          <cell r="NK681">
            <v>-221</v>
          </cell>
          <cell r="NL681">
            <v>-211</v>
          </cell>
          <cell r="NM681">
            <v>0</v>
          </cell>
          <cell r="NN681">
            <v>-211</v>
          </cell>
          <cell r="NO681">
            <v>-227</v>
          </cell>
          <cell r="NP681">
            <v>0</v>
          </cell>
          <cell r="NQ681">
            <v>-227</v>
          </cell>
          <cell r="NR681">
            <v>246</v>
          </cell>
          <cell r="NS681">
            <v>0</v>
          </cell>
          <cell r="NT681">
            <v>246</v>
          </cell>
          <cell r="NU681">
            <v>269</v>
          </cell>
          <cell r="NV681">
            <v>0</v>
          </cell>
          <cell r="NW681">
            <v>269</v>
          </cell>
          <cell r="NX681">
            <v>326</v>
          </cell>
          <cell r="NY681">
            <v>0</v>
          </cell>
          <cell r="NZ681">
            <v>326</v>
          </cell>
          <cell r="OA681">
            <v>304</v>
          </cell>
          <cell r="OB681">
            <v>0</v>
          </cell>
          <cell r="OC681">
            <v>304</v>
          </cell>
          <cell r="OD681">
            <v>147</v>
          </cell>
          <cell r="OE681">
            <v>0</v>
          </cell>
          <cell r="OF681">
            <v>147</v>
          </cell>
          <cell r="OG681">
            <v>467</v>
          </cell>
          <cell r="OH681">
            <v>0</v>
          </cell>
          <cell r="OI681">
            <v>467</v>
          </cell>
          <cell r="OJ681">
            <v>411</v>
          </cell>
          <cell r="OK681">
            <v>0</v>
          </cell>
          <cell r="OL681">
            <v>411</v>
          </cell>
          <cell r="OM681">
            <v>418</v>
          </cell>
          <cell r="ON681">
            <v>0</v>
          </cell>
          <cell r="OO681">
            <v>418</v>
          </cell>
          <cell r="OP681">
            <v>519</v>
          </cell>
          <cell r="OQ681">
            <v>0</v>
          </cell>
          <cell r="OR681">
            <v>519</v>
          </cell>
          <cell r="OS681">
            <v>446</v>
          </cell>
          <cell r="OT681">
            <v>0</v>
          </cell>
          <cell r="OU681">
            <v>446</v>
          </cell>
          <cell r="OV681">
            <v>439</v>
          </cell>
          <cell r="OW681">
            <v>0</v>
          </cell>
          <cell r="OX681">
            <v>439</v>
          </cell>
          <cell r="OY681">
            <v>449</v>
          </cell>
          <cell r="OZ681">
            <v>0</v>
          </cell>
          <cell r="PA681">
            <v>449</v>
          </cell>
          <cell r="PB681">
            <v>378</v>
          </cell>
          <cell r="PC681">
            <v>0</v>
          </cell>
          <cell r="PD681">
            <v>378</v>
          </cell>
          <cell r="PE681">
            <v>292</v>
          </cell>
          <cell r="PF681">
            <v>0</v>
          </cell>
          <cell r="PG681">
            <v>292</v>
          </cell>
          <cell r="PH681">
            <v>272</v>
          </cell>
          <cell r="PI681">
            <v>0</v>
          </cell>
          <cell r="PJ681">
            <v>272</v>
          </cell>
          <cell r="PK681">
            <v>246</v>
          </cell>
          <cell r="PL681">
            <v>0</v>
          </cell>
          <cell r="PM681">
            <v>246</v>
          </cell>
          <cell r="PN681">
            <v>955</v>
          </cell>
          <cell r="PO681">
            <v>0</v>
          </cell>
          <cell r="PP681">
            <v>955</v>
          </cell>
          <cell r="PQ681">
            <v>383</v>
          </cell>
          <cell r="PR681">
            <v>0</v>
          </cell>
          <cell r="PS681">
            <v>383</v>
          </cell>
          <cell r="PT681">
            <v>137</v>
          </cell>
          <cell r="PU681">
            <v>0</v>
          </cell>
          <cell r="PV681">
            <v>137</v>
          </cell>
          <cell r="PW681">
            <v>340</v>
          </cell>
          <cell r="PX681">
            <v>0</v>
          </cell>
          <cell r="PY681">
            <v>340</v>
          </cell>
        </row>
        <row r="682">
          <cell r="BB682">
            <v>-0.72000000000000197</v>
          </cell>
          <cell r="BC682">
            <v>0</v>
          </cell>
          <cell r="BD682">
            <v>-0.72000000000000197</v>
          </cell>
          <cell r="BE682">
            <v>-28.803999999999998</v>
          </cell>
          <cell r="BF682">
            <v>8.387286999999999E-12</v>
          </cell>
          <cell r="BG682">
            <v>-28.804000000008386</v>
          </cell>
          <cell r="BH682">
            <v>-71.754999999999995</v>
          </cell>
          <cell r="BI682">
            <v>3.423518999999999E-12</v>
          </cell>
          <cell r="BJ682">
            <v>-71.75500000000342</v>
          </cell>
          <cell r="BK682">
            <v>-22.422000000000001</v>
          </cell>
          <cell r="BL682">
            <v>0</v>
          </cell>
          <cell r="BM682">
            <v>-22.422000000000001</v>
          </cell>
          <cell r="BN682">
            <v>-29.234000000000037</v>
          </cell>
          <cell r="BO682">
            <v>0</v>
          </cell>
          <cell r="BP682">
            <v>-29.234000000000037</v>
          </cell>
          <cell r="BQ682">
            <v>-71.661999999999978</v>
          </cell>
          <cell r="BR682">
            <v>0</v>
          </cell>
          <cell r="BS682">
            <v>-71.661999999999978</v>
          </cell>
          <cell r="BT682">
            <v>71.694999999999993</v>
          </cell>
          <cell r="BU682">
            <v>0</v>
          </cell>
          <cell r="BV682">
            <v>71.694999999999993</v>
          </cell>
          <cell r="BW682">
            <v>-282.68799999999999</v>
          </cell>
          <cell r="BX682">
            <v>0</v>
          </cell>
          <cell r="BY682">
            <v>-282.68799999999999</v>
          </cell>
          <cell r="BZ682">
            <v>-12.08</v>
          </cell>
          <cell r="CA682">
            <v>0</v>
          </cell>
          <cell r="CB682">
            <v>-12.08</v>
          </cell>
          <cell r="CC682">
            <v>-12.148999999999999</v>
          </cell>
          <cell r="CD682">
            <v>0</v>
          </cell>
          <cell r="CE682">
            <v>-12.148999999999999</v>
          </cell>
          <cell r="CF682">
            <v>35.250999999999998</v>
          </cell>
          <cell r="CG682">
            <v>0</v>
          </cell>
          <cell r="CH682">
            <v>35.250999999999998</v>
          </cell>
          <cell r="CI682">
            <v>-85.034999999999997</v>
          </cell>
          <cell r="CJ682">
            <v>0</v>
          </cell>
          <cell r="CK682">
            <v>-85.034999999999997</v>
          </cell>
          <cell r="CL682">
            <v>-121.496</v>
          </cell>
          <cell r="CM682">
            <v>0</v>
          </cell>
          <cell r="CN682">
            <v>-121.496</v>
          </cell>
          <cell r="CO682">
            <v>-225.15299999999999</v>
          </cell>
          <cell r="CP682">
            <v>0</v>
          </cell>
          <cell r="CQ682">
            <v>-225.15299999999999</v>
          </cell>
          <cell r="CR682">
            <v>-312.18099999999998</v>
          </cell>
          <cell r="CS682">
            <v>0</v>
          </cell>
          <cell r="CT682">
            <v>-312.18099999999998</v>
          </cell>
          <cell r="CU682">
            <v>-137.483</v>
          </cell>
          <cell r="CV682">
            <v>0</v>
          </cell>
          <cell r="CW682">
            <v>-137.483</v>
          </cell>
          <cell r="CX682">
            <v>-58.414999999999999</v>
          </cell>
          <cell r="CY682">
            <v>0</v>
          </cell>
          <cell r="CZ682">
            <v>-58.414999999999999</v>
          </cell>
          <cell r="DA682">
            <v>-40.268999999999998</v>
          </cell>
          <cell r="DB682">
            <v>0</v>
          </cell>
          <cell r="DC682">
            <v>-40.268999999999998</v>
          </cell>
          <cell r="DD682">
            <v>-39.225999999999999</v>
          </cell>
          <cell r="DE682">
            <v>0</v>
          </cell>
          <cell r="DF682">
            <v>-39.225999999999999</v>
          </cell>
          <cell r="DG682">
            <v>6.1959999999999997</v>
          </cell>
          <cell r="DH682">
            <v>0</v>
          </cell>
          <cell r="DI682">
            <v>6.1959999999999997</v>
          </cell>
          <cell r="DJ682">
            <v>18.411000000000001</v>
          </cell>
          <cell r="DK682">
            <v>0</v>
          </cell>
          <cell r="DL682">
            <v>18.411000000000001</v>
          </cell>
          <cell r="DM682">
            <v>67.611000000000004</v>
          </cell>
          <cell r="DN682">
            <v>0</v>
          </cell>
          <cell r="DO682">
            <v>67.611000000000004</v>
          </cell>
          <cell r="DP682">
            <v>50.890999999999998</v>
          </cell>
          <cell r="DQ682">
            <v>0</v>
          </cell>
          <cell r="DR682">
            <v>50.890999999999998</v>
          </cell>
          <cell r="DS682">
            <v>-54.506</v>
          </cell>
          <cell r="DT682">
            <v>0</v>
          </cell>
          <cell r="DU682">
            <v>-54.506</v>
          </cell>
          <cell r="DV682">
            <v>-29.344000000000001</v>
          </cell>
          <cell r="DW682">
            <v>0</v>
          </cell>
          <cell r="DX682">
            <v>-29.344000000000001</v>
          </cell>
          <cell r="DY682">
            <v>20.792999999999999</v>
          </cell>
          <cell r="DZ682">
            <v>0</v>
          </cell>
          <cell r="EA682">
            <v>20.792999999999999</v>
          </cell>
          <cell r="EB682">
            <v>-73.97</v>
          </cell>
          <cell r="EC682">
            <v>0</v>
          </cell>
          <cell r="ED682">
            <v>-73.97</v>
          </cell>
          <cell r="EE682">
            <v>-119.917</v>
          </cell>
          <cell r="EF682">
            <v>0</v>
          </cell>
          <cell r="EG682">
            <v>-119.917</v>
          </cell>
          <cell r="EH682">
            <v>-87.71</v>
          </cell>
          <cell r="EI682">
            <v>0</v>
          </cell>
          <cell r="EJ682">
            <v>-87.71</v>
          </cell>
          <cell r="EK682">
            <v>-152.29300000000001</v>
          </cell>
          <cell r="EL682">
            <v>0</v>
          </cell>
          <cell r="EM682">
            <v>-152.29300000000001</v>
          </cell>
          <cell r="EN682">
            <v>-110.46199999999999</v>
          </cell>
          <cell r="EO682">
            <v>0</v>
          </cell>
          <cell r="EP682">
            <v>-110.46199999999999</v>
          </cell>
          <cell r="EQ682">
            <v>-111.346</v>
          </cell>
          <cell r="ER682">
            <v>0</v>
          </cell>
          <cell r="ES682">
            <v>-111.346</v>
          </cell>
          <cell r="ET682">
            <v>-70</v>
          </cell>
          <cell r="EU682">
            <v>0</v>
          </cell>
          <cell r="EV682">
            <v>-70</v>
          </cell>
          <cell r="EW682">
            <v>-79</v>
          </cell>
          <cell r="EX682">
            <v>0</v>
          </cell>
          <cell r="EY682">
            <v>-79</v>
          </cell>
          <cell r="EZ682">
            <v>-351</v>
          </cell>
          <cell r="FA682">
            <v>0</v>
          </cell>
          <cell r="FB682">
            <v>-351</v>
          </cell>
          <cell r="FC682">
            <v>-79</v>
          </cell>
          <cell r="FD682">
            <v>0</v>
          </cell>
          <cell r="FE682">
            <v>-79</v>
          </cell>
          <cell r="FF682">
            <v>315</v>
          </cell>
          <cell r="FG682">
            <v>0</v>
          </cell>
          <cell r="FH682">
            <v>315</v>
          </cell>
          <cell r="FI682">
            <v>336</v>
          </cell>
          <cell r="FJ682">
            <v>0</v>
          </cell>
          <cell r="FK682">
            <v>336</v>
          </cell>
          <cell r="FL682">
            <v>344</v>
          </cell>
          <cell r="FM682">
            <v>0</v>
          </cell>
          <cell r="FN682">
            <v>344</v>
          </cell>
          <cell r="FO682">
            <v>273</v>
          </cell>
          <cell r="FP682">
            <v>0</v>
          </cell>
          <cell r="FQ682">
            <v>273</v>
          </cell>
          <cell r="FR682">
            <v>272</v>
          </cell>
          <cell r="FS682">
            <v>0</v>
          </cell>
          <cell r="FT682">
            <v>272</v>
          </cell>
          <cell r="FU682">
            <v>270</v>
          </cell>
          <cell r="FV682">
            <v>0</v>
          </cell>
          <cell r="FW682">
            <v>270</v>
          </cell>
          <cell r="FX682">
            <v>293</v>
          </cell>
          <cell r="FY682">
            <v>0</v>
          </cell>
          <cell r="FZ682">
            <v>293</v>
          </cell>
          <cell r="GA682">
            <v>263</v>
          </cell>
          <cell r="GB682">
            <v>0</v>
          </cell>
          <cell r="GC682">
            <v>263</v>
          </cell>
          <cell r="GD682">
            <v>-119</v>
          </cell>
          <cell r="GE682">
            <v>0</v>
          </cell>
          <cell r="GF682">
            <v>-119</v>
          </cell>
          <cell r="GG682">
            <v>-63</v>
          </cell>
          <cell r="GH682">
            <v>0</v>
          </cell>
          <cell r="GI682">
            <v>-63</v>
          </cell>
          <cell r="GJ682">
            <v>-84</v>
          </cell>
          <cell r="GK682">
            <v>0</v>
          </cell>
          <cell r="GL682">
            <v>-84</v>
          </cell>
          <cell r="GM682">
            <v>-27</v>
          </cell>
          <cell r="GN682">
            <v>0</v>
          </cell>
          <cell r="GO682">
            <v>-27</v>
          </cell>
          <cell r="GP682">
            <v>-206</v>
          </cell>
          <cell r="GQ682">
            <v>0</v>
          </cell>
          <cell r="GR682">
            <v>-206</v>
          </cell>
          <cell r="GS682">
            <v>17</v>
          </cell>
          <cell r="GT682">
            <v>0</v>
          </cell>
          <cell r="GU682">
            <v>17</v>
          </cell>
          <cell r="GV682">
            <v>-51</v>
          </cell>
          <cell r="GW682">
            <v>0</v>
          </cell>
          <cell r="GX682">
            <v>-51</v>
          </cell>
          <cell r="GY682">
            <v>-79</v>
          </cell>
          <cell r="GZ682">
            <v>0</v>
          </cell>
          <cell r="HA682">
            <v>-79</v>
          </cell>
          <cell r="HB682">
            <v>25</v>
          </cell>
          <cell r="HC682">
            <v>0</v>
          </cell>
          <cell r="HD682">
            <v>25</v>
          </cell>
          <cell r="HE682">
            <v>-33</v>
          </cell>
          <cell r="HF682">
            <v>0</v>
          </cell>
          <cell r="HG682">
            <v>-33</v>
          </cell>
          <cell r="HH682">
            <v>-25</v>
          </cell>
          <cell r="HI682">
            <v>0</v>
          </cell>
          <cell r="HJ682">
            <v>-25</v>
          </cell>
          <cell r="HK682">
            <v>-131</v>
          </cell>
          <cell r="HL682">
            <v>0</v>
          </cell>
          <cell r="HM682">
            <v>-131</v>
          </cell>
          <cell r="HN682">
            <v>-181</v>
          </cell>
          <cell r="HO682">
            <v>0</v>
          </cell>
          <cell r="HP682">
            <v>-181</v>
          </cell>
          <cell r="HQ682">
            <v>-258</v>
          </cell>
          <cell r="HR682">
            <v>0</v>
          </cell>
          <cell r="HS682">
            <v>-258</v>
          </cell>
          <cell r="HT682">
            <v>-222</v>
          </cell>
          <cell r="HU682">
            <v>0</v>
          </cell>
          <cell r="HV682">
            <v>-222</v>
          </cell>
          <cell r="HW682">
            <v>-275</v>
          </cell>
          <cell r="HX682">
            <v>0</v>
          </cell>
          <cell r="HY682">
            <v>-275</v>
          </cell>
          <cell r="HZ682">
            <v>-280</v>
          </cell>
          <cell r="IA682">
            <v>0</v>
          </cell>
          <cell r="IB682">
            <v>-280</v>
          </cell>
          <cell r="IC682">
            <v>-164</v>
          </cell>
          <cell r="ID682">
            <v>0</v>
          </cell>
          <cell r="IE682">
            <v>-164</v>
          </cell>
          <cell r="IF682">
            <v>-81</v>
          </cell>
          <cell r="IG682">
            <v>0</v>
          </cell>
          <cell r="IH682">
            <v>-81</v>
          </cell>
          <cell r="II682">
            <v>-101</v>
          </cell>
          <cell r="IJ682">
            <v>0</v>
          </cell>
          <cell r="IK682">
            <v>-101</v>
          </cell>
          <cell r="IP682">
            <v>-123.70099999999999</v>
          </cell>
          <cell r="IQ682">
            <v>1.1810805999999998E-11</v>
          </cell>
          <cell r="IR682">
            <v>-123.7010000000118</v>
          </cell>
          <cell r="IS682">
            <v>-122.98099999999999</v>
          </cell>
          <cell r="IT682">
            <v>1.1810805999999998E-11</v>
          </cell>
          <cell r="IU682">
            <v>-122.9810000000118</v>
          </cell>
          <cell r="IV682">
            <v>-94.177000000000007</v>
          </cell>
          <cell r="IW682">
            <v>3.423518999999999E-12</v>
          </cell>
          <cell r="IX682">
            <v>-94.177000000003432</v>
          </cell>
          <cell r="IY682">
            <v>-22.422000000000001</v>
          </cell>
          <cell r="IZ682">
            <v>0</v>
          </cell>
          <cell r="JA682">
            <v>-22.422000000000001</v>
          </cell>
          <cell r="JB682">
            <v>-311.88900000000001</v>
          </cell>
          <cell r="JC682">
            <v>0</v>
          </cell>
          <cell r="JD682">
            <v>-311.88900000000001</v>
          </cell>
          <cell r="JE682">
            <v>-282.65499999999997</v>
          </cell>
          <cell r="JF682">
            <v>0</v>
          </cell>
          <cell r="JG682">
            <v>-282.65499999999997</v>
          </cell>
          <cell r="JH682">
            <v>-210.99299999999999</v>
          </cell>
          <cell r="JI682">
            <v>0</v>
          </cell>
          <cell r="JJ682">
            <v>-210.99299999999999</v>
          </cell>
          <cell r="JK682">
            <v>-282.68799999999999</v>
          </cell>
          <cell r="JL682">
            <v>0</v>
          </cell>
          <cell r="JM682">
            <v>-282.68799999999999</v>
          </cell>
          <cell r="JN682">
            <v>-74.013000000000005</v>
          </cell>
          <cell r="JO682">
            <v>0</v>
          </cell>
          <cell r="JP682">
            <v>-74.013000000000005</v>
          </cell>
          <cell r="JQ682">
            <v>-61.933</v>
          </cell>
          <cell r="JR682">
            <v>0</v>
          </cell>
          <cell r="JS682">
            <v>-61.933</v>
          </cell>
          <cell r="JT682">
            <v>-49.783999999999999</v>
          </cell>
          <cell r="JU682">
            <v>0</v>
          </cell>
          <cell r="JV682">
            <v>-49.783999999999999</v>
          </cell>
          <cell r="JW682">
            <v>-85.034999999999997</v>
          </cell>
          <cell r="JX682">
            <v>0</v>
          </cell>
          <cell r="JY682">
            <v>-85.034999999999997</v>
          </cell>
          <cell r="JZ682">
            <v>-796.31299999999999</v>
          </cell>
          <cell r="KA682">
            <v>0</v>
          </cell>
          <cell r="KB682">
            <v>-796.31299999999999</v>
          </cell>
          <cell r="KC682">
            <v>-674.81700000000001</v>
          </cell>
          <cell r="KD682">
            <v>0</v>
          </cell>
          <cell r="KE682">
            <v>-674.81700000000001</v>
          </cell>
          <cell r="KF682">
            <v>-449.66399999999999</v>
          </cell>
          <cell r="KG682">
            <v>0</v>
          </cell>
          <cell r="KH682">
            <v>-449.66399999999999</v>
          </cell>
          <cell r="KI682">
            <v>-137.483</v>
          </cell>
          <cell r="KJ682">
            <v>0</v>
          </cell>
          <cell r="KK682">
            <v>-137.483</v>
          </cell>
          <cell r="KL682">
            <v>-131.714</v>
          </cell>
          <cell r="KM682">
            <v>0</v>
          </cell>
          <cell r="KN682">
            <v>-131.714</v>
          </cell>
          <cell r="KO682">
            <v>-73.299000000000007</v>
          </cell>
          <cell r="KP682">
            <v>0</v>
          </cell>
          <cell r="KQ682">
            <v>-73.299000000000007</v>
          </cell>
          <cell r="KR682">
            <v>-33.03</v>
          </cell>
          <cell r="KS682">
            <v>0</v>
          </cell>
          <cell r="KT682">
            <v>-33.03</v>
          </cell>
          <cell r="KU682">
            <v>6.1959999999999997</v>
          </cell>
          <cell r="KV682">
            <v>0</v>
          </cell>
          <cell r="KW682">
            <v>6.1959999999999997</v>
          </cell>
          <cell r="KX682">
            <v>82.406999999999996</v>
          </cell>
          <cell r="KY682">
            <v>0</v>
          </cell>
          <cell r="KZ682">
            <v>82.406999999999996</v>
          </cell>
          <cell r="LA682">
            <v>63.996000000000002</v>
          </cell>
          <cell r="LB682">
            <v>0</v>
          </cell>
          <cell r="LC682">
            <v>63.996000000000002</v>
          </cell>
          <cell r="LD682">
            <v>-3.6150000000000002</v>
          </cell>
          <cell r="LE682">
            <v>0</v>
          </cell>
          <cell r="LF682">
            <v>-3.6150000000000002</v>
          </cell>
          <cell r="LG682">
            <v>-54.506</v>
          </cell>
          <cell r="LH682">
            <v>0</v>
          </cell>
          <cell r="LI682">
            <v>-54.506</v>
          </cell>
          <cell r="LJ682">
            <v>-202.43799999999999</v>
          </cell>
          <cell r="LK682">
            <v>0</v>
          </cell>
          <cell r="LL682">
            <v>-202.43799999999999</v>
          </cell>
          <cell r="LM682">
            <v>-173.09399999999999</v>
          </cell>
          <cell r="LN682">
            <v>0</v>
          </cell>
          <cell r="LO682">
            <v>-173.09399999999999</v>
          </cell>
          <cell r="LP682">
            <v>-193.887</v>
          </cell>
          <cell r="LQ682">
            <v>0</v>
          </cell>
          <cell r="LR682">
            <v>-193.887</v>
          </cell>
          <cell r="LS682">
            <v>-119.917</v>
          </cell>
          <cell r="LT682">
            <v>0</v>
          </cell>
          <cell r="LU682">
            <v>-119.917</v>
          </cell>
          <cell r="LV682">
            <v>-461.81099999999998</v>
          </cell>
          <cell r="LW682">
            <v>0</v>
          </cell>
          <cell r="LX682">
            <v>-461.81099999999998</v>
          </cell>
          <cell r="LY682">
            <v>-374.101</v>
          </cell>
          <cell r="LZ682">
            <v>0</v>
          </cell>
          <cell r="MA682">
            <v>-374.101</v>
          </cell>
          <cell r="MB682">
            <v>-221.80799999999999</v>
          </cell>
          <cell r="MC682">
            <v>0</v>
          </cell>
          <cell r="MD682">
            <v>-221.80799999999999</v>
          </cell>
          <cell r="ME682">
            <v>-111.346</v>
          </cell>
          <cell r="MF682">
            <v>0</v>
          </cell>
          <cell r="MG682">
            <v>-111.346</v>
          </cell>
          <cell r="MH682">
            <v>-70</v>
          </cell>
          <cell r="MI682">
            <v>0</v>
          </cell>
          <cell r="MJ682">
            <v>-70</v>
          </cell>
          <cell r="MK682">
            <v>-79</v>
          </cell>
          <cell r="ML682">
            <v>0</v>
          </cell>
          <cell r="MM682">
            <v>-79</v>
          </cell>
          <cell r="MN682">
            <v>-351</v>
          </cell>
          <cell r="MO682">
            <v>0</v>
          </cell>
          <cell r="MP682">
            <v>-351</v>
          </cell>
          <cell r="MQ682">
            <v>-79</v>
          </cell>
          <cell r="MR682">
            <v>0</v>
          </cell>
          <cell r="MS682">
            <v>-79</v>
          </cell>
          <cell r="MT682">
            <v>315</v>
          </cell>
          <cell r="MU682">
            <v>0</v>
          </cell>
          <cell r="MV682">
            <v>315</v>
          </cell>
          <cell r="MW682">
            <v>336</v>
          </cell>
          <cell r="MX682">
            <v>0</v>
          </cell>
          <cell r="MY682">
            <v>336</v>
          </cell>
          <cell r="MZ682">
            <v>344</v>
          </cell>
          <cell r="NA682">
            <v>0</v>
          </cell>
          <cell r="NB682">
            <v>344</v>
          </cell>
          <cell r="NC682">
            <v>273</v>
          </cell>
          <cell r="ND682">
            <v>0</v>
          </cell>
          <cell r="NE682">
            <v>273</v>
          </cell>
          <cell r="NF682">
            <v>272</v>
          </cell>
          <cell r="NG682">
            <v>0</v>
          </cell>
          <cell r="NH682">
            <v>272</v>
          </cell>
          <cell r="NI682">
            <v>270</v>
          </cell>
          <cell r="NJ682">
            <v>0</v>
          </cell>
          <cell r="NK682">
            <v>270</v>
          </cell>
          <cell r="NL682">
            <v>293</v>
          </cell>
          <cell r="NM682">
            <v>0</v>
          </cell>
          <cell r="NN682">
            <v>293</v>
          </cell>
          <cell r="NO682">
            <v>263</v>
          </cell>
          <cell r="NP682">
            <v>0</v>
          </cell>
          <cell r="NQ682">
            <v>263</v>
          </cell>
          <cell r="NR682">
            <v>-119</v>
          </cell>
          <cell r="NS682">
            <v>0</v>
          </cell>
          <cell r="NT682">
            <v>-119</v>
          </cell>
          <cell r="NU682">
            <v>-63</v>
          </cell>
          <cell r="NV682">
            <v>0</v>
          </cell>
          <cell r="NW682">
            <v>-63</v>
          </cell>
          <cell r="NX682">
            <v>-84</v>
          </cell>
          <cell r="NY682">
            <v>0</v>
          </cell>
          <cell r="NZ682">
            <v>-84</v>
          </cell>
          <cell r="OA682">
            <v>-27</v>
          </cell>
          <cell r="OB682">
            <v>0</v>
          </cell>
          <cell r="OC682">
            <v>-27</v>
          </cell>
          <cell r="OD682">
            <v>-206</v>
          </cell>
          <cell r="OE682">
            <v>0</v>
          </cell>
          <cell r="OF682">
            <v>-206</v>
          </cell>
          <cell r="OG682">
            <v>17</v>
          </cell>
          <cell r="OH682">
            <v>0</v>
          </cell>
          <cell r="OI682">
            <v>17</v>
          </cell>
          <cell r="OJ682">
            <v>-51</v>
          </cell>
          <cell r="OK682">
            <v>0</v>
          </cell>
          <cell r="OL682">
            <v>-51</v>
          </cell>
          <cell r="OM682">
            <v>-79</v>
          </cell>
          <cell r="ON682">
            <v>0</v>
          </cell>
          <cell r="OO682">
            <v>-79</v>
          </cell>
          <cell r="OP682">
            <v>25</v>
          </cell>
          <cell r="OQ682">
            <v>0</v>
          </cell>
          <cell r="OR682">
            <v>25</v>
          </cell>
          <cell r="OS682">
            <v>-33</v>
          </cell>
          <cell r="OT682">
            <v>0</v>
          </cell>
          <cell r="OU682">
            <v>-33</v>
          </cell>
          <cell r="OV682">
            <v>-25</v>
          </cell>
          <cell r="OW682">
            <v>0</v>
          </cell>
          <cell r="OX682">
            <v>-25</v>
          </cell>
          <cell r="OY682">
            <v>-131</v>
          </cell>
          <cell r="OZ682">
            <v>0</v>
          </cell>
          <cell r="PA682">
            <v>-131</v>
          </cell>
          <cell r="PB682">
            <v>-181</v>
          </cell>
          <cell r="PC682">
            <v>0</v>
          </cell>
          <cell r="PD682">
            <v>-181</v>
          </cell>
          <cell r="PE682">
            <v>-258</v>
          </cell>
          <cell r="PF682">
            <v>0</v>
          </cell>
          <cell r="PG682">
            <v>-258</v>
          </cell>
          <cell r="PH682">
            <v>-222</v>
          </cell>
          <cell r="PI682">
            <v>0</v>
          </cell>
          <cell r="PJ682">
            <v>-222</v>
          </cell>
          <cell r="PK682">
            <v>-275</v>
          </cell>
          <cell r="PL682">
            <v>0</v>
          </cell>
          <cell r="PM682">
            <v>-275</v>
          </cell>
          <cell r="PN682">
            <v>-280</v>
          </cell>
          <cell r="PO682">
            <v>0</v>
          </cell>
          <cell r="PP682">
            <v>-280</v>
          </cell>
          <cell r="PQ682">
            <v>-164</v>
          </cell>
          <cell r="PR682">
            <v>0</v>
          </cell>
          <cell r="PS682">
            <v>-164</v>
          </cell>
          <cell r="PT682">
            <v>-81</v>
          </cell>
          <cell r="PU682">
            <v>0</v>
          </cell>
          <cell r="PV682">
            <v>-81</v>
          </cell>
          <cell r="PW682">
            <v>-101</v>
          </cell>
          <cell r="PX682">
            <v>0</v>
          </cell>
          <cell r="PY682">
            <v>-101</v>
          </cell>
        </row>
        <row r="683">
          <cell r="BB683">
            <v>0</v>
          </cell>
          <cell r="BC683">
            <v>0</v>
          </cell>
          <cell r="BD683">
            <v>0</v>
          </cell>
          <cell r="BE683">
            <v>0</v>
          </cell>
          <cell r="BF683">
            <v>0</v>
          </cell>
          <cell r="BG683">
            <v>0</v>
          </cell>
          <cell r="BH683">
            <v>0</v>
          </cell>
          <cell r="BI683">
            <v>2.1313869999999998E-12</v>
          </cell>
          <cell r="BJ683">
            <v>-2.1313869999999998E-12</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0</v>
          </cell>
          <cell r="CV683">
            <v>0</v>
          </cell>
          <cell r="CW683">
            <v>0</v>
          </cell>
          <cell r="CX683">
            <v>0</v>
          </cell>
          <cell r="CY683">
            <v>0</v>
          </cell>
          <cell r="CZ683">
            <v>0</v>
          </cell>
          <cell r="DA683">
            <v>0</v>
          </cell>
          <cell r="DB683">
            <v>0</v>
          </cell>
          <cell r="DC683">
            <v>0</v>
          </cell>
          <cell r="DD683">
            <v>0</v>
          </cell>
          <cell r="DE683">
            <v>0</v>
          </cell>
          <cell r="DF683">
            <v>0</v>
          </cell>
          <cell r="DG683">
            <v>0</v>
          </cell>
          <cell r="DH683">
            <v>0</v>
          </cell>
          <cell r="DI683">
            <v>0</v>
          </cell>
          <cell r="DJ683">
            <v>0</v>
          </cell>
          <cell r="DK683">
            <v>0</v>
          </cell>
          <cell r="DL683">
            <v>0</v>
          </cell>
          <cell r="DM683">
            <v>0</v>
          </cell>
          <cell r="DN683">
            <v>0</v>
          </cell>
          <cell r="DO683">
            <v>0</v>
          </cell>
          <cell r="DP683">
            <v>0</v>
          </cell>
          <cell r="DQ683">
            <v>0</v>
          </cell>
          <cell r="DR683">
            <v>0</v>
          </cell>
          <cell r="DS683">
            <v>0</v>
          </cell>
          <cell r="DT683">
            <v>0</v>
          </cell>
          <cell r="DU683">
            <v>0</v>
          </cell>
          <cell r="DV683">
            <v>0</v>
          </cell>
          <cell r="DW683">
            <v>0</v>
          </cell>
          <cell r="DX683">
            <v>0</v>
          </cell>
          <cell r="DY683">
            <v>-37.5</v>
          </cell>
          <cell r="DZ683">
            <v>0</v>
          </cell>
          <cell r="EA683">
            <v>-37.5</v>
          </cell>
          <cell r="EB683">
            <v>0</v>
          </cell>
          <cell r="EC683">
            <v>0</v>
          </cell>
          <cell r="ED683">
            <v>0</v>
          </cell>
          <cell r="EE683">
            <v>-20</v>
          </cell>
          <cell r="EF683">
            <v>0</v>
          </cell>
          <cell r="EG683">
            <v>-20</v>
          </cell>
          <cell r="EH683">
            <v>0</v>
          </cell>
          <cell r="EI683">
            <v>0</v>
          </cell>
          <cell r="EJ683">
            <v>0</v>
          </cell>
          <cell r="EK683">
            <v>-25</v>
          </cell>
          <cell r="EL683">
            <v>0</v>
          </cell>
          <cell r="EM683">
            <v>-25</v>
          </cell>
          <cell r="EN683">
            <v>-25</v>
          </cell>
          <cell r="EO683">
            <v>0</v>
          </cell>
          <cell r="EP683">
            <v>-25</v>
          </cell>
          <cell r="EQ683">
            <v>0</v>
          </cell>
          <cell r="ER683">
            <v>0</v>
          </cell>
          <cell r="ES683">
            <v>0</v>
          </cell>
          <cell r="ET683">
            <v>0</v>
          </cell>
          <cell r="EU683">
            <v>0</v>
          </cell>
          <cell r="EV683">
            <v>0</v>
          </cell>
          <cell r="EW683">
            <v>0</v>
          </cell>
          <cell r="EX683">
            <v>0</v>
          </cell>
          <cell r="EY683">
            <v>0</v>
          </cell>
          <cell r="EZ683">
            <v>0</v>
          </cell>
          <cell r="FA683">
            <v>-350</v>
          </cell>
          <cell r="FB683">
            <v>350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H683">
            <v>0</v>
          </cell>
          <cell r="HI683">
            <v>0</v>
          </cell>
          <cell r="HJ683">
            <v>0</v>
          </cell>
          <cell r="HK683">
            <v>0</v>
          </cell>
          <cell r="HL683">
            <v>0</v>
          </cell>
          <cell r="HM683">
            <v>0</v>
          </cell>
          <cell r="HN683">
            <v>0</v>
          </cell>
          <cell r="HO683">
            <v>0</v>
          </cell>
          <cell r="HP683">
            <v>0</v>
          </cell>
          <cell r="HQ683">
            <v>0</v>
          </cell>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P683">
            <v>0</v>
          </cell>
          <cell r="IQ683">
            <v>2.1313869999999998E-12</v>
          </cell>
          <cell r="IR683">
            <v>-2.1313869999999998E-12</v>
          </cell>
          <cell r="IS683">
            <v>0</v>
          </cell>
          <cell r="IT683">
            <v>2.1313869999999998E-12</v>
          </cell>
          <cell r="IU683">
            <v>-2.1313869999999998E-12</v>
          </cell>
          <cell r="IV683">
            <v>0</v>
          </cell>
          <cell r="IW683">
            <v>2.1313869999999998E-12</v>
          </cell>
          <cell r="IX683">
            <v>-2.1313869999999998E-12</v>
          </cell>
          <cell r="IY683">
            <v>0</v>
          </cell>
          <cell r="IZ683">
            <v>0</v>
          </cell>
          <cell r="JA683">
            <v>0</v>
          </cell>
          <cell r="JB683">
            <v>0</v>
          </cell>
          <cell r="JC683">
            <v>0</v>
          </cell>
          <cell r="JD683">
            <v>0</v>
          </cell>
          <cell r="JE683">
            <v>0</v>
          </cell>
          <cell r="JF683">
            <v>0</v>
          </cell>
          <cell r="JG683">
            <v>0</v>
          </cell>
          <cell r="JH683">
            <v>0</v>
          </cell>
          <cell r="JI683">
            <v>0</v>
          </cell>
          <cell r="JJ683">
            <v>0</v>
          </cell>
          <cell r="JK683">
            <v>0</v>
          </cell>
          <cell r="JL683">
            <v>0</v>
          </cell>
          <cell r="JM683">
            <v>0</v>
          </cell>
          <cell r="JN683">
            <v>0</v>
          </cell>
          <cell r="JO683">
            <v>0</v>
          </cell>
          <cell r="JP683">
            <v>0</v>
          </cell>
          <cell r="JQ683">
            <v>0</v>
          </cell>
          <cell r="JR683">
            <v>0</v>
          </cell>
          <cell r="JS683">
            <v>0</v>
          </cell>
          <cell r="JT683">
            <v>0</v>
          </cell>
          <cell r="JU683">
            <v>0</v>
          </cell>
          <cell r="JV683">
            <v>0</v>
          </cell>
          <cell r="JW683">
            <v>0</v>
          </cell>
          <cell r="JX683">
            <v>0</v>
          </cell>
          <cell r="JY683">
            <v>0</v>
          </cell>
          <cell r="JZ683">
            <v>0</v>
          </cell>
          <cell r="KA683">
            <v>0</v>
          </cell>
          <cell r="KB683">
            <v>0</v>
          </cell>
          <cell r="KC683">
            <v>0</v>
          </cell>
          <cell r="KD683">
            <v>0</v>
          </cell>
          <cell r="KE683">
            <v>0</v>
          </cell>
          <cell r="KF683">
            <v>0</v>
          </cell>
          <cell r="KG683">
            <v>0</v>
          </cell>
          <cell r="KH683">
            <v>0</v>
          </cell>
          <cell r="KI683">
            <v>0</v>
          </cell>
          <cell r="KJ683">
            <v>0</v>
          </cell>
          <cell r="KK683">
            <v>0</v>
          </cell>
          <cell r="KL683">
            <v>0</v>
          </cell>
          <cell r="KM683">
            <v>0</v>
          </cell>
          <cell r="KN683">
            <v>0</v>
          </cell>
          <cell r="KO683">
            <v>0</v>
          </cell>
          <cell r="KP683">
            <v>0</v>
          </cell>
          <cell r="KQ683">
            <v>0</v>
          </cell>
          <cell r="KR683">
            <v>0</v>
          </cell>
          <cell r="KS683">
            <v>0</v>
          </cell>
          <cell r="KT683">
            <v>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-57.5</v>
          </cell>
          <cell r="LK683">
            <v>0</v>
          </cell>
          <cell r="LL683">
            <v>-57.5</v>
          </cell>
          <cell r="LM683">
            <v>-57.5</v>
          </cell>
          <cell r="LN683">
            <v>0</v>
          </cell>
          <cell r="LO683">
            <v>-57.5</v>
          </cell>
          <cell r="LP683">
            <v>-20</v>
          </cell>
          <cell r="LQ683">
            <v>0</v>
          </cell>
          <cell r="LR683">
            <v>-20</v>
          </cell>
          <cell r="LS683">
            <v>-20</v>
          </cell>
          <cell r="LT683">
            <v>0</v>
          </cell>
          <cell r="LU683">
            <v>-20</v>
          </cell>
          <cell r="LV683">
            <v>-50</v>
          </cell>
          <cell r="LW683">
            <v>0</v>
          </cell>
          <cell r="LX683">
            <v>-50</v>
          </cell>
          <cell r="LY683">
            <v>-50</v>
          </cell>
          <cell r="LZ683">
            <v>0</v>
          </cell>
          <cell r="MA683">
            <v>-50</v>
          </cell>
          <cell r="MB683">
            <v>-25</v>
          </cell>
          <cell r="MC683">
            <v>0</v>
          </cell>
          <cell r="MD683">
            <v>-25</v>
          </cell>
          <cell r="ME683">
            <v>0</v>
          </cell>
          <cell r="MF683">
            <v>0</v>
          </cell>
          <cell r="MG683">
            <v>0</v>
          </cell>
          <cell r="MH683">
            <v>0</v>
          </cell>
          <cell r="MI683">
            <v>-350</v>
          </cell>
          <cell r="MJ683">
            <v>350</v>
          </cell>
          <cell r="MK683">
            <v>0</v>
          </cell>
          <cell r="ML683">
            <v>-350</v>
          </cell>
          <cell r="MM683">
            <v>350</v>
          </cell>
          <cell r="MN683">
            <v>0</v>
          </cell>
          <cell r="MO683">
            <v>-350</v>
          </cell>
          <cell r="MP683">
            <v>350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v>0</v>
          </cell>
          <cell r="NM683">
            <v>0</v>
          </cell>
          <cell r="NN683">
            <v>0</v>
          </cell>
          <cell r="NO683">
            <v>0</v>
          </cell>
          <cell r="NP683">
            <v>0</v>
          </cell>
          <cell r="NQ683">
            <v>0</v>
          </cell>
          <cell r="NR683">
            <v>0</v>
          </cell>
          <cell r="NS683">
            <v>0</v>
          </cell>
          <cell r="NT683">
            <v>0</v>
          </cell>
          <cell r="NU683">
            <v>0</v>
          </cell>
          <cell r="NV683">
            <v>0</v>
          </cell>
          <cell r="NW683">
            <v>0</v>
          </cell>
          <cell r="NX683">
            <v>0</v>
          </cell>
          <cell r="NY683">
            <v>0</v>
          </cell>
          <cell r="NZ683">
            <v>0</v>
          </cell>
          <cell r="OA683">
            <v>0</v>
          </cell>
          <cell r="OB683">
            <v>0</v>
          </cell>
          <cell r="OC683">
            <v>0</v>
          </cell>
          <cell r="OD683">
            <v>0</v>
          </cell>
          <cell r="OE683">
            <v>0</v>
          </cell>
          <cell r="OF683">
            <v>0</v>
          </cell>
          <cell r="OG683">
            <v>0</v>
          </cell>
          <cell r="OH683">
            <v>0</v>
          </cell>
          <cell r="OI683">
            <v>0</v>
          </cell>
          <cell r="OJ683">
            <v>0</v>
          </cell>
          <cell r="OK683">
            <v>0</v>
          </cell>
          <cell r="OL683">
            <v>0</v>
          </cell>
          <cell r="OM683">
            <v>0</v>
          </cell>
          <cell r="ON683">
            <v>0</v>
          </cell>
          <cell r="OO683">
            <v>0</v>
          </cell>
          <cell r="OP683">
            <v>0</v>
          </cell>
          <cell r="OQ683">
            <v>0</v>
          </cell>
          <cell r="OR683">
            <v>0</v>
          </cell>
          <cell r="OS683">
            <v>0</v>
          </cell>
          <cell r="OT683">
            <v>0</v>
          </cell>
          <cell r="OU683">
            <v>0</v>
          </cell>
          <cell r="OV683">
            <v>0</v>
          </cell>
          <cell r="OW683">
            <v>0</v>
          </cell>
          <cell r="OX683">
            <v>0</v>
          </cell>
          <cell r="OY683">
            <v>0</v>
          </cell>
          <cell r="OZ683">
            <v>0</v>
          </cell>
          <cell r="PA683">
            <v>0</v>
          </cell>
          <cell r="PB683">
            <v>0</v>
          </cell>
          <cell r="PC683">
            <v>0</v>
          </cell>
          <cell r="PD683">
            <v>0</v>
          </cell>
          <cell r="PE683">
            <v>0</v>
          </cell>
          <cell r="PF683">
            <v>0</v>
          </cell>
          <cell r="PG683">
            <v>0</v>
          </cell>
          <cell r="PH683">
            <v>0</v>
          </cell>
          <cell r="PI683">
            <v>0</v>
          </cell>
          <cell r="PJ683">
            <v>0</v>
          </cell>
          <cell r="PK683">
            <v>0</v>
          </cell>
          <cell r="PL683">
            <v>0</v>
          </cell>
          <cell r="PM683">
            <v>0</v>
          </cell>
          <cell r="PN683">
            <v>0</v>
          </cell>
          <cell r="PO683">
            <v>0</v>
          </cell>
          <cell r="PP683">
            <v>0</v>
          </cell>
          <cell r="PQ683">
            <v>0</v>
          </cell>
          <cell r="PR683">
            <v>0</v>
          </cell>
          <cell r="PS683">
            <v>0</v>
          </cell>
          <cell r="PT683">
            <v>0</v>
          </cell>
          <cell r="PU683">
            <v>0</v>
          </cell>
          <cell r="PV683">
            <v>0</v>
          </cell>
          <cell r="PW683">
            <v>0</v>
          </cell>
          <cell r="PX683">
            <v>0</v>
          </cell>
          <cell r="PY683">
            <v>0</v>
          </cell>
        </row>
        <row r="684">
          <cell r="BB684">
            <v>492.69099999999997</v>
          </cell>
          <cell r="BC684">
            <v>1.8030480000186973</v>
          </cell>
          <cell r="BD684">
            <v>490.88795199998128</v>
          </cell>
          <cell r="BE684">
            <v>377.56299999999999</v>
          </cell>
          <cell r="BF684">
            <v>-1.499999999993181</v>
          </cell>
          <cell r="BG684">
            <v>379.06299999999317</v>
          </cell>
          <cell r="BH684">
            <v>369.18099999999998</v>
          </cell>
          <cell r="BI684">
            <v>-0.79999999998802662</v>
          </cell>
          <cell r="BJ684">
            <v>369.980999999988</v>
          </cell>
          <cell r="BK684">
            <v>267.72699999999998</v>
          </cell>
          <cell r="BL684">
            <v>-23.799999999993901</v>
          </cell>
          <cell r="BM684">
            <v>291.5269999999939</v>
          </cell>
          <cell r="BN684">
            <v>436.08300000000008</v>
          </cell>
          <cell r="BO684">
            <v>-38.199999999999996</v>
          </cell>
          <cell r="BP684">
            <v>474.28300000000002</v>
          </cell>
          <cell r="BQ684">
            <v>375.327</v>
          </cell>
          <cell r="BR684">
            <v>-14.333999999999996</v>
          </cell>
          <cell r="BS684">
            <v>389.66100000000006</v>
          </cell>
          <cell r="BT684">
            <v>585.65700000000004</v>
          </cell>
          <cell r="BU684">
            <v>57.052</v>
          </cell>
          <cell r="BV684">
            <v>528.60500000000002</v>
          </cell>
          <cell r="BW684">
            <v>25.978000000000002</v>
          </cell>
          <cell r="BX684">
            <v>16.558</v>
          </cell>
          <cell r="BY684">
            <v>9.4200000000000017</v>
          </cell>
          <cell r="BZ684">
            <v>469.185</v>
          </cell>
          <cell r="CA684">
            <v>3.6760000000000002</v>
          </cell>
          <cell r="CB684">
            <v>465.50900000000001</v>
          </cell>
          <cell r="CC684">
            <v>394.23700000000002</v>
          </cell>
          <cell r="CD684">
            <v>-5.4619999999999997</v>
          </cell>
          <cell r="CE684">
            <v>399.69900000000001</v>
          </cell>
          <cell r="CF684">
            <v>421.92899999999997</v>
          </cell>
          <cell r="CG684">
            <v>-8.3960000000000008</v>
          </cell>
          <cell r="CH684">
            <v>430.32499999999999</v>
          </cell>
          <cell r="CI684">
            <v>176.99100000000001</v>
          </cell>
          <cell r="CJ684">
            <v>-7.3040000000000003</v>
          </cell>
          <cell r="CK684">
            <v>184.29500000000002</v>
          </cell>
          <cell r="CL684">
            <v>192.01300000000001</v>
          </cell>
          <cell r="CM684">
            <v>-30.413</v>
          </cell>
          <cell r="CN684">
            <v>222.42600000000002</v>
          </cell>
          <cell r="CO684">
            <v>106.57899999999999</v>
          </cell>
          <cell r="CP684">
            <v>-6.9</v>
          </cell>
          <cell r="CQ684">
            <v>113.479</v>
          </cell>
          <cell r="CR684">
            <v>37.993000000000002</v>
          </cell>
          <cell r="CS684">
            <v>-74.900000000000006</v>
          </cell>
          <cell r="CT684">
            <v>112.893</v>
          </cell>
          <cell r="CU684">
            <v>263.358</v>
          </cell>
          <cell r="CV684">
            <v>122.5</v>
          </cell>
          <cell r="CW684">
            <v>140.858</v>
          </cell>
          <cell r="CX684">
            <v>237.80099999999999</v>
          </cell>
          <cell r="CY684">
            <v>-15.6</v>
          </cell>
          <cell r="CZ684">
            <v>253.40099999999998</v>
          </cell>
          <cell r="DA684">
            <v>338.07600000000002</v>
          </cell>
          <cell r="DB684">
            <v>-1.3</v>
          </cell>
          <cell r="DC684">
            <v>339.37600000000003</v>
          </cell>
          <cell r="DD684">
            <v>395.39400000000001</v>
          </cell>
          <cell r="DE684">
            <v>-7.6</v>
          </cell>
          <cell r="DF684">
            <v>402.99400000000003</v>
          </cell>
          <cell r="DG684">
            <v>310.09800000000001</v>
          </cell>
          <cell r="DH684">
            <v>-19.3</v>
          </cell>
          <cell r="DI684">
            <v>329.39800000000002</v>
          </cell>
          <cell r="DJ684">
            <v>372.20299999999997</v>
          </cell>
          <cell r="DK684">
            <v>17.099999997767291</v>
          </cell>
          <cell r="DL684">
            <v>355.1030000022327</v>
          </cell>
          <cell r="DM684">
            <v>471.154</v>
          </cell>
          <cell r="DN684">
            <v>-13.700000406370782</v>
          </cell>
          <cell r="DO684">
            <v>484.8540004063708</v>
          </cell>
          <cell r="DP684">
            <v>488.93599999999998</v>
          </cell>
          <cell r="DQ684">
            <v>15.2</v>
          </cell>
          <cell r="DR684">
            <v>473.73599999999999</v>
          </cell>
          <cell r="DS684">
            <v>241.107</v>
          </cell>
          <cell r="DT684">
            <v>4.4000000000000004</v>
          </cell>
          <cell r="DU684">
            <v>236.70699999999999</v>
          </cell>
          <cell r="DV684">
            <v>310.85500000000002</v>
          </cell>
          <cell r="DW684">
            <v>-3.7</v>
          </cell>
          <cell r="DX684">
            <v>314.55500000000001</v>
          </cell>
          <cell r="DY684">
            <v>269.36700000000002</v>
          </cell>
          <cell r="DZ684">
            <v>-13.4</v>
          </cell>
          <cell r="EA684">
            <v>282.767</v>
          </cell>
          <cell r="EB684">
            <v>285.79500000000002</v>
          </cell>
          <cell r="EC684">
            <v>-15.8</v>
          </cell>
          <cell r="ED684">
            <v>301.59500000000003</v>
          </cell>
          <cell r="EE684">
            <v>158.94200000000001</v>
          </cell>
          <cell r="EF684">
            <v>-23.8</v>
          </cell>
          <cell r="EG684">
            <v>182.74200000000002</v>
          </cell>
          <cell r="EH684">
            <v>210.38</v>
          </cell>
          <cell r="EI684">
            <v>-1.1999999999999993</v>
          </cell>
          <cell r="EJ684">
            <v>211.57999999999998</v>
          </cell>
          <cell r="EK684">
            <v>146.74700000000001</v>
          </cell>
          <cell r="EL684">
            <v>-25</v>
          </cell>
          <cell r="EM684">
            <v>171.74700000000001</v>
          </cell>
          <cell r="EN684">
            <v>215.08199999999999</v>
          </cell>
          <cell r="EO684">
            <v>1</v>
          </cell>
          <cell r="EP684">
            <v>214.08199999999999</v>
          </cell>
          <cell r="EQ684">
            <v>136.84100000000001</v>
          </cell>
          <cell r="ER684">
            <v>0</v>
          </cell>
          <cell r="ES684">
            <v>136.84100000000001</v>
          </cell>
          <cell r="ET684">
            <v>184</v>
          </cell>
          <cell r="EU684">
            <v>-9</v>
          </cell>
          <cell r="EV684">
            <v>193</v>
          </cell>
          <cell r="EW684">
            <v>242</v>
          </cell>
          <cell r="EX684">
            <v>36</v>
          </cell>
          <cell r="EY684">
            <v>206</v>
          </cell>
          <cell r="EZ684">
            <v>39</v>
          </cell>
          <cell r="FA684">
            <v>-325</v>
          </cell>
          <cell r="FB684">
            <v>364</v>
          </cell>
          <cell r="FC684">
            <v>203</v>
          </cell>
          <cell r="FD684">
            <v>-4</v>
          </cell>
          <cell r="FE684">
            <v>207</v>
          </cell>
          <cell r="FF684">
            <v>85</v>
          </cell>
          <cell r="FG684">
            <v>0</v>
          </cell>
          <cell r="FH684">
            <v>85</v>
          </cell>
          <cell r="FI684">
            <v>130</v>
          </cell>
          <cell r="FJ684">
            <v>0</v>
          </cell>
          <cell r="FK684">
            <v>130</v>
          </cell>
          <cell r="FL684">
            <v>130</v>
          </cell>
          <cell r="FM684">
            <v>0</v>
          </cell>
          <cell r="FN684">
            <v>130</v>
          </cell>
          <cell r="FO684">
            <v>31</v>
          </cell>
          <cell r="FP684">
            <v>0</v>
          </cell>
          <cell r="FQ684">
            <v>31</v>
          </cell>
          <cell r="FR684">
            <v>56</v>
          </cell>
          <cell r="FS684">
            <v>0</v>
          </cell>
          <cell r="FT684">
            <v>56</v>
          </cell>
          <cell r="FU684">
            <v>49</v>
          </cell>
          <cell r="FV684">
            <v>0</v>
          </cell>
          <cell r="FW684">
            <v>49</v>
          </cell>
          <cell r="FX684">
            <v>82</v>
          </cell>
          <cell r="FY684">
            <v>0</v>
          </cell>
          <cell r="FZ684">
            <v>82</v>
          </cell>
          <cell r="GA684">
            <v>36</v>
          </cell>
          <cell r="GB684">
            <v>0</v>
          </cell>
          <cell r="GC684">
            <v>36</v>
          </cell>
          <cell r="GD684">
            <v>127</v>
          </cell>
          <cell r="GE684">
            <v>0</v>
          </cell>
          <cell r="GF684">
            <v>127</v>
          </cell>
          <cell r="GG684">
            <v>206</v>
          </cell>
          <cell r="GH684">
            <v>0</v>
          </cell>
          <cell r="GI684">
            <v>206</v>
          </cell>
          <cell r="GJ684">
            <v>242</v>
          </cell>
          <cell r="GK684">
            <v>0</v>
          </cell>
          <cell r="GL684">
            <v>242</v>
          </cell>
          <cell r="GM684">
            <v>277</v>
          </cell>
          <cell r="GN684">
            <v>0</v>
          </cell>
          <cell r="GO684">
            <v>277</v>
          </cell>
          <cell r="GP684">
            <v>-59</v>
          </cell>
          <cell r="GQ684">
            <v>0</v>
          </cell>
          <cell r="GR684">
            <v>-59</v>
          </cell>
          <cell r="GS684">
            <v>484</v>
          </cell>
          <cell r="GT684">
            <v>0</v>
          </cell>
          <cell r="GU684">
            <v>484</v>
          </cell>
          <cell r="GV684">
            <v>360</v>
          </cell>
          <cell r="GW684">
            <v>0</v>
          </cell>
          <cell r="GX684">
            <v>360</v>
          </cell>
          <cell r="GY684">
            <v>339</v>
          </cell>
          <cell r="GZ684">
            <v>0</v>
          </cell>
          <cell r="HA684">
            <v>339</v>
          </cell>
          <cell r="HB684">
            <v>544</v>
          </cell>
          <cell r="HC684">
            <v>0</v>
          </cell>
          <cell r="HD684">
            <v>544</v>
          </cell>
          <cell r="HE684">
            <v>413</v>
          </cell>
          <cell r="HF684">
            <v>0</v>
          </cell>
          <cell r="HG684">
            <v>413</v>
          </cell>
          <cell r="HH684">
            <v>414</v>
          </cell>
          <cell r="HI684">
            <v>0</v>
          </cell>
          <cell r="HJ684">
            <v>414</v>
          </cell>
          <cell r="HK684">
            <v>318</v>
          </cell>
          <cell r="HL684">
            <v>0</v>
          </cell>
          <cell r="HM684">
            <v>318</v>
          </cell>
          <cell r="HN684">
            <v>197</v>
          </cell>
          <cell r="HO684">
            <v>0</v>
          </cell>
          <cell r="HP684">
            <v>197</v>
          </cell>
          <cell r="HQ684">
            <v>34</v>
          </cell>
          <cell r="HR684">
            <v>0</v>
          </cell>
          <cell r="HS684">
            <v>34</v>
          </cell>
          <cell r="HT684">
            <v>50</v>
          </cell>
          <cell r="HU684">
            <v>0</v>
          </cell>
          <cell r="HV684">
            <v>50</v>
          </cell>
          <cell r="HW684">
            <v>-29</v>
          </cell>
          <cell r="HX684">
            <v>0</v>
          </cell>
          <cell r="HY684">
            <v>-29</v>
          </cell>
          <cell r="HZ684">
            <v>675</v>
          </cell>
          <cell r="IA684">
            <v>0</v>
          </cell>
          <cell r="IB684">
            <v>675</v>
          </cell>
          <cell r="IC684">
            <v>219</v>
          </cell>
          <cell r="ID684">
            <v>0</v>
          </cell>
          <cell r="IE684">
            <v>219</v>
          </cell>
          <cell r="IF684">
            <v>56</v>
          </cell>
          <cell r="IG684">
            <v>0</v>
          </cell>
          <cell r="IH684">
            <v>56</v>
          </cell>
          <cell r="II684">
            <v>239</v>
          </cell>
          <cell r="IJ684">
            <v>0</v>
          </cell>
          <cell r="IK684">
            <v>239</v>
          </cell>
          <cell r="IP684">
            <v>1507.162</v>
          </cell>
          <cell r="IQ684">
            <v>-24.296951999956413</v>
          </cell>
          <cell r="IR684">
            <v>1531.4589519999565</v>
          </cell>
          <cell r="IS684">
            <v>1014.471</v>
          </cell>
          <cell r="IT684">
            <v>-26.099999999975111</v>
          </cell>
          <cell r="IU684">
            <v>1040.5709999999751</v>
          </cell>
          <cell r="IV684">
            <v>636.90800000000002</v>
          </cell>
          <cell r="IW684">
            <v>-24.599999999981925</v>
          </cell>
          <cell r="IX684">
            <v>661.50799999998196</v>
          </cell>
          <cell r="IY684">
            <v>267.72699999999998</v>
          </cell>
          <cell r="IZ684">
            <v>-23.799999999993901</v>
          </cell>
          <cell r="JA684">
            <v>291.5269999999939</v>
          </cell>
          <cell r="JB684">
            <v>1423.0450000000001</v>
          </cell>
          <cell r="JC684">
            <v>21.076000000000008</v>
          </cell>
          <cell r="JD684">
            <v>1401.9690000000001</v>
          </cell>
          <cell r="JE684">
            <v>986.96199999999999</v>
          </cell>
          <cell r="JF684">
            <v>59.276000000000003</v>
          </cell>
          <cell r="JG684">
            <v>927.68600000000004</v>
          </cell>
          <cell r="JH684">
            <v>611.63499999999999</v>
          </cell>
          <cell r="JI684">
            <v>73.61</v>
          </cell>
          <cell r="JJ684">
            <v>538.02499999999998</v>
          </cell>
          <cell r="JK684">
            <v>25.978000000000002</v>
          </cell>
          <cell r="JL684">
            <v>16.558</v>
          </cell>
          <cell r="JM684">
            <v>9.4200000000000017</v>
          </cell>
          <cell r="JN684">
            <v>1462.3420000000001</v>
          </cell>
          <cell r="JO684">
            <v>-17.486000000000001</v>
          </cell>
          <cell r="JP684">
            <v>1479.8280000000002</v>
          </cell>
          <cell r="JQ684">
            <v>993.15700000000004</v>
          </cell>
          <cell r="JR684">
            <v>-21.161999999999999</v>
          </cell>
          <cell r="JS684">
            <v>1014.3190000000001</v>
          </cell>
          <cell r="JT684">
            <v>598.91999999999996</v>
          </cell>
          <cell r="JU684">
            <v>-15.700000000000001</v>
          </cell>
          <cell r="JV684">
            <v>614.62</v>
          </cell>
          <cell r="JW684">
            <v>176.99100000000001</v>
          </cell>
          <cell r="JX684">
            <v>-7.3040000000000003</v>
          </cell>
          <cell r="JY684">
            <v>184.29500000000002</v>
          </cell>
          <cell r="JZ684">
            <v>599.94299999999998</v>
          </cell>
          <cell r="KA684">
            <v>10.286999999999992</v>
          </cell>
          <cell r="KB684">
            <v>589.65599999999995</v>
          </cell>
          <cell r="KC684">
            <v>407.93</v>
          </cell>
          <cell r="KD684">
            <v>40.699999999999989</v>
          </cell>
          <cell r="KE684">
            <v>367.23</v>
          </cell>
          <cell r="KF684">
            <v>301.351</v>
          </cell>
          <cell r="KG684">
            <v>47.599999999999994</v>
          </cell>
          <cell r="KH684">
            <v>253.751</v>
          </cell>
          <cell r="KI684">
            <v>263.358</v>
          </cell>
          <cell r="KJ684">
            <v>122.5</v>
          </cell>
          <cell r="KK684">
            <v>140.858</v>
          </cell>
          <cell r="KL684">
            <v>1281.3689999999999</v>
          </cell>
          <cell r="KM684">
            <v>-43.8</v>
          </cell>
          <cell r="KN684">
            <v>1325.1689999999999</v>
          </cell>
          <cell r="KO684">
            <v>1043.568</v>
          </cell>
          <cell r="KP684">
            <v>-28.200000000000003</v>
          </cell>
          <cell r="KQ684">
            <v>1071.768</v>
          </cell>
          <cell r="KR684">
            <v>705.49199999999996</v>
          </cell>
          <cell r="KS684">
            <v>-26.9</v>
          </cell>
          <cell r="KT684">
            <v>732.39199999999994</v>
          </cell>
          <cell r="KU684">
            <v>310.09800000000001</v>
          </cell>
          <cell r="KV684">
            <v>-19.3</v>
          </cell>
          <cell r="KW684">
            <v>329.39800000000002</v>
          </cell>
          <cell r="KX684">
            <v>1573.4</v>
          </cell>
          <cell r="KY684">
            <v>22.999999591396509</v>
          </cell>
          <cell r="KZ684">
            <v>1550.4000004086035</v>
          </cell>
          <cell r="LA684">
            <v>1201.1969999999999</v>
          </cell>
          <cell r="LB684">
            <v>5.899999593629218</v>
          </cell>
          <cell r="LC684">
            <v>1195.2970004063707</v>
          </cell>
          <cell r="LD684">
            <v>730.04300000000001</v>
          </cell>
          <cell r="LE684">
            <v>19.600000000000001</v>
          </cell>
          <cell r="LF684">
            <v>710.44299999999998</v>
          </cell>
          <cell r="LG684">
            <v>241.107</v>
          </cell>
          <cell r="LH684">
            <v>4.4000000000000004</v>
          </cell>
          <cell r="LI684">
            <v>236.70699999999999</v>
          </cell>
          <cell r="LJ684">
            <v>1024.9590000000001</v>
          </cell>
          <cell r="LK684">
            <v>-56.7</v>
          </cell>
          <cell r="LL684">
            <v>1081.6590000000001</v>
          </cell>
          <cell r="LM684">
            <v>714.10400000000004</v>
          </cell>
          <cell r="LN684">
            <v>-53</v>
          </cell>
          <cell r="LO684">
            <v>767.10400000000004</v>
          </cell>
          <cell r="LP684">
            <v>444.73700000000002</v>
          </cell>
          <cell r="LQ684">
            <v>-39.6</v>
          </cell>
          <cell r="LR684">
            <v>484.33700000000005</v>
          </cell>
          <cell r="LS684">
            <v>158.94200000000001</v>
          </cell>
          <cell r="LT684">
            <v>-23.8</v>
          </cell>
          <cell r="LU684">
            <v>182.74200000000002</v>
          </cell>
          <cell r="LV684">
            <v>709.05</v>
          </cell>
          <cell r="LW684">
            <v>-25.2</v>
          </cell>
          <cell r="LX684">
            <v>734.25</v>
          </cell>
          <cell r="LY684">
            <v>498.67</v>
          </cell>
          <cell r="LZ684">
            <v>-24</v>
          </cell>
          <cell r="MA684">
            <v>522.67000000000007</v>
          </cell>
          <cell r="MB684">
            <v>351.923</v>
          </cell>
          <cell r="MC684">
            <v>1</v>
          </cell>
          <cell r="MD684">
            <v>350.923</v>
          </cell>
          <cell r="ME684">
            <v>136.84100000000001</v>
          </cell>
          <cell r="MF684">
            <v>0</v>
          </cell>
          <cell r="MG684">
            <v>136.84100000000001</v>
          </cell>
          <cell r="MH684">
            <v>184</v>
          </cell>
          <cell r="MI684">
            <v>-302</v>
          </cell>
          <cell r="MJ684">
            <v>486</v>
          </cell>
          <cell r="MK684">
            <v>242</v>
          </cell>
          <cell r="ML684">
            <v>-293</v>
          </cell>
          <cell r="MM684">
            <v>535</v>
          </cell>
          <cell r="MN684">
            <v>39</v>
          </cell>
          <cell r="MO684">
            <v>-329</v>
          </cell>
          <cell r="MP684">
            <v>368</v>
          </cell>
          <cell r="MQ684">
            <v>203</v>
          </cell>
          <cell r="MR684">
            <v>-4</v>
          </cell>
          <cell r="MS684">
            <v>207</v>
          </cell>
          <cell r="MT684">
            <v>85</v>
          </cell>
          <cell r="MU684">
            <v>0</v>
          </cell>
          <cell r="MV684">
            <v>85</v>
          </cell>
          <cell r="MW684">
            <v>130</v>
          </cell>
          <cell r="MX684">
            <v>0</v>
          </cell>
          <cell r="MY684">
            <v>130</v>
          </cell>
          <cell r="MZ684">
            <v>130</v>
          </cell>
          <cell r="NA684">
            <v>0</v>
          </cell>
          <cell r="NB684">
            <v>130</v>
          </cell>
          <cell r="NC684">
            <v>31</v>
          </cell>
          <cell r="ND684">
            <v>0</v>
          </cell>
          <cell r="NE684">
            <v>31</v>
          </cell>
          <cell r="NF684">
            <v>56</v>
          </cell>
          <cell r="NG684">
            <v>0</v>
          </cell>
          <cell r="NH684">
            <v>56</v>
          </cell>
          <cell r="NI684">
            <v>49</v>
          </cell>
          <cell r="NJ684">
            <v>0</v>
          </cell>
          <cell r="NK684">
            <v>49</v>
          </cell>
          <cell r="NL684">
            <v>82</v>
          </cell>
          <cell r="NM684">
            <v>0</v>
          </cell>
          <cell r="NN684">
            <v>82</v>
          </cell>
          <cell r="NO684">
            <v>36</v>
          </cell>
          <cell r="NP684">
            <v>0</v>
          </cell>
          <cell r="NQ684">
            <v>36</v>
          </cell>
          <cell r="NR684">
            <v>127</v>
          </cell>
          <cell r="NS684">
            <v>0</v>
          </cell>
          <cell r="NT684">
            <v>127</v>
          </cell>
          <cell r="NU684">
            <v>206</v>
          </cell>
          <cell r="NV684">
            <v>0</v>
          </cell>
          <cell r="NW684">
            <v>206</v>
          </cell>
          <cell r="NX684">
            <v>242</v>
          </cell>
          <cell r="NY684">
            <v>0</v>
          </cell>
          <cell r="NZ684">
            <v>242</v>
          </cell>
          <cell r="OA684">
            <v>277</v>
          </cell>
          <cell r="OB684">
            <v>0</v>
          </cell>
          <cell r="OC684">
            <v>277</v>
          </cell>
          <cell r="OD684">
            <v>-59</v>
          </cell>
          <cell r="OE684">
            <v>0</v>
          </cell>
          <cell r="OF684">
            <v>-59</v>
          </cell>
          <cell r="OG684">
            <v>484</v>
          </cell>
          <cell r="OH684">
            <v>0</v>
          </cell>
          <cell r="OI684">
            <v>484</v>
          </cell>
          <cell r="OJ684">
            <v>360</v>
          </cell>
          <cell r="OK684">
            <v>0</v>
          </cell>
          <cell r="OL684">
            <v>360</v>
          </cell>
          <cell r="OM684">
            <v>339</v>
          </cell>
          <cell r="ON684">
            <v>0</v>
          </cell>
          <cell r="OO684">
            <v>339</v>
          </cell>
          <cell r="OP684">
            <v>544</v>
          </cell>
          <cell r="OQ684">
            <v>0</v>
          </cell>
          <cell r="OR684">
            <v>544</v>
          </cell>
          <cell r="OS684">
            <v>413</v>
          </cell>
          <cell r="OT684">
            <v>0</v>
          </cell>
          <cell r="OU684">
            <v>413</v>
          </cell>
          <cell r="OV684">
            <v>414</v>
          </cell>
          <cell r="OW684">
            <v>0</v>
          </cell>
          <cell r="OX684">
            <v>414</v>
          </cell>
          <cell r="OY684">
            <v>318</v>
          </cell>
          <cell r="OZ684">
            <v>0</v>
          </cell>
          <cell r="PA684">
            <v>318</v>
          </cell>
          <cell r="PB684">
            <v>197</v>
          </cell>
          <cell r="PC684">
            <v>0</v>
          </cell>
          <cell r="PD684">
            <v>197</v>
          </cell>
          <cell r="PE684">
            <v>34</v>
          </cell>
          <cell r="PF684">
            <v>0</v>
          </cell>
          <cell r="PG684">
            <v>34</v>
          </cell>
          <cell r="PH684">
            <v>50</v>
          </cell>
          <cell r="PI684">
            <v>0</v>
          </cell>
          <cell r="PJ684">
            <v>50</v>
          </cell>
          <cell r="PK684">
            <v>-29</v>
          </cell>
          <cell r="PL684">
            <v>0</v>
          </cell>
          <cell r="PM684">
            <v>-29</v>
          </cell>
          <cell r="PN684">
            <v>675</v>
          </cell>
          <cell r="PO684">
            <v>0</v>
          </cell>
          <cell r="PP684">
            <v>675</v>
          </cell>
          <cell r="PQ684">
            <v>219</v>
          </cell>
          <cell r="PR684">
            <v>0</v>
          </cell>
          <cell r="PS684">
            <v>219</v>
          </cell>
          <cell r="PT684">
            <v>56</v>
          </cell>
          <cell r="PU684">
            <v>0</v>
          </cell>
          <cell r="PV684">
            <v>56</v>
          </cell>
          <cell r="PW684">
            <v>239</v>
          </cell>
          <cell r="PX684">
            <v>0</v>
          </cell>
          <cell r="PY684">
            <v>239</v>
          </cell>
        </row>
        <row r="685">
          <cell r="BB685">
            <v>0</v>
          </cell>
          <cell r="BC685">
            <v>0</v>
          </cell>
          <cell r="BD685">
            <v>0</v>
          </cell>
          <cell r="BE685">
            <v>0.93200000000000005</v>
          </cell>
          <cell r="BF685">
            <v>-7.2799749999999998E-12</v>
          </cell>
          <cell r="BG685">
            <v>0.93200000000728001</v>
          </cell>
          <cell r="BH685">
            <v>0</v>
          </cell>
          <cell r="BI685">
            <v>-4.9529999999999996E-12</v>
          </cell>
          <cell r="BJ685">
            <v>4.9529999999999996E-12</v>
          </cell>
          <cell r="BK685">
            <v>1.6E-2</v>
          </cell>
          <cell r="BL685">
            <v>0</v>
          </cell>
          <cell r="BM685">
            <v>1.6E-2</v>
          </cell>
          <cell r="BN685">
            <v>-8.9999999999999993E-3</v>
          </cell>
          <cell r="BO685">
            <v>0</v>
          </cell>
          <cell r="BP685">
            <v>-8.9999999999999993E-3</v>
          </cell>
          <cell r="BQ685">
            <v>-1.6E-2</v>
          </cell>
          <cell r="BR685">
            <v>0</v>
          </cell>
          <cell r="BS685">
            <v>-1.6E-2</v>
          </cell>
          <cell r="BT685">
            <v>2.7E-2</v>
          </cell>
          <cell r="BU685">
            <v>0</v>
          </cell>
          <cell r="BV685">
            <v>2.7E-2</v>
          </cell>
          <cell r="BW685">
            <v>0</v>
          </cell>
          <cell r="BX685">
            <v>0</v>
          </cell>
          <cell r="BY685">
            <v>0</v>
          </cell>
          <cell r="BZ685">
            <v>0</v>
          </cell>
          <cell r="CA685">
            <v>0</v>
          </cell>
          <cell r="CB685">
            <v>0</v>
          </cell>
          <cell r="CC685">
            <v>0</v>
          </cell>
          <cell r="CD685">
            <v>0</v>
          </cell>
          <cell r="CE685">
            <v>0</v>
          </cell>
          <cell r="CF685">
            <v>0</v>
          </cell>
          <cell r="CG685">
            <v>0</v>
          </cell>
          <cell r="CH685">
            <v>0</v>
          </cell>
          <cell r="CI685">
            <v>0</v>
          </cell>
          <cell r="CJ685">
            <v>0</v>
          </cell>
          <cell r="CK685">
            <v>0</v>
          </cell>
          <cell r="CL685">
            <v>0</v>
          </cell>
          <cell r="CM685">
            <v>0</v>
          </cell>
          <cell r="CN685">
            <v>0</v>
          </cell>
          <cell r="CO685">
            <v>-1.149</v>
          </cell>
          <cell r="CP685">
            <v>0</v>
          </cell>
          <cell r="CQ685">
            <v>-1.149</v>
          </cell>
          <cell r="CR685">
            <v>1.49</v>
          </cell>
          <cell r="CS685">
            <v>0</v>
          </cell>
          <cell r="CT685">
            <v>1.49</v>
          </cell>
          <cell r="CU685">
            <v>-0.34</v>
          </cell>
          <cell r="CV685">
            <v>0</v>
          </cell>
          <cell r="CW685">
            <v>-0.34</v>
          </cell>
          <cell r="CX685">
            <v>3.1150000000000002</v>
          </cell>
          <cell r="CY685">
            <v>0</v>
          </cell>
          <cell r="CZ685">
            <v>3.1150000000000002</v>
          </cell>
          <cell r="DA685">
            <v>2.1989999999999998</v>
          </cell>
          <cell r="DB685">
            <v>0</v>
          </cell>
          <cell r="DC685">
            <v>2.1989999999999998</v>
          </cell>
          <cell r="DD685">
            <v>-0.95899999999999996</v>
          </cell>
          <cell r="DE685">
            <v>0</v>
          </cell>
          <cell r="DF685">
            <v>-0.95899999999999996</v>
          </cell>
          <cell r="DG685">
            <v>-0.192</v>
          </cell>
          <cell r="DH685">
            <v>0</v>
          </cell>
          <cell r="DI685">
            <v>-0.192</v>
          </cell>
          <cell r="DJ685">
            <v>-1.39</v>
          </cell>
          <cell r="DK685">
            <v>0</v>
          </cell>
          <cell r="DL685">
            <v>-1.39</v>
          </cell>
          <cell r="DM685">
            <v>0.97</v>
          </cell>
          <cell r="DN685">
            <v>0</v>
          </cell>
          <cell r="DO685">
            <v>0.97</v>
          </cell>
          <cell r="DP685">
            <v>-0.26600000000000001</v>
          </cell>
          <cell r="DQ685">
            <v>0</v>
          </cell>
          <cell r="DR685">
            <v>-0.26600000000000001</v>
          </cell>
          <cell r="DS685">
            <v>1.0660000000000001</v>
          </cell>
          <cell r="DT685">
            <v>0</v>
          </cell>
          <cell r="DU685">
            <v>1.0660000000000001</v>
          </cell>
          <cell r="DV685">
            <v>-15.246</v>
          </cell>
          <cell r="DW685">
            <v>-15.166</v>
          </cell>
          <cell r="DX685">
            <v>-8.0000000000000071E-2</v>
          </cell>
          <cell r="DY685">
            <v>163</v>
          </cell>
          <cell r="DZ685">
            <v>116.88</v>
          </cell>
          <cell r="EA685">
            <v>46.120000000000005</v>
          </cell>
          <cell r="EB685">
            <v>59.651000000000003</v>
          </cell>
          <cell r="EC685">
            <v>0</v>
          </cell>
          <cell r="ED685">
            <v>59.651000000000003</v>
          </cell>
          <cell r="EE685">
            <v>69.349000000000004</v>
          </cell>
          <cell r="EF685">
            <v>0</v>
          </cell>
          <cell r="EG685">
            <v>69.349000000000004</v>
          </cell>
          <cell r="EH685">
            <v>29.196999999999999</v>
          </cell>
          <cell r="EI685">
            <v>0</v>
          </cell>
          <cell r="EJ685">
            <v>29.196999999999999</v>
          </cell>
          <cell r="EK685">
            <v>59.002000000000002</v>
          </cell>
          <cell r="EL685">
            <v>0</v>
          </cell>
          <cell r="EM685">
            <v>59.002000000000002</v>
          </cell>
          <cell r="EN685">
            <v>61.185000000000002</v>
          </cell>
          <cell r="EO685">
            <v>0</v>
          </cell>
          <cell r="EP685">
            <v>61.185000000000002</v>
          </cell>
          <cell r="EQ685">
            <v>62.100999999999999</v>
          </cell>
          <cell r="ER685">
            <v>0</v>
          </cell>
          <cell r="ES685">
            <v>62.100999999999999</v>
          </cell>
          <cell r="ET685">
            <v>-18</v>
          </cell>
          <cell r="EU685">
            <v>0</v>
          </cell>
          <cell r="EV685">
            <v>-18</v>
          </cell>
          <cell r="EW685">
            <v>59</v>
          </cell>
          <cell r="EX685">
            <v>0</v>
          </cell>
          <cell r="EY685">
            <v>59</v>
          </cell>
          <cell r="EZ685">
            <v>-45</v>
          </cell>
          <cell r="FA685">
            <v>0</v>
          </cell>
          <cell r="FB685">
            <v>-45</v>
          </cell>
          <cell r="FC685">
            <v>64</v>
          </cell>
          <cell r="FD685">
            <v>0</v>
          </cell>
          <cell r="FE685">
            <v>64</v>
          </cell>
          <cell r="FF685">
            <v>-81</v>
          </cell>
          <cell r="FG685">
            <v>0</v>
          </cell>
          <cell r="FH685">
            <v>-81</v>
          </cell>
          <cell r="FI685">
            <v>-86</v>
          </cell>
          <cell r="FJ685">
            <v>0</v>
          </cell>
          <cell r="FK685">
            <v>-86</v>
          </cell>
          <cell r="FL685">
            <v>-43</v>
          </cell>
          <cell r="FM685">
            <v>0</v>
          </cell>
          <cell r="FN685">
            <v>-43</v>
          </cell>
          <cell r="FO685">
            <v>-60</v>
          </cell>
          <cell r="FP685">
            <v>0</v>
          </cell>
          <cell r="FQ685">
            <v>-60</v>
          </cell>
          <cell r="FR685">
            <v>-164</v>
          </cell>
          <cell r="FS685">
            <v>0</v>
          </cell>
          <cell r="FT685">
            <v>-164</v>
          </cell>
          <cell r="FU685">
            <v>-33</v>
          </cell>
          <cell r="FV685">
            <v>0</v>
          </cell>
          <cell r="FW685">
            <v>-33</v>
          </cell>
          <cell r="FX685">
            <v>-82</v>
          </cell>
          <cell r="FY685">
            <v>0</v>
          </cell>
          <cell r="FZ685">
            <v>-82</v>
          </cell>
          <cell r="GA685">
            <v>-89</v>
          </cell>
          <cell r="GB685">
            <v>0</v>
          </cell>
          <cell r="GC685">
            <v>-89</v>
          </cell>
          <cell r="GD685">
            <v>48</v>
          </cell>
          <cell r="GE685">
            <v>0</v>
          </cell>
          <cell r="GF685">
            <v>48</v>
          </cell>
          <cell r="GG685">
            <v>36</v>
          </cell>
          <cell r="GH685">
            <v>0</v>
          </cell>
          <cell r="GI685">
            <v>36</v>
          </cell>
          <cell r="GJ685">
            <v>40</v>
          </cell>
          <cell r="GK685">
            <v>0</v>
          </cell>
          <cell r="GL685">
            <v>40</v>
          </cell>
          <cell r="GM685">
            <v>40</v>
          </cell>
          <cell r="GN685">
            <v>0</v>
          </cell>
          <cell r="GO685">
            <v>40</v>
          </cell>
          <cell r="GP685">
            <v>30</v>
          </cell>
          <cell r="GQ685">
            <v>0</v>
          </cell>
          <cell r="GR685">
            <v>30</v>
          </cell>
          <cell r="GS685">
            <v>35</v>
          </cell>
          <cell r="GT685">
            <v>0</v>
          </cell>
          <cell r="GU685">
            <v>35</v>
          </cell>
          <cell r="GV685">
            <v>35</v>
          </cell>
          <cell r="GW685">
            <v>0</v>
          </cell>
          <cell r="GX685">
            <v>35</v>
          </cell>
          <cell r="GY685">
            <v>34</v>
          </cell>
          <cell r="GZ685">
            <v>0</v>
          </cell>
          <cell r="HA685">
            <v>34</v>
          </cell>
          <cell r="HB685">
            <v>35</v>
          </cell>
          <cell r="HC685">
            <v>0</v>
          </cell>
          <cell r="HD685">
            <v>35</v>
          </cell>
          <cell r="HE685">
            <v>31</v>
          </cell>
          <cell r="HF685">
            <v>0</v>
          </cell>
          <cell r="HG685">
            <v>31</v>
          </cell>
          <cell r="HH685">
            <v>39</v>
          </cell>
          <cell r="HI685">
            <v>0</v>
          </cell>
          <cell r="HJ685">
            <v>39</v>
          </cell>
          <cell r="HK685">
            <v>33</v>
          </cell>
          <cell r="HL685">
            <v>0</v>
          </cell>
          <cell r="HM685">
            <v>33</v>
          </cell>
          <cell r="HN685">
            <v>14</v>
          </cell>
          <cell r="HO685">
            <v>0</v>
          </cell>
          <cell r="HP685">
            <v>14</v>
          </cell>
          <cell r="HQ685">
            <v>33</v>
          </cell>
          <cell r="HR685">
            <v>0</v>
          </cell>
          <cell r="HS685">
            <v>33</v>
          </cell>
          <cell r="HT685">
            <v>32</v>
          </cell>
          <cell r="HU685">
            <v>0</v>
          </cell>
          <cell r="HV685">
            <v>32</v>
          </cell>
          <cell r="HW685">
            <v>38</v>
          </cell>
          <cell r="HX685">
            <v>0</v>
          </cell>
          <cell r="HY685">
            <v>38</v>
          </cell>
          <cell r="HZ685">
            <v>24</v>
          </cell>
          <cell r="IA685">
            <v>0</v>
          </cell>
          <cell r="IB685">
            <v>24</v>
          </cell>
          <cell r="IC685">
            <v>32</v>
          </cell>
          <cell r="ID685">
            <v>0</v>
          </cell>
          <cell r="IE685">
            <v>32</v>
          </cell>
          <cell r="IF685">
            <v>33</v>
          </cell>
          <cell r="IG685">
            <v>0</v>
          </cell>
          <cell r="IH685">
            <v>33</v>
          </cell>
          <cell r="II685">
            <v>32</v>
          </cell>
          <cell r="IJ685">
            <v>0</v>
          </cell>
          <cell r="IK685">
            <v>32</v>
          </cell>
          <cell r="IP685">
            <v>0.94799999999999995</v>
          </cell>
          <cell r="IQ685">
            <v>-1.2232974999999999E-11</v>
          </cell>
          <cell r="IR685">
            <v>0.94800000001223295</v>
          </cell>
          <cell r="IS685">
            <v>0.94799999999999995</v>
          </cell>
          <cell r="IT685">
            <v>-1.2232974999999999E-11</v>
          </cell>
          <cell r="IU685">
            <v>0.94800000001223295</v>
          </cell>
          <cell r="IV685">
            <v>1.6E-2</v>
          </cell>
          <cell r="IW685">
            <v>-4.9529999999999996E-12</v>
          </cell>
          <cell r="IX685">
            <v>1.6000000004953E-2</v>
          </cell>
          <cell r="IY685">
            <v>1.6E-2</v>
          </cell>
          <cell r="IZ685">
            <v>0</v>
          </cell>
          <cell r="JA685">
            <v>1.6E-2</v>
          </cell>
          <cell r="JB685">
            <v>2E-3</v>
          </cell>
          <cell r="JC685">
            <v>0</v>
          </cell>
          <cell r="JD685">
            <v>2E-3</v>
          </cell>
          <cell r="JE685">
            <v>1.0999999999999999E-2</v>
          </cell>
          <cell r="JF685">
            <v>0</v>
          </cell>
          <cell r="JG685">
            <v>1.0999999999999999E-2</v>
          </cell>
          <cell r="JH685">
            <v>2.7E-2</v>
          </cell>
          <cell r="JI685">
            <v>0</v>
          </cell>
          <cell r="JJ685">
            <v>2.7E-2</v>
          </cell>
          <cell r="JK685">
            <v>0</v>
          </cell>
          <cell r="JL685">
            <v>0</v>
          </cell>
          <cell r="JM685">
            <v>0</v>
          </cell>
          <cell r="JN685">
            <v>0</v>
          </cell>
          <cell r="JO685">
            <v>0</v>
          </cell>
          <cell r="JP685">
            <v>0</v>
          </cell>
          <cell r="JQ685">
            <v>0</v>
          </cell>
          <cell r="JR685">
            <v>0</v>
          </cell>
          <cell r="JS685">
            <v>0</v>
          </cell>
          <cell r="JT685">
            <v>0</v>
          </cell>
          <cell r="JU685">
            <v>0</v>
          </cell>
          <cell r="JV685">
            <v>0</v>
          </cell>
          <cell r="JW685">
            <v>0</v>
          </cell>
          <cell r="JX685">
            <v>0</v>
          </cell>
          <cell r="JY685">
            <v>0</v>
          </cell>
          <cell r="JZ685">
            <v>1E-3</v>
          </cell>
          <cell r="KA685">
            <v>0</v>
          </cell>
          <cell r="KB685">
            <v>1E-3</v>
          </cell>
          <cell r="KC685">
            <v>1E-3</v>
          </cell>
          <cell r="KD685">
            <v>0</v>
          </cell>
          <cell r="KE685">
            <v>1E-3</v>
          </cell>
          <cell r="KF685">
            <v>1.1499999999999999</v>
          </cell>
          <cell r="KG685">
            <v>0</v>
          </cell>
          <cell r="KH685">
            <v>1.1499999999999999</v>
          </cell>
          <cell r="KI685">
            <v>-0.34</v>
          </cell>
          <cell r="KJ685">
            <v>0</v>
          </cell>
          <cell r="KK685">
            <v>-0.34</v>
          </cell>
          <cell r="KL685">
            <v>4.1630000000000003</v>
          </cell>
          <cell r="KM685">
            <v>0</v>
          </cell>
          <cell r="KN685">
            <v>4.1630000000000003</v>
          </cell>
          <cell r="KO685">
            <v>1.048</v>
          </cell>
          <cell r="KP685">
            <v>0</v>
          </cell>
          <cell r="KQ685">
            <v>1.048</v>
          </cell>
          <cell r="KR685">
            <v>-1.151</v>
          </cell>
          <cell r="KS685">
            <v>0</v>
          </cell>
          <cell r="KT685">
            <v>-1.151</v>
          </cell>
          <cell r="KU685">
            <v>-0.192</v>
          </cell>
          <cell r="KV685">
            <v>0</v>
          </cell>
          <cell r="KW685">
            <v>-0.192</v>
          </cell>
          <cell r="KX685">
            <v>0.38</v>
          </cell>
          <cell r="KY685">
            <v>0</v>
          </cell>
          <cell r="KZ685">
            <v>0.38</v>
          </cell>
          <cell r="LA685">
            <v>1.77</v>
          </cell>
          <cell r="LB685">
            <v>0</v>
          </cell>
          <cell r="LC685">
            <v>1.77</v>
          </cell>
          <cell r="LD685">
            <v>0.8</v>
          </cell>
          <cell r="LE685">
            <v>0</v>
          </cell>
          <cell r="LF685">
            <v>0.8</v>
          </cell>
          <cell r="LG685">
            <v>1.0660000000000001</v>
          </cell>
          <cell r="LH685">
            <v>0</v>
          </cell>
          <cell r="LI685">
            <v>1.0660000000000001</v>
          </cell>
          <cell r="LJ685">
            <v>276.75400000000002</v>
          </cell>
          <cell r="LK685">
            <v>101.714</v>
          </cell>
          <cell r="LL685">
            <v>175.04000000000002</v>
          </cell>
          <cell r="LM685">
            <v>292</v>
          </cell>
          <cell r="LN685">
            <v>116.88</v>
          </cell>
          <cell r="LO685">
            <v>175.12</v>
          </cell>
          <cell r="LP685">
            <v>129</v>
          </cell>
          <cell r="LQ685">
            <v>0</v>
          </cell>
          <cell r="LR685">
            <v>129</v>
          </cell>
          <cell r="LS685">
            <v>69.349000000000004</v>
          </cell>
          <cell r="LT685">
            <v>0</v>
          </cell>
          <cell r="LU685">
            <v>69.349000000000004</v>
          </cell>
          <cell r="LV685">
            <v>211.48500000000001</v>
          </cell>
          <cell r="LW685">
            <v>0</v>
          </cell>
          <cell r="LX685">
            <v>211.48500000000001</v>
          </cell>
          <cell r="LY685">
            <v>182.28800000000001</v>
          </cell>
          <cell r="LZ685">
            <v>0</v>
          </cell>
          <cell r="MA685">
            <v>182.28800000000001</v>
          </cell>
          <cell r="MB685">
            <v>123.286</v>
          </cell>
          <cell r="MC685">
            <v>0</v>
          </cell>
          <cell r="MD685">
            <v>123.286</v>
          </cell>
          <cell r="ME685">
            <v>62.100999999999999</v>
          </cell>
          <cell r="MF685">
            <v>0</v>
          </cell>
          <cell r="MG685">
            <v>62.100999999999999</v>
          </cell>
          <cell r="MH685">
            <v>-18</v>
          </cell>
          <cell r="MI685">
            <v>0</v>
          </cell>
          <cell r="MJ685">
            <v>-18</v>
          </cell>
          <cell r="MK685">
            <v>59</v>
          </cell>
          <cell r="ML685">
            <v>0</v>
          </cell>
          <cell r="MM685">
            <v>59</v>
          </cell>
          <cell r="MN685">
            <v>-45</v>
          </cell>
          <cell r="MO685">
            <v>0</v>
          </cell>
          <cell r="MP685">
            <v>-45</v>
          </cell>
          <cell r="MQ685">
            <v>64</v>
          </cell>
          <cell r="MR685">
            <v>0</v>
          </cell>
          <cell r="MS685">
            <v>64</v>
          </cell>
          <cell r="MT685">
            <v>-81</v>
          </cell>
          <cell r="MU685">
            <v>0</v>
          </cell>
          <cell r="MV685">
            <v>-81</v>
          </cell>
          <cell r="MW685">
            <v>-86</v>
          </cell>
          <cell r="MX685">
            <v>0</v>
          </cell>
          <cell r="MY685">
            <v>-86</v>
          </cell>
          <cell r="MZ685">
            <v>-43</v>
          </cell>
          <cell r="NA685">
            <v>0</v>
          </cell>
          <cell r="NB685">
            <v>-43</v>
          </cell>
          <cell r="NC685">
            <v>-60</v>
          </cell>
          <cell r="ND685">
            <v>0</v>
          </cell>
          <cell r="NE685">
            <v>-60</v>
          </cell>
          <cell r="NF685">
            <v>-164</v>
          </cell>
          <cell r="NG685">
            <v>0</v>
          </cell>
          <cell r="NH685">
            <v>-164</v>
          </cell>
          <cell r="NI685">
            <v>-33</v>
          </cell>
          <cell r="NJ685">
            <v>0</v>
          </cell>
          <cell r="NK685">
            <v>-33</v>
          </cell>
          <cell r="NL685">
            <v>-82</v>
          </cell>
          <cell r="NM685">
            <v>0</v>
          </cell>
          <cell r="NN685">
            <v>-82</v>
          </cell>
          <cell r="NO685">
            <v>-89</v>
          </cell>
          <cell r="NP685">
            <v>0</v>
          </cell>
          <cell r="NQ685">
            <v>-89</v>
          </cell>
          <cell r="NR685">
            <v>48</v>
          </cell>
          <cell r="NS685">
            <v>0</v>
          </cell>
          <cell r="NT685">
            <v>48</v>
          </cell>
          <cell r="NU685">
            <v>36</v>
          </cell>
          <cell r="NV685">
            <v>0</v>
          </cell>
          <cell r="NW685">
            <v>36</v>
          </cell>
          <cell r="NX685">
            <v>40</v>
          </cell>
          <cell r="NY685">
            <v>0</v>
          </cell>
          <cell r="NZ685">
            <v>40</v>
          </cell>
          <cell r="OA685">
            <v>40</v>
          </cell>
          <cell r="OB685">
            <v>0</v>
          </cell>
          <cell r="OC685">
            <v>40</v>
          </cell>
          <cell r="OD685">
            <v>30</v>
          </cell>
          <cell r="OE685">
            <v>0</v>
          </cell>
          <cell r="OF685">
            <v>30</v>
          </cell>
          <cell r="OG685">
            <v>35</v>
          </cell>
          <cell r="OH685">
            <v>0</v>
          </cell>
          <cell r="OI685">
            <v>35</v>
          </cell>
          <cell r="OJ685">
            <v>35</v>
          </cell>
          <cell r="OK685">
            <v>0</v>
          </cell>
          <cell r="OL685">
            <v>35</v>
          </cell>
          <cell r="OM685">
            <v>34</v>
          </cell>
          <cell r="ON685">
            <v>0</v>
          </cell>
          <cell r="OO685">
            <v>34</v>
          </cell>
          <cell r="OP685">
            <v>35</v>
          </cell>
          <cell r="OQ685">
            <v>0</v>
          </cell>
          <cell r="OR685">
            <v>35</v>
          </cell>
          <cell r="OS685">
            <v>31</v>
          </cell>
          <cell r="OT685">
            <v>0</v>
          </cell>
          <cell r="OU685">
            <v>31</v>
          </cell>
          <cell r="OV685">
            <v>39</v>
          </cell>
          <cell r="OW685">
            <v>0</v>
          </cell>
          <cell r="OX685">
            <v>39</v>
          </cell>
          <cell r="OY685">
            <v>33</v>
          </cell>
          <cell r="OZ685">
            <v>0</v>
          </cell>
          <cell r="PA685">
            <v>33</v>
          </cell>
          <cell r="PB685">
            <v>14</v>
          </cell>
          <cell r="PC685">
            <v>0</v>
          </cell>
          <cell r="PD685">
            <v>14</v>
          </cell>
          <cell r="PE685">
            <v>33</v>
          </cell>
          <cell r="PF685">
            <v>0</v>
          </cell>
          <cell r="PG685">
            <v>33</v>
          </cell>
          <cell r="PH685">
            <v>32</v>
          </cell>
          <cell r="PI685">
            <v>0</v>
          </cell>
          <cell r="PJ685">
            <v>32</v>
          </cell>
          <cell r="PK685">
            <v>38</v>
          </cell>
          <cell r="PL685">
            <v>0</v>
          </cell>
          <cell r="PM685">
            <v>38</v>
          </cell>
          <cell r="PN685">
            <v>24</v>
          </cell>
          <cell r="PO685">
            <v>0</v>
          </cell>
          <cell r="PP685">
            <v>24</v>
          </cell>
          <cell r="PQ685">
            <v>32</v>
          </cell>
          <cell r="PR685">
            <v>0</v>
          </cell>
          <cell r="PS685">
            <v>32</v>
          </cell>
          <cell r="PT685">
            <v>33</v>
          </cell>
          <cell r="PU685">
            <v>0</v>
          </cell>
          <cell r="PV685">
            <v>33</v>
          </cell>
          <cell r="PW685">
            <v>32</v>
          </cell>
          <cell r="PX685">
            <v>0</v>
          </cell>
          <cell r="PY685">
            <v>32</v>
          </cell>
        </row>
        <row r="686">
          <cell r="BB686">
            <v>6.2E-2</v>
          </cell>
          <cell r="BC686">
            <v>0</v>
          </cell>
          <cell r="BD686">
            <v>6.2E-2</v>
          </cell>
          <cell r="BE686">
            <v>-1.4E-2</v>
          </cell>
          <cell r="BF686">
            <v>4.2609899999999996E-12</v>
          </cell>
          <cell r="BG686">
            <v>-1.4000000004260991E-2</v>
          </cell>
          <cell r="BH686">
            <v>0.10299999999999999</v>
          </cell>
          <cell r="BI686">
            <v>0</v>
          </cell>
          <cell r="BJ686">
            <v>0.10299999999999999</v>
          </cell>
          <cell r="BK686">
            <v>3.5000000000000003E-2</v>
          </cell>
          <cell r="BL686">
            <v>0</v>
          </cell>
          <cell r="BM686">
            <v>3.5000000000000003E-2</v>
          </cell>
          <cell r="BN686">
            <v>-0.29500000000000004</v>
          </cell>
          <cell r="BO686">
            <v>0</v>
          </cell>
          <cell r="BP686">
            <v>-0.29500000000000004</v>
          </cell>
          <cell r="BQ686">
            <v>1.387</v>
          </cell>
          <cell r="BR686">
            <v>0</v>
          </cell>
          <cell r="BS686">
            <v>1.387</v>
          </cell>
          <cell r="BT686">
            <v>-0.90300000000000002</v>
          </cell>
          <cell r="BU686">
            <v>0</v>
          </cell>
          <cell r="BV686">
            <v>-0.90300000000000002</v>
          </cell>
          <cell r="BW686">
            <v>-1.9E-2</v>
          </cell>
          <cell r="BX686">
            <v>0</v>
          </cell>
          <cell r="BY686">
            <v>-1.9E-2</v>
          </cell>
          <cell r="BZ686">
            <v>0.20499999999999999</v>
          </cell>
          <cell r="CA686">
            <v>0</v>
          </cell>
          <cell r="CB686">
            <v>0.20499999999999999</v>
          </cell>
          <cell r="CC686">
            <v>-2.5779999999999998</v>
          </cell>
          <cell r="CD686">
            <v>0</v>
          </cell>
          <cell r="CE686">
            <v>-2.5779999999999998</v>
          </cell>
          <cell r="CF686">
            <v>-37.228999999999999</v>
          </cell>
          <cell r="CG686">
            <v>0</v>
          </cell>
          <cell r="CH686">
            <v>-37.228999999999999</v>
          </cell>
          <cell r="CI686">
            <v>7.0999999999999994E-2</v>
          </cell>
          <cell r="CJ686">
            <v>0</v>
          </cell>
          <cell r="CK686">
            <v>7.0999999999999994E-2</v>
          </cell>
          <cell r="CL686">
            <v>-1.4999999999999999E-2</v>
          </cell>
          <cell r="CM686">
            <v>0</v>
          </cell>
          <cell r="CN686">
            <v>-1.4999999999999999E-2</v>
          </cell>
          <cell r="CO686">
            <v>1.1970000000000001</v>
          </cell>
          <cell r="CP686">
            <v>0</v>
          </cell>
          <cell r="CQ686">
            <v>1.1970000000000001</v>
          </cell>
          <cell r="CR686">
            <v>-9.8000000000000004E-2</v>
          </cell>
          <cell r="CS686">
            <v>0</v>
          </cell>
          <cell r="CT686">
            <v>-9.8000000000000004E-2</v>
          </cell>
          <cell r="CU686">
            <v>-0.186</v>
          </cell>
          <cell r="CV686">
            <v>0</v>
          </cell>
          <cell r="CW686">
            <v>-0.186</v>
          </cell>
          <cell r="CX686">
            <v>13.166</v>
          </cell>
          <cell r="CY686">
            <v>0</v>
          </cell>
          <cell r="CZ686">
            <v>13.166</v>
          </cell>
          <cell r="DA686">
            <v>9.9000000000000005E-2</v>
          </cell>
          <cell r="DB686">
            <v>0</v>
          </cell>
          <cell r="DC686">
            <v>9.9000000000000005E-2</v>
          </cell>
          <cell r="DD686">
            <v>-1.6E-2</v>
          </cell>
          <cell r="DE686">
            <v>0</v>
          </cell>
          <cell r="DF686">
            <v>-1.6E-2</v>
          </cell>
          <cell r="DG686">
            <v>0.68899999999999995</v>
          </cell>
          <cell r="DH686">
            <v>0</v>
          </cell>
          <cell r="DI686">
            <v>0.68899999999999995</v>
          </cell>
          <cell r="DJ686">
            <v>-0.313</v>
          </cell>
          <cell r="DK686">
            <v>0</v>
          </cell>
          <cell r="DL686">
            <v>-0.313</v>
          </cell>
          <cell r="DM686">
            <v>2E-3</v>
          </cell>
          <cell r="DN686">
            <v>0</v>
          </cell>
          <cell r="DO686">
            <v>2E-3</v>
          </cell>
          <cell r="DP686">
            <v>2E-3</v>
          </cell>
          <cell r="DQ686">
            <v>0</v>
          </cell>
          <cell r="DR686">
            <v>2E-3</v>
          </cell>
          <cell r="DS686">
            <v>-4.0000000000000001E-3</v>
          </cell>
          <cell r="DT686">
            <v>0</v>
          </cell>
          <cell r="DU686">
            <v>-4.0000000000000001E-3</v>
          </cell>
          <cell r="DV686">
            <v>10.103</v>
          </cell>
          <cell r="DW686">
            <v>0</v>
          </cell>
          <cell r="DX686">
            <v>10.103</v>
          </cell>
          <cell r="DY686">
            <v>2.3519999999999999</v>
          </cell>
          <cell r="DZ686">
            <v>0</v>
          </cell>
          <cell r="EA686">
            <v>2.3519999999999999</v>
          </cell>
          <cell r="EB686">
            <v>4.0000000000000001E-3</v>
          </cell>
          <cell r="EC686">
            <v>0</v>
          </cell>
          <cell r="ED686">
            <v>4.0000000000000001E-3</v>
          </cell>
          <cell r="EE686">
            <v>-1.4E-2</v>
          </cell>
          <cell r="EF686">
            <v>0</v>
          </cell>
          <cell r="EG686">
            <v>-1.4E-2</v>
          </cell>
          <cell r="EH686">
            <v>8.9999999999999993E-3</v>
          </cell>
          <cell r="EI686">
            <v>0</v>
          </cell>
          <cell r="EJ686">
            <v>8.9999999999999993E-3</v>
          </cell>
          <cell r="EK686">
            <v>-3.6999999999999998E-2</v>
          </cell>
          <cell r="EL686">
            <v>0</v>
          </cell>
          <cell r="EM686">
            <v>-3.6999999999999998E-2</v>
          </cell>
          <cell r="EN686">
            <v>0.107</v>
          </cell>
          <cell r="EO686">
            <v>0</v>
          </cell>
          <cell r="EP686">
            <v>0.107</v>
          </cell>
          <cell r="EQ686">
            <v>0.435</v>
          </cell>
          <cell r="ER686">
            <v>0</v>
          </cell>
          <cell r="ES686">
            <v>0.435</v>
          </cell>
          <cell r="ET686">
            <v>-8</v>
          </cell>
          <cell r="EU686">
            <v>0</v>
          </cell>
          <cell r="EV686">
            <v>-8</v>
          </cell>
          <cell r="EW686">
            <v>0</v>
          </cell>
          <cell r="EX686">
            <v>0</v>
          </cell>
          <cell r="EY686">
            <v>0</v>
          </cell>
          <cell r="EZ686">
            <v>0</v>
          </cell>
          <cell r="FA686">
            <v>0</v>
          </cell>
          <cell r="FB686">
            <v>0</v>
          </cell>
          <cell r="FC686">
            <v>1</v>
          </cell>
          <cell r="FD686">
            <v>0</v>
          </cell>
          <cell r="FE686">
            <v>1</v>
          </cell>
          <cell r="FF686">
            <v>25</v>
          </cell>
          <cell r="FG686">
            <v>0</v>
          </cell>
          <cell r="FH686">
            <v>25</v>
          </cell>
          <cell r="FI686">
            <v>50</v>
          </cell>
          <cell r="FJ686">
            <v>0</v>
          </cell>
          <cell r="FK686">
            <v>50</v>
          </cell>
          <cell r="FL686">
            <v>46</v>
          </cell>
          <cell r="FM686">
            <v>0</v>
          </cell>
          <cell r="FN686">
            <v>46</v>
          </cell>
          <cell r="FO686">
            <v>40</v>
          </cell>
          <cell r="FP686">
            <v>0</v>
          </cell>
          <cell r="FQ686">
            <v>40</v>
          </cell>
          <cell r="FR686">
            <v>16</v>
          </cell>
          <cell r="FS686">
            <v>0</v>
          </cell>
          <cell r="FT686">
            <v>16</v>
          </cell>
          <cell r="FU686">
            <v>35</v>
          </cell>
          <cell r="FV686">
            <v>0</v>
          </cell>
          <cell r="FW686">
            <v>35</v>
          </cell>
          <cell r="FX686">
            <v>39</v>
          </cell>
          <cell r="FY686">
            <v>0</v>
          </cell>
          <cell r="FZ686">
            <v>39</v>
          </cell>
          <cell r="GA686">
            <v>34</v>
          </cell>
          <cell r="GB686">
            <v>0</v>
          </cell>
          <cell r="GC686">
            <v>34</v>
          </cell>
          <cell r="GD686">
            <v>25</v>
          </cell>
          <cell r="GE686">
            <v>0</v>
          </cell>
          <cell r="GF686">
            <v>25</v>
          </cell>
          <cell r="GG686">
            <v>0</v>
          </cell>
          <cell r="GH686">
            <v>0</v>
          </cell>
          <cell r="GI686">
            <v>0</v>
          </cell>
          <cell r="GJ686">
            <v>1</v>
          </cell>
          <cell r="GK686">
            <v>0</v>
          </cell>
          <cell r="GL686">
            <v>1</v>
          </cell>
          <cell r="GM686">
            <v>0</v>
          </cell>
          <cell r="GN686">
            <v>0</v>
          </cell>
          <cell r="GO686">
            <v>0</v>
          </cell>
          <cell r="GP686">
            <v>11</v>
          </cell>
          <cell r="GQ686">
            <v>0</v>
          </cell>
          <cell r="GR686">
            <v>11</v>
          </cell>
          <cell r="GS686">
            <v>-1</v>
          </cell>
          <cell r="GT686">
            <v>0</v>
          </cell>
          <cell r="GU686">
            <v>-1</v>
          </cell>
          <cell r="GV686">
            <v>-9</v>
          </cell>
          <cell r="GW686">
            <v>0</v>
          </cell>
          <cell r="GX686">
            <v>-9</v>
          </cell>
          <cell r="GY686">
            <v>1</v>
          </cell>
          <cell r="GZ686">
            <v>0</v>
          </cell>
          <cell r="HA686">
            <v>1</v>
          </cell>
          <cell r="HB686">
            <v>-7</v>
          </cell>
          <cell r="HC686">
            <v>0</v>
          </cell>
          <cell r="HD686">
            <v>-7</v>
          </cell>
          <cell r="HE686">
            <v>0</v>
          </cell>
          <cell r="HF686">
            <v>0</v>
          </cell>
          <cell r="HG686">
            <v>0</v>
          </cell>
          <cell r="HH686">
            <v>1</v>
          </cell>
          <cell r="HI686">
            <v>0</v>
          </cell>
          <cell r="HJ686">
            <v>1</v>
          </cell>
          <cell r="HK686">
            <v>0</v>
          </cell>
          <cell r="HL686">
            <v>0</v>
          </cell>
          <cell r="HM686">
            <v>0</v>
          </cell>
          <cell r="HN686">
            <v>1</v>
          </cell>
          <cell r="HO686">
            <v>0</v>
          </cell>
          <cell r="HP686">
            <v>1</v>
          </cell>
          <cell r="HQ686">
            <v>1</v>
          </cell>
          <cell r="HR686">
            <v>0</v>
          </cell>
          <cell r="HS686">
            <v>1</v>
          </cell>
          <cell r="HT686">
            <v>1</v>
          </cell>
          <cell r="HU686">
            <v>0</v>
          </cell>
          <cell r="HV686">
            <v>1</v>
          </cell>
          <cell r="HW686">
            <v>2</v>
          </cell>
          <cell r="HX686">
            <v>0</v>
          </cell>
          <cell r="HY686">
            <v>2</v>
          </cell>
          <cell r="HZ686">
            <v>-1</v>
          </cell>
          <cell r="IA686">
            <v>0</v>
          </cell>
          <cell r="IB686">
            <v>-1</v>
          </cell>
          <cell r="IC686">
            <v>-1</v>
          </cell>
          <cell r="ID686">
            <v>0</v>
          </cell>
          <cell r="IE686">
            <v>-1</v>
          </cell>
          <cell r="IF686">
            <v>0</v>
          </cell>
          <cell r="IG686">
            <v>0</v>
          </cell>
          <cell r="IH686">
            <v>0</v>
          </cell>
          <cell r="II686">
            <v>0</v>
          </cell>
          <cell r="IJ686">
            <v>0</v>
          </cell>
          <cell r="IK686">
            <v>0</v>
          </cell>
          <cell r="IP686">
            <v>0.186</v>
          </cell>
          <cell r="IQ686">
            <v>4.2609899999999996E-12</v>
          </cell>
          <cell r="IR686">
            <v>0.18599999999573902</v>
          </cell>
          <cell r="IS686">
            <v>0.124</v>
          </cell>
          <cell r="IT686">
            <v>4.2609899999999996E-12</v>
          </cell>
          <cell r="IU686">
            <v>0.123999999995739</v>
          </cell>
          <cell r="IV686">
            <v>0.13800000000000001</v>
          </cell>
          <cell r="IW686">
            <v>0</v>
          </cell>
          <cell r="IX686">
            <v>0.13800000000000001</v>
          </cell>
          <cell r="IY686">
            <v>3.5000000000000003E-2</v>
          </cell>
          <cell r="IZ686">
            <v>0</v>
          </cell>
          <cell r="JA686">
            <v>3.5000000000000003E-2</v>
          </cell>
          <cell r="JB686">
            <v>0.17</v>
          </cell>
          <cell r="JC686">
            <v>0</v>
          </cell>
          <cell r="JD686">
            <v>0.17</v>
          </cell>
          <cell r="JE686">
            <v>0.46500000000000002</v>
          </cell>
          <cell r="JF686">
            <v>0</v>
          </cell>
          <cell r="JG686">
            <v>0.46500000000000002</v>
          </cell>
          <cell r="JH686">
            <v>-0.92200000000000004</v>
          </cell>
          <cell r="JI686">
            <v>0</v>
          </cell>
          <cell r="JJ686">
            <v>-0.92200000000000004</v>
          </cell>
          <cell r="JK686">
            <v>-1.9E-2</v>
          </cell>
          <cell r="JL686">
            <v>0</v>
          </cell>
          <cell r="JM686">
            <v>-1.9E-2</v>
          </cell>
          <cell r="JN686">
            <v>-39.530999999999999</v>
          </cell>
          <cell r="JO686">
            <v>0</v>
          </cell>
          <cell r="JP686">
            <v>-39.530999999999999</v>
          </cell>
          <cell r="JQ686">
            <v>-39.735999999999997</v>
          </cell>
          <cell r="JR686">
            <v>0</v>
          </cell>
          <cell r="JS686">
            <v>-39.735999999999997</v>
          </cell>
          <cell r="JT686">
            <v>-37.158000000000001</v>
          </cell>
          <cell r="JU686">
            <v>0</v>
          </cell>
          <cell r="JV686">
            <v>-37.158000000000001</v>
          </cell>
          <cell r="JW686">
            <v>7.0999999999999994E-2</v>
          </cell>
          <cell r="JX686">
            <v>0</v>
          </cell>
          <cell r="JY686">
            <v>7.0999999999999994E-2</v>
          </cell>
          <cell r="JZ686">
            <v>0.89800000000000002</v>
          </cell>
          <cell r="KA686">
            <v>0</v>
          </cell>
          <cell r="KB686">
            <v>0.89800000000000002</v>
          </cell>
          <cell r="KC686">
            <v>0.91300000000000003</v>
          </cell>
          <cell r="KD686">
            <v>0</v>
          </cell>
          <cell r="KE686">
            <v>0.91300000000000003</v>
          </cell>
          <cell r="KF686">
            <v>-0.28399999999999997</v>
          </cell>
          <cell r="KG686">
            <v>0</v>
          </cell>
          <cell r="KH686">
            <v>-0.28399999999999997</v>
          </cell>
          <cell r="KI686">
            <v>-0.186</v>
          </cell>
          <cell r="KJ686">
            <v>0</v>
          </cell>
          <cell r="KK686">
            <v>-0.186</v>
          </cell>
          <cell r="KL686">
            <v>13.938000000000001</v>
          </cell>
          <cell r="KM686">
            <v>0</v>
          </cell>
          <cell r="KN686">
            <v>13.938000000000001</v>
          </cell>
          <cell r="KO686">
            <v>0.77200000000000002</v>
          </cell>
          <cell r="KP686">
            <v>0</v>
          </cell>
          <cell r="KQ686">
            <v>0.77200000000000002</v>
          </cell>
          <cell r="KR686">
            <v>0.67300000000000004</v>
          </cell>
          <cell r="KS686">
            <v>0</v>
          </cell>
          <cell r="KT686">
            <v>0.67300000000000004</v>
          </cell>
          <cell r="KU686">
            <v>0.68899999999999995</v>
          </cell>
          <cell r="KV686">
            <v>0</v>
          </cell>
          <cell r="KW686">
            <v>0.68899999999999995</v>
          </cell>
          <cell r="KX686">
            <v>-0.313</v>
          </cell>
          <cell r="KY686">
            <v>0</v>
          </cell>
          <cell r="KZ686">
            <v>-0.313</v>
          </cell>
          <cell r="LA686">
            <v>0</v>
          </cell>
          <cell r="LB686">
            <v>0</v>
          </cell>
          <cell r="LC686">
            <v>0</v>
          </cell>
          <cell r="LD686">
            <v>-2E-3</v>
          </cell>
          <cell r="LE686">
            <v>0</v>
          </cell>
          <cell r="LF686">
            <v>-2E-3</v>
          </cell>
          <cell r="LG686">
            <v>-4.0000000000000001E-3</v>
          </cell>
          <cell r="LH686">
            <v>0</v>
          </cell>
          <cell r="LI686">
            <v>-4.0000000000000001E-3</v>
          </cell>
          <cell r="LJ686">
            <v>12.445</v>
          </cell>
          <cell r="LK686">
            <v>0</v>
          </cell>
          <cell r="LL686">
            <v>12.445</v>
          </cell>
          <cell r="LM686">
            <v>2.3420000000000001</v>
          </cell>
          <cell r="LN686">
            <v>0</v>
          </cell>
          <cell r="LO686">
            <v>2.3420000000000001</v>
          </cell>
          <cell r="LP686">
            <v>-0.01</v>
          </cell>
          <cell r="LQ686">
            <v>0</v>
          </cell>
          <cell r="LR686">
            <v>-0.01</v>
          </cell>
          <cell r="LS686">
            <v>-1.4E-2</v>
          </cell>
          <cell r="LT686">
            <v>0</v>
          </cell>
          <cell r="LU686">
            <v>-1.4E-2</v>
          </cell>
          <cell r="LV686">
            <v>0.51400000000000001</v>
          </cell>
          <cell r="LW686">
            <v>0</v>
          </cell>
          <cell r="LX686">
            <v>0.51400000000000001</v>
          </cell>
          <cell r="LY686">
            <v>0.505</v>
          </cell>
          <cell r="LZ686">
            <v>0</v>
          </cell>
          <cell r="MA686">
            <v>0.505</v>
          </cell>
          <cell r="MB686">
            <v>0.54200000000000004</v>
          </cell>
          <cell r="MC686">
            <v>0</v>
          </cell>
          <cell r="MD686">
            <v>0.54200000000000004</v>
          </cell>
          <cell r="ME686">
            <v>0.435</v>
          </cell>
          <cell r="MF686">
            <v>0</v>
          </cell>
          <cell r="MG686">
            <v>0.435</v>
          </cell>
          <cell r="MH686">
            <v>-8</v>
          </cell>
          <cell r="MI686">
            <v>0</v>
          </cell>
          <cell r="MJ686">
            <v>-8</v>
          </cell>
          <cell r="MK686">
            <v>0</v>
          </cell>
          <cell r="ML686">
            <v>0</v>
          </cell>
          <cell r="MM686">
            <v>0</v>
          </cell>
          <cell r="MN686">
            <v>0</v>
          </cell>
          <cell r="MO686">
            <v>0</v>
          </cell>
          <cell r="MP686">
            <v>0</v>
          </cell>
          <cell r="MQ686">
            <v>1</v>
          </cell>
          <cell r="MR686">
            <v>0</v>
          </cell>
          <cell r="MS686">
            <v>1</v>
          </cell>
          <cell r="MT686">
            <v>25</v>
          </cell>
          <cell r="MU686">
            <v>0</v>
          </cell>
          <cell r="MV686">
            <v>25</v>
          </cell>
          <cell r="MW686">
            <v>50</v>
          </cell>
          <cell r="MX686">
            <v>0</v>
          </cell>
          <cell r="MY686">
            <v>50</v>
          </cell>
          <cell r="MZ686">
            <v>46</v>
          </cell>
          <cell r="NA686">
            <v>0</v>
          </cell>
          <cell r="NB686">
            <v>46</v>
          </cell>
          <cell r="NC686">
            <v>40</v>
          </cell>
          <cell r="ND686">
            <v>0</v>
          </cell>
          <cell r="NE686">
            <v>40</v>
          </cell>
          <cell r="NF686">
            <v>16</v>
          </cell>
          <cell r="NG686">
            <v>0</v>
          </cell>
          <cell r="NH686">
            <v>16</v>
          </cell>
          <cell r="NI686">
            <v>35</v>
          </cell>
          <cell r="NJ686">
            <v>0</v>
          </cell>
          <cell r="NK686">
            <v>35</v>
          </cell>
          <cell r="NL686">
            <v>39</v>
          </cell>
          <cell r="NM686">
            <v>0</v>
          </cell>
          <cell r="NN686">
            <v>39</v>
          </cell>
          <cell r="NO686">
            <v>34</v>
          </cell>
          <cell r="NP686">
            <v>0</v>
          </cell>
          <cell r="NQ686">
            <v>34</v>
          </cell>
          <cell r="NR686">
            <v>25</v>
          </cell>
          <cell r="NS686">
            <v>0</v>
          </cell>
          <cell r="NT686">
            <v>25</v>
          </cell>
          <cell r="NU686">
            <v>0</v>
          </cell>
          <cell r="NV686">
            <v>0</v>
          </cell>
          <cell r="NW686">
            <v>0</v>
          </cell>
          <cell r="NX686">
            <v>1</v>
          </cell>
          <cell r="NY686">
            <v>0</v>
          </cell>
          <cell r="NZ686">
            <v>1</v>
          </cell>
          <cell r="OA686">
            <v>0</v>
          </cell>
          <cell r="OB686">
            <v>0</v>
          </cell>
          <cell r="OC686">
            <v>0</v>
          </cell>
          <cell r="OD686">
            <v>11</v>
          </cell>
          <cell r="OE686">
            <v>0</v>
          </cell>
          <cell r="OF686">
            <v>11</v>
          </cell>
          <cell r="OG686">
            <v>-1</v>
          </cell>
          <cell r="OH686">
            <v>0</v>
          </cell>
          <cell r="OI686">
            <v>-1</v>
          </cell>
          <cell r="OJ686">
            <v>-9</v>
          </cell>
          <cell r="OK686">
            <v>0</v>
          </cell>
          <cell r="OL686">
            <v>-9</v>
          </cell>
          <cell r="OM686">
            <v>1</v>
          </cell>
          <cell r="ON686">
            <v>0</v>
          </cell>
          <cell r="OO686">
            <v>1</v>
          </cell>
          <cell r="OP686">
            <v>-7</v>
          </cell>
          <cell r="OQ686">
            <v>0</v>
          </cell>
          <cell r="OR686">
            <v>-7</v>
          </cell>
          <cell r="OS686">
            <v>0</v>
          </cell>
          <cell r="OT686">
            <v>0</v>
          </cell>
          <cell r="OU686">
            <v>0</v>
          </cell>
          <cell r="OV686">
            <v>1</v>
          </cell>
          <cell r="OW686">
            <v>0</v>
          </cell>
          <cell r="OX686">
            <v>1</v>
          </cell>
          <cell r="OY686">
            <v>0</v>
          </cell>
          <cell r="OZ686">
            <v>0</v>
          </cell>
          <cell r="PA686">
            <v>0</v>
          </cell>
          <cell r="PB686">
            <v>1</v>
          </cell>
          <cell r="PC686">
            <v>0</v>
          </cell>
          <cell r="PD686">
            <v>1</v>
          </cell>
          <cell r="PE686">
            <v>1</v>
          </cell>
          <cell r="PF686">
            <v>0</v>
          </cell>
          <cell r="PG686">
            <v>1</v>
          </cell>
          <cell r="PH686">
            <v>1</v>
          </cell>
          <cell r="PI686">
            <v>0</v>
          </cell>
          <cell r="PJ686">
            <v>1</v>
          </cell>
          <cell r="PK686">
            <v>2</v>
          </cell>
          <cell r="PL686">
            <v>0</v>
          </cell>
          <cell r="PM686">
            <v>2</v>
          </cell>
          <cell r="PN686">
            <v>-1</v>
          </cell>
          <cell r="PO686">
            <v>0</v>
          </cell>
          <cell r="PP686">
            <v>-1</v>
          </cell>
          <cell r="PQ686">
            <v>-1</v>
          </cell>
          <cell r="PR686">
            <v>0</v>
          </cell>
          <cell r="PS686">
            <v>-1</v>
          </cell>
          <cell r="PT686">
            <v>0</v>
          </cell>
          <cell r="PU686">
            <v>0</v>
          </cell>
          <cell r="PV686">
            <v>0</v>
          </cell>
          <cell r="PW686">
            <v>0</v>
          </cell>
          <cell r="PX686">
            <v>0</v>
          </cell>
          <cell r="PY686">
            <v>0</v>
          </cell>
        </row>
        <row r="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0</v>
          </cell>
          <cell r="EI687">
            <v>0</v>
          </cell>
          <cell r="EJ687">
            <v>0</v>
          </cell>
          <cell r="EK687">
            <v>0</v>
          </cell>
          <cell r="EL687">
            <v>0</v>
          </cell>
          <cell r="EM687">
            <v>0</v>
          </cell>
          <cell r="EN687">
            <v>0</v>
          </cell>
          <cell r="EO687">
            <v>0</v>
          </cell>
          <cell r="EP687">
            <v>0</v>
          </cell>
          <cell r="EQ687">
            <v>0</v>
          </cell>
          <cell r="ER687">
            <v>0</v>
          </cell>
          <cell r="ES687">
            <v>0</v>
          </cell>
          <cell r="ET687">
            <v>0</v>
          </cell>
          <cell r="EU687">
            <v>0</v>
          </cell>
          <cell r="EV687">
            <v>0</v>
          </cell>
          <cell r="EW687">
            <v>0</v>
          </cell>
          <cell r="EX687">
            <v>0</v>
          </cell>
          <cell r="EY687">
            <v>0</v>
          </cell>
          <cell r="EZ687">
            <v>0</v>
          </cell>
          <cell r="FA687">
            <v>0</v>
          </cell>
          <cell r="FB687">
            <v>0</v>
          </cell>
          <cell r="FC687">
            <v>0</v>
          </cell>
          <cell r="FD687">
            <v>0</v>
          </cell>
          <cell r="FE687">
            <v>0</v>
          </cell>
          <cell r="FF687">
            <v>0</v>
          </cell>
          <cell r="FG687">
            <v>0</v>
          </cell>
          <cell r="FH687">
            <v>0</v>
          </cell>
          <cell r="FI687">
            <v>0</v>
          </cell>
          <cell r="FJ687">
            <v>0</v>
          </cell>
          <cell r="FK687">
            <v>0</v>
          </cell>
          <cell r="FL687">
            <v>-1</v>
          </cell>
          <cell r="FM687">
            <v>0</v>
          </cell>
          <cell r="FN687">
            <v>-1</v>
          </cell>
          <cell r="FO687">
            <v>0</v>
          </cell>
          <cell r="FP687">
            <v>0</v>
          </cell>
          <cell r="FQ687">
            <v>0</v>
          </cell>
          <cell r="FR687">
            <v>-3</v>
          </cell>
          <cell r="FS687">
            <v>0</v>
          </cell>
          <cell r="FT687">
            <v>-3</v>
          </cell>
          <cell r="FU687">
            <v>-1</v>
          </cell>
          <cell r="FV687">
            <v>0</v>
          </cell>
          <cell r="FW687">
            <v>-1</v>
          </cell>
          <cell r="FX687">
            <v>3</v>
          </cell>
          <cell r="FY687">
            <v>0</v>
          </cell>
          <cell r="FZ687">
            <v>3</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H687">
            <v>0</v>
          </cell>
          <cell r="HI687">
            <v>0</v>
          </cell>
          <cell r="HJ687">
            <v>0</v>
          </cell>
          <cell r="HK687">
            <v>0</v>
          </cell>
          <cell r="HL687">
            <v>0</v>
          </cell>
          <cell r="HM687">
            <v>0</v>
          </cell>
          <cell r="HN687">
            <v>0</v>
          </cell>
          <cell r="HO687">
            <v>0</v>
          </cell>
          <cell r="HP687">
            <v>0</v>
          </cell>
          <cell r="HQ687">
            <v>0</v>
          </cell>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0</v>
          </cell>
          <cell r="KS687">
            <v>0</v>
          </cell>
          <cell r="KT687">
            <v>0</v>
          </cell>
          <cell r="KU687">
            <v>0</v>
          </cell>
          <cell r="KV687">
            <v>0</v>
          </cell>
          <cell r="KW687">
            <v>0</v>
          </cell>
          <cell r="KX687">
            <v>0</v>
          </cell>
          <cell r="KY687">
            <v>0</v>
          </cell>
          <cell r="KZ687">
            <v>0</v>
          </cell>
          <cell r="LA687">
            <v>0</v>
          </cell>
          <cell r="LB687">
            <v>0</v>
          </cell>
          <cell r="LC687">
            <v>0</v>
          </cell>
          <cell r="LD687">
            <v>0</v>
          </cell>
          <cell r="LE687">
            <v>0</v>
          </cell>
          <cell r="LF687">
            <v>0</v>
          </cell>
          <cell r="LG687">
            <v>0</v>
          </cell>
          <cell r="LH687">
            <v>0</v>
          </cell>
          <cell r="LI687">
            <v>0</v>
          </cell>
          <cell r="LJ687">
            <v>0</v>
          </cell>
          <cell r="LK687">
            <v>0</v>
          </cell>
          <cell r="LL687">
            <v>0</v>
          </cell>
          <cell r="LM687">
            <v>0</v>
          </cell>
          <cell r="LN687">
            <v>0</v>
          </cell>
          <cell r="LO687">
            <v>0</v>
          </cell>
          <cell r="LP687">
            <v>0</v>
          </cell>
          <cell r="LQ687">
            <v>0</v>
          </cell>
          <cell r="LR687">
            <v>0</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-1</v>
          </cell>
          <cell r="NA687">
            <v>0</v>
          </cell>
          <cell r="NB687">
            <v>-1</v>
          </cell>
          <cell r="NC687">
            <v>0</v>
          </cell>
          <cell r="ND687">
            <v>0</v>
          </cell>
          <cell r="NE687">
            <v>0</v>
          </cell>
          <cell r="NF687">
            <v>-3</v>
          </cell>
          <cell r="NG687">
            <v>0</v>
          </cell>
          <cell r="NH687">
            <v>-3</v>
          </cell>
          <cell r="NI687">
            <v>-1</v>
          </cell>
          <cell r="NJ687">
            <v>0</v>
          </cell>
          <cell r="NK687">
            <v>-1</v>
          </cell>
          <cell r="NL687">
            <v>3</v>
          </cell>
          <cell r="NM687">
            <v>0</v>
          </cell>
          <cell r="NN687">
            <v>3</v>
          </cell>
          <cell r="NO687">
            <v>0</v>
          </cell>
          <cell r="NP687">
            <v>0</v>
          </cell>
          <cell r="NQ687">
            <v>0</v>
          </cell>
          <cell r="NR687">
            <v>0</v>
          </cell>
          <cell r="NS687">
            <v>0</v>
          </cell>
          <cell r="NT687">
            <v>0</v>
          </cell>
          <cell r="NU687">
            <v>0</v>
          </cell>
          <cell r="NV687">
            <v>0</v>
          </cell>
          <cell r="NW687">
            <v>0</v>
          </cell>
          <cell r="NX687">
            <v>0</v>
          </cell>
          <cell r="NY687">
            <v>0</v>
          </cell>
          <cell r="NZ687">
            <v>0</v>
          </cell>
          <cell r="OA687">
            <v>0</v>
          </cell>
          <cell r="OB687">
            <v>0</v>
          </cell>
          <cell r="OC687">
            <v>0</v>
          </cell>
          <cell r="OD687">
            <v>0</v>
          </cell>
          <cell r="OE687">
            <v>0</v>
          </cell>
          <cell r="OF687">
            <v>0</v>
          </cell>
          <cell r="OG687">
            <v>0</v>
          </cell>
          <cell r="OH687">
            <v>0</v>
          </cell>
          <cell r="OI687">
            <v>0</v>
          </cell>
          <cell r="OJ687">
            <v>0</v>
          </cell>
          <cell r="OK687">
            <v>0</v>
          </cell>
          <cell r="OL687">
            <v>0</v>
          </cell>
          <cell r="OM687">
            <v>0</v>
          </cell>
          <cell r="ON687">
            <v>0</v>
          </cell>
          <cell r="OO687">
            <v>0</v>
          </cell>
          <cell r="OP687">
            <v>0</v>
          </cell>
          <cell r="OQ687">
            <v>0</v>
          </cell>
          <cell r="OR687">
            <v>0</v>
          </cell>
          <cell r="OS687">
            <v>0</v>
          </cell>
          <cell r="OT687">
            <v>0</v>
          </cell>
          <cell r="OU687">
            <v>0</v>
          </cell>
          <cell r="OV687">
            <v>0</v>
          </cell>
          <cell r="OW687">
            <v>0</v>
          </cell>
          <cell r="OX687">
            <v>0</v>
          </cell>
          <cell r="OY687">
            <v>0</v>
          </cell>
          <cell r="OZ687">
            <v>0</v>
          </cell>
          <cell r="PA687">
            <v>0</v>
          </cell>
          <cell r="PB687">
            <v>0</v>
          </cell>
          <cell r="PC687">
            <v>0</v>
          </cell>
          <cell r="PD687">
            <v>0</v>
          </cell>
          <cell r="PE687">
            <v>0</v>
          </cell>
          <cell r="PF687">
            <v>0</v>
          </cell>
          <cell r="PG687">
            <v>0</v>
          </cell>
          <cell r="PH687">
            <v>0</v>
          </cell>
          <cell r="PI687">
            <v>0</v>
          </cell>
          <cell r="PJ687">
            <v>0</v>
          </cell>
          <cell r="PK687">
            <v>0</v>
          </cell>
          <cell r="PL687">
            <v>0</v>
          </cell>
          <cell r="PM687">
            <v>0</v>
          </cell>
          <cell r="PN687">
            <v>0</v>
          </cell>
          <cell r="PO687">
            <v>0</v>
          </cell>
          <cell r="PP687">
            <v>0</v>
          </cell>
          <cell r="PQ687">
            <v>0</v>
          </cell>
          <cell r="PR687">
            <v>0</v>
          </cell>
          <cell r="PS687">
            <v>0</v>
          </cell>
          <cell r="PT687">
            <v>0</v>
          </cell>
          <cell r="PU687">
            <v>0</v>
          </cell>
          <cell r="PV687">
            <v>0</v>
          </cell>
          <cell r="PW687">
            <v>0</v>
          </cell>
          <cell r="PX687">
            <v>0</v>
          </cell>
          <cell r="PY687">
            <v>0</v>
          </cell>
        </row>
        <row r="688">
          <cell r="BB688">
            <v>492.75299999999999</v>
          </cell>
          <cell r="BC688">
            <v>1.8030480000186973</v>
          </cell>
          <cell r="BD688">
            <v>490.94995199998129</v>
          </cell>
          <cell r="BE688">
            <v>378.48099999999999</v>
          </cell>
          <cell r="BF688">
            <v>-1.4999999999961999</v>
          </cell>
          <cell r="BG688">
            <v>379.98099999999619</v>
          </cell>
          <cell r="BH688">
            <v>369.28399999999999</v>
          </cell>
          <cell r="BI688">
            <v>-0.79999999999297966</v>
          </cell>
          <cell r="BJ688">
            <v>370.08399999999295</v>
          </cell>
          <cell r="BK688">
            <v>267.77800000000002</v>
          </cell>
          <cell r="BL688">
            <v>-23.799999999993901</v>
          </cell>
          <cell r="BM688">
            <v>291.57799999999395</v>
          </cell>
          <cell r="BN688">
            <v>435.77900000000011</v>
          </cell>
          <cell r="BO688">
            <v>-38.199999999999996</v>
          </cell>
          <cell r="BP688">
            <v>473.97900000000004</v>
          </cell>
          <cell r="BQ688">
            <v>376.69799999999998</v>
          </cell>
          <cell r="BR688">
            <v>-14.333999999999996</v>
          </cell>
          <cell r="BS688">
            <v>391.03200000000004</v>
          </cell>
          <cell r="BT688">
            <v>584.78100000000006</v>
          </cell>
          <cell r="BU688">
            <v>57.052</v>
          </cell>
          <cell r="BV688">
            <v>527.72900000000004</v>
          </cell>
          <cell r="BW688">
            <v>25.959</v>
          </cell>
          <cell r="BX688">
            <v>16.558</v>
          </cell>
          <cell r="BY688">
            <v>9.4009999999999998</v>
          </cell>
          <cell r="BZ688">
            <v>469.39</v>
          </cell>
          <cell r="CA688">
            <v>3.6760000000000002</v>
          </cell>
          <cell r="CB688">
            <v>465.714</v>
          </cell>
          <cell r="CC688">
            <v>391.65899999999999</v>
          </cell>
          <cell r="CD688">
            <v>-5.4619999999999997</v>
          </cell>
          <cell r="CE688">
            <v>397.12099999999998</v>
          </cell>
          <cell r="CF688">
            <v>384.7</v>
          </cell>
          <cell r="CG688">
            <v>-8.3960000000000008</v>
          </cell>
          <cell r="CH688">
            <v>393.096</v>
          </cell>
          <cell r="CI688">
            <v>177.06200000000001</v>
          </cell>
          <cell r="CJ688">
            <v>-7.3040000000000003</v>
          </cell>
          <cell r="CK688">
            <v>184.36600000000001</v>
          </cell>
          <cell r="CL688">
            <v>191.99799999999999</v>
          </cell>
          <cell r="CM688">
            <v>-30.413</v>
          </cell>
          <cell r="CN688">
            <v>222.411</v>
          </cell>
          <cell r="CO688">
            <v>106.627</v>
          </cell>
          <cell r="CP688">
            <v>-6.9</v>
          </cell>
          <cell r="CQ688">
            <v>113.527</v>
          </cell>
          <cell r="CR688">
            <v>39.384999999999998</v>
          </cell>
          <cell r="CS688">
            <v>-74.900000000000006</v>
          </cell>
          <cell r="CT688">
            <v>114.285</v>
          </cell>
          <cell r="CU688">
            <v>262.83199999999999</v>
          </cell>
          <cell r="CV688">
            <v>122.5</v>
          </cell>
          <cell r="CW688">
            <v>140.33199999999999</v>
          </cell>
          <cell r="CX688">
            <v>254.08199999999999</v>
          </cell>
          <cell r="CY688">
            <v>-15.6</v>
          </cell>
          <cell r="CZ688">
            <v>269.68200000000002</v>
          </cell>
          <cell r="DA688">
            <v>340.37400000000002</v>
          </cell>
          <cell r="DB688">
            <v>-1.3</v>
          </cell>
          <cell r="DC688">
            <v>341.67400000000004</v>
          </cell>
          <cell r="DD688">
            <v>394.41899999999998</v>
          </cell>
          <cell r="DE688">
            <v>-7.6</v>
          </cell>
          <cell r="DF688">
            <v>402.01900000000001</v>
          </cell>
          <cell r="DG688">
            <v>310.59500000000003</v>
          </cell>
          <cell r="DH688">
            <v>-19.3</v>
          </cell>
          <cell r="DI688">
            <v>329.89500000000004</v>
          </cell>
          <cell r="DJ688">
            <v>370.5</v>
          </cell>
          <cell r="DK688">
            <v>17.099999997767291</v>
          </cell>
          <cell r="DL688">
            <v>353.40000000223273</v>
          </cell>
          <cell r="DM688">
            <v>472.12599999999998</v>
          </cell>
          <cell r="DN688">
            <v>-13.700000406370782</v>
          </cell>
          <cell r="DO688">
            <v>485.82600040637078</v>
          </cell>
          <cell r="DP688">
            <v>488.67200000000003</v>
          </cell>
          <cell r="DQ688">
            <v>15.2</v>
          </cell>
          <cell r="DR688">
            <v>473.47200000000004</v>
          </cell>
          <cell r="DS688">
            <v>242.16900000000001</v>
          </cell>
          <cell r="DT688">
            <v>4.4000000000000004</v>
          </cell>
          <cell r="DU688">
            <v>237.76900000000001</v>
          </cell>
          <cell r="DV688">
            <v>305.71199999999999</v>
          </cell>
          <cell r="DW688">
            <v>-18.866</v>
          </cell>
          <cell r="DX688">
            <v>324.57799999999997</v>
          </cell>
          <cell r="DY688">
            <v>434.71899999999999</v>
          </cell>
          <cell r="DZ688">
            <v>103.47999999999999</v>
          </cell>
          <cell r="EA688">
            <v>331.23900000000003</v>
          </cell>
          <cell r="EB688">
            <v>345.45</v>
          </cell>
          <cell r="EC688">
            <v>-15.8</v>
          </cell>
          <cell r="ED688">
            <v>361.25</v>
          </cell>
          <cell r="EE688">
            <v>228.27699999999999</v>
          </cell>
          <cell r="EF688">
            <v>-23.8</v>
          </cell>
          <cell r="EG688">
            <v>252.077</v>
          </cell>
          <cell r="EH688">
            <v>239.58600000000001</v>
          </cell>
          <cell r="EI688">
            <v>-1.1999999999999993</v>
          </cell>
          <cell r="EJ688">
            <v>240.786</v>
          </cell>
          <cell r="EK688">
            <v>205.71199999999999</v>
          </cell>
          <cell r="EL688">
            <v>-25</v>
          </cell>
          <cell r="EM688">
            <v>230.71199999999999</v>
          </cell>
          <cell r="EN688">
            <v>276.37400000000002</v>
          </cell>
          <cell r="EO688">
            <v>1</v>
          </cell>
          <cell r="EP688">
            <v>275.37400000000002</v>
          </cell>
          <cell r="EQ688">
            <v>199.37700000000001</v>
          </cell>
          <cell r="ER688">
            <v>0</v>
          </cell>
          <cell r="ES688">
            <v>199.37700000000001</v>
          </cell>
          <cell r="ET688">
            <v>158</v>
          </cell>
          <cell r="EU688">
            <v>-9</v>
          </cell>
          <cell r="EV688">
            <v>167</v>
          </cell>
          <cell r="EW688">
            <v>301</v>
          </cell>
          <cell r="EX688">
            <v>36</v>
          </cell>
          <cell r="EY688">
            <v>265</v>
          </cell>
          <cell r="EZ688">
            <v>-6</v>
          </cell>
          <cell r="FA688">
            <v>-325</v>
          </cell>
          <cell r="FB688">
            <v>319</v>
          </cell>
          <cell r="FC688">
            <v>268</v>
          </cell>
          <cell r="FD688">
            <v>-4</v>
          </cell>
          <cell r="FE688">
            <v>272</v>
          </cell>
          <cell r="FF688">
            <v>0</v>
          </cell>
          <cell r="FG688">
            <v>0</v>
          </cell>
          <cell r="FH688">
            <v>0</v>
          </cell>
          <cell r="FI688">
            <v>0</v>
          </cell>
          <cell r="FJ688">
            <v>0</v>
          </cell>
          <cell r="FK688">
            <v>0</v>
          </cell>
          <cell r="FL688">
            <v>0</v>
          </cell>
          <cell r="FM688">
            <v>0</v>
          </cell>
          <cell r="FN688">
            <v>0</v>
          </cell>
          <cell r="FO688">
            <v>0</v>
          </cell>
          <cell r="FP688">
            <v>0</v>
          </cell>
          <cell r="FQ688">
            <v>0</v>
          </cell>
          <cell r="FR688">
            <v>0</v>
          </cell>
          <cell r="FS688">
            <v>0</v>
          </cell>
          <cell r="FT688">
            <v>0</v>
          </cell>
          <cell r="FU688">
            <v>0</v>
          </cell>
          <cell r="FV688">
            <v>0</v>
          </cell>
          <cell r="FW688">
            <v>0</v>
          </cell>
          <cell r="FX688">
            <v>0</v>
          </cell>
          <cell r="FY688">
            <v>0</v>
          </cell>
          <cell r="FZ688">
            <v>0</v>
          </cell>
          <cell r="GA688">
            <v>0</v>
          </cell>
          <cell r="GB688">
            <v>0</v>
          </cell>
          <cell r="GC688">
            <v>0</v>
          </cell>
          <cell r="GD688">
            <v>200</v>
          </cell>
          <cell r="GE688">
            <v>0</v>
          </cell>
          <cell r="GF688">
            <v>200</v>
          </cell>
          <cell r="GG688">
            <v>242</v>
          </cell>
          <cell r="GH688">
            <v>0</v>
          </cell>
          <cell r="GI688">
            <v>242</v>
          </cell>
          <cell r="GJ688">
            <v>283</v>
          </cell>
          <cell r="GK688">
            <v>0</v>
          </cell>
          <cell r="GL688">
            <v>283</v>
          </cell>
          <cell r="GM688">
            <v>317</v>
          </cell>
          <cell r="GN688">
            <v>0</v>
          </cell>
          <cell r="GO688">
            <v>317</v>
          </cell>
          <cell r="GP688">
            <v>-18</v>
          </cell>
          <cell r="GQ688">
            <v>0</v>
          </cell>
          <cell r="GR688">
            <v>-18</v>
          </cell>
          <cell r="GS688">
            <v>518</v>
          </cell>
          <cell r="GT688">
            <v>0</v>
          </cell>
          <cell r="GU688">
            <v>518</v>
          </cell>
          <cell r="GV688">
            <v>386</v>
          </cell>
          <cell r="GW688">
            <v>0</v>
          </cell>
          <cell r="GX688">
            <v>386</v>
          </cell>
          <cell r="GY688">
            <v>374</v>
          </cell>
          <cell r="GZ688">
            <v>0</v>
          </cell>
          <cell r="HA688">
            <v>374</v>
          </cell>
          <cell r="HB688">
            <v>572</v>
          </cell>
          <cell r="HC688">
            <v>0</v>
          </cell>
          <cell r="HD688">
            <v>572</v>
          </cell>
          <cell r="HE688">
            <v>444</v>
          </cell>
          <cell r="HF688">
            <v>0</v>
          </cell>
          <cell r="HG688">
            <v>444</v>
          </cell>
          <cell r="HH688">
            <v>454</v>
          </cell>
          <cell r="HI688">
            <v>0</v>
          </cell>
          <cell r="HJ688">
            <v>454</v>
          </cell>
          <cell r="HK688">
            <v>351</v>
          </cell>
          <cell r="HL688">
            <v>0</v>
          </cell>
          <cell r="HM688">
            <v>351</v>
          </cell>
          <cell r="HN688">
            <v>212</v>
          </cell>
          <cell r="HO688">
            <v>0</v>
          </cell>
          <cell r="HP688">
            <v>212</v>
          </cell>
          <cell r="HQ688">
            <v>68</v>
          </cell>
          <cell r="HR688">
            <v>0</v>
          </cell>
          <cell r="HS688">
            <v>68</v>
          </cell>
          <cell r="HT688">
            <v>83</v>
          </cell>
          <cell r="HU688">
            <v>0</v>
          </cell>
          <cell r="HV688">
            <v>83</v>
          </cell>
          <cell r="HW688">
            <v>11</v>
          </cell>
          <cell r="HX688">
            <v>0</v>
          </cell>
          <cell r="HY688">
            <v>11</v>
          </cell>
          <cell r="HZ688">
            <v>698</v>
          </cell>
          <cell r="IA688">
            <v>0</v>
          </cell>
          <cell r="IB688">
            <v>698</v>
          </cell>
          <cell r="IC688">
            <v>250</v>
          </cell>
          <cell r="ID688">
            <v>0</v>
          </cell>
          <cell r="IE688">
            <v>250</v>
          </cell>
          <cell r="IF688">
            <v>89</v>
          </cell>
          <cell r="IG688">
            <v>0</v>
          </cell>
          <cell r="IH688">
            <v>89</v>
          </cell>
          <cell r="II688">
            <v>271</v>
          </cell>
          <cell r="IJ688">
            <v>0</v>
          </cell>
          <cell r="IK688">
            <v>271</v>
          </cell>
          <cell r="IP688">
            <v>1508.296</v>
          </cell>
          <cell r="IQ688">
            <v>-24.296951999964385</v>
          </cell>
          <cell r="IR688">
            <v>1532.5929519999645</v>
          </cell>
          <cell r="IS688">
            <v>1015.543</v>
          </cell>
          <cell r="IT688">
            <v>-26.099999999983083</v>
          </cell>
          <cell r="IU688">
            <v>1041.6429999999832</v>
          </cell>
          <cell r="IV688">
            <v>637.06200000000001</v>
          </cell>
          <cell r="IW688">
            <v>-24.599999999986878</v>
          </cell>
          <cell r="IX688">
            <v>661.66199999998685</v>
          </cell>
          <cell r="IY688">
            <v>267.77800000000002</v>
          </cell>
          <cell r="IZ688">
            <v>-23.799999999993901</v>
          </cell>
          <cell r="JA688">
            <v>291.57799999999395</v>
          </cell>
          <cell r="JB688">
            <v>1423.2170000000001</v>
          </cell>
          <cell r="JC688">
            <v>21.076000000000008</v>
          </cell>
          <cell r="JD688">
            <v>1402.1410000000001</v>
          </cell>
          <cell r="JE688">
            <v>987.43799999999999</v>
          </cell>
          <cell r="JF688">
            <v>59.276000000000003</v>
          </cell>
          <cell r="JG688">
            <v>928.16200000000003</v>
          </cell>
          <cell r="JH688">
            <v>610.74</v>
          </cell>
          <cell r="JI688">
            <v>73.61</v>
          </cell>
          <cell r="JJ688">
            <v>537.13</v>
          </cell>
          <cell r="JK688">
            <v>25.959</v>
          </cell>
          <cell r="JL688">
            <v>16.558</v>
          </cell>
          <cell r="JM688">
            <v>9.4009999999999998</v>
          </cell>
          <cell r="JN688">
            <v>1422.8109999999999</v>
          </cell>
          <cell r="JO688">
            <v>-17.486000000000001</v>
          </cell>
          <cell r="JP688">
            <v>1440.297</v>
          </cell>
          <cell r="JQ688">
            <v>953.42100000000005</v>
          </cell>
          <cell r="JR688">
            <v>-21.161999999999999</v>
          </cell>
          <cell r="JS688">
            <v>974.58300000000008</v>
          </cell>
          <cell r="JT688">
            <v>561.76199999999994</v>
          </cell>
          <cell r="JU688">
            <v>-15.700000000000001</v>
          </cell>
          <cell r="JV688">
            <v>577.46199999999999</v>
          </cell>
          <cell r="JW688">
            <v>177.06200000000001</v>
          </cell>
          <cell r="JX688">
            <v>-7.3040000000000003</v>
          </cell>
          <cell r="JY688">
            <v>184.36600000000001</v>
          </cell>
          <cell r="JZ688">
            <v>600.84199999999998</v>
          </cell>
          <cell r="KA688">
            <v>10.286999999999992</v>
          </cell>
          <cell r="KB688">
            <v>590.55499999999995</v>
          </cell>
          <cell r="KC688">
            <v>408.84399999999999</v>
          </cell>
          <cell r="KD688">
            <v>40.699999999999989</v>
          </cell>
          <cell r="KE688">
            <v>368.14400000000001</v>
          </cell>
          <cell r="KF688">
            <v>302.21699999999998</v>
          </cell>
          <cell r="KG688">
            <v>47.599999999999994</v>
          </cell>
          <cell r="KH688">
            <v>254.61699999999999</v>
          </cell>
          <cell r="KI688">
            <v>262.83199999999999</v>
          </cell>
          <cell r="KJ688">
            <v>122.5</v>
          </cell>
          <cell r="KK688">
            <v>140.33199999999999</v>
          </cell>
          <cell r="KL688">
            <v>1299.47</v>
          </cell>
          <cell r="KM688">
            <v>-43.8</v>
          </cell>
          <cell r="KN688">
            <v>1343.27</v>
          </cell>
          <cell r="KO688">
            <v>1045.3879999999999</v>
          </cell>
          <cell r="KP688">
            <v>-28.200000000000003</v>
          </cell>
          <cell r="KQ688">
            <v>1073.588</v>
          </cell>
          <cell r="KR688">
            <v>705.01400000000001</v>
          </cell>
          <cell r="KS688">
            <v>-26.9</v>
          </cell>
          <cell r="KT688">
            <v>731.91399999999999</v>
          </cell>
          <cell r="KU688">
            <v>310.59500000000003</v>
          </cell>
          <cell r="KV688">
            <v>-19.3</v>
          </cell>
          <cell r="KW688">
            <v>329.89500000000004</v>
          </cell>
          <cell r="KX688">
            <v>1573.4670000000001</v>
          </cell>
          <cell r="KY688">
            <v>22.999999591396509</v>
          </cell>
          <cell r="KZ688">
            <v>1550.4670004086036</v>
          </cell>
          <cell r="LA688">
            <v>1202.9670000000001</v>
          </cell>
          <cell r="LB688">
            <v>5.899999593629218</v>
          </cell>
          <cell r="LC688">
            <v>1197.0670004063709</v>
          </cell>
          <cell r="LD688">
            <v>730.84100000000001</v>
          </cell>
          <cell r="LE688">
            <v>19.600000000000001</v>
          </cell>
          <cell r="LF688">
            <v>711.24099999999999</v>
          </cell>
          <cell r="LG688">
            <v>242.16900000000001</v>
          </cell>
          <cell r="LH688">
            <v>4.4000000000000004</v>
          </cell>
          <cell r="LI688">
            <v>237.76900000000001</v>
          </cell>
          <cell r="LJ688">
            <v>1314.1579999999999</v>
          </cell>
          <cell r="LK688">
            <v>45.013999999999996</v>
          </cell>
          <cell r="LL688">
            <v>1269.144</v>
          </cell>
          <cell r="LM688">
            <v>1008.446</v>
          </cell>
          <cell r="LN688">
            <v>63.879999999999995</v>
          </cell>
          <cell r="LO688">
            <v>944.56600000000003</v>
          </cell>
          <cell r="LP688">
            <v>573.72699999999998</v>
          </cell>
          <cell r="LQ688">
            <v>-39.6</v>
          </cell>
          <cell r="LR688">
            <v>613.327</v>
          </cell>
          <cell r="LS688">
            <v>228.27699999999999</v>
          </cell>
          <cell r="LT688">
            <v>-23.8</v>
          </cell>
          <cell r="LU688">
            <v>252.077</v>
          </cell>
          <cell r="LV688">
            <v>921.04899999999998</v>
          </cell>
          <cell r="LW688">
            <v>-25.2</v>
          </cell>
          <cell r="LX688">
            <v>946.24900000000002</v>
          </cell>
          <cell r="LY688">
            <v>681.46299999999997</v>
          </cell>
          <cell r="LZ688">
            <v>-24</v>
          </cell>
          <cell r="MA688">
            <v>705.46299999999997</v>
          </cell>
          <cell r="MB688">
            <v>475.75099999999998</v>
          </cell>
          <cell r="MC688">
            <v>1</v>
          </cell>
          <cell r="MD688">
            <v>474.75099999999998</v>
          </cell>
          <cell r="ME688">
            <v>199.37700000000001</v>
          </cell>
          <cell r="MF688">
            <v>0</v>
          </cell>
          <cell r="MG688">
            <v>199.37700000000001</v>
          </cell>
          <cell r="MH688">
            <v>158</v>
          </cell>
          <cell r="MI688">
            <v>-302</v>
          </cell>
          <cell r="MJ688">
            <v>460</v>
          </cell>
          <cell r="MK688">
            <v>301</v>
          </cell>
          <cell r="ML688">
            <v>-293</v>
          </cell>
          <cell r="MM688">
            <v>594</v>
          </cell>
          <cell r="MN688">
            <v>-6</v>
          </cell>
          <cell r="MO688">
            <v>-329</v>
          </cell>
          <cell r="MP688">
            <v>323</v>
          </cell>
          <cell r="MQ688">
            <v>268</v>
          </cell>
          <cell r="MR688">
            <v>-4</v>
          </cell>
          <cell r="MS688">
            <v>272</v>
          </cell>
          <cell r="MT688">
            <v>0</v>
          </cell>
          <cell r="MU688">
            <v>0</v>
          </cell>
          <cell r="MV688">
            <v>0</v>
          </cell>
          <cell r="MW688">
            <v>0</v>
          </cell>
          <cell r="MX688">
            <v>0</v>
          </cell>
          <cell r="MY688">
            <v>0</v>
          </cell>
          <cell r="MZ688">
            <v>0</v>
          </cell>
          <cell r="NA688">
            <v>0</v>
          </cell>
          <cell r="NB688">
            <v>0</v>
          </cell>
          <cell r="NC688">
            <v>0</v>
          </cell>
          <cell r="ND688">
            <v>0</v>
          </cell>
          <cell r="NE688">
            <v>0</v>
          </cell>
          <cell r="NF688">
            <v>0</v>
          </cell>
          <cell r="NG688">
            <v>0</v>
          </cell>
          <cell r="NH688">
            <v>0</v>
          </cell>
          <cell r="NI688">
            <v>0</v>
          </cell>
          <cell r="NJ688">
            <v>0</v>
          </cell>
          <cell r="NK688">
            <v>0</v>
          </cell>
          <cell r="NL688">
            <v>0</v>
          </cell>
          <cell r="NM688">
            <v>0</v>
          </cell>
          <cell r="NN688">
            <v>0</v>
          </cell>
          <cell r="NO688">
            <v>0</v>
          </cell>
          <cell r="NP688">
            <v>0</v>
          </cell>
          <cell r="NQ688">
            <v>0</v>
          </cell>
          <cell r="NR688">
            <v>200</v>
          </cell>
          <cell r="NS688">
            <v>0</v>
          </cell>
          <cell r="NT688">
            <v>200</v>
          </cell>
          <cell r="NU688">
            <v>242</v>
          </cell>
          <cell r="NV688">
            <v>0</v>
          </cell>
          <cell r="NW688">
            <v>242</v>
          </cell>
          <cell r="NX688">
            <v>283</v>
          </cell>
          <cell r="NY688">
            <v>0</v>
          </cell>
          <cell r="NZ688">
            <v>283</v>
          </cell>
          <cell r="OA688">
            <v>317</v>
          </cell>
          <cell r="OB688">
            <v>0</v>
          </cell>
          <cell r="OC688">
            <v>317</v>
          </cell>
          <cell r="OD688">
            <v>-18</v>
          </cell>
          <cell r="OE688">
            <v>0</v>
          </cell>
          <cell r="OF688">
            <v>-18</v>
          </cell>
          <cell r="OG688">
            <v>518</v>
          </cell>
          <cell r="OH688">
            <v>0</v>
          </cell>
          <cell r="OI688">
            <v>518</v>
          </cell>
          <cell r="OJ688">
            <v>386</v>
          </cell>
          <cell r="OK688">
            <v>0</v>
          </cell>
          <cell r="OL688">
            <v>386</v>
          </cell>
          <cell r="OM688">
            <v>374</v>
          </cell>
          <cell r="ON688">
            <v>0</v>
          </cell>
          <cell r="OO688">
            <v>374</v>
          </cell>
          <cell r="OP688">
            <v>572</v>
          </cell>
          <cell r="OQ688">
            <v>0</v>
          </cell>
          <cell r="OR688">
            <v>572</v>
          </cell>
          <cell r="OS688">
            <v>444</v>
          </cell>
          <cell r="OT688">
            <v>0</v>
          </cell>
          <cell r="OU688">
            <v>444</v>
          </cell>
          <cell r="OV688">
            <v>454</v>
          </cell>
          <cell r="OW688">
            <v>0</v>
          </cell>
          <cell r="OX688">
            <v>454</v>
          </cell>
          <cell r="OY688">
            <v>351</v>
          </cell>
          <cell r="OZ688">
            <v>0</v>
          </cell>
          <cell r="PA688">
            <v>351</v>
          </cell>
          <cell r="PB688">
            <v>212</v>
          </cell>
          <cell r="PC688">
            <v>0</v>
          </cell>
          <cell r="PD688">
            <v>212</v>
          </cell>
          <cell r="PE688">
            <v>68</v>
          </cell>
          <cell r="PF688">
            <v>0</v>
          </cell>
          <cell r="PG688">
            <v>68</v>
          </cell>
          <cell r="PH688">
            <v>83</v>
          </cell>
          <cell r="PI688">
            <v>0</v>
          </cell>
          <cell r="PJ688">
            <v>83</v>
          </cell>
          <cell r="PK688">
            <v>11</v>
          </cell>
          <cell r="PL688">
            <v>0</v>
          </cell>
          <cell r="PM688">
            <v>11</v>
          </cell>
          <cell r="PN688">
            <v>698</v>
          </cell>
          <cell r="PO688">
            <v>0</v>
          </cell>
          <cell r="PP688">
            <v>698</v>
          </cell>
          <cell r="PQ688">
            <v>250</v>
          </cell>
          <cell r="PR688">
            <v>0</v>
          </cell>
          <cell r="PS688">
            <v>250</v>
          </cell>
          <cell r="PT688">
            <v>89</v>
          </cell>
          <cell r="PU688">
            <v>0</v>
          </cell>
          <cell r="PV688">
            <v>89</v>
          </cell>
          <cell r="PW688">
            <v>271</v>
          </cell>
          <cell r="PX688">
            <v>0</v>
          </cell>
          <cell r="PY688">
            <v>271</v>
          </cell>
        </row>
        <row r="689">
          <cell r="BB689">
            <v>-9.9220000000000308</v>
          </cell>
          <cell r="BC689">
            <v>-0.46521121371818203</v>
          </cell>
          <cell r="BD689">
            <v>-9.456788786281848</v>
          </cell>
          <cell r="BE689">
            <v>-117.172</v>
          </cell>
          <cell r="BF689">
            <v>0.38806942713482023</v>
          </cell>
          <cell r="BG689">
            <v>-117.56006942713482</v>
          </cell>
          <cell r="BH689">
            <v>-97.314999999999998</v>
          </cell>
          <cell r="BI689">
            <v>0.20599134753851012</v>
          </cell>
          <cell r="BJ689">
            <v>-97.520991347538512</v>
          </cell>
          <cell r="BK689">
            <v>-74.366</v>
          </cell>
          <cell r="BL689">
            <v>6.1463500000073203</v>
          </cell>
          <cell r="BM689">
            <v>-80.512350000007316</v>
          </cell>
          <cell r="BN689">
            <v>-101.267</v>
          </cell>
          <cell r="BO689">
            <v>9.8670599999999933</v>
          </cell>
          <cell r="BP689">
            <v>-111.13405999999998</v>
          </cell>
          <cell r="BQ689">
            <v>-112.208</v>
          </cell>
          <cell r="BR689">
            <v>3.7024722000000008</v>
          </cell>
          <cell r="BS689">
            <v>-115.91047219999999</v>
          </cell>
          <cell r="BT689">
            <v>-129.27199999999999</v>
          </cell>
          <cell r="BU689">
            <v>-14.736531599999999</v>
          </cell>
          <cell r="BV689">
            <v>-114.53546839999998</v>
          </cell>
          <cell r="BW689">
            <v>-12.78</v>
          </cell>
          <cell r="BX689">
            <v>-4.2769314000000005</v>
          </cell>
          <cell r="BY689">
            <v>-8.5030685999999989</v>
          </cell>
          <cell r="BZ689">
            <v>-147.63200000000001</v>
          </cell>
          <cell r="CA689">
            <v>-1.0443516000000006</v>
          </cell>
          <cell r="CB689">
            <v>-146.58764840000001</v>
          </cell>
          <cell r="CC689">
            <v>-91.281999999999996</v>
          </cell>
          <cell r="CD689">
            <v>1.5517540000000001</v>
          </cell>
          <cell r="CE689">
            <v>-92.833753999999999</v>
          </cell>
          <cell r="CF689">
            <v>-85.938999999999993</v>
          </cell>
          <cell r="CG689">
            <v>2.38537</v>
          </cell>
          <cell r="CH689">
            <v>-88.324369999999988</v>
          </cell>
          <cell r="CI689">
            <v>20.061</v>
          </cell>
          <cell r="CJ689">
            <v>2.0750660000000001</v>
          </cell>
          <cell r="CK689">
            <v>17.985934</v>
          </cell>
          <cell r="CL689">
            <v>-23.960999999999999</v>
          </cell>
          <cell r="CM689">
            <v>9.7379999999999995</v>
          </cell>
          <cell r="CN689">
            <v>-33.698999999999998</v>
          </cell>
          <cell r="CO689">
            <v>-20.754000000000001</v>
          </cell>
          <cell r="CP689">
            <v>2.2093799999999999</v>
          </cell>
          <cell r="CQ689">
            <v>-22.963380000000001</v>
          </cell>
          <cell r="CR689">
            <v>77.488</v>
          </cell>
          <cell r="CS689">
            <v>23.982980000000001</v>
          </cell>
          <cell r="CT689">
            <v>53.505020000000002</v>
          </cell>
          <cell r="CU689">
            <v>-12.023</v>
          </cell>
          <cell r="CV689">
            <v>-39.224499999999999</v>
          </cell>
          <cell r="CW689">
            <v>27.201499999999999</v>
          </cell>
          <cell r="CX689">
            <v>-9.9</v>
          </cell>
          <cell r="CY689">
            <v>4.0286999999999997</v>
          </cell>
          <cell r="CZ689">
            <v>-13.928699999999999</v>
          </cell>
          <cell r="DA689">
            <v>-27.184000000000001</v>
          </cell>
          <cell r="DB689">
            <v>0.33600000000000002</v>
          </cell>
          <cell r="DC689">
            <v>-27.52</v>
          </cell>
          <cell r="DD689">
            <v>-109.36199999999999</v>
          </cell>
          <cell r="DE689">
            <v>1.9626999999999997</v>
          </cell>
          <cell r="DF689">
            <v>-111.32469999999999</v>
          </cell>
          <cell r="DG689">
            <v>-93.415999999999997</v>
          </cell>
          <cell r="DH689">
            <v>4.9842249999999995</v>
          </cell>
          <cell r="DI689">
            <v>-98.400224999999992</v>
          </cell>
          <cell r="DJ689">
            <v>-79.218999999999994</v>
          </cell>
          <cell r="DK689">
            <v>-4.4160749994234028</v>
          </cell>
          <cell r="DL689">
            <v>-74.802925000576593</v>
          </cell>
          <cell r="DM689">
            <v>-132.07599999999999</v>
          </cell>
          <cell r="DN689">
            <v>3.538025104945254</v>
          </cell>
          <cell r="DO689">
            <v>-135.61402510494526</v>
          </cell>
          <cell r="DP689">
            <v>-140.72499999999999</v>
          </cell>
          <cell r="DQ689">
            <v>-3.412452800000001</v>
          </cell>
          <cell r="DR689">
            <v>-137.31254719999998</v>
          </cell>
          <cell r="DS689">
            <v>-62.054000000000002</v>
          </cell>
          <cell r="DT689">
            <v>-1.5149999999999999</v>
          </cell>
          <cell r="DU689">
            <v>-60.539000000000001</v>
          </cell>
          <cell r="DV689">
            <v>-232.66300000000001</v>
          </cell>
          <cell r="DW689">
            <v>-91.925999999999988</v>
          </cell>
          <cell r="DX689">
            <v>-140.73700000000002</v>
          </cell>
          <cell r="DY689">
            <v>-148.83500000000001</v>
          </cell>
          <cell r="DZ689">
            <v>4.5996199999999998</v>
          </cell>
          <cell r="EA689">
            <v>-153.43462</v>
          </cell>
          <cell r="EB689">
            <v>-91.144000000000005</v>
          </cell>
          <cell r="EC689">
            <v>5.670969337999999</v>
          </cell>
          <cell r="ED689">
            <v>-96.814969337999997</v>
          </cell>
          <cell r="EE689">
            <v>-26.919</v>
          </cell>
          <cell r="EF689">
            <v>8.1940000000000008</v>
          </cell>
          <cell r="EG689">
            <v>-35.113</v>
          </cell>
          <cell r="EH689">
            <v>-55.332999999999998</v>
          </cell>
          <cell r="EI689">
            <v>-0.57806000000000102</v>
          </cell>
          <cell r="EJ689">
            <v>-54.754939999999998</v>
          </cell>
          <cell r="EK689">
            <v>-11.468</v>
          </cell>
          <cell r="EL689">
            <v>8.6</v>
          </cell>
          <cell r="EM689">
            <v>-20.067999999999998</v>
          </cell>
          <cell r="EN689">
            <v>-51.597999999999999</v>
          </cell>
          <cell r="EO689">
            <v>-0.3</v>
          </cell>
          <cell r="EP689">
            <v>-51.298000000000002</v>
          </cell>
          <cell r="EQ689">
            <v>-44.679000000000002</v>
          </cell>
          <cell r="ER689">
            <v>0</v>
          </cell>
          <cell r="ES689">
            <v>-44.679000000000002</v>
          </cell>
          <cell r="ET689">
            <v>-32</v>
          </cell>
          <cell r="EU689">
            <v>4</v>
          </cell>
          <cell r="EV689">
            <v>-36</v>
          </cell>
          <cell r="EW689">
            <v>-26</v>
          </cell>
          <cell r="EX689">
            <v>-13</v>
          </cell>
          <cell r="EY689">
            <v>-13</v>
          </cell>
          <cell r="EZ689">
            <v>-110</v>
          </cell>
          <cell r="FA689">
            <v>-9</v>
          </cell>
          <cell r="FB689">
            <v>-101</v>
          </cell>
          <cell r="FC689">
            <v>-81</v>
          </cell>
          <cell r="FD689">
            <v>1</v>
          </cell>
          <cell r="FE689">
            <v>-82</v>
          </cell>
          <cell r="FF689">
            <v>259</v>
          </cell>
          <cell r="FG689">
            <v>0</v>
          </cell>
          <cell r="FH689">
            <v>259</v>
          </cell>
          <cell r="FI689">
            <v>300</v>
          </cell>
          <cell r="FJ689">
            <v>0</v>
          </cell>
          <cell r="FK689">
            <v>300</v>
          </cell>
          <cell r="FL689">
            <v>346</v>
          </cell>
          <cell r="FM689">
            <v>0</v>
          </cell>
          <cell r="FN689">
            <v>346</v>
          </cell>
          <cell r="FO689">
            <v>253</v>
          </cell>
          <cell r="FP689">
            <v>0</v>
          </cell>
          <cell r="FQ689">
            <v>253</v>
          </cell>
          <cell r="FR689">
            <v>121</v>
          </cell>
          <cell r="FS689">
            <v>0</v>
          </cell>
          <cell r="FT689">
            <v>121</v>
          </cell>
          <cell r="FU689">
            <v>271</v>
          </cell>
          <cell r="FV689">
            <v>0</v>
          </cell>
          <cell r="FW689">
            <v>271</v>
          </cell>
          <cell r="FX689">
            <v>253</v>
          </cell>
          <cell r="FY689">
            <v>0</v>
          </cell>
          <cell r="FZ689">
            <v>253</v>
          </cell>
          <cell r="GA689">
            <v>208</v>
          </cell>
          <cell r="GB689">
            <v>0</v>
          </cell>
          <cell r="GC689">
            <v>208</v>
          </cell>
          <cell r="GD689">
            <v>-10</v>
          </cell>
          <cell r="GE689">
            <v>0</v>
          </cell>
          <cell r="GF689">
            <v>-10</v>
          </cell>
          <cell r="GG689">
            <v>-95</v>
          </cell>
          <cell r="GH689">
            <v>0</v>
          </cell>
          <cell r="GI689">
            <v>-95</v>
          </cell>
          <cell r="GJ689">
            <v>-91</v>
          </cell>
          <cell r="GK689">
            <v>0</v>
          </cell>
          <cell r="GL689">
            <v>-91</v>
          </cell>
          <cell r="GM689">
            <v>-82</v>
          </cell>
          <cell r="GN689">
            <v>0</v>
          </cell>
          <cell r="GO689">
            <v>-82</v>
          </cell>
          <cell r="GP689">
            <v>10</v>
          </cell>
          <cell r="GQ689">
            <v>0</v>
          </cell>
          <cell r="GR689">
            <v>10</v>
          </cell>
          <cell r="GS689">
            <v>-157</v>
          </cell>
          <cell r="GT689">
            <v>0</v>
          </cell>
          <cell r="GU689">
            <v>-157</v>
          </cell>
          <cell r="GV689">
            <v>-116</v>
          </cell>
          <cell r="GW689">
            <v>0</v>
          </cell>
          <cell r="GX689">
            <v>-116</v>
          </cell>
          <cell r="GY689">
            <v>-143</v>
          </cell>
          <cell r="GZ689">
            <v>0</v>
          </cell>
          <cell r="HA689">
            <v>-143</v>
          </cell>
          <cell r="HB689">
            <v>-123</v>
          </cell>
          <cell r="HC689">
            <v>0</v>
          </cell>
          <cell r="HD689">
            <v>-123</v>
          </cell>
          <cell r="HE689">
            <v>-117</v>
          </cell>
          <cell r="HF689">
            <v>0</v>
          </cell>
          <cell r="HG689">
            <v>-117</v>
          </cell>
          <cell r="HH689">
            <v>-131</v>
          </cell>
          <cell r="HI689">
            <v>0</v>
          </cell>
          <cell r="HJ689">
            <v>-131</v>
          </cell>
          <cell r="HK689">
            <v>-95</v>
          </cell>
          <cell r="HL689">
            <v>0</v>
          </cell>
          <cell r="HM689">
            <v>-95</v>
          </cell>
          <cell r="HN689">
            <v>-40</v>
          </cell>
          <cell r="HO689">
            <v>0</v>
          </cell>
          <cell r="HP689">
            <v>-40</v>
          </cell>
          <cell r="HQ689">
            <v>-15</v>
          </cell>
          <cell r="HR689">
            <v>0</v>
          </cell>
          <cell r="HS689">
            <v>-15</v>
          </cell>
          <cell r="HT689">
            <v>-14</v>
          </cell>
          <cell r="HU689">
            <v>0</v>
          </cell>
          <cell r="HV689">
            <v>-14</v>
          </cell>
          <cell r="HW689">
            <v>-2</v>
          </cell>
          <cell r="HX689">
            <v>0</v>
          </cell>
          <cell r="HY689">
            <v>-2</v>
          </cell>
          <cell r="HZ689">
            <v>-163</v>
          </cell>
          <cell r="IA689">
            <v>0</v>
          </cell>
          <cell r="IB689">
            <v>-163</v>
          </cell>
          <cell r="IC689">
            <v>-32</v>
          </cell>
          <cell r="ID689">
            <v>0</v>
          </cell>
          <cell r="IE689">
            <v>-32</v>
          </cell>
          <cell r="IF689">
            <v>-12</v>
          </cell>
          <cell r="IG689">
            <v>0</v>
          </cell>
          <cell r="IH689">
            <v>-12</v>
          </cell>
          <cell r="II689">
            <v>-86</v>
          </cell>
          <cell r="IJ689">
            <v>0</v>
          </cell>
          <cell r="IK689">
            <v>-86</v>
          </cell>
          <cell r="IP689">
            <v>-298.77499999999998</v>
          </cell>
          <cell r="IQ689">
            <v>6.2751995609624682</v>
          </cell>
          <cell r="IR689">
            <v>-305.05019956096243</v>
          </cell>
          <cell r="IS689">
            <v>-288.85300000000001</v>
          </cell>
          <cell r="IT689">
            <v>6.740410774680651</v>
          </cell>
          <cell r="IU689">
            <v>-295.59341077468065</v>
          </cell>
          <cell r="IV689">
            <v>-171.68100000000001</v>
          </cell>
          <cell r="IW689">
            <v>6.3523413475458304</v>
          </cell>
          <cell r="IX689">
            <v>-178.03334134754584</v>
          </cell>
          <cell r="IY689">
            <v>-74.366</v>
          </cell>
          <cell r="IZ689">
            <v>6.1463500000073203</v>
          </cell>
          <cell r="JA689">
            <v>-80.512350000007316</v>
          </cell>
          <cell r="JB689">
            <v>-355.52699999999999</v>
          </cell>
          <cell r="JC689">
            <v>-5.4439308000000075</v>
          </cell>
          <cell r="JD689">
            <v>-350.08306919999995</v>
          </cell>
          <cell r="JE689">
            <v>-254.26</v>
          </cell>
          <cell r="JF689">
            <v>-15.310990800000001</v>
          </cell>
          <cell r="JG689">
            <v>-238.94900919999998</v>
          </cell>
          <cell r="JH689">
            <v>-142.05199999999999</v>
          </cell>
          <cell r="JI689">
            <v>-19.013463000000002</v>
          </cell>
          <cell r="JJ689">
            <v>-123.03853699999999</v>
          </cell>
          <cell r="JK689">
            <v>-12.78</v>
          </cell>
          <cell r="JL689">
            <v>-4.2769314000000005</v>
          </cell>
          <cell r="JM689">
            <v>-8.5030685999999989</v>
          </cell>
          <cell r="JN689">
            <v>-304.79199999999997</v>
          </cell>
          <cell r="JO689">
            <v>4.9678383999999998</v>
          </cell>
          <cell r="JP689">
            <v>-309.75983839999998</v>
          </cell>
          <cell r="JQ689">
            <v>-157.16</v>
          </cell>
          <cell r="JR689">
            <v>6.0121900000000004</v>
          </cell>
          <cell r="JS689">
            <v>-163.17219</v>
          </cell>
          <cell r="JT689">
            <v>-65.878</v>
          </cell>
          <cell r="JU689">
            <v>4.4604359999999996</v>
          </cell>
          <cell r="JV689">
            <v>-70.338436000000002</v>
          </cell>
          <cell r="JW689">
            <v>20.061</v>
          </cell>
          <cell r="JX689">
            <v>2.0750660000000001</v>
          </cell>
          <cell r="JY689">
            <v>17.985934</v>
          </cell>
          <cell r="JZ689">
            <v>20.75</v>
          </cell>
          <cell r="KA689">
            <v>-3.2941399999999987</v>
          </cell>
          <cell r="KB689">
            <v>24.044139999999999</v>
          </cell>
          <cell r="KC689">
            <v>44.710999999999999</v>
          </cell>
          <cell r="KD689">
            <v>-13.032139999999998</v>
          </cell>
          <cell r="KE689">
            <v>57.743139999999997</v>
          </cell>
          <cell r="KF689">
            <v>65.465000000000003</v>
          </cell>
          <cell r="KG689">
            <v>-15.241519999999998</v>
          </cell>
          <cell r="KH689">
            <v>80.706519999999998</v>
          </cell>
          <cell r="KI689">
            <v>-12.023</v>
          </cell>
          <cell r="KJ689">
            <v>-39.224499999999999</v>
          </cell>
          <cell r="KK689">
            <v>27.201499999999999</v>
          </cell>
          <cell r="KL689">
            <v>-239.86199999999999</v>
          </cell>
          <cell r="KM689">
            <v>11.311624999999999</v>
          </cell>
          <cell r="KN689">
            <v>-251.17362499999999</v>
          </cell>
          <cell r="KO689">
            <v>-229.96199999999999</v>
          </cell>
          <cell r="KP689">
            <v>7.2829249999999988</v>
          </cell>
          <cell r="KQ689">
            <v>-237.24492499999999</v>
          </cell>
          <cell r="KR689">
            <v>-202.77799999999999</v>
          </cell>
          <cell r="KS689">
            <v>6.9469249999999994</v>
          </cell>
          <cell r="KT689">
            <v>-209.72492499999998</v>
          </cell>
          <cell r="KU689">
            <v>-93.415999999999997</v>
          </cell>
          <cell r="KV689">
            <v>4.9842249999999995</v>
          </cell>
          <cell r="KW689">
            <v>-98.400224999999992</v>
          </cell>
          <cell r="KX689">
            <v>-414.07400000000001</v>
          </cell>
          <cell r="KY689">
            <v>-5.8055026944781494</v>
          </cell>
          <cell r="KZ689">
            <v>-408.26849730552186</v>
          </cell>
          <cell r="LA689">
            <v>-334.85500000000002</v>
          </cell>
          <cell r="LB689">
            <v>-1.3894276950547468</v>
          </cell>
          <cell r="LC689">
            <v>-333.46557230494528</v>
          </cell>
          <cell r="LD689">
            <v>-202.779</v>
          </cell>
          <cell r="LE689">
            <v>-4.9274528000000011</v>
          </cell>
          <cell r="LF689">
            <v>-197.8515472</v>
          </cell>
          <cell r="LG689">
            <v>-62.054000000000002</v>
          </cell>
          <cell r="LH689">
            <v>-1.5149999999999999</v>
          </cell>
          <cell r="LI689">
            <v>-60.539000000000001</v>
          </cell>
          <cell r="LJ689">
            <v>-499.56099999999998</v>
          </cell>
          <cell r="LK689">
            <v>-73.461410661999977</v>
          </cell>
          <cell r="LL689">
            <v>-426.09958933799999</v>
          </cell>
          <cell r="LM689">
            <v>-266.89800000000002</v>
          </cell>
          <cell r="LN689">
            <v>18.464589338</v>
          </cell>
          <cell r="LO689">
            <v>-285.36258933800002</v>
          </cell>
          <cell r="LP689">
            <v>-118.063</v>
          </cell>
          <cell r="LQ689">
            <v>13.864969338</v>
          </cell>
          <cell r="LR689">
            <v>-131.927969338</v>
          </cell>
          <cell r="LS689">
            <v>-26.919</v>
          </cell>
          <cell r="LT689">
            <v>8.1940000000000008</v>
          </cell>
          <cell r="LU689">
            <v>-35.113</v>
          </cell>
          <cell r="LV689">
            <v>-163.078</v>
          </cell>
          <cell r="LW689">
            <v>7.7219399999999991</v>
          </cell>
          <cell r="LX689">
            <v>-170.79993999999999</v>
          </cell>
          <cell r="LY689">
            <v>-107.745</v>
          </cell>
          <cell r="LZ689">
            <v>8.2999999999999989</v>
          </cell>
          <cell r="MA689">
            <v>-116.045</v>
          </cell>
          <cell r="MB689">
            <v>-96.277000000000001</v>
          </cell>
          <cell r="MC689">
            <v>-0.3</v>
          </cell>
          <cell r="MD689">
            <v>-95.977000000000004</v>
          </cell>
          <cell r="ME689">
            <v>-44.679000000000002</v>
          </cell>
          <cell r="MF689">
            <v>0</v>
          </cell>
          <cell r="MG689">
            <v>-44.679000000000002</v>
          </cell>
          <cell r="MH689">
            <v>-32</v>
          </cell>
          <cell r="MI689">
            <v>-17</v>
          </cell>
          <cell r="MJ689">
            <v>-15</v>
          </cell>
          <cell r="MK689">
            <v>-26</v>
          </cell>
          <cell r="ML689">
            <v>-21</v>
          </cell>
          <cell r="MM689">
            <v>-5</v>
          </cell>
          <cell r="MN689">
            <v>-110</v>
          </cell>
          <cell r="MO689">
            <v>-8</v>
          </cell>
          <cell r="MP689">
            <v>-102</v>
          </cell>
          <cell r="MQ689">
            <v>-81</v>
          </cell>
          <cell r="MR689">
            <v>1</v>
          </cell>
          <cell r="MS689">
            <v>-82</v>
          </cell>
          <cell r="MT689">
            <v>259</v>
          </cell>
          <cell r="MU689">
            <v>0</v>
          </cell>
          <cell r="MV689">
            <v>259</v>
          </cell>
          <cell r="MW689">
            <v>300</v>
          </cell>
          <cell r="MX689">
            <v>0</v>
          </cell>
          <cell r="MY689">
            <v>300</v>
          </cell>
          <cell r="MZ689">
            <v>346</v>
          </cell>
          <cell r="NA689">
            <v>0</v>
          </cell>
          <cell r="NB689">
            <v>346</v>
          </cell>
          <cell r="NC689">
            <v>253</v>
          </cell>
          <cell r="ND689">
            <v>0</v>
          </cell>
          <cell r="NE689">
            <v>253</v>
          </cell>
          <cell r="NF689">
            <v>121</v>
          </cell>
          <cell r="NG689">
            <v>0</v>
          </cell>
          <cell r="NH689">
            <v>121</v>
          </cell>
          <cell r="NI689">
            <v>271</v>
          </cell>
          <cell r="NJ689">
            <v>0</v>
          </cell>
          <cell r="NK689">
            <v>271</v>
          </cell>
          <cell r="NL689">
            <v>253</v>
          </cell>
          <cell r="NM689">
            <v>0</v>
          </cell>
          <cell r="NN689">
            <v>253</v>
          </cell>
          <cell r="NO689">
            <v>208</v>
          </cell>
          <cell r="NP689">
            <v>0</v>
          </cell>
          <cell r="NQ689">
            <v>208</v>
          </cell>
          <cell r="NR689">
            <v>-10</v>
          </cell>
          <cell r="NS689">
            <v>0</v>
          </cell>
          <cell r="NT689">
            <v>-10</v>
          </cell>
          <cell r="NU689">
            <v>-95</v>
          </cell>
          <cell r="NV689">
            <v>0</v>
          </cell>
          <cell r="NW689">
            <v>-95</v>
          </cell>
          <cell r="NX689">
            <v>-91</v>
          </cell>
          <cell r="NY689">
            <v>0</v>
          </cell>
          <cell r="NZ689">
            <v>-91</v>
          </cell>
          <cell r="OA689">
            <v>-82</v>
          </cell>
          <cell r="OB689">
            <v>0</v>
          </cell>
          <cell r="OC689">
            <v>-82</v>
          </cell>
          <cell r="OD689">
            <v>10</v>
          </cell>
          <cell r="OE689">
            <v>0</v>
          </cell>
          <cell r="OF689">
            <v>10</v>
          </cell>
          <cell r="OG689">
            <v>-157</v>
          </cell>
          <cell r="OH689">
            <v>0</v>
          </cell>
          <cell r="OI689">
            <v>-157</v>
          </cell>
          <cell r="OJ689">
            <v>-116</v>
          </cell>
          <cell r="OK689">
            <v>0</v>
          </cell>
          <cell r="OL689">
            <v>-116</v>
          </cell>
          <cell r="OM689">
            <v>-143</v>
          </cell>
          <cell r="ON689">
            <v>0</v>
          </cell>
          <cell r="OO689">
            <v>-143</v>
          </cell>
          <cell r="OP689">
            <v>-123</v>
          </cell>
          <cell r="OQ689">
            <v>0</v>
          </cell>
          <cell r="OR689">
            <v>-123</v>
          </cell>
          <cell r="OS689">
            <v>-117</v>
          </cell>
          <cell r="OT689">
            <v>0</v>
          </cell>
          <cell r="OU689">
            <v>-117</v>
          </cell>
          <cell r="OV689">
            <v>-131</v>
          </cell>
          <cell r="OW689">
            <v>0</v>
          </cell>
          <cell r="OX689">
            <v>-131</v>
          </cell>
          <cell r="OY689">
            <v>-95</v>
          </cell>
          <cell r="OZ689">
            <v>0</v>
          </cell>
          <cell r="PA689">
            <v>-95</v>
          </cell>
          <cell r="PB689">
            <v>-40</v>
          </cell>
          <cell r="PC689">
            <v>0</v>
          </cell>
          <cell r="PD689">
            <v>-40</v>
          </cell>
          <cell r="PE689">
            <v>-15</v>
          </cell>
          <cell r="PF689">
            <v>0</v>
          </cell>
          <cell r="PG689">
            <v>-15</v>
          </cell>
          <cell r="PH689">
            <v>-14</v>
          </cell>
          <cell r="PI689">
            <v>0</v>
          </cell>
          <cell r="PJ689">
            <v>-14</v>
          </cell>
          <cell r="PK689">
            <v>-2</v>
          </cell>
          <cell r="PL689">
            <v>0</v>
          </cell>
          <cell r="PM689">
            <v>-2</v>
          </cell>
          <cell r="PN689">
            <v>-163</v>
          </cell>
          <cell r="PO689">
            <v>0</v>
          </cell>
          <cell r="PP689">
            <v>-163</v>
          </cell>
          <cell r="PQ689">
            <v>-32</v>
          </cell>
          <cell r="PR689">
            <v>0</v>
          </cell>
          <cell r="PS689">
            <v>-32</v>
          </cell>
          <cell r="PT689">
            <v>-12</v>
          </cell>
          <cell r="PU689">
            <v>0</v>
          </cell>
          <cell r="PV689">
            <v>-12</v>
          </cell>
          <cell r="PW689">
            <v>-86</v>
          </cell>
          <cell r="PX689">
            <v>0</v>
          </cell>
          <cell r="PY689">
            <v>-86</v>
          </cell>
        </row>
        <row r="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0</v>
          </cell>
          <cell r="EC690">
            <v>0</v>
          </cell>
          <cell r="ED690">
            <v>0</v>
          </cell>
          <cell r="EE690">
            <v>0</v>
          </cell>
          <cell r="EF690">
            <v>0</v>
          </cell>
          <cell r="EG690">
            <v>0</v>
          </cell>
          <cell r="EH690">
            <v>0</v>
          </cell>
          <cell r="EI690">
            <v>0</v>
          </cell>
          <cell r="EJ690">
            <v>0</v>
          </cell>
          <cell r="EK690">
            <v>0</v>
          </cell>
          <cell r="EL690">
            <v>0</v>
          </cell>
          <cell r="EM690">
            <v>0</v>
          </cell>
          <cell r="EN690">
            <v>0</v>
          </cell>
          <cell r="EO690">
            <v>0</v>
          </cell>
          <cell r="EP690">
            <v>0</v>
          </cell>
          <cell r="EQ690">
            <v>0</v>
          </cell>
          <cell r="ER690">
            <v>0</v>
          </cell>
          <cell r="ES690">
            <v>0</v>
          </cell>
          <cell r="ET690">
            <v>0</v>
          </cell>
          <cell r="EU690">
            <v>0</v>
          </cell>
          <cell r="EV690">
            <v>0</v>
          </cell>
          <cell r="EW690">
            <v>0</v>
          </cell>
          <cell r="EX690">
            <v>0</v>
          </cell>
          <cell r="EY690">
            <v>0</v>
          </cell>
          <cell r="EZ690">
            <v>0</v>
          </cell>
          <cell r="FA690">
            <v>0</v>
          </cell>
          <cell r="FB690">
            <v>0</v>
          </cell>
          <cell r="FC690">
            <v>0</v>
          </cell>
          <cell r="FD690">
            <v>0</v>
          </cell>
          <cell r="FE690">
            <v>0</v>
          </cell>
          <cell r="FF690">
            <v>-60</v>
          </cell>
          <cell r="FG690">
            <v>0</v>
          </cell>
          <cell r="FH690">
            <v>-60</v>
          </cell>
          <cell r="FI690">
            <v>-89</v>
          </cell>
          <cell r="FJ690">
            <v>0</v>
          </cell>
          <cell r="FK690">
            <v>-89</v>
          </cell>
          <cell r="FL690">
            <v>-107</v>
          </cell>
          <cell r="FM690">
            <v>0</v>
          </cell>
          <cell r="FN690">
            <v>-107</v>
          </cell>
          <cell r="FO690">
            <v>-60</v>
          </cell>
          <cell r="FP690">
            <v>0</v>
          </cell>
          <cell r="FQ690">
            <v>-60</v>
          </cell>
          <cell r="FR690">
            <v>-48</v>
          </cell>
          <cell r="FS690">
            <v>0</v>
          </cell>
          <cell r="FT690">
            <v>-48</v>
          </cell>
          <cell r="FU690">
            <v>-85</v>
          </cell>
          <cell r="FV690">
            <v>0</v>
          </cell>
          <cell r="FW690">
            <v>-85</v>
          </cell>
          <cell r="FX690">
            <v>-66</v>
          </cell>
          <cell r="FY690">
            <v>0</v>
          </cell>
          <cell r="FZ690">
            <v>-66</v>
          </cell>
          <cell r="GA690">
            <v>-48</v>
          </cell>
          <cell r="GB690">
            <v>0</v>
          </cell>
          <cell r="GC690">
            <v>-48</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H690">
            <v>0</v>
          </cell>
          <cell r="HI690">
            <v>0</v>
          </cell>
          <cell r="HJ690">
            <v>0</v>
          </cell>
          <cell r="HK690">
            <v>0</v>
          </cell>
          <cell r="HL690">
            <v>0</v>
          </cell>
          <cell r="HM690">
            <v>0</v>
          </cell>
          <cell r="HN690">
            <v>0</v>
          </cell>
          <cell r="HO690">
            <v>0</v>
          </cell>
          <cell r="HP690">
            <v>0</v>
          </cell>
          <cell r="HQ690">
            <v>0</v>
          </cell>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0</v>
          </cell>
          <cell r="KM690">
            <v>0</v>
          </cell>
          <cell r="KN690">
            <v>0</v>
          </cell>
          <cell r="KO690">
            <v>0</v>
          </cell>
          <cell r="KP690">
            <v>0</v>
          </cell>
          <cell r="KQ690">
            <v>0</v>
          </cell>
          <cell r="KR690">
            <v>0</v>
          </cell>
          <cell r="KS690">
            <v>0</v>
          </cell>
          <cell r="KT690">
            <v>0</v>
          </cell>
          <cell r="KU690">
            <v>0</v>
          </cell>
          <cell r="KV690">
            <v>0</v>
          </cell>
          <cell r="KW690">
            <v>0</v>
          </cell>
          <cell r="KX690">
            <v>0</v>
          </cell>
          <cell r="KY690">
            <v>0</v>
          </cell>
          <cell r="KZ690">
            <v>0</v>
          </cell>
          <cell r="LA690">
            <v>0</v>
          </cell>
          <cell r="LB690">
            <v>0</v>
          </cell>
          <cell r="LC690">
            <v>0</v>
          </cell>
          <cell r="LD690">
            <v>0</v>
          </cell>
          <cell r="LE690">
            <v>0</v>
          </cell>
          <cell r="LF690">
            <v>0</v>
          </cell>
          <cell r="LG690">
            <v>0</v>
          </cell>
          <cell r="LH690">
            <v>0</v>
          </cell>
          <cell r="LI690">
            <v>0</v>
          </cell>
          <cell r="LJ690">
            <v>0</v>
          </cell>
          <cell r="LK690">
            <v>0</v>
          </cell>
          <cell r="LL690">
            <v>0</v>
          </cell>
          <cell r="LM690">
            <v>0</v>
          </cell>
          <cell r="LN690">
            <v>0</v>
          </cell>
          <cell r="LO690">
            <v>0</v>
          </cell>
          <cell r="LP690">
            <v>0</v>
          </cell>
          <cell r="LQ690">
            <v>0</v>
          </cell>
          <cell r="LR690">
            <v>0</v>
          </cell>
          <cell r="LS690">
            <v>0</v>
          </cell>
          <cell r="LT690">
            <v>0</v>
          </cell>
          <cell r="LU690">
            <v>0</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-60</v>
          </cell>
          <cell r="MU690">
            <v>0</v>
          </cell>
          <cell r="MV690">
            <v>-60</v>
          </cell>
          <cell r="MW690">
            <v>-89</v>
          </cell>
          <cell r="MX690">
            <v>0</v>
          </cell>
          <cell r="MY690">
            <v>-89</v>
          </cell>
          <cell r="MZ690">
            <v>-107</v>
          </cell>
          <cell r="NA690">
            <v>0</v>
          </cell>
          <cell r="NB690">
            <v>-107</v>
          </cell>
          <cell r="NC690">
            <v>-60</v>
          </cell>
          <cell r="ND690">
            <v>0</v>
          </cell>
          <cell r="NE690">
            <v>-60</v>
          </cell>
          <cell r="NF690">
            <v>-48</v>
          </cell>
          <cell r="NG690">
            <v>0</v>
          </cell>
          <cell r="NH690">
            <v>-48</v>
          </cell>
          <cell r="NI690">
            <v>-85</v>
          </cell>
          <cell r="NJ690">
            <v>0</v>
          </cell>
          <cell r="NK690">
            <v>-85</v>
          </cell>
          <cell r="NL690">
            <v>-66</v>
          </cell>
          <cell r="NM690">
            <v>0</v>
          </cell>
          <cell r="NN690">
            <v>-66</v>
          </cell>
          <cell r="NO690">
            <v>-48</v>
          </cell>
          <cell r="NP690">
            <v>0</v>
          </cell>
          <cell r="NQ690">
            <v>-48</v>
          </cell>
          <cell r="NR690">
            <v>0</v>
          </cell>
          <cell r="NS690">
            <v>0</v>
          </cell>
          <cell r="NT690">
            <v>0</v>
          </cell>
          <cell r="NU690">
            <v>0</v>
          </cell>
          <cell r="NV690">
            <v>0</v>
          </cell>
          <cell r="NW690">
            <v>0</v>
          </cell>
          <cell r="NX690">
            <v>0</v>
          </cell>
          <cell r="NY690">
            <v>0</v>
          </cell>
          <cell r="NZ690">
            <v>0</v>
          </cell>
          <cell r="OA690">
            <v>0</v>
          </cell>
          <cell r="OB690">
            <v>0</v>
          </cell>
          <cell r="OC690">
            <v>0</v>
          </cell>
          <cell r="OD690">
            <v>0</v>
          </cell>
          <cell r="OE690">
            <v>0</v>
          </cell>
          <cell r="OF690">
            <v>0</v>
          </cell>
          <cell r="OG690">
            <v>0</v>
          </cell>
          <cell r="OH690">
            <v>0</v>
          </cell>
          <cell r="OI690">
            <v>0</v>
          </cell>
          <cell r="OJ690">
            <v>0</v>
          </cell>
          <cell r="OK690">
            <v>0</v>
          </cell>
          <cell r="OL690">
            <v>0</v>
          </cell>
          <cell r="OM690">
            <v>0</v>
          </cell>
          <cell r="ON690">
            <v>0</v>
          </cell>
          <cell r="OO690">
            <v>0</v>
          </cell>
          <cell r="OP690">
            <v>0</v>
          </cell>
          <cell r="OQ690">
            <v>0</v>
          </cell>
          <cell r="OR690">
            <v>0</v>
          </cell>
          <cell r="OS690">
            <v>0</v>
          </cell>
          <cell r="OT690">
            <v>0</v>
          </cell>
          <cell r="OU690">
            <v>0</v>
          </cell>
          <cell r="OV690">
            <v>0</v>
          </cell>
          <cell r="OW690">
            <v>0</v>
          </cell>
          <cell r="OX690">
            <v>0</v>
          </cell>
          <cell r="OY690">
            <v>0</v>
          </cell>
          <cell r="OZ690">
            <v>0</v>
          </cell>
          <cell r="PA690">
            <v>0</v>
          </cell>
          <cell r="PB690">
            <v>0</v>
          </cell>
          <cell r="PC690">
            <v>0</v>
          </cell>
          <cell r="PD690">
            <v>0</v>
          </cell>
          <cell r="PE690">
            <v>0</v>
          </cell>
          <cell r="PF690">
            <v>0</v>
          </cell>
          <cell r="PG690">
            <v>0</v>
          </cell>
          <cell r="PH690">
            <v>0</v>
          </cell>
          <cell r="PI690">
            <v>0</v>
          </cell>
          <cell r="PJ690">
            <v>0</v>
          </cell>
          <cell r="PK690">
            <v>0</v>
          </cell>
          <cell r="PL690">
            <v>0</v>
          </cell>
          <cell r="PM690">
            <v>0</v>
          </cell>
          <cell r="PN690">
            <v>0</v>
          </cell>
          <cell r="PO690">
            <v>0</v>
          </cell>
          <cell r="PP690">
            <v>0</v>
          </cell>
          <cell r="PQ690">
            <v>0</v>
          </cell>
          <cell r="PR690">
            <v>0</v>
          </cell>
          <cell r="PS690">
            <v>0</v>
          </cell>
          <cell r="PT690">
            <v>0</v>
          </cell>
          <cell r="PU690">
            <v>0</v>
          </cell>
          <cell r="PV690">
            <v>0</v>
          </cell>
          <cell r="PW690">
            <v>0</v>
          </cell>
          <cell r="PX690">
            <v>0</v>
          </cell>
          <cell r="PY690">
            <v>0</v>
          </cell>
        </row>
        <row r="691">
          <cell r="BB691">
            <v>482.83100000000002</v>
          </cell>
          <cell r="BC691">
            <v>1.3378367863005152</v>
          </cell>
          <cell r="BD691">
            <v>481.49316321369952</v>
          </cell>
          <cell r="BE691">
            <v>261.30900000000003</v>
          </cell>
          <cell r="BF691">
            <v>-1.1119305728613798</v>
          </cell>
          <cell r="BG691">
            <v>262.42093057286138</v>
          </cell>
          <cell r="BH691">
            <v>271.96899999999999</v>
          </cell>
          <cell r="BI691">
            <v>-0.59400865245446954</v>
          </cell>
          <cell r="BJ691">
            <v>272.56300865245447</v>
          </cell>
          <cell r="BK691">
            <v>193.41200000000001</v>
          </cell>
          <cell r="BL691">
            <v>-17.65364999998658</v>
          </cell>
          <cell r="BM691">
            <v>211.06564999998659</v>
          </cell>
          <cell r="BN691">
            <v>334.51200000000006</v>
          </cell>
          <cell r="BO691">
            <v>-28.332940000000004</v>
          </cell>
          <cell r="BP691">
            <v>362.84494000000018</v>
          </cell>
          <cell r="BQ691">
            <v>264.49</v>
          </cell>
          <cell r="BR691">
            <v>-10.631527799999994</v>
          </cell>
          <cell r="BS691">
            <v>275.12152779999997</v>
          </cell>
          <cell r="BT691">
            <v>455.50900000000001</v>
          </cell>
          <cell r="BU691">
            <v>42.3154684</v>
          </cell>
          <cell r="BV691">
            <v>413.19353160000003</v>
          </cell>
          <cell r="BW691">
            <v>13.179</v>
          </cell>
          <cell r="BX691">
            <v>12.281068599999999</v>
          </cell>
          <cell r="BY691">
            <v>0.89793140000000093</v>
          </cell>
          <cell r="BZ691">
            <v>321.75799999999998</v>
          </cell>
          <cell r="CA691">
            <v>2.6316483999999996</v>
          </cell>
          <cell r="CB691">
            <v>319.12635159999996</v>
          </cell>
          <cell r="CC691">
            <v>300.37700000000001</v>
          </cell>
          <cell r="CD691">
            <v>-3.9102459999999999</v>
          </cell>
          <cell r="CE691">
            <v>304.28724599999998</v>
          </cell>
          <cell r="CF691">
            <v>298.76100000000002</v>
          </cell>
          <cell r="CG691">
            <v>-6.0106300000000008</v>
          </cell>
          <cell r="CH691">
            <v>304.77163000000002</v>
          </cell>
          <cell r="CI691">
            <v>197.12299999999999</v>
          </cell>
          <cell r="CJ691">
            <v>-5.2289340000000006</v>
          </cell>
          <cell r="CK691">
            <v>202.351934</v>
          </cell>
          <cell r="CL691">
            <v>168.03700000000001</v>
          </cell>
          <cell r="CM691">
            <v>-20.675000000000001</v>
          </cell>
          <cell r="CN691">
            <v>188.71200000000002</v>
          </cell>
          <cell r="CO691">
            <v>85.873000000000005</v>
          </cell>
          <cell r="CP691">
            <v>-4.6906200000000009</v>
          </cell>
          <cell r="CQ691">
            <v>90.56362</v>
          </cell>
          <cell r="CR691">
            <v>116.873</v>
          </cell>
          <cell r="CS691">
            <v>-50.917020000000008</v>
          </cell>
          <cell r="CT691">
            <v>167.79002000000003</v>
          </cell>
          <cell r="CU691">
            <v>250.809</v>
          </cell>
          <cell r="CV691">
            <v>83.275499999999994</v>
          </cell>
          <cell r="CW691">
            <v>167.5335</v>
          </cell>
          <cell r="CX691">
            <v>244.18199999999999</v>
          </cell>
          <cell r="CY691">
            <v>-11.571300000000001</v>
          </cell>
          <cell r="CZ691">
            <v>255.7533</v>
          </cell>
          <cell r="DA691">
            <v>313.19</v>
          </cell>
          <cell r="DB691">
            <v>-0.96399999999999997</v>
          </cell>
          <cell r="DC691">
            <v>314.154</v>
          </cell>
          <cell r="DD691">
            <v>285.05700000000002</v>
          </cell>
          <cell r="DE691">
            <v>-5.6372999999999998</v>
          </cell>
          <cell r="DF691">
            <v>290.6943</v>
          </cell>
          <cell r="DG691">
            <v>217.179</v>
          </cell>
          <cell r="DH691">
            <v>-14.315775000000002</v>
          </cell>
          <cell r="DI691">
            <v>231.494775</v>
          </cell>
          <cell r="DJ691">
            <v>291.28100000000001</v>
          </cell>
          <cell r="DK691">
            <v>12.683924998343889</v>
          </cell>
          <cell r="DL691">
            <v>278.59707500165609</v>
          </cell>
          <cell r="DM691">
            <v>340.05</v>
          </cell>
          <cell r="DN691">
            <v>-10.161975301425528</v>
          </cell>
          <cell r="DO691">
            <v>350.21197530142553</v>
          </cell>
          <cell r="DP691">
            <v>347.947</v>
          </cell>
          <cell r="DQ691">
            <v>11.787547199999999</v>
          </cell>
          <cell r="DR691">
            <v>336.1594528</v>
          </cell>
          <cell r="DS691">
            <v>180.11500000000001</v>
          </cell>
          <cell r="DT691">
            <v>2.8850000000000007</v>
          </cell>
          <cell r="DU691">
            <v>177.23000000000002</v>
          </cell>
          <cell r="DV691">
            <v>73.049000000000007</v>
          </cell>
          <cell r="DW691">
            <v>-110.79199999999999</v>
          </cell>
          <cell r="DX691">
            <v>183.84100000000001</v>
          </cell>
          <cell r="DY691">
            <v>285.88400000000001</v>
          </cell>
          <cell r="DZ691">
            <v>108.07961999999999</v>
          </cell>
          <cell r="EA691">
            <v>177.80438000000004</v>
          </cell>
          <cell r="EB691">
            <v>254.30600000000001</v>
          </cell>
          <cell r="EC691">
            <v>-10.129030662000002</v>
          </cell>
          <cell r="ED691">
            <v>264.43503066200003</v>
          </cell>
          <cell r="EE691">
            <v>201.358</v>
          </cell>
          <cell r="EF691">
            <v>-15.606</v>
          </cell>
          <cell r="EG691">
            <v>216.964</v>
          </cell>
          <cell r="EH691">
            <v>184.25299999999999</v>
          </cell>
          <cell r="EI691">
            <v>-1.7780600000000004</v>
          </cell>
          <cell r="EJ691">
            <v>186.03106</v>
          </cell>
          <cell r="EK691">
            <v>194.244</v>
          </cell>
          <cell r="EL691">
            <v>-16.399999999999999</v>
          </cell>
          <cell r="EM691">
            <v>210.64400000000001</v>
          </cell>
          <cell r="EN691">
            <v>224.77600000000001</v>
          </cell>
          <cell r="EO691">
            <v>0.7</v>
          </cell>
          <cell r="EP691">
            <v>224.07600000000002</v>
          </cell>
          <cell r="EQ691">
            <v>154.69800000000001</v>
          </cell>
          <cell r="ER691">
            <v>0</v>
          </cell>
          <cell r="ES691">
            <v>154.69800000000001</v>
          </cell>
          <cell r="ET691">
            <v>126</v>
          </cell>
          <cell r="EU691">
            <v>-5</v>
          </cell>
          <cell r="EV691">
            <v>131</v>
          </cell>
          <cell r="EW691">
            <v>275</v>
          </cell>
          <cell r="EX691">
            <v>23</v>
          </cell>
          <cell r="EY691">
            <v>252</v>
          </cell>
          <cell r="EZ691">
            <v>-116</v>
          </cell>
          <cell r="FA691">
            <v>-334</v>
          </cell>
          <cell r="FB691">
            <v>218</v>
          </cell>
          <cell r="FC691">
            <v>187</v>
          </cell>
          <cell r="FD691">
            <v>-3</v>
          </cell>
          <cell r="FE691">
            <v>190</v>
          </cell>
          <cell r="FF691">
            <v>0</v>
          </cell>
          <cell r="FG691">
            <v>0</v>
          </cell>
          <cell r="FH691">
            <v>0</v>
          </cell>
          <cell r="FI691">
            <v>0</v>
          </cell>
          <cell r="FJ691">
            <v>0</v>
          </cell>
          <cell r="FK691">
            <v>0</v>
          </cell>
          <cell r="FL691">
            <v>0</v>
          </cell>
          <cell r="FM691">
            <v>0</v>
          </cell>
          <cell r="FN691">
            <v>0</v>
          </cell>
          <cell r="FO691">
            <v>0</v>
          </cell>
          <cell r="FP691">
            <v>0</v>
          </cell>
          <cell r="FQ691">
            <v>0</v>
          </cell>
          <cell r="FR691">
            <v>0</v>
          </cell>
          <cell r="FS691">
            <v>0</v>
          </cell>
          <cell r="FT691">
            <v>0</v>
          </cell>
          <cell r="FU691">
            <v>0</v>
          </cell>
          <cell r="FV691">
            <v>0</v>
          </cell>
          <cell r="FW691">
            <v>0</v>
          </cell>
          <cell r="FX691">
            <v>0</v>
          </cell>
          <cell r="FY691">
            <v>0</v>
          </cell>
          <cell r="FZ691">
            <v>0</v>
          </cell>
          <cell r="GA691">
            <v>0</v>
          </cell>
          <cell r="GB691">
            <v>0</v>
          </cell>
          <cell r="GC691">
            <v>0</v>
          </cell>
          <cell r="GD691">
            <v>190</v>
          </cell>
          <cell r="GE691">
            <v>0</v>
          </cell>
          <cell r="GF691">
            <v>190</v>
          </cell>
          <cell r="GG691">
            <v>147</v>
          </cell>
          <cell r="GH691">
            <v>0</v>
          </cell>
          <cell r="GI691">
            <v>147</v>
          </cell>
          <cell r="GJ691">
            <v>192</v>
          </cell>
          <cell r="GK691">
            <v>0</v>
          </cell>
          <cell r="GL691">
            <v>192</v>
          </cell>
          <cell r="GM691">
            <v>235</v>
          </cell>
          <cell r="GN691">
            <v>0</v>
          </cell>
          <cell r="GO691">
            <v>235</v>
          </cell>
          <cell r="GP691">
            <v>-8</v>
          </cell>
          <cell r="GQ691">
            <v>0</v>
          </cell>
          <cell r="GR691">
            <v>-8</v>
          </cell>
          <cell r="GS691">
            <v>361</v>
          </cell>
          <cell r="GT691">
            <v>0</v>
          </cell>
          <cell r="GU691">
            <v>361</v>
          </cell>
          <cell r="GV691">
            <v>270</v>
          </cell>
          <cell r="GW691">
            <v>0</v>
          </cell>
          <cell r="GX691">
            <v>270</v>
          </cell>
          <cell r="GY691">
            <v>231</v>
          </cell>
          <cell r="GZ691">
            <v>0</v>
          </cell>
          <cell r="HA691">
            <v>231</v>
          </cell>
          <cell r="HB691">
            <v>449</v>
          </cell>
          <cell r="HC691">
            <v>0</v>
          </cell>
          <cell r="HD691">
            <v>449</v>
          </cell>
          <cell r="HE691">
            <v>327</v>
          </cell>
          <cell r="HF691">
            <v>0</v>
          </cell>
          <cell r="HG691">
            <v>327</v>
          </cell>
          <cell r="HH691">
            <v>323</v>
          </cell>
          <cell r="HI691">
            <v>0</v>
          </cell>
          <cell r="HJ691">
            <v>323</v>
          </cell>
          <cell r="HK691">
            <v>256</v>
          </cell>
          <cell r="HL691">
            <v>0</v>
          </cell>
          <cell r="HM691">
            <v>256</v>
          </cell>
          <cell r="HN691">
            <v>172</v>
          </cell>
          <cell r="HO691">
            <v>0</v>
          </cell>
          <cell r="HP691">
            <v>172</v>
          </cell>
          <cell r="HQ691">
            <v>53</v>
          </cell>
          <cell r="HR691">
            <v>0</v>
          </cell>
          <cell r="HS691">
            <v>53</v>
          </cell>
          <cell r="HT691">
            <v>69</v>
          </cell>
          <cell r="HU691">
            <v>0</v>
          </cell>
          <cell r="HV691">
            <v>69</v>
          </cell>
          <cell r="HW691">
            <v>9</v>
          </cell>
          <cell r="HX691">
            <v>0</v>
          </cell>
          <cell r="HY691">
            <v>9</v>
          </cell>
          <cell r="HZ691">
            <v>535</v>
          </cell>
          <cell r="IA691">
            <v>0</v>
          </cell>
          <cell r="IB691">
            <v>535</v>
          </cell>
          <cell r="IC691">
            <v>218</v>
          </cell>
          <cell r="ID691">
            <v>0</v>
          </cell>
          <cell r="IE691">
            <v>218</v>
          </cell>
          <cell r="IF691">
            <v>77</v>
          </cell>
          <cell r="IG691">
            <v>0</v>
          </cell>
          <cell r="IH691">
            <v>77</v>
          </cell>
          <cell r="II691">
            <v>185</v>
          </cell>
          <cell r="IJ691">
            <v>0</v>
          </cell>
          <cell r="IK691">
            <v>185</v>
          </cell>
          <cell r="IP691">
            <v>1209.521</v>
          </cell>
          <cell r="IQ691">
            <v>-18.021752439001915</v>
          </cell>
          <cell r="IR691">
            <v>1227.5427524390018</v>
          </cell>
          <cell r="IS691">
            <v>726.69</v>
          </cell>
          <cell r="IT691">
            <v>-19.359589225302432</v>
          </cell>
          <cell r="IU691">
            <v>746.0495892253025</v>
          </cell>
          <cell r="IV691">
            <v>465.38099999999997</v>
          </cell>
          <cell r="IW691">
            <v>-18.247658652441046</v>
          </cell>
          <cell r="IX691">
            <v>483.628658652441</v>
          </cell>
          <cell r="IY691">
            <v>193.41200000000001</v>
          </cell>
          <cell r="IZ691">
            <v>-17.65364999998658</v>
          </cell>
          <cell r="JA691">
            <v>211.06564999998659</v>
          </cell>
          <cell r="JB691">
            <v>1067.69</v>
          </cell>
          <cell r="JC691">
            <v>15.6320692</v>
          </cell>
          <cell r="JD691">
            <v>1052.0579308000001</v>
          </cell>
          <cell r="JE691">
            <v>733.178</v>
          </cell>
          <cell r="JF691">
            <v>43.965009200000004</v>
          </cell>
          <cell r="JG691">
            <v>689.21299079999994</v>
          </cell>
          <cell r="JH691">
            <v>468.68799999999999</v>
          </cell>
          <cell r="JI691">
            <v>54.596536999999998</v>
          </cell>
          <cell r="JJ691">
            <v>414.09146299999998</v>
          </cell>
          <cell r="JK691">
            <v>13.179</v>
          </cell>
          <cell r="JL691">
            <v>12.281068599999999</v>
          </cell>
          <cell r="JM691">
            <v>0.89793140000000093</v>
          </cell>
          <cell r="JN691">
            <v>1118.019</v>
          </cell>
          <cell r="JO691">
            <v>-12.518161600000001</v>
          </cell>
          <cell r="JP691">
            <v>1130.5371616</v>
          </cell>
          <cell r="JQ691">
            <v>796.26099999999997</v>
          </cell>
          <cell r="JR691">
            <v>-15.149809999999999</v>
          </cell>
          <cell r="JS691">
            <v>811.41080999999997</v>
          </cell>
          <cell r="JT691">
            <v>495.88400000000001</v>
          </cell>
          <cell r="JU691">
            <v>-11.239564000000001</v>
          </cell>
          <cell r="JV691">
            <v>507.12356399999999</v>
          </cell>
          <cell r="JW691">
            <v>197.12299999999999</v>
          </cell>
          <cell r="JX691">
            <v>-5.2289340000000006</v>
          </cell>
          <cell r="JY691">
            <v>202.351934</v>
          </cell>
          <cell r="JZ691">
            <v>621.59199999999998</v>
          </cell>
          <cell r="KA691">
            <v>6.9928599999999932</v>
          </cell>
          <cell r="KB691">
            <v>614.59914000000003</v>
          </cell>
          <cell r="KC691">
            <v>453.55500000000001</v>
          </cell>
          <cell r="KD691">
            <v>27.66785999999999</v>
          </cell>
          <cell r="KE691">
            <v>425.88714000000004</v>
          </cell>
          <cell r="KF691">
            <v>367.68200000000002</v>
          </cell>
          <cell r="KG691">
            <v>32.35848</v>
          </cell>
          <cell r="KH691">
            <v>335.32352000000003</v>
          </cell>
          <cell r="KI691">
            <v>250.809</v>
          </cell>
          <cell r="KJ691">
            <v>83.275499999999994</v>
          </cell>
          <cell r="KK691">
            <v>167.5335</v>
          </cell>
          <cell r="KL691">
            <v>1059.6079999999999</v>
          </cell>
          <cell r="KM691">
            <v>-32.488374999999998</v>
          </cell>
          <cell r="KN691">
            <v>1092.0963749999999</v>
          </cell>
          <cell r="KO691">
            <v>815.42600000000004</v>
          </cell>
          <cell r="KP691">
            <v>-20.917075000000004</v>
          </cell>
          <cell r="KQ691">
            <v>836.343075</v>
          </cell>
          <cell r="KR691">
            <v>502.23599999999999</v>
          </cell>
          <cell r="KS691">
            <v>-19.953074999999998</v>
          </cell>
          <cell r="KT691">
            <v>522.189075</v>
          </cell>
          <cell r="KU691">
            <v>217.179</v>
          </cell>
          <cell r="KV691">
            <v>-14.315775000000002</v>
          </cell>
          <cell r="KW691">
            <v>231.494775</v>
          </cell>
          <cell r="KX691">
            <v>1159.393</v>
          </cell>
          <cell r="KY691">
            <v>17.194496896918359</v>
          </cell>
          <cell r="KZ691">
            <v>1142.1985031030817</v>
          </cell>
          <cell r="LA691">
            <v>868.11199999999997</v>
          </cell>
          <cell r="LB691">
            <v>4.5105718985744714</v>
          </cell>
          <cell r="LC691">
            <v>863.60142810142554</v>
          </cell>
          <cell r="LD691">
            <v>528.06200000000001</v>
          </cell>
          <cell r="LE691">
            <v>14.6725472</v>
          </cell>
          <cell r="LF691">
            <v>513.38945279999996</v>
          </cell>
          <cell r="LG691">
            <v>180.11500000000001</v>
          </cell>
          <cell r="LH691">
            <v>2.8850000000000007</v>
          </cell>
          <cell r="LI691">
            <v>177.23000000000002</v>
          </cell>
          <cell r="LJ691">
            <v>814.59699999999998</v>
          </cell>
          <cell r="LK691">
            <v>-28.447410661999982</v>
          </cell>
          <cell r="LL691">
            <v>843.04441066200002</v>
          </cell>
          <cell r="LM691">
            <v>741.548</v>
          </cell>
          <cell r="LN691">
            <v>82.344589337999992</v>
          </cell>
          <cell r="LO691">
            <v>659.20341066200001</v>
          </cell>
          <cell r="LP691">
            <v>455.66399999999999</v>
          </cell>
          <cell r="LQ691">
            <v>-25.735030662</v>
          </cell>
          <cell r="LR691">
            <v>481.39903066199997</v>
          </cell>
          <cell r="LS691">
            <v>201.358</v>
          </cell>
          <cell r="LT691">
            <v>-15.606</v>
          </cell>
          <cell r="LU691">
            <v>216.964</v>
          </cell>
          <cell r="LV691">
            <v>757.971</v>
          </cell>
          <cell r="LW691">
            <v>-17.478059999999999</v>
          </cell>
          <cell r="LX691">
            <v>775.44906000000003</v>
          </cell>
          <cell r="LY691">
            <v>573.71799999999996</v>
          </cell>
          <cell r="LZ691">
            <v>-15.700000000000001</v>
          </cell>
          <cell r="MA691">
            <v>589.41800000000001</v>
          </cell>
          <cell r="MB691">
            <v>379.47399999999999</v>
          </cell>
          <cell r="MC691">
            <v>0.7</v>
          </cell>
          <cell r="MD691">
            <v>378.774</v>
          </cell>
          <cell r="ME691">
            <v>154.69800000000001</v>
          </cell>
          <cell r="MF691">
            <v>0</v>
          </cell>
          <cell r="MG691">
            <v>154.69800000000001</v>
          </cell>
          <cell r="MH691">
            <v>126</v>
          </cell>
          <cell r="MI691">
            <v>-319</v>
          </cell>
          <cell r="MJ691">
            <v>445</v>
          </cell>
          <cell r="MK691">
            <v>275</v>
          </cell>
          <cell r="ML691">
            <v>-314</v>
          </cell>
          <cell r="MM691">
            <v>589</v>
          </cell>
          <cell r="MN691">
            <v>-116</v>
          </cell>
          <cell r="MO691">
            <v>-337</v>
          </cell>
          <cell r="MP691">
            <v>221</v>
          </cell>
          <cell r="MQ691">
            <v>187</v>
          </cell>
          <cell r="MR691">
            <v>-3</v>
          </cell>
          <cell r="MS691">
            <v>190</v>
          </cell>
          <cell r="MT691">
            <v>0</v>
          </cell>
          <cell r="MU691">
            <v>0</v>
          </cell>
          <cell r="MV691">
            <v>0</v>
          </cell>
          <cell r="MW691">
            <v>0</v>
          </cell>
          <cell r="MX691">
            <v>0</v>
          </cell>
          <cell r="MY691">
            <v>0</v>
          </cell>
          <cell r="MZ691">
            <v>0</v>
          </cell>
          <cell r="NA691">
            <v>0</v>
          </cell>
          <cell r="NB691">
            <v>0</v>
          </cell>
          <cell r="NC691">
            <v>0</v>
          </cell>
          <cell r="ND691">
            <v>0</v>
          </cell>
          <cell r="NE691">
            <v>0</v>
          </cell>
          <cell r="NF691">
            <v>0</v>
          </cell>
          <cell r="NG691">
            <v>0</v>
          </cell>
          <cell r="NH691">
            <v>0</v>
          </cell>
          <cell r="NI691">
            <v>0</v>
          </cell>
          <cell r="NJ691">
            <v>0</v>
          </cell>
          <cell r="NK691">
            <v>0</v>
          </cell>
          <cell r="NL691">
            <v>0</v>
          </cell>
          <cell r="NM691">
            <v>0</v>
          </cell>
          <cell r="NN691">
            <v>0</v>
          </cell>
          <cell r="NO691">
            <v>0</v>
          </cell>
          <cell r="NP691">
            <v>0</v>
          </cell>
          <cell r="NQ691">
            <v>0</v>
          </cell>
          <cell r="NR691">
            <v>190</v>
          </cell>
          <cell r="NS691">
            <v>0</v>
          </cell>
          <cell r="NT691">
            <v>190</v>
          </cell>
          <cell r="NU691">
            <v>147</v>
          </cell>
          <cell r="NV691">
            <v>0</v>
          </cell>
          <cell r="NW691">
            <v>147</v>
          </cell>
          <cell r="NX691">
            <v>192</v>
          </cell>
          <cell r="NY691">
            <v>0</v>
          </cell>
          <cell r="NZ691">
            <v>192</v>
          </cell>
          <cell r="OA691">
            <v>235</v>
          </cell>
          <cell r="OB691">
            <v>0</v>
          </cell>
          <cell r="OC691">
            <v>235</v>
          </cell>
          <cell r="OD691">
            <v>-8</v>
          </cell>
          <cell r="OE691">
            <v>0</v>
          </cell>
          <cell r="OF691">
            <v>-8</v>
          </cell>
          <cell r="OG691">
            <v>361</v>
          </cell>
          <cell r="OH691">
            <v>0</v>
          </cell>
          <cell r="OI691">
            <v>361</v>
          </cell>
          <cell r="OJ691">
            <v>270</v>
          </cell>
          <cell r="OK691">
            <v>0</v>
          </cell>
          <cell r="OL691">
            <v>270</v>
          </cell>
          <cell r="OM691">
            <v>231</v>
          </cell>
          <cell r="ON691">
            <v>0</v>
          </cell>
          <cell r="OO691">
            <v>231</v>
          </cell>
          <cell r="OP691">
            <v>449</v>
          </cell>
          <cell r="OQ691">
            <v>0</v>
          </cell>
          <cell r="OR691">
            <v>449</v>
          </cell>
          <cell r="OS691">
            <v>327</v>
          </cell>
          <cell r="OT691">
            <v>0</v>
          </cell>
          <cell r="OU691">
            <v>327</v>
          </cell>
          <cell r="OV691">
            <v>323</v>
          </cell>
          <cell r="OW691">
            <v>0</v>
          </cell>
          <cell r="OX691">
            <v>323</v>
          </cell>
          <cell r="OY691">
            <v>256</v>
          </cell>
          <cell r="OZ691">
            <v>0</v>
          </cell>
          <cell r="PA691">
            <v>256</v>
          </cell>
          <cell r="PB691">
            <v>172</v>
          </cell>
          <cell r="PC691">
            <v>0</v>
          </cell>
          <cell r="PD691">
            <v>172</v>
          </cell>
          <cell r="PE691">
            <v>53</v>
          </cell>
          <cell r="PF691">
            <v>0</v>
          </cell>
          <cell r="PG691">
            <v>53</v>
          </cell>
          <cell r="PH691">
            <v>69</v>
          </cell>
          <cell r="PI691">
            <v>0</v>
          </cell>
          <cell r="PJ691">
            <v>69</v>
          </cell>
          <cell r="PK691">
            <v>9</v>
          </cell>
          <cell r="PL691">
            <v>0</v>
          </cell>
          <cell r="PM691">
            <v>9</v>
          </cell>
          <cell r="PN691">
            <v>535</v>
          </cell>
          <cell r="PO691">
            <v>0</v>
          </cell>
          <cell r="PP691">
            <v>535</v>
          </cell>
          <cell r="PQ691">
            <v>218</v>
          </cell>
          <cell r="PR691">
            <v>0</v>
          </cell>
          <cell r="PS691">
            <v>218</v>
          </cell>
          <cell r="PT691">
            <v>77</v>
          </cell>
          <cell r="PU691">
            <v>0</v>
          </cell>
          <cell r="PV691">
            <v>77</v>
          </cell>
          <cell r="PW691">
            <v>185</v>
          </cell>
          <cell r="PX691">
            <v>0</v>
          </cell>
          <cell r="PY691">
            <v>185</v>
          </cell>
        </row>
        <row r="692">
          <cell r="BB692">
            <v>-10.406000000000001</v>
          </cell>
          <cell r="BC692">
            <v>-2.9824262072303973E-2</v>
          </cell>
          <cell r="BD692">
            <v>-10.376175737927696</v>
          </cell>
          <cell r="BE692">
            <v>-6.1550000000000002</v>
          </cell>
          <cell r="BF692">
            <v>2.4796051760611008E-2</v>
          </cell>
          <cell r="BG692">
            <v>-6.1797960517606114</v>
          </cell>
          <cell r="BH692">
            <v>-6.51</v>
          </cell>
          <cell r="BI692">
            <v>1.3246392949898791E-2</v>
          </cell>
          <cell r="BJ692">
            <v>-6.5232463929498987</v>
          </cell>
          <cell r="BK692">
            <v>-4.5579999999999998</v>
          </cell>
          <cell r="BL692">
            <v>0.39356069901702795</v>
          </cell>
          <cell r="BM692">
            <v>-4.951560699017028</v>
          </cell>
          <cell r="BN692">
            <v>-7.2620000000000005</v>
          </cell>
          <cell r="BO692">
            <v>0.63182456200000003</v>
          </cell>
          <cell r="BP692">
            <v>-7.8938245619999989</v>
          </cell>
          <cell r="BQ692">
            <v>-5.7620000000000005</v>
          </cell>
          <cell r="BR692">
            <v>0.23708306993999984</v>
          </cell>
          <cell r="BS692">
            <v>-5.9990830699400011</v>
          </cell>
          <cell r="BT692">
            <v>-9.8369999999999997</v>
          </cell>
          <cell r="BU692">
            <v>-0.9436349450999999</v>
          </cell>
          <cell r="BV692">
            <v>-8.8933650549000003</v>
          </cell>
          <cell r="BW692">
            <v>-0.247</v>
          </cell>
          <cell r="BX692">
            <v>-0.27386783000000003</v>
          </cell>
          <cell r="BY692">
            <v>2.6867830000000037E-2</v>
          </cell>
          <cell r="BZ692">
            <v>-7.0910000000000002</v>
          </cell>
          <cell r="CA692">
            <v>-5.8692962694316897E-2</v>
          </cell>
          <cell r="CB692">
            <v>-7.0323070373056833</v>
          </cell>
          <cell r="CC692">
            <v>-6.4470000000000001</v>
          </cell>
          <cell r="CD692">
            <v>8.7197999999999998E-2</v>
          </cell>
          <cell r="CE692">
            <v>-6.534198</v>
          </cell>
          <cell r="CF692">
            <v>-6.46</v>
          </cell>
          <cell r="CG692">
            <v>0.13364400000000001</v>
          </cell>
          <cell r="CH692">
            <v>-6.5936440000000003</v>
          </cell>
          <cell r="CI692">
            <v>-4.1020000000000003</v>
          </cell>
          <cell r="CJ692">
            <v>0.116605</v>
          </cell>
          <cell r="CK692">
            <v>-4.2186050000000002</v>
          </cell>
          <cell r="CL692">
            <v>-3.3410000000000002</v>
          </cell>
          <cell r="CM692">
            <v>0.46100000000000002</v>
          </cell>
          <cell r="CN692">
            <v>-3.802</v>
          </cell>
          <cell r="CO692">
            <v>-1.454</v>
          </cell>
          <cell r="CP692">
            <v>0.104601</v>
          </cell>
          <cell r="CQ692">
            <v>-1.5586009999999999</v>
          </cell>
          <cell r="CR692">
            <v>-2.1880000000000002</v>
          </cell>
          <cell r="CS692">
            <v>1.135</v>
          </cell>
          <cell r="CT692">
            <v>-3.3230000000000004</v>
          </cell>
          <cell r="CU692">
            <v>-5.2830000000000004</v>
          </cell>
          <cell r="CV692">
            <v>-1.85704365</v>
          </cell>
          <cell r="CW692">
            <v>-3.4259563500000003</v>
          </cell>
          <cell r="CX692">
            <v>-5.1790000000000003</v>
          </cell>
          <cell r="CY692">
            <v>0.25803999</v>
          </cell>
          <cell r="CZ692">
            <v>-5.4370399900000006</v>
          </cell>
          <cell r="DA692">
            <v>-6.7539999999999996</v>
          </cell>
          <cell r="DB692">
            <v>2.1999999999999999E-2</v>
          </cell>
          <cell r="DC692">
            <v>-6.7759999999999998</v>
          </cell>
          <cell r="DD692">
            <v>-5.8760000000000003</v>
          </cell>
          <cell r="DE692">
            <v>0.12571178999999999</v>
          </cell>
          <cell r="DF692">
            <v>-6.0017117899999999</v>
          </cell>
          <cell r="DG692">
            <v>-4.5190000000000001</v>
          </cell>
          <cell r="DH692">
            <v>0.31924178250000007</v>
          </cell>
          <cell r="DI692">
            <v>-4.8382417824999999</v>
          </cell>
          <cell r="DJ692">
            <v>-6.1680000000000001</v>
          </cell>
          <cell r="DK692">
            <v>-0.28285152746306874</v>
          </cell>
          <cell r="DL692">
            <v>-5.8851484725369314</v>
          </cell>
          <cell r="DM692">
            <v>-7.3010000000000002</v>
          </cell>
          <cell r="DN692">
            <v>0.22661204922178929</v>
          </cell>
          <cell r="DO692">
            <v>-7.5276120492217897</v>
          </cell>
          <cell r="DP692">
            <v>-7.59</v>
          </cell>
          <cell r="DQ692">
            <v>-0.26286230255999998</v>
          </cell>
          <cell r="DR692">
            <v>-7.3271376974399995</v>
          </cell>
          <cell r="DS692">
            <v>-3.6379999999999999</v>
          </cell>
          <cell r="DT692">
            <v>-6.4000000000000001E-2</v>
          </cell>
          <cell r="DU692">
            <v>-3.5739999999999998</v>
          </cell>
          <cell r="DV692">
            <v>-1.9850000000000001</v>
          </cell>
          <cell r="DW692">
            <v>2.5140000000000002</v>
          </cell>
          <cell r="DX692">
            <v>-4.4990000000000006</v>
          </cell>
          <cell r="DY692">
            <v>-6.0460000000000003</v>
          </cell>
          <cell r="DZ692">
            <v>-2.4879915260000076</v>
          </cell>
          <cell r="EA692">
            <v>-3.5580084739999926</v>
          </cell>
          <cell r="EB692">
            <v>-5.0410000000000004</v>
          </cell>
          <cell r="EC692">
            <v>0</v>
          </cell>
          <cell r="ED692">
            <v>-5.0410000000000004</v>
          </cell>
          <cell r="EE692">
            <v>-4.5060000000000002</v>
          </cell>
          <cell r="EF692">
            <v>0.34799999999999998</v>
          </cell>
          <cell r="EG692">
            <v>-4.8540000000000001</v>
          </cell>
          <cell r="EH692">
            <v>-3.5419999999999998</v>
          </cell>
          <cell r="EI692">
            <v>-1.7145000000000021E-2</v>
          </cell>
          <cell r="EJ692">
            <v>-3.5248549999999996</v>
          </cell>
          <cell r="EK692">
            <v>-4.4130000000000003</v>
          </cell>
          <cell r="EL692">
            <v>0.4</v>
          </cell>
          <cell r="EM692">
            <v>-4.8130000000000006</v>
          </cell>
          <cell r="EN692">
            <v>-4.8680000000000003</v>
          </cell>
          <cell r="EO692">
            <v>0</v>
          </cell>
          <cell r="EP692">
            <v>-4.8680000000000003</v>
          </cell>
          <cell r="EQ692">
            <v>-3.391</v>
          </cell>
          <cell r="ER692">
            <v>0</v>
          </cell>
          <cell r="ES692">
            <v>-3.391</v>
          </cell>
          <cell r="ET692">
            <v>-3</v>
          </cell>
          <cell r="EU692">
            <v>0</v>
          </cell>
          <cell r="EV692">
            <v>-3</v>
          </cell>
          <cell r="EW692">
            <v>-6</v>
          </cell>
          <cell r="EX692">
            <v>-1</v>
          </cell>
          <cell r="EY692">
            <v>-5</v>
          </cell>
          <cell r="EZ692">
            <v>3</v>
          </cell>
          <cell r="FA692">
            <v>7.8049999999999997</v>
          </cell>
          <cell r="FB692">
            <v>-4.8049999999999997</v>
          </cell>
          <cell r="FC692">
            <v>-4</v>
          </cell>
          <cell r="FD692">
            <v>0</v>
          </cell>
          <cell r="FE692">
            <v>-4</v>
          </cell>
          <cell r="FF692">
            <v>199</v>
          </cell>
          <cell r="FG692">
            <v>0</v>
          </cell>
          <cell r="FH692">
            <v>199</v>
          </cell>
          <cell r="FI692">
            <v>211</v>
          </cell>
          <cell r="FJ692">
            <v>0</v>
          </cell>
          <cell r="FK692">
            <v>211</v>
          </cell>
          <cell r="FL692">
            <v>239</v>
          </cell>
          <cell r="FM692">
            <v>0</v>
          </cell>
          <cell r="FN692">
            <v>239</v>
          </cell>
          <cell r="FO692">
            <v>193</v>
          </cell>
          <cell r="FP692">
            <v>0</v>
          </cell>
          <cell r="FQ692">
            <v>193</v>
          </cell>
          <cell r="FR692">
            <v>73</v>
          </cell>
          <cell r="FS692">
            <v>0</v>
          </cell>
          <cell r="FT692">
            <v>73</v>
          </cell>
          <cell r="FU692">
            <v>186</v>
          </cell>
          <cell r="FV692">
            <v>0</v>
          </cell>
          <cell r="FW692">
            <v>186</v>
          </cell>
          <cell r="FX692">
            <v>187</v>
          </cell>
          <cell r="FY692">
            <v>0</v>
          </cell>
          <cell r="FZ692">
            <v>187</v>
          </cell>
          <cell r="GA692">
            <v>160</v>
          </cell>
          <cell r="GB692">
            <v>0</v>
          </cell>
          <cell r="GC692">
            <v>160</v>
          </cell>
          <cell r="GD692">
            <v>3</v>
          </cell>
          <cell r="GE692">
            <v>0</v>
          </cell>
          <cell r="GF692">
            <v>3</v>
          </cell>
          <cell r="GG692">
            <v>3</v>
          </cell>
          <cell r="GH692">
            <v>0</v>
          </cell>
          <cell r="GI692">
            <v>3</v>
          </cell>
          <cell r="GJ692">
            <v>4</v>
          </cell>
          <cell r="GK692">
            <v>0</v>
          </cell>
          <cell r="GL692">
            <v>4</v>
          </cell>
          <cell r="GM692">
            <v>5</v>
          </cell>
          <cell r="GN692">
            <v>0</v>
          </cell>
          <cell r="GO692">
            <v>5</v>
          </cell>
          <cell r="GP692">
            <v>-10</v>
          </cell>
          <cell r="GQ692">
            <v>0</v>
          </cell>
          <cell r="GR692">
            <v>-10</v>
          </cell>
          <cell r="GS692">
            <v>4</v>
          </cell>
          <cell r="GT692">
            <v>0</v>
          </cell>
          <cell r="GU692">
            <v>4</v>
          </cell>
          <cell r="GV692">
            <v>-1</v>
          </cell>
          <cell r="GW692">
            <v>0</v>
          </cell>
          <cell r="GX692">
            <v>-1</v>
          </cell>
          <cell r="GY692">
            <v>2</v>
          </cell>
          <cell r="GZ692">
            <v>0</v>
          </cell>
          <cell r="HA692">
            <v>2</v>
          </cell>
          <cell r="HB692">
            <v>10</v>
          </cell>
          <cell r="HC692">
            <v>0</v>
          </cell>
          <cell r="HD692">
            <v>10</v>
          </cell>
          <cell r="HE692">
            <v>10</v>
          </cell>
          <cell r="HF692">
            <v>0</v>
          </cell>
          <cell r="HG692">
            <v>10</v>
          </cell>
          <cell r="HH692">
            <v>11</v>
          </cell>
          <cell r="HI692">
            <v>0</v>
          </cell>
          <cell r="HJ692">
            <v>11</v>
          </cell>
          <cell r="HK692">
            <v>10</v>
          </cell>
          <cell r="HL692">
            <v>0</v>
          </cell>
          <cell r="HM692">
            <v>10</v>
          </cell>
          <cell r="HN692">
            <v>3</v>
          </cell>
          <cell r="HO692">
            <v>0</v>
          </cell>
          <cell r="HP692">
            <v>3</v>
          </cell>
          <cell r="HQ692">
            <v>7</v>
          </cell>
          <cell r="HR692">
            <v>0</v>
          </cell>
          <cell r="HS692">
            <v>7</v>
          </cell>
          <cell r="HT692">
            <v>4</v>
          </cell>
          <cell r="HU692">
            <v>0</v>
          </cell>
          <cell r="HV692">
            <v>4</v>
          </cell>
          <cell r="HW692">
            <v>4</v>
          </cell>
          <cell r="HX692">
            <v>0</v>
          </cell>
          <cell r="HY692">
            <v>4</v>
          </cell>
          <cell r="HZ692">
            <v>-3</v>
          </cell>
          <cell r="IA692">
            <v>0</v>
          </cell>
          <cell r="IB692">
            <v>-3</v>
          </cell>
          <cell r="IC692">
            <v>17</v>
          </cell>
          <cell r="ID692">
            <v>0</v>
          </cell>
          <cell r="IE692">
            <v>17</v>
          </cell>
          <cell r="IF692">
            <v>18</v>
          </cell>
          <cell r="IG692">
            <v>0</v>
          </cell>
          <cell r="IH692">
            <v>18</v>
          </cell>
          <cell r="II692">
            <v>15</v>
          </cell>
          <cell r="IJ692">
            <v>0</v>
          </cell>
          <cell r="IK692">
            <v>15</v>
          </cell>
          <cell r="IP692">
            <v>-27.629000000000001</v>
          </cell>
          <cell r="IQ692">
            <v>0.40177888165523379</v>
          </cell>
          <cell r="IR692">
            <v>-28.030778881655234</v>
          </cell>
          <cell r="IS692">
            <v>-17.222999999999999</v>
          </cell>
          <cell r="IT692">
            <v>0.43160314372753772</v>
          </cell>
          <cell r="IU692">
            <v>-17.654603143727538</v>
          </cell>
          <cell r="IV692">
            <v>-11.068</v>
          </cell>
          <cell r="IW692">
            <v>0.40680709196692671</v>
          </cell>
          <cell r="IX692">
            <v>-11.474807091966927</v>
          </cell>
          <cell r="IY692">
            <v>-4.5579999999999998</v>
          </cell>
          <cell r="IZ692">
            <v>0.39356069901702795</v>
          </cell>
          <cell r="JA692">
            <v>-4.951560699017028</v>
          </cell>
          <cell r="JB692">
            <v>-23.108000000000001</v>
          </cell>
          <cell r="JC692">
            <v>-0.34859514315999995</v>
          </cell>
          <cell r="JD692">
            <v>-22.75940485684</v>
          </cell>
          <cell r="JE692">
            <v>-15.846</v>
          </cell>
          <cell r="JF692">
            <v>-0.98041970515999999</v>
          </cell>
          <cell r="JG692">
            <v>-14.865580294840001</v>
          </cell>
          <cell r="JH692">
            <v>-10.084</v>
          </cell>
          <cell r="JI692">
            <v>-1.2175027750999998</v>
          </cell>
          <cell r="JJ692">
            <v>-8.8664972248999998</v>
          </cell>
          <cell r="JK692">
            <v>-0.247</v>
          </cell>
          <cell r="JL692">
            <v>-0.27386783000000003</v>
          </cell>
          <cell r="JM692">
            <v>2.6867830000000037E-2</v>
          </cell>
          <cell r="JN692">
            <v>-24.1</v>
          </cell>
          <cell r="JO692">
            <v>0.2787540373056831</v>
          </cell>
          <cell r="JP692">
            <v>-24.378754037305683</v>
          </cell>
          <cell r="JQ692">
            <v>-17.009</v>
          </cell>
          <cell r="JR692">
            <v>0.337447</v>
          </cell>
          <cell r="JS692">
            <v>-17.346447000000001</v>
          </cell>
          <cell r="JT692">
            <v>-10.561999999999999</v>
          </cell>
          <cell r="JU692">
            <v>0.250249</v>
          </cell>
          <cell r="JV692">
            <v>-10.812249</v>
          </cell>
          <cell r="JW692">
            <v>-4.1020000000000003</v>
          </cell>
          <cell r="JX692">
            <v>0.116605</v>
          </cell>
          <cell r="JY692">
            <v>-4.2186050000000002</v>
          </cell>
          <cell r="JZ692">
            <v>-12.266</v>
          </cell>
          <cell r="KA692">
            <v>-0.15644265000000002</v>
          </cell>
          <cell r="KB692">
            <v>-12.109557349999999</v>
          </cell>
          <cell r="KC692">
            <v>-8.9250000000000007</v>
          </cell>
          <cell r="KD692">
            <v>-0.61744265000000009</v>
          </cell>
          <cell r="KE692">
            <v>-8.3075573499999997</v>
          </cell>
          <cell r="KF692">
            <v>-7.4710000000000001</v>
          </cell>
          <cell r="KG692">
            <v>-0.72204365000000004</v>
          </cell>
          <cell r="KH692">
            <v>-6.7489563500000003</v>
          </cell>
          <cell r="KI692">
            <v>-5.2830000000000004</v>
          </cell>
          <cell r="KJ692">
            <v>-1.85704365</v>
          </cell>
          <cell r="KK692">
            <v>-3.4259563500000003</v>
          </cell>
          <cell r="KL692">
            <v>-22.327999999999999</v>
          </cell>
          <cell r="KM692">
            <v>0.72499356250000013</v>
          </cell>
          <cell r="KN692">
            <v>-23.052993562499999</v>
          </cell>
          <cell r="KO692">
            <v>-17.149000000000001</v>
          </cell>
          <cell r="KP692">
            <v>0.46695357250000002</v>
          </cell>
          <cell r="KQ692">
            <v>-17.6159535725</v>
          </cell>
          <cell r="KR692">
            <v>-10.395</v>
          </cell>
          <cell r="KS692">
            <v>0.44495357250000006</v>
          </cell>
          <cell r="KT692">
            <v>-10.839953572499999</v>
          </cell>
          <cell r="KU692">
            <v>-4.5190000000000001</v>
          </cell>
          <cell r="KV692">
            <v>0.31924178250000007</v>
          </cell>
          <cell r="KW692">
            <v>-4.8382417824999999</v>
          </cell>
          <cell r="KX692">
            <v>-24.696999999999999</v>
          </cell>
          <cell r="KY692">
            <v>-0.38310178080127943</v>
          </cell>
          <cell r="KZ692">
            <v>-24.31389821919872</v>
          </cell>
          <cell r="LA692">
            <v>-18.529</v>
          </cell>
          <cell r="LB692">
            <v>-0.10025025333821069</v>
          </cell>
          <cell r="LC692">
            <v>-18.42874974666179</v>
          </cell>
          <cell r="LD692">
            <v>-11.228</v>
          </cell>
          <cell r="LE692">
            <v>-0.32686230255999998</v>
          </cell>
          <cell r="LF692">
            <v>-10.901137697439999</v>
          </cell>
          <cell r="LG692">
            <v>-3.6379999999999999</v>
          </cell>
          <cell r="LH692">
            <v>-6.4000000000000001E-2</v>
          </cell>
          <cell r="LI692">
            <v>-3.5739999999999998</v>
          </cell>
          <cell r="LJ692">
            <v>-17.577999999999999</v>
          </cell>
          <cell r="LK692">
            <v>0.3740084739999926</v>
          </cell>
          <cell r="LL692">
            <v>-17.952008473999992</v>
          </cell>
          <cell r="LM692">
            <v>-15.593</v>
          </cell>
          <cell r="LN692">
            <v>-2.1399915260000077</v>
          </cell>
          <cell r="LO692">
            <v>-13.453008473999992</v>
          </cell>
          <cell r="LP692">
            <v>-9.5470000000000006</v>
          </cell>
          <cell r="LQ692">
            <v>0.34799999999999998</v>
          </cell>
          <cell r="LR692">
            <v>-9.8950000000000014</v>
          </cell>
          <cell r="LS692">
            <v>-4.5060000000000002</v>
          </cell>
          <cell r="LT692">
            <v>0.34799999999999998</v>
          </cell>
          <cell r="LU692">
            <v>-4.8540000000000001</v>
          </cell>
          <cell r="LV692">
            <v>-16.213999999999999</v>
          </cell>
          <cell r="LW692">
            <v>0.382855</v>
          </cell>
          <cell r="LX692">
            <v>-16.596854999999998</v>
          </cell>
          <cell r="LY692">
            <v>-12.672000000000001</v>
          </cell>
          <cell r="LZ692">
            <v>0.4</v>
          </cell>
          <cell r="MA692">
            <v>-13.072000000000001</v>
          </cell>
          <cell r="MB692">
            <v>-8.2590000000000003</v>
          </cell>
          <cell r="MC692">
            <v>0</v>
          </cell>
          <cell r="MD692">
            <v>-8.2590000000000003</v>
          </cell>
          <cell r="ME692">
            <v>-3.391</v>
          </cell>
          <cell r="MF692">
            <v>0</v>
          </cell>
          <cell r="MG692">
            <v>-3.391</v>
          </cell>
          <cell r="MH692">
            <v>-3</v>
          </cell>
          <cell r="MI692">
            <v>6.8049999999999997</v>
          </cell>
          <cell r="MJ692">
            <v>-9.8049999999999997</v>
          </cell>
          <cell r="MK692">
            <v>-6</v>
          </cell>
          <cell r="ML692">
            <v>6.8049999999999997</v>
          </cell>
          <cell r="MM692">
            <v>-12.805</v>
          </cell>
          <cell r="MN692">
            <v>3</v>
          </cell>
          <cell r="MO692">
            <v>7.8049999999999997</v>
          </cell>
          <cell r="MP692">
            <v>-4.8049999999999997</v>
          </cell>
          <cell r="MQ692">
            <v>-4</v>
          </cell>
          <cell r="MR692">
            <v>0</v>
          </cell>
          <cell r="MS692">
            <v>-4</v>
          </cell>
          <cell r="MT692">
            <v>199</v>
          </cell>
          <cell r="MU692">
            <v>0</v>
          </cell>
          <cell r="MV692">
            <v>199</v>
          </cell>
          <cell r="MW692">
            <v>211</v>
          </cell>
          <cell r="MX692">
            <v>0</v>
          </cell>
          <cell r="MY692">
            <v>211</v>
          </cell>
          <cell r="MZ692">
            <v>239</v>
          </cell>
          <cell r="NA692">
            <v>0</v>
          </cell>
          <cell r="NB692">
            <v>239</v>
          </cell>
          <cell r="NC692">
            <v>193</v>
          </cell>
          <cell r="ND692">
            <v>0</v>
          </cell>
          <cell r="NE692">
            <v>193</v>
          </cell>
          <cell r="NF692">
            <v>73</v>
          </cell>
          <cell r="NG692">
            <v>0</v>
          </cell>
          <cell r="NH692">
            <v>73</v>
          </cell>
          <cell r="NI692">
            <v>186</v>
          </cell>
          <cell r="NJ692">
            <v>0</v>
          </cell>
          <cell r="NK692">
            <v>186</v>
          </cell>
          <cell r="NL692">
            <v>187</v>
          </cell>
          <cell r="NM692">
            <v>0</v>
          </cell>
          <cell r="NN692">
            <v>187</v>
          </cell>
          <cell r="NO692">
            <v>160</v>
          </cell>
          <cell r="NP692">
            <v>0</v>
          </cell>
          <cell r="NQ692">
            <v>160</v>
          </cell>
          <cell r="NR692">
            <v>3</v>
          </cell>
          <cell r="NS692">
            <v>0</v>
          </cell>
          <cell r="NT692">
            <v>3</v>
          </cell>
          <cell r="NU692">
            <v>3</v>
          </cell>
          <cell r="NV692">
            <v>0</v>
          </cell>
          <cell r="NW692">
            <v>3</v>
          </cell>
          <cell r="NX692">
            <v>4</v>
          </cell>
          <cell r="NY692">
            <v>0</v>
          </cell>
          <cell r="NZ692">
            <v>4</v>
          </cell>
          <cell r="OA692">
            <v>5</v>
          </cell>
          <cell r="OB692">
            <v>0</v>
          </cell>
          <cell r="OC692">
            <v>5</v>
          </cell>
          <cell r="OD692">
            <v>-10</v>
          </cell>
          <cell r="OE692">
            <v>0</v>
          </cell>
          <cell r="OF692">
            <v>-10</v>
          </cell>
          <cell r="OG692">
            <v>4</v>
          </cell>
          <cell r="OH692">
            <v>0</v>
          </cell>
          <cell r="OI692">
            <v>4</v>
          </cell>
          <cell r="OJ692">
            <v>-1</v>
          </cell>
          <cell r="OK692">
            <v>0</v>
          </cell>
          <cell r="OL692">
            <v>-1</v>
          </cell>
          <cell r="OM692">
            <v>2</v>
          </cell>
          <cell r="ON692">
            <v>0</v>
          </cell>
          <cell r="OO692">
            <v>2</v>
          </cell>
          <cell r="OP692">
            <v>10</v>
          </cell>
          <cell r="OQ692">
            <v>0</v>
          </cell>
          <cell r="OR692">
            <v>10</v>
          </cell>
          <cell r="OS692">
            <v>10</v>
          </cell>
          <cell r="OT692">
            <v>0</v>
          </cell>
          <cell r="OU692">
            <v>10</v>
          </cell>
          <cell r="OV692">
            <v>11</v>
          </cell>
          <cell r="OW692">
            <v>0</v>
          </cell>
          <cell r="OX692">
            <v>11</v>
          </cell>
          <cell r="OY692">
            <v>10</v>
          </cell>
          <cell r="OZ692">
            <v>0</v>
          </cell>
          <cell r="PA692">
            <v>10</v>
          </cell>
          <cell r="PB692">
            <v>3</v>
          </cell>
          <cell r="PC692">
            <v>0</v>
          </cell>
          <cell r="PD692">
            <v>3</v>
          </cell>
          <cell r="PE692">
            <v>7</v>
          </cell>
          <cell r="PF692">
            <v>0</v>
          </cell>
          <cell r="PG692">
            <v>7</v>
          </cell>
          <cell r="PH692">
            <v>4</v>
          </cell>
          <cell r="PI692">
            <v>0</v>
          </cell>
          <cell r="PJ692">
            <v>4</v>
          </cell>
          <cell r="PK692">
            <v>4</v>
          </cell>
          <cell r="PL692">
            <v>0</v>
          </cell>
          <cell r="PM692">
            <v>4</v>
          </cell>
          <cell r="PN692">
            <v>-3</v>
          </cell>
          <cell r="PO692">
            <v>0</v>
          </cell>
          <cell r="PP692">
            <v>-3</v>
          </cell>
          <cell r="PQ692">
            <v>17</v>
          </cell>
          <cell r="PR692">
            <v>0</v>
          </cell>
          <cell r="PS692">
            <v>17</v>
          </cell>
          <cell r="PT692">
            <v>18</v>
          </cell>
          <cell r="PU692">
            <v>0</v>
          </cell>
          <cell r="PV692">
            <v>18</v>
          </cell>
          <cell r="PW692">
            <v>15</v>
          </cell>
          <cell r="PX692">
            <v>0</v>
          </cell>
          <cell r="PY692">
            <v>15</v>
          </cell>
        </row>
        <row r="693">
          <cell r="BB693">
            <v>472.42500000000001</v>
          </cell>
          <cell r="BC693">
            <v>1.3080125242282112</v>
          </cell>
          <cell r="BD693">
            <v>471.11698747577179</v>
          </cell>
          <cell r="BE693">
            <v>255.154</v>
          </cell>
          <cell r="BF693">
            <v>-1.0871345211007688</v>
          </cell>
          <cell r="BG693">
            <v>256.24113452110078</v>
          </cell>
          <cell r="BH693">
            <v>265.459</v>
          </cell>
          <cell r="BI693">
            <v>-0.58076225950457072</v>
          </cell>
          <cell r="BJ693">
            <v>266.03976225950458</v>
          </cell>
          <cell r="BK693">
            <v>188.85400000000001</v>
          </cell>
          <cell r="BL693">
            <v>-17.260089300969554</v>
          </cell>
          <cell r="BM693">
            <v>206.11408930096957</v>
          </cell>
          <cell r="BN693">
            <v>327.25000000000011</v>
          </cell>
          <cell r="BO693">
            <v>-27.701115438000002</v>
          </cell>
          <cell r="BP693">
            <v>354.95111543799999</v>
          </cell>
          <cell r="BQ693">
            <v>258.72800000000001</v>
          </cell>
          <cell r="BR693">
            <v>-10.394444730059995</v>
          </cell>
          <cell r="BS693">
            <v>269.12244473006007</v>
          </cell>
          <cell r="BT693">
            <v>445.67199999999997</v>
          </cell>
          <cell r="BU693">
            <v>41.371833454899999</v>
          </cell>
          <cell r="BV693">
            <v>404.30016654509996</v>
          </cell>
          <cell r="BW693">
            <v>12.932</v>
          </cell>
          <cell r="BX693">
            <v>12.007200769999999</v>
          </cell>
          <cell r="BY693">
            <v>0.92479923000000142</v>
          </cell>
          <cell r="BZ693">
            <v>314.66699999999997</v>
          </cell>
          <cell r="CA693">
            <v>2.5729554373056827</v>
          </cell>
          <cell r="CB693">
            <v>312.09404456269431</v>
          </cell>
          <cell r="CC693">
            <v>293.93</v>
          </cell>
          <cell r="CD693">
            <v>-3.823048</v>
          </cell>
          <cell r="CE693">
            <v>297.75304800000004</v>
          </cell>
          <cell r="CF693">
            <v>292.30099999999999</v>
          </cell>
          <cell r="CG693">
            <v>-5.8769860000000005</v>
          </cell>
          <cell r="CH693">
            <v>298.17798599999998</v>
          </cell>
          <cell r="CI693">
            <v>193.02099999999999</v>
          </cell>
          <cell r="CJ693">
            <v>-5.1123290000000008</v>
          </cell>
          <cell r="CK693">
            <v>198.13332899999997</v>
          </cell>
          <cell r="CL693">
            <v>164.696</v>
          </cell>
          <cell r="CM693">
            <v>-20.214000000000002</v>
          </cell>
          <cell r="CN693">
            <v>184.91</v>
          </cell>
          <cell r="CO693">
            <v>84.418999999999997</v>
          </cell>
          <cell r="CP693">
            <v>-4.5860190000000012</v>
          </cell>
          <cell r="CQ693">
            <v>89.005019000000004</v>
          </cell>
          <cell r="CR693">
            <v>114.685</v>
          </cell>
          <cell r="CS693">
            <v>-49.78202000000001</v>
          </cell>
          <cell r="CT693">
            <v>164.46702000000002</v>
          </cell>
          <cell r="CU693">
            <v>245.52600000000001</v>
          </cell>
          <cell r="CV693">
            <v>81.41845635</v>
          </cell>
          <cell r="CW693">
            <v>164.10754365000003</v>
          </cell>
          <cell r="CX693">
            <v>239.00299999999999</v>
          </cell>
          <cell r="CY693">
            <v>-11.31326001</v>
          </cell>
          <cell r="CZ693">
            <v>250.31626000999998</v>
          </cell>
          <cell r="DA693">
            <v>306.43599999999998</v>
          </cell>
          <cell r="DB693">
            <v>-0.94199999999999995</v>
          </cell>
          <cell r="DC693">
            <v>307.37799999999999</v>
          </cell>
          <cell r="DD693">
            <v>279.18099999999998</v>
          </cell>
          <cell r="DE693">
            <v>-5.5115882099999993</v>
          </cell>
          <cell r="DF693">
            <v>284.69258821</v>
          </cell>
          <cell r="DG693">
            <v>212.66</v>
          </cell>
          <cell r="DH693">
            <v>-13.996533217500001</v>
          </cell>
          <cell r="DI693">
            <v>226.6565332175</v>
          </cell>
          <cell r="DJ693">
            <v>285.113</v>
          </cell>
          <cell r="DK693">
            <v>12.401073470880821</v>
          </cell>
          <cell r="DL693">
            <v>272.71192652911918</v>
          </cell>
          <cell r="DM693">
            <v>332.74900000000002</v>
          </cell>
          <cell r="DN693">
            <v>-9.9353632522037394</v>
          </cell>
          <cell r="DO693">
            <v>342.68436325220375</v>
          </cell>
          <cell r="DP693">
            <v>340.35700000000003</v>
          </cell>
          <cell r="DQ693">
            <v>11.524684897439998</v>
          </cell>
          <cell r="DR693">
            <v>328.83231510256002</v>
          </cell>
          <cell r="DS693">
            <v>176.477</v>
          </cell>
          <cell r="DT693">
            <v>2.8210000000000006</v>
          </cell>
          <cell r="DU693">
            <v>173.65600000000001</v>
          </cell>
          <cell r="DV693">
            <v>71.063999999999993</v>
          </cell>
          <cell r="DW693">
            <v>-108.27799999999999</v>
          </cell>
          <cell r="DX693">
            <v>179.34199999999998</v>
          </cell>
          <cell r="DY693">
            <v>279.83800000000002</v>
          </cell>
          <cell r="DZ693">
            <v>105.59162847399999</v>
          </cell>
          <cell r="EA693">
            <v>174.24637152600002</v>
          </cell>
          <cell r="EB693">
            <v>249.26499999999999</v>
          </cell>
          <cell r="EC693">
            <v>-10.129030662000002</v>
          </cell>
          <cell r="ED693">
            <v>259.39403066199998</v>
          </cell>
          <cell r="EE693">
            <v>196.852</v>
          </cell>
          <cell r="EF693">
            <v>-15.257999999999999</v>
          </cell>
          <cell r="EG693">
            <v>212.11</v>
          </cell>
          <cell r="EH693">
            <v>180.71100000000001</v>
          </cell>
          <cell r="EI693">
            <v>-1.7952050000000004</v>
          </cell>
          <cell r="EJ693">
            <v>182.50620500000002</v>
          </cell>
          <cell r="EK693">
            <v>189.83099999999999</v>
          </cell>
          <cell r="EL693">
            <v>-15.999999999999998</v>
          </cell>
          <cell r="EM693">
            <v>205.83099999999999</v>
          </cell>
          <cell r="EN693">
            <v>219.90799999999999</v>
          </cell>
          <cell r="EO693">
            <v>0.7</v>
          </cell>
          <cell r="EP693">
            <v>219.208</v>
          </cell>
          <cell r="EQ693">
            <v>151.30699999999999</v>
          </cell>
          <cell r="ER693">
            <v>0</v>
          </cell>
          <cell r="ES693">
            <v>151.30699999999999</v>
          </cell>
          <cell r="ET693">
            <v>123</v>
          </cell>
          <cell r="EU693">
            <v>-5</v>
          </cell>
          <cell r="EV693">
            <v>128</v>
          </cell>
          <cell r="EW693">
            <v>269</v>
          </cell>
          <cell r="EX693">
            <v>22</v>
          </cell>
          <cell r="EY693">
            <v>247</v>
          </cell>
          <cell r="EZ693">
            <v>-113</v>
          </cell>
          <cell r="FA693">
            <v>-326.19499999999999</v>
          </cell>
          <cell r="FB693">
            <v>213.19499999999999</v>
          </cell>
          <cell r="FC693">
            <v>183</v>
          </cell>
          <cell r="FD693">
            <v>-3</v>
          </cell>
          <cell r="FE693">
            <v>186</v>
          </cell>
          <cell r="FF693">
            <v>5</v>
          </cell>
          <cell r="FG693">
            <v>0</v>
          </cell>
          <cell r="FH693">
            <v>5</v>
          </cell>
          <cell r="FI693">
            <v>5</v>
          </cell>
          <cell r="FJ693">
            <v>0</v>
          </cell>
          <cell r="FK693">
            <v>5</v>
          </cell>
          <cell r="FL693">
            <v>6</v>
          </cell>
          <cell r="FM693">
            <v>0</v>
          </cell>
          <cell r="FN693">
            <v>6</v>
          </cell>
          <cell r="FO693">
            <v>4</v>
          </cell>
          <cell r="FP693">
            <v>0</v>
          </cell>
          <cell r="FQ693">
            <v>4</v>
          </cell>
          <cell r="FR693">
            <v>2</v>
          </cell>
          <cell r="FS693">
            <v>0</v>
          </cell>
          <cell r="FT693">
            <v>2</v>
          </cell>
          <cell r="FU693">
            <v>5</v>
          </cell>
          <cell r="FV693">
            <v>0</v>
          </cell>
          <cell r="FW693">
            <v>5</v>
          </cell>
          <cell r="FX693">
            <v>3</v>
          </cell>
          <cell r="FY693">
            <v>0</v>
          </cell>
          <cell r="FZ693">
            <v>3</v>
          </cell>
          <cell r="GA693">
            <v>1</v>
          </cell>
          <cell r="GB693">
            <v>0</v>
          </cell>
          <cell r="GC693">
            <v>1</v>
          </cell>
          <cell r="GD693">
            <v>187</v>
          </cell>
          <cell r="GE693">
            <v>0</v>
          </cell>
          <cell r="GF693">
            <v>187</v>
          </cell>
          <cell r="GG693">
            <v>144</v>
          </cell>
          <cell r="GH693">
            <v>0</v>
          </cell>
          <cell r="GI693">
            <v>144</v>
          </cell>
          <cell r="GJ693">
            <v>188</v>
          </cell>
          <cell r="GK693">
            <v>0</v>
          </cell>
          <cell r="GL693">
            <v>188</v>
          </cell>
          <cell r="GM693">
            <v>230</v>
          </cell>
          <cell r="GN693">
            <v>0</v>
          </cell>
          <cell r="GO693">
            <v>230</v>
          </cell>
          <cell r="GP693">
            <v>2</v>
          </cell>
          <cell r="GQ693">
            <v>0</v>
          </cell>
          <cell r="GR693">
            <v>2</v>
          </cell>
          <cell r="GS693">
            <v>357</v>
          </cell>
          <cell r="GT693">
            <v>0</v>
          </cell>
          <cell r="GU693">
            <v>357</v>
          </cell>
          <cell r="GV693">
            <v>271</v>
          </cell>
          <cell r="GW693">
            <v>0</v>
          </cell>
          <cell r="GX693">
            <v>271</v>
          </cell>
          <cell r="GY693">
            <v>229</v>
          </cell>
          <cell r="GZ693">
            <v>0</v>
          </cell>
          <cell r="HA693">
            <v>229</v>
          </cell>
          <cell r="HB693">
            <v>439</v>
          </cell>
          <cell r="HC693">
            <v>0</v>
          </cell>
          <cell r="HD693">
            <v>439</v>
          </cell>
          <cell r="HE693">
            <v>317</v>
          </cell>
          <cell r="HF693">
            <v>0</v>
          </cell>
          <cell r="HG693">
            <v>317</v>
          </cell>
          <cell r="HH693">
            <v>312</v>
          </cell>
          <cell r="HI693">
            <v>0</v>
          </cell>
          <cell r="HJ693">
            <v>312</v>
          </cell>
          <cell r="HK693">
            <v>246</v>
          </cell>
          <cell r="HL693">
            <v>0</v>
          </cell>
          <cell r="HM693">
            <v>246</v>
          </cell>
          <cell r="HN693">
            <v>169</v>
          </cell>
          <cell r="HO693">
            <v>0</v>
          </cell>
          <cell r="HP693">
            <v>169</v>
          </cell>
          <cell r="HQ693">
            <v>46</v>
          </cell>
          <cell r="HR693">
            <v>0</v>
          </cell>
          <cell r="HS693">
            <v>46</v>
          </cell>
          <cell r="HT693">
            <v>65</v>
          </cell>
          <cell r="HU693">
            <v>0</v>
          </cell>
          <cell r="HV693">
            <v>65</v>
          </cell>
          <cell r="HW693">
            <v>5</v>
          </cell>
          <cell r="HX693">
            <v>0</v>
          </cell>
          <cell r="HY693">
            <v>5</v>
          </cell>
          <cell r="HZ693">
            <v>538</v>
          </cell>
          <cell r="IA693">
            <v>0</v>
          </cell>
          <cell r="IB693">
            <v>538</v>
          </cell>
          <cell r="IC693">
            <v>201</v>
          </cell>
          <cell r="ID693">
            <v>0</v>
          </cell>
          <cell r="IE693">
            <v>201</v>
          </cell>
          <cell r="IF693">
            <v>59</v>
          </cell>
          <cell r="IG693">
            <v>0</v>
          </cell>
          <cell r="IH693">
            <v>59</v>
          </cell>
          <cell r="II693">
            <v>170</v>
          </cell>
          <cell r="IJ693">
            <v>0</v>
          </cell>
          <cell r="IK693">
            <v>170</v>
          </cell>
          <cell r="IP693">
            <v>1181.8920000000001</v>
          </cell>
          <cell r="IQ693">
            <v>-17.619973557346682</v>
          </cell>
          <cell r="IR693">
            <v>1199.5119735573467</v>
          </cell>
          <cell r="IS693">
            <v>709.46699999999998</v>
          </cell>
          <cell r="IT693">
            <v>-18.927986081574893</v>
          </cell>
          <cell r="IU693">
            <v>728.39498608157487</v>
          </cell>
          <cell r="IV693">
            <v>454.31299999999999</v>
          </cell>
          <cell r="IW693">
            <v>-17.840851560474121</v>
          </cell>
          <cell r="IX693">
            <v>472.1538515604741</v>
          </cell>
          <cell r="IY693">
            <v>188.85400000000001</v>
          </cell>
          <cell r="IZ693">
            <v>-17.260089300969554</v>
          </cell>
          <cell r="JA693">
            <v>206.11408930096957</v>
          </cell>
          <cell r="JB693">
            <v>1044.5820000000001</v>
          </cell>
          <cell r="JC693">
            <v>15.283474056839999</v>
          </cell>
          <cell r="JD693">
            <v>1029.29852594316</v>
          </cell>
          <cell r="JE693">
            <v>717.33199999999999</v>
          </cell>
          <cell r="JF693">
            <v>42.984589494840002</v>
          </cell>
          <cell r="JG693">
            <v>674.34741050516004</v>
          </cell>
          <cell r="JH693">
            <v>458.60399999999998</v>
          </cell>
          <cell r="JI693">
            <v>53.379034224899996</v>
          </cell>
          <cell r="JJ693">
            <v>405.22496577509997</v>
          </cell>
          <cell r="JK693">
            <v>12.932</v>
          </cell>
          <cell r="JL693">
            <v>12.007200769999999</v>
          </cell>
          <cell r="JM693">
            <v>0.92479923000000142</v>
          </cell>
          <cell r="JN693">
            <v>1093.9190000000001</v>
          </cell>
          <cell r="JO693">
            <v>-12.239407562694318</v>
          </cell>
          <cell r="JP693">
            <v>1106.1584075626945</v>
          </cell>
          <cell r="JQ693">
            <v>779.25199999999995</v>
          </cell>
          <cell r="JR693">
            <v>-14.812363</v>
          </cell>
          <cell r="JS693">
            <v>794.06436299999996</v>
          </cell>
          <cell r="JT693">
            <v>485.322</v>
          </cell>
          <cell r="JU693">
            <v>-10.989315000000001</v>
          </cell>
          <cell r="JV693">
            <v>496.31131499999998</v>
          </cell>
          <cell r="JW693">
            <v>193.02099999999999</v>
          </cell>
          <cell r="JX693">
            <v>-5.1123290000000008</v>
          </cell>
          <cell r="JY693">
            <v>198.13332899999997</v>
          </cell>
          <cell r="JZ693">
            <v>609.32600000000002</v>
          </cell>
          <cell r="KA693">
            <v>6.8364173499999934</v>
          </cell>
          <cell r="KB693">
            <v>602.48958264999999</v>
          </cell>
          <cell r="KC693">
            <v>444.63</v>
          </cell>
          <cell r="KD693">
            <v>27.050417349999989</v>
          </cell>
          <cell r="KE693">
            <v>417.57958265000002</v>
          </cell>
          <cell r="KF693">
            <v>360.21100000000001</v>
          </cell>
          <cell r="KG693">
            <v>31.63643635</v>
          </cell>
          <cell r="KH693">
            <v>328.57456365000002</v>
          </cell>
          <cell r="KI693">
            <v>245.52600000000001</v>
          </cell>
          <cell r="KJ693">
            <v>81.41845635</v>
          </cell>
          <cell r="KK693">
            <v>164.10754365000003</v>
          </cell>
          <cell r="KL693">
            <v>1037.28</v>
          </cell>
          <cell r="KM693">
            <v>-31.763381437499998</v>
          </cell>
          <cell r="KN693">
            <v>1069.0433814374999</v>
          </cell>
          <cell r="KO693">
            <v>798.27700000000004</v>
          </cell>
          <cell r="KP693">
            <v>-20.450121427500005</v>
          </cell>
          <cell r="KQ693">
            <v>818.72712142750004</v>
          </cell>
          <cell r="KR693">
            <v>491.84100000000001</v>
          </cell>
          <cell r="KS693">
            <v>-19.508121427499997</v>
          </cell>
          <cell r="KT693">
            <v>511.34912142749999</v>
          </cell>
          <cell r="KU693">
            <v>212.66</v>
          </cell>
          <cell r="KV693">
            <v>-13.996533217500001</v>
          </cell>
          <cell r="KW693">
            <v>226.6565332175</v>
          </cell>
          <cell r="KX693">
            <v>1134.6959999999999</v>
          </cell>
          <cell r="KY693">
            <v>16.81139511611708</v>
          </cell>
          <cell r="KZ693">
            <v>1117.8846048838827</v>
          </cell>
          <cell r="LA693">
            <v>849.58299999999997</v>
          </cell>
          <cell r="LB693">
            <v>4.4103216452362606</v>
          </cell>
          <cell r="LC693">
            <v>845.17267835476366</v>
          </cell>
          <cell r="LD693">
            <v>516.83399999999995</v>
          </cell>
          <cell r="LE693">
            <v>14.34568489744</v>
          </cell>
          <cell r="LF693">
            <v>502.48831510255997</v>
          </cell>
          <cell r="LG693">
            <v>176.477</v>
          </cell>
          <cell r="LH693">
            <v>2.8210000000000006</v>
          </cell>
          <cell r="LI693">
            <v>173.65600000000001</v>
          </cell>
          <cell r="LJ693">
            <v>797.01900000000001</v>
          </cell>
          <cell r="LK693">
            <v>-28.073402187999989</v>
          </cell>
          <cell r="LL693">
            <v>825.09240218800005</v>
          </cell>
          <cell r="LM693">
            <v>725.95500000000004</v>
          </cell>
          <cell r="LN693">
            <v>80.204597811999989</v>
          </cell>
          <cell r="LO693">
            <v>645.75040218800007</v>
          </cell>
          <cell r="LP693">
            <v>446.11700000000002</v>
          </cell>
          <cell r="LQ693">
            <v>-25.387030662000001</v>
          </cell>
          <cell r="LR693">
            <v>471.50403066199999</v>
          </cell>
          <cell r="LS693">
            <v>196.852</v>
          </cell>
          <cell r="LT693">
            <v>-15.257999999999999</v>
          </cell>
          <cell r="LU693">
            <v>212.11</v>
          </cell>
          <cell r="LV693">
            <v>741.75699999999995</v>
          </cell>
          <cell r="LW693">
            <v>-17.095205</v>
          </cell>
          <cell r="LX693">
            <v>758.85220499999991</v>
          </cell>
          <cell r="LY693">
            <v>561.04600000000005</v>
          </cell>
          <cell r="LZ693">
            <v>-15.3</v>
          </cell>
          <cell r="MA693">
            <v>576.346</v>
          </cell>
          <cell r="MB693">
            <v>371.21499999999997</v>
          </cell>
          <cell r="MC693">
            <v>0.7</v>
          </cell>
          <cell r="MD693">
            <v>370.51499999999999</v>
          </cell>
          <cell r="ME693">
            <v>151.30699999999999</v>
          </cell>
          <cell r="MF693">
            <v>0</v>
          </cell>
          <cell r="MG693">
            <v>151.30699999999999</v>
          </cell>
          <cell r="MH693">
            <v>123</v>
          </cell>
          <cell r="MI693">
            <v>-312.19499999999999</v>
          </cell>
          <cell r="MJ693">
            <v>435.19499999999999</v>
          </cell>
          <cell r="MK693">
            <v>269</v>
          </cell>
          <cell r="ML693">
            <v>-307.19499999999999</v>
          </cell>
          <cell r="MM693">
            <v>576.19499999999994</v>
          </cell>
          <cell r="MN693">
            <v>-113</v>
          </cell>
          <cell r="MO693">
            <v>-329.19499999999999</v>
          </cell>
          <cell r="MP693">
            <v>216.19499999999999</v>
          </cell>
          <cell r="MQ693">
            <v>183</v>
          </cell>
          <cell r="MR693">
            <v>-3</v>
          </cell>
          <cell r="MS693">
            <v>186</v>
          </cell>
          <cell r="MT693">
            <v>5</v>
          </cell>
          <cell r="MU693">
            <v>0</v>
          </cell>
          <cell r="MV693">
            <v>5</v>
          </cell>
          <cell r="MW693">
            <v>5</v>
          </cell>
          <cell r="MX693">
            <v>0</v>
          </cell>
          <cell r="MY693">
            <v>5</v>
          </cell>
          <cell r="MZ693">
            <v>6</v>
          </cell>
          <cell r="NA693">
            <v>0</v>
          </cell>
          <cell r="NB693">
            <v>6</v>
          </cell>
          <cell r="NC693">
            <v>4</v>
          </cell>
          <cell r="ND693">
            <v>0</v>
          </cell>
          <cell r="NE693">
            <v>4</v>
          </cell>
          <cell r="NF693">
            <v>2</v>
          </cell>
          <cell r="NG693">
            <v>0</v>
          </cell>
          <cell r="NH693">
            <v>2</v>
          </cell>
          <cell r="NI693">
            <v>5</v>
          </cell>
          <cell r="NJ693">
            <v>0</v>
          </cell>
          <cell r="NK693">
            <v>5</v>
          </cell>
          <cell r="NL693">
            <v>3</v>
          </cell>
          <cell r="NM693">
            <v>0</v>
          </cell>
          <cell r="NN693">
            <v>3</v>
          </cell>
          <cell r="NO693">
            <v>1</v>
          </cell>
          <cell r="NP693">
            <v>0</v>
          </cell>
          <cell r="NQ693">
            <v>1</v>
          </cell>
          <cell r="NR693">
            <v>187</v>
          </cell>
          <cell r="NS693">
            <v>0</v>
          </cell>
          <cell r="NT693">
            <v>187</v>
          </cell>
          <cell r="NU693">
            <v>144</v>
          </cell>
          <cell r="NV693">
            <v>0</v>
          </cell>
          <cell r="NW693">
            <v>144</v>
          </cell>
          <cell r="NX693">
            <v>188</v>
          </cell>
          <cell r="NY693">
            <v>0</v>
          </cell>
          <cell r="NZ693">
            <v>188</v>
          </cell>
          <cell r="OA693">
            <v>230</v>
          </cell>
          <cell r="OB693">
            <v>0</v>
          </cell>
          <cell r="OC693">
            <v>230</v>
          </cell>
          <cell r="OD693">
            <v>2</v>
          </cell>
          <cell r="OE693">
            <v>0</v>
          </cell>
          <cell r="OF693">
            <v>2</v>
          </cell>
          <cell r="OG693">
            <v>357</v>
          </cell>
          <cell r="OH693">
            <v>0</v>
          </cell>
          <cell r="OI693">
            <v>357</v>
          </cell>
          <cell r="OJ693">
            <v>271</v>
          </cell>
          <cell r="OK693">
            <v>0</v>
          </cell>
          <cell r="OL693">
            <v>271</v>
          </cell>
          <cell r="OM693">
            <v>229</v>
          </cell>
          <cell r="ON693">
            <v>0</v>
          </cell>
          <cell r="OO693">
            <v>229</v>
          </cell>
          <cell r="OP693">
            <v>439</v>
          </cell>
          <cell r="OQ693">
            <v>0</v>
          </cell>
          <cell r="OR693">
            <v>439</v>
          </cell>
          <cell r="OS693">
            <v>317</v>
          </cell>
          <cell r="OT693">
            <v>0</v>
          </cell>
          <cell r="OU693">
            <v>317</v>
          </cell>
          <cell r="OV693">
            <v>312</v>
          </cell>
          <cell r="OW693">
            <v>0</v>
          </cell>
          <cell r="OX693">
            <v>312</v>
          </cell>
          <cell r="OY693">
            <v>246</v>
          </cell>
          <cell r="OZ693">
            <v>0</v>
          </cell>
          <cell r="PA693">
            <v>246</v>
          </cell>
          <cell r="PB693">
            <v>169</v>
          </cell>
          <cell r="PC693">
            <v>0</v>
          </cell>
          <cell r="PD693">
            <v>169</v>
          </cell>
          <cell r="PE693">
            <v>46</v>
          </cell>
          <cell r="PF693">
            <v>0</v>
          </cell>
          <cell r="PG693">
            <v>46</v>
          </cell>
          <cell r="PH693">
            <v>65</v>
          </cell>
          <cell r="PI693">
            <v>0</v>
          </cell>
          <cell r="PJ693">
            <v>65</v>
          </cell>
          <cell r="PK693">
            <v>5</v>
          </cell>
          <cell r="PL693">
            <v>0</v>
          </cell>
          <cell r="PM693">
            <v>5</v>
          </cell>
          <cell r="PN693">
            <v>538</v>
          </cell>
          <cell r="PO693">
            <v>0</v>
          </cell>
          <cell r="PP693">
            <v>538</v>
          </cell>
          <cell r="PQ693">
            <v>201</v>
          </cell>
          <cell r="PR693">
            <v>0</v>
          </cell>
          <cell r="PS693">
            <v>201</v>
          </cell>
          <cell r="PT693">
            <v>59</v>
          </cell>
          <cell r="PU693">
            <v>0</v>
          </cell>
          <cell r="PV693">
            <v>59</v>
          </cell>
          <cell r="PW693">
            <v>170</v>
          </cell>
          <cell r="PX693">
            <v>0</v>
          </cell>
          <cell r="PY693">
            <v>170</v>
          </cell>
        </row>
        <row r="694">
          <cell r="BB694">
            <v>0.42739617290068321</v>
          </cell>
          <cell r="BD694">
            <v>0.42829234831042051</v>
          </cell>
          <cell r="BE694">
            <v>0.46059530478043759</v>
          </cell>
          <cell r="BG694">
            <v>0.45968004747887786</v>
          </cell>
          <cell r="BH694">
            <v>0.43267570924855797</v>
          </cell>
          <cell r="BJ694">
            <v>0.43222961445016622</v>
          </cell>
          <cell r="BK694">
            <v>0.49166436585054774</v>
          </cell>
          <cell r="BM694">
            <v>0.47669875399834138</v>
          </cell>
          <cell r="BN694">
            <v>0.40763565768116855</v>
          </cell>
          <cell r="BP694">
            <v>0.38873167622689614</v>
          </cell>
          <cell r="BQ694">
            <v>0.41300816424619591</v>
          </cell>
          <cell r="BS694">
            <v>0.40537750136950979</v>
          </cell>
          <cell r="BT694">
            <v>0.3604914657570073</v>
          </cell>
          <cell r="BV694">
            <v>0.38737896509271313</v>
          </cell>
          <cell r="BW694">
            <v>0.42285757295679854</v>
          </cell>
          <cell r="BY694">
            <v>0.43236023536324508</v>
          </cell>
          <cell r="BZ694">
            <v>0.36127616031767307</v>
          </cell>
          <cell r="CB694">
            <v>0.3630473604400089</v>
          </cell>
          <cell r="CC694">
            <v>0.40556164219253504</v>
          </cell>
          <cell r="CE694">
            <v>0.40234708877695691</v>
          </cell>
          <cell r="CF694">
            <v>0.41921253421507876</v>
          </cell>
          <cell r="CH694">
            <v>0.41401985290648879</v>
          </cell>
          <cell r="CI694">
            <v>0.42614867784348215</v>
          </cell>
          <cell r="CK694">
            <v>0.42142212664108408</v>
          </cell>
          <cell r="CL694">
            <v>0.46111455842742788</v>
          </cell>
          <cell r="CN694">
            <v>0.43820668881679747</v>
          </cell>
          <cell r="CO694">
            <v>0.44979010447506218</v>
          </cell>
          <cell r="CQ694">
            <v>0.44470080466499079</v>
          </cell>
          <cell r="CR694">
            <v>0.43378379121514321</v>
          </cell>
          <cell r="CT694">
            <v>0.38863213975817057</v>
          </cell>
          <cell r="CU694">
            <v>0.3678737319570875</v>
          </cell>
          <cell r="CW694">
            <v>0.44302499855172878</v>
          </cell>
          <cell r="CX694">
            <v>0.48343398470960713</v>
          </cell>
          <cell r="CZ694">
            <v>0.47063067799933811</v>
          </cell>
          <cell r="DA694">
            <v>0.3993799251973254</v>
          </cell>
          <cell r="DC694">
            <v>0.39855740592879868</v>
          </cell>
          <cell r="DD694">
            <v>0.35268056380850621</v>
          </cell>
          <cell r="DF694">
            <v>0.34874022477333672</v>
          </cell>
          <cell r="DG694">
            <v>0.41780080637694655</v>
          </cell>
          <cell r="DI694">
            <v>0.40474558810919775</v>
          </cell>
          <cell r="DJ694">
            <v>0.40541358134657202</v>
          </cell>
          <cell r="DL694">
            <v>0.417409269761435</v>
          </cell>
          <cell r="DM694">
            <v>0.36754793037029371</v>
          </cell>
          <cell r="DO694">
            <v>0.35982208179651559</v>
          </cell>
          <cell r="DP694">
            <v>0.36226704253154207</v>
          </cell>
          <cell r="DR694">
            <v>0.3704475073893459</v>
          </cell>
          <cell r="DS694">
            <v>0.41469538744042012</v>
          </cell>
          <cell r="DU694">
            <v>0.41784991863242921</v>
          </cell>
          <cell r="DV694">
            <v>0.41151306628195211</v>
          </cell>
          <cell r="DX694">
            <v>0.40889597810897721</v>
          </cell>
          <cell r="DY694">
            <v>0.43473467065016363</v>
          </cell>
          <cell r="EA694">
            <v>0.42352085129974126</v>
          </cell>
          <cell r="EB694">
            <v>0.36484353797939889</v>
          </cell>
          <cell r="ED694">
            <v>0.35514402392013616</v>
          </cell>
          <cell r="EE694">
            <v>0.43708243100032257</v>
          </cell>
          <cell r="EG694">
            <v>0.42002292626369148</v>
          </cell>
          <cell r="EH694">
            <v>0.44743403186490316</v>
          </cell>
          <cell r="EJ694">
            <v>0.44644095696965769</v>
          </cell>
          <cell r="EK694">
            <v>0.41824370784358428</v>
          </cell>
          <cell r="EM694">
            <v>0.40027800543983444</v>
          </cell>
          <cell r="EN694">
            <v>0.35787519484386221</v>
          </cell>
          <cell r="EP694">
            <v>0.3585030791094268</v>
          </cell>
          <cell r="EQ694">
            <v>0.2913183951954692</v>
          </cell>
          <cell r="ES694">
            <v>0.2913183951954692</v>
          </cell>
          <cell r="ET694">
            <v>0.48163265306122449</v>
          </cell>
          <cell r="EV694">
            <v>0.47294589178356711</v>
          </cell>
          <cell r="EW694">
            <v>0.40334572490706322</v>
          </cell>
          <cell r="EY694">
            <v>0.43227091633466136</v>
          </cell>
          <cell r="EZ694">
            <v>0.36170212765957449</v>
          </cell>
          <cell r="FB694">
            <v>0.37713310580204779</v>
          </cell>
          <cell r="FC694">
            <v>0.48540145985401462</v>
          </cell>
          <cell r="FE694">
            <v>0.48188405797101447</v>
          </cell>
          <cell r="FF694">
            <v>1.1009174311926606E-2</v>
          </cell>
          <cell r="FH694">
            <v>1.1009174311926606E-2</v>
          </cell>
          <cell r="FI694">
            <v>-3.6900369003690037E-2</v>
          </cell>
          <cell r="FK694">
            <v>-3.6900369003690037E-2</v>
          </cell>
          <cell r="FL694">
            <v>2.5089605734767026E-2</v>
          </cell>
          <cell r="FN694">
            <v>2.5089605734767026E-2</v>
          </cell>
          <cell r="FO694">
            <v>-2.9126213592233011E-2</v>
          </cell>
          <cell r="FQ694">
            <v>-2.9126213592233011E-2</v>
          </cell>
          <cell r="FR694">
            <v>7.3770491803278687E-2</v>
          </cell>
          <cell r="FT694">
            <v>7.3770491803278687E-2</v>
          </cell>
          <cell r="FU694">
            <v>0</v>
          </cell>
          <cell r="FW694">
            <v>0</v>
          </cell>
          <cell r="FX694">
            <v>1.984126984126984E-2</v>
          </cell>
          <cell r="FZ694">
            <v>1.984126984126984E-2</v>
          </cell>
          <cell r="GA694">
            <v>-5.1020408163265307E-2</v>
          </cell>
          <cell r="GC694">
            <v>-5.1020408163265307E-2</v>
          </cell>
          <cell r="GD694">
            <v>0.50701402805611218</v>
          </cell>
          <cell r="GF694">
            <v>0.50701402805611218</v>
          </cell>
          <cell r="GG694">
            <v>0.46092184368737477</v>
          </cell>
          <cell r="GI694">
            <v>0.46092184368737477</v>
          </cell>
          <cell r="GJ694">
            <v>0.41681574239713776</v>
          </cell>
          <cell r="GL694">
            <v>0.41681574239713776</v>
          </cell>
          <cell r="GM694">
            <v>0.43177570093457945</v>
          </cell>
          <cell r="GO694">
            <v>0.43177570093457945</v>
          </cell>
          <cell r="GP694">
            <v>0.67114093959731547</v>
          </cell>
          <cell r="GR694">
            <v>0.67114093959731547</v>
          </cell>
          <cell r="GS694">
            <v>0.32514450867052025</v>
          </cell>
          <cell r="GU694">
            <v>0.32514450867052025</v>
          </cell>
          <cell r="GV694">
            <v>0.36377708978328172</v>
          </cell>
          <cell r="GX694">
            <v>0.36377708978328172</v>
          </cell>
          <cell r="GY694">
            <v>0.34687499999999999</v>
          </cell>
          <cell r="HA694">
            <v>0.34687499999999999</v>
          </cell>
          <cell r="HB694">
            <v>0.2967479674796748</v>
          </cell>
          <cell r="HD694">
            <v>0.2967479674796748</v>
          </cell>
          <cell r="HE694">
            <v>0.32115677321156771</v>
          </cell>
          <cell r="HG694">
            <v>0.32115677321156771</v>
          </cell>
          <cell r="HH694">
            <v>0.33181126331811261</v>
          </cell>
          <cell r="HJ694">
            <v>0.33181126331811261</v>
          </cell>
          <cell r="HK694">
            <v>0.31029185867895548</v>
          </cell>
          <cell r="HM694">
            <v>0.31029185867895548</v>
          </cell>
          <cell r="HN694">
            <v>0.34827586206896549</v>
          </cell>
          <cell r="HP694">
            <v>0.34827586206896549</v>
          </cell>
          <cell r="HQ694">
            <v>0.41599999999999998</v>
          </cell>
          <cell r="HS694">
            <v>0.41599999999999998</v>
          </cell>
          <cell r="HT694">
            <v>0.4150537634408602</v>
          </cell>
          <cell r="HV694">
            <v>0.4150537634408602</v>
          </cell>
          <cell r="HW694">
            <v>0.46052631578947367</v>
          </cell>
          <cell r="HY694">
            <v>0.46052631578947367</v>
          </cell>
          <cell r="HZ694">
            <v>0.17316017316017315</v>
          </cell>
          <cell r="IB694">
            <v>0.17316017316017315</v>
          </cell>
          <cell r="IC694">
            <v>0.367986798679868</v>
          </cell>
          <cell r="IE694">
            <v>0.367986798679868</v>
          </cell>
          <cell r="IF694">
            <v>0.61189801699716717</v>
          </cell>
          <cell r="IH694">
            <v>0.61189801699716717</v>
          </cell>
          <cell r="II694">
            <v>0.4024604569420035</v>
          </cell>
          <cell r="IK694">
            <v>0.4024604569420035</v>
          </cell>
          <cell r="IP694">
            <v>0.45211592107969628</v>
          </cell>
          <cell r="IQ694">
            <v>5.4123208540762352E-13</v>
          </cell>
          <cell r="IR694">
            <v>0.44865343915275152</v>
          </cell>
          <cell r="IS694">
            <v>0.46143148164704195</v>
          </cell>
          <cell r="IT694">
            <v>5.038425287355897E-13</v>
          </cell>
          <cell r="IU694">
            <v>0.45622398508740808</v>
          </cell>
          <cell r="IV694">
            <v>0.46184234095861443</v>
          </cell>
          <cell r="IW694">
            <v>4.276455691057258E-13</v>
          </cell>
          <cell r="IX694">
            <v>0.45454932110248686</v>
          </cell>
          <cell r="IY694">
            <v>0.49166436585054774</v>
          </cell>
          <cell r="IZ694">
            <v>0</v>
          </cell>
          <cell r="JA694">
            <v>0.47669875399834138</v>
          </cell>
          <cell r="JB694">
            <v>0.40020783668818666</v>
          </cell>
          <cell r="JD694">
            <v>0.40292760970006147</v>
          </cell>
          <cell r="JE694">
            <v>0.39771097808409694</v>
          </cell>
          <cell r="JG694">
            <v>0.40806186119604365</v>
          </cell>
          <cell r="JH694">
            <v>0.39031659833535498</v>
          </cell>
          <cell r="JJ694">
            <v>0.40944865647590445</v>
          </cell>
          <cell r="JK694">
            <v>0.42285757295679854</v>
          </cell>
          <cell r="JL694">
            <v>0</v>
          </cell>
          <cell r="JM694">
            <v>0.43236023536324508</v>
          </cell>
          <cell r="JN694">
            <v>0.40163708781710727</v>
          </cell>
          <cell r="JO694">
            <v>0</v>
          </cell>
          <cell r="JP694">
            <v>0.39910651016524618</v>
          </cell>
          <cell r="JQ694">
            <v>0.41681001408484164</v>
          </cell>
          <cell r="JR694">
            <v>0</v>
          </cell>
          <cell r="JS694">
            <v>0.41245519075898313</v>
          </cell>
          <cell r="JT694">
            <v>0.42263282285917603</v>
          </cell>
          <cell r="JU694">
            <v>0</v>
          </cell>
          <cell r="JV694">
            <v>0.41766757015002182</v>
          </cell>
          <cell r="JW694">
            <v>0.42614867784348215</v>
          </cell>
          <cell r="JX694">
            <v>0</v>
          </cell>
          <cell r="JY694">
            <v>0.42142212664108408</v>
          </cell>
          <cell r="JZ694">
            <v>0.42514339572431958</v>
          </cell>
          <cell r="KA694">
            <v>0</v>
          </cell>
          <cell r="KB694">
            <v>0.42686438630837142</v>
          </cell>
          <cell r="KC694">
            <v>0.41451920039877371</v>
          </cell>
          <cell r="KD694">
            <v>0</v>
          </cell>
          <cell r="KE694">
            <v>0.42326490241449233</v>
          </cell>
          <cell r="KF694">
            <v>0.39896099606923013</v>
          </cell>
          <cell r="KG694">
            <v>0</v>
          </cell>
          <cell r="KH694">
            <v>0.41335611400719818</v>
          </cell>
          <cell r="KI694">
            <v>0.3678737319570875</v>
          </cell>
          <cell r="KJ694">
            <v>0</v>
          </cell>
          <cell r="KK694">
            <v>0.44302499855172878</v>
          </cell>
          <cell r="KL694">
            <v>0.41061913508022724</v>
          </cell>
          <cell r="KM694">
            <v>0</v>
          </cell>
          <cell r="KN694">
            <v>0.40347692882351532</v>
          </cell>
          <cell r="KO694">
            <v>0.38865367023910924</v>
          </cell>
          <cell r="KP694">
            <v>0</v>
          </cell>
          <cell r="KQ694">
            <v>0.38297228532244398</v>
          </cell>
          <cell r="KR694">
            <v>0.38333755386965251</v>
          </cell>
          <cell r="KS694">
            <v>0</v>
          </cell>
          <cell r="KT694">
            <v>0.37539251373209553</v>
          </cell>
          <cell r="KU694">
            <v>0.41780080637694655</v>
          </cell>
          <cell r="KV694">
            <v>0</v>
          </cell>
          <cell r="KW694">
            <v>0.40474558810919775</v>
          </cell>
          <cell r="KX694">
            <v>0.38606645181750465</v>
          </cell>
          <cell r="KY694">
            <v>0</v>
          </cell>
          <cell r="KZ694">
            <v>0.38964513039785137</v>
          </cell>
          <cell r="LA694">
            <v>0.38003674647532126</v>
          </cell>
          <cell r="LB694">
            <v>0</v>
          </cell>
          <cell r="LC694">
            <v>0.38121480881269781</v>
          </cell>
          <cell r="LD694">
            <v>0.38630558888611055</v>
          </cell>
          <cell r="LE694">
            <v>0</v>
          </cell>
          <cell r="LF694">
            <v>0.39235536847280456</v>
          </cell>
          <cell r="LG694">
            <v>0.41469538744042012</v>
          </cell>
          <cell r="LH694">
            <v>0</v>
          </cell>
          <cell r="LI694">
            <v>0.41784991863242921</v>
          </cell>
          <cell r="LJ694">
            <v>0.41139588672598176</v>
          </cell>
          <cell r="LK694">
            <v>0</v>
          </cell>
          <cell r="LL694">
            <v>0.40127771191708417</v>
          </cell>
          <cell r="LM694">
            <v>0.41135533766715754</v>
          </cell>
          <cell r="LN694">
            <v>0</v>
          </cell>
          <cell r="LO694">
            <v>0.39870618132027524</v>
          </cell>
          <cell r="LP694">
            <v>0.40119468403389635</v>
          </cell>
          <cell r="LQ694">
            <v>0</v>
          </cell>
          <cell r="LR694">
            <v>0.3880002524724025</v>
          </cell>
          <cell r="LS694">
            <v>0.43708243100032257</v>
          </cell>
          <cell r="LT694">
            <v>0</v>
          </cell>
          <cell r="LU694">
            <v>0.42002292626369148</v>
          </cell>
          <cell r="LV694">
            <v>0.37926420764329816</v>
          </cell>
          <cell r="LW694">
            <v>0</v>
          </cell>
          <cell r="LX694">
            <v>0.37495673352538839</v>
          </cell>
          <cell r="LY694">
            <v>0.35703200992900852</v>
          </cell>
          <cell r="LZ694">
            <v>0</v>
          </cell>
          <cell r="MA694">
            <v>0.3519259085787087</v>
          </cell>
          <cell r="MB694">
            <v>0.325955666551215</v>
          </cell>
          <cell r="MC694">
            <v>0</v>
          </cell>
          <cell r="MD694">
            <v>0.32625303337164963</v>
          </cell>
          <cell r="ME694">
            <v>0.2913183951954692</v>
          </cell>
          <cell r="MF694" t="e">
            <v>#DIV/0!</v>
          </cell>
          <cell r="MG694">
            <v>0.2913183951954692</v>
          </cell>
          <cell r="MH694">
            <v>0.48163265306122449</v>
          </cell>
          <cell r="MI694">
            <v>0</v>
          </cell>
          <cell r="MJ694">
            <v>0.5339366515837104</v>
          </cell>
          <cell r="MK694">
            <v>0.40334572490706322</v>
          </cell>
          <cell r="ML694">
            <v>0</v>
          </cell>
          <cell r="MM694">
            <v>0.45114345114345117</v>
          </cell>
          <cell r="MN694">
            <v>0.36170212765957449</v>
          </cell>
          <cell r="MO694">
            <v>0</v>
          </cell>
          <cell r="MP694">
            <v>0.37457627118644066</v>
          </cell>
          <cell r="MQ694">
            <v>0.48540145985401462</v>
          </cell>
          <cell r="MR694">
            <v>0</v>
          </cell>
          <cell r="MS694">
            <v>0.48188405797101447</v>
          </cell>
          <cell r="MT694">
            <v>1.1009174311926606E-2</v>
          </cell>
          <cell r="MU694" t="e">
            <v>#DIV/0!</v>
          </cell>
          <cell r="MV694">
            <v>1.1009174311926606E-2</v>
          </cell>
          <cell r="MW694">
            <v>-3.6900369003690037E-2</v>
          </cell>
          <cell r="MX694" t="e">
            <v>#DIV/0!</v>
          </cell>
          <cell r="MY694">
            <v>-3.6900369003690037E-2</v>
          </cell>
          <cell r="MZ694">
            <v>2.5089605734767026E-2</v>
          </cell>
          <cell r="NA694" t="e">
            <v>#DIV/0!</v>
          </cell>
          <cell r="NB694">
            <v>2.5089605734767026E-2</v>
          </cell>
          <cell r="NC694">
            <v>-2.9126213592233011E-2</v>
          </cell>
          <cell r="ND694" t="e">
            <v>#DIV/0!</v>
          </cell>
          <cell r="NE694">
            <v>-2.9126213592233011E-2</v>
          </cell>
          <cell r="NF694">
            <v>7.3770491803278687E-2</v>
          </cell>
          <cell r="NG694" t="e">
            <v>#DIV/0!</v>
          </cell>
          <cell r="NH694">
            <v>7.3770491803278687E-2</v>
          </cell>
          <cell r="NI694">
            <v>0</v>
          </cell>
          <cell r="NJ694" t="e">
            <v>#DIV/0!</v>
          </cell>
          <cell r="NK694">
            <v>0</v>
          </cell>
          <cell r="NL694">
            <v>1.984126984126984E-2</v>
          </cell>
          <cell r="NM694" t="e">
            <v>#DIV/0!</v>
          </cell>
          <cell r="NN694">
            <v>1.984126984126984E-2</v>
          </cell>
          <cell r="NO694">
            <v>-5.1020408163265307E-2</v>
          </cell>
          <cell r="NP694" t="e">
            <v>#DIV/0!</v>
          </cell>
          <cell r="NQ694">
            <v>-5.1020408163265307E-2</v>
          </cell>
          <cell r="NR694">
            <v>0.50701402805611218</v>
          </cell>
          <cell r="NS694" t="e">
            <v>#DIV/0!</v>
          </cell>
          <cell r="NT694">
            <v>0.50701402805611218</v>
          </cell>
          <cell r="NU694">
            <v>0.46092184368737477</v>
          </cell>
          <cell r="NV694" t="e">
            <v>#DIV/0!</v>
          </cell>
          <cell r="NW694">
            <v>0.46092184368737477</v>
          </cell>
          <cell r="NX694">
            <v>0.41681574239713776</v>
          </cell>
          <cell r="NY694" t="e">
            <v>#DIV/0!</v>
          </cell>
          <cell r="NZ694">
            <v>0.41681574239713776</v>
          </cell>
          <cell r="OA694">
            <v>0.43177570093457945</v>
          </cell>
          <cell r="OB694" t="e">
            <v>#DIV/0!</v>
          </cell>
          <cell r="OC694">
            <v>0.43177570093457945</v>
          </cell>
          <cell r="OD694">
            <v>0.67114093959731547</v>
          </cell>
          <cell r="OE694" t="e">
            <v>#DIV/0!</v>
          </cell>
          <cell r="OF694">
            <v>0.67114093959731547</v>
          </cell>
          <cell r="OG694">
            <v>0.32514450867052025</v>
          </cell>
          <cell r="OH694" t="e">
            <v>#DIV/0!</v>
          </cell>
          <cell r="OI694">
            <v>0.32514450867052025</v>
          </cell>
          <cell r="OJ694">
            <v>0.36377708978328172</v>
          </cell>
          <cell r="OK694" t="e">
            <v>#DIV/0!</v>
          </cell>
          <cell r="OL694">
            <v>0.36377708978328172</v>
          </cell>
          <cell r="OM694">
            <v>0.34687499999999999</v>
          </cell>
          <cell r="ON694" t="e">
            <v>#DIV/0!</v>
          </cell>
          <cell r="OO694">
            <v>0.34687499999999999</v>
          </cell>
          <cell r="OP694">
            <v>0.2967479674796748</v>
          </cell>
          <cell r="OQ694" t="e">
            <v>#DIV/0!</v>
          </cell>
          <cell r="OR694">
            <v>0.2967479674796748</v>
          </cell>
          <cell r="OS694">
            <v>0.32115677321156771</v>
          </cell>
          <cell r="OT694" t="e">
            <v>#DIV/0!</v>
          </cell>
          <cell r="OU694">
            <v>0.32115677321156771</v>
          </cell>
          <cell r="OV694">
            <v>0.33181126331811261</v>
          </cell>
          <cell r="OW694" t="e">
            <v>#DIV/0!</v>
          </cell>
          <cell r="OX694">
            <v>0.33181126331811261</v>
          </cell>
          <cell r="OY694">
            <v>0.31029185867895548</v>
          </cell>
          <cell r="OZ694" t="e">
            <v>#DIV/0!</v>
          </cell>
          <cell r="PA694">
            <v>0.31029185867895548</v>
          </cell>
          <cell r="PB694">
            <v>0.34827586206896549</v>
          </cell>
          <cell r="PC694" t="e">
            <v>#DIV/0!</v>
          </cell>
          <cell r="PD694">
            <v>0.34827586206896549</v>
          </cell>
          <cell r="PE694">
            <v>0.41599999999999998</v>
          </cell>
          <cell r="PF694" t="e">
            <v>#DIV/0!</v>
          </cell>
          <cell r="PG694">
            <v>0.41599999999999998</v>
          </cell>
          <cell r="PH694">
            <v>0.4150537634408602</v>
          </cell>
          <cell r="PI694" t="e">
            <v>#DIV/0!</v>
          </cell>
          <cell r="PJ694">
            <v>0.4150537634408602</v>
          </cell>
          <cell r="PK694">
            <v>0.46052631578947367</v>
          </cell>
          <cell r="PL694" t="e">
            <v>#DIV/0!</v>
          </cell>
          <cell r="PM694">
            <v>0.46052631578947367</v>
          </cell>
          <cell r="PN694">
            <v>0.17316017316017315</v>
          </cell>
          <cell r="PO694" t="e">
            <v>#DIV/0!</v>
          </cell>
          <cell r="PP694">
            <v>0.17316017316017315</v>
          </cell>
          <cell r="PQ694">
            <v>0.367986798679868</v>
          </cell>
          <cell r="PR694" t="e">
            <v>#DIV/0!</v>
          </cell>
          <cell r="PS694">
            <v>0.367986798679868</v>
          </cell>
          <cell r="PT694">
            <v>0.61189801699716717</v>
          </cell>
          <cell r="PU694" t="e">
            <v>#DIV/0!</v>
          </cell>
          <cell r="PV694">
            <v>0.61189801699716717</v>
          </cell>
          <cell r="PW694">
            <v>0.4024604569420035</v>
          </cell>
          <cell r="PX694" t="e">
            <v>#DIV/0!</v>
          </cell>
          <cell r="PY694">
            <v>0.4024604569420035</v>
          </cell>
        </row>
        <row r="695">
          <cell r="BB695">
            <v>2.0135848995338497E-2</v>
          </cell>
          <cell r="BD695">
            <v>1.9262225707035424E-2</v>
          </cell>
          <cell r="BE695">
            <v>0.31034912024664352</v>
          </cell>
          <cell r="BG695">
            <v>0.31014478188080769</v>
          </cell>
          <cell r="BH695">
            <v>0.26352346703350266</v>
          </cell>
          <cell r="BJ695">
            <v>0.26351042289734672</v>
          </cell>
          <cell r="BK695">
            <v>0.27773171697253529</v>
          </cell>
          <cell r="BM695">
            <v>0.2761414381847051</v>
          </cell>
          <cell r="BN695">
            <v>0.23237675199867819</v>
          </cell>
          <cell r="BP695">
            <v>0.2344659780416381</v>
          </cell>
          <cell r="BQ695">
            <v>0.29785991494874098</v>
          </cell>
          <cell r="BS695">
            <v>0.29640983255252545</v>
          </cell>
          <cell r="BT695">
            <v>0.22107074085854905</v>
          </cell>
          <cell r="BV695">
            <v>0.21704573490341136</v>
          </cell>
          <cell r="BW695">
            <v>0.49231480411418005</v>
          </cell>
          <cell r="BY695">
            <v>0.90448554409105408</v>
          </cell>
          <cell r="BZ695">
            <v>0.31451884360553062</v>
          </cell>
          <cell r="CB695">
            <v>0.31475894733677751</v>
          </cell>
          <cell r="CC695">
            <v>0.23306498765507749</v>
          </cell>
          <cell r="CE695">
            <v>0.23376692242414782</v>
          </cell>
          <cell r="CF695">
            <v>0.22339225370418506</v>
          </cell>
          <cell r="CH695">
            <v>0.22468905814355777</v>
          </cell>
          <cell r="CI695">
            <v>-0.11329929629169443</v>
          </cell>
          <cell r="CK695">
            <v>-9.7555590510180826E-2</v>
          </cell>
          <cell r="CL695">
            <v>0.12479817498098938</v>
          </cell>
          <cell r="CN695">
            <v>0.15151678648987685</v>
          </cell>
          <cell r="CO695">
            <v>0.19256606294536818</v>
          </cell>
          <cell r="CQ695">
            <v>0.20024573581220134</v>
          </cell>
          <cell r="CR695">
            <v>-2.0448080221665128</v>
          </cell>
          <cell r="CT695">
            <v>-0.47435631012012947</v>
          </cell>
          <cell r="CU695">
            <v>4.5684951286611042E-2</v>
          </cell>
          <cell r="CW695">
            <v>-0.19336826091901729</v>
          </cell>
          <cell r="CX695">
            <v>3.9447417389537276E-2</v>
          </cell>
          <cell r="CZ695">
            <v>5.2252154242648188E-2</v>
          </cell>
          <cell r="DA695">
            <v>8.0384416352480226E-2</v>
          </cell>
          <cell r="DC695">
            <v>8.106635245599822E-2</v>
          </cell>
          <cell r="DD695">
            <v>0.2766011260110578</v>
          </cell>
          <cell r="DF695">
            <v>0.27625503129203083</v>
          </cell>
          <cell r="DG695">
            <v>0.30057885304082854</v>
          </cell>
          <cell r="DI695">
            <v>0.29810390896945343</v>
          </cell>
          <cell r="DJ695">
            <v>0.21301729005888836</v>
          </cell>
          <cell r="DL695">
            <v>0.21083718537756377</v>
          </cell>
          <cell r="DM695">
            <v>0.28032328995067451</v>
          </cell>
          <cell r="DO695">
            <v>0.27969959120085863</v>
          </cell>
          <cell r="DP695">
            <v>0.28781767831504196</v>
          </cell>
          <cell r="DR695">
            <v>0.28984913010989188</v>
          </cell>
          <cell r="DS695">
            <v>0.25737547852992287</v>
          </cell>
          <cell r="DU695">
            <v>0.2557593270892215</v>
          </cell>
          <cell r="DV695">
            <v>0.72490170053402636</v>
          </cell>
          <cell r="DX695">
            <v>0.4334930911913461</v>
          </cell>
          <cell r="DY695">
            <v>0.54775337757021048</v>
          </cell>
          <cell r="EA695">
            <v>0.53814238966887507</v>
          </cell>
          <cell r="EB695">
            <v>0.31890944335004673</v>
          </cell>
          <cell r="ED695">
            <v>0.32100560458754834</v>
          </cell>
          <cell r="EE695">
            <v>0.16937858652974933</v>
          </cell>
          <cell r="EG695">
            <v>0.19215993170176435</v>
          </cell>
          <cell r="EH695">
            <v>0.26300329389844523</v>
          </cell>
          <cell r="EJ695">
            <v>0.25877970972025954</v>
          </cell>
          <cell r="EK695">
            <v>7.816781405493832E-2</v>
          </cell>
          <cell r="EM695">
            <v>0.11687146933783706</v>
          </cell>
          <cell r="EN695">
            <v>0.23977991440082902</v>
          </cell>
          <cell r="EP695">
            <v>0.23949876044054549</v>
          </cell>
          <cell r="EQ695">
            <v>0.32546839942888778</v>
          </cell>
          <cell r="ES695">
            <v>0.32546839942888778</v>
          </cell>
          <cell r="ET695">
            <v>0.18181818181818182</v>
          </cell>
          <cell r="EV695">
            <v>0.19459459459459461</v>
          </cell>
          <cell r="EW695">
            <v>0.10743801652892562</v>
          </cell>
          <cell r="EY695">
            <v>6.3106796116504854E-2</v>
          </cell>
          <cell r="EZ695">
            <v>2.8205128205128207</v>
          </cell>
          <cell r="FB695">
            <v>0.27747252747252749</v>
          </cell>
          <cell r="FC695">
            <v>0.39705882352941174</v>
          </cell>
          <cell r="FE695">
            <v>0.39423076923076922</v>
          </cell>
          <cell r="FF695">
            <v>-3.1975308641975309</v>
          </cell>
          <cell r="FH695">
            <v>-3.1975308641975309</v>
          </cell>
          <cell r="FI695">
            <v>-3.4883720930232558</v>
          </cell>
          <cell r="FK695">
            <v>-3.4883720930232558</v>
          </cell>
          <cell r="FL695">
            <v>-7.8636363636363633</v>
          </cell>
          <cell r="FN695">
            <v>-7.8636363636363633</v>
          </cell>
          <cell r="FO695">
            <v>-4.2166666666666668</v>
          </cell>
          <cell r="FQ695">
            <v>-4.2166666666666668</v>
          </cell>
          <cell r="FR695">
            <v>-0.72455089820359286</v>
          </cell>
          <cell r="FT695">
            <v>-0.72455089820359286</v>
          </cell>
          <cell r="FU695">
            <v>-7.9705882352941178</v>
          </cell>
          <cell r="FW695">
            <v>-7.9705882352941178</v>
          </cell>
          <cell r="FX695">
            <v>-3.2025316455696204</v>
          </cell>
          <cell r="FZ695">
            <v>-3.2025316455696204</v>
          </cell>
          <cell r="GA695">
            <v>-2.3370786516853932</v>
          </cell>
          <cell r="GC695">
            <v>-2.3370786516853932</v>
          </cell>
          <cell r="GD695">
            <v>6.5789473684210523E-2</v>
          </cell>
          <cell r="GF695">
            <v>6.5789473684210523E-2</v>
          </cell>
          <cell r="GG695">
            <v>0.46116504854368934</v>
          </cell>
          <cell r="GI695">
            <v>0.46116504854368934</v>
          </cell>
          <cell r="GJ695">
            <v>0.37448559670781895</v>
          </cell>
          <cell r="GL695">
            <v>0.37448559670781895</v>
          </cell>
          <cell r="GM695">
            <v>0.29602888086642598</v>
          </cell>
          <cell r="GO695">
            <v>0.29602888086642598</v>
          </cell>
          <cell r="GP695">
            <v>0.20833333333333334</v>
          </cell>
          <cell r="GR695">
            <v>0.20833333333333334</v>
          </cell>
          <cell r="GS695">
            <v>0.32505175983436851</v>
          </cell>
          <cell r="GU695">
            <v>0.32505175983436851</v>
          </cell>
          <cell r="GV695">
            <v>0.33048433048433046</v>
          </cell>
          <cell r="GX695">
            <v>0.33048433048433046</v>
          </cell>
          <cell r="GY695">
            <v>0.42058823529411765</v>
          </cell>
          <cell r="HA695">
            <v>0.42058823529411765</v>
          </cell>
          <cell r="HB695">
            <v>0.22905027932960895</v>
          </cell>
          <cell r="HD695">
            <v>0.22905027932960895</v>
          </cell>
          <cell r="HE695">
            <v>0.28329297820823246</v>
          </cell>
          <cell r="HG695">
            <v>0.28329297820823246</v>
          </cell>
          <cell r="HH695">
            <v>0.31566265060240961</v>
          </cell>
          <cell r="HJ695">
            <v>0.31566265060240961</v>
          </cell>
          <cell r="HK695">
            <v>0.29874213836477986</v>
          </cell>
          <cell r="HM695">
            <v>0.29874213836477986</v>
          </cell>
          <cell r="HN695">
            <v>0.20202020202020202</v>
          </cell>
          <cell r="HP695">
            <v>0.20202020202020202</v>
          </cell>
          <cell r="HQ695">
            <v>0.42857142857142855</v>
          </cell>
          <cell r="HS695">
            <v>0.42857142857142855</v>
          </cell>
          <cell r="HT695">
            <v>0.27450980392156865</v>
          </cell>
          <cell r="HV695">
            <v>0.27450980392156865</v>
          </cell>
          <cell r="HW695">
            <v>-7.407407407407407E-2</v>
          </cell>
          <cell r="HY695">
            <v>-7.407407407407407E-2</v>
          </cell>
          <cell r="HZ695">
            <v>0.24183976261127596</v>
          </cell>
          <cell r="IB695">
            <v>0.24183976261127596</v>
          </cell>
          <cell r="IC695">
            <v>0.14678899082568808</v>
          </cell>
          <cell r="IE695">
            <v>0.14678899082568808</v>
          </cell>
          <cell r="IF695">
            <v>0.21428571428571427</v>
          </cell>
          <cell r="IH695">
            <v>0.21428571428571427</v>
          </cell>
          <cell r="II695">
            <v>0.35983263598326359</v>
          </cell>
          <cell r="IK695">
            <v>0.35983263598326359</v>
          </cell>
          <cell r="IP695">
            <v>0.19821235706684853</v>
          </cell>
          <cell r="IR695">
            <v>0.19916508663619578</v>
          </cell>
          <cell r="IS695">
            <v>0.28469783509676277</v>
          </cell>
          <cell r="IU695">
            <v>0.28403462183895267</v>
          </cell>
          <cell r="IV695">
            <v>0.26949545244770395</v>
          </cell>
          <cell r="IX695">
            <v>0.26907642658997516</v>
          </cell>
          <cell r="IY695">
            <v>0.27773171697253529</v>
          </cell>
          <cell r="JA695">
            <v>0.2761414381847051</v>
          </cell>
          <cell r="JB695">
            <v>0.24980554589433077</v>
          </cell>
          <cell r="JD695">
            <v>0.2496778630364036</v>
          </cell>
          <cell r="JE695">
            <v>0.25749751627208894</v>
          </cell>
          <cell r="JG695">
            <v>0.25744626596318915</v>
          </cell>
          <cell r="JH695">
            <v>0.23260025576662033</v>
          </cell>
          <cell r="JJ695">
            <v>0.22907810419975314</v>
          </cell>
          <cell r="JK695">
            <v>0.49231480411418005</v>
          </cell>
          <cell r="JM695">
            <v>0.90448554409105408</v>
          </cell>
          <cell r="JN695">
            <v>0.21421819201566475</v>
          </cell>
          <cell r="JP695">
            <v>0.21506664139410134</v>
          </cell>
          <cell r="JQ695">
            <v>0.16483798867446803</v>
          </cell>
          <cell r="JS695">
            <v>0.16742769984701147</v>
          </cell>
          <cell r="JT695">
            <v>0.11727030308208816</v>
          </cell>
          <cell r="JV695">
            <v>0.12180617252736978</v>
          </cell>
          <cell r="JW695">
            <v>-0.11329929629169443</v>
          </cell>
          <cell r="JY695">
            <v>-9.7555590510180826E-2</v>
          </cell>
          <cell r="JZ695">
            <v>-3.4534926877493377E-2</v>
          </cell>
          <cell r="KB695">
            <v>-4.0714549389217584E-2</v>
          </cell>
          <cell r="KC695">
            <v>-0.10935982761108787</v>
          </cell>
          <cell r="KE695">
            <v>-0.15684975675213161</v>
          </cell>
          <cell r="KF695">
            <v>-0.21744329335330675</v>
          </cell>
          <cell r="KH695">
            <v>-0.31841036505738418</v>
          </cell>
          <cell r="KI695">
            <v>4.5684951286611042E-2</v>
          </cell>
          <cell r="KK695">
            <v>-0.19336826091901729</v>
          </cell>
          <cell r="KL695">
            <v>0.18517772234690308</v>
          </cell>
          <cell r="KN695">
            <v>0.1875680024075746</v>
          </cell>
          <cell r="KO695">
            <v>0.22019840281900532</v>
          </cell>
          <cell r="KQ695">
            <v>0.22119913942603539</v>
          </cell>
          <cell r="KR695">
            <v>0.28715385214503691</v>
          </cell>
          <cell r="KT695">
            <v>0.28609321820029604</v>
          </cell>
          <cell r="KU695">
            <v>0.30057885304082854</v>
          </cell>
          <cell r="KW695">
            <v>0.29810390896945343</v>
          </cell>
          <cell r="KX695">
            <v>0.26322383949520911</v>
          </cell>
          <cell r="KZ695">
            <v>0.26338424694736629</v>
          </cell>
          <cell r="LA695">
            <v>0.27876776249024932</v>
          </cell>
          <cell r="LC695">
            <v>0.27898135123870921</v>
          </cell>
          <cell r="LD695">
            <v>0.27776385161929257</v>
          </cell>
          <cell r="LF695">
            <v>0.27849117266599194</v>
          </cell>
          <cell r="LG695">
            <v>0.25737547852992287</v>
          </cell>
          <cell r="LI695">
            <v>0.2557593270892215</v>
          </cell>
          <cell r="LJ695">
            <v>0.48154913611283551</v>
          </cell>
          <cell r="LL695">
            <v>0.38945071888778393</v>
          </cell>
          <cell r="LM695">
            <v>0.37253051869924603</v>
          </cell>
          <cell r="LO695">
            <v>0.3708675973856515</v>
          </cell>
          <cell r="LP695">
            <v>0.26547297555579041</v>
          </cell>
          <cell r="LR695">
            <v>0.2723944139765076</v>
          </cell>
          <cell r="LS695">
            <v>0.16937858652974933</v>
          </cell>
          <cell r="LU695">
            <v>0.19215993170176435</v>
          </cell>
          <cell r="LV695">
            <v>0.22982845803902116</v>
          </cell>
          <cell r="LX695">
            <v>0.23245550952414651</v>
          </cell>
          <cell r="LY695">
            <v>0.2158461461411329</v>
          </cell>
          <cell r="MA695">
            <v>0.2218091460792278</v>
          </cell>
          <cell r="MB695">
            <v>0.27315336274523716</v>
          </cell>
          <cell r="MD695">
            <v>0.27307697779295237</v>
          </cell>
          <cell r="ME695">
            <v>0.32546839942888778</v>
          </cell>
          <cell r="MG695">
            <v>0.32546839942888778</v>
          </cell>
          <cell r="MH695">
            <v>0.18181818181818182</v>
          </cell>
          <cell r="MJ695">
            <v>3.1380753138075312E-2</v>
          </cell>
          <cell r="MK695">
            <v>0.10743801652892562</v>
          </cell>
          <cell r="MM695">
            <v>9.3457943925233638E-3</v>
          </cell>
          <cell r="MN695">
            <v>2.8205128205128207</v>
          </cell>
          <cell r="MP695">
            <v>0.27717391304347827</v>
          </cell>
          <cell r="MQ695">
            <v>0.39705882352941174</v>
          </cell>
          <cell r="MS695">
            <v>0.39423076923076922</v>
          </cell>
          <cell r="MT695">
            <v>-3.1975308641975309</v>
          </cell>
          <cell r="MV695">
            <v>-3.1975308641975309</v>
          </cell>
          <cell r="MW695">
            <v>-3.4883720930232558</v>
          </cell>
          <cell r="MY695">
            <v>-3.4883720930232558</v>
          </cell>
          <cell r="MZ695">
            <v>-7.8636363636363633</v>
          </cell>
          <cell r="NB695">
            <v>-7.8636363636363633</v>
          </cell>
          <cell r="NC695">
            <v>-4.2166666666666668</v>
          </cell>
          <cell r="NE695">
            <v>-4.2166666666666668</v>
          </cell>
          <cell r="NF695">
            <v>-0.72455089820359286</v>
          </cell>
          <cell r="NH695">
            <v>-0.72455089820359286</v>
          </cell>
          <cell r="NI695">
            <v>-7.9705882352941178</v>
          </cell>
          <cell r="NK695">
            <v>-7.9705882352941178</v>
          </cell>
          <cell r="NL695">
            <v>-3.2025316455696204</v>
          </cell>
          <cell r="NN695">
            <v>-3.2025316455696204</v>
          </cell>
          <cell r="NO695">
            <v>-2.3370786516853932</v>
          </cell>
          <cell r="NQ695">
            <v>-2.3370786516853932</v>
          </cell>
          <cell r="NR695">
            <v>6.5789473684210523E-2</v>
          </cell>
          <cell r="NT695">
            <v>6.5789473684210523E-2</v>
          </cell>
          <cell r="NU695">
            <v>0.46116504854368934</v>
          </cell>
          <cell r="NW695">
            <v>0.46116504854368934</v>
          </cell>
          <cell r="NX695">
            <v>0.37448559670781895</v>
          </cell>
          <cell r="NZ695">
            <v>0.37448559670781895</v>
          </cell>
          <cell r="OA695">
            <v>0.29602888086642598</v>
          </cell>
          <cell r="OC695">
            <v>0.29602888086642598</v>
          </cell>
          <cell r="OD695">
            <v>0.20833333333333334</v>
          </cell>
          <cell r="OF695">
            <v>0.20833333333333334</v>
          </cell>
          <cell r="OG695">
            <v>0.32505175983436851</v>
          </cell>
          <cell r="OI695">
            <v>0.32505175983436851</v>
          </cell>
          <cell r="OJ695">
            <v>0.33048433048433046</v>
          </cell>
          <cell r="OL695">
            <v>0.33048433048433046</v>
          </cell>
          <cell r="OM695">
            <v>0.42058823529411765</v>
          </cell>
          <cell r="OO695">
            <v>0.42058823529411765</v>
          </cell>
          <cell r="OP695">
            <v>0.22905027932960895</v>
          </cell>
          <cell r="OR695">
            <v>0.22905027932960895</v>
          </cell>
          <cell r="OS695">
            <v>0.28329297820823246</v>
          </cell>
          <cell r="OU695">
            <v>0.28329297820823246</v>
          </cell>
          <cell r="OV695">
            <v>0.31566265060240961</v>
          </cell>
          <cell r="OX695">
            <v>0.31566265060240961</v>
          </cell>
          <cell r="OY695">
            <v>0.29874213836477986</v>
          </cell>
          <cell r="PA695">
            <v>0.29874213836477986</v>
          </cell>
          <cell r="PB695">
            <v>0.20202020202020202</v>
          </cell>
          <cell r="PD695">
            <v>0.20202020202020202</v>
          </cell>
          <cell r="PE695">
            <v>0.42857142857142855</v>
          </cell>
          <cell r="PG695">
            <v>0.42857142857142855</v>
          </cell>
          <cell r="PH695">
            <v>0.27450980392156865</v>
          </cell>
          <cell r="PJ695">
            <v>0.27450980392156865</v>
          </cell>
          <cell r="PK695">
            <v>-7.407407407407407E-2</v>
          </cell>
          <cell r="PM695">
            <v>-7.407407407407407E-2</v>
          </cell>
          <cell r="PN695">
            <v>0.24183976261127596</v>
          </cell>
          <cell r="PP695">
            <v>0.24183976261127596</v>
          </cell>
          <cell r="PQ695">
            <v>0.14678899082568808</v>
          </cell>
          <cell r="PS695">
            <v>0.14678899082568808</v>
          </cell>
          <cell r="PT695">
            <v>0.21428571428571427</v>
          </cell>
          <cell r="PV695">
            <v>0.21428571428571427</v>
          </cell>
          <cell r="PW695">
            <v>0.35983263598326359</v>
          </cell>
          <cell r="PY695">
            <v>0.35983263598326359</v>
          </cell>
        </row>
        <row r="697">
          <cell r="IP697" t="str">
            <v>Nature de l'ajustement</v>
          </cell>
          <cell r="IQ697" t="str">
            <v>Trimestre</v>
          </cell>
          <cell r="IS697" t="str">
            <v>Nature de l'ajustement</v>
          </cell>
          <cell r="IT697" t="str">
            <v>Trimestre</v>
          </cell>
          <cell r="IV697" t="str">
            <v>Nature de l'ajustement</v>
          </cell>
          <cell r="IW697" t="str">
            <v>Trimestre</v>
          </cell>
          <cell r="IY697" t="str">
            <v>Nature de l'ajustement</v>
          </cell>
          <cell r="IZ697" t="str">
            <v>Trimestre</v>
          </cell>
          <cell r="JB697" t="str">
            <v>Nature de l'ajustement</v>
          </cell>
          <cell r="JC697" t="str">
            <v>Trimestre</v>
          </cell>
          <cell r="JE697" t="str">
            <v>Nature de l'ajustement</v>
          </cell>
          <cell r="JF697" t="str">
            <v>Trimestre</v>
          </cell>
          <cell r="JH697" t="str">
            <v>Nature de l'ajustement</v>
          </cell>
          <cell r="JI697" t="str">
            <v>Trimestre</v>
          </cell>
          <cell r="JK697" t="str">
            <v>Nature de l'ajustement</v>
          </cell>
          <cell r="JL697" t="str">
            <v>Trimestre</v>
          </cell>
          <cell r="JN697" t="str">
            <v>Nature de l'ajustement</v>
          </cell>
          <cell r="JO697" t="str">
            <v>Trimestre</v>
          </cell>
          <cell r="JQ697" t="str">
            <v>Nature de l'ajustement</v>
          </cell>
          <cell r="JR697" t="str">
            <v>Trimestre</v>
          </cell>
          <cell r="JT697" t="str">
            <v>Nature de l'ajustement</v>
          </cell>
          <cell r="JU697" t="str">
            <v>Trimestre</v>
          </cell>
          <cell r="JW697" t="str">
            <v>Nature de l'ajustement</v>
          </cell>
          <cell r="JX697" t="str">
            <v>Trimestre</v>
          </cell>
          <cell r="JZ697" t="str">
            <v>Nature de l'ajustement</v>
          </cell>
          <cell r="KA697" t="str">
            <v>Trimestre</v>
          </cell>
          <cell r="KC697" t="str">
            <v>Nature de l'ajustement</v>
          </cell>
          <cell r="KD697" t="str">
            <v>Trimestre</v>
          </cell>
          <cell r="KF697" t="str">
            <v>Nature de l'ajustement</v>
          </cell>
          <cell r="KG697" t="str">
            <v>Trimestre</v>
          </cell>
          <cell r="KI697" t="str">
            <v>Nature de l'ajustement</v>
          </cell>
          <cell r="KJ697" t="str">
            <v>Trimestre</v>
          </cell>
          <cell r="KL697" t="str">
            <v>Nature de l'ajustement</v>
          </cell>
          <cell r="KM697" t="str">
            <v>Trimestre</v>
          </cell>
          <cell r="KO697" t="str">
            <v>Nature de l'ajustement</v>
          </cell>
          <cell r="KP697" t="str">
            <v>Trimestre</v>
          </cell>
          <cell r="KR697" t="str">
            <v>Nature de l'ajustement</v>
          </cell>
          <cell r="KS697" t="str">
            <v>Trimestre</v>
          </cell>
          <cell r="KU697" t="str">
            <v>Nature de l'ajustement</v>
          </cell>
          <cell r="KV697" t="str">
            <v>Trimestre</v>
          </cell>
          <cell r="KX697" t="str">
            <v>Nature de l'ajustement</v>
          </cell>
          <cell r="KY697" t="str">
            <v>Trimestre</v>
          </cell>
          <cell r="LA697" t="str">
            <v>Nature de l'ajustement</v>
          </cell>
          <cell r="LB697" t="str">
            <v>Trimestre</v>
          </cell>
          <cell r="LD697" t="str">
            <v>Nature de l'ajustement</v>
          </cell>
          <cell r="LE697" t="str">
            <v>Trimestre</v>
          </cell>
          <cell r="LG697" t="str">
            <v>Nature de l'ajustement</v>
          </cell>
          <cell r="LH697" t="str">
            <v>Trimestre</v>
          </cell>
          <cell r="LJ697" t="str">
            <v>Nature de l'ajustement</v>
          </cell>
          <cell r="LK697" t="str">
            <v>Trimestre</v>
          </cell>
          <cell r="LM697" t="str">
            <v>Nature de l'ajustement</v>
          </cell>
          <cell r="LN697" t="str">
            <v>Trimestre</v>
          </cell>
          <cell r="LP697" t="str">
            <v>Nature de l'ajustement</v>
          </cell>
          <cell r="LQ697" t="str">
            <v>Trimestre</v>
          </cell>
          <cell r="LS697" t="str">
            <v>Nature de l'ajustement</v>
          </cell>
          <cell r="LT697" t="str">
            <v>Trimestre</v>
          </cell>
          <cell r="LV697" t="str">
            <v>Nature de l'ajustement</v>
          </cell>
          <cell r="LW697" t="str">
            <v>Trimestre</v>
          </cell>
          <cell r="LY697" t="str">
            <v>Nature de l'ajustement</v>
          </cell>
          <cell r="LZ697" t="str">
            <v>Trimestre</v>
          </cell>
          <cell r="MB697" t="str">
            <v>Nature de l'ajustement</v>
          </cell>
          <cell r="MC697" t="str">
            <v>Trimestre</v>
          </cell>
          <cell r="ME697" t="str">
            <v>Nature de l'ajustement</v>
          </cell>
          <cell r="MF697" t="str">
            <v>Trimestre</v>
          </cell>
          <cell r="MH697" t="str">
            <v>Nature de l'ajustement</v>
          </cell>
          <cell r="MI697" t="str">
            <v>Trimestre</v>
          </cell>
          <cell r="MK697" t="str">
            <v>Nature de l'ajustement</v>
          </cell>
          <cell r="ML697" t="str">
            <v>Trimestre</v>
          </cell>
          <cell r="MN697" t="str">
            <v>Nature de l'ajustement</v>
          </cell>
          <cell r="MO697" t="str">
            <v>Trimestre</v>
          </cell>
          <cell r="MQ697" t="str">
            <v>Nature de l'ajustement</v>
          </cell>
          <cell r="MR697" t="str">
            <v>Trimestre</v>
          </cell>
          <cell r="MT697" t="str">
            <v>Nature de l'ajustement</v>
          </cell>
          <cell r="MU697" t="str">
            <v>Trimestre</v>
          </cell>
          <cell r="MW697" t="str">
            <v>Nature de l'ajustement</v>
          </cell>
          <cell r="MX697" t="str">
            <v>Trimestre</v>
          </cell>
          <cell r="MZ697" t="str">
            <v>Nature de l'ajustement</v>
          </cell>
          <cell r="NA697" t="str">
            <v>Trimestre</v>
          </cell>
          <cell r="NC697" t="str">
            <v>Nature de l'ajustement</v>
          </cell>
          <cell r="ND697" t="str">
            <v>Trimestre</v>
          </cell>
          <cell r="NF697" t="str">
            <v>Nature de l'ajustement</v>
          </cell>
          <cell r="NG697" t="str">
            <v>Trimestre</v>
          </cell>
          <cell r="NI697" t="str">
            <v>Nature de l'ajustement</v>
          </cell>
          <cell r="NJ697" t="str">
            <v>Trimestre</v>
          </cell>
          <cell r="NL697" t="str">
            <v>Nature de l'ajustement</v>
          </cell>
          <cell r="NM697" t="str">
            <v>Trimestre</v>
          </cell>
          <cell r="NO697" t="str">
            <v>Nature de l'ajustement</v>
          </cell>
          <cell r="NP697" t="str">
            <v>Trimestre</v>
          </cell>
          <cell r="NR697" t="str">
            <v>Nature de l'ajustement</v>
          </cell>
          <cell r="NS697" t="str">
            <v>Trimestre</v>
          </cell>
          <cell r="NU697" t="str">
            <v>Nature de l'ajustement</v>
          </cell>
          <cell r="NV697" t="str">
            <v>Trimestre</v>
          </cell>
          <cell r="NX697" t="str">
            <v>Nature de l'ajustement</v>
          </cell>
          <cell r="NY697" t="str">
            <v>Trimestre</v>
          </cell>
          <cell r="OA697" t="str">
            <v>Nature de l'ajustement</v>
          </cell>
          <cell r="OB697" t="str">
            <v>Trimestre</v>
          </cell>
          <cell r="OD697" t="str">
            <v>Nature de l'ajustement</v>
          </cell>
          <cell r="OE697" t="str">
            <v>Trimestre</v>
          </cell>
          <cell r="OG697" t="str">
            <v>Nature de l'ajustement</v>
          </cell>
          <cell r="OH697" t="str">
            <v>Trimestre</v>
          </cell>
          <cell r="OJ697" t="str">
            <v>Nature de l'ajustement</v>
          </cell>
          <cell r="OK697" t="str">
            <v>Trimestre</v>
          </cell>
          <cell r="OM697" t="str">
            <v>Nature de l'ajustement</v>
          </cell>
          <cell r="ON697" t="str">
            <v>Trimestre</v>
          </cell>
          <cell r="OP697" t="str">
            <v>Nature de l'ajustement</v>
          </cell>
          <cell r="OQ697" t="str">
            <v>Trimestre</v>
          </cell>
          <cell r="OS697" t="str">
            <v>Nature de l'ajustement</v>
          </cell>
          <cell r="OT697" t="str">
            <v>Trimestre</v>
          </cell>
          <cell r="OV697" t="str">
            <v>Nature de l'ajustement</v>
          </cell>
          <cell r="OW697" t="str">
            <v>Trimestre</v>
          </cell>
          <cell r="OY697" t="str">
            <v>Nature de l'ajustement</v>
          </cell>
          <cell r="OZ697" t="str">
            <v>Trimestre</v>
          </cell>
          <cell r="PB697" t="str">
            <v>Nature de l'ajustement</v>
          </cell>
          <cell r="PC697" t="str">
            <v>Trimestre</v>
          </cell>
          <cell r="PE697" t="str">
            <v>Nature de l'ajustement</v>
          </cell>
          <cell r="PF697" t="str">
            <v>Trimestre</v>
          </cell>
          <cell r="PH697" t="str">
            <v>Nature de l'ajustement</v>
          </cell>
          <cell r="PI697" t="str">
            <v>Trimestre</v>
          </cell>
          <cell r="PK697" t="str">
            <v>Nature de l'ajustement</v>
          </cell>
          <cell r="PL697" t="str">
            <v>Trimestre</v>
          </cell>
          <cell r="PN697" t="str">
            <v>Nature de l'ajustement</v>
          </cell>
          <cell r="PO697" t="str">
            <v>Trimestre</v>
          </cell>
          <cell r="PQ697" t="str">
            <v>Nature de l'ajustement</v>
          </cell>
          <cell r="PR697" t="str">
            <v>Trimestre</v>
          </cell>
          <cell r="PT697" t="str">
            <v>Nature de l'ajustement</v>
          </cell>
          <cell r="PU697" t="str">
            <v>Trimestre</v>
          </cell>
          <cell r="PW697" t="str">
            <v>Nature de l'ajustement</v>
          </cell>
          <cell r="PX697" t="str">
            <v>Trimestre</v>
          </cell>
        </row>
        <row r="698">
          <cell r="IP698" t="str">
            <v xml:space="preserve">Couvertures de portefeuilles de prêts (GC) </v>
          </cell>
          <cell r="IQ698" t="str">
            <v>2023-T2</v>
          </cell>
          <cell r="IS698" t="str">
            <v xml:space="preserve">Couvertures de portefeuilles de prêts (GC) </v>
          </cell>
          <cell r="IT698" t="str">
            <v>2023-T1</v>
          </cell>
          <cell r="IV698" t="str">
            <v xml:space="preserve">Couvertures de portefeuilles de prêts (GC) </v>
          </cell>
          <cell r="IW698" t="str">
            <v>XXXX-XX</v>
          </cell>
          <cell r="IY698" t="str">
            <v xml:space="preserve">Couvertures de portefeuilles de prêts (GC) </v>
          </cell>
          <cell r="IZ698" t="str">
            <v>XXXX-XX</v>
          </cell>
          <cell r="JB698" t="str">
            <v xml:space="preserve">Couvertures de portefeuilles de prêts (GC) </v>
          </cell>
          <cell r="JC698" t="str">
            <v>2022-T2</v>
          </cell>
          <cell r="JE698" t="str">
            <v xml:space="preserve">Couvertures de portefeuilles de prêts (GC) </v>
          </cell>
          <cell r="JF698" t="str">
            <v>2022-T1</v>
          </cell>
          <cell r="JH698" t="str">
            <v xml:space="preserve">Couvertures de portefeuilles de prêts (GC) </v>
          </cell>
          <cell r="JI698" t="str">
            <v>XXXX-XX</v>
          </cell>
          <cell r="JK698" t="str">
            <v xml:space="preserve">Couvertures de portefeuilles de prêts (GC) </v>
          </cell>
          <cell r="JL698" t="str">
            <v>XXXX-XX</v>
          </cell>
          <cell r="JN698" t="str">
            <v xml:space="preserve">Couvertures de portefeuilles de prêts (GC) </v>
          </cell>
          <cell r="JO698" t="str">
            <v>2021-T2</v>
          </cell>
          <cell r="JQ698" t="str">
            <v xml:space="preserve">Couvertures de portefeuilles de prêts (GC) </v>
          </cell>
          <cell r="JR698" t="str">
            <v>2021-T1</v>
          </cell>
          <cell r="JT698" t="str">
            <v xml:space="preserve">Couvertures de portefeuilles de prêts (GC) </v>
          </cell>
          <cell r="JU698" t="str">
            <v>XXXX-XX</v>
          </cell>
          <cell r="JW698" t="str">
            <v xml:space="preserve">Couvertures de portefeuilles de prêts (GC) </v>
          </cell>
          <cell r="JX698" t="str">
            <v>XXXX-XX</v>
          </cell>
          <cell r="JZ698" t="str">
            <v xml:space="preserve">Couvertures de portefeuilles de prêts (GC) </v>
          </cell>
          <cell r="KA698" t="str">
            <v>2020-T2</v>
          </cell>
          <cell r="KC698" t="str">
            <v xml:space="preserve">Couvertures de portefeuilles de prêts (GC) </v>
          </cell>
          <cell r="KD698" t="str">
            <v>2020-T1</v>
          </cell>
          <cell r="KF698" t="str">
            <v xml:space="preserve">Couvertures de portefeuilles de prêts (GC) </v>
          </cell>
          <cell r="KG698" t="str">
            <v>XXXX-XX</v>
          </cell>
          <cell r="KI698" t="str">
            <v xml:space="preserve">Couvertures de portefeuilles de prêts (GC) </v>
          </cell>
          <cell r="KJ698" t="str">
            <v>XXXX-XX</v>
          </cell>
          <cell r="KL698" t="str">
            <v xml:space="preserve">Couvertures de portefeuilles de prêts (GC) </v>
          </cell>
          <cell r="KM698" t="str">
            <v>2019-T2</v>
          </cell>
          <cell r="KO698" t="str">
            <v xml:space="preserve">Couvertures de portefeuilles de prêts (GC) </v>
          </cell>
          <cell r="KP698" t="str">
            <v>2019-T1</v>
          </cell>
          <cell r="KR698" t="str">
            <v xml:space="preserve">Couvertures de portefeuilles de prêts (GC) </v>
          </cell>
          <cell r="KS698" t="str">
            <v>XXXX-XX</v>
          </cell>
          <cell r="KU698" t="str">
            <v xml:space="preserve">Couvertures de portefeuilles de prêts (GC) </v>
          </cell>
          <cell r="KV698" t="str">
            <v>XXXX-XX</v>
          </cell>
          <cell r="KX698" t="str">
            <v xml:space="preserve">Couvertures de portefeuilles de prêts (GC) </v>
          </cell>
          <cell r="KY698" t="str">
            <v>2018-T2</v>
          </cell>
          <cell r="LA698" t="str">
            <v xml:space="preserve">Couvertures de portefeuilles de prêts (GC) </v>
          </cell>
          <cell r="LB698" t="str">
            <v>2018-T1</v>
          </cell>
          <cell r="LD698" t="str">
            <v xml:space="preserve">Couvertures de portefeuilles de prêts (GC) </v>
          </cell>
          <cell r="LE698" t="str">
            <v>XXXX-XX</v>
          </cell>
          <cell r="LG698" t="str">
            <v xml:space="preserve">Couvertures de portefeuilles de prêts (GC) </v>
          </cell>
          <cell r="LH698" t="str">
            <v>XXXX-XX</v>
          </cell>
          <cell r="LJ698" t="str">
            <v xml:space="preserve">Couvertures de portefeuilles de prêts (GC) </v>
          </cell>
          <cell r="LK698" t="str">
            <v>2017-T2</v>
          </cell>
          <cell r="LM698" t="str">
            <v xml:space="preserve">Couvertures de portefeuilles de prêts (GC) </v>
          </cell>
          <cell r="LN698" t="str">
            <v>2017-T1</v>
          </cell>
          <cell r="LP698" t="str">
            <v xml:space="preserve">Couvertures de portefeuilles de prêts (GC) </v>
          </cell>
          <cell r="LQ698" t="str">
            <v>XXXX-XX</v>
          </cell>
          <cell r="LS698" t="str">
            <v xml:space="preserve">Couvertures de portefeuilles de prêts (GC) </v>
          </cell>
          <cell r="LT698" t="str">
            <v>XXXX-XX</v>
          </cell>
          <cell r="LV698" t="str">
            <v xml:space="preserve">Couvertures de portefeuilles de prêts (GC) </v>
          </cell>
          <cell r="LW698" t="str">
            <v>2016-T2</v>
          </cell>
          <cell r="LY698" t="str">
            <v xml:space="preserve">Couvertures de portefeuilles de prêts (GC) </v>
          </cell>
          <cell r="LZ698" t="str">
            <v>2016-T1</v>
          </cell>
          <cell r="MB698" t="str">
            <v xml:space="preserve">Couvertures de portefeuilles de prêts (GC) </v>
          </cell>
          <cell r="MC698" t="str">
            <v>XXXX-XX</v>
          </cell>
          <cell r="ME698" t="str">
            <v xml:space="preserve">Couvertures de portefeuilles de prêts (GC) </v>
          </cell>
          <cell r="MF698" t="str">
            <v>XXXX-XX</v>
          </cell>
          <cell r="MH698" t="str">
            <v xml:space="preserve">Couvertures de portefeuilles de prêts (GC) </v>
          </cell>
          <cell r="MI698" t="str">
            <v>2015-T2</v>
          </cell>
          <cell r="MK698" t="str">
            <v xml:space="preserve">Couvertures de portefeuilles de prêts (GC) </v>
          </cell>
          <cell r="ML698" t="str">
            <v>2015-T1</v>
          </cell>
          <cell r="MN698" t="str">
            <v xml:space="preserve">Couvertures de portefeuilles de prêts (GC) </v>
          </cell>
          <cell r="MO698" t="str">
            <v>XXXX-XX</v>
          </cell>
          <cell r="MQ698" t="str">
            <v xml:space="preserve">Couvertures de portefeuilles de prêts (GC) </v>
          </cell>
          <cell r="MR698" t="str">
            <v>XXXX-XX</v>
          </cell>
          <cell r="MT698" t="str">
            <v xml:space="preserve">Couvertures de portefeuilles de prêts (GC) </v>
          </cell>
          <cell r="MU698" t="str">
            <v>2014-T2</v>
          </cell>
          <cell r="MW698" t="str">
            <v xml:space="preserve">Couvertures de portefeuilles de prêts (GC) </v>
          </cell>
          <cell r="MX698" t="str">
            <v>2014-T1</v>
          </cell>
          <cell r="MZ698" t="str">
            <v xml:space="preserve">Couvertures de portefeuilles de prêts (GC) </v>
          </cell>
          <cell r="NA698" t="str">
            <v>XXXX-XX</v>
          </cell>
          <cell r="NC698" t="str">
            <v xml:space="preserve">Couvertures de portefeuilles de prêts (GC) </v>
          </cell>
          <cell r="ND698" t="str">
            <v>XXXX-XX</v>
          </cell>
          <cell r="NF698" t="str">
            <v xml:space="preserve">Couvertures de portefeuilles de prêts (GC) </v>
          </cell>
          <cell r="NG698" t="str">
            <v>2013-T2</v>
          </cell>
          <cell r="NI698" t="str">
            <v xml:space="preserve">Couvertures de portefeuilles de prêts (GC) </v>
          </cell>
          <cell r="NJ698" t="str">
            <v>2013-T1</v>
          </cell>
          <cell r="NL698" t="str">
            <v xml:space="preserve">Couvertures de portefeuilles de prêts (GC) </v>
          </cell>
          <cell r="NM698" t="str">
            <v>XXXX-XX</v>
          </cell>
          <cell r="NO698" t="str">
            <v xml:space="preserve">Couvertures de portefeuilles de prêts (GC) </v>
          </cell>
          <cell r="NP698" t="str">
            <v>XXXX-XX</v>
          </cell>
          <cell r="NR698" t="str">
            <v xml:space="preserve">Couvertures de portefeuilles de prêts (GC) </v>
          </cell>
          <cell r="NS698" t="str">
            <v>2012-T2</v>
          </cell>
          <cell r="NU698" t="str">
            <v xml:space="preserve">Couvertures de portefeuilles de prêts (GC) </v>
          </cell>
          <cell r="NV698" t="str">
            <v>2012-T1</v>
          </cell>
          <cell r="NX698" t="str">
            <v xml:space="preserve">Couvertures de portefeuilles de prêts (GC) </v>
          </cell>
          <cell r="NY698" t="str">
            <v>XXXX-XX</v>
          </cell>
          <cell r="OA698" t="str">
            <v xml:space="preserve">Couvertures de portefeuilles de prêts (GC) </v>
          </cell>
          <cell r="OB698" t="str">
            <v>XXXX-XX</v>
          </cell>
          <cell r="OD698" t="str">
            <v xml:space="preserve">Couvertures de portefeuilles de prêts (GC) </v>
          </cell>
          <cell r="OE698" t="str">
            <v>2011-T2</v>
          </cell>
          <cell r="OG698" t="str">
            <v xml:space="preserve">Couvertures de portefeuilles de prêts (GC) </v>
          </cell>
          <cell r="OH698" t="str">
            <v>2011-T1</v>
          </cell>
          <cell r="OJ698" t="str">
            <v xml:space="preserve">Couvertures de portefeuilles de prêts (GC) </v>
          </cell>
          <cell r="OK698" t="str">
            <v>XXXX-XX</v>
          </cell>
          <cell r="OM698" t="str">
            <v xml:space="preserve">Couvertures de portefeuilles de prêts (GC) </v>
          </cell>
          <cell r="ON698" t="str">
            <v>XXXX-XX</v>
          </cell>
          <cell r="OP698" t="str">
            <v xml:space="preserve">Couvertures de portefeuilles de prêts (GC) </v>
          </cell>
          <cell r="OQ698" t="str">
            <v>2010-T2</v>
          </cell>
          <cell r="OS698" t="str">
            <v xml:space="preserve">Couvertures de portefeuilles de prêts (GC) </v>
          </cell>
          <cell r="OT698" t="str">
            <v>2010-T1</v>
          </cell>
          <cell r="OV698" t="str">
            <v xml:space="preserve">Couvertures de portefeuilles de prêts (GC) </v>
          </cell>
          <cell r="OW698" t="str">
            <v>XXXX-XX</v>
          </cell>
          <cell r="OY698" t="str">
            <v xml:space="preserve">Couvertures de portefeuilles de prêts (GC) </v>
          </cell>
          <cell r="OZ698" t="str">
            <v>XXXX-XX</v>
          </cell>
          <cell r="PB698" t="str">
            <v xml:space="preserve">Couvertures de portefeuilles de prêts (GC) </v>
          </cell>
          <cell r="PC698" t="str">
            <v>2009-T2</v>
          </cell>
          <cell r="PE698" t="str">
            <v xml:space="preserve">Couvertures de portefeuilles de prêts (GC) </v>
          </cell>
          <cell r="PF698" t="str">
            <v>2009-T1</v>
          </cell>
          <cell r="PH698" t="str">
            <v xml:space="preserve">Couvertures de portefeuilles de prêts (GC) </v>
          </cell>
          <cell r="PI698" t="str">
            <v>XXXX-XX</v>
          </cell>
          <cell r="PK698" t="str">
            <v xml:space="preserve">Couvertures de portefeuilles de prêts (GC) </v>
          </cell>
          <cell r="PL698" t="str">
            <v>XXXX-XX</v>
          </cell>
          <cell r="PN698" t="str">
            <v xml:space="preserve">Couvertures de portefeuilles de prêts (GC) </v>
          </cell>
          <cell r="PO698" t="str">
            <v>2008-T2</v>
          </cell>
          <cell r="PQ698" t="str">
            <v xml:space="preserve">Couvertures de portefeuilles de prêts (GC) </v>
          </cell>
          <cell r="PR698" t="str">
            <v>2008-T1</v>
          </cell>
          <cell r="PT698" t="str">
            <v xml:space="preserve">Couvertures de portefeuilles de prêts (GC) </v>
          </cell>
          <cell r="PU698" t="str">
            <v>XXXX-XX</v>
          </cell>
          <cell r="PW698" t="str">
            <v xml:space="preserve">Couvertures de portefeuilles de prêts (GC) </v>
          </cell>
          <cell r="PX698" t="str">
            <v>XXXX-XX</v>
          </cell>
        </row>
        <row r="699">
          <cell r="IP699" t="str">
            <v>Nature de l'ajustement</v>
          </cell>
          <cell r="IQ699" t="str">
            <v>Trimestre</v>
          </cell>
          <cell r="IS699" t="str">
            <v>Nature de l'ajustement</v>
          </cell>
          <cell r="IT699" t="str">
            <v>Trimestre</v>
          </cell>
          <cell r="IV699" t="str">
            <v>Nature de l'ajustement</v>
          </cell>
          <cell r="IW699" t="str">
            <v>Trimestre</v>
          </cell>
          <cell r="IY699" t="str">
            <v>Nature de l'ajustement</v>
          </cell>
          <cell r="IZ699" t="str">
            <v>Trimestre</v>
          </cell>
          <cell r="JB699" t="str">
            <v>Nature de l'ajustement</v>
          </cell>
          <cell r="JC699" t="str">
            <v>Trimestre</v>
          </cell>
          <cell r="JE699" t="str">
            <v>Nature de l'ajustement</v>
          </cell>
          <cell r="JF699" t="str">
            <v>Trimestre</v>
          </cell>
          <cell r="JH699" t="str">
            <v>Nature de l'ajustement</v>
          </cell>
          <cell r="JI699" t="str">
            <v>Trimestre</v>
          </cell>
          <cell r="JK699" t="str">
            <v>Nature de l'ajustement</v>
          </cell>
          <cell r="JL699" t="str">
            <v>Trimestre</v>
          </cell>
          <cell r="JN699" t="str">
            <v>Nature de l'ajustement</v>
          </cell>
          <cell r="JO699" t="str">
            <v>Trimestre</v>
          </cell>
          <cell r="JQ699" t="str">
            <v>Nature de l'ajustement</v>
          </cell>
          <cell r="JR699" t="str">
            <v>Trimestre</v>
          </cell>
          <cell r="JT699" t="str">
            <v>Nature de l'ajustement</v>
          </cell>
          <cell r="JU699" t="str">
            <v>Trimestre</v>
          </cell>
          <cell r="JW699" t="str">
            <v>Nature de l'ajustement</v>
          </cell>
          <cell r="JX699" t="str">
            <v>Trimestre</v>
          </cell>
          <cell r="JZ699" t="str">
            <v>Nature de l'ajustement</v>
          </cell>
          <cell r="KA699" t="str">
            <v>Trimestre</v>
          </cell>
          <cell r="KC699" t="str">
            <v>Nature de l'ajustement</v>
          </cell>
          <cell r="KD699" t="str">
            <v>Trimestre</v>
          </cell>
          <cell r="KF699" t="str">
            <v>Nature de l'ajustement</v>
          </cell>
          <cell r="KG699" t="str">
            <v>Trimestre</v>
          </cell>
          <cell r="KI699" t="str">
            <v>Nature de l'ajustement</v>
          </cell>
          <cell r="KJ699" t="str">
            <v>Trimestre</v>
          </cell>
          <cell r="KL699" t="str">
            <v>Nature de l'ajustement</v>
          </cell>
          <cell r="KM699" t="str">
            <v>Trimestre</v>
          </cell>
          <cell r="KO699" t="str">
            <v>Nature de l'ajustement</v>
          </cell>
          <cell r="KP699" t="str">
            <v>Trimestre</v>
          </cell>
          <cell r="KR699" t="str">
            <v>Nature de l'ajustement</v>
          </cell>
          <cell r="KS699" t="str">
            <v>Trimestre</v>
          </cell>
          <cell r="KU699" t="str">
            <v>Nature de l'ajustement</v>
          </cell>
          <cell r="KV699" t="str">
            <v>Trimestre</v>
          </cell>
          <cell r="KX699" t="str">
            <v>Nature de l'ajustement</v>
          </cell>
          <cell r="KY699" t="str">
            <v>Trimestre</v>
          </cell>
          <cell r="LA699" t="str">
            <v>Nature de l'ajustement</v>
          </cell>
          <cell r="LB699" t="str">
            <v>Trimestre</v>
          </cell>
          <cell r="LD699" t="str">
            <v>Nature de l'ajustement</v>
          </cell>
          <cell r="LE699" t="str">
            <v>Trimestre</v>
          </cell>
          <cell r="LG699" t="str">
            <v>Nature de l'ajustement</v>
          </cell>
          <cell r="LH699" t="str">
            <v>Trimestre</v>
          </cell>
          <cell r="LJ699" t="str">
            <v>Nature de l'ajustement</v>
          </cell>
          <cell r="LK699" t="str">
            <v>Trimestre</v>
          </cell>
          <cell r="LM699" t="str">
            <v>Nature de l'ajustement</v>
          </cell>
          <cell r="LN699" t="str">
            <v>Trimestre</v>
          </cell>
          <cell r="LP699" t="str">
            <v>Nature de l'ajustement</v>
          </cell>
          <cell r="LQ699" t="str">
            <v>Trimestre</v>
          </cell>
          <cell r="LS699" t="str">
            <v>Nature de l'ajustement</v>
          </cell>
          <cell r="LT699" t="str">
            <v>Trimestre</v>
          </cell>
          <cell r="LV699" t="str">
            <v>Nature de l'ajustement</v>
          </cell>
          <cell r="LW699" t="str">
            <v>Trimestre</v>
          </cell>
          <cell r="LY699" t="str">
            <v>Nature de l'ajustement</v>
          </cell>
          <cell r="LZ699" t="str">
            <v>Trimestre</v>
          </cell>
          <cell r="MB699" t="str">
            <v>Nature de l'ajustement</v>
          </cell>
          <cell r="MC699" t="str">
            <v>Trimestre</v>
          </cell>
          <cell r="ME699" t="str">
            <v>Nature de l'ajustement</v>
          </cell>
          <cell r="MF699" t="str">
            <v>Trimestre</v>
          </cell>
          <cell r="MH699" t="str">
            <v>Nature de l'ajustement</v>
          </cell>
          <cell r="MI699" t="str">
            <v>Trimestre</v>
          </cell>
          <cell r="MK699" t="str">
            <v>Nature de l'ajustement</v>
          </cell>
          <cell r="ML699" t="str">
            <v>Trimestre</v>
          </cell>
          <cell r="MN699" t="str">
            <v>Nature de l'ajustement</v>
          </cell>
          <cell r="MO699" t="str">
            <v>Trimestre</v>
          </cell>
          <cell r="MQ699" t="str">
            <v>Nature de l'ajustement</v>
          </cell>
          <cell r="MR699" t="str">
            <v>Trimestre</v>
          </cell>
          <cell r="MT699" t="str">
            <v>Nature de l'ajustement</v>
          </cell>
          <cell r="MU699" t="str">
            <v>Trimestre</v>
          </cell>
          <cell r="MW699" t="str">
            <v>Nature de l'ajustement</v>
          </cell>
          <cell r="MX699" t="str">
            <v>Trimestre</v>
          </cell>
          <cell r="MZ699" t="str">
            <v>Nature de l'ajustement</v>
          </cell>
          <cell r="NA699" t="str">
            <v>Trimestre</v>
          </cell>
          <cell r="NC699" t="str">
            <v>Nature de l'ajustement</v>
          </cell>
          <cell r="ND699" t="str">
            <v>Trimestre</v>
          </cell>
          <cell r="NF699" t="str">
            <v>Nature de l'ajustement</v>
          </cell>
          <cell r="NG699" t="str">
            <v>Trimestre</v>
          </cell>
          <cell r="NI699" t="str">
            <v>Nature de l'ajustement</v>
          </cell>
          <cell r="NJ699" t="str">
            <v>Trimestre</v>
          </cell>
          <cell r="NL699" t="str">
            <v>Nature de l'ajustement</v>
          </cell>
          <cell r="NM699" t="str">
            <v>Trimestre</v>
          </cell>
          <cell r="NO699" t="str">
            <v>Nature de l'ajustement</v>
          </cell>
          <cell r="NP699" t="str">
            <v>Trimestre</v>
          </cell>
          <cell r="NR699" t="str">
            <v>Nature de l'ajustement</v>
          </cell>
          <cell r="NS699" t="str">
            <v>Trimestre</v>
          </cell>
          <cell r="NU699" t="str">
            <v>Nature de l'ajustement</v>
          </cell>
          <cell r="NV699" t="str">
            <v>Trimestre</v>
          </cell>
          <cell r="NX699" t="str">
            <v>Nature de l'ajustement</v>
          </cell>
          <cell r="NY699" t="str">
            <v>Trimestre</v>
          </cell>
          <cell r="OA699" t="str">
            <v>Nature de l'ajustement</v>
          </cell>
          <cell r="OB699" t="str">
            <v>Trimestre</v>
          </cell>
          <cell r="OD699" t="str">
            <v>Nature de l'ajustement</v>
          </cell>
          <cell r="OE699" t="str">
            <v>Trimestre</v>
          </cell>
          <cell r="OG699" t="str">
            <v>Nature de l'ajustement</v>
          </cell>
          <cell r="OH699" t="str">
            <v>Trimestre</v>
          </cell>
          <cell r="OJ699" t="str">
            <v>Nature de l'ajustement</v>
          </cell>
          <cell r="OK699" t="str">
            <v>Trimestre</v>
          </cell>
          <cell r="OM699" t="str">
            <v>Nature de l'ajustement</v>
          </cell>
          <cell r="ON699" t="str">
            <v>Trimestre</v>
          </cell>
          <cell r="OP699" t="str">
            <v>Nature de l'ajustement</v>
          </cell>
          <cell r="OQ699" t="str">
            <v>Trimestre</v>
          </cell>
          <cell r="OS699" t="str">
            <v>Nature de l'ajustement</v>
          </cell>
          <cell r="OT699" t="str">
            <v>Trimestre</v>
          </cell>
          <cell r="OV699" t="str">
            <v>Nature de l'ajustement</v>
          </cell>
          <cell r="OW699" t="str">
            <v>Trimestre</v>
          </cell>
          <cell r="OY699" t="str">
            <v>Nature de l'ajustement</v>
          </cell>
          <cell r="OZ699" t="str">
            <v>Trimestre</v>
          </cell>
          <cell r="PB699" t="str">
            <v>Nature de l'ajustement</v>
          </cell>
          <cell r="PC699" t="str">
            <v>Trimestre</v>
          </cell>
          <cell r="PE699" t="str">
            <v>Nature de l'ajustement</v>
          </cell>
          <cell r="PF699" t="str">
            <v>Trimestre</v>
          </cell>
          <cell r="PH699" t="str">
            <v>Nature de l'ajustement</v>
          </cell>
          <cell r="PI699" t="str">
            <v>Trimestre</v>
          </cell>
          <cell r="PK699" t="str">
            <v>Nature de l'ajustement</v>
          </cell>
          <cell r="PL699" t="str">
            <v>Trimestre</v>
          </cell>
          <cell r="PN699" t="str">
            <v>Nature de l'ajustement</v>
          </cell>
          <cell r="PO699" t="str">
            <v>Trimestre</v>
          </cell>
          <cell r="PQ699" t="str">
            <v>Nature de l'ajustement</v>
          </cell>
          <cell r="PR699" t="str">
            <v>Trimestre</v>
          </cell>
          <cell r="PT699" t="str">
            <v>Nature de l'ajustement</v>
          </cell>
          <cell r="PU699" t="str">
            <v>Trimestre</v>
          </cell>
          <cell r="PW699" t="str">
            <v>Nature de l'ajustement</v>
          </cell>
          <cell r="PX699" t="str">
            <v>Trimestre</v>
          </cell>
        </row>
        <row r="700">
          <cell r="IP700" t="str">
            <v xml:space="preserve">Couvertures de portefeuilles de prêts (GC) </v>
          </cell>
          <cell r="IQ700" t="str">
            <v>2023-T3</v>
          </cell>
          <cell r="IS700" t="str">
            <v xml:space="preserve">Couvertures de portefeuilles de prêts (GC) </v>
          </cell>
          <cell r="IT700" t="str">
            <v>2023-T2</v>
          </cell>
          <cell r="IV700" t="str">
            <v xml:space="preserve">Couvertures de portefeuilles de prêts (GC) </v>
          </cell>
          <cell r="IW700" t="str">
            <v>2023-T1</v>
          </cell>
          <cell r="IY700" t="str">
            <v xml:space="preserve">Couvertures de portefeuilles de prêts (GC) </v>
          </cell>
          <cell r="IZ700" t="str">
            <v>XXXX-XX</v>
          </cell>
          <cell r="JB700" t="str">
            <v xml:space="preserve">Couvertures de portefeuilles de prêts (GC) </v>
          </cell>
          <cell r="JC700" t="str">
            <v>2022-T3</v>
          </cell>
          <cell r="JE700" t="str">
            <v xml:space="preserve">Couvertures de portefeuilles de prêts (GC) </v>
          </cell>
          <cell r="JF700" t="str">
            <v>2022-T2</v>
          </cell>
          <cell r="JH700" t="str">
            <v xml:space="preserve">Couvertures de portefeuilles de prêts (GC) </v>
          </cell>
          <cell r="JI700" t="str">
            <v>2022-T1</v>
          </cell>
          <cell r="JK700" t="str">
            <v xml:space="preserve">Couvertures de portefeuilles de prêts (GC) </v>
          </cell>
          <cell r="JL700" t="str">
            <v>XXXX-XX</v>
          </cell>
          <cell r="JN700" t="str">
            <v xml:space="preserve">Couvertures de portefeuilles de prêts (GC) </v>
          </cell>
          <cell r="JO700" t="str">
            <v>2021-T3</v>
          </cell>
          <cell r="JQ700" t="str">
            <v xml:space="preserve">Couvertures de portefeuilles de prêts (GC) </v>
          </cell>
          <cell r="JR700" t="str">
            <v>2021-T2</v>
          </cell>
          <cell r="JT700" t="str">
            <v xml:space="preserve">Couvertures de portefeuilles de prêts (GC) </v>
          </cell>
          <cell r="JU700" t="str">
            <v>2021-T1</v>
          </cell>
          <cell r="JW700" t="str">
            <v xml:space="preserve">Couvertures de portefeuilles de prêts (GC) </v>
          </cell>
          <cell r="JX700" t="str">
            <v>XXXX-XX</v>
          </cell>
          <cell r="JZ700" t="str">
            <v xml:space="preserve">Couvertures de portefeuilles de prêts (GC) </v>
          </cell>
          <cell r="KA700" t="str">
            <v>2020-T3</v>
          </cell>
          <cell r="KC700" t="str">
            <v xml:space="preserve">Couvertures de portefeuilles de prêts (GC) </v>
          </cell>
          <cell r="KD700" t="str">
            <v>2020-T2</v>
          </cell>
          <cell r="KF700" t="str">
            <v xml:space="preserve">Couvertures de portefeuilles de prêts (GC) </v>
          </cell>
          <cell r="KG700" t="str">
            <v>2020-T1</v>
          </cell>
          <cell r="KI700" t="str">
            <v xml:space="preserve">Couvertures de portefeuilles de prêts (GC) </v>
          </cell>
          <cell r="KJ700" t="str">
            <v>XXXX-XX</v>
          </cell>
          <cell r="KL700" t="str">
            <v xml:space="preserve">Couvertures de portefeuilles de prêts (GC) </v>
          </cell>
          <cell r="KM700" t="str">
            <v>2019-T3</v>
          </cell>
          <cell r="KO700" t="str">
            <v xml:space="preserve">Couvertures de portefeuilles de prêts (GC) </v>
          </cell>
          <cell r="KP700" t="str">
            <v>2019-T2</v>
          </cell>
          <cell r="KR700" t="str">
            <v xml:space="preserve">Couvertures de portefeuilles de prêts (GC) </v>
          </cell>
          <cell r="KS700" t="str">
            <v>2019-T1</v>
          </cell>
          <cell r="KU700" t="str">
            <v xml:space="preserve">Couvertures de portefeuilles de prêts (GC) </v>
          </cell>
          <cell r="KV700" t="str">
            <v>XXXX-XX</v>
          </cell>
          <cell r="KX700" t="str">
            <v xml:space="preserve">Couvertures de portefeuilles de prêts (GC) </v>
          </cell>
          <cell r="KY700" t="str">
            <v>2018-T3</v>
          </cell>
          <cell r="LA700" t="str">
            <v xml:space="preserve">Couvertures de portefeuilles de prêts (GC) </v>
          </cell>
          <cell r="LB700" t="str">
            <v>2018-T2</v>
          </cell>
          <cell r="LD700" t="str">
            <v xml:space="preserve">Couvertures de portefeuilles de prêts (GC) </v>
          </cell>
          <cell r="LE700" t="str">
            <v>2018-T1</v>
          </cell>
          <cell r="LG700" t="str">
            <v xml:space="preserve">Couvertures de portefeuilles de prêts (GC) </v>
          </cell>
          <cell r="LH700" t="str">
            <v>XXXX-XX</v>
          </cell>
          <cell r="LJ700" t="str">
            <v xml:space="preserve">Couvertures de portefeuilles de prêts (GC) </v>
          </cell>
          <cell r="LK700" t="str">
            <v>2017-T3</v>
          </cell>
          <cell r="LM700" t="str">
            <v xml:space="preserve">Couvertures de portefeuilles de prêts (GC) </v>
          </cell>
          <cell r="LN700" t="str">
            <v>2017-T2</v>
          </cell>
          <cell r="LP700" t="str">
            <v xml:space="preserve">Couvertures de portefeuilles de prêts (GC) </v>
          </cell>
          <cell r="LQ700" t="str">
            <v>2017-T1</v>
          </cell>
          <cell r="LS700" t="str">
            <v xml:space="preserve">Couvertures de portefeuilles de prêts (GC) </v>
          </cell>
          <cell r="LT700" t="str">
            <v>XXXX-XX</v>
          </cell>
          <cell r="LV700" t="str">
            <v xml:space="preserve">Couvertures de portefeuilles de prêts (GC) </v>
          </cell>
          <cell r="LW700" t="str">
            <v>2016-T3</v>
          </cell>
          <cell r="LY700" t="str">
            <v xml:space="preserve">Couvertures de portefeuilles de prêts (GC) </v>
          </cell>
          <cell r="LZ700" t="str">
            <v>2016-T2</v>
          </cell>
          <cell r="MB700" t="str">
            <v xml:space="preserve">Couvertures de portefeuilles de prêts (GC) </v>
          </cell>
          <cell r="MC700" t="str">
            <v>2016-T1</v>
          </cell>
          <cell r="ME700" t="str">
            <v xml:space="preserve">Couvertures de portefeuilles de prêts (GC) </v>
          </cell>
          <cell r="MF700" t="str">
            <v>XXXX-XX</v>
          </cell>
          <cell r="MH700" t="str">
            <v xml:space="preserve">Couvertures de portefeuilles de prêts (GC) </v>
          </cell>
          <cell r="MI700" t="str">
            <v>2015-T3</v>
          </cell>
          <cell r="MK700" t="str">
            <v xml:space="preserve">Couvertures de portefeuilles de prêts (GC) </v>
          </cell>
          <cell r="ML700" t="str">
            <v>2015-T2</v>
          </cell>
          <cell r="MN700" t="str">
            <v xml:space="preserve">Couvertures de portefeuilles de prêts (GC) </v>
          </cell>
          <cell r="MO700" t="str">
            <v>2015-T1</v>
          </cell>
          <cell r="MQ700" t="str">
            <v xml:space="preserve">Couvertures de portefeuilles de prêts (GC) </v>
          </cell>
          <cell r="MR700" t="str">
            <v>XXXX-XX</v>
          </cell>
          <cell r="MT700" t="str">
            <v xml:space="preserve">Couvertures de portefeuilles de prêts (GC) </v>
          </cell>
          <cell r="MU700" t="str">
            <v>2014-T3</v>
          </cell>
          <cell r="MW700" t="str">
            <v xml:space="preserve">Couvertures de portefeuilles de prêts (GC) </v>
          </cell>
          <cell r="MX700" t="str">
            <v>2014-T2</v>
          </cell>
          <cell r="MZ700" t="str">
            <v xml:space="preserve">Couvertures de portefeuilles de prêts (GC) </v>
          </cell>
          <cell r="NA700" t="str">
            <v>2014-T1</v>
          </cell>
          <cell r="NC700" t="str">
            <v xml:space="preserve">Couvertures de portefeuilles de prêts (GC) </v>
          </cell>
          <cell r="ND700" t="str">
            <v>XXXX-XX</v>
          </cell>
          <cell r="NF700" t="str">
            <v xml:space="preserve">Couvertures de portefeuilles de prêts (GC) </v>
          </cell>
          <cell r="NG700" t="str">
            <v>2013-T3</v>
          </cell>
          <cell r="NI700" t="str">
            <v xml:space="preserve">Couvertures de portefeuilles de prêts (GC) </v>
          </cell>
          <cell r="NJ700" t="str">
            <v>2013-T2</v>
          </cell>
          <cell r="NL700" t="str">
            <v xml:space="preserve">Couvertures de portefeuilles de prêts (GC) </v>
          </cell>
          <cell r="NM700" t="str">
            <v>2013-T1</v>
          </cell>
          <cell r="NO700" t="str">
            <v xml:space="preserve">Couvertures de portefeuilles de prêts (GC) </v>
          </cell>
          <cell r="NP700" t="str">
            <v>XXXX-XX</v>
          </cell>
          <cell r="NR700" t="str">
            <v xml:space="preserve">Couvertures de portefeuilles de prêts (GC) </v>
          </cell>
          <cell r="NS700" t="str">
            <v>2012-T3</v>
          </cell>
          <cell r="NU700" t="str">
            <v xml:space="preserve">Couvertures de portefeuilles de prêts (GC) </v>
          </cell>
          <cell r="NV700" t="str">
            <v>2012-T2</v>
          </cell>
          <cell r="NX700" t="str">
            <v xml:space="preserve">Couvertures de portefeuilles de prêts (GC) </v>
          </cell>
          <cell r="NY700" t="str">
            <v>2012-T1</v>
          </cell>
          <cell r="OA700" t="str">
            <v xml:space="preserve">Couvertures de portefeuilles de prêts (GC) </v>
          </cell>
          <cell r="OB700" t="str">
            <v>XXXX-XX</v>
          </cell>
          <cell r="OD700" t="str">
            <v xml:space="preserve">Couvertures de portefeuilles de prêts (GC) </v>
          </cell>
          <cell r="OE700" t="str">
            <v>2011-T3</v>
          </cell>
          <cell r="OG700" t="str">
            <v xml:space="preserve">Couvertures de portefeuilles de prêts (GC) </v>
          </cell>
          <cell r="OH700" t="str">
            <v>2011-T2</v>
          </cell>
          <cell r="OJ700" t="str">
            <v xml:space="preserve">Couvertures de portefeuilles de prêts (GC) </v>
          </cell>
          <cell r="OK700" t="str">
            <v>2011-T1</v>
          </cell>
          <cell r="OM700" t="str">
            <v xml:space="preserve">Couvertures de portefeuilles de prêts (GC) </v>
          </cell>
          <cell r="ON700" t="str">
            <v>XXXX-XX</v>
          </cell>
          <cell r="OP700" t="str">
            <v xml:space="preserve">Couvertures de portefeuilles de prêts (GC) </v>
          </cell>
          <cell r="OQ700" t="str">
            <v>2010-T3</v>
          </cell>
          <cell r="OS700" t="str">
            <v xml:space="preserve">Couvertures de portefeuilles de prêts (GC) </v>
          </cell>
          <cell r="OT700" t="str">
            <v>2010-T2</v>
          </cell>
          <cell r="OV700" t="str">
            <v xml:space="preserve">Couvertures de portefeuilles de prêts (GC) </v>
          </cell>
          <cell r="OW700" t="str">
            <v>2010-T1</v>
          </cell>
          <cell r="OY700" t="str">
            <v xml:space="preserve">Couvertures de portefeuilles de prêts (GC) </v>
          </cell>
          <cell r="OZ700" t="str">
            <v>XXXX-XX</v>
          </cell>
          <cell r="PB700" t="str">
            <v xml:space="preserve">Couvertures de portefeuilles de prêts (GC) </v>
          </cell>
          <cell r="PC700" t="str">
            <v>2009-T3</v>
          </cell>
          <cell r="PE700" t="str">
            <v xml:space="preserve">Couvertures de portefeuilles de prêts (GC) </v>
          </cell>
          <cell r="PF700" t="str">
            <v>2009-T2</v>
          </cell>
          <cell r="PH700" t="str">
            <v xml:space="preserve">Couvertures de portefeuilles de prêts (GC) </v>
          </cell>
          <cell r="PI700" t="str">
            <v>2009-T1</v>
          </cell>
          <cell r="PK700" t="str">
            <v xml:space="preserve">Couvertures de portefeuilles de prêts (GC) </v>
          </cell>
          <cell r="PL700" t="str">
            <v>XXXX-XX</v>
          </cell>
          <cell r="PN700" t="str">
            <v xml:space="preserve">Couvertures de portefeuilles de prêts (GC) </v>
          </cell>
          <cell r="PO700" t="str">
            <v>2008-T3</v>
          </cell>
          <cell r="PQ700" t="str">
            <v xml:space="preserve">Couvertures de portefeuilles de prêts (GC) </v>
          </cell>
          <cell r="PR700" t="str">
            <v>2008-T2</v>
          </cell>
          <cell r="PT700" t="str">
            <v xml:space="preserve">Couvertures de portefeuilles de prêts (GC) </v>
          </cell>
          <cell r="PU700" t="str">
            <v>2008-T1</v>
          </cell>
          <cell r="PW700" t="str">
            <v xml:space="preserve">Couvertures de portefeuilles de prêts (GC) </v>
          </cell>
          <cell r="PX700" t="str">
            <v>XXXX-XX</v>
          </cell>
        </row>
        <row r="701">
          <cell r="IP701" t="str">
            <v>Nature de l'ajustement</v>
          </cell>
          <cell r="IQ701" t="str">
            <v>Trimestre</v>
          </cell>
          <cell r="IS701" t="str">
            <v>Nature de l'ajustement</v>
          </cell>
          <cell r="IT701" t="str">
            <v>Trimestre</v>
          </cell>
          <cell r="IV701" t="str">
            <v>Nature de l'ajustement</v>
          </cell>
          <cell r="IW701" t="str">
            <v>Trimestre</v>
          </cell>
          <cell r="IY701" t="str">
            <v>Nature de l'ajustement</v>
          </cell>
          <cell r="IZ701" t="str">
            <v>Trimestre</v>
          </cell>
          <cell r="JB701" t="str">
            <v>Nature de l'ajustement</v>
          </cell>
          <cell r="JC701" t="str">
            <v>Trimestre</v>
          </cell>
          <cell r="JE701" t="str">
            <v>Nature de l'ajustement</v>
          </cell>
          <cell r="JF701" t="str">
            <v>Trimestre</v>
          </cell>
          <cell r="JH701" t="str">
            <v>Nature de l'ajustement</v>
          </cell>
          <cell r="JI701" t="str">
            <v>Trimestre</v>
          </cell>
          <cell r="JK701" t="str">
            <v>Nature de l'ajustement</v>
          </cell>
          <cell r="JL701" t="str">
            <v>Trimestre</v>
          </cell>
          <cell r="JN701" t="str">
            <v>Nature de l'ajustement</v>
          </cell>
          <cell r="JO701" t="str">
            <v>Trimestre</v>
          </cell>
          <cell r="JQ701" t="str">
            <v>Nature de l'ajustement</v>
          </cell>
          <cell r="JR701" t="str">
            <v>Trimestre</v>
          </cell>
          <cell r="JT701" t="str">
            <v>Nature de l'ajustement</v>
          </cell>
          <cell r="JU701" t="str">
            <v>Trimestre</v>
          </cell>
          <cell r="JW701" t="str">
            <v>Nature de l'ajustement</v>
          </cell>
          <cell r="JX701" t="str">
            <v>Trimestre</v>
          </cell>
          <cell r="JZ701" t="str">
            <v>Nature de l'ajustement</v>
          </cell>
          <cell r="KA701" t="str">
            <v>Trimestre</v>
          </cell>
          <cell r="KC701" t="str">
            <v>Nature de l'ajustement</v>
          </cell>
          <cell r="KD701" t="str">
            <v>Trimestre</v>
          </cell>
          <cell r="KF701" t="str">
            <v>Nature de l'ajustement</v>
          </cell>
          <cell r="KG701" t="str">
            <v>Trimestre</v>
          </cell>
          <cell r="KI701" t="str">
            <v>Nature de l'ajustement</v>
          </cell>
          <cell r="KJ701" t="str">
            <v>Trimestre</v>
          </cell>
          <cell r="KL701" t="str">
            <v>Nature de l'ajustement</v>
          </cell>
          <cell r="KM701" t="str">
            <v>Trimestre</v>
          </cell>
          <cell r="KO701" t="str">
            <v>Nature de l'ajustement</v>
          </cell>
          <cell r="KP701" t="str">
            <v>Trimestre</v>
          </cell>
          <cell r="KR701" t="str">
            <v>Nature de l'ajustement</v>
          </cell>
          <cell r="KS701" t="str">
            <v>Trimestre</v>
          </cell>
          <cell r="KU701" t="str">
            <v>Nature de l'ajustement</v>
          </cell>
          <cell r="KV701" t="str">
            <v>Trimestre</v>
          </cell>
          <cell r="KX701" t="str">
            <v>Nature de l'ajustement</v>
          </cell>
          <cell r="KY701" t="str">
            <v>Trimestre</v>
          </cell>
          <cell r="LA701" t="str">
            <v>Nature de l'ajustement</v>
          </cell>
          <cell r="LB701" t="str">
            <v>Trimestre</v>
          </cell>
          <cell r="LD701" t="str">
            <v>Nature de l'ajustement</v>
          </cell>
          <cell r="LE701" t="str">
            <v>Trimestre</v>
          </cell>
          <cell r="LG701" t="str">
            <v>Nature de l'ajustement</v>
          </cell>
          <cell r="LH701" t="str">
            <v>Trimestre</v>
          </cell>
          <cell r="LJ701" t="str">
            <v>Nature de l'ajustement</v>
          </cell>
          <cell r="LK701" t="str">
            <v>Trimestre</v>
          </cell>
          <cell r="LM701" t="str">
            <v>Nature de l'ajustement</v>
          </cell>
          <cell r="LN701" t="str">
            <v>Trimestre</v>
          </cell>
          <cell r="LP701" t="str">
            <v>Nature de l'ajustement</v>
          </cell>
          <cell r="LQ701" t="str">
            <v>Trimestre</v>
          </cell>
          <cell r="LS701" t="str">
            <v>Nature de l'ajustement</v>
          </cell>
          <cell r="LT701" t="str">
            <v>Trimestre</v>
          </cell>
          <cell r="LV701" t="str">
            <v>Nature de l'ajustement</v>
          </cell>
          <cell r="LW701" t="str">
            <v>Trimestre</v>
          </cell>
          <cell r="LY701" t="str">
            <v>Nature de l'ajustement</v>
          </cell>
          <cell r="LZ701" t="str">
            <v>Trimestre</v>
          </cell>
          <cell r="MB701" t="str">
            <v>Nature de l'ajustement</v>
          </cell>
          <cell r="MC701" t="str">
            <v>Trimestre</v>
          </cell>
          <cell r="ME701" t="str">
            <v>Nature de l'ajustement</v>
          </cell>
          <cell r="MF701" t="str">
            <v>Trimestre</v>
          </cell>
          <cell r="MH701" t="str">
            <v>Nature de l'ajustement</v>
          </cell>
          <cell r="MI701" t="str">
            <v>Trimestre</v>
          </cell>
          <cell r="MK701" t="str">
            <v>Nature de l'ajustement</v>
          </cell>
          <cell r="ML701" t="str">
            <v>Trimestre</v>
          </cell>
          <cell r="MN701" t="str">
            <v>Nature de l'ajustement</v>
          </cell>
          <cell r="MO701" t="str">
            <v>Trimestre</v>
          </cell>
          <cell r="MQ701" t="str">
            <v>Nature de l'ajustement</v>
          </cell>
          <cell r="MR701" t="str">
            <v>Trimestre</v>
          </cell>
          <cell r="MT701" t="str">
            <v>Nature de l'ajustement</v>
          </cell>
          <cell r="MU701" t="str">
            <v>Trimestre</v>
          </cell>
          <cell r="MW701" t="str">
            <v>Nature de l'ajustement</v>
          </cell>
          <cell r="MX701" t="str">
            <v>Trimestre</v>
          </cell>
          <cell r="MZ701" t="str">
            <v>Nature de l'ajustement</v>
          </cell>
          <cell r="NA701" t="str">
            <v>Trimestre</v>
          </cell>
          <cell r="NC701" t="str">
            <v>Nature de l'ajustement</v>
          </cell>
          <cell r="ND701" t="str">
            <v>Trimestre</v>
          </cell>
          <cell r="NF701" t="str">
            <v>Nature de l'ajustement</v>
          </cell>
          <cell r="NG701" t="str">
            <v>Trimestre</v>
          </cell>
          <cell r="NI701" t="str">
            <v>Nature de l'ajustement</v>
          </cell>
          <cell r="NJ701" t="str">
            <v>Trimestre</v>
          </cell>
          <cell r="NL701" t="str">
            <v>Nature de l'ajustement</v>
          </cell>
          <cell r="NM701" t="str">
            <v>Trimestre</v>
          </cell>
          <cell r="NO701" t="str">
            <v>Nature de l'ajustement</v>
          </cell>
          <cell r="NP701" t="str">
            <v>Trimestre</v>
          </cell>
          <cell r="NR701" t="str">
            <v>Nature de l'ajustement</v>
          </cell>
          <cell r="NS701" t="str">
            <v>Trimestre</v>
          </cell>
          <cell r="NU701" t="str">
            <v>Nature de l'ajustement</v>
          </cell>
          <cell r="NV701" t="str">
            <v>Trimestre</v>
          </cell>
          <cell r="NX701" t="str">
            <v>Nature de l'ajustement</v>
          </cell>
          <cell r="NY701" t="str">
            <v>Trimestre</v>
          </cell>
          <cell r="OA701" t="str">
            <v>Nature de l'ajustement</v>
          </cell>
          <cell r="OB701" t="str">
            <v>Trimestre</v>
          </cell>
          <cell r="OD701" t="str">
            <v>Nature de l'ajustement</v>
          </cell>
          <cell r="OE701" t="str">
            <v>Trimestre</v>
          </cell>
          <cell r="OG701" t="str">
            <v>Nature de l'ajustement</v>
          </cell>
          <cell r="OH701" t="str">
            <v>Trimestre</v>
          </cell>
          <cell r="OJ701" t="str">
            <v>Nature de l'ajustement</v>
          </cell>
          <cell r="OK701" t="str">
            <v>Trimestre</v>
          </cell>
          <cell r="OM701" t="str">
            <v>Nature de l'ajustement</v>
          </cell>
          <cell r="ON701" t="str">
            <v>Trimestre</v>
          </cell>
          <cell r="OP701" t="str">
            <v>Nature de l'ajustement</v>
          </cell>
          <cell r="OQ701" t="str">
            <v>Trimestre</v>
          </cell>
          <cell r="OS701" t="str">
            <v>Nature de l'ajustement</v>
          </cell>
          <cell r="OT701" t="str">
            <v>Trimestre</v>
          </cell>
          <cell r="OV701" t="str">
            <v>Nature de l'ajustement</v>
          </cell>
          <cell r="OW701" t="str">
            <v>Trimestre</v>
          </cell>
          <cell r="OY701" t="str">
            <v>Nature de l'ajustement</v>
          </cell>
          <cell r="OZ701" t="str">
            <v>Trimestre</v>
          </cell>
          <cell r="PB701" t="str">
            <v>Nature de l'ajustement</v>
          </cell>
          <cell r="PC701" t="str">
            <v>Trimestre</v>
          </cell>
          <cell r="PE701" t="str">
            <v>Nature de l'ajustement</v>
          </cell>
          <cell r="PF701" t="str">
            <v>Trimestre</v>
          </cell>
          <cell r="PH701" t="str">
            <v>Nature de l'ajustement</v>
          </cell>
          <cell r="PI701" t="str">
            <v>Trimestre</v>
          </cell>
          <cell r="PK701" t="str">
            <v>Nature de l'ajustement</v>
          </cell>
          <cell r="PL701" t="str">
            <v>Trimestre</v>
          </cell>
          <cell r="PN701" t="str">
            <v>Nature de l'ajustement</v>
          </cell>
          <cell r="PO701" t="str">
            <v>Trimestre</v>
          </cell>
          <cell r="PQ701" t="str">
            <v>Nature de l'ajustement</v>
          </cell>
          <cell r="PR701" t="str">
            <v>Trimestre</v>
          </cell>
          <cell r="PT701" t="str">
            <v>Nature de l'ajustement</v>
          </cell>
          <cell r="PU701" t="str">
            <v>Trimestre</v>
          </cell>
          <cell r="PW701" t="str">
            <v>Nature de l'ajustement</v>
          </cell>
          <cell r="PX701" t="str">
            <v>Trimestre</v>
          </cell>
        </row>
        <row r="702">
          <cell r="IP702" t="str">
            <v xml:space="preserve">Couvertures de portefeuilles de prêts (GC) </v>
          </cell>
          <cell r="IQ702" t="str">
            <v>2023-T4</v>
          </cell>
          <cell r="IS702" t="str">
            <v xml:space="preserve">Couvertures de portefeuilles de prêts (GC) </v>
          </cell>
          <cell r="IT702" t="str">
            <v>2023-T3</v>
          </cell>
          <cell r="IV702" t="str">
            <v xml:space="preserve">Couvertures de portefeuilles de prêts (GC) </v>
          </cell>
          <cell r="IW702" t="str">
            <v>2023-T2</v>
          </cell>
          <cell r="IY702" t="str">
            <v xml:space="preserve">Couvertures de portefeuilles de prêts (GC) </v>
          </cell>
          <cell r="IZ702" t="str">
            <v>2023-T1</v>
          </cell>
          <cell r="JB702" t="str">
            <v xml:space="preserve">Couvertures de portefeuilles de prêts (GC) </v>
          </cell>
          <cell r="JC702" t="str">
            <v>2022-T4</v>
          </cell>
          <cell r="JE702" t="str">
            <v xml:space="preserve">Couvertures de portefeuilles de prêts (GC) </v>
          </cell>
          <cell r="JF702" t="str">
            <v>2022-T3</v>
          </cell>
          <cell r="JH702" t="str">
            <v xml:space="preserve">Couvertures de portefeuilles de prêts (GC) </v>
          </cell>
          <cell r="JI702" t="str">
            <v>2022-T2</v>
          </cell>
          <cell r="JK702" t="str">
            <v xml:space="preserve">Couvertures de portefeuilles de prêts (GC) </v>
          </cell>
          <cell r="JL702" t="str">
            <v>2022-T1</v>
          </cell>
          <cell r="JN702" t="str">
            <v xml:space="preserve">Couvertures de portefeuilles de prêts (GC) </v>
          </cell>
          <cell r="JO702" t="str">
            <v>2021-T4</v>
          </cell>
          <cell r="JQ702" t="str">
            <v xml:space="preserve">Couvertures de portefeuilles de prêts (GC) </v>
          </cell>
          <cell r="JR702" t="str">
            <v>2021-T3</v>
          </cell>
          <cell r="JT702" t="str">
            <v xml:space="preserve">Couvertures de portefeuilles de prêts (GC) </v>
          </cell>
          <cell r="JU702" t="str">
            <v>2021-T2</v>
          </cell>
          <cell r="JW702" t="str">
            <v xml:space="preserve">Couvertures de portefeuilles de prêts (GC) </v>
          </cell>
          <cell r="JX702" t="str">
            <v>2021-T1</v>
          </cell>
          <cell r="JZ702" t="str">
            <v xml:space="preserve">Couvertures de portefeuilles de prêts (GC) </v>
          </cell>
          <cell r="KA702" t="str">
            <v>2020-T4</v>
          </cell>
          <cell r="KC702" t="str">
            <v xml:space="preserve">Couvertures de portefeuilles de prêts (GC) </v>
          </cell>
          <cell r="KD702" t="str">
            <v>2020-T3</v>
          </cell>
          <cell r="KF702" t="str">
            <v xml:space="preserve">Couvertures de portefeuilles de prêts (GC) </v>
          </cell>
          <cell r="KG702" t="str">
            <v>2020-T2</v>
          </cell>
          <cell r="KI702" t="str">
            <v xml:space="preserve">Couvertures de portefeuilles de prêts (GC) </v>
          </cell>
          <cell r="KJ702" t="str">
            <v>2020-T1</v>
          </cell>
          <cell r="KL702" t="str">
            <v xml:space="preserve">Couvertures de portefeuilles de prêts (GC) </v>
          </cell>
          <cell r="KM702" t="str">
            <v>2019-T4</v>
          </cell>
          <cell r="KO702" t="str">
            <v xml:space="preserve">Couvertures de portefeuilles de prêts (GC) </v>
          </cell>
          <cell r="KP702" t="str">
            <v>2019-T3</v>
          </cell>
          <cell r="KR702" t="str">
            <v xml:space="preserve">Couvertures de portefeuilles de prêts (GC) </v>
          </cell>
          <cell r="KS702" t="str">
            <v>2019-T2</v>
          </cell>
          <cell r="KU702" t="str">
            <v xml:space="preserve">Couvertures de portefeuilles de prêts (GC) </v>
          </cell>
          <cell r="KV702" t="str">
            <v>2019-T1</v>
          </cell>
          <cell r="KX702" t="str">
            <v xml:space="preserve">Couvertures de portefeuilles de prêts (GC) </v>
          </cell>
          <cell r="KY702" t="str">
            <v>2018-T4</v>
          </cell>
          <cell r="LA702" t="str">
            <v xml:space="preserve">Couvertures de portefeuilles de prêts (GC) </v>
          </cell>
          <cell r="LB702" t="str">
            <v>2018-T3</v>
          </cell>
          <cell r="LD702" t="str">
            <v xml:space="preserve">Couvertures de portefeuilles de prêts (GC) </v>
          </cell>
          <cell r="LE702" t="str">
            <v>2018-T2</v>
          </cell>
          <cell r="LG702" t="str">
            <v xml:space="preserve">Couvertures de portefeuilles de prêts (GC) </v>
          </cell>
          <cell r="LH702" t="str">
            <v>2018-T1</v>
          </cell>
          <cell r="LJ702" t="str">
            <v xml:space="preserve">Couvertures de portefeuilles de prêts (GC) </v>
          </cell>
          <cell r="LK702" t="str">
            <v>2017-T4</v>
          </cell>
          <cell r="LM702" t="str">
            <v xml:space="preserve">Couvertures de portefeuilles de prêts (GC) </v>
          </cell>
          <cell r="LN702" t="str">
            <v>2017-T3</v>
          </cell>
          <cell r="LP702" t="str">
            <v xml:space="preserve">Couvertures de portefeuilles de prêts (GC) </v>
          </cell>
          <cell r="LQ702" t="str">
            <v>2017-T2</v>
          </cell>
          <cell r="LS702" t="str">
            <v xml:space="preserve">Couvertures de portefeuilles de prêts (GC) </v>
          </cell>
          <cell r="LT702" t="str">
            <v>2017-T1</v>
          </cell>
          <cell r="LV702" t="str">
            <v xml:space="preserve">Couvertures de portefeuilles de prêts (GC) </v>
          </cell>
          <cell r="LW702" t="str">
            <v>2016-T4</v>
          </cell>
          <cell r="LY702" t="str">
            <v xml:space="preserve">Couvertures de portefeuilles de prêts (GC) </v>
          </cell>
          <cell r="LZ702" t="str">
            <v>2016-T3</v>
          </cell>
          <cell r="MB702" t="str">
            <v xml:space="preserve">Couvertures de portefeuilles de prêts (GC) </v>
          </cell>
          <cell r="MC702" t="str">
            <v>2016-T2</v>
          </cell>
          <cell r="ME702" t="str">
            <v xml:space="preserve">Couvertures de portefeuilles de prêts (GC) </v>
          </cell>
          <cell r="MF702" t="str">
            <v>2016-T1</v>
          </cell>
          <cell r="MH702" t="str">
            <v xml:space="preserve">Couvertures de portefeuilles de prêts (GC) </v>
          </cell>
          <cell r="MI702" t="str">
            <v>2015-T4</v>
          </cell>
          <cell r="MK702" t="str">
            <v xml:space="preserve">Couvertures de portefeuilles de prêts (GC) </v>
          </cell>
          <cell r="ML702" t="str">
            <v>2015-T3</v>
          </cell>
          <cell r="MN702" t="str">
            <v xml:space="preserve">Couvertures de portefeuilles de prêts (GC) </v>
          </cell>
          <cell r="MO702" t="str">
            <v>2015-T2</v>
          </cell>
          <cell r="MQ702" t="str">
            <v xml:space="preserve">Couvertures de portefeuilles de prêts (GC) </v>
          </cell>
          <cell r="MR702" t="str">
            <v>2015-T1</v>
          </cell>
          <cell r="MT702" t="str">
            <v xml:space="preserve">Couvertures de portefeuilles de prêts (GC) </v>
          </cell>
          <cell r="MU702" t="str">
            <v>2014-T4</v>
          </cell>
          <cell r="MW702" t="str">
            <v xml:space="preserve">Couvertures de portefeuilles de prêts (GC) </v>
          </cell>
          <cell r="MX702" t="str">
            <v>2014-T3</v>
          </cell>
          <cell r="MZ702" t="str">
            <v xml:space="preserve">Couvertures de portefeuilles de prêts (GC) </v>
          </cell>
          <cell r="NA702" t="str">
            <v>2014-T2</v>
          </cell>
          <cell r="NC702" t="str">
            <v xml:space="preserve">Couvertures de portefeuilles de prêts (GC) </v>
          </cell>
          <cell r="ND702" t="str">
            <v>2014-T1</v>
          </cell>
          <cell r="NF702" t="str">
            <v xml:space="preserve">Couvertures de portefeuilles de prêts (GC) </v>
          </cell>
          <cell r="NG702" t="str">
            <v>2013-T4</v>
          </cell>
          <cell r="NI702" t="str">
            <v xml:space="preserve">Couvertures de portefeuilles de prêts (GC) </v>
          </cell>
          <cell r="NJ702" t="str">
            <v>2013-T3</v>
          </cell>
          <cell r="NL702" t="str">
            <v xml:space="preserve">Couvertures de portefeuilles de prêts (GC) </v>
          </cell>
          <cell r="NM702" t="str">
            <v>2013-T2</v>
          </cell>
          <cell r="NO702" t="str">
            <v xml:space="preserve">Couvertures de portefeuilles de prêts (GC) </v>
          </cell>
          <cell r="NP702" t="str">
            <v>2013-T1</v>
          </cell>
          <cell r="NR702" t="str">
            <v xml:space="preserve">Couvertures de portefeuilles de prêts (GC) </v>
          </cell>
          <cell r="NS702" t="str">
            <v>2012-T4</v>
          </cell>
          <cell r="NU702" t="str">
            <v xml:space="preserve">Couvertures de portefeuilles de prêts (GC) </v>
          </cell>
          <cell r="NV702" t="str">
            <v>2012-T3</v>
          </cell>
          <cell r="NX702" t="str">
            <v xml:space="preserve">Couvertures de portefeuilles de prêts (GC) </v>
          </cell>
          <cell r="NY702" t="str">
            <v>2012-T2</v>
          </cell>
          <cell r="OA702" t="str">
            <v xml:space="preserve">Couvertures de portefeuilles de prêts (GC) </v>
          </cell>
          <cell r="OB702" t="str">
            <v>2012-T1</v>
          </cell>
          <cell r="OD702" t="str">
            <v xml:space="preserve">Couvertures de portefeuilles de prêts (GC) </v>
          </cell>
          <cell r="OE702" t="str">
            <v>2011-T4</v>
          </cell>
          <cell r="OG702" t="str">
            <v xml:space="preserve">Couvertures de portefeuilles de prêts (GC) </v>
          </cell>
          <cell r="OH702" t="str">
            <v>2011-T3</v>
          </cell>
          <cell r="OJ702" t="str">
            <v xml:space="preserve">Couvertures de portefeuilles de prêts (GC) </v>
          </cell>
          <cell r="OK702" t="str">
            <v>2011-T2</v>
          </cell>
          <cell r="OM702" t="str">
            <v xml:space="preserve">Couvertures de portefeuilles de prêts (GC) </v>
          </cell>
          <cell r="ON702" t="str">
            <v>2011-T1</v>
          </cell>
          <cell r="OP702" t="str">
            <v xml:space="preserve">Couvertures de portefeuilles de prêts (GC) </v>
          </cell>
          <cell r="OQ702" t="str">
            <v>2010-T4</v>
          </cell>
          <cell r="OS702" t="str">
            <v xml:space="preserve">Couvertures de portefeuilles de prêts (GC) </v>
          </cell>
          <cell r="OT702" t="str">
            <v>2010-T3</v>
          </cell>
          <cell r="OV702" t="str">
            <v xml:space="preserve">Couvertures de portefeuilles de prêts (GC) </v>
          </cell>
          <cell r="OW702" t="str">
            <v>2010-T2</v>
          </cell>
          <cell r="OY702" t="str">
            <v xml:space="preserve">Couvertures de portefeuilles de prêts (GC) </v>
          </cell>
          <cell r="OZ702" t="str">
            <v>2010-T1</v>
          </cell>
          <cell r="PB702" t="str">
            <v xml:space="preserve">Couvertures de portefeuilles de prêts (GC) </v>
          </cell>
          <cell r="PC702" t="str">
            <v>2009-T4</v>
          </cell>
          <cell r="PE702" t="str">
            <v xml:space="preserve">Couvertures de portefeuilles de prêts (GC) </v>
          </cell>
          <cell r="PF702" t="str">
            <v>2009-T3</v>
          </cell>
          <cell r="PH702" t="str">
            <v xml:space="preserve">Couvertures de portefeuilles de prêts (GC) </v>
          </cell>
          <cell r="PI702" t="str">
            <v>2009-T2</v>
          </cell>
          <cell r="PK702" t="str">
            <v xml:space="preserve">Couvertures de portefeuilles de prêts (GC) </v>
          </cell>
          <cell r="PL702" t="str">
            <v>2009-T1</v>
          </cell>
          <cell r="PN702" t="str">
            <v xml:space="preserve">Couvertures de portefeuilles de prêts (GC) </v>
          </cell>
          <cell r="PO702" t="str">
            <v>2008-T4</v>
          </cell>
          <cell r="PQ702" t="str">
            <v xml:space="preserve">Couvertures de portefeuilles de prêts (GC) </v>
          </cell>
          <cell r="PR702" t="str">
            <v>2008-T3</v>
          </cell>
          <cell r="PT702" t="str">
            <v xml:space="preserve">Couvertures de portefeuilles de prêts (GC) </v>
          </cell>
          <cell r="PU702" t="str">
            <v>2008-T2</v>
          </cell>
          <cell r="PW702" t="str">
            <v xml:space="preserve">Couvertures de portefeuilles de prêts (GC) </v>
          </cell>
          <cell r="PX702" t="str">
            <v>2008-T1</v>
          </cell>
        </row>
        <row r="703">
          <cell r="BB703" t="str">
            <v>Nature de l'ajustement</v>
          </cell>
          <cell r="BC703" t="str">
            <v>Trimestre</v>
          </cell>
          <cell r="BE703" t="str">
            <v>Nature de l'ajustement</v>
          </cell>
          <cell r="BF703" t="str">
            <v>Trimestre</v>
          </cell>
          <cell r="BH703" t="str">
            <v>Nature de l'ajustement</v>
          </cell>
          <cell r="BI703" t="str">
            <v>Trimestre</v>
          </cell>
          <cell r="BK703" t="str">
            <v>Nature de l'ajustement</v>
          </cell>
          <cell r="BL703" t="str">
            <v>Trimestre</v>
          </cell>
          <cell r="BN703" t="str">
            <v>Nature de l'ajustement</v>
          </cell>
          <cell r="BO703" t="str">
            <v>Trimestre</v>
          </cell>
          <cell r="BQ703" t="str">
            <v>Nature de l'ajustement</v>
          </cell>
          <cell r="BR703" t="str">
            <v>Trimestre</v>
          </cell>
          <cell r="BT703" t="str">
            <v>Nature de l'ajustement</v>
          </cell>
          <cell r="BU703" t="str">
            <v>Trimestre</v>
          </cell>
          <cell r="BW703" t="str">
            <v>Nature de l'ajustement</v>
          </cell>
          <cell r="BX703" t="str">
            <v>Trimestre</v>
          </cell>
          <cell r="BZ703" t="str">
            <v>Nature de l'ajustement</v>
          </cell>
          <cell r="CA703" t="str">
            <v>Trimestre</v>
          </cell>
          <cell r="CC703" t="str">
            <v>Nature de l'ajustement</v>
          </cell>
          <cell r="CD703" t="str">
            <v>Trimestre</v>
          </cell>
          <cell r="CF703" t="str">
            <v>Nature de l'ajustement</v>
          </cell>
          <cell r="CG703" t="str">
            <v>Trimestre</v>
          </cell>
          <cell r="CI703" t="str">
            <v>Nature de l'ajustement</v>
          </cell>
          <cell r="CJ703" t="str">
            <v>Trimestre</v>
          </cell>
          <cell r="CL703" t="str">
            <v>Nature de l'ajustement</v>
          </cell>
          <cell r="CM703" t="str">
            <v>Trimestre</v>
          </cell>
          <cell r="CO703" t="str">
            <v>Nature de l'ajustement</v>
          </cell>
          <cell r="CP703" t="str">
            <v>Trimestre</v>
          </cell>
          <cell r="CR703" t="str">
            <v>Nature de l'ajustement</v>
          </cell>
          <cell r="CS703" t="str">
            <v>Trimestre</v>
          </cell>
          <cell r="CU703" t="str">
            <v>Nature de l'ajustement</v>
          </cell>
          <cell r="CV703" t="str">
            <v>Trimestre</v>
          </cell>
          <cell r="CX703" t="str">
            <v>Nature de l'ajustement</v>
          </cell>
          <cell r="CY703" t="str">
            <v>Trimestre</v>
          </cell>
          <cell r="DA703" t="str">
            <v>Nature de l'ajustement</v>
          </cell>
          <cell r="DB703" t="str">
            <v>Trimestre</v>
          </cell>
          <cell r="DD703" t="str">
            <v>Nature de l'ajustement</v>
          </cell>
          <cell r="DE703" t="str">
            <v>Trimestre</v>
          </cell>
          <cell r="DG703" t="str">
            <v>Nature de l'ajustement</v>
          </cell>
          <cell r="DH703" t="str">
            <v>Trimestre</v>
          </cell>
          <cell r="DJ703" t="str">
            <v>Nature de l'ajustement</v>
          </cell>
          <cell r="DK703" t="str">
            <v>Trimestre</v>
          </cell>
          <cell r="DM703" t="str">
            <v>Nature de l'ajustement</v>
          </cell>
          <cell r="DN703" t="str">
            <v>Trimestre</v>
          </cell>
          <cell r="DP703" t="str">
            <v>Nature de l'ajustement</v>
          </cell>
          <cell r="DQ703" t="str">
            <v>Trimestre</v>
          </cell>
          <cell r="DS703" t="str">
            <v>Nature de l'ajustement</v>
          </cell>
          <cell r="DT703" t="str">
            <v>Trimestre</v>
          </cell>
          <cell r="DV703" t="str">
            <v>Nature de l'ajustement</v>
          </cell>
          <cell r="DW703" t="str">
            <v>Trimestre</v>
          </cell>
          <cell r="DY703" t="str">
            <v>Nature de l'ajustement</v>
          </cell>
          <cell r="DZ703" t="str">
            <v>Trimestre</v>
          </cell>
          <cell r="EB703" t="str">
            <v>Nature de l'ajustement</v>
          </cell>
          <cell r="EC703" t="str">
            <v>Trimestre</v>
          </cell>
          <cell r="EE703" t="str">
            <v>Nature de l'ajustement</v>
          </cell>
          <cell r="EF703" t="str">
            <v>Trimestre</v>
          </cell>
          <cell r="EH703" t="str">
            <v>Nature de l'ajustement</v>
          </cell>
          <cell r="EI703" t="str">
            <v>Trimestre</v>
          </cell>
          <cell r="EK703" t="str">
            <v>Nature de l'ajustement</v>
          </cell>
          <cell r="EL703" t="str">
            <v>Trimestre</v>
          </cell>
          <cell r="EN703" t="str">
            <v>Nature de l'ajustement</v>
          </cell>
          <cell r="EO703" t="str">
            <v>Trimestre</v>
          </cell>
          <cell r="EQ703" t="str">
            <v>Nature de l'ajustement</v>
          </cell>
          <cell r="ER703" t="str">
            <v>Trimestre</v>
          </cell>
          <cell r="ET703" t="str">
            <v>Nature de l'ajustement</v>
          </cell>
          <cell r="EU703" t="str">
            <v>Trimestre</v>
          </cell>
          <cell r="EW703" t="str">
            <v>Nature de l'ajustement</v>
          </cell>
          <cell r="EX703" t="str">
            <v>Trimestre</v>
          </cell>
          <cell r="EZ703" t="str">
            <v>Nature de l'ajustement</v>
          </cell>
          <cell r="FA703" t="str">
            <v>Trimestre</v>
          </cell>
          <cell r="FC703" t="str">
            <v>Nature de l'ajustement</v>
          </cell>
          <cell r="FD703" t="str">
            <v>Trimestre</v>
          </cell>
          <cell r="FF703" t="str">
            <v>Nature de l'ajustement</v>
          </cell>
          <cell r="FG703" t="str">
            <v>Trimestre</v>
          </cell>
          <cell r="FI703" t="str">
            <v>Nature de l'ajustement</v>
          </cell>
          <cell r="FJ703" t="str">
            <v>Trimestre</v>
          </cell>
          <cell r="FL703" t="str">
            <v>Nature de l'ajustement</v>
          </cell>
          <cell r="FM703" t="str">
            <v>Trimestre</v>
          </cell>
          <cell r="FO703" t="str">
            <v>Nature de l'ajustement</v>
          </cell>
          <cell r="FP703" t="str">
            <v>Trimestre</v>
          </cell>
          <cell r="FR703" t="str">
            <v>Nature de l'ajustement</v>
          </cell>
          <cell r="FS703" t="str">
            <v>Trimestre</v>
          </cell>
          <cell r="FU703" t="str">
            <v>Nature de l'ajustement</v>
          </cell>
          <cell r="FV703" t="str">
            <v>Trimestre</v>
          </cell>
          <cell r="FX703" t="str">
            <v>Nature de l'ajustement</v>
          </cell>
          <cell r="FY703" t="str">
            <v>Trimestre</v>
          </cell>
          <cell r="GA703" t="str">
            <v>Nature de l'ajustement</v>
          </cell>
          <cell r="GB703" t="str">
            <v>Trimestre</v>
          </cell>
          <cell r="GD703" t="str">
            <v>Nature de l'ajustement</v>
          </cell>
          <cell r="GE703" t="str">
            <v>Trimestre</v>
          </cell>
          <cell r="GG703" t="str">
            <v>Nature de l'ajustement</v>
          </cell>
          <cell r="GH703" t="str">
            <v>Trimestre</v>
          </cell>
          <cell r="GJ703" t="str">
            <v>Nature de l'ajustement</v>
          </cell>
          <cell r="GK703" t="str">
            <v>Trimestre</v>
          </cell>
          <cell r="GM703" t="str">
            <v>Nature de l'ajustement</v>
          </cell>
          <cell r="GN703" t="str">
            <v>Trimestre</v>
          </cell>
          <cell r="GP703" t="str">
            <v>Nature de l'ajustement</v>
          </cell>
          <cell r="GQ703" t="str">
            <v>Trimestre</v>
          </cell>
          <cell r="GS703" t="str">
            <v>Nature de l'ajustement</v>
          </cell>
          <cell r="GT703" t="str">
            <v>Trimestre</v>
          </cell>
          <cell r="GV703" t="str">
            <v>Nature de l'ajustement</v>
          </cell>
          <cell r="GW703" t="str">
            <v>Trimestre</v>
          </cell>
          <cell r="GY703" t="str">
            <v>Nature de l'ajustement</v>
          </cell>
          <cell r="GZ703" t="str">
            <v>Trimestre</v>
          </cell>
          <cell r="HB703" t="str">
            <v>Nature de l'ajustement</v>
          </cell>
          <cell r="HC703" t="str">
            <v>Trimestre</v>
          </cell>
          <cell r="HE703" t="str">
            <v>Nature de l'ajustement</v>
          </cell>
          <cell r="HF703" t="str">
            <v>Trimestre</v>
          </cell>
          <cell r="HH703" t="str">
            <v>Nature de l'ajustement</v>
          </cell>
          <cell r="HI703" t="str">
            <v>Trimestre</v>
          </cell>
          <cell r="HK703" t="str">
            <v>Nature de l'ajustement</v>
          </cell>
          <cell r="HL703" t="str">
            <v>Trimestre</v>
          </cell>
          <cell r="HN703" t="str">
            <v>Nature de l'ajustement</v>
          </cell>
          <cell r="HO703" t="str">
            <v>Trimestre</v>
          </cell>
          <cell r="HQ703" t="str">
            <v>Nature de l'ajustement</v>
          </cell>
          <cell r="HR703" t="str">
            <v>Trimestre</v>
          </cell>
          <cell r="HT703" t="str">
            <v>Nature de l'ajustement</v>
          </cell>
          <cell r="HU703" t="str">
            <v>Trimestre</v>
          </cell>
          <cell r="HW703" t="str">
            <v>Nature de l'ajustement</v>
          </cell>
          <cell r="HX703" t="str">
            <v>Trimestre</v>
          </cell>
          <cell r="HZ703" t="str">
            <v>Nature de l'ajustement</v>
          </cell>
          <cell r="IA703" t="str">
            <v>Trimestre</v>
          </cell>
          <cell r="IC703" t="str">
            <v>Nature de l'ajustement</v>
          </cell>
          <cell r="ID703" t="str">
            <v>Trimestre</v>
          </cell>
          <cell r="IF703" t="str">
            <v>Nature de l'ajustement</v>
          </cell>
          <cell r="IG703" t="str">
            <v>Trimestre</v>
          </cell>
          <cell r="II703" t="str">
            <v>Nature de l'ajustement</v>
          </cell>
          <cell r="IJ703" t="str">
            <v>Trimestre</v>
          </cell>
          <cell r="IP703" t="str">
            <v>Nature de l'ajustement</v>
          </cell>
          <cell r="IQ703" t="str">
            <v>Trimestre</v>
          </cell>
          <cell r="IS703" t="str">
            <v>Nature de l'ajustement</v>
          </cell>
          <cell r="IT703" t="str">
            <v>Trimestre</v>
          </cell>
          <cell r="IV703" t="str">
            <v>Nature de l'ajustement</v>
          </cell>
          <cell r="IW703" t="str">
            <v>Trimestre</v>
          </cell>
          <cell r="IY703" t="str">
            <v>Nature de l'ajustement</v>
          </cell>
          <cell r="IZ703" t="str">
            <v>Trimestre</v>
          </cell>
          <cell r="JB703" t="str">
            <v>Nature de l'ajustement</v>
          </cell>
          <cell r="JC703" t="str">
            <v>Trimestre</v>
          </cell>
          <cell r="JE703" t="str">
            <v>Nature de l'ajustement</v>
          </cell>
          <cell r="JF703" t="str">
            <v>Trimestre</v>
          </cell>
          <cell r="JH703" t="str">
            <v>Nature de l'ajustement</v>
          </cell>
          <cell r="JI703" t="str">
            <v>Trimestre</v>
          </cell>
          <cell r="JK703" t="str">
            <v>Nature de l'ajustement</v>
          </cell>
          <cell r="JL703" t="str">
            <v>Trimestre</v>
          </cell>
          <cell r="JN703" t="str">
            <v>Nature de l'ajustement</v>
          </cell>
          <cell r="JO703" t="str">
            <v>Trimestre</v>
          </cell>
          <cell r="JQ703" t="str">
            <v>Nature de l'ajustement</v>
          </cell>
          <cell r="JR703" t="str">
            <v>Trimestre</v>
          </cell>
          <cell r="JT703" t="str">
            <v>Nature de l'ajustement</v>
          </cell>
          <cell r="JU703" t="str">
            <v>Trimestre</v>
          </cell>
          <cell r="JW703" t="str">
            <v>Nature de l'ajustement</v>
          </cell>
          <cell r="JX703" t="str">
            <v>Trimestre</v>
          </cell>
          <cell r="JZ703" t="str">
            <v>Nature de l'ajustement</v>
          </cell>
          <cell r="KA703" t="str">
            <v>Trimestre</v>
          </cell>
          <cell r="KC703" t="str">
            <v>Nature de l'ajustement</v>
          </cell>
          <cell r="KD703" t="str">
            <v>Trimestre</v>
          </cell>
          <cell r="KF703" t="str">
            <v>Nature de l'ajustement</v>
          </cell>
          <cell r="KG703" t="str">
            <v>Trimestre</v>
          </cell>
          <cell r="KI703" t="str">
            <v>Nature de l'ajustement</v>
          </cell>
          <cell r="KJ703" t="str">
            <v>Trimestre</v>
          </cell>
          <cell r="KL703" t="str">
            <v>Nature de l'ajustement</v>
          </cell>
          <cell r="KM703" t="str">
            <v>Trimestre</v>
          </cell>
          <cell r="KO703" t="str">
            <v>Nature de l'ajustement</v>
          </cell>
          <cell r="KP703" t="str">
            <v>Trimestre</v>
          </cell>
          <cell r="KR703" t="str">
            <v>Nature de l'ajustement</v>
          </cell>
          <cell r="KS703" t="str">
            <v>Trimestre</v>
          </cell>
          <cell r="KU703" t="str">
            <v>Nature de l'ajustement</v>
          </cell>
          <cell r="KV703" t="str">
            <v>Trimestre</v>
          </cell>
          <cell r="KX703" t="str">
            <v>Nature de l'ajustement</v>
          </cell>
          <cell r="KY703" t="str">
            <v>Trimestre</v>
          </cell>
          <cell r="LA703" t="str">
            <v>Nature de l'ajustement</v>
          </cell>
          <cell r="LB703" t="str">
            <v>Trimestre</v>
          </cell>
          <cell r="LD703" t="str">
            <v>Nature de l'ajustement</v>
          </cell>
          <cell r="LE703" t="str">
            <v>Trimestre</v>
          </cell>
          <cell r="LG703" t="str">
            <v>Nature de l'ajustement</v>
          </cell>
          <cell r="LH703" t="str">
            <v>Trimestre</v>
          </cell>
          <cell r="LJ703" t="str">
            <v>Nature de l'ajustement</v>
          </cell>
          <cell r="LK703" t="str">
            <v>Trimestre</v>
          </cell>
          <cell r="LM703" t="str">
            <v>Nature de l'ajustement</v>
          </cell>
          <cell r="LN703" t="str">
            <v>Trimestre</v>
          </cell>
          <cell r="LP703" t="str">
            <v>Nature de l'ajustement</v>
          </cell>
          <cell r="LQ703" t="str">
            <v>Trimestre</v>
          </cell>
          <cell r="LS703" t="str">
            <v>Nature de l'ajustement</v>
          </cell>
          <cell r="LT703" t="str">
            <v>Trimestre</v>
          </cell>
          <cell r="LV703" t="str">
            <v>Nature de l'ajustement</v>
          </cell>
          <cell r="LW703" t="str">
            <v>Trimestre</v>
          </cell>
          <cell r="LY703" t="str">
            <v>Nature de l'ajustement</v>
          </cell>
          <cell r="LZ703" t="str">
            <v>Trimestre</v>
          </cell>
          <cell r="MB703" t="str">
            <v>Nature de l'ajustement</v>
          </cell>
          <cell r="MC703" t="str">
            <v>Trimestre</v>
          </cell>
          <cell r="ME703" t="str">
            <v>Nature de l'ajustement</v>
          </cell>
          <cell r="MF703" t="str">
            <v>Trimestre</v>
          </cell>
          <cell r="MH703" t="str">
            <v>Nature de l'ajustement</v>
          </cell>
          <cell r="MI703" t="str">
            <v>Trimestre</v>
          </cell>
          <cell r="MK703" t="str">
            <v>Nature de l'ajustement</v>
          </cell>
          <cell r="ML703" t="str">
            <v>Trimestre</v>
          </cell>
          <cell r="MN703" t="str">
            <v>Nature de l'ajustement</v>
          </cell>
          <cell r="MO703" t="str">
            <v>Trimestre</v>
          </cell>
          <cell r="MQ703" t="str">
            <v>Nature de l'ajustement</v>
          </cell>
          <cell r="MR703" t="str">
            <v>Trimestre</v>
          </cell>
          <cell r="MT703" t="str">
            <v>Nature de l'ajustement</v>
          </cell>
          <cell r="MU703" t="str">
            <v>Trimestre</v>
          </cell>
          <cell r="MW703" t="str">
            <v>Nature de l'ajustement</v>
          </cell>
          <cell r="MX703" t="str">
            <v>Trimestre</v>
          </cell>
          <cell r="MZ703" t="str">
            <v>Nature de l'ajustement</v>
          </cell>
          <cell r="NA703" t="str">
            <v>Trimestre</v>
          </cell>
          <cell r="NC703" t="str">
            <v>Nature de l'ajustement</v>
          </cell>
          <cell r="ND703" t="str">
            <v>Trimestre</v>
          </cell>
          <cell r="NF703" t="str">
            <v>Nature de l'ajustement</v>
          </cell>
          <cell r="NG703" t="str">
            <v>Trimestre</v>
          </cell>
          <cell r="NI703" t="str">
            <v>Nature de l'ajustement</v>
          </cell>
          <cell r="NJ703" t="str">
            <v>Trimestre</v>
          </cell>
          <cell r="NL703" t="str">
            <v>Nature de l'ajustement</v>
          </cell>
          <cell r="NM703" t="str">
            <v>Trimestre</v>
          </cell>
          <cell r="NO703" t="str">
            <v>Nature de l'ajustement</v>
          </cell>
          <cell r="NP703" t="str">
            <v>Trimestre</v>
          </cell>
          <cell r="NR703" t="str">
            <v>Nature de l'ajustement</v>
          </cell>
          <cell r="NS703" t="str">
            <v>Trimestre</v>
          </cell>
          <cell r="NU703" t="str">
            <v>Nature de l'ajustement</v>
          </cell>
          <cell r="NV703" t="str">
            <v>Trimestre</v>
          </cell>
          <cell r="NX703" t="str">
            <v>Nature de l'ajustement</v>
          </cell>
          <cell r="NY703" t="str">
            <v>Trimestre</v>
          </cell>
          <cell r="OA703" t="str">
            <v>Nature de l'ajustement</v>
          </cell>
          <cell r="OB703" t="str">
            <v>Trimestre</v>
          </cell>
          <cell r="OD703" t="str">
            <v>Nature de l'ajustement</v>
          </cell>
          <cell r="OE703" t="str">
            <v>Trimestre</v>
          </cell>
          <cell r="OG703" t="str">
            <v>Nature de l'ajustement</v>
          </cell>
          <cell r="OH703" t="str">
            <v>Trimestre</v>
          </cell>
          <cell r="OJ703" t="str">
            <v>Nature de l'ajustement</v>
          </cell>
          <cell r="OK703" t="str">
            <v>Trimestre</v>
          </cell>
          <cell r="OM703" t="str">
            <v>Nature de l'ajustement</v>
          </cell>
          <cell r="ON703" t="str">
            <v>Trimestre</v>
          </cell>
          <cell r="OP703" t="str">
            <v>Nature de l'ajustement</v>
          </cell>
          <cell r="OQ703" t="str">
            <v>Trimestre</v>
          </cell>
          <cell r="OS703" t="str">
            <v>Nature de l'ajustement</v>
          </cell>
          <cell r="OT703" t="str">
            <v>Trimestre</v>
          </cell>
          <cell r="OV703" t="str">
            <v>Nature de l'ajustement</v>
          </cell>
          <cell r="OW703" t="str">
            <v>Trimestre</v>
          </cell>
          <cell r="OY703" t="str">
            <v>Nature de l'ajustement</v>
          </cell>
          <cell r="OZ703" t="str">
            <v>Trimestre</v>
          </cell>
          <cell r="PB703" t="str">
            <v>Nature de l'ajustement</v>
          </cell>
          <cell r="PC703" t="str">
            <v>Trimestre</v>
          </cell>
          <cell r="PE703" t="str">
            <v>Nature de l'ajustement</v>
          </cell>
          <cell r="PF703" t="str">
            <v>Trimestre</v>
          </cell>
          <cell r="PH703" t="str">
            <v>Nature de l'ajustement</v>
          </cell>
          <cell r="PI703" t="str">
            <v>Trimestre</v>
          </cell>
          <cell r="PK703" t="str">
            <v>Nature de l'ajustement</v>
          </cell>
          <cell r="PL703" t="str">
            <v>Trimestre</v>
          </cell>
          <cell r="PN703" t="str">
            <v>Nature de l'ajustement</v>
          </cell>
          <cell r="PO703" t="str">
            <v>Trimestre</v>
          </cell>
          <cell r="PQ703" t="str">
            <v>Nature de l'ajustement</v>
          </cell>
          <cell r="PR703" t="str">
            <v>Trimestre</v>
          </cell>
          <cell r="PT703" t="str">
            <v>Nature de l'ajustement</v>
          </cell>
          <cell r="PU703" t="str">
            <v>Trimestre</v>
          </cell>
          <cell r="PW703" t="str">
            <v>Nature de l'ajustement</v>
          </cell>
          <cell r="PX703" t="str">
            <v>Trimestre</v>
          </cell>
        </row>
        <row r="704">
          <cell r="BB704" t="str">
            <v xml:space="preserve">Couvertures de portefeuilles de prêts (GC) </v>
          </cell>
          <cell r="BC704" t="str">
            <v>2023-T4</v>
          </cell>
          <cell r="BE704" t="str">
            <v xml:space="preserve">Couvertures de portefeuilles de prêts (GC) </v>
          </cell>
          <cell r="BF704" t="str">
            <v>2023-T3</v>
          </cell>
          <cell r="BH704" t="str">
            <v xml:space="preserve">Couvertures de portefeuilles de prêts (GC) </v>
          </cell>
          <cell r="BI704" t="str">
            <v>2023-T2</v>
          </cell>
          <cell r="BK704" t="str">
            <v xml:space="preserve">Couvertures de portefeuilles de prêts (GC) </v>
          </cell>
          <cell r="BL704" t="str">
            <v>2023-T1</v>
          </cell>
          <cell r="BN704" t="str">
            <v xml:space="preserve">Couvertures de portefeuilles de prêts (GC) </v>
          </cell>
          <cell r="BO704" t="str">
            <v>2022-T4</v>
          </cell>
          <cell r="BQ704" t="str">
            <v xml:space="preserve">Couvertures de portefeuilles de prêts (GC) </v>
          </cell>
          <cell r="BR704" t="str">
            <v>2022-T3</v>
          </cell>
          <cell r="BT704" t="str">
            <v xml:space="preserve">Couvertures de portefeuilles de prêts (GC) </v>
          </cell>
          <cell r="BU704" t="str">
            <v>2022-T2</v>
          </cell>
          <cell r="BW704" t="str">
            <v xml:space="preserve">Couvertures de portefeuilles de prêts (GC) </v>
          </cell>
          <cell r="BX704" t="str">
            <v>2022-T1</v>
          </cell>
          <cell r="BZ704" t="str">
            <v xml:space="preserve">Couvertures de portefeuilles de prêts (GC) </v>
          </cell>
          <cell r="CA704" t="str">
            <v>2021-T4</v>
          </cell>
          <cell r="CC704" t="str">
            <v xml:space="preserve">Couvertures de portefeuilles de prêts (GC) </v>
          </cell>
          <cell r="CD704" t="str">
            <v>2021-T3</v>
          </cell>
          <cell r="CF704" t="str">
            <v xml:space="preserve">Couvertures de portefeuilles de prêts (GC) </v>
          </cell>
          <cell r="CG704" t="str">
            <v>2021-T2</v>
          </cell>
          <cell r="CI704" t="str">
            <v xml:space="preserve">Couvertures de portefeuilles de prêts (GC) </v>
          </cell>
          <cell r="CJ704" t="str">
            <v>2021-T1</v>
          </cell>
          <cell r="CL704" t="str">
            <v xml:space="preserve">Couvertures de portefeuilles de prêts (GC) </v>
          </cell>
          <cell r="CM704" t="str">
            <v>2020-T4</v>
          </cell>
          <cell r="CO704" t="str">
            <v xml:space="preserve">Couvertures de portefeuilles de prêts (GC) </v>
          </cell>
          <cell r="CP704" t="str">
            <v>2020-T3</v>
          </cell>
          <cell r="CR704" t="str">
            <v xml:space="preserve">Couvertures de portefeuilles de prêts (GC) </v>
          </cell>
          <cell r="CS704" t="str">
            <v>2020-T2</v>
          </cell>
          <cell r="CU704" t="str">
            <v xml:space="preserve">Couvertures de portefeuilles de prêts (GC) </v>
          </cell>
          <cell r="CV704" t="str">
            <v>2020-T1</v>
          </cell>
          <cell r="CX704" t="str">
            <v xml:space="preserve">Couvertures de portefeuilles de prêts (GC) </v>
          </cell>
          <cell r="CY704" t="str">
            <v>2019-T4</v>
          </cell>
          <cell r="DA704" t="str">
            <v xml:space="preserve">Couvertures de portefeuilles de prêts (GC) </v>
          </cell>
          <cell r="DB704" t="str">
            <v>2019-T3</v>
          </cell>
          <cell r="DD704" t="str">
            <v xml:space="preserve">Couvertures de portefeuilles de prêts (GC) </v>
          </cell>
          <cell r="DE704" t="str">
            <v>2019-T2</v>
          </cell>
          <cell r="DG704" t="str">
            <v xml:space="preserve">Couvertures de portefeuilles de prêts (GC) </v>
          </cell>
          <cell r="DH704" t="str">
            <v>2019-T1</v>
          </cell>
          <cell r="DJ704" t="str">
            <v xml:space="preserve">Couvertures de portefeuilles de prêts (GC) </v>
          </cell>
          <cell r="DK704" t="str">
            <v>2018-T4</v>
          </cell>
          <cell r="DM704" t="str">
            <v xml:space="preserve">Couvertures de portefeuilles de prêts (GC) </v>
          </cell>
          <cell r="DN704" t="str">
            <v>2018-T3</v>
          </cell>
          <cell r="DP704" t="str">
            <v xml:space="preserve">Couvertures de portefeuilles de prêts (GC) </v>
          </cell>
          <cell r="DQ704" t="str">
            <v>2018-T2</v>
          </cell>
          <cell r="DS704" t="str">
            <v xml:space="preserve">Couvertures de portefeuilles de prêts (GC) </v>
          </cell>
          <cell r="DT704" t="str">
            <v>2018-T1</v>
          </cell>
          <cell r="DV704" t="str">
            <v xml:space="preserve">Couvertures de portefeuilles de prêts (GC) </v>
          </cell>
          <cell r="DW704" t="str">
            <v>2017-T4</v>
          </cell>
          <cell r="DY704" t="str">
            <v xml:space="preserve">Couvertures de portefeuilles de prêts (GC) </v>
          </cell>
          <cell r="DZ704" t="str">
            <v>2017-T3</v>
          </cell>
          <cell r="EB704" t="str">
            <v xml:space="preserve">Couvertures de portefeuilles de prêts (GC) </v>
          </cell>
          <cell r="EC704" t="str">
            <v>2017-T2</v>
          </cell>
          <cell r="EE704" t="str">
            <v xml:space="preserve">Couvertures de portefeuilles de prêts (GC) </v>
          </cell>
          <cell r="EF704" t="str">
            <v>2017-T1</v>
          </cell>
          <cell r="EH704" t="str">
            <v xml:space="preserve">Couvertures de portefeuilles de prêts (GC) </v>
          </cell>
          <cell r="EI704" t="str">
            <v>2016-T4</v>
          </cell>
          <cell r="EK704" t="str">
            <v xml:space="preserve">Couvertures de portefeuilles de prêts (GC) </v>
          </cell>
          <cell r="EL704" t="str">
            <v>2016-T3</v>
          </cell>
          <cell r="EN704" t="str">
            <v xml:space="preserve">Couvertures de portefeuilles de prêts (GC) </v>
          </cell>
          <cell r="EO704" t="str">
            <v>2016-T2</v>
          </cell>
          <cell r="EQ704" t="str">
            <v xml:space="preserve">Couvertures de portefeuilles de prêts (GC) </v>
          </cell>
          <cell r="ER704" t="str">
            <v>2016-T1</v>
          </cell>
          <cell r="ET704" t="str">
            <v xml:space="preserve">Couvertures de portefeuilles de prêts (GC) </v>
          </cell>
          <cell r="EU704" t="str">
            <v>2015-T4</v>
          </cell>
          <cell r="EW704" t="str">
            <v xml:space="preserve">Couvertures de portefeuilles de prêts (GC) </v>
          </cell>
          <cell r="EX704" t="str">
            <v>2015-T3</v>
          </cell>
          <cell r="EZ704" t="str">
            <v xml:space="preserve">Couvertures de portefeuilles de prêts (GC) </v>
          </cell>
          <cell r="FA704" t="str">
            <v>2015-T2</v>
          </cell>
          <cell r="FC704" t="str">
            <v xml:space="preserve">Couvertures de portefeuilles de prêts (GC) </v>
          </cell>
          <cell r="FD704" t="str">
            <v>2015-T1</v>
          </cell>
          <cell r="FF704" t="str">
            <v xml:space="preserve">Couvertures de portefeuilles de prêts (GC) </v>
          </cell>
          <cell r="FG704" t="str">
            <v>2014-T4</v>
          </cell>
          <cell r="FI704" t="str">
            <v xml:space="preserve">Couvertures de portefeuilles de prêts (GC) </v>
          </cell>
          <cell r="FJ704" t="str">
            <v>2014-T3</v>
          </cell>
          <cell r="FL704" t="str">
            <v xml:space="preserve">Couvertures de portefeuilles de prêts (GC) </v>
          </cell>
          <cell r="FM704" t="str">
            <v>2014-T2</v>
          </cell>
          <cell r="FO704" t="str">
            <v xml:space="preserve">Couvertures de portefeuilles de prêts (GC) </v>
          </cell>
          <cell r="FP704" t="str">
            <v>2014-T1</v>
          </cell>
          <cell r="FR704" t="str">
            <v xml:space="preserve">Couvertures de portefeuilles de prêts (GC) </v>
          </cell>
          <cell r="FS704" t="str">
            <v>2013-T4</v>
          </cell>
          <cell r="FU704" t="str">
            <v xml:space="preserve">Couvertures de portefeuilles de prêts (GC) </v>
          </cell>
          <cell r="FV704" t="str">
            <v>2013-T3</v>
          </cell>
          <cell r="FX704" t="str">
            <v xml:space="preserve">Couvertures de portefeuilles de prêts (GC) </v>
          </cell>
          <cell r="FY704" t="str">
            <v>2013-T2</v>
          </cell>
          <cell r="GA704" t="str">
            <v xml:space="preserve">Couvertures de portefeuilles de prêts (GC) </v>
          </cell>
          <cell r="GB704" t="str">
            <v>2013-T1</v>
          </cell>
          <cell r="GD704" t="str">
            <v xml:space="preserve">Couvertures de portefeuilles de prêts (GC) </v>
          </cell>
          <cell r="GE704" t="str">
            <v>2012-T4</v>
          </cell>
          <cell r="GG704" t="str">
            <v xml:space="preserve">Couvertures de portefeuilles de prêts (GC) </v>
          </cell>
          <cell r="GH704" t="str">
            <v>2012-T3</v>
          </cell>
          <cell r="GJ704" t="str">
            <v xml:space="preserve">Couvertures de portefeuilles de prêts (GC) </v>
          </cell>
          <cell r="GK704" t="str">
            <v>2012-T2</v>
          </cell>
          <cell r="GM704" t="str">
            <v xml:space="preserve">Couvertures de portefeuilles de prêts (GC) </v>
          </cell>
          <cell r="GN704" t="str">
            <v>2012-T1</v>
          </cell>
          <cell r="GP704" t="str">
            <v xml:space="preserve">Couvertures de portefeuilles de prêts (GC) </v>
          </cell>
          <cell r="GQ704" t="str">
            <v>2011-T4</v>
          </cell>
          <cell r="GS704" t="str">
            <v xml:space="preserve">Couvertures de portefeuilles de prêts (GC) </v>
          </cell>
          <cell r="GT704" t="str">
            <v>2011-T3</v>
          </cell>
          <cell r="GV704" t="str">
            <v xml:space="preserve">Couvertures de portefeuilles de prêts (GC) </v>
          </cell>
          <cell r="GW704" t="str">
            <v>2011-T2</v>
          </cell>
          <cell r="GY704" t="str">
            <v xml:space="preserve">Couvertures de portefeuilles de prêts (GC) </v>
          </cell>
          <cell r="GZ704" t="str">
            <v>2011-T1</v>
          </cell>
          <cell r="HB704" t="str">
            <v xml:space="preserve">Couvertures de portefeuilles de prêts (GC) </v>
          </cell>
          <cell r="HC704" t="str">
            <v>2010-T4</v>
          </cell>
          <cell r="HE704" t="str">
            <v xml:space="preserve">Couvertures de portefeuilles de prêts (GC) </v>
          </cell>
          <cell r="HF704" t="str">
            <v>2010-T3</v>
          </cell>
          <cell r="HH704" t="str">
            <v xml:space="preserve">Couvertures de portefeuilles de prêts (GC) </v>
          </cell>
          <cell r="HI704" t="str">
            <v>2010-T2</v>
          </cell>
          <cell r="HK704" t="str">
            <v xml:space="preserve">Couvertures de portefeuilles de prêts (GC) </v>
          </cell>
          <cell r="HL704" t="str">
            <v>2010-T1</v>
          </cell>
          <cell r="HN704" t="str">
            <v xml:space="preserve">Couvertures de portefeuilles de prêts (GC) </v>
          </cell>
          <cell r="HO704" t="str">
            <v>2009-T4</v>
          </cell>
          <cell r="HQ704" t="str">
            <v xml:space="preserve">Couvertures de portefeuilles de prêts (GC) </v>
          </cell>
          <cell r="HR704" t="str">
            <v>2009-T3</v>
          </cell>
          <cell r="HT704" t="str">
            <v xml:space="preserve">Couvertures de portefeuilles de prêts (GC) </v>
          </cell>
          <cell r="HU704" t="str">
            <v>2009-T2</v>
          </cell>
          <cell r="HW704" t="str">
            <v xml:space="preserve">Couvertures de portefeuilles de prêts (GC) </v>
          </cell>
          <cell r="HX704" t="str">
            <v>2009-T1</v>
          </cell>
          <cell r="HZ704" t="str">
            <v xml:space="preserve">Couvertures de portefeuilles de prêts (GC) </v>
          </cell>
          <cell r="IA704" t="str">
            <v>2008-T4</v>
          </cell>
          <cell r="IC704" t="str">
            <v xml:space="preserve">Couvertures de portefeuilles de prêts (GC) </v>
          </cell>
          <cell r="ID704" t="str">
            <v>2008-T3</v>
          </cell>
          <cell r="IF704" t="str">
            <v xml:space="preserve">Couvertures de portefeuilles de prêts (GC) </v>
          </cell>
          <cell r="IG704" t="str">
            <v>2008-T2</v>
          </cell>
          <cell r="II704" t="str">
            <v xml:space="preserve">Couvertures de portefeuilles de prêts (GC) </v>
          </cell>
          <cell r="IJ704" t="str">
            <v>2008-T1</v>
          </cell>
          <cell r="IP704" t="str">
            <v xml:space="preserve">Couvertures de portefeuilles de prêts (GC) </v>
          </cell>
          <cell r="IQ704" t="str">
            <v>2023-T4</v>
          </cell>
          <cell r="IS704" t="str">
            <v xml:space="preserve">Couvertures de portefeuilles de prêts (GC) </v>
          </cell>
          <cell r="IT704" t="str">
            <v>2023-T3</v>
          </cell>
          <cell r="IV704" t="str">
            <v xml:space="preserve">Couvertures de portefeuilles de prêts (GC) </v>
          </cell>
          <cell r="IW704" t="str">
            <v>2023-T2</v>
          </cell>
          <cell r="IY704" t="str">
            <v xml:space="preserve">Couvertures de portefeuilles de prêts (GC) </v>
          </cell>
          <cell r="IZ704" t="str">
            <v>2023-T1</v>
          </cell>
          <cell r="JB704" t="str">
            <v xml:space="preserve">Couvertures de portefeuilles de prêts (GC) </v>
          </cell>
          <cell r="JC704" t="str">
            <v>2022-T4</v>
          </cell>
          <cell r="JE704" t="str">
            <v xml:space="preserve">Couvertures de portefeuilles de prêts (GC) </v>
          </cell>
          <cell r="JF704" t="str">
            <v>2022-T3</v>
          </cell>
          <cell r="JH704" t="str">
            <v xml:space="preserve">Couvertures de portefeuilles de prêts (GC) </v>
          </cell>
          <cell r="JI704" t="str">
            <v>2022-T2</v>
          </cell>
          <cell r="JK704" t="str">
            <v xml:space="preserve">Couvertures de portefeuilles de prêts (GC) </v>
          </cell>
          <cell r="JL704" t="str">
            <v>2022-T1</v>
          </cell>
          <cell r="JN704" t="str">
            <v xml:space="preserve">Couvertures de portefeuilles de prêts (GC) </v>
          </cell>
          <cell r="JO704" t="str">
            <v>2021-T4</v>
          </cell>
          <cell r="JQ704" t="str">
            <v xml:space="preserve">Couvertures de portefeuilles de prêts (GC) </v>
          </cell>
          <cell r="JR704" t="str">
            <v>2021-T3</v>
          </cell>
          <cell r="JT704" t="str">
            <v xml:space="preserve">Couvertures de portefeuilles de prêts (GC) </v>
          </cell>
          <cell r="JU704" t="str">
            <v>2021-T2</v>
          </cell>
          <cell r="JW704" t="str">
            <v xml:space="preserve">Couvertures de portefeuilles de prêts (GC) </v>
          </cell>
          <cell r="JX704" t="str">
            <v>2021-T1</v>
          </cell>
          <cell r="JZ704" t="str">
            <v xml:space="preserve">Couvertures de portefeuilles de prêts (GC) </v>
          </cell>
          <cell r="KA704" t="str">
            <v>2020-T4</v>
          </cell>
          <cell r="KC704" t="str">
            <v xml:space="preserve">Couvertures de portefeuilles de prêts (GC) </v>
          </cell>
          <cell r="KD704" t="str">
            <v>2020-T3</v>
          </cell>
          <cell r="KF704" t="str">
            <v xml:space="preserve">Couvertures de portefeuilles de prêts (GC) </v>
          </cell>
          <cell r="KG704" t="str">
            <v>2020-T2</v>
          </cell>
          <cell r="KI704" t="str">
            <v xml:space="preserve">Couvertures de portefeuilles de prêts (GC) </v>
          </cell>
          <cell r="KJ704" t="str">
            <v>2020-T1</v>
          </cell>
          <cell r="KL704" t="str">
            <v xml:space="preserve">Couvertures de portefeuilles de prêts (GC) </v>
          </cell>
          <cell r="KM704" t="str">
            <v>2019-T4</v>
          </cell>
          <cell r="KO704" t="str">
            <v xml:space="preserve">Couvertures de portefeuilles de prêts (GC) </v>
          </cell>
          <cell r="KP704" t="str">
            <v>2019-T3</v>
          </cell>
          <cell r="KR704" t="str">
            <v xml:space="preserve">Couvertures de portefeuilles de prêts (GC) </v>
          </cell>
          <cell r="KS704" t="str">
            <v>2019-T2</v>
          </cell>
          <cell r="KU704" t="str">
            <v xml:space="preserve">Couvertures de portefeuilles de prêts (GC) </v>
          </cell>
          <cell r="KV704" t="str">
            <v>2019-T1</v>
          </cell>
          <cell r="KX704" t="str">
            <v xml:space="preserve">Couvertures de portefeuilles de prêts (GC) </v>
          </cell>
          <cell r="KY704" t="str">
            <v>2018-T4</v>
          </cell>
          <cell r="LA704" t="str">
            <v xml:space="preserve">Couvertures de portefeuilles de prêts (GC) </v>
          </cell>
          <cell r="LB704" t="str">
            <v>2018-T3</v>
          </cell>
          <cell r="LD704" t="str">
            <v xml:space="preserve">Couvertures de portefeuilles de prêts (GC) </v>
          </cell>
          <cell r="LE704" t="str">
            <v>2018-T2</v>
          </cell>
          <cell r="LG704" t="str">
            <v xml:space="preserve">Couvertures de portefeuilles de prêts (GC) </v>
          </cell>
          <cell r="LH704" t="str">
            <v>2018-T1</v>
          </cell>
          <cell r="LJ704" t="str">
            <v xml:space="preserve">Couvertures de portefeuilles de prêts (GC) </v>
          </cell>
          <cell r="LK704" t="str">
            <v>2017-T4</v>
          </cell>
          <cell r="LM704" t="str">
            <v xml:space="preserve">Couvertures de portefeuilles de prêts (GC) </v>
          </cell>
          <cell r="LN704" t="str">
            <v>2017-T3</v>
          </cell>
          <cell r="LP704" t="str">
            <v xml:space="preserve">Couvertures de portefeuilles de prêts (GC) </v>
          </cell>
          <cell r="LQ704" t="str">
            <v>2017-T2</v>
          </cell>
          <cell r="LS704" t="str">
            <v xml:space="preserve">Couvertures de portefeuilles de prêts (GC) </v>
          </cell>
          <cell r="LT704" t="str">
            <v>2017-T1</v>
          </cell>
          <cell r="LV704" t="str">
            <v xml:space="preserve">Couvertures de portefeuilles de prêts (GC) </v>
          </cell>
          <cell r="LW704" t="str">
            <v>2016-T4</v>
          </cell>
          <cell r="LY704" t="str">
            <v xml:space="preserve">Couvertures de portefeuilles de prêts (GC) </v>
          </cell>
          <cell r="LZ704" t="str">
            <v>2016-T3</v>
          </cell>
          <cell r="MB704" t="str">
            <v xml:space="preserve">Couvertures de portefeuilles de prêts (GC) </v>
          </cell>
          <cell r="MC704" t="str">
            <v>2016-T2</v>
          </cell>
          <cell r="ME704" t="str">
            <v xml:space="preserve">Couvertures de portefeuilles de prêts (GC) </v>
          </cell>
          <cell r="MF704" t="str">
            <v>2016-T1</v>
          </cell>
          <cell r="MH704" t="str">
            <v xml:space="preserve">Couvertures de portefeuilles de prêts (GC) </v>
          </cell>
          <cell r="MI704" t="str">
            <v>2015-T4</v>
          </cell>
          <cell r="MK704" t="str">
            <v xml:space="preserve">Couvertures de portefeuilles de prêts (GC) </v>
          </cell>
          <cell r="ML704" t="str">
            <v>2015-T3</v>
          </cell>
          <cell r="MN704" t="str">
            <v xml:space="preserve">Couvertures de portefeuilles de prêts (GC) </v>
          </cell>
          <cell r="MO704" t="str">
            <v>2015-T2</v>
          </cell>
          <cell r="MQ704" t="str">
            <v xml:space="preserve">Couvertures de portefeuilles de prêts (GC) </v>
          </cell>
          <cell r="MR704" t="str">
            <v>2015-T1</v>
          </cell>
          <cell r="MT704" t="str">
            <v xml:space="preserve">Couvertures de portefeuilles de prêts (GC) </v>
          </cell>
          <cell r="MU704" t="str">
            <v>2014-T4</v>
          </cell>
          <cell r="MW704" t="str">
            <v xml:space="preserve">Couvertures de portefeuilles de prêts (GC) </v>
          </cell>
          <cell r="MX704" t="str">
            <v>2014-T3</v>
          </cell>
          <cell r="MZ704" t="str">
            <v xml:space="preserve">Couvertures de portefeuilles de prêts (GC) </v>
          </cell>
          <cell r="NA704" t="str">
            <v>2014-T2</v>
          </cell>
          <cell r="NC704" t="str">
            <v xml:space="preserve">Couvertures de portefeuilles de prêts (GC) </v>
          </cell>
          <cell r="ND704" t="str">
            <v>2014-T1</v>
          </cell>
          <cell r="NF704" t="str">
            <v xml:space="preserve">Couvertures de portefeuilles de prêts (GC) </v>
          </cell>
          <cell r="NG704" t="str">
            <v>2013-T4</v>
          </cell>
          <cell r="NI704" t="str">
            <v xml:space="preserve">Couvertures de portefeuilles de prêts (GC) </v>
          </cell>
          <cell r="NJ704" t="str">
            <v>2013-T3</v>
          </cell>
          <cell r="NL704" t="str">
            <v xml:space="preserve">Couvertures de portefeuilles de prêts (GC) </v>
          </cell>
          <cell r="NM704" t="str">
            <v>2013-T2</v>
          </cell>
          <cell r="NO704" t="str">
            <v xml:space="preserve">Couvertures de portefeuilles de prêts (GC) </v>
          </cell>
          <cell r="NP704" t="str">
            <v>2013-T1</v>
          </cell>
          <cell r="NR704" t="str">
            <v xml:space="preserve">Couvertures de portefeuilles de prêts (GC) </v>
          </cell>
          <cell r="NS704" t="str">
            <v>2012-T4</v>
          </cell>
          <cell r="NU704" t="str">
            <v xml:space="preserve">Couvertures de portefeuilles de prêts (GC) </v>
          </cell>
          <cell r="NV704" t="str">
            <v>2012-T3</v>
          </cell>
          <cell r="NX704" t="str">
            <v xml:space="preserve">Couvertures de portefeuilles de prêts (GC) </v>
          </cell>
          <cell r="NY704" t="str">
            <v>2012-T2</v>
          </cell>
          <cell r="OA704" t="str">
            <v xml:space="preserve">Couvertures de portefeuilles de prêts (GC) </v>
          </cell>
          <cell r="OB704" t="str">
            <v>2012-T1</v>
          </cell>
          <cell r="OD704" t="str">
            <v xml:space="preserve">Couvertures de portefeuilles de prêts (GC) </v>
          </cell>
          <cell r="OE704" t="str">
            <v>2011-T4</v>
          </cell>
          <cell r="OG704" t="str">
            <v xml:space="preserve">Couvertures de portefeuilles de prêts (GC) </v>
          </cell>
          <cell r="OH704" t="str">
            <v>2011-T3</v>
          </cell>
          <cell r="OJ704" t="str">
            <v xml:space="preserve">Couvertures de portefeuilles de prêts (GC) </v>
          </cell>
          <cell r="OK704" t="str">
            <v>2011-T2</v>
          </cell>
          <cell r="OM704" t="str">
            <v xml:space="preserve">Couvertures de portefeuilles de prêts (GC) </v>
          </cell>
          <cell r="ON704" t="str">
            <v>2011-T1</v>
          </cell>
          <cell r="OP704" t="str">
            <v xml:space="preserve">Couvertures de portefeuilles de prêts (GC) </v>
          </cell>
          <cell r="OQ704" t="str">
            <v>2010-T4</v>
          </cell>
          <cell r="OS704" t="str">
            <v xml:space="preserve">Couvertures de portefeuilles de prêts (GC) </v>
          </cell>
          <cell r="OT704" t="str">
            <v>2010-T3</v>
          </cell>
          <cell r="OV704" t="str">
            <v xml:space="preserve">Couvertures de portefeuilles de prêts (GC) </v>
          </cell>
          <cell r="OW704" t="str">
            <v>2010-T2</v>
          </cell>
          <cell r="OY704" t="str">
            <v xml:space="preserve">Couvertures de portefeuilles de prêts (GC) </v>
          </cell>
          <cell r="OZ704" t="str">
            <v>2010-T1</v>
          </cell>
          <cell r="PB704" t="str">
            <v xml:space="preserve">Couvertures de portefeuilles de prêts (GC) </v>
          </cell>
          <cell r="PC704" t="str">
            <v>2009-T4</v>
          </cell>
          <cell r="PE704" t="str">
            <v xml:space="preserve">Couvertures de portefeuilles de prêts (GC) </v>
          </cell>
          <cell r="PF704" t="str">
            <v>2009-T3</v>
          </cell>
          <cell r="PH704" t="str">
            <v xml:space="preserve">Couvertures de portefeuilles de prêts (GC) </v>
          </cell>
          <cell r="PI704" t="str">
            <v>2009-T2</v>
          </cell>
          <cell r="PK704" t="str">
            <v xml:space="preserve">Couvertures de portefeuilles de prêts (GC) </v>
          </cell>
          <cell r="PL704" t="str">
            <v>2009-T1</v>
          </cell>
          <cell r="PN704" t="str">
            <v xml:space="preserve">Couvertures de portefeuilles de prêts (GC) </v>
          </cell>
          <cell r="PO704" t="str">
            <v>2008-T4</v>
          </cell>
          <cell r="PQ704" t="str">
            <v xml:space="preserve">Couvertures de portefeuilles de prêts (GC) </v>
          </cell>
          <cell r="PR704" t="str">
            <v>2008-T3</v>
          </cell>
          <cell r="PT704" t="str">
            <v xml:space="preserve">Couvertures de portefeuilles de prêts (GC) </v>
          </cell>
          <cell r="PU704" t="str">
            <v>2008-T2</v>
          </cell>
          <cell r="PW704" t="str">
            <v xml:space="preserve">Couvertures de portefeuilles de prêts (GC) </v>
          </cell>
          <cell r="PX704" t="str">
            <v>2008-T1</v>
          </cell>
        </row>
        <row r="705">
          <cell r="BB705">
            <v>1.8030480000186973</v>
          </cell>
          <cell r="BC705">
            <v>1.8030480000186973</v>
          </cell>
          <cell r="BD705">
            <v>0</v>
          </cell>
          <cell r="BE705">
            <v>-1.5000000000041984</v>
          </cell>
          <cell r="BF705">
            <v>-1.5000000000041984</v>
          </cell>
          <cell r="BG705">
            <v>0</v>
          </cell>
          <cell r="BH705">
            <v>-0.80000000000410154</v>
          </cell>
          <cell r="BI705">
            <v>-0.80000000000410154</v>
          </cell>
          <cell r="BJ705">
            <v>0</v>
          </cell>
          <cell r="BK705">
            <v>-23.799999999993901</v>
          </cell>
          <cell r="BL705">
            <v>-23.799999999993901</v>
          </cell>
          <cell r="BM705">
            <v>0</v>
          </cell>
          <cell r="BN705">
            <v>-38.199999999999996</v>
          </cell>
          <cell r="BO705">
            <v>-38.199999999999996</v>
          </cell>
          <cell r="BP705">
            <v>0</v>
          </cell>
          <cell r="BQ705">
            <v>-14.333999999999996</v>
          </cell>
          <cell r="BR705">
            <v>-14.333999999999996</v>
          </cell>
          <cell r="BS705">
            <v>0</v>
          </cell>
          <cell r="BT705">
            <v>57.052</v>
          </cell>
          <cell r="BU705">
            <v>57.052</v>
          </cell>
          <cell r="BV705">
            <v>0</v>
          </cell>
          <cell r="BW705">
            <v>16.558</v>
          </cell>
          <cell r="BX705">
            <v>16.558</v>
          </cell>
          <cell r="BY705">
            <v>0</v>
          </cell>
          <cell r="BZ705">
            <v>3.6760000000000002</v>
          </cell>
          <cell r="CA705">
            <v>3.6760000000000002</v>
          </cell>
          <cell r="CB705">
            <v>0</v>
          </cell>
          <cell r="CC705">
            <v>-5.4619999999999997</v>
          </cell>
          <cell r="CD705">
            <v>-5.4619999999999997</v>
          </cell>
          <cell r="CE705">
            <v>0</v>
          </cell>
          <cell r="CF705">
            <v>-8.3960000000000008</v>
          </cell>
          <cell r="CG705">
            <v>-8.3960000000000008</v>
          </cell>
          <cell r="CH705">
            <v>0</v>
          </cell>
          <cell r="CI705">
            <v>-7.3040000000000003</v>
          </cell>
          <cell r="CJ705">
            <v>-7.3040000000000003</v>
          </cell>
          <cell r="CK705">
            <v>0</v>
          </cell>
          <cell r="CL705">
            <v>-30.413</v>
          </cell>
          <cell r="CM705">
            <v>-30.413</v>
          </cell>
          <cell r="CN705">
            <v>0</v>
          </cell>
          <cell r="CO705">
            <v>-6.9</v>
          </cell>
          <cell r="CP705">
            <v>-6.9</v>
          </cell>
          <cell r="CQ705">
            <v>0</v>
          </cell>
          <cell r="CR705">
            <v>-74.900000000000006</v>
          </cell>
          <cell r="CS705">
            <v>-74.900000000000006</v>
          </cell>
          <cell r="CT705">
            <v>0</v>
          </cell>
          <cell r="CU705">
            <v>122.5</v>
          </cell>
          <cell r="CV705">
            <v>122.5</v>
          </cell>
          <cell r="CW705">
            <v>0</v>
          </cell>
          <cell r="CX705">
            <v>-15.6</v>
          </cell>
          <cell r="CY705">
            <v>-15.6</v>
          </cell>
          <cell r="CZ705">
            <v>0</v>
          </cell>
          <cell r="DA705">
            <v>-1.3</v>
          </cell>
          <cell r="DB705">
            <v>-1.3</v>
          </cell>
          <cell r="DC705">
            <v>0</v>
          </cell>
          <cell r="DD705">
            <v>-7.6</v>
          </cell>
          <cell r="DE705">
            <v>-7.6</v>
          </cell>
          <cell r="DF705">
            <v>0</v>
          </cell>
          <cell r="DG705">
            <v>-19.3</v>
          </cell>
          <cell r="DH705">
            <v>-19.3</v>
          </cell>
          <cell r="DI705">
            <v>0</v>
          </cell>
          <cell r="DJ705">
            <v>17.099999997767291</v>
          </cell>
          <cell r="DK705">
            <v>17.099999997767291</v>
          </cell>
          <cell r="DL705">
            <v>0</v>
          </cell>
          <cell r="DM705">
            <v>-13.700000406370782</v>
          </cell>
          <cell r="DN705">
            <v>-13.700000406370782</v>
          </cell>
          <cell r="DO705">
            <v>0</v>
          </cell>
          <cell r="DP705">
            <v>15.2</v>
          </cell>
          <cell r="DQ705">
            <v>15.2</v>
          </cell>
          <cell r="DR705">
            <v>0</v>
          </cell>
          <cell r="DS705">
            <v>4.4000000000000004</v>
          </cell>
          <cell r="DT705">
            <v>4.4000000000000004</v>
          </cell>
          <cell r="DU705">
            <v>0</v>
          </cell>
          <cell r="DV705">
            <v>-3.7</v>
          </cell>
          <cell r="DW705">
            <v>-3.7</v>
          </cell>
          <cell r="DX705">
            <v>0</v>
          </cell>
          <cell r="DY705">
            <v>-13.4</v>
          </cell>
          <cell r="DZ705">
            <v>-13.4</v>
          </cell>
          <cell r="EA705">
            <v>0</v>
          </cell>
          <cell r="EB705">
            <v>-15.8</v>
          </cell>
          <cell r="EC705">
            <v>-15.8</v>
          </cell>
          <cell r="ED705">
            <v>0</v>
          </cell>
          <cell r="EE705">
            <v>-23.8</v>
          </cell>
          <cell r="EF705">
            <v>-23.8</v>
          </cell>
          <cell r="EG705">
            <v>0</v>
          </cell>
          <cell r="EH705">
            <v>-1.1999999999999993</v>
          </cell>
          <cell r="EI705">
            <v>-1.1999999999999993</v>
          </cell>
          <cell r="EJ705">
            <v>0</v>
          </cell>
          <cell r="EK705">
            <v>-25</v>
          </cell>
          <cell r="EL705">
            <v>-25</v>
          </cell>
          <cell r="EM705">
            <v>0</v>
          </cell>
          <cell r="EN705">
            <v>1</v>
          </cell>
          <cell r="EO705">
            <v>1</v>
          </cell>
          <cell r="EP705">
            <v>0</v>
          </cell>
          <cell r="EQ705">
            <v>0</v>
          </cell>
          <cell r="ER705">
            <v>0</v>
          </cell>
          <cell r="ES705">
            <v>0</v>
          </cell>
          <cell r="ET705">
            <v>-9</v>
          </cell>
          <cell r="EU705">
            <v>-9</v>
          </cell>
          <cell r="EV705">
            <v>0</v>
          </cell>
          <cell r="EW705">
            <v>36</v>
          </cell>
          <cell r="EX705">
            <v>36</v>
          </cell>
          <cell r="EY705">
            <v>0</v>
          </cell>
          <cell r="EZ705">
            <v>25</v>
          </cell>
          <cell r="FA705">
            <v>25</v>
          </cell>
          <cell r="FB705">
            <v>0</v>
          </cell>
          <cell r="FC705">
            <v>-4</v>
          </cell>
          <cell r="FD705">
            <v>-4</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H705">
            <v>0</v>
          </cell>
          <cell r="HI705">
            <v>0</v>
          </cell>
          <cell r="HJ705">
            <v>0</v>
          </cell>
          <cell r="HK705">
            <v>0</v>
          </cell>
          <cell r="HL705">
            <v>0</v>
          </cell>
          <cell r="HM705">
            <v>0</v>
          </cell>
          <cell r="HN705">
            <v>0</v>
          </cell>
          <cell r="HO705">
            <v>0</v>
          </cell>
          <cell r="HP705">
            <v>0</v>
          </cell>
          <cell r="HQ705">
            <v>0</v>
          </cell>
          <cell r="HR705">
            <v>0</v>
          </cell>
          <cell r="HS705">
            <v>0</v>
          </cell>
          <cell r="HT705">
            <v>0</v>
          </cell>
          <cell r="HU705">
            <v>0</v>
          </cell>
          <cell r="HV705">
            <v>0</v>
          </cell>
          <cell r="HW705">
            <v>0</v>
          </cell>
          <cell r="HX705">
            <v>0</v>
          </cell>
          <cell r="HY705">
            <v>0</v>
          </cell>
          <cell r="HZ705">
            <v>0</v>
          </cell>
          <cell r="IA705">
            <v>0</v>
          </cell>
          <cell r="IB705">
            <v>0</v>
          </cell>
          <cell r="IC705">
            <v>0</v>
          </cell>
          <cell r="ID705">
            <v>0</v>
          </cell>
          <cell r="IE705">
            <v>0</v>
          </cell>
          <cell r="IF705">
            <v>0</v>
          </cell>
          <cell r="IG705">
            <v>0</v>
          </cell>
          <cell r="IH705">
            <v>0</v>
          </cell>
          <cell r="II705">
            <v>0</v>
          </cell>
          <cell r="IJ705">
            <v>0</v>
          </cell>
          <cell r="IK705">
            <v>0</v>
          </cell>
          <cell r="IP705">
            <v>-0.49695199998960271</v>
          </cell>
          <cell r="IQ705">
            <v>-0.49695199998960271</v>
          </cell>
          <cell r="IR705">
            <v>0</v>
          </cell>
          <cell r="IS705">
            <v>-26.100000000002201</v>
          </cell>
          <cell r="IT705">
            <v>-26.100000000002201</v>
          </cell>
          <cell r="IU705">
            <v>0</v>
          </cell>
          <cell r="IV705">
            <v>-24.599999999998001</v>
          </cell>
          <cell r="IW705">
            <v>-24.599999999998001</v>
          </cell>
          <cell r="IX705">
            <v>0</v>
          </cell>
          <cell r="IY705">
            <v>-23.799999999993901</v>
          </cell>
          <cell r="IZ705">
            <v>-23.799999999993901</v>
          </cell>
          <cell r="JA705">
            <v>0</v>
          </cell>
          <cell r="JB705">
            <v>4.5180000000000078</v>
          </cell>
          <cell r="JC705">
            <v>4.5180000000000078</v>
          </cell>
          <cell r="JD705">
            <v>0</v>
          </cell>
          <cell r="JE705">
            <v>59.276000000000003</v>
          </cell>
          <cell r="JF705">
            <v>59.276000000000003</v>
          </cell>
          <cell r="JG705">
            <v>0</v>
          </cell>
          <cell r="JH705">
            <v>73.61</v>
          </cell>
          <cell r="JI705">
            <v>73.61</v>
          </cell>
          <cell r="JJ705">
            <v>0</v>
          </cell>
          <cell r="JK705">
            <v>16.558</v>
          </cell>
          <cell r="JL705">
            <v>16.558</v>
          </cell>
          <cell r="JM705">
            <v>0</v>
          </cell>
          <cell r="JN705">
            <v>-10.182</v>
          </cell>
          <cell r="JO705">
            <v>-10.182</v>
          </cell>
          <cell r="JP705">
            <v>0</v>
          </cell>
          <cell r="JQ705">
            <v>-21.161999999999999</v>
          </cell>
          <cell r="JR705">
            <v>-21.161999999999999</v>
          </cell>
          <cell r="JS705">
            <v>0</v>
          </cell>
          <cell r="JT705">
            <v>-15.700000000000001</v>
          </cell>
          <cell r="JU705">
            <v>-15.700000000000001</v>
          </cell>
          <cell r="JV705">
            <v>0</v>
          </cell>
          <cell r="JW705">
            <v>-7.3040000000000003</v>
          </cell>
          <cell r="JX705">
            <v>-7.3040000000000003</v>
          </cell>
          <cell r="JY705">
            <v>0</v>
          </cell>
          <cell r="JZ705">
            <v>-112.21300000000001</v>
          </cell>
          <cell r="KA705">
            <v>-112.21300000000001</v>
          </cell>
          <cell r="KB705">
            <v>0</v>
          </cell>
          <cell r="KC705">
            <v>40.699999999999989</v>
          </cell>
          <cell r="KD705">
            <v>40.699999999999989</v>
          </cell>
          <cell r="KE705">
            <v>0</v>
          </cell>
          <cell r="KF705">
            <v>47.599999999999994</v>
          </cell>
          <cell r="KG705">
            <v>47.599999999999994</v>
          </cell>
          <cell r="KH705">
            <v>0</v>
          </cell>
          <cell r="KI705">
            <v>122.5</v>
          </cell>
          <cell r="KJ705">
            <v>122.5</v>
          </cell>
          <cell r="KK705">
            <v>0</v>
          </cell>
          <cell r="KL705">
            <v>-24.5</v>
          </cell>
          <cell r="KM705">
            <v>-24.5</v>
          </cell>
          <cell r="KN705">
            <v>0</v>
          </cell>
          <cell r="KO705">
            <v>-28.200000000000003</v>
          </cell>
          <cell r="KP705">
            <v>-28.200000000000003</v>
          </cell>
          <cell r="KQ705">
            <v>0</v>
          </cell>
          <cell r="KR705">
            <v>-26.9</v>
          </cell>
          <cell r="KS705">
            <v>-26.9</v>
          </cell>
          <cell r="KT705">
            <v>0</v>
          </cell>
          <cell r="KU705">
            <v>-19.3</v>
          </cell>
          <cell r="KV705">
            <v>-19.3</v>
          </cell>
          <cell r="KW705">
            <v>0</v>
          </cell>
          <cell r="KX705">
            <v>18.599999591396511</v>
          </cell>
          <cell r="KY705">
            <v>18.599999591396511</v>
          </cell>
          <cell r="KZ705">
            <v>0</v>
          </cell>
          <cell r="LA705">
            <v>5.899999593629218</v>
          </cell>
          <cell r="LB705">
            <v>5.899999593629218</v>
          </cell>
          <cell r="LC705">
            <v>0</v>
          </cell>
          <cell r="LD705">
            <v>19.600000000000001</v>
          </cell>
          <cell r="LE705">
            <v>19.600000000000001</v>
          </cell>
          <cell r="LF705">
            <v>0</v>
          </cell>
          <cell r="LG705">
            <v>4.4000000000000004</v>
          </cell>
          <cell r="LH705">
            <v>4.4000000000000004</v>
          </cell>
          <cell r="LI705">
            <v>0</v>
          </cell>
          <cell r="LJ705">
            <v>-32.900000000000006</v>
          </cell>
          <cell r="LK705">
            <v>-32.900000000000006</v>
          </cell>
          <cell r="LL705">
            <v>0</v>
          </cell>
          <cell r="LM705">
            <v>-53</v>
          </cell>
          <cell r="LN705">
            <v>-53</v>
          </cell>
          <cell r="LO705">
            <v>0</v>
          </cell>
          <cell r="LP705">
            <v>-39.6</v>
          </cell>
          <cell r="LQ705">
            <v>-39.6</v>
          </cell>
          <cell r="LR705">
            <v>0</v>
          </cell>
          <cell r="LS705">
            <v>-23.8</v>
          </cell>
          <cell r="LT705">
            <v>-23.8</v>
          </cell>
          <cell r="LU705">
            <v>0</v>
          </cell>
          <cell r="LV705">
            <v>-25.2</v>
          </cell>
          <cell r="LW705">
            <v>-25.2</v>
          </cell>
          <cell r="LX705">
            <v>0</v>
          </cell>
          <cell r="LY705">
            <v>-24</v>
          </cell>
          <cell r="LZ705">
            <v>-24</v>
          </cell>
          <cell r="MA705">
            <v>0</v>
          </cell>
          <cell r="MB705">
            <v>1</v>
          </cell>
          <cell r="MC705">
            <v>1</v>
          </cell>
          <cell r="MD705">
            <v>0</v>
          </cell>
          <cell r="ME705">
            <v>0</v>
          </cell>
          <cell r="MF705">
            <v>0</v>
          </cell>
          <cell r="MG705">
            <v>0</v>
          </cell>
          <cell r="MH705">
            <v>52</v>
          </cell>
          <cell r="MI705">
            <v>52</v>
          </cell>
          <cell r="MJ705">
            <v>0</v>
          </cell>
          <cell r="MK705">
            <v>57</v>
          </cell>
          <cell r="ML705">
            <v>57</v>
          </cell>
          <cell r="MM705">
            <v>0</v>
          </cell>
          <cell r="MN705">
            <v>21</v>
          </cell>
          <cell r="MO705">
            <v>21</v>
          </cell>
          <cell r="MP705">
            <v>0</v>
          </cell>
          <cell r="MQ705">
            <v>-4</v>
          </cell>
          <cell r="MR705">
            <v>-4</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v>0</v>
          </cell>
          <cell r="NM705">
            <v>0</v>
          </cell>
          <cell r="NN705">
            <v>0</v>
          </cell>
          <cell r="NO705">
            <v>0</v>
          </cell>
          <cell r="NP705">
            <v>0</v>
          </cell>
          <cell r="NQ705">
            <v>0</v>
          </cell>
          <cell r="NR705">
            <v>0</v>
          </cell>
          <cell r="NS705">
            <v>0</v>
          </cell>
          <cell r="NT705">
            <v>0</v>
          </cell>
          <cell r="NU705">
            <v>0</v>
          </cell>
          <cell r="NV705">
            <v>0</v>
          </cell>
          <cell r="NW705">
            <v>0</v>
          </cell>
          <cell r="NX705">
            <v>0</v>
          </cell>
          <cell r="NY705">
            <v>0</v>
          </cell>
          <cell r="NZ705">
            <v>0</v>
          </cell>
          <cell r="OA705">
            <v>0</v>
          </cell>
          <cell r="OB705">
            <v>0</v>
          </cell>
          <cell r="OC705">
            <v>0</v>
          </cell>
          <cell r="OD705">
            <v>0</v>
          </cell>
          <cell r="OE705">
            <v>0</v>
          </cell>
          <cell r="OF705">
            <v>0</v>
          </cell>
          <cell r="OG705">
            <v>0</v>
          </cell>
          <cell r="OH705">
            <v>0</v>
          </cell>
          <cell r="OI705">
            <v>0</v>
          </cell>
          <cell r="OJ705">
            <v>0</v>
          </cell>
          <cell r="OK705">
            <v>0</v>
          </cell>
          <cell r="OL705">
            <v>0</v>
          </cell>
          <cell r="OM705">
            <v>0</v>
          </cell>
          <cell r="ON705">
            <v>0</v>
          </cell>
          <cell r="OO705">
            <v>0</v>
          </cell>
          <cell r="OP705">
            <v>0</v>
          </cell>
          <cell r="OQ705">
            <v>0</v>
          </cell>
          <cell r="OR705">
            <v>0</v>
          </cell>
          <cell r="OS705">
            <v>0</v>
          </cell>
          <cell r="OT705">
            <v>0</v>
          </cell>
          <cell r="OU705">
            <v>0</v>
          </cell>
          <cell r="OV705">
            <v>0</v>
          </cell>
          <cell r="OW705">
            <v>0</v>
          </cell>
          <cell r="OX705">
            <v>0</v>
          </cell>
          <cell r="OY705">
            <v>0</v>
          </cell>
          <cell r="OZ705">
            <v>0</v>
          </cell>
          <cell r="PA705">
            <v>0</v>
          </cell>
          <cell r="PB705">
            <v>0</v>
          </cell>
          <cell r="PC705">
            <v>0</v>
          </cell>
          <cell r="PD705">
            <v>0</v>
          </cell>
          <cell r="PE705">
            <v>0</v>
          </cell>
          <cell r="PF705">
            <v>0</v>
          </cell>
          <cell r="PG705">
            <v>0</v>
          </cell>
          <cell r="PH705">
            <v>0</v>
          </cell>
          <cell r="PI705">
            <v>0</v>
          </cell>
          <cell r="PJ705">
            <v>0</v>
          </cell>
          <cell r="PK705">
            <v>0</v>
          </cell>
          <cell r="PL705">
            <v>0</v>
          </cell>
          <cell r="PM705">
            <v>0</v>
          </cell>
          <cell r="PN705">
            <v>0</v>
          </cell>
          <cell r="PO705">
            <v>0</v>
          </cell>
          <cell r="PP705">
            <v>0</v>
          </cell>
          <cell r="PQ705">
            <v>0</v>
          </cell>
          <cell r="PR705">
            <v>0</v>
          </cell>
          <cell r="PS705">
            <v>0</v>
          </cell>
          <cell r="PT705">
            <v>0</v>
          </cell>
          <cell r="PU705">
            <v>0</v>
          </cell>
          <cell r="PV705">
            <v>0</v>
          </cell>
          <cell r="PW705">
            <v>0</v>
          </cell>
          <cell r="PX705">
            <v>0</v>
          </cell>
          <cell r="PY705">
            <v>0</v>
          </cell>
        </row>
        <row r="706">
          <cell r="BB706">
            <v>-0.46521121371818203</v>
          </cell>
          <cell r="BC706">
            <v>-0.46521121371818203</v>
          </cell>
          <cell r="BD706">
            <v>0</v>
          </cell>
          <cell r="BE706">
            <v>0.38806942713482023</v>
          </cell>
          <cell r="BF706">
            <v>0.38806942713482023</v>
          </cell>
          <cell r="BG706">
            <v>0</v>
          </cell>
          <cell r="BH706">
            <v>0.20599134753851012</v>
          </cell>
          <cell r="BI706">
            <v>0.20599134753851012</v>
          </cell>
          <cell r="BJ706">
            <v>0</v>
          </cell>
          <cell r="BK706">
            <v>6.1463500000073203</v>
          </cell>
          <cell r="BL706">
            <v>6.1463500000073203</v>
          </cell>
          <cell r="BM706">
            <v>0</v>
          </cell>
          <cell r="BN706">
            <v>9.8670599999999933</v>
          </cell>
          <cell r="BO706">
            <v>9.8670599999999933</v>
          </cell>
          <cell r="BP706">
            <v>0</v>
          </cell>
          <cell r="BQ706">
            <v>3.7024722000000008</v>
          </cell>
          <cell r="BR706">
            <v>3.7024722000000008</v>
          </cell>
          <cell r="BS706">
            <v>0</v>
          </cell>
          <cell r="BT706">
            <v>-14.736531599999999</v>
          </cell>
          <cell r="BU706">
            <v>-14.736531599999999</v>
          </cell>
          <cell r="BV706">
            <v>0</v>
          </cell>
          <cell r="BW706">
            <v>-4.2769314000000005</v>
          </cell>
          <cell r="BX706">
            <v>-4.2769314000000005</v>
          </cell>
          <cell r="BY706">
            <v>0</v>
          </cell>
          <cell r="BZ706">
            <v>-1.0443516000000006</v>
          </cell>
          <cell r="CA706">
            <v>-1.0443516000000006</v>
          </cell>
          <cell r="CB706">
            <v>0</v>
          </cell>
          <cell r="CC706">
            <v>1.5517540000000001</v>
          </cell>
          <cell r="CD706">
            <v>1.5517540000000001</v>
          </cell>
          <cell r="CE706">
            <v>0</v>
          </cell>
          <cell r="CF706">
            <v>2.38537</v>
          </cell>
          <cell r="CG706">
            <v>2.38537</v>
          </cell>
          <cell r="CH706">
            <v>0</v>
          </cell>
          <cell r="CI706">
            <v>2.0750660000000001</v>
          </cell>
          <cell r="CJ706">
            <v>2.0750660000000001</v>
          </cell>
          <cell r="CK706">
            <v>0</v>
          </cell>
          <cell r="CL706">
            <v>9.7379999999999995</v>
          </cell>
          <cell r="CM706">
            <v>9.7379999999999995</v>
          </cell>
          <cell r="CN706">
            <v>0</v>
          </cell>
          <cell r="CO706">
            <v>2.2093799999999999</v>
          </cell>
          <cell r="CP706">
            <v>2.2093799999999999</v>
          </cell>
          <cell r="CQ706">
            <v>0</v>
          </cell>
          <cell r="CR706">
            <v>23.982980000000001</v>
          </cell>
          <cell r="CS706">
            <v>23.982980000000001</v>
          </cell>
          <cell r="CT706">
            <v>0</v>
          </cell>
          <cell r="CU706">
            <v>-39.224499999999999</v>
          </cell>
          <cell r="CV706">
            <v>-39.224499999999999</v>
          </cell>
          <cell r="CW706">
            <v>0</v>
          </cell>
          <cell r="CX706">
            <v>4.0286999999999997</v>
          </cell>
          <cell r="CY706">
            <v>4.0286999999999997</v>
          </cell>
          <cell r="CZ706">
            <v>0</v>
          </cell>
          <cell r="DA706">
            <v>0.33600000000000002</v>
          </cell>
          <cell r="DB706">
            <v>0.33600000000000002</v>
          </cell>
          <cell r="DC706">
            <v>0</v>
          </cell>
          <cell r="DD706">
            <v>1.9626999999999997</v>
          </cell>
          <cell r="DE706">
            <v>1.9626999999999997</v>
          </cell>
          <cell r="DF706">
            <v>0</v>
          </cell>
          <cell r="DG706">
            <v>4.9842249999999995</v>
          </cell>
          <cell r="DH706">
            <v>4.9842249999999995</v>
          </cell>
          <cell r="DI706">
            <v>0</v>
          </cell>
          <cell r="DJ706">
            <v>-4.4160749994234028</v>
          </cell>
          <cell r="DK706">
            <v>-4.4160749994234028</v>
          </cell>
          <cell r="DL706">
            <v>0</v>
          </cell>
          <cell r="DM706">
            <v>3.538025104945254</v>
          </cell>
          <cell r="DN706">
            <v>3.538025104945254</v>
          </cell>
          <cell r="DO706">
            <v>0</v>
          </cell>
          <cell r="DP706">
            <v>-3.412452800000001</v>
          </cell>
          <cell r="DQ706">
            <v>-3.412452800000001</v>
          </cell>
          <cell r="DR706">
            <v>0</v>
          </cell>
          <cell r="DS706">
            <v>-1.5149999999999999</v>
          </cell>
          <cell r="DT706">
            <v>-1.5149999999999999</v>
          </cell>
          <cell r="DU706">
            <v>0</v>
          </cell>
          <cell r="DV706">
            <v>1.274</v>
          </cell>
          <cell r="DW706">
            <v>1.274</v>
          </cell>
          <cell r="DX706">
            <v>0</v>
          </cell>
          <cell r="DY706">
            <v>4.5996199999999998</v>
          </cell>
          <cell r="DZ706">
            <v>4.5996199999999998</v>
          </cell>
          <cell r="EA706">
            <v>0</v>
          </cell>
          <cell r="EB706">
            <v>5.670969337999999</v>
          </cell>
          <cell r="EC706">
            <v>5.670969337999999</v>
          </cell>
          <cell r="ED706">
            <v>0</v>
          </cell>
          <cell r="EE706">
            <v>8.1940000000000008</v>
          </cell>
          <cell r="EF706">
            <v>8.1940000000000008</v>
          </cell>
          <cell r="EG706">
            <v>0</v>
          </cell>
          <cell r="EH706">
            <v>0.41293999999999897</v>
          </cell>
          <cell r="EI706">
            <v>0.41293999999999897</v>
          </cell>
          <cell r="EJ706">
            <v>0</v>
          </cell>
          <cell r="EK706">
            <v>8.6</v>
          </cell>
          <cell r="EL706">
            <v>8.6</v>
          </cell>
          <cell r="EM706">
            <v>0</v>
          </cell>
          <cell r="EN706">
            <v>-0.3</v>
          </cell>
          <cell r="EO706">
            <v>-0.3</v>
          </cell>
          <cell r="EP706">
            <v>0</v>
          </cell>
          <cell r="EQ706">
            <v>0</v>
          </cell>
          <cell r="ER706">
            <v>0</v>
          </cell>
          <cell r="ES706">
            <v>0</v>
          </cell>
          <cell r="ET706">
            <v>4</v>
          </cell>
          <cell r="EU706">
            <v>4</v>
          </cell>
          <cell r="EV706">
            <v>0</v>
          </cell>
          <cell r="EW706">
            <v>-13</v>
          </cell>
          <cell r="EX706">
            <v>-13</v>
          </cell>
          <cell r="EY706">
            <v>0</v>
          </cell>
          <cell r="EZ706">
            <v>-9</v>
          </cell>
          <cell r="FA706">
            <v>-9</v>
          </cell>
          <cell r="FB706">
            <v>0</v>
          </cell>
          <cell r="FC706">
            <v>1</v>
          </cell>
          <cell r="FD706">
            <v>1</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H706">
            <v>0</v>
          </cell>
          <cell r="HI706">
            <v>0</v>
          </cell>
          <cell r="HJ706">
            <v>0</v>
          </cell>
          <cell r="HK706">
            <v>0</v>
          </cell>
          <cell r="HL706">
            <v>0</v>
          </cell>
          <cell r="HM706">
            <v>0</v>
          </cell>
          <cell r="HN706">
            <v>0</v>
          </cell>
          <cell r="HO706">
            <v>0</v>
          </cell>
          <cell r="HP706">
            <v>0</v>
          </cell>
          <cell r="HQ706">
            <v>0</v>
          </cell>
          <cell r="HR706">
            <v>0</v>
          </cell>
          <cell r="HS706">
            <v>0</v>
          </cell>
          <cell r="HT706">
            <v>0</v>
          </cell>
          <cell r="HU706">
            <v>0</v>
          </cell>
          <cell r="HV706">
            <v>0</v>
          </cell>
          <cell r="HW706">
            <v>0</v>
          </cell>
          <cell r="HX706">
            <v>0</v>
          </cell>
          <cell r="HY706">
            <v>0</v>
          </cell>
          <cell r="HZ706">
            <v>0</v>
          </cell>
          <cell r="IA706">
            <v>0</v>
          </cell>
          <cell r="IB706">
            <v>0</v>
          </cell>
          <cell r="IC706">
            <v>0</v>
          </cell>
          <cell r="ID706">
            <v>0</v>
          </cell>
          <cell r="IE706">
            <v>0</v>
          </cell>
          <cell r="IF706">
            <v>0</v>
          </cell>
          <cell r="IG706">
            <v>0</v>
          </cell>
          <cell r="IH706">
            <v>0</v>
          </cell>
          <cell r="II706">
            <v>0</v>
          </cell>
          <cell r="IJ706">
            <v>0</v>
          </cell>
          <cell r="IK706">
            <v>0</v>
          </cell>
          <cell r="IP706">
            <v>0.12884956095514832</v>
          </cell>
          <cell r="IQ706">
            <v>0.12884956095514832</v>
          </cell>
          <cell r="IR706">
            <v>0</v>
          </cell>
          <cell r="IS706">
            <v>6.740410774680651</v>
          </cell>
          <cell r="IT706">
            <v>6.740410774680651</v>
          </cell>
          <cell r="IU706">
            <v>0</v>
          </cell>
          <cell r="IV706">
            <v>6.3523413475458304</v>
          </cell>
          <cell r="IW706">
            <v>6.3523413475458304</v>
          </cell>
          <cell r="IX706">
            <v>0</v>
          </cell>
          <cell r="IY706">
            <v>6.1463500000073203</v>
          </cell>
          <cell r="IZ706">
            <v>6.1463500000073203</v>
          </cell>
          <cell r="JA706">
            <v>0</v>
          </cell>
          <cell r="JB706">
            <v>-1.166999400000007</v>
          </cell>
          <cell r="JC706">
            <v>-1.166999400000007</v>
          </cell>
          <cell r="JD706">
            <v>0</v>
          </cell>
          <cell r="JE706">
            <v>-15.310990800000001</v>
          </cell>
          <cell r="JF706">
            <v>-15.310990800000001</v>
          </cell>
          <cell r="JG706">
            <v>0</v>
          </cell>
          <cell r="JH706">
            <v>-19.013463000000002</v>
          </cell>
          <cell r="JI706">
            <v>-19.013463000000002</v>
          </cell>
          <cell r="JJ706">
            <v>0</v>
          </cell>
          <cell r="JK706">
            <v>-4.2769314000000005</v>
          </cell>
          <cell r="JL706">
            <v>-4.2769314000000005</v>
          </cell>
          <cell r="JM706">
            <v>0</v>
          </cell>
          <cell r="JN706">
            <v>2.8927723999999992</v>
          </cell>
          <cell r="JO706">
            <v>2.8927723999999992</v>
          </cell>
          <cell r="JP706">
            <v>0</v>
          </cell>
          <cell r="JQ706">
            <v>6.0121900000000004</v>
          </cell>
          <cell r="JR706">
            <v>6.0121900000000004</v>
          </cell>
          <cell r="JS706">
            <v>0</v>
          </cell>
          <cell r="JT706">
            <v>4.4604359999999996</v>
          </cell>
          <cell r="JU706">
            <v>4.4604359999999996</v>
          </cell>
          <cell r="JV706">
            <v>0</v>
          </cell>
          <cell r="JW706">
            <v>2.0750660000000001</v>
          </cell>
          <cell r="JX706">
            <v>2.0750660000000001</v>
          </cell>
          <cell r="JY706">
            <v>0</v>
          </cell>
          <cell r="JZ706">
            <v>35.93036</v>
          </cell>
          <cell r="KA706">
            <v>35.93036</v>
          </cell>
          <cell r="KB706">
            <v>0</v>
          </cell>
          <cell r="KC706">
            <v>-13.032139999999998</v>
          </cell>
          <cell r="KD706">
            <v>-13.032139999999998</v>
          </cell>
          <cell r="KE706">
            <v>0</v>
          </cell>
          <cell r="KF706">
            <v>-15.241519999999998</v>
          </cell>
          <cell r="KG706">
            <v>-15.241519999999998</v>
          </cell>
          <cell r="KH706">
            <v>0</v>
          </cell>
          <cell r="KI706">
            <v>-39.224499999999999</v>
          </cell>
          <cell r="KJ706">
            <v>-39.224499999999999</v>
          </cell>
          <cell r="KK706">
            <v>0</v>
          </cell>
          <cell r="KL706">
            <v>6.3273999999999999</v>
          </cell>
          <cell r="KM706">
            <v>6.3273999999999999</v>
          </cell>
          <cell r="KN706">
            <v>0</v>
          </cell>
          <cell r="KO706">
            <v>7.2829249999999988</v>
          </cell>
          <cell r="KP706">
            <v>7.2829249999999988</v>
          </cell>
          <cell r="KQ706">
            <v>0</v>
          </cell>
          <cell r="KR706">
            <v>6.9469249999999994</v>
          </cell>
          <cell r="KS706">
            <v>6.9469249999999994</v>
          </cell>
          <cell r="KT706">
            <v>0</v>
          </cell>
          <cell r="KU706">
            <v>4.9842249999999995</v>
          </cell>
          <cell r="KV706">
            <v>4.9842249999999995</v>
          </cell>
          <cell r="KW706">
            <v>0</v>
          </cell>
          <cell r="KX706">
            <v>-4.2905026944781497</v>
          </cell>
          <cell r="KY706">
            <v>-4.2905026944781497</v>
          </cell>
          <cell r="KZ706">
            <v>0</v>
          </cell>
          <cell r="LA706">
            <v>-1.3894276950547468</v>
          </cell>
          <cell r="LB706">
            <v>-1.3894276950547468</v>
          </cell>
          <cell r="LC706">
            <v>0</v>
          </cell>
          <cell r="LD706">
            <v>-4.9274528000000011</v>
          </cell>
          <cell r="LE706">
            <v>-4.9274528000000011</v>
          </cell>
          <cell r="LF706">
            <v>0</v>
          </cell>
          <cell r="LG706">
            <v>-1.5149999999999999</v>
          </cell>
          <cell r="LH706">
            <v>-1.5149999999999999</v>
          </cell>
          <cell r="LI706">
            <v>0</v>
          </cell>
          <cell r="LJ706">
            <v>11.544589337999998</v>
          </cell>
          <cell r="LK706">
            <v>11.544589337999998</v>
          </cell>
          <cell r="LL706">
            <v>0</v>
          </cell>
          <cell r="LM706">
            <v>18.464589338</v>
          </cell>
          <cell r="LN706">
            <v>18.464589338</v>
          </cell>
          <cell r="LO706">
            <v>0</v>
          </cell>
          <cell r="LP706">
            <v>13.864969338</v>
          </cell>
          <cell r="LQ706">
            <v>13.864969338</v>
          </cell>
          <cell r="LR706">
            <v>0</v>
          </cell>
          <cell r="LS706">
            <v>8.1940000000000008</v>
          </cell>
          <cell r="LT706">
            <v>8.1940000000000008</v>
          </cell>
          <cell r="LU706">
            <v>0</v>
          </cell>
          <cell r="LV706">
            <v>8.7129399999999979</v>
          </cell>
          <cell r="LW706">
            <v>8.7129399999999979</v>
          </cell>
          <cell r="LX706">
            <v>0</v>
          </cell>
          <cell r="LY706">
            <v>8.2999999999999989</v>
          </cell>
          <cell r="LZ706">
            <v>8.2999999999999989</v>
          </cell>
          <cell r="MA706">
            <v>0</v>
          </cell>
          <cell r="MB706">
            <v>-0.3</v>
          </cell>
          <cell r="MC706">
            <v>-0.3</v>
          </cell>
          <cell r="MD706">
            <v>0</v>
          </cell>
          <cell r="ME706">
            <v>0</v>
          </cell>
          <cell r="MF706">
            <v>0</v>
          </cell>
          <cell r="MG706">
            <v>0</v>
          </cell>
          <cell r="MH706">
            <v>-18</v>
          </cell>
          <cell r="MI706">
            <v>-18</v>
          </cell>
          <cell r="MJ706">
            <v>0</v>
          </cell>
          <cell r="MK706">
            <v>-21</v>
          </cell>
          <cell r="ML706">
            <v>-21</v>
          </cell>
          <cell r="MM706">
            <v>0</v>
          </cell>
          <cell r="MN706">
            <v>-8</v>
          </cell>
          <cell r="MO706">
            <v>-8</v>
          </cell>
          <cell r="MP706">
            <v>0</v>
          </cell>
          <cell r="MQ706">
            <v>1</v>
          </cell>
          <cell r="MR706">
            <v>1</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v>0</v>
          </cell>
          <cell r="NM706">
            <v>0</v>
          </cell>
          <cell r="NN706">
            <v>0</v>
          </cell>
          <cell r="NO706">
            <v>0</v>
          </cell>
          <cell r="NP706">
            <v>0</v>
          </cell>
          <cell r="NQ706">
            <v>0</v>
          </cell>
          <cell r="NR706">
            <v>0</v>
          </cell>
          <cell r="NS706">
            <v>0</v>
          </cell>
          <cell r="NT706">
            <v>0</v>
          </cell>
          <cell r="NU706">
            <v>0</v>
          </cell>
          <cell r="NV706">
            <v>0</v>
          </cell>
          <cell r="NW706">
            <v>0</v>
          </cell>
          <cell r="NX706">
            <v>0</v>
          </cell>
          <cell r="NY706">
            <v>0</v>
          </cell>
          <cell r="NZ706">
            <v>0</v>
          </cell>
          <cell r="OA706">
            <v>0</v>
          </cell>
          <cell r="OB706">
            <v>0</v>
          </cell>
          <cell r="OC706">
            <v>0</v>
          </cell>
          <cell r="OD706">
            <v>0</v>
          </cell>
          <cell r="OE706">
            <v>0</v>
          </cell>
          <cell r="OF706">
            <v>0</v>
          </cell>
          <cell r="OG706">
            <v>0</v>
          </cell>
          <cell r="OH706">
            <v>0</v>
          </cell>
          <cell r="OI706">
            <v>0</v>
          </cell>
          <cell r="OJ706">
            <v>0</v>
          </cell>
          <cell r="OK706">
            <v>0</v>
          </cell>
          <cell r="OL706">
            <v>0</v>
          </cell>
          <cell r="OM706">
            <v>0</v>
          </cell>
          <cell r="ON706">
            <v>0</v>
          </cell>
          <cell r="OO706">
            <v>0</v>
          </cell>
          <cell r="OP706">
            <v>0</v>
          </cell>
          <cell r="OQ706">
            <v>0</v>
          </cell>
          <cell r="OR706">
            <v>0</v>
          </cell>
          <cell r="OS706">
            <v>0</v>
          </cell>
          <cell r="OT706">
            <v>0</v>
          </cell>
          <cell r="OU706">
            <v>0</v>
          </cell>
          <cell r="OV706">
            <v>0</v>
          </cell>
          <cell r="OW706">
            <v>0</v>
          </cell>
          <cell r="OX706">
            <v>0</v>
          </cell>
          <cell r="OY706">
            <v>0</v>
          </cell>
          <cell r="OZ706">
            <v>0</v>
          </cell>
          <cell r="PA706">
            <v>0</v>
          </cell>
          <cell r="PB706">
            <v>0</v>
          </cell>
          <cell r="PC706">
            <v>0</v>
          </cell>
          <cell r="PD706">
            <v>0</v>
          </cell>
          <cell r="PE706">
            <v>0</v>
          </cell>
          <cell r="PF706">
            <v>0</v>
          </cell>
          <cell r="PG706">
            <v>0</v>
          </cell>
          <cell r="PH706">
            <v>0</v>
          </cell>
          <cell r="PI706">
            <v>0</v>
          </cell>
          <cell r="PJ706">
            <v>0</v>
          </cell>
          <cell r="PK706">
            <v>0</v>
          </cell>
          <cell r="PL706">
            <v>0</v>
          </cell>
          <cell r="PM706">
            <v>0</v>
          </cell>
          <cell r="PN706">
            <v>0</v>
          </cell>
          <cell r="PO706">
            <v>0</v>
          </cell>
          <cell r="PP706">
            <v>0</v>
          </cell>
          <cell r="PQ706">
            <v>0</v>
          </cell>
          <cell r="PR706">
            <v>0</v>
          </cell>
          <cell r="PS706">
            <v>0</v>
          </cell>
          <cell r="PT706">
            <v>0</v>
          </cell>
          <cell r="PU706">
            <v>0</v>
          </cell>
          <cell r="PV706">
            <v>0</v>
          </cell>
          <cell r="PW706">
            <v>0</v>
          </cell>
          <cell r="PX706">
            <v>0</v>
          </cell>
          <cell r="PY706">
            <v>0</v>
          </cell>
        </row>
        <row r="707">
          <cell r="BB707">
            <v>1.3080125242282112</v>
          </cell>
          <cell r="BC707">
            <v>1.3080125242282112</v>
          </cell>
          <cell r="BD707">
            <v>0</v>
          </cell>
          <cell r="BE707">
            <v>-1.0871345211007688</v>
          </cell>
          <cell r="BF707">
            <v>-1.0871345211007688</v>
          </cell>
          <cell r="BG707">
            <v>0</v>
          </cell>
          <cell r="BH707">
            <v>-0.58076225950457072</v>
          </cell>
          <cell r="BI707">
            <v>-0.58076225950457072</v>
          </cell>
          <cell r="BJ707">
            <v>0</v>
          </cell>
          <cell r="BK707">
            <v>-17.260089300969554</v>
          </cell>
          <cell r="BL707">
            <v>-17.260089300969554</v>
          </cell>
          <cell r="BM707">
            <v>0</v>
          </cell>
          <cell r="BN707">
            <v>-27.701115438000002</v>
          </cell>
          <cell r="BO707">
            <v>-27.701115438000002</v>
          </cell>
          <cell r="BP707">
            <v>0</v>
          </cell>
          <cell r="BQ707">
            <v>-10.394444730060002</v>
          </cell>
          <cell r="BR707">
            <v>-10.394444730060002</v>
          </cell>
          <cell r="BS707">
            <v>0</v>
          </cell>
          <cell r="BT707">
            <v>41.371833454899999</v>
          </cell>
          <cell r="BU707">
            <v>41.371833454899999</v>
          </cell>
          <cell r="BV707">
            <v>0</v>
          </cell>
          <cell r="BW707">
            <v>12.007200769999999</v>
          </cell>
          <cell r="BX707">
            <v>12.007200769999999</v>
          </cell>
          <cell r="BY707">
            <v>0</v>
          </cell>
          <cell r="BZ707">
            <v>2.5729554373056827</v>
          </cell>
          <cell r="CA707">
            <v>2.5729554373056827</v>
          </cell>
          <cell r="CB707">
            <v>0</v>
          </cell>
          <cell r="CC707">
            <v>-3.823048</v>
          </cell>
          <cell r="CD707">
            <v>-3.823048</v>
          </cell>
          <cell r="CE707">
            <v>0</v>
          </cell>
          <cell r="CF707">
            <v>-5.8769860000000005</v>
          </cell>
          <cell r="CG707">
            <v>-5.8769860000000005</v>
          </cell>
          <cell r="CH707">
            <v>0</v>
          </cell>
          <cell r="CI707">
            <v>-5.1123290000000008</v>
          </cell>
          <cell r="CJ707">
            <v>-5.1123290000000008</v>
          </cell>
          <cell r="CK707">
            <v>0</v>
          </cell>
          <cell r="CL707">
            <v>-20.214000000000002</v>
          </cell>
          <cell r="CM707">
            <v>-20.214000000000002</v>
          </cell>
          <cell r="CN707">
            <v>0</v>
          </cell>
          <cell r="CO707">
            <v>-4.5860190000000012</v>
          </cell>
          <cell r="CP707">
            <v>-4.5860190000000012</v>
          </cell>
          <cell r="CQ707">
            <v>0</v>
          </cell>
          <cell r="CR707">
            <v>-49.78202000000001</v>
          </cell>
          <cell r="CS707">
            <v>-49.78202000000001</v>
          </cell>
          <cell r="CT707">
            <v>0</v>
          </cell>
          <cell r="CU707">
            <v>81.41845635</v>
          </cell>
          <cell r="CV707">
            <v>81.41845635</v>
          </cell>
          <cell r="CW707">
            <v>0</v>
          </cell>
          <cell r="CX707">
            <v>-11.31326001</v>
          </cell>
          <cell r="CY707">
            <v>-11.31326001</v>
          </cell>
          <cell r="CZ707">
            <v>0</v>
          </cell>
          <cell r="DA707">
            <v>-0.94199999999999995</v>
          </cell>
          <cell r="DB707">
            <v>-0.94199999999999995</v>
          </cell>
          <cell r="DC707">
            <v>0</v>
          </cell>
          <cell r="DD707">
            <v>-5.5115882099999993</v>
          </cell>
          <cell r="DE707">
            <v>-5.5115882099999993</v>
          </cell>
          <cell r="DF707">
            <v>0</v>
          </cell>
          <cell r="DG707">
            <v>-13.996533217500001</v>
          </cell>
          <cell r="DH707">
            <v>-13.996533217500001</v>
          </cell>
          <cell r="DI707">
            <v>0</v>
          </cell>
          <cell r="DJ707">
            <v>12.401073470880821</v>
          </cell>
          <cell r="DK707">
            <v>12.401073470880821</v>
          </cell>
          <cell r="DL707">
            <v>0</v>
          </cell>
          <cell r="DM707">
            <v>-9.9353632522037394</v>
          </cell>
          <cell r="DN707">
            <v>-9.9353632522037394</v>
          </cell>
          <cell r="DO707">
            <v>0</v>
          </cell>
          <cell r="DP707">
            <v>11.524684897439998</v>
          </cell>
          <cell r="DQ707">
            <v>11.524684897439998</v>
          </cell>
          <cell r="DR707">
            <v>0</v>
          </cell>
          <cell r="DS707">
            <v>2.8210000000000006</v>
          </cell>
          <cell r="DT707">
            <v>2.8210000000000006</v>
          </cell>
          <cell r="DU707">
            <v>0</v>
          </cell>
          <cell r="DV707">
            <v>-2.3720000000000003</v>
          </cell>
          <cell r="DW707">
            <v>-2.3720000000000003</v>
          </cell>
          <cell r="DX707">
            <v>0</v>
          </cell>
          <cell r="DY707">
            <v>-8.6001315260000002</v>
          </cell>
          <cell r="DZ707">
            <v>-8.6001315260000002</v>
          </cell>
          <cell r="EA707">
            <v>0</v>
          </cell>
          <cell r="EB707">
            <v>-10.129030662000002</v>
          </cell>
          <cell r="EC707">
            <v>-10.129030662000002</v>
          </cell>
          <cell r="ED707">
            <v>0</v>
          </cell>
          <cell r="EE707">
            <v>-15.257999999999999</v>
          </cell>
          <cell r="EF707">
            <v>-15.257999999999999</v>
          </cell>
          <cell r="EG707">
            <v>0</v>
          </cell>
          <cell r="EH707">
            <v>-0.80420500000000028</v>
          </cell>
          <cell r="EI707">
            <v>-0.80420500000000028</v>
          </cell>
          <cell r="EJ707">
            <v>0</v>
          </cell>
          <cell r="EK707">
            <v>-15.999999999999998</v>
          </cell>
          <cell r="EL707">
            <v>-15.999999999999998</v>
          </cell>
          <cell r="EM707">
            <v>0</v>
          </cell>
          <cell r="EN707">
            <v>0.7</v>
          </cell>
          <cell r="EO707">
            <v>0.7</v>
          </cell>
          <cell r="EP707">
            <v>0</v>
          </cell>
          <cell r="EQ707">
            <v>0</v>
          </cell>
          <cell r="ER707">
            <v>0</v>
          </cell>
          <cell r="ES707">
            <v>0</v>
          </cell>
          <cell r="ET707">
            <v>-5</v>
          </cell>
          <cell r="EU707">
            <v>-5</v>
          </cell>
          <cell r="EV707">
            <v>0</v>
          </cell>
          <cell r="EW707">
            <v>22</v>
          </cell>
          <cell r="EX707">
            <v>22</v>
          </cell>
          <cell r="EY707">
            <v>0</v>
          </cell>
          <cell r="EZ707">
            <v>16</v>
          </cell>
          <cell r="FA707">
            <v>16</v>
          </cell>
          <cell r="FB707">
            <v>0</v>
          </cell>
          <cell r="FC707">
            <v>-3</v>
          </cell>
          <cell r="FD707">
            <v>-3</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H707">
            <v>0</v>
          </cell>
          <cell r="HI707">
            <v>0</v>
          </cell>
          <cell r="HJ707">
            <v>0</v>
          </cell>
          <cell r="HK707">
            <v>0</v>
          </cell>
          <cell r="HL707">
            <v>0</v>
          </cell>
          <cell r="HM707">
            <v>0</v>
          </cell>
          <cell r="HN707">
            <v>0</v>
          </cell>
          <cell r="HO707">
            <v>0</v>
          </cell>
          <cell r="HP707">
            <v>0</v>
          </cell>
          <cell r="HQ707">
            <v>0</v>
          </cell>
          <cell r="HR707">
            <v>0</v>
          </cell>
          <cell r="HS707">
            <v>0</v>
          </cell>
          <cell r="HT707">
            <v>0</v>
          </cell>
          <cell r="HU707">
            <v>0</v>
          </cell>
          <cell r="HV707">
            <v>0</v>
          </cell>
          <cell r="HW707">
            <v>0</v>
          </cell>
          <cell r="HX707">
            <v>0</v>
          </cell>
          <cell r="HY707">
            <v>0</v>
          </cell>
          <cell r="HZ707">
            <v>0</v>
          </cell>
          <cell r="IA707">
            <v>0</v>
          </cell>
          <cell r="IB707">
            <v>0</v>
          </cell>
          <cell r="IC707">
            <v>0</v>
          </cell>
          <cell r="ID707">
            <v>0</v>
          </cell>
          <cell r="IE707">
            <v>0</v>
          </cell>
          <cell r="IF707">
            <v>0</v>
          </cell>
          <cell r="IG707">
            <v>0</v>
          </cell>
          <cell r="IH707">
            <v>0</v>
          </cell>
          <cell r="II707">
            <v>0</v>
          </cell>
          <cell r="IJ707">
            <v>0</v>
          </cell>
          <cell r="IK707">
            <v>0</v>
          </cell>
          <cell r="IP707">
            <v>-0.35988425637712829</v>
          </cell>
          <cell r="IQ707">
            <v>-0.35988425637712829</v>
          </cell>
          <cell r="IR707">
            <v>0</v>
          </cell>
          <cell r="IS707">
            <v>-18.927986081574893</v>
          </cell>
          <cell r="IT707">
            <v>-18.927986081574893</v>
          </cell>
          <cell r="IU707">
            <v>0</v>
          </cell>
          <cell r="IV707">
            <v>-17.840851560474125</v>
          </cell>
          <cell r="IW707">
            <v>-17.840851560474125</v>
          </cell>
          <cell r="IX707">
            <v>0</v>
          </cell>
          <cell r="IY707">
            <v>-17.260089300969554</v>
          </cell>
          <cell r="IZ707">
            <v>-17.260089300969554</v>
          </cell>
          <cell r="JA707">
            <v>0</v>
          </cell>
          <cell r="JB707">
            <v>3.2762732868399951</v>
          </cell>
          <cell r="JC707">
            <v>3.2762732868399951</v>
          </cell>
          <cell r="JD707">
            <v>0</v>
          </cell>
          <cell r="JE707">
            <v>42.984589494839994</v>
          </cell>
          <cell r="JF707">
            <v>42.984589494839994</v>
          </cell>
          <cell r="JG707">
            <v>0</v>
          </cell>
          <cell r="JH707">
            <v>53.379034224899996</v>
          </cell>
          <cell r="JI707">
            <v>53.379034224899996</v>
          </cell>
          <cell r="JJ707">
            <v>0</v>
          </cell>
          <cell r="JK707">
            <v>12.007200769999999</v>
          </cell>
          <cell r="JL707">
            <v>12.007200769999999</v>
          </cell>
          <cell r="JM707">
            <v>0</v>
          </cell>
          <cell r="JN707">
            <v>-7.1270785626943178</v>
          </cell>
          <cell r="JO707">
            <v>-7.1270785626943178</v>
          </cell>
          <cell r="JP707">
            <v>0</v>
          </cell>
          <cell r="JQ707">
            <v>-14.812363000000001</v>
          </cell>
          <cell r="JR707">
            <v>-14.812363000000001</v>
          </cell>
          <cell r="JS707">
            <v>0</v>
          </cell>
          <cell r="JT707">
            <v>-10.989315000000001</v>
          </cell>
          <cell r="JU707">
            <v>-10.989315000000001</v>
          </cell>
          <cell r="JV707">
            <v>0</v>
          </cell>
          <cell r="JW707">
            <v>-5.1123290000000008</v>
          </cell>
          <cell r="JX707">
            <v>-5.1123290000000008</v>
          </cell>
          <cell r="JY707">
            <v>0</v>
          </cell>
          <cell r="JZ707">
            <v>-74.582039000000009</v>
          </cell>
          <cell r="KA707">
            <v>-74.582039000000009</v>
          </cell>
          <cell r="KB707">
            <v>0</v>
          </cell>
          <cell r="KC707">
            <v>27.050417349999989</v>
          </cell>
          <cell r="KD707">
            <v>27.050417349999989</v>
          </cell>
          <cell r="KE707">
            <v>0</v>
          </cell>
          <cell r="KF707">
            <v>31.63643634999999</v>
          </cell>
          <cell r="KG707">
            <v>31.63643634999999</v>
          </cell>
          <cell r="KH707">
            <v>0</v>
          </cell>
          <cell r="KI707">
            <v>81.41845635</v>
          </cell>
          <cell r="KJ707">
            <v>81.41845635</v>
          </cell>
          <cell r="KK707">
            <v>0</v>
          </cell>
          <cell r="KL707">
            <v>-17.76684822</v>
          </cell>
          <cell r="KM707">
            <v>-17.76684822</v>
          </cell>
          <cell r="KN707">
            <v>0</v>
          </cell>
          <cell r="KO707">
            <v>-20.450121427500001</v>
          </cell>
          <cell r="KP707">
            <v>-20.450121427500001</v>
          </cell>
          <cell r="KQ707">
            <v>0</v>
          </cell>
          <cell r="KR707">
            <v>-19.508121427500001</v>
          </cell>
          <cell r="KS707">
            <v>-19.508121427500001</v>
          </cell>
          <cell r="KT707">
            <v>0</v>
          </cell>
          <cell r="KU707">
            <v>-13.996533217500001</v>
          </cell>
          <cell r="KV707">
            <v>-13.996533217500001</v>
          </cell>
          <cell r="KW707">
            <v>0</v>
          </cell>
          <cell r="KX707">
            <v>13.99039511611708</v>
          </cell>
          <cell r="KY707">
            <v>13.99039511611708</v>
          </cell>
          <cell r="KZ707">
            <v>0</v>
          </cell>
          <cell r="LA707">
            <v>4.4103216452362597</v>
          </cell>
          <cell r="LB707">
            <v>4.4103216452362597</v>
          </cell>
          <cell r="LC707">
            <v>0</v>
          </cell>
          <cell r="LD707">
            <v>14.345684897439998</v>
          </cell>
          <cell r="LE707">
            <v>14.345684897439998</v>
          </cell>
          <cell r="LF707">
            <v>0</v>
          </cell>
          <cell r="LG707">
            <v>2.8210000000000006</v>
          </cell>
          <cell r="LH707">
            <v>2.8210000000000006</v>
          </cell>
          <cell r="LI707">
            <v>0</v>
          </cell>
          <cell r="LJ707">
            <v>-21.101162188000004</v>
          </cell>
          <cell r="LK707">
            <v>-21.101162188000004</v>
          </cell>
          <cell r="LL707">
            <v>0</v>
          </cell>
          <cell r="LM707">
            <v>-33.987162187999999</v>
          </cell>
          <cell r="LN707">
            <v>-33.987162187999999</v>
          </cell>
          <cell r="LO707">
            <v>0</v>
          </cell>
          <cell r="LP707">
            <v>-25.387030662000001</v>
          </cell>
          <cell r="LQ707">
            <v>-25.387030662000001</v>
          </cell>
          <cell r="LR707">
            <v>0</v>
          </cell>
          <cell r="LS707">
            <v>-15.257999999999999</v>
          </cell>
          <cell r="LT707">
            <v>-15.257999999999999</v>
          </cell>
          <cell r="LU707">
            <v>0</v>
          </cell>
          <cell r="LV707">
            <v>-16.104205</v>
          </cell>
          <cell r="LW707">
            <v>-16.104205</v>
          </cell>
          <cell r="LX707">
            <v>0</v>
          </cell>
          <cell r="LY707">
            <v>-15.299999999999999</v>
          </cell>
          <cell r="LZ707">
            <v>-15.299999999999999</v>
          </cell>
          <cell r="MA707">
            <v>0</v>
          </cell>
          <cell r="MB707">
            <v>0.7</v>
          </cell>
          <cell r="MC707">
            <v>0.7</v>
          </cell>
          <cell r="MD707">
            <v>0</v>
          </cell>
          <cell r="ME707">
            <v>0</v>
          </cell>
          <cell r="MF707">
            <v>0</v>
          </cell>
          <cell r="MG707">
            <v>0</v>
          </cell>
          <cell r="MH707">
            <v>33</v>
          </cell>
          <cell r="MI707">
            <v>33</v>
          </cell>
          <cell r="MJ707">
            <v>0</v>
          </cell>
          <cell r="MK707">
            <v>35</v>
          </cell>
          <cell r="ML707">
            <v>35</v>
          </cell>
          <cell r="MM707">
            <v>0</v>
          </cell>
          <cell r="MN707">
            <v>13</v>
          </cell>
          <cell r="MO707">
            <v>13</v>
          </cell>
          <cell r="MP707">
            <v>0</v>
          </cell>
          <cell r="MQ707">
            <v>-3</v>
          </cell>
          <cell r="MR707">
            <v>-3</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v>0</v>
          </cell>
          <cell r="NM707">
            <v>0</v>
          </cell>
          <cell r="NN707">
            <v>0</v>
          </cell>
          <cell r="NO707">
            <v>0</v>
          </cell>
          <cell r="NP707">
            <v>0</v>
          </cell>
          <cell r="NQ707">
            <v>0</v>
          </cell>
          <cell r="NR707">
            <v>0</v>
          </cell>
          <cell r="NS707">
            <v>0</v>
          </cell>
          <cell r="NT707">
            <v>0</v>
          </cell>
          <cell r="NU707">
            <v>0</v>
          </cell>
          <cell r="NV707">
            <v>0</v>
          </cell>
          <cell r="NW707">
            <v>0</v>
          </cell>
          <cell r="NX707">
            <v>0</v>
          </cell>
          <cell r="NY707">
            <v>0</v>
          </cell>
          <cell r="NZ707">
            <v>0</v>
          </cell>
          <cell r="OA707">
            <v>0</v>
          </cell>
          <cell r="OB707">
            <v>0</v>
          </cell>
          <cell r="OC707">
            <v>0</v>
          </cell>
          <cell r="OD707">
            <v>0</v>
          </cell>
          <cell r="OE707">
            <v>0</v>
          </cell>
          <cell r="OF707">
            <v>0</v>
          </cell>
          <cell r="OG707">
            <v>0</v>
          </cell>
          <cell r="OH707">
            <v>0</v>
          </cell>
          <cell r="OI707">
            <v>0</v>
          </cell>
          <cell r="OJ707">
            <v>0</v>
          </cell>
          <cell r="OK707">
            <v>0</v>
          </cell>
          <cell r="OL707">
            <v>0</v>
          </cell>
          <cell r="OM707">
            <v>0</v>
          </cell>
          <cell r="ON707">
            <v>0</v>
          </cell>
          <cell r="OO707">
            <v>0</v>
          </cell>
          <cell r="OP707">
            <v>0</v>
          </cell>
          <cell r="OQ707">
            <v>0</v>
          </cell>
          <cell r="OR707">
            <v>0</v>
          </cell>
          <cell r="OS707">
            <v>0</v>
          </cell>
          <cell r="OT707">
            <v>0</v>
          </cell>
          <cell r="OU707">
            <v>0</v>
          </cell>
          <cell r="OV707">
            <v>0</v>
          </cell>
          <cell r="OW707">
            <v>0</v>
          </cell>
          <cell r="OX707">
            <v>0</v>
          </cell>
          <cell r="OY707">
            <v>0</v>
          </cell>
          <cell r="OZ707">
            <v>0</v>
          </cell>
          <cell r="PA707">
            <v>0</v>
          </cell>
          <cell r="PB707">
            <v>0</v>
          </cell>
          <cell r="PC707">
            <v>0</v>
          </cell>
          <cell r="PD707">
            <v>0</v>
          </cell>
          <cell r="PE707">
            <v>0</v>
          </cell>
          <cell r="PF707">
            <v>0</v>
          </cell>
          <cell r="PG707">
            <v>0</v>
          </cell>
          <cell r="PH707">
            <v>0</v>
          </cell>
          <cell r="PI707">
            <v>0</v>
          </cell>
          <cell r="PJ707">
            <v>0</v>
          </cell>
          <cell r="PK707">
            <v>0</v>
          </cell>
          <cell r="PL707">
            <v>0</v>
          </cell>
          <cell r="PM707">
            <v>0</v>
          </cell>
          <cell r="PN707">
            <v>0</v>
          </cell>
          <cell r="PO707">
            <v>0</v>
          </cell>
          <cell r="PP707">
            <v>0</v>
          </cell>
          <cell r="PQ707">
            <v>0</v>
          </cell>
          <cell r="PR707">
            <v>0</v>
          </cell>
          <cell r="PS707">
            <v>0</v>
          </cell>
          <cell r="PT707">
            <v>0</v>
          </cell>
          <cell r="PU707">
            <v>0</v>
          </cell>
          <cell r="PV707">
            <v>0</v>
          </cell>
          <cell r="PW707">
            <v>0</v>
          </cell>
          <cell r="PX707">
            <v>0</v>
          </cell>
          <cell r="PY707">
            <v>0</v>
          </cell>
        </row>
        <row r="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0</v>
          </cell>
          <cell r="EC711">
            <v>0</v>
          </cell>
          <cell r="ED711">
            <v>0</v>
          </cell>
          <cell r="EE711">
            <v>0</v>
          </cell>
          <cell r="EF711">
            <v>0</v>
          </cell>
          <cell r="EG711">
            <v>0</v>
          </cell>
          <cell r="EH711">
            <v>0</v>
          </cell>
          <cell r="EI711">
            <v>0</v>
          </cell>
          <cell r="EJ711">
            <v>0</v>
          </cell>
          <cell r="EK711">
            <v>0</v>
          </cell>
          <cell r="EL711">
            <v>0</v>
          </cell>
          <cell r="EM711">
            <v>0</v>
          </cell>
          <cell r="EN711">
            <v>0</v>
          </cell>
          <cell r="EO711">
            <v>0</v>
          </cell>
          <cell r="EP711">
            <v>0</v>
          </cell>
          <cell r="EQ711">
            <v>0</v>
          </cell>
          <cell r="ER711">
            <v>0</v>
          </cell>
          <cell r="ES711">
            <v>0</v>
          </cell>
          <cell r="ET711">
            <v>0</v>
          </cell>
          <cell r="EU711">
            <v>0</v>
          </cell>
          <cell r="EV711">
            <v>0</v>
          </cell>
          <cell r="EW711">
            <v>0</v>
          </cell>
          <cell r="EX711">
            <v>0</v>
          </cell>
          <cell r="EY711">
            <v>0</v>
          </cell>
          <cell r="EZ711">
            <v>0</v>
          </cell>
          <cell r="FA711">
            <v>0</v>
          </cell>
          <cell r="FB711">
            <v>0</v>
          </cell>
          <cell r="FC711">
            <v>0</v>
          </cell>
          <cell r="FD711">
            <v>0</v>
          </cell>
          <cell r="FE711">
            <v>0</v>
          </cell>
          <cell r="FF711">
            <v>-769</v>
          </cell>
          <cell r="FG711">
            <v>0</v>
          </cell>
          <cell r="FH711">
            <v>-769</v>
          </cell>
          <cell r="FI711">
            <v>-768</v>
          </cell>
          <cell r="FJ711">
            <v>0</v>
          </cell>
          <cell r="FK711">
            <v>-768</v>
          </cell>
          <cell r="FL711">
            <v>-758</v>
          </cell>
          <cell r="FM711">
            <v>0</v>
          </cell>
          <cell r="FN711">
            <v>-758</v>
          </cell>
          <cell r="FO711">
            <v>-772</v>
          </cell>
          <cell r="FP711">
            <v>0</v>
          </cell>
          <cell r="FQ711">
            <v>-772</v>
          </cell>
          <cell r="FR711">
            <v>-668</v>
          </cell>
          <cell r="FS711">
            <v>0</v>
          </cell>
          <cell r="FT711">
            <v>-668</v>
          </cell>
          <cell r="FU711">
            <v>-712</v>
          </cell>
          <cell r="FV711">
            <v>0</v>
          </cell>
          <cell r="FW711">
            <v>-712</v>
          </cell>
          <cell r="FX711">
            <v>-705</v>
          </cell>
          <cell r="FY711">
            <v>0</v>
          </cell>
          <cell r="FZ711">
            <v>-705</v>
          </cell>
          <cell r="GA711">
            <v>-742</v>
          </cell>
          <cell r="GB711">
            <v>0</v>
          </cell>
          <cell r="GC711">
            <v>-742</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H711">
            <v>0</v>
          </cell>
          <cell r="HI711">
            <v>0</v>
          </cell>
          <cell r="HJ711">
            <v>0</v>
          </cell>
          <cell r="HK711">
            <v>0</v>
          </cell>
          <cell r="HL711">
            <v>0</v>
          </cell>
          <cell r="HM711">
            <v>0</v>
          </cell>
          <cell r="HN711">
            <v>0</v>
          </cell>
          <cell r="HO711">
            <v>0</v>
          </cell>
          <cell r="HP711">
            <v>0</v>
          </cell>
          <cell r="HQ711">
            <v>0</v>
          </cell>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0</v>
          </cell>
          <cell r="KO711">
            <v>0</v>
          </cell>
          <cell r="KP711">
            <v>0</v>
          </cell>
          <cell r="KQ711">
            <v>0</v>
          </cell>
          <cell r="KR711">
            <v>0</v>
          </cell>
          <cell r="KS711">
            <v>0</v>
          </cell>
          <cell r="KT711">
            <v>0</v>
          </cell>
          <cell r="KU711">
            <v>0</v>
          </cell>
          <cell r="KV711">
            <v>0</v>
          </cell>
          <cell r="KW711">
            <v>0</v>
          </cell>
          <cell r="KX711">
            <v>0</v>
          </cell>
          <cell r="KY711">
            <v>0</v>
          </cell>
          <cell r="KZ711">
            <v>0</v>
          </cell>
          <cell r="LA711">
            <v>0</v>
          </cell>
          <cell r="LB711">
            <v>0</v>
          </cell>
          <cell r="LC711">
            <v>0</v>
          </cell>
          <cell r="LD711">
            <v>0</v>
          </cell>
          <cell r="LE711">
            <v>0</v>
          </cell>
          <cell r="LF711">
            <v>0</v>
          </cell>
          <cell r="LG711">
            <v>0</v>
          </cell>
          <cell r="LH711">
            <v>0</v>
          </cell>
          <cell r="LI711">
            <v>0</v>
          </cell>
          <cell r="LJ711">
            <v>0</v>
          </cell>
          <cell r="LK711">
            <v>0</v>
          </cell>
          <cell r="LL711">
            <v>0</v>
          </cell>
          <cell r="LM711">
            <v>0</v>
          </cell>
          <cell r="LN711">
            <v>0</v>
          </cell>
          <cell r="LO711">
            <v>0</v>
          </cell>
          <cell r="LP711">
            <v>0</v>
          </cell>
          <cell r="LQ711">
            <v>0</v>
          </cell>
          <cell r="LR711">
            <v>0</v>
          </cell>
          <cell r="LS711">
            <v>0</v>
          </cell>
          <cell r="LT711">
            <v>0</v>
          </cell>
          <cell r="LU711">
            <v>0</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-769</v>
          </cell>
          <cell r="MW711">
            <v>0</v>
          </cell>
          <cell r="MX711">
            <v>0</v>
          </cell>
          <cell r="MY711">
            <v>-768</v>
          </cell>
          <cell r="MZ711">
            <v>0</v>
          </cell>
          <cell r="NA711">
            <v>0</v>
          </cell>
          <cell r="NB711">
            <v>-758</v>
          </cell>
          <cell r="NC711">
            <v>0</v>
          </cell>
          <cell r="ND711">
            <v>0</v>
          </cell>
          <cell r="NE711">
            <v>-772</v>
          </cell>
          <cell r="NF711">
            <v>0</v>
          </cell>
          <cell r="NG711">
            <v>0</v>
          </cell>
          <cell r="NH711">
            <v>-668</v>
          </cell>
          <cell r="NI711">
            <v>0</v>
          </cell>
          <cell r="NJ711">
            <v>0</v>
          </cell>
          <cell r="NK711">
            <v>-712</v>
          </cell>
          <cell r="NL711">
            <v>0</v>
          </cell>
          <cell r="NM711">
            <v>0</v>
          </cell>
          <cell r="NN711">
            <v>-705</v>
          </cell>
          <cell r="NO711">
            <v>0</v>
          </cell>
          <cell r="NP711">
            <v>0</v>
          </cell>
          <cell r="NQ711">
            <v>-742</v>
          </cell>
          <cell r="NR711">
            <v>0</v>
          </cell>
          <cell r="NS711">
            <v>0</v>
          </cell>
          <cell r="NT711">
            <v>0</v>
          </cell>
          <cell r="NU711">
            <v>0</v>
          </cell>
          <cell r="NV711">
            <v>0</v>
          </cell>
          <cell r="NW711">
            <v>0</v>
          </cell>
          <cell r="NX711">
            <v>0</v>
          </cell>
          <cell r="NY711">
            <v>0</v>
          </cell>
          <cell r="NZ711">
            <v>0</v>
          </cell>
          <cell r="OA711">
            <v>0</v>
          </cell>
          <cell r="OB711">
            <v>0</v>
          </cell>
          <cell r="OC711">
            <v>0</v>
          </cell>
          <cell r="OD711">
            <v>0</v>
          </cell>
          <cell r="OE711">
            <v>0</v>
          </cell>
          <cell r="OF711">
            <v>0</v>
          </cell>
          <cell r="OG711">
            <v>0</v>
          </cell>
          <cell r="OH711">
            <v>0</v>
          </cell>
          <cell r="OI711">
            <v>0</v>
          </cell>
          <cell r="OJ711">
            <v>0</v>
          </cell>
          <cell r="OK711">
            <v>0</v>
          </cell>
          <cell r="OL711">
            <v>0</v>
          </cell>
          <cell r="OM711">
            <v>0</v>
          </cell>
          <cell r="ON711">
            <v>0</v>
          </cell>
          <cell r="OO711">
            <v>0</v>
          </cell>
          <cell r="OP711">
            <v>0</v>
          </cell>
          <cell r="OQ711">
            <v>0</v>
          </cell>
          <cell r="OR711">
            <v>0</v>
          </cell>
          <cell r="OS711">
            <v>0</v>
          </cell>
          <cell r="OT711">
            <v>0</v>
          </cell>
          <cell r="OU711">
            <v>0</v>
          </cell>
          <cell r="OV711">
            <v>0</v>
          </cell>
          <cell r="OW711">
            <v>0</v>
          </cell>
          <cell r="OX711">
            <v>0</v>
          </cell>
          <cell r="OY711">
            <v>0</v>
          </cell>
          <cell r="OZ711">
            <v>0</v>
          </cell>
          <cell r="PA711">
            <v>0</v>
          </cell>
          <cell r="PB711">
            <v>0</v>
          </cell>
          <cell r="PC711">
            <v>0</v>
          </cell>
          <cell r="PD711">
            <v>0</v>
          </cell>
          <cell r="PE711">
            <v>0</v>
          </cell>
          <cell r="PF711">
            <v>0</v>
          </cell>
          <cell r="PG711">
            <v>0</v>
          </cell>
          <cell r="PH711">
            <v>0</v>
          </cell>
          <cell r="PI711">
            <v>0</v>
          </cell>
          <cell r="PJ711">
            <v>0</v>
          </cell>
          <cell r="PK711">
            <v>0</v>
          </cell>
          <cell r="PL711">
            <v>0</v>
          </cell>
          <cell r="PM711">
            <v>0</v>
          </cell>
          <cell r="PN711">
            <v>0</v>
          </cell>
          <cell r="PO711">
            <v>0</v>
          </cell>
          <cell r="PP711">
            <v>0</v>
          </cell>
          <cell r="PQ711">
            <v>0</v>
          </cell>
          <cell r="PR711">
            <v>0</v>
          </cell>
          <cell r="PS711">
            <v>0</v>
          </cell>
          <cell r="PT711">
            <v>0</v>
          </cell>
          <cell r="PU711">
            <v>0</v>
          </cell>
          <cell r="PV711">
            <v>0</v>
          </cell>
          <cell r="PW711">
            <v>0</v>
          </cell>
          <cell r="PX711">
            <v>0</v>
          </cell>
          <cell r="PY711">
            <v>0</v>
          </cell>
        </row>
        <row r="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H712">
            <v>0</v>
          </cell>
          <cell r="HI712">
            <v>0</v>
          </cell>
          <cell r="HJ712">
            <v>0</v>
          </cell>
          <cell r="HK712">
            <v>0</v>
          </cell>
          <cell r="HL712">
            <v>0</v>
          </cell>
          <cell r="HM712">
            <v>0</v>
          </cell>
          <cell r="HN712">
            <v>0</v>
          </cell>
          <cell r="HO712">
            <v>0</v>
          </cell>
          <cell r="HP712">
            <v>0</v>
          </cell>
          <cell r="HQ712">
            <v>0</v>
          </cell>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cell r="NR712">
            <v>0</v>
          </cell>
          <cell r="NS712">
            <v>0</v>
          </cell>
          <cell r="NT712">
            <v>0</v>
          </cell>
          <cell r="NU712">
            <v>0</v>
          </cell>
          <cell r="NV712">
            <v>0</v>
          </cell>
          <cell r="NW712">
            <v>0</v>
          </cell>
          <cell r="NX712">
            <v>0</v>
          </cell>
          <cell r="NY712">
            <v>0</v>
          </cell>
          <cell r="NZ712">
            <v>0</v>
          </cell>
          <cell r="OA712">
            <v>0</v>
          </cell>
          <cell r="OB712">
            <v>0</v>
          </cell>
          <cell r="OC712">
            <v>0</v>
          </cell>
          <cell r="OD712">
            <v>0</v>
          </cell>
          <cell r="OE712">
            <v>0</v>
          </cell>
          <cell r="OF712">
            <v>0</v>
          </cell>
          <cell r="OG712">
            <v>0</v>
          </cell>
          <cell r="OH712">
            <v>0</v>
          </cell>
          <cell r="OI712">
            <v>0</v>
          </cell>
          <cell r="OJ712">
            <v>0</v>
          </cell>
          <cell r="OK712">
            <v>0</v>
          </cell>
          <cell r="OL712">
            <v>0</v>
          </cell>
          <cell r="OM712">
            <v>0</v>
          </cell>
          <cell r="ON712">
            <v>0</v>
          </cell>
          <cell r="OO712">
            <v>0</v>
          </cell>
          <cell r="OP712">
            <v>0</v>
          </cell>
          <cell r="OQ712">
            <v>0</v>
          </cell>
          <cell r="OR712">
            <v>0</v>
          </cell>
          <cell r="OS712">
            <v>0</v>
          </cell>
          <cell r="OT712">
            <v>0</v>
          </cell>
          <cell r="OU712">
            <v>0</v>
          </cell>
          <cell r="OV712">
            <v>0</v>
          </cell>
          <cell r="OW712">
            <v>0</v>
          </cell>
          <cell r="OX712">
            <v>0</v>
          </cell>
          <cell r="OY712">
            <v>0</v>
          </cell>
          <cell r="OZ712">
            <v>0</v>
          </cell>
          <cell r="PA712">
            <v>0</v>
          </cell>
          <cell r="PB712">
            <v>0</v>
          </cell>
          <cell r="PC712">
            <v>0</v>
          </cell>
          <cell r="PD712">
            <v>0</v>
          </cell>
          <cell r="PE712">
            <v>0</v>
          </cell>
          <cell r="PF712">
            <v>0</v>
          </cell>
          <cell r="PG712">
            <v>0</v>
          </cell>
          <cell r="PH712">
            <v>0</v>
          </cell>
          <cell r="PI712">
            <v>0</v>
          </cell>
          <cell r="PJ712">
            <v>0</v>
          </cell>
          <cell r="PK712">
            <v>0</v>
          </cell>
          <cell r="PL712">
            <v>0</v>
          </cell>
          <cell r="PM712">
            <v>0</v>
          </cell>
          <cell r="PN712">
            <v>0</v>
          </cell>
          <cell r="PO712">
            <v>0</v>
          </cell>
          <cell r="PP712">
            <v>0</v>
          </cell>
          <cell r="PQ712">
            <v>0</v>
          </cell>
          <cell r="PR712">
            <v>0</v>
          </cell>
          <cell r="PS712">
            <v>0</v>
          </cell>
          <cell r="PT712">
            <v>0</v>
          </cell>
          <cell r="PU712">
            <v>0</v>
          </cell>
          <cell r="PV712">
            <v>0</v>
          </cell>
          <cell r="PW712">
            <v>0</v>
          </cell>
          <cell r="PX712">
            <v>0</v>
          </cell>
          <cell r="PY712">
            <v>0</v>
          </cell>
        </row>
        <row r="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0</v>
          </cell>
          <cell r="EC713">
            <v>0</v>
          </cell>
          <cell r="ED713">
            <v>0</v>
          </cell>
          <cell r="EE713">
            <v>0</v>
          </cell>
          <cell r="EF713">
            <v>0</v>
          </cell>
          <cell r="EG713">
            <v>0</v>
          </cell>
          <cell r="EH713">
            <v>0</v>
          </cell>
          <cell r="EI713">
            <v>0</v>
          </cell>
          <cell r="EJ713">
            <v>0</v>
          </cell>
          <cell r="EK713">
            <v>0</v>
          </cell>
          <cell r="EL713">
            <v>0</v>
          </cell>
          <cell r="EM713">
            <v>0</v>
          </cell>
          <cell r="EN713">
            <v>0</v>
          </cell>
          <cell r="EO713">
            <v>0</v>
          </cell>
          <cell r="EP713">
            <v>0</v>
          </cell>
          <cell r="EQ713">
            <v>0</v>
          </cell>
          <cell r="ER713">
            <v>0</v>
          </cell>
          <cell r="ES713">
            <v>0</v>
          </cell>
          <cell r="ET713">
            <v>0</v>
          </cell>
          <cell r="EU713">
            <v>0</v>
          </cell>
          <cell r="EV713">
            <v>0</v>
          </cell>
          <cell r="EW713">
            <v>0</v>
          </cell>
          <cell r="EX713">
            <v>0</v>
          </cell>
          <cell r="EY713">
            <v>0</v>
          </cell>
          <cell r="EZ713">
            <v>0</v>
          </cell>
          <cell r="FA713">
            <v>0</v>
          </cell>
          <cell r="FB713">
            <v>0</v>
          </cell>
          <cell r="FC713">
            <v>0</v>
          </cell>
          <cell r="FD713">
            <v>0</v>
          </cell>
          <cell r="FE713">
            <v>0</v>
          </cell>
          <cell r="FF713">
            <v>-29</v>
          </cell>
          <cell r="FG713">
            <v>0</v>
          </cell>
          <cell r="FH713">
            <v>-29</v>
          </cell>
          <cell r="FI713">
            <v>-94</v>
          </cell>
          <cell r="FJ713">
            <v>0</v>
          </cell>
          <cell r="FK713">
            <v>-94</v>
          </cell>
          <cell r="FL713">
            <v>-132</v>
          </cell>
          <cell r="FM713">
            <v>0</v>
          </cell>
          <cell r="FN713">
            <v>-132</v>
          </cell>
          <cell r="FO713">
            <v>-11</v>
          </cell>
          <cell r="FP713">
            <v>0</v>
          </cell>
          <cell r="FQ713">
            <v>-11</v>
          </cell>
          <cell r="FR713">
            <v>95</v>
          </cell>
          <cell r="FS713">
            <v>0</v>
          </cell>
          <cell r="FT713">
            <v>95</v>
          </cell>
          <cell r="FU713">
            <v>-50</v>
          </cell>
          <cell r="FV713">
            <v>0</v>
          </cell>
          <cell r="FW713">
            <v>-50</v>
          </cell>
          <cell r="FX713">
            <v>-42</v>
          </cell>
          <cell r="FY713">
            <v>0</v>
          </cell>
          <cell r="FZ713">
            <v>-42</v>
          </cell>
          <cell r="GA713">
            <v>19</v>
          </cell>
          <cell r="GB713">
            <v>0</v>
          </cell>
          <cell r="GC713">
            <v>19</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H713">
            <v>0</v>
          </cell>
          <cell r="HI713">
            <v>0</v>
          </cell>
          <cell r="HJ713">
            <v>0</v>
          </cell>
          <cell r="HK713">
            <v>0</v>
          </cell>
          <cell r="HL713">
            <v>0</v>
          </cell>
          <cell r="HM713">
            <v>0</v>
          </cell>
          <cell r="HN713">
            <v>0</v>
          </cell>
          <cell r="HO713">
            <v>0</v>
          </cell>
          <cell r="HP713">
            <v>0</v>
          </cell>
          <cell r="HQ713">
            <v>0</v>
          </cell>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0</v>
          </cell>
          <cell r="KO713">
            <v>0</v>
          </cell>
          <cell r="KP713">
            <v>0</v>
          </cell>
          <cell r="KQ713">
            <v>0</v>
          </cell>
          <cell r="KR713">
            <v>0</v>
          </cell>
          <cell r="KS713">
            <v>0</v>
          </cell>
          <cell r="KT713">
            <v>0</v>
          </cell>
          <cell r="KU713">
            <v>0</v>
          </cell>
          <cell r="KV713">
            <v>0</v>
          </cell>
          <cell r="KW713">
            <v>0</v>
          </cell>
          <cell r="KX713">
            <v>0</v>
          </cell>
          <cell r="KY713">
            <v>0</v>
          </cell>
          <cell r="KZ713">
            <v>0</v>
          </cell>
          <cell r="LA713">
            <v>0</v>
          </cell>
          <cell r="LB713">
            <v>0</v>
          </cell>
          <cell r="LC713">
            <v>0</v>
          </cell>
          <cell r="LD713">
            <v>0</v>
          </cell>
          <cell r="LE713">
            <v>0</v>
          </cell>
          <cell r="LF713">
            <v>0</v>
          </cell>
          <cell r="LG713">
            <v>0</v>
          </cell>
          <cell r="LH713">
            <v>0</v>
          </cell>
          <cell r="LI713">
            <v>0</v>
          </cell>
          <cell r="LJ713">
            <v>0</v>
          </cell>
          <cell r="LK713">
            <v>0</v>
          </cell>
          <cell r="LL713">
            <v>0</v>
          </cell>
          <cell r="LM713">
            <v>0</v>
          </cell>
          <cell r="LN713">
            <v>0</v>
          </cell>
          <cell r="LO713">
            <v>0</v>
          </cell>
          <cell r="LP713">
            <v>0</v>
          </cell>
          <cell r="LQ713">
            <v>0</v>
          </cell>
          <cell r="LR713">
            <v>0</v>
          </cell>
          <cell r="LS713">
            <v>0</v>
          </cell>
          <cell r="LT713">
            <v>0</v>
          </cell>
          <cell r="LU713">
            <v>0</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-29</v>
          </cell>
          <cell r="MW713">
            <v>0</v>
          </cell>
          <cell r="MX713">
            <v>0</v>
          </cell>
          <cell r="MY713">
            <v>-94</v>
          </cell>
          <cell r="MZ713">
            <v>0</v>
          </cell>
          <cell r="NA713">
            <v>0</v>
          </cell>
          <cell r="NB713">
            <v>-132</v>
          </cell>
          <cell r="NC713">
            <v>0</v>
          </cell>
          <cell r="ND713">
            <v>0</v>
          </cell>
          <cell r="NE713">
            <v>-11</v>
          </cell>
          <cell r="NF713">
            <v>0</v>
          </cell>
          <cell r="NG713">
            <v>0</v>
          </cell>
          <cell r="NH713">
            <v>95</v>
          </cell>
          <cell r="NI713">
            <v>0</v>
          </cell>
          <cell r="NJ713">
            <v>0</v>
          </cell>
          <cell r="NK713">
            <v>-50</v>
          </cell>
          <cell r="NL713">
            <v>0</v>
          </cell>
          <cell r="NM713">
            <v>0</v>
          </cell>
          <cell r="NN713">
            <v>-42</v>
          </cell>
          <cell r="NO713">
            <v>0</v>
          </cell>
          <cell r="NP713">
            <v>0</v>
          </cell>
          <cell r="NQ713">
            <v>19</v>
          </cell>
          <cell r="NR713">
            <v>0</v>
          </cell>
          <cell r="NS713">
            <v>0</v>
          </cell>
          <cell r="NT713">
            <v>0</v>
          </cell>
          <cell r="NU713">
            <v>0</v>
          </cell>
          <cell r="NV713">
            <v>0</v>
          </cell>
          <cell r="NW713">
            <v>0</v>
          </cell>
          <cell r="NX713">
            <v>0</v>
          </cell>
          <cell r="NY713">
            <v>0</v>
          </cell>
          <cell r="NZ713">
            <v>0</v>
          </cell>
          <cell r="OA713">
            <v>0</v>
          </cell>
          <cell r="OB713">
            <v>0</v>
          </cell>
          <cell r="OC713">
            <v>0</v>
          </cell>
          <cell r="OD713">
            <v>0</v>
          </cell>
          <cell r="OE713">
            <v>0</v>
          </cell>
          <cell r="OF713">
            <v>0</v>
          </cell>
          <cell r="OG713">
            <v>0</v>
          </cell>
          <cell r="OH713">
            <v>0</v>
          </cell>
          <cell r="OI713">
            <v>0</v>
          </cell>
          <cell r="OJ713">
            <v>0</v>
          </cell>
          <cell r="OK713">
            <v>0</v>
          </cell>
          <cell r="OL713">
            <v>0</v>
          </cell>
          <cell r="OM713">
            <v>0</v>
          </cell>
          <cell r="ON713">
            <v>0</v>
          </cell>
          <cell r="OO713">
            <v>0</v>
          </cell>
          <cell r="OP713">
            <v>0</v>
          </cell>
          <cell r="OQ713">
            <v>0</v>
          </cell>
          <cell r="OR713">
            <v>0</v>
          </cell>
          <cell r="OS713">
            <v>0</v>
          </cell>
          <cell r="OT713">
            <v>0</v>
          </cell>
          <cell r="OU713">
            <v>0</v>
          </cell>
          <cell r="OV713">
            <v>0</v>
          </cell>
          <cell r="OW713">
            <v>0</v>
          </cell>
          <cell r="OX713">
            <v>0</v>
          </cell>
          <cell r="OY713">
            <v>0</v>
          </cell>
          <cell r="OZ713">
            <v>0</v>
          </cell>
          <cell r="PA713">
            <v>0</v>
          </cell>
          <cell r="PB713">
            <v>0</v>
          </cell>
          <cell r="PC713">
            <v>0</v>
          </cell>
          <cell r="PD713">
            <v>0</v>
          </cell>
          <cell r="PE713">
            <v>0</v>
          </cell>
          <cell r="PF713">
            <v>0</v>
          </cell>
          <cell r="PG713">
            <v>0</v>
          </cell>
          <cell r="PH713">
            <v>0</v>
          </cell>
          <cell r="PI713">
            <v>0</v>
          </cell>
          <cell r="PJ713">
            <v>0</v>
          </cell>
          <cell r="PK713">
            <v>0</v>
          </cell>
          <cell r="PL713">
            <v>0</v>
          </cell>
          <cell r="PM713">
            <v>0</v>
          </cell>
          <cell r="PN713">
            <v>0</v>
          </cell>
          <cell r="PO713">
            <v>0</v>
          </cell>
          <cell r="PP713">
            <v>0</v>
          </cell>
          <cell r="PQ713">
            <v>0</v>
          </cell>
          <cell r="PR713">
            <v>0</v>
          </cell>
          <cell r="PS713">
            <v>0</v>
          </cell>
          <cell r="PT713">
            <v>0</v>
          </cell>
          <cell r="PU713">
            <v>0</v>
          </cell>
          <cell r="PV713">
            <v>0</v>
          </cell>
          <cell r="PW713">
            <v>0</v>
          </cell>
          <cell r="PX713">
            <v>0</v>
          </cell>
          <cell r="PY713">
            <v>0</v>
          </cell>
        </row>
        <row r="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0</v>
          </cell>
          <cell r="EC714">
            <v>0</v>
          </cell>
          <cell r="ED714">
            <v>0</v>
          </cell>
          <cell r="EE714">
            <v>0</v>
          </cell>
          <cell r="EF714">
            <v>0</v>
          </cell>
          <cell r="EG714">
            <v>0</v>
          </cell>
          <cell r="EH714">
            <v>0</v>
          </cell>
          <cell r="EI714">
            <v>0</v>
          </cell>
          <cell r="EJ714">
            <v>0</v>
          </cell>
          <cell r="EK714">
            <v>0</v>
          </cell>
          <cell r="EL714">
            <v>0</v>
          </cell>
          <cell r="EM714">
            <v>0</v>
          </cell>
          <cell r="EN714">
            <v>0</v>
          </cell>
          <cell r="EO714">
            <v>0</v>
          </cell>
          <cell r="EP714">
            <v>0</v>
          </cell>
          <cell r="EQ714">
            <v>0</v>
          </cell>
          <cell r="ER714">
            <v>0</v>
          </cell>
          <cell r="ES714">
            <v>0</v>
          </cell>
          <cell r="ET714">
            <v>0</v>
          </cell>
          <cell r="EU714">
            <v>0</v>
          </cell>
          <cell r="EV714">
            <v>0</v>
          </cell>
          <cell r="EW714">
            <v>0</v>
          </cell>
          <cell r="EX714">
            <v>0</v>
          </cell>
          <cell r="EY714">
            <v>0</v>
          </cell>
          <cell r="EZ714">
            <v>0</v>
          </cell>
          <cell r="FA714">
            <v>0</v>
          </cell>
          <cell r="FB714">
            <v>0</v>
          </cell>
          <cell r="FC714">
            <v>0</v>
          </cell>
          <cell r="FD714">
            <v>0</v>
          </cell>
          <cell r="FE714">
            <v>0</v>
          </cell>
          <cell r="FF714">
            <v>-199</v>
          </cell>
          <cell r="FG714">
            <v>0</v>
          </cell>
          <cell r="FH714">
            <v>-199</v>
          </cell>
          <cell r="FI714">
            <v>-211</v>
          </cell>
          <cell r="FJ714">
            <v>0</v>
          </cell>
          <cell r="FK714">
            <v>-211</v>
          </cell>
          <cell r="FL714">
            <v>-239</v>
          </cell>
          <cell r="FM714">
            <v>0</v>
          </cell>
          <cell r="FN714">
            <v>-239</v>
          </cell>
          <cell r="FO714">
            <v>-193</v>
          </cell>
          <cell r="FP714">
            <v>0</v>
          </cell>
          <cell r="FQ714">
            <v>-193</v>
          </cell>
          <cell r="FR714">
            <v>-73</v>
          </cell>
          <cell r="FS714">
            <v>0</v>
          </cell>
          <cell r="FT714">
            <v>-73</v>
          </cell>
          <cell r="FU714">
            <v>-186</v>
          </cell>
          <cell r="FV714">
            <v>0</v>
          </cell>
          <cell r="FW714">
            <v>-186</v>
          </cell>
          <cell r="FX714">
            <v>-187</v>
          </cell>
          <cell r="FY714">
            <v>0</v>
          </cell>
          <cell r="FZ714">
            <v>-187</v>
          </cell>
          <cell r="GA714">
            <v>-160</v>
          </cell>
          <cell r="GB714">
            <v>0</v>
          </cell>
          <cell r="GC714">
            <v>-160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H714">
            <v>0</v>
          </cell>
          <cell r="HI714">
            <v>0</v>
          </cell>
          <cell r="HJ714">
            <v>0</v>
          </cell>
          <cell r="HK714">
            <v>0</v>
          </cell>
          <cell r="HL714">
            <v>0</v>
          </cell>
          <cell r="HM714">
            <v>0</v>
          </cell>
          <cell r="HN714">
            <v>0</v>
          </cell>
          <cell r="HO714">
            <v>0</v>
          </cell>
          <cell r="HP714">
            <v>0</v>
          </cell>
          <cell r="HQ714">
            <v>0</v>
          </cell>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0</v>
          </cell>
          <cell r="KO714">
            <v>0</v>
          </cell>
          <cell r="KP714">
            <v>0</v>
          </cell>
          <cell r="KQ714">
            <v>0</v>
          </cell>
          <cell r="KR714">
            <v>0</v>
          </cell>
          <cell r="KS714">
            <v>0</v>
          </cell>
          <cell r="KT714">
            <v>0</v>
          </cell>
          <cell r="KU714">
            <v>0</v>
          </cell>
          <cell r="KV714">
            <v>0</v>
          </cell>
          <cell r="KW714">
            <v>0</v>
          </cell>
          <cell r="KX714">
            <v>0</v>
          </cell>
          <cell r="KY714">
            <v>0</v>
          </cell>
          <cell r="KZ714">
            <v>0</v>
          </cell>
          <cell r="LA714">
            <v>0</v>
          </cell>
          <cell r="LB714">
            <v>0</v>
          </cell>
          <cell r="LC714">
            <v>0</v>
          </cell>
          <cell r="LD714">
            <v>0</v>
          </cell>
          <cell r="LE714">
            <v>0</v>
          </cell>
          <cell r="LF714">
            <v>0</v>
          </cell>
          <cell r="LG714">
            <v>0</v>
          </cell>
          <cell r="LH714">
            <v>0</v>
          </cell>
          <cell r="LI714">
            <v>0</v>
          </cell>
          <cell r="LJ714">
            <v>0</v>
          </cell>
          <cell r="LK714">
            <v>0</v>
          </cell>
          <cell r="LL714">
            <v>0</v>
          </cell>
          <cell r="LM714">
            <v>0</v>
          </cell>
          <cell r="LN714">
            <v>0</v>
          </cell>
          <cell r="LO714">
            <v>0</v>
          </cell>
          <cell r="LP714">
            <v>0</v>
          </cell>
          <cell r="LQ714">
            <v>0</v>
          </cell>
          <cell r="LR714">
            <v>0</v>
          </cell>
          <cell r="LS714">
            <v>0</v>
          </cell>
          <cell r="LT714">
            <v>0</v>
          </cell>
          <cell r="LU714">
            <v>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-199</v>
          </cell>
          <cell r="MW714">
            <v>0</v>
          </cell>
          <cell r="MX714">
            <v>0</v>
          </cell>
          <cell r="MY714">
            <v>-211</v>
          </cell>
          <cell r="MZ714">
            <v>0</v>
          </cell>
          <cell r="NA714">
            <v>0</v>
          </cell>
          <cell r="NB714">
            <v>-239</v>
          </cell>
          <cell r="NC714">
            <v>0</v>
          </cell>
          <cell r="ND714">
            <v>0</v>
          </cell>
          <cell r="NE714">
            <v>-193</v>
          </cell>
          <cell r="NF714">
            <v>0</v>
          </cell>
          <cell r="NG714">
            <v>0</v>
          </cell>
          <cell r="NH714">
            <v>-73</v>
          </cell>
          <cell r="NI714">
            <v>0</v>
          </cell>
          <cell r="NJ714">
            <v>0</v>
          </cell>
          <cell r="NK714">
            <v>-186</v>
          </cell>
          <cell r="NL714">
            <v>0</v>
          </cell>
          <cell r="NM714">
            <v>0</v>
          </cell>
          <cell r="NN714">
            <v>-187</v>
          </cell>
          <cell r="NO714">
            <v>0</v>
          </cell>
          <cell r="NP714">
            <v>0</v>
          </cell>
          <cell r="NQ714">
            <v>-160</v>
          </cell>
          <cell r="NR714">
            <v>0</v>
          </cell>
          <cell r="NS714">
            <v>0</v>
          </cell>
          <cell r="NT714">
            <v>0</v>
          </cell>
          <cell r="NU714">
            <v>0</v>
          </cell>
          <cell r="NV714">
            <v>0</v>
          </cell>
          <cell r="NW714">
            <v>0</v>
          </cell>
          <cell r="NX714">
            <v>0</v>
          </cell>
          <cell r="NY714">
            <v>0</v>
          </cell>
          <cell r="NZ714">
            <v>0</v>
          </cell>
          <cell r="OA714">
            <v>0</v>
          </cell>
          <cell r="OB714">
            <v>0</v>
          </cell>
          <cell r="OC714">
            <v>0</v>
          </cell>
          <cell r="OD714">
            <v>0</v>
          </cell>
          <cell r="OE714">
            <v>0</v>
          </cell>
          <cell r="OF714">
            <v>0</v>
          </cell>
          <cell r="OG714">
            <v>0</v>
          </cell>
          <cell r="OH714">
            <v>0</v>
          </cell>
          <cell r="OI714">
            <v>0</v>
          </cell>
          <cell r="OJ714">
            <v>0</v>
          </cell>
          <cell r="OK714">
            <v>0</v>
          </cell>
          <cell r="OL714">
            <v>0</v>
          </cell>
          <cell r="OM714">
            <v>0</v>
          </cell>
          <cell r="ON714">
            <v>0</v>
          </cell>
          <cell r="OO714">
            <v>0</v>
          </cell>
          <cell r="OP714">
            <v>0</v>
          </cell>
          <cell r="OQ714">
            <v>0</v>
          </cell>
          <cell r="OR714">
            <v>0</v>
          </cell>
          <cell r="OS714">
            <v>0</v>
          </cell>
          <cell r="OT714">
            <v>0</v>
          </cell>
          <cell r="OU714">
            <v>0</v>
          </cell>
          <cell r="OV714">
            <v>0</v>
          </cell>
          <cell r="OW714">
            <v>0</v>
          </cell>
          <cell r="OX714">
            <v>0</v>
          </cell>
          <cell r="OY714">
            <v>0</v>
          </cell>
          <cell r="OZ714">
            <v>0</v>
          </cell>
          <cell r="PA714">
            <v>0</v>
          </cell>
          <cell r="PB714">
            <v>0</v>
          </cell>
          <cell r="PC714">
            <v>0</v>
          </cell>
          <cell r="PD714">
            <v>0</v>
          </cell>
          <cell r="PE714">
            <v>0</v>
          </cell>
          <cell r="PF714">
            <v>0</v>
          </cell>
          <cell r="PG714">
            <v>0</v>
          </cell>
          <cell r="PH714">
            <v>0</v>
          </cell>
          <cell r="PI714">
            <v>0</v>
          </cell>
          <cell r="PJ714">
            <v>0</v>
          </cell>
          <cell r="PK714">
            <v>0</v>
          </cell>
          <cell r="PL714">
            <v>0</v>
          </cell>
          <cell r="PM714">
            <v>0</v>
          </cell>
          <cell r="PN714">
            <v>0</v>
          </cell>
          <cell r="PO714">
            <v>0</v>
          </cell>
          <cell r="PP714">
            <v>0</v>
          </cell>
          <cell r="PQ714">
            <v>0</v>
          </cell>
          <cell r="PR714">
            <v>0</v>
          </cell>
          <cell r="PS714">
            <v>0</v>
          </cell>
          <cell r="PT714">
            <v>0</v>
          </cell>
          <cell r="PU714">
            <v>0</v>
          </cell>
          <cell r="PV714">
            <v>0</v>
          </cell>
          <cell r="PW714">
            <v>0</v>
          </cell>
          <cell r="PX714">
            <v>0</v>
          </cell>
          <cell r="PY714">
            <v>0</v>
          </cell>
        </row>
        <row r="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0</v>
          </cell>
          <cell r="EC715">
            <v>0</v>
          </cell>
          <cell r="ED715">
            <v>0</v>
          </cell>
          <cell r="EE715">
            <v>0</v>
          </cell>
          <cell r="EF715">
            <v>0</v>
          </cell>
          <cell r="EG715">
            <v>0</v>
          </cell>
          <cell r="EH715">
            <v>0</v>
          </cell>
          <cell r="EI715">
            <v>0</v>
          </cell>
          <cell r="EJ715">
            <v>0</v>
          </cell>
          <cell r="EK715">
            <v>0</v>
          </cell>
          <cell r="EL715">
            <v>0</v>
          </cell>
          <cell r="EM715">
            <v>0</v>
          </cell>
          <cell r="EN715">
            <v>0</v>
          </cell>
          <cell r="EO715">
            <v>0</v>
          </cell>
          <cell r="EP715">
            <v>0</v>
          </cell>
          <cell r="EQ715">
            <v>0</v>
          </cell>
          <cell r="ER715">
            <v>0</v>
          </cell>
          <cell r="ES715">
            <v>0</v>
          </cell>
          <cell r="ET715">
            <v>0</v>
          </cell>
          <cell r="EU715">
            <v>0</v>
          </cell>
          <cell r="EV715">
            <v>0</v>
          </cell>
          <cell r="EW715">
            <v>0</v>
          </cell>
          <cell r="EX715">
            <v>0</v>
          </cell>
          <cell r="EY715">
            <v>0</v>
          </cell>
          <cell r="EZ715">
            <v>0</v>
          </cell>
          <cell r="FA715">
            <v>0</v>
          </cell>
          <cell r="FB715">
            <v>0</v>
          </cell>
          <cell r="FC715">
            <v>0</v>
          </cell>
          <cell r="FD715">
            <v>0</v>
          </cell>
          <cell r="FE715">
            <v>0</v>
          </cell>
          <cell r="FF715">
            <v>-194</v>
          </cell>
          <cell r="FG715">
            <v>0</v>
          </cell>
          <cell r="FH715">
            <v>-194</v>
          </cell>
          <cell r="FI715">
            <v>-206</v>
          </cell>
          <cell r="FJ715">
            <v>0</v>
          </cell>
          <cell r="FK715">
            <v>-206</v>
          </cell>
          <cell r="FL715">
            <v>-233</v>
          </cell>
          <cell r="FM715">
            <v>0</v>
          </cell>
          <cell r="FN715">
            <v>-233</v>
          </cell>
          <cell r="FO715">
            <v>-189</v>
          </cell>
          <cell r="FP715">
            <v>0</v>
          </cell>
          <cell r="FQ715">
            <v>-189</v>
          </cell>
          <cell r="FR715">
            <v>-71</v>
          </cell>
          <cell r="FS715">
            <v>0</v>
          </cell>
          <cell r="FT715">
            <v>-71</v>
          </cell>
          <cell r="FU715">
            <v>-181</v>
          </cell>
          <cell r="FV715">
            <v>0</v>
          </cell>
          <cell r="FW715">
            <v>-181</v>
          </cell>
          <cell r="FX715">
            <v>-184</v>
          </cell>
          <cell r="FY715">
            <v>0</v>
          </cell>
          <cell r="FZ715">
            <v>-184</v>
          </cell>
          <cell r="GA715">
            <v>-159</v>
          </cell>
          <cell r="GB715">
            <v>0</v>
          </cell>
          <cell r="GC715">
            <v>-159</v>
          </cell>
          <cell r="GD715">
            <v>-6</v>
          </cell>
          <cell r="GE715">
            <v>0</v>
          </cell>
          <cell r="GF715">
            <v>-6</v>
          </cell>
          <cell r="GG715">
            <v>-6</v>
          </cell>
          <cell r="GH715">
            <v>0</v>
          </cell>
          <cell r="GI715">
            <v>-6</v>
          </cell>
          <cell r="GJ715">
            <v>-8</v>
          </cell>
          <cell r="GK715">
            <v>0</v>
          </cell>
          <cell r="GL715">
            <v>-8</v>
          </cell>
          <cell r="GM715">
            <v>-10</v>
          </cell>
          <cell r="GN715">
            <v>0</v>
          </cell>
          <cell r="GO715">
            <v>-10</v>
          </cell>
          <cell r="GP715">
            <v>20</v>
          </cell>
          <cell r="GQ715">
            <v>0</v>
          </cell>
          <cell r="GR715">
            <v>20</v>
          </cell>
          <cell r="GS715">
            <v>-8</v>
          </cell>
          <cell r="GT715">
            <v>0</v>
          </cell>
          <cell r="GU715">
            <v>-8</v>
          </cell>
          <cell r="GV715">
            <v>2</v>
          </cell>
          <cell r="GW715">
            <v>0</v>
          </cell>
          <cell r="GX715">
            <v>2</v>
          </cell>
          <cell r="GY715">
            <v>-4</v>
          </cell>
          <cell r="GZ715">
            <v>0</v>
          </cell>
          <cell r="HA715">
            <v>-4</v>
          </cell>
          <cell r="HB715">
            <v>-20</v>
          </cell>
          <cell r="HC715">
            <v>0</v>
          </cell>
          <cell r="HD715">
            <v>-20</v>
          </cell>
          <cell r="HE715">
            <v>-20</v>
          </cell>
          <cell r="HF715">
            <v>0</v>
          </cell>
          <cell r="HG715">
            <v>-20</v>
          </cell>
          <cell r="HH715">
            <v>-22</v>
          </cell>
          <cell r="HI715">
            <v>0</v>
          </cell>
          <cell r="HJ715">
            <v>-22</v>
          </cell>
          <cell r="HK715">
            <v>-20</v>
          </cell>
          <cell r="HL715">
            <v>0</v>
          </cell>
          <cell r="HM715">
            <v>-20</v>
          </cell>
          <cell r="HN715">
            <v>-6</v>
          </cell>
          <cell r="HO715">
            <v>0</v>
          </cell>
          <cell r="HP715">
            <v>-6</v>
          </cell>
          <cell r="HQ715">
            <v>-14</v>
          </cell>
          <cell r="HR715">
            <v>0</v>
          </cell>
          <cell r="HS715">
            <v>-14</v>
          </cell>
          <cell r="HT715">
            <v>-8</v>
          </cell>
          <cell r="HU715">
            <v>0</v>
          </cell>
          <cell r="HV715">
            <v>-8</v>
          </cell>
          <cell r="HW715">
            <v>-8</v>
          </cell>
          <cell r="HX715">
            <v>0</v>
          </cell>
          <cell r="HY715">
            <v>-8</v>
          </cell>
          <cell r="HZ715">
            <v>6</v>
          </cell>
          <cell r="IA715">
            <v>0</v>
          </cell>
          <cell r="IB715">
            <v>6</v>
          </cell>
          <cell r="IC715">
            <v>-34</v>
          </cell>
          <cell r="ID715">
            <v>0</v>
          </cell>
          <cell r="IE715">
            <v>-34</v>
          </cell>
          <cell r="IF715">
            <v>-36</v>
          </cell>
          <cell r="IG715">
            <v>0</v>
          </cell>
          <cell r="IH715">
            <v>-36</v>
          </cell>
          <cell r="II715">
            <v>-30</v>
          </cell>
          <cell r="IJ715">
            <v>0</v>
          </cell>
          <cell r="IK715">
            <v>-30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0</v>
          </cell>
          <cell r="KO715">
            <v>0</v>
          </cell>
          <cell r="KP715">
            <v>0</v>
          </cell>
          <cell r="KQ715">
            <v>0</v>
          </cell>
          <cell r="KR715">
            <v>0</v>
          </cell>
          <cell r="KS715">
            <v>0</v>
          </cell>
          <cell r="KT715">
            <v>0</v>
          </cell>
          <cell r="KU715">
            <v>0</v>
          </cell>
          <cell r="KV715">
            <v>0</v>
          </cell>
          <cell r="KW715">
            <v>0</v>
          </cell>
          <cell r="KX715">
            <v>0</v>
          </cell>
          <cell r="KY715">
            <v>0</v>
          </cell>
          <cell r="KZ715">
            <v>0</v>
          </cell>
          <cell r="LA715">
            <v>0</v>
          </cell>
          <cell r="LB715">
            <v>0</v>
          </cell>
          <cell r="LC715">
            <v>0</v>
          </cell>
          <cell r="LD715">
            <v>0</v>
          </cell>
          <cell r="LE715">
            <v>0</v>
          </cell>
          <cell r="LF715">
            <v>0</v>
          </cell>
          <cell r="LG715">
            <v>0</v>
          </cell>
          <cell r="LH715">
            <v>0</v>
          </cell>
          <cell r="LI715">
            <v>0</v>
          </cell>
          <cell r="LJ715">
            <v>0</v>
          </cell>
          <cell r="LK715">
            <v>0</v>
          </cell>
          <cell r="LL715">
            <v>0</v>
          </cell>
          <cell r="LM715">
            <v>0</v>
          </cell>
          <cell r="LN715">
            <v>0</v>
          </cell>
          <cell r="LO715">
            <v>0</v>
          </cell>
          <cell r="LP715">
            <v>0</v>
          </cell>
          <cell r="LQ715">
            <v>0</v>
          </cell>
          <cell r="LR715">
            <v>0</v>
          </cell>
          <cell r="LS715">
            <v>0</v>
          </cell>
          <cell r="LT715">
            <v>0</v>
          </cell>
          <cell r="LU715">
            <v>0</v>
          </cell>
          <cell r="LV715">
            <v>0</v>
          </cell>
          <cell r="LW715">
            <v>0</v>
          </cell>
          <cell r="LX715">
            <v>0</v>
          </cell>
          <cell r="LY715">
            <v>0</v>
          </cell>
          <cell r="LZ715">
            <v>0</v>
          </cell>
          <cell r="MA715">
            <v>0</v>
          </cell>
          <cell r="MB715">
            <v>0</v>
          </cell>
          <cell r="MC715">
            <v>0</v>
          </cell>
          <cell r="MD715">
            <v>0</v>
          </cell>
          <cell r="ME715">
            <v>0</v>
          </cell>
          <cell r="MF715">
            <v>0</v>
          </cell>
          <cell r="MG715">
            <v>0</v>
          </cell>
          <cell r="MH715">
            <v>0</v>
          </cell>
          <cell r="MI715">
            <v>0</v>
          </cell>
          <cell r="MJ715">
            <v>0</v>
          </cell>
          <cell r="MK715">
            <v>0</v>
          </cell>
          <cell r="ML715">
            <v>0</v>
          </cell>
          <cell r="MM715">
            <v>0</v>
          </cell>
          <cell r="MN715">
            <v>0</v>
          </cell>
          <cell r="MO715">
            <v>0</v>
          </cell>
          <cell r="MP715">
            <v>0</v>
          </cell>
          <cell r="MQ715">
            <v>0</v>
          </cell>
          <cell r="MR715">
            <v>0</v>
          </cell>
          <cell r="MS715">
            <v>0</v>
          </cell>
          <cell r="MT715">
            <v>0</v>
          </cell>
          <cell r="MU715">
            <v>0</v>
          </cell>
          <cell r="MV715">
            <v>-194</v>
          </cell>
          <cell r="MW715">
            <v>0</v>
          </cell>
          <cell r="MX715">
            <v>0</v>
          </cell>
          <cell r="MY715">
            <v>-206</v>
          </cell>
          <cell r="MZ715">
            <v>0</v>
          </cell>
          <cell r="NA715">
            <v>0</v>
          </cell>
          <cell r="NB715">
            <v>-233</v>
          </cell>
          <cell r="NC715">
            <v>0</v>
          </cell>
          <cell r="ND715">
            <v>0</v>
          </cell>
          <cell r="NE715">
            <v>-189</v>
          </cell>
          <cell r="NF715">
            <v>0</v>
          </cell>
          <cell r="NG715">
            <v>0</v>
          </cell>
          <cell r="NH715">
            <v>-71</v>
          </cell>
          <cell r="NI715">
            <v>0</v>
          </cell>
          <cell r="NJ715">
            <v>0</v>
          </cell>
          <cell r="NK715">
            <v>-181</v>
          </cell>
          <cell r="NL715">
            <v>0</v>
          </cell>
          <cell r="NM715">
            <v>0</v>
          </cell>
          <cell r="NN715">
            <v>-184</v>
          </cell>
          <cell r="NO715">
            <v>0</v>
          </cell>
          <cell r="NP715">
            <v>0</v>
          </cell>
          <cell r="NQ715">
            <v>-159</v>
          </cell>
          <cell r="NR715">
            <v>0</v>
          </cell>
          <cell r="NS715">
            <v>0</v>
          </cell>
          <cell r="NT715">
            <v>-6</v>
          </cell>
          <cell r="NU715">
            <v>0</v>
          </cell>
          <cell r="NV715">
            <v>0</v>
          </cell>
          <cell r="NW715">
            <v>-6</v>
          </cell>
          <cell r="NX715">
            <v>0</v>
          </cell>
          <cell r="NY715">
            <v>0</v>
          </cell>
          <cell r="NZ715">
            <v>-8</v>
          </cell>
          <cell r="OA715">
            <v>0</v>
          </cell>
          <cell r="OB715">
            <v>0</v>
          </cell>
          <cell r="OC715">
            <v>-10</v>
          </cell>
          <cell r="OD715">
            <v>0</v>
          </cell>
          <cell r="OE715">
            <v>0</v>
          </cell>
          <cell r="OF715">
            <v>20</v>
          </cell>
          <cell r="OG715">
            <v>0</v>
          </cell>
          <cell r="OH715">
            <v>0</v>
          </cell>
          <cell r="OI715">
            <v>-8</v>
          </cell>
          <cell r="OJ715">
            <v>0</v>
          </cell>
          <cell r="OK715">
            <v>0</v>
          </cell>
          <cell r="OL715">
            <v>2</v>
          </cell>
          <cell r="OM715">
            <v>0</v>
          </cell>
          <cell r="ON715">
            <v>0</v>
          </cell>
          <cell r="OO715">
            <v>-4</v>
          </cell>
          <cell r="OP715">
            <v>0</v>
          </cell>
          <cell r="OQ715">
            <v>0</v>
          </cell>
          <cell r="OR715">
            <v>-20</v>
          </cell>
          <cell r="OS715">
            <v>0</v>
          </cell>
          <cell r="OT715">
            <v>0</v>
          </cell>
          <cell r="OU715">
            <v>-20</v>
          </cell>
          <cell r="OV715">
            <v>0</v>
          </cell>
          <cell r="OW715">
            <v>0</v>
          </cell>
          <cell r="OX715">
            <v>-22</v>
          </cell>
          <cell r="OY715">
            <v>0</v>
          </cell>
          <cell r="OZ715">
            <v>0</v>
          </cell>
          <cell r="PA715">
            <v>-20</v>
          </cell>
          <cell r="PB715">
            <v>0</v>
          </cell>
          <cell r="PC715">
            <v>0</v>
          </cell>
          <cell r="PD715">
            <v>-6</v>
          </cell>
          <cell r="PE715">
            <v>0</v>
          </cell>
          <cell r="PF715">
            <v>0</v>
          </cell>
          <cell r="PG715">
            <v>-14</v>
          </cell>
          <cell r="PH715">
            <v>0</v>
          </cell>
          <cell r="PI715">
            <v>0</v>
          </cell>
          <cell r="PJ715">
            <v>-8</v>
          </cell>
          <cell r="PK715">
            <v>0</v>
          </cell>
          <cell r="PL715">
            <v>0</v>
          </cell>
          <cell r="PM715">
            <v>-8</v>
          </cell>
          <cell r="PN715">
            <v>0</v>
          </cell>
          <cell r="PO715">
            <v>0</v>
          </cell>
          <cell r="PP715">
            <v>6</v>
          </cell>
          <cell r="PQ715">
            <v>0</v>
          </cell>
          <cell r="PR715">
            <v>0</v>
          </cell>
          <cell r="PS715">
            <v>-34</v>
          </cell>
          <cell r="PT715">
            <v>0</v>
          </cell>
          <cell r="PU715">
            <v>0</v>
          </cell>
          <cell r="PV715">
            <v>-36</v>
          </cell>
          <cell r="PW715">
            <v>0</v>
          </cell>
          <cell r="PX715">
            <v>0</v>
          </cell>
          <cell r="PY715">
            <v>-30</v>
          </cell>
        </row>
        <row r="717">
          <cell r="IP717" t="str">
            <v>Sous-métier BFI</v>
          </cell>
          <cell r="IQ717" t="str">
            <v>Trimestre</v>
          </cell>
          <cell r="IS717" t="str">
            <v>Sous-métier BFI</v>
          </cell>
          <cell r="IT717" t="str">
            <v>Trimestre</v>
          </cell>
          <cell r="IV717" t="str">
            <v>Sous-métier BFI</v>
          </cell>
          <cell r="IW717" t="str">
            <v>Trimestre</v>
          </cell>
          <cell r="IY717" t="str">
            <v>Sous-métier BFI</v>
          </cell>
          <cell r="IZ717" t="str">
            <v>Trimestre</v>
          </cell>
          <cell r="JB717" t="str">
            <v>Sous-métier BFI</v>
          </cell>
          <cell r="JC717" t="str">
            <v>Trimestre</v>
          </cell>
          <cell r="JE717" t="str">
            <v>Sous-métier BFI</v>
          </cell>
          <cell r="JF717" t="str">
            <v>Trimestre</v>
          </cell>
          <cell r="JH717" t="str">
            <v>Sous-métier BFI</v>
          </cell>
          <cell r="JI717" t="str">
            <v>Trimestre</v>
          </cell>
          <cell r="JK717" t="str">
            <v>Sous-métier BFI</v>
          </cell>
          <cell r="JL717" t="str">
            <v>Trimestre</v>
          </cell>
          <cell r="JN717" t="str">
            <v>Sous-métier BFI</v>
          </cell>
          <cell r="JO717" t="str">
            <v>Trimestre</v>
          </cell>
          <cell r="JQ717" t="str">
            <v>Sous-métier BFI</v>
          </cell>
          <cell r="JR717" t="str">
            <v>Trimestre</v>
          </cell>
          <cell r="JT717" t="str">
            <v>Sous-métier BFI</v>
          </cell>
          <cell r="JU717" t="str">
            <v>Trimestre</v>
          </cell>
          <cell r="JW717" t="str">
            <v>Sous-métier BFI</v>
          </cell>
          <cell r="JX717" t="str">
            <v>Trimestre</v>
          </cell>
          <cell r="JZ717" t="str">
            <v>Sous-métier BFI</v>
          </cell>
          <cell r="KA717" t="str">
            <v>Trimestre</v>
          </cell>
          <cell r="KC717" t="str">
            <v>Sous-métier BFI</v>
          </cell>
          <cell r="KD717" t="str">
            <v>Trimestre</v>
          </cell>
          <cell r="KF717" t="str">
            <v>Sous-métier BFI</v>
          </cell>
          <cell r="KG717" t="str">
            <v>Trimestre</v>
          </cell>
          <cell r="KI717" t="str">
            <v>Sous-métier BFI</v>
          </cell>
          <cell r="KJ717" t="str">
            <v>Trimestre</v>
          </cell>
          <cell r="KL717" t="str">
            <v>Sous-métier BFI</v>
          </cell>
          <cell r="KM717" t="str">
            <v>Trimestre</v>
          </cell>
          <cell r="KO717" t="str">
            <v>Sous-métier BFI</v>
          </cell>
          <cell r="KP717" t="str">
            <v>Trimestre</v>
          </cell>
          <cell r="KR717" t="str">
            <v>Sous-métier BFI</v>
          </cell>
          <cell r="KS717" t="str">
            <v>Trimestre</v>
          </cell>
          <cell r="KU717" t="str">
            <v>Sous-métier BFI</v>
          </cell>
          <cell r="KV717" t="str">
            <v>Trimestre</v>
          </cell>
          <cell r="KX717" t="str">
            <v>Sous-métier BFI</v>
          </cell>
          <cell r="KY717" t="str">
            <v>Trimestre</v>
          </cell>
          <cell r="LA717" t="str">
            <v>Sous-métier BFI</v>
          </cell>
          <cell r="LB717" t="str">
            <v>Trimestre</v>
          </cell>
          <cell r="LD717" t="str">
            <v>Sous-métier BFI</v>
          </cell>
          <cell r="LE717" t="str">
            <v>Trimestre</v>
          </cell>
          <cell r="LG717" t="str">
            <v>Sous-métier BFI</v>
          </cell>
          <cell r="LH717" t="str">
            <v>Trimestre</v>
          </cell>
          <cell r="LJ717" t="str">
            <v>Sous-métier BFI</v>
          </cell>
          <cell r="LK717" t="str">
            <v>Trimestre</v>
          </cell>
          <cell r="LM717" t="str">
            <v>Sous-métier BFI</v>
          </cell>
          <cell r="LN717" t="str">
            <v>Trimestre</v>
          </cell>
          <cell r="LP717" t="str">
            <v>Sous-métier BFI</v>
          </cell>
          <cell r="LQ717" t="str">
            <v>Trimestre</v>
          </cell>
          <cell r="LS717" t="str">
            <v>Sous-métier BFI</v>
          </cell>
          <cell r="LT717" t="str">
            <v>Trimestre</v>
          </cell>
          <cell r="LV717" t="str">
            <v>Sous-métier BFI</v>
          </cell>
          <cell r="LW717" t="str">
            <v>Trimestre</v>
          </cell>
          <cell r="LY717" t="str">
            <v>Sous-métier BFI</v>
          </cell>
          <cell r="LZ717" t="str">
            <v>Trimestre</v>
          </cell>
          <cell r="MB717" t="str">
            <v>Sous-métier BFI</v>
          </cell>
          <cell r="MC717" t="str">
            <v>Trimestre</v>
          </cell>
          <cell r="ME717" t="str">
            <v>Sous-métier BFI</v>
          </cell>
          <cell r="MF717" t="str">
            <v>Trimestre</v>
          </cell>
          <cell r="MH717" t="str">
            <v>Sous-métier BFI</v>
          </cell>
          <cell r="MI717" t="str">
            <v>Trimestre</v>
          </cell>
          <cell r="MK717" t="str">
            <v>Sous-métier BFI</v>
          </cell>
          <cell r="ML717" t="str">
            <v>Trimestre</v>
          </cell>
          <cell r="MN717" t="str">
            <v>Sous-métier BFI</v>
          </cell>
          <cell r="MO717" t="str">
            <v>Trimestre</v>
          </cell>
          <cell r="MQ717" t="str">
            <v>Sous-métier BFI</v>
          </cell>
          <cell r="MR717" t="str">
            <v>Trimestre</v>
          </cell>
          <cell r="MT717" t="str">
            <v>Sous-métier BFI</v>
          </cell>
          <cell r="MU717" t="str">
            <v>Trimestre</v>
          </cell>
          <cell r="MW717" t="str">
            <v>Sous-métier BFI</v>
          </cell>
          <cell r="MX717" t="str">
            <v>Trimestre</v>
          </cell>
          <cell r="MZ717" t="str">
            <v>Sous-métier BFI</v>
          </cell>
          <cell r="NA717" t="str">
            <v>Trimestre</v>
          </cell>
          <cell r="NC717" t="str">
            <v>Sous-métier BFI</v>
          </cell>
          <cell r="ND717" t="str">
            <v>Trimestre</v>
          </cell>
          <cell r="NF717" t="str">
            <v>Sous-métier BFI</v>
          </cell>
          <cell r="NG717" t="str">
            <v>Trimestre</v>
          </cell>
          <cell r="NI717" t="str">
            <v>Sous-métier BFI</v>
          </cell>
          <cell r="NJ717" t="str">
            <v>Trimestre</v>
          </cell>
          <cell r="NL717" t="str">
            <v>Sous-métier BFI</v>
          </cell>
          <cell r="NM717" t="str">
            <v>Trimestre</v>
          </cell>
          <cell r="NO717" t="str">
            <v>Sous-métier BFI</v>
          </cell>
          <cell r="NP717" t="str">
            <v>Trimestre</v>
          </cell>
          <cell r="NR717" t="str">
            <v>Sous-métier BFI</v>
          </cell>
          <cell r="NS717" t="str">
            <v>Trimestre</v>
          </cell>
          <cell r="NU717" t="str">
            <v>Sous-métier BFI</v>
          </cell>
          <cell r="NV717" t="str">
            <v>Trimestre</v>
          </cell>
          <cell r="NX717" t="str">
            <v>Sous-métier BFI</v>
          </cell>
          <cell r="NY717" t="str">
            <v>Trimestre</v>
          </cell>
          <cell r="OA717" t="str">
            <v>Sous-métier BFI</v>
          </cell>
          <cell r="OB717" t="str">
            <v>Trimestre</v>
          </cell>
          <cell r="OD717" t="str">
            <v>Sous-métier BFI</v>
          </cell>
          <cell r="OE717" t="str">
            <v>Trimestre</v>
          </cell>
          <cell r="OG717" t="str">
            <v>Sous-métier BFI</v>
          </cell>
          <cell r="OH717" t="str">
            <v>Trimestre</v>
          </cell>
          <cell r="OJ717" t="str">
            <v>Sous-métier BFI</v>
          </cell>
          <cell r="OK717" t="str">
            <v>Trimestre</v>
          </cell>
          <cell r="OM717" t="str">
            <v>Sous-métier BFI</v>
          </cell>
          <cell r="ON717" t="str">
            <v>Trimestre</v>
          </cell>
          <cell r="OP717" t="str">
            <v>Sous-métier BFI</v>
          </cell>
          <cell r="OQ717" t="str">
            <v>Trimestre</v>
          </cell>
          <cell r="OS717" t="str">
            <v>Sous-métier BFI</v>
          </cell>
          <cell r="OT717" t="str">
            <v>Trimestre</v>
          </cell>
          <cell r="OV717" t="str">
            <v>Sous-métier BFI</v>
          </cell>
          <cell r="OW717" t="str">
            <v>Trimestre</v>
          </cell>
          <cell r="OY717" t="str">
            <v>Sous-métier BFI</v>
          </cell>
          <cell r="OZ717" t="str">
            <v>Trimestre</v>
          </cell>
          <cell r="PB717" t="str">
            <v>Sous-métier BFI</v>
          </cell>
          <cell r="PC717" t="str">
            <v>Trimestre</v>
          </cell>
          <cell r="PE717" t="str">
            <v>Sous-métier BFI</v>
          </cell>
          <cell r="PF717" t="str">
            <v>Trimestre</v>
          </cell>
          <cell r="PH717" t="str">
            <v>Sous-métier BFI</v>
          </cell>
          <cell r="PI717" t="str">
            <v>Trimestre</v>
          </cell>
          <cell r="PK717" t="str">
            <v>Sous-métier BFI</v>
          </cell>
          <cell r="PL717" t="str">
            <v>Trimestre</v>
          </cell>
          <cell r="PN717" t="str">
            <v>Sous-métier BFI</v>
          </cell>
          <cell r="PO717" t="str">
            <v>Trimestre</v>
          </cell>
          <cell r="PQ717" t="str">
            <v>Sous-métier BFI</v>
          </cell>
          <cell r="PR717" t="str">
            <v>Trimestre</v>
          </cell>
          <cell r="PT717" t="str">
            <v>Sous-métier BFI</v>
          </cell>
          <cell r="PU717" t="str">
            <v>Trimestre</v>
          </cell>
          <cell r="PW717" t="str">
            <v>Sous-métier BFI</v>
          </cell>
          <cell r="PX717" t="str">
            <v>Trimestre</v>
          </cell>
        </row>
        <row r="718">
          <cell r="IP718" t="str">
            <v>Mkts</v>
          </cell>
          <cell r="IQ718" t="str">
            <v>2023-T1</v>
          </cell>
          <cell r="IS718" t="str">
            <v>Mkts</v>
          </cell>
          <cell r="IT718" t="str">
            <v>XXXX-XX</v>
          </cell>
          <cell r="IV718" t="str">
            <v>Mkts</v>
          </cell>
          <cell r="IW718" t="str">
            <v>XXXX-XX</v>
          </cell>
          <cell r="IY718" t="str">
            <v>Mkts</v>
          </cell>
          <cell r="IZ718" t="str">
            <v>XXXX-XX</v>
          </cell>
          <cell r="JB718" t="str">
            <v>Mkts</v>
          </cell>
          <cell r="JC718" t="str">
            <v>2022-T1</v>
          </cell>
          <cell r="JE718" t="str">
            <v>Mkts</v>
          </cell>
          <cell r="JF718" t="str">
            <v>XXXX-XX</v>
          </cell>
          <cell r="JH718" t="str">
            <v>Mkts</v>
          </cell>
          <cell r="JI718" t="str">
            <v>XXXX-XX</v>
          </cell>
          <cell r="JK718" t="str">
            <v>Mkts</v>
          </cell>
          <cell r="JL718" t="str">
            <v>XXXX-XX</v>
          </cell>
          <cell r="JN718" t="str">
            <v>Mkts</v>
          </cell>
          <cell r="JO718" t="str">
            <v>2021-T1</v>
          </cell>
          <cell r="JQ718" t="str">
            <v>Mkts</v>
          </cell>
          <cell r="JR718" t="str">
            <v>XXXX-XX</v>
          </cell>
          <cell r="JT718" t="str">
            <v>Mkts</v>
          </cell>
          <cell r="JU718" t="str">
            <v>XXXX-XX</v>
          </cell>
          <cell r="JW718" t="str">
            <v>Mkts</v>
          </cell>
          <cell r="JX718" t="str">
            <v>XXXX-XX</v>
          </cell>
          <cell r="JZ718" t="str">
            <v>Mkts</v>
          </cell>
          <cell r="KA718" t="str">
            <v>2020-T1</v>
          </cell>
          <cell r="KC718" t="str">
            <v>Mkts</v>
          </cell>
          <cell r="KD718" t="str">
            <v>XXXX-XX</v>
          </cell>
          <cell r="KF718" t="str">
            <v>Mkts</v>
          </cell>
          <cell r="KG718" t="str">
            <v>XXXX-XX</v>
          </cell>
          <cell r="KI718" t="str">
            <v>Mkts</v>
          </cell>
          <cell r="KJ718" t="str">
            <v>XXXX-XX</v>
          </cell>
          <cell r="KL718" t="str">
            <v>Mkts</v>
          </cell>
          <cell r="KM718" t="str">
            <v>2019-T1</v>
          </cell>
          <cell r="KO718" t="str">
            <v>Mkts</v>
          </cell>
          <cell r="KP718" t="str">
            <v>XXXX-XX</v>
          </cell>
          <cell r="KR718" t="str">
            <v>Mkts</v>
          </cell>
          <cell r="KS718" t="str">
            <v>XXXX-XX</v>
          </cell>
          <cell r="KU718" t="str">
            <v>Mkts</v>
          </cell>
          <cell r="KV718" t="str">
            <v>XXXX-XX</v>
          </cell>
          <cell r="KX718" t="str">
            <v>Mkts</v>
          </cell>
          <cell r="KY718" t="str">
            <v>2018-T1</v>
          </cell>
          <cell r="LA718" t="str">
            <v>Mkts</v>
          </cell>
          <cell r="LB718" t="str">
            <v>XXXX-XX</v>
          </cell>
          <cell r="LD718" t="str">
            <v>Mkts</v>
          </cell>
          <cell r="LE718" t="str">
            <v>XXXX-XX</v>
          </cell>
          <cell r="LG718" t="str">
            <v>Mkts</v>
          </cell>
          <cell r="LH718" t="str">
            <v>XXXX-XX</v>
          </cell>
          <cell r="LJ718" t="str">
            <v>Mkts</v>
          </cell>
          <cell r="LK718" t="str">
            <v>2017-T1</v>
          </cell>
          <cell r="LM718" t="str">
            <v>Mkts</v>
          </cell>
          <cell r="LN718" t="str">
            <v>XXXX-XX</v>
          </cell>
          <cell r="LP718" t="str">
            <v>Mkts</v>
          </cell>
          <cell r="LQ718" t="str">
            <v>XXXX-XX</v>
          </cell>
          <cell r="LS718" t="str">
            <v>Mkts</v>
          </cell>
          <cell r="LT718" t="str">
            <v>XXXX-XX</v>
          </cell>
          <cell r="LV718" t="str">
            <v>Mkts</v>
          </cell>
          <cell r="LW718" t="str">
            <v>2016-T1</v>
          </cell>
          <cell r="LY718" t="str">
            <v>Mkts</v>
          </cell>
          <cell r="LZ718" t="str">
            <v>XXXX-XX</v>
          </cell>
          <cell r="MB718" t="str">
            <v>Mkts</v>
          </cell>
          <cell r="MC718" t="str">
            <v>XXXX-XX</v>
          </cell>
          <cell r="ME718" t="str">
            <v>Mkts</v>
          </cell>
          <cell r="MF718" t="str">
            <v>XXXX-XX</v>
          </cell>
          <cell r="MH718" t="str">
            <v>Mkts</v>
          </cell>
          <cell r="MI718" t="str">
            <v>2015-T1</v>
          </cell>
          <cell r="MK718" t="str">
            <v>Mkts</v>
          </cell>
          <cell r="ML718" t="str">
            <v>XXXX-XX</v>
          </cell>
          <cell r="MN718" t="str">
            <v>Mkts</v>
          </cell>
          <cell r="MO718" t="str">
            <v>XXXX-XX</v>
          </cell>
          <cell r="MQ718" t="str">
            <v>Mkts</v>
          </cell>
          <cell r="MR718" t="str">
            <v>XXXX-XX</v>
          </cell>
          <cell r="MT718" t="str">
            <v>Mkts</v>
          </cell>
          <cell r="MU718" t="str">
            <v>2014-T1</v>
          </cell>
          <cell r="MW718" t="str">
            <v>Mkts</v>
          </cell>
          <cell r="MX718" t="str">
            <v>XXXX-XX</v>
          </cell>
          <cell r="MZ718" t="str">
            <v>Mkts</v>
          </cell>
          <cell r="NA718" t="str">
            <v>XXXX-XX</v>
          </cell>
          <cell r="NC718" t="str">
            <v>Mkts</v>
          </cell>
          <cell r="ND718" t="str">
            <v>XXXX-XX</v>
          </cell>
          <cell r="NF718" t="str">
            <v>Mkts</v>
          </cell>
          <cell r="NG718" t="str">
            <v>2013-T1</v>
          </cell>
          <cell r="NI718" t="str">
            <v>Mkts</v>
          </cell>
          <cell r="NJ718" t="str">
            <v>XXXX-XX</v>
          </cell>
          <cell r="NL718" t="str">
            <v>Mkts</v>
          </cell>
          <cell r="NM718" t="str">
            <v>XXXX-XX</v>
          </cell>
          <cell r="NO718" t="str">
            <v>Mkts</v>
          </cell>
          <cell r="NP718" t="str">
            <v>XXXX-XX</v>
          </cell>
          <cell r="NR718" t="str">
            <v>Mkts</v>
          </cell>
          <cell r="NS718" t="str">
            <v>2012-T1</v>
          </cell>
          <cell r="NU718" t="str">
            <v>Mkts</v>
          </cell>
          <cell r="NV718" t="str">
            <v>XXXX-XX</v>
          </cell>
          <cell r="NX718" t="str">
            <v>Mkts</v>
          </cell>
          <cell r="NY718" t="str">
            <v>XXXX-XX</v>
          </cell>
          <cell r="OA718" t="str">
            <v>Mkts</v>
          </cell>
          <cell r="OB718" t="str">
            <v>XXXX-XX</v>
          </cell>
          <cell r="OD718" t="str">
            <v>Mkts</v>
          </cell>
          <cell r="OE718" t="str">
            <v>2011-T1</v>
          </cell>
          <cell r="OG718" t="str">
            <v>Mkts</v>
          </cell>
          <cell r="OH718" t="str">
            <v>XXXX-XX</v>
          </cell>
          <cell r="OJ718" t="str">
            <v>Mkts</v>
          </cell>
          <cell r="OK718" t="str">
            <v>XXXX-XX</v>
          </cell>
          <cell r="OM718" t="str">
            <v>Mkts</v>
          </cell>
          <cell r="ON718" t="str">
            <v>XXXX-XX</v>
          </cell>
          <cell r="OP718" t="str">
            <v>Mkts</v>
          </cell>
          <cell r="OQ718" t="str">
            <v>2010-T1</v>
          </cell>
          <cell r="OS718" t="str">
            <v>Mkts</v>
          </cell>
          <cell r="OT718" t="str">
            <v>XXXX-XX</v>
          </cell>
          <cell r="OV718" t="str">
            <v>Mkts</v>
          </cell>
          <cell r="OW718" t="str">
            <v>XXXX-XX</v>
          </cell>
          <cell r="OY718" t="str">
            <v>Mkts</v>
          </cell>
          <cell r="OZ718" t="str">
            <v>XXXX-XX</v>
          </cell>
          <cell r="PB718" t="str">
            <v>Mkts</v>
          </cell>
          <cell r="PC718" t="str">
            <v>2009-T1</v>
          </cell>
          <cell r="PE718" t="str">
            <v>Mkts</v>
          </cell>
          <cell r="PF718" t="str">
            <v>XXXX-XX</v>
          </cell>
          <cell r="PH718" t="str">
            <v>Mkts</v>
          </cell>
          <cell r="PI718" t="str">
            <v>XXXX-XX</v>
          </cell>
          <cell r="PK718" t="str">
            <v>Mkts</v>
          </cell>
          <cell r="PL718" t="str">
            <v>XXXX-XX</v>
          </cell>
          <cell r="PN718" t="str">
            <v>Mkts</v>
          </cell>
          <cell r="PO718" t="str">
            <v>2008-T1</v>
          </cell>
          <cell r="PQ718" t="str">
            <v>Mkts</v>
          </cell>
          <cell r="PR718" t="str">
            <v>XXXX-XX</v>
          </cell>
          <cell r="PT718" t="str">
            <v>Mkts</v>
          </cell>
          <cell r="PU718" t="str">
            <v>XXXX-XX</v>
          </cell>
          <cell r="PW718" t="str">
            <v>Mkts</v>
          </cell>
          <cell r="PX718" t="str">
            <v>XXXX-XX</v>
          </cell>
        </row>
        <row r="719">
          <cell r="IP719" t="str">
            <v>Sous-métier BFI</v>
          </cell>
          <cell r="IQ719" t="str">
            <v>Trimestre</v>
          </cell>
          <cell r="IS719" t="str">
            <v>Sous-métier BFI</v>
          </cell>
          <cell r="IT719" t="str">
            <v>Trimestre</v>
          </cell>
          <cell r="IV719" t="str">
            <v>Sous-métier BFI</v>
          </cell>
          <cell r="IW719" t="str">
            <v>Trimestre</v>
          </cell>
          <cell r="IY719" t="str">
            <v>Sous-métier BFI</v>
          </cell>
          <cell r="IZ719" t="str">
            <v>Trimestre</v>
          </cell>
          <cell r="JB719" t="str">
            <v>Sous-métier BFI</v>
          </cell>
          <cell r="JC719" t="str">
            <v>Trimestre</v>
          </cell>
          <cell r="JE719" t="str">
            <v>Sous-métier BFI</v>
          </cell>
          <cell r="JF719" t="str">
            <v>Trimestre</v>
          </cell>
          <cell r="JH719" t="str">
            <v>Sous-métier BFI</v>
          </cell>
          <cell r="JI719" t="str">
            <v>Trimestre</v>
          </cell>
          <cell r="JK719" t="str">
            <v>Sous-métier BFI</v>
          </cell>
          <cell r="JL719" t="str">
            <v>Trimestre</v>
          </cell>
          <cell r="JN719" t="str">
            <v>Sous-métier BFI</v>
          </cell>
          <cell r="JO719" t="str">
            <v>Trimestre</v>
          </cell>
          <cell r="JQ719" t="str">
            <v>Sous-métier BFI</v>
          </cell>
          <cell r="JR719" t="str">
            <v>Trimestre</v>
          </cell>
          <cell r="JT719" t="str">
            <v>Sous-métier BFI</v>
          </cell>
          <cell r="JU719" t="str">
            <v>Trimestre</v>
          </cell>
          <cell r="JW719" t="str">
            <v>Sous-métier BFI</v>
          </cell>
          <cell r="JX719" t="str">
            <v>Trimestre</v>
          </cell>
          <cell r="JZ719" t="str">
            <v>Sous-métier BFI</v>
          </cell>
          <cell r="KA719" t="str">
            <v>Trimestre</v>
          </cell>
          <cell r="KC719" t="str">
            <v>Sous-métier BFI</v>
          </cell>
          <cell r="KD719" t="str">
            <v>Trimestre</v>
          </cell>
          <cell r="KF719" t="str">
            <v>Sous-métier BFI</v>
          </cell>
          <cell r="KG719" t="str">
            <v>Trimestre</v>
          </cell>
          <cell r="KI719" t="str">
            <v>Sous-métier BFI</v>
          </cell>
          <cell r="KJ719" t="str">
            <v>Trimestre</v>
          </cell>
          <cell r="KL719" t="str">
            <v>Sous-métier BFI</v>
          </cell>
          <cell r="KM719" t="str">
            <v>Trimestre</v>
          </cell>
          <cell r="KO719" t="str">
            <v>Sous-métier BFI</v>
          </cell>
          <cell r="KP719" t="str">
            <v>Trimestre</v>
          </cell>
          <cell r="KR719" t="str">
            <v>Sous-métier BFI</v>
          </cell>
          <cell r="KS719" t="str">
            <v>Trimestre</v>
          </cell>
          <cell r="KU719" t="str">
            <v>Sous-métier BFI</v>
          </cell>
          <cell r="KV719" t="str">
            <v>Trimestre</v>
          </cell>
          <cell r="KX719" t="str">
            <v>Sous-métier BFI</v>
          </cell>
          <cell r="KY719" t="str">
            <v>Trimestre</v>
          </cell>
          <cell r="LA719" t="str">
            <v>Sous-métier BFI</v>
          </cell>
          <cell r="LB719" t="str">
            <v>Trimestre</v>
          </cell>
          <cell r="LD719" t="str">
            <v>Sous-métier BFI</v>
          </cell>
          <cell r="LE719" t="str">
            <v>Trimestre</v>
          </cell>
          <cell r="LG719" t="str">
            <v>Sous-métier BFI</v>
          </cell>
          <cell r="LH719" t="str">
            <v>Trimestre</v>
          </cell>
          <cell r="LJ719" t="str">
            <v>Sous-métier BFI</v>
          </cell>
          <cell r="LK719" t="str">
            <v>Trimestre</v>
          </cell>
          <cell r="LM719" t="str">
            <v>Sous-métier BFI</v>
          </cell>
          <cell r="LN719" t="str">
            <v>Trimestre</v>
          </cell>
          <cell r="LP719" t="str">
            <v>Sous-métier BFI</v>
          </cell>
          <cell r="LQ719" t="str">
            <v>Trimestre</v>
          </cell>
          <cell r="LS719" t="str">
            <v>Sous-métier BFI</v>
          </cell>
          <cell r="LT719" t="str">
            <v>Trimestre</v>
          </cell>
          <cell r="LV719" t="str">
            <v>Sous-métier BFI</v>
          </cell>
          <cell r="LW719" t="str">
            <v>Trimestre</v>
          </cell>
          <cell r="LY719" t="str">
            <v>Sous-métier BFI</v>
          </cell>
          <cell r="LZ719" t="str">
            <v>Trimestre</v>
          </cell>
          <cell r="MB719" t="str">
            <v>Sous-métier BFI</v>
          </cell>
          <cell r="MC719" t="str">
            <v>Trimestre</v>
          </cell>
          <cell r="ME719" t="str">
            <v>Sous-métier BFI</v>
          </cell>
          <cell r="MF719" t="str">
            <v>Trimestre</v>
          </cell>
          <cell r="MH719" t="str">
            <v>Sous-métier BFI</v>
          </cell>
          <cell r="MI719" t="str">
            <v>Trimestre</v>
          </cell>
          <cell r="MK719" t="str">
            <v>Sous-métier BFI</v>
          </cell>
          <cell r="ML719" t="str">
            <v>Trimestre</v>
          </cell>
          <cell r="MN719" t="str">
            <v>Sous-métier BFI</v>
          </cell>
          <cell r="MO719" t="str">
            <v>Trimestre</v>
          </cell>
          <cell r="MQ719" t="str">
            <v>Sous-métier BFI</v>
          </cell>
          <cell r="MR719" t="str">
            <v>Trimestre</v>
          </cell>
          <cell r="MT719" t="str">
            <v>Sous-métier BFI</v>
          </cell>
          <cell r="MU719" t="str">
            <v>Trimestre</v>
          </cell>
          <cell r="MW719" t="str">
            <v>Sous-métier BFI</v>
          </cell>
          <cell r="MX719" t="str">
            <v>Trimestre</v>
          </cell>
          <cell r="MZ719" t="str">
            <v>Sous-métier BFI</v>
          </cell>
          <cell r="NA719" t="str">
            <v>Trimestre</v>
          </cell>
          <cell r="NC719" t="str">
            <v>Sous-métier BFI</v>
          </cell>
          <cell r="ND719" t="str">
            <v>Trimestre</v>
          </cell>
          <cell r="NF719" t="str">
            <v>Sous-métier BFI</v>
          </cell>
          <cell r="NG719" t="str">
            <v>Trimestre</v>
          </cell>
          <cell r="NI719" t="str">
            <v>Sous-métier BFI</v>
          </cell>
          <cell r="NJ719" t="str">
            <v>Trimestre</v>
          </cell>
          <cell r="NL719" t="str">
            <v>Sous-métier BFI</v>
          </cell>
          <cell r="NM719" t="str">
            <v>Trimestre</v>
          </cell>
          <cell r="NO719" t="str">
            <v>Sous-métier BFI</v>
          </cell>
          <cell r="NP719" t="str">
            <v>Trimestre</v>
          </cell>
          <cell r="NR719" t="str">
            <v>Sous-métier BFI</v>
          </cell>
          <cell r="NS719" t="str">
            <v>Trimestre</v>
          </cell>
          <cell r="NU719" t="str">
            <v>Sous-métier BFI</v>
          </cell>
          <cell r="NV719" t="str">
            <v>Trimestre</v>
          </cell>
          <cell r="NX719" t="str">
            <v>Sous-métier BFI</v>
          </cell>
          <cell r="NY719" t="str">
            <v>Trimestre</v>
          </cell>
          <cell r="OA719" t="str">
            <v>Sous-métier BFI</v>
          </cell>
          <cell r="OB719" t="str">
            <v>Trimestre</v>
          </cell>
          <cell r="OD719" t="str">
            <v>Sous-métier BFI</v>
          </cell>
          <cell r="OE719" t="str">
            <v>Trimestre</v>
          </cell>
          <cell r="OG719" t="str">
            <v>Sous-métier BFI</v>
          </cell>
          <cell r="OH719" t="str">
            <v>Trimestre</v>
          </cell>
          <cell r="OJ719" t="str">
            <v>Sous-métier BFI</v>
          </cell>
          <cell r="OK719" t="str">
            <v>Trimestre</v>
          </cell>
          <cell r="OM719" t="str">
            <v>Sous-métier BFI</v>
          </cell>
          <cell r="ON719" t="str">
            <v>Trimestre</v>
          </cell>
          <cell r="OP719" t="str">
            <v>Sous-métier BFI</v>
          </cell>
          <cell r="OQ719" t="str">
            <v>Trimestre</v>
          </cell>
          <cell r="OS719" t="str">
            <v>Sous-métier BFI</v>
          </cell>
          <cell r="OT719" t="str">
            <v>Trimestre</v>
          </cell>
          <cell r="OV719" t="str">
            <v>Sous-métier BFI</v>
          </cell>
          <cell r="OW719" t="str">
            <v>Trimestre</v>
          </cell>
          <cell r="OY719" t="str">
            <v>Sous-métier BFI</v>
          </cell>
          <cell r="OZ719" t="str">
            <v>Trimestre</v>
          </cell>
          <cell r="PB719" t="str">
            <v>Sous-métier BFI</v>
          </cell>
          <cell r="PC719" t="str">
            <v>Trimestre</v>
          </cell>
          <cell r="PE719" t="str">
            <v>Sous-métier BFI</v>
          </cell>
          <cell r="PF719" t="str">
            <v>Trimestre</v>
          </cell>
          <cell r="PH719" t="str">
            <v>Sous-métier BFI</v>
          </cell>
          <cell r="PI719" t="str">
            <v>Trimestre</v>
          </cell>
          <cell r="PK719" t="str">
            <v>Sous-métier BFI</v>
          </cell>
          <cell r="PL719" t="str">
            <v>Trimestre</v>
          </cell>
          <cell r="PN719" t="str">
            <v>Sous-métier BFI</v>
          </cell>
          <cell r="PO719" t="str">
            <v>Trimestre</v>
          </cell>
          <cell r="PQ719" t="str">
            <v>Sous-métier BFI</v>
          </cell>
          <cell r="PR719" t="str">
            <v>Trimestre</v>
          </cell>
          <cell r="PT719" t="str">
            <v>Sous-métier BFI</v>
          </cell>
          <cell r="PU719" t="str">
            <v>Trimestre</v>
          </cell>
          <cell r="PW719" t="str">
            <v>Sous-métier BFI</v>
          </cell>
          <cell r="PX719" t="str">
            <v>Trimestre</v>
          </cell>
        </row>
        <row r="720">
          <cell r="IP720" t="str">
            <v>Mkts</v>
          </cell>
          <cell r="IQ720" t="str">
            <v>2023-T2</v>
          </cell>
          <cell r="IS720" t="str">
            <v>Mkts</v>
          </cell>
          <cell r="IT720" t="str">
            <v>2023-T1</v>
          </cell>
          <cell r="IV720" t="str">
            <v>Mkts</v>
          </cell>
          <cell r="IW720" t="str">
            <v>XXXX-XX</v>
          </cell>
          <cell r="IY720" t="str">
            <v>Mkts</v>
          </cell>
          <cell r="IZ720" t="str">
            <v>XXXX-XX</v>
          </cell>
          <cell r="JB720" t="str">
            <v>Mkts</v>
          </cell>
          <cell r="JC720" t="str">
            <v>2022-T2</v>
          </cell>
          <cell r="JE720" t="str">
            <v>Mkts</v>
          </cell>
          <cell r="JF720" t="str">
            <v>2022-T1</v>
          </cell>
          <cell r="JH720" t="str">
            <v>Mkts</v>
          </cell>
          <cell r="JI720" t="str">
            <v>XXXX-XX</v>
          </cell>
          <cell r="JK720" t="str">
            <v>Mkts</v>
          </cell>
          <cell r="JL720" t="str">
            <v>XXXX-XX</v>
          </cell>
          <cell r="JN720" t="str">
            <v>Mkts</v>
          </cell>
          <cell r="JO720" t="str">
            <v>2021-T2</v>
          </cell>
          <cell r="JQ720" t="str">
            <v>Mkts</v>
          </cell>
          <cell r="JR720" t="str">
            <v>2021-T1</v>
          </cell>
          <cell r="JT720" t="str">
            <v>Mkts</v>
          </cell>
          <cell r="JU720" t="str">
            <v>XXXX-XX</v>
          </cell>
          <cell r="JW720" t="str">
            <v>Mkts</v>
          </cell>
          <cell r="JX720" t="str">
            <v>XXXX-XX</v>
          </cell>
          <cell r="JZ720" t="str">
            <v>Mkts</v>
          </cell>
          <cell r="KA720" t="str">
            <v>2020-T2</v>
          </cell>
          <cell r="KC720" t="str">
            <v>Mkts</v>
          </cell>
          <cell r="KD720" t="str">
            <v>2020-T1</v>
          </cell>
          <cell r="KF720" t="str">
            <v>Mkts</v>
          </cell>
          <cell r="KG720" t="str">
            <v>XXXX-XX</v>
          </cell>
          <cell r="KI720" t="str">
            <v>Mkts</v>
          </cell>
          <cell r="KJ720" t="str">
            <v>XXXX-XX</v>
          </cell>
          <cell r="KL720" t="str">
            <v>Mkts</v>
          </cell>
          <cell r="KM720" t="str">
            <v>2019-T2</v>
          </cell>
          <cell r="KO720" t="str">
            <v>Mkts</v>
          </cell>
          <cell r="KP720" t="str">
            <v>2019-T1</v>
          </cell>
          <cell r="KR720" t="str">
            <v>Mkts</v>
          </cell>
          <cell r="KS720" t="str">
            <v>XXXX-XX</v>
          </cell>
          <cell r="KU720" t="str">
            <v>Mkts</v>
          </cell>
          <cell r="KV720" t="str">
            <v>XXXX-XX</v>
          </cell>
          <cell r="KX720" t="str">
            <v>Mkts</v>
          </cell>
          <cell r="KY720" t="str">
            <v>2018-T2</v>
          </cell>
          <cell r="LA720" t="str">
            <v>Mkts</v>
          </cell>
          <cell r="LB720" t="str">
            <v>2018-T1</v>
          </cell>
          <cell r="LD720" t="str">
            <v>Mkts</v>
          </cell>
          <cell r="LE720" t="str">
            <v>XXXX-XX</v>
          </cell>
          <cell r="LG720" t="str">
            <v>Mkts</v>
          </cell>
          <cell r="LH720" t="str">
            <v>XXXX-XX</v>
          </cell>
          <cell r="LJ720" t="str">
            <v>Mkts</v>
          </cell>
          <cell r="LK720" t="str">
            <v>2017-T2</v>
          </cell>
          <cell r="LM720" t="str">
            <v>Mkts</v>
          </cell>
          <cell r="LN720" t="str">
            <v>2017-T1</v>
          </cell>
          <cell r="LP720" t="str">
            <v>Mkts</v>
          </cell>
          <cell r="LQ720" t="str">
            <v>XXXX-XX</v>
          </cell>
          <cell r="LS720" t="str">
            <v>Mkts</v>
          </cell>
          <cell r="LT720" t="str">
            <v>XXXX-XX</v>
          </cell>
          <cell r="LV720" t="str">
            <v>Mkts</v>
          </cell>
          <cell r="LW720" t="str">
            <v>2016-T2</v>
          </cell>
          <cell r="LY720" t="str">
            <v>Mkts</v>
          </cell>
          <cell r="LZ720" t="str">
            <v>2016-T1</v>
          </cell>
          <cell r="MB720" t="str">
            <v>Mkts</v>
          </cell>
          <cell r="MC720" t="str">
            <v>XXXX-XX</v>
          </cell>
          <cell r="ME720" t="str">
            <v>Mkts</v>
          </cell>
          <cell r="MF720" t="str">
            <v>XXXX-XX</v>
          </cell>
          <cell r="MH720" t="str">
            <v>Mkts</v>
          </cell>
          <cell r="MI720" t="str">
            <v>2015-T2</v>
          </cell>
          <cell r="MK720" t="str">
            <v>Mkts</v>
          </cell>
          <cell r="ML720" t="str">
            <v>2015-T1</v>
          </cell>
          <cell r="MN720" t="str">
            <v>Mkts</v>
          </cell>
          <cell r="MO720" t="str">
            <v>XXXX-XX</v>
          </cell>
          <cell r="MQ720" t="str">
            <v>Mkts</v>
          </cell>
          <cell r="MR720" t="str">
            <v>XXXX-XX</v>
          </cell>
          <cell r="MT720" t="str">
            <v>Mkts</v>
          </cell>
          <cell r="MU720" t="str">
            <v>2014-T2</v>
          </cell>
          <cell r="MW720" t="str">
            <v>Mkts</v>
          </cell>
          <cell r="MX720" t="str">
            <v>2014-T1</v>
          </cell>
          <cell r="MZ720" t="str">
            <v>Mkts</v>
          </cell>
          <cell r="NA720" t="str">
            <v>XXXX-XX</v>
          </cell>
          <cell r="NC720" t="str">
            <v>Mkts</v>
          </cell>
          <cell r="ND720" t="str">
            <v>XXXX-XX</v>
          </cell>
          <cell r="NF720" t="str">
            <v>Mkts</v>
          </cell>
          <cell r="NG720" t="str">
            <v>2013-T2</v>
          </cell>
          <cell r="NI720" t="str">
            <v>Mkts</v>
          </cell>
          <cell r="NJ720" t="str">
            <v>2013-T1</v>
          </cell>
          <cell r="NL720" t="str">
            <v>Mkts</v>
          </cell>
          <cell r="NM720" t="str">
            <v>XXXX-XX</v>
          </cell>
          <cell r="NO720" t="str">
            <v>Mkts</v>
          </cell>
          <cell r="NP720" t="str">
            <v>XXXX-XX</v>
          </cell>
          <cell r="NR720" t="str">
            <v>Mkts</v>
          </cell>
          <cell r="NS720" t="str">
            <v>2012-T2</v>
          </cell>
          <cell r="NU720" t="str">
            <v>Mkts</v>
          </cell>
          <cell r="NV720" t="str">
            <v>2012-T1</v>
          </cell>
          <cell r="NX720" t="str">
            <v>Mkts</v>
          </cell>
          <cell r="NY720" t="str">
            <v>XXXX-XX</v>
          </cell>
          <cell r="OA720" t="str">
            <v>Mkts</v>
          </cell>
          <cell r="OB720" t="str">
            <v>XXXX-XX</v>
          </cell>
          <cell r="OD720" t="str">
            <v>Mkts</v>
          </cell>
          <cell r="OE720" t="str">
            <v>2011-T2</v>
          </cell>
          <cell r="OG720" t="str">
            <v>Mkts</v>
          </cell>
          <cell r="OH720" t="str">
            <v>2011-T1</v>
          </cell>
          <cell r="OJ720" t="str">
            <v>Mkts</v>
          </cell>
          <cell r="OK720" t="str">
            <v>XXXX-XX</v>
          </cell>
          <cell r="OM720" t="str">
            <v>Mkts</v>
          </cell>
          <cell r="ON720" t="str">
            <v>XXXX-XX</v>
          </cell>
          <cell r="OP720" t="str">
            <v>Mkts</v>
          </cell>
          <cell r="OQ720" t="str">
            <v>2010-T2</v>
          </cell>
          <cell r="OS720" t="str">
            <v>Mkts</v>
          </cell>
          <cell r="OT720" t="str">
            <v>2010-T1</v>
          </cell>
          <cell r="OV720" t="str">
            <v>Mkts</v>
          </cell>
          <cell r="OW720" t="str">
            <v>XXXX-XX</v>
          </cell>
          <cell r="OY720" t="str">
            <v>Mkts</v>
          </cell>
          <cell r="OZ720" t="str">
            <v>XXXX-XX</v>
          </cell>
          <cell r="PB720" t="str">
            <v>Mkts</v>
          </cell>
          <cell r="PC720" t="str">
            <v>2009-T2</v>
          </cell>
          <cell r="PE720" t="str">
            <v>Mkts</v>
          </cell>
          <cell r="PF720" t="str">
            <v>2009-T1</v>
          </cell>
          <cell r="PH720" t="str">
            <v>Mkts</v>
          </cell>
          <cell r="PI720" t="str">
            <v>XXXX-XX</v>
          </cell>
          <cell r="PK720" t="str">
            <v>Mkts</v>
          </cell>
          <cell r="PL720" t="str">
            <v>XXXX-XX</v>
          </cell>
          <cell r="PN720" t="str">
            <v>Mkts</v>
          </cell>
          <cell r="PO720" t="str">
            <v>2008-T2</v>
          </cell>
          <cell r="PQ720" t="str">
            <v>Mkts</v>
          </cell>
          <cell r="PR720" t="str">
            <v>2008-T1</v>
          </cell>
          <cell r="PT720" t="str">
            <v>Mkts</v>
          </cell>
          <cell r="PU720" t="str">
            <v>XXXX-XX</v>
          </cell>
          <cell r="PW720" t="str">
            <v>Mkts</v>
          </cell>
          <cell r="PX720" t="str">
            <v>XXXX-XX</v>
          </cell>
        </row>
        <row r="721">
          <cell r="IP721" t="str">
            <v>Sous-métier BFI</v>
          </cell>
          <cell r="IQ721" t="str">
            <v>Trimestre</v>
          </cell>
          <cell r="IS721" t="str">
            <v>Sous-métier BFI</v>
          </cell>
          <cell r="IT721" t="str">
            <v>Trimestre</v>
          </cell>
          <cell r="IV721" t="str">
            <v>Sous-métier BFI</v>
          </cell>
          <cell r="IW721" t="str">
            <v>Trimestre</v>
          </cell>
          <cell r="IY721" t="str">
            <v>Sous-métier BFI</v>
          </cell>
          <cell r="IZ721" t="str">
            <v>Trimestre</v>
          </cell>
          <cell r="JB721" t="str">
            <v>Sous-métier BFI</v>
          </cell>
          <cell r="JC721" t="str">
            <v>Trimestre</v>
          </cell>
          <cell r="JE721" t="str">
            <v>Sous-métier BFI</v>
          </cell>
          <cell r="JF721" t="str">
            <v>Trimestre</v>
          </cell>
          <cell r="JH721" t="str">
            <v>Sous-métier BFI</v>
          </cell>
          <cell r="JI721" t="str">
            <v>Trimestre</v>
          </cell>
          <cell r="JK721" t="str">
            <v>Sous-métier BFI</v>
          </cell>
          <cell r="JL721" t="str">
            <v>Trimestre</v>
          </cell>
          <cell r="JN721" t="str">
            <v>Sous-métier BFI</v>
          </cell>
          <cell r="JO721" t="str">
            <v>Trimestre</v>
          </cell>
          <cell r="JQ721" t="str">
            <v>Sous-métier BFI</v>
          </cell>
          <cell r="JR721" t="str">
            <v>Trimestre</v>
          </cell>
          <cell r="JT721" t="str">
            <v>Sous-métier BFI</v>
          </cell>
          <cell r="JU721" t="str">
            <v>Trimestre</v>
          </cell>
          <cell r="JW721" t="str">
            <v>Sous-métier BFI</v>
          </cell>
          <cell r="JX721" t="str">
            <v>Trimestre</v>
          </cell>
          <cell r="JZ721" t="str">
            <v>Sous-métier BFI</v>
          </cell>
          <cell r="KA721" t="str">
            <v>Trimestre</v>
          </cell>
          <cell r="KC721" t="str">
            <v>Sous-métier BFI</v>
          </cell>
          <cell r="KD721" t="str">
            <v>Trimestre</v>
          </cell>
          <cell r="KF721" t="str">
            <v>Sous-métier BFI</v>
          </cell>
          <cell r="KG721" t="str">
            <v>Trimestre</v>
          </cell>
          <cell r="KI721" t="str">
            <v>Sous-métier BFI</v>
          </cell>
          <cell r="KJ721" t="str">
            <v>Trimestre</v>
          </cell>
          <cell r="KL721" t="str">
            <v>Sous-métier BFI</v>
          </cell>
          <cell r="KM721" t="str">
            <v>Trimestre</v>
          </cell>
          <cell r="KO721" t="str">
            <v>Sous-métier BFI</v>
          </cell>
          <cell r="KP721" t="str">
            <v>Trimestre</v>
          </cell>
          <cell r="KR721" t="str">
            <v>Sous-métier BFI</v>
          </cell>
          <cell r="KS721" t="str">
            <v>Trimestre</v>
          </cell>
          <cell r="KU721" t="str">
            <v>Sous-métier BFI</v>
          </cell>
          <cell r="KV721" t="str">
            <v>Trimestre</v>
          </cell>
          <cell r="KX721" t="str">
            <v>Sous-métier BFI</v>
          </cell>
          <cell r="KY721" t="str">
            <v>Trimestre</v>
          </cell>
          <cell r="LA721" t="str">
            <v>Sous-métier BFI</v>
          </cell>
          <cell r="LB721" t="str">
            <v>Trimestre</v>
          </cell>
          <cell r="LD721" t="str">
            <v>Sous-métier BFI</v>
          </cell>
          <cell r="LE721" t="str">
            <v>Trimestre</v>
          </cell>
          <cell r="LG721" t="str">
            <v>Sous-métier BFI</v>
          </cell>
          <cell r="LH721" t="str">
            <v>Trimestre</v>
          </cell>
          <cell r="LJ721" t="str">
            <v>Sous-métier BFI</v>
          </cell>
          <cell r="LK721" t="str">
            <v>Trimestre</v>
          </cell>
          <cell r="LM721" t="str">
            <v>Sous-métier BFI</v>
          </cell>
          <cell r="LN721" t="str">
            <v>Trimestre</v>
          </cell>
          <cell r="LP721" t="str">
            <v>Sous-métier BFI</v>
          </cell>
          <cell r="LQ721" t="str">
            <v>Trimestre</v>
          </cell>
          <cell r="LS721" t="str">
            <v>Sous-métier BFI</v>
          </cell>
          <cell r="LT721" t="str">
            <v>Trimestre</v>
          </cell>
          <cell r="LV721" t="str">
            <v>Sous-métier BFI</v>
          </cell>
          <cell r="LW721" t="str">
            <v>Trimestre</v>
          </cell>
          <cell r="LY721" t="str">
            <v>Sous-métier BFI</v>
          </cell>
          <cell r="LZ721" t="str">
            <v>Trimestre</v>
          </cell>
          <cell r="MB721" t="str">
            <v>Sous-métier BFI</v>
          </cell>
          <cell r="MC721" t="str">
            <v>Trimestre</v>
          </cell>
          <cell r="ME721" t="str">
            <v>Sous-métier BFI</v>
          </cell>
          <cell r="MF721" t="str">
            <v>Trimestre</v>
          </cell>
          <cell r="MH721" t="str">
            <v>Sous-métier BFI</v>
          </cell>
          <cell r="MI721" t="str">
            <v>Trimestre</v>
          </cell>
          <cell r="MK721" t="str">
            <v>Sous-métier BFI</v>
          </cell>
          <cell r="ML721" t="str">
            <v>Trimestre</v>
          </cell>
          <cell r="MN721" t="str">
            <v>Sous-métier BFI</v>
          </cell>
          <cell r="MO721" t="str">
            <v>Trimestre</v>
          </cell>
          <cell r="MQ721" t="str">
            <v>Sous-métier BFI</v>
          </cell>
          <cell r="MR721" t="str">
            <v>Trimestre</v>
          </cell>
          <cell r="MT721" t="str">
            <v>Sous-métier BFI</v>
          </cell>
          <cell r="MU721" t="str">
            <v>Trimestre</v>
          </cell>
          <cell r="MW721" t="str">
            <v>Sous-métier BFI</v>
          </cell>
          <cell r="MX721" t="str">
            <v>Trimestre</v>
          </cell>
          <cell r="MZ721" t="str">
            <v>Sous-métier BFI</v>
          </cell>
          <cell r="NA721" t="str">
            <v>Trimestre</v>
          </cell>
          <cell r="NC721" t="str">
            <v>Sous-métier BFI</v>
          </cell>
          <cell r="ND721" t="str">
            <v>Trimestre</v>
          </cell>
          <cell r="NF721" t="str">
            <v>Sous-métier BFI</v>
          </cell>
          <cell r="NG721" t="str">
            <v>Trimestre</v>
          </cell>
          <cell r="NI721" t="str">
            <v>Sous-métier BFI</v>
          </cell>
          <cell r="NJ721" t="str">
            <v>Trimestre</v>
          </cell>
          <cell r="NL721" t="str">
            <v>Sous-métier BFI</v>
          </cell>
          <cell r="NM721" t="str">
            <v>Trimestre</v>
          </cell>
          <cell r="NO721" t="str">
            <v>Sous-métier BFI</v>
          </cell>
          <cell r="NP721" t="str">
            <v>Trimestre</v>
          </cell>
          <cell r="NR721" t="str">
            <v>Sous-métier BFI</v>
          </cell>
          <cell r="NS721" t="str">
            <v>Trimestre</v>
          </cell>
          <cell r="NU721" t="str">
            <v>Sous-métier BFI</v>
          </cell>
          <cell r="NV721" t="str">
            <v>Trimestre</v>
          </cell>
          <cell r="NX721" t="str">
            <v>Sous-métier BFI</v>
          </cell>
          <cell r="NY721" t="str">
            <v>Trimestre</v>
          </cell>
          <cell r="OA721" t="str">
            <v>Sous-métier BFI</v>
          </cell>
          <cell r="OB721" t="str">
            <v>Trimestre</v>
          </cell>
          <cell r="OD721" t="str">
            <v>Sous-métier BFI</v>
          </cell>
          <cell r="OE721" t="str">
            <v>Trimestre</v>
          </cell>
          <cell r="OG721" t="str">
            <v>Sous-métier BFI</v>
          </cell>
          <cell r="OH721" t="str">
            <v>Trimestre</v>
          </cell>
          <cell r="OJ721" t="str">
            <v>Sous-métier BFI</v>
          </cell>
          <cell r="OK721" t="str">
            <v>Trimestre</v>
          </cell>
          <cell r="OM721" t="str">
            <v>Sous-métier BFI</v>
          </cell>
          <cell r="ON721" t="str">
            <v>Trimestre</v>
          </cell>
          <cell r="OP721" t="str">
            <v>Sous-métier BFI</v>
          </cell>
          <cell r="OQ721" t="str">
            <v>Trimestre</v>
          </cell>
          <cell r="OS721" t="str">
            <v>Sous-métier BFI</v>
          </cell>
          <cell r="OT721" t="str">
            <v>Trimestre</v>
          </cell>
          <cell r="OV721" t="str">
            <v>Sous-métier BFI</v>
          </cell>
          <cell r="OW721" t="str">
            <v>Trimestre</v>
          </cell>
          <cell r="OY721" t="str">
            <v>Sous-métier BFI</v>
          </cell>
          <cell r="OZ721" t="str">
            <v>Trimestre</v>
          </cell>
          <cell r="PB721" t="str">
            <v>Sous-métier BFI</v>
          </cell>
          <cell r="PC721" t="str">
            <v>Trimestre</v>
          </cell>
          <cell r="PE721" t="str">
            <v>Sous-métier BFI</v>
          </cell>
          <cell r="PF721" t="str">
            <v>Trimestre</v>
          </cell>
          <cell r="PH721" t="str">
            <v>Sous-métier BFI</v>
          </cell>
          <cell r="PI721" t="str">
            <v>Trimestre</v>
          </cell>
          <cell r="PK721" t="str">
            <v>Sous-métier BFI</v>
          </cell>
          <cell r="PL721" t="str">
            <v>Trimestre</v>
          </cell>
          <cell r="PN721" t="str">
            <v>Sous-métier BFI</v>
          </cell>
          <cell r="PO721" t="str">
            <v>Trimestre</v>
          </cell>
          <cell r="PQ721" t="str">
            <v>Sous-métier BFI</v>
          </cell>
          <cell r="PR721" t="str">
            <v>Trimestre</v>
          </cell>
          <cell r="PT721" t="str">
            <v>Sous-métier BFI</v>
          </cell>
          <cell r="PU721" t="str">
            <v>Trimestre</v>
          </cell>
          <cell r="PW721" t="str">
            <v>Sous-métier BFI</v>
          </cell>
          <cell r="PX721" t="str">
            <v>Trimestre</v>
          </cell>
        </row>
        <row r="722">
          <cell r="IP722" t="str">
            <v>Mkts</v>
          </cell>
          <cell r="IQ722" t="str">
            <v>2023-T3</v>
          </cell>
          <cell r="IS722" t="str">
            <v>Mkts</v>
          </cell>
          <cell r="IT722" t="str">
            <v>2023-T2</v>
          </cell>
          <cell r="IV722" t="str">
            <v>Mkts</v>
          </cell>
          <cell r="IW722" t="str">
            <v>2023-T1</v>
          </cell>
          <cell r="IY722" t="str">
            <v>Mkts</v>
          </cell>
          <cell r="IZ722" t="str">
            <v>XXXX-XX</v>
          </cell>
          <cell r="JB722" t="str">
            <v>Mkts</v>
          </cell>
          <cell r="JC722" t="str">
            <v>2022-T3</v>
          </cell>
          <cell r="JE722" t="str">
            <v>Mkts</v>
          </cell>
          <cell r="JF722" t="str">
            <v>2022-T2</v>
          </cell>
          <cell r="JH722" t="str">
            <v>Mkts</v>
          </cell>
          <cell r="JI722" t="str">
            <v>2022-T1</v>
          </cell>
          <cell r="JK722" t="str">
            <v>Mkts</v>
          </cell>
          <cell r="JL722" t="str">
            <v>XXXX-XX</v>
          </cell>
          <cell r="JN722" t="str">
            <v>Mkts</v>
          </cell>
          <cell r="JO722" t="str">
            <v>2021-T3</v>
          </cell>
          <cell r="JQ722" t="str">
            <v>Mkts</v>
          </cell>
          <cell r="JR722" t="str">
            <v>2021-T2</v>
          </cell>
          <cell r="JT722" t="str">
            <v>Mkts</v>
          </cell>
          <cell r="JU722" t="str">
            <v>2021-T1</v>
          </cell>
          <cell r="JW722" t="str">
            <v>Mkts</v>
          </cell>
          <cell r="JX722" t="str">
            <v>XXXX-XX</v>
          </cell>
          <cell r="JZ722" t="str">
            <v>Mkts</v>
          </cell>
          <cell r="KA722" t="str">
            <v>2020-T3</v>
          </cell>
          <cell r="KC722" t="str">
            <v>Mkts</v>
          </cell>
          <cell r="KD722" t="str">
            <v>2020-T2</v>
          </cell>
          <cell r="KF722" t="str">
            <v>Mkts</v>
          </cell>
          <cell r="KG722" t="str">
            <v>2020-T1</v>
          </cell>
          <cell r="KI722" t="str">
            <v>Mkts</v>
          </cell>
          <cell r="KJ722" t="str">
            <v>XXXX-XX</v>
          </cell>
          <cell r="KL722" t="str">
            <v>Mkts</v>
          </cell>
          <cell r="KM722" t="str">
            <v>2019-T3</v>
          </cell>
          <cell r="KO722" t="str">
            <v>Mkts</v>
          </cell>
          <cell r="KP722" t="str">
            <v>2019-T2</v>
          </cell>
          <cell r="KR722" t="str">
            <v>Mkts</v>
          </cell>
          <cell r="KS722" t="str">
            <v>2019-T1</v>
          </cell>
          <cell r="KU722" t="str">
            <v>Mkts</v>
          </cell>
          <cell r="KV722" t="str">
            <v>XXXX-XX</v>
          </cell>
          <cell r="KX722" t="str">
            <v>Mkts</v>
          </cell>
          <cell r="KY722" t="str">
            <v>2018-T3</v>
          </cell>
          <cell r="LA722" t="str">
            <v>Mkts</v>
          </cell>
          <cell r="LB722" t="str">
            <v>2018-T2</v>
          </cell>
          <cell r="LD722" t="str">
            <v>Mkts</v>
          </cell>
          <cell r="LE722" t="str">
            <v>2018-T1</v>
          </cell>
          <cell r="LG722" t="str">
            <v>Mkts</v>
          </cell>
          <cell r="LH722" t="str">
            <v>XXXX-XX</v>
          </cell>
          <cell r="LJ722" t="str">
            <v>Mkts</v>
          </cell>
          <cell r="LK722" t="str">
            <v>2017-T3</v>
          </cell>
          <cell r="LM722" t="str">
            <v>Mkts</v>
          </cell>
          <cell r="LN722" t="str">
            <v>2017-T2</v>
          </cell>
          <cell r="LP722" t="str">
            <v>Mkts</v>
          </cell>
          <cell r="LQ722" t="str">
            <v>2017-T1</v>
          </cell>
          <cell r="LS722" t="str">
            <v>Mkts</v>
          </cell>
          <cell r="LT722" t="str">
            <v>XXXX-XX</v>
          </cell>
          <cell r="LV722" t="str">
            <v>Mkts</v>
          </cell>
          <cell r="LW722" t="str">
            <v>2016-T3</v>
          </cell>
          <cell r="LY722" t="str">
            <v>Mkts</v>
          </cell>
          <cell r="LZ722" t="str">
            <v>2016-T2</v>
          </cell>
          <cell r="MB722" t="str">
            <v>Mkts</v>
          </cell>
          <cell r="MC722" t="str">
            <v>2016-T1</v>
          </cell>
          <cell r="ME722" t="str">
            <v>Mkts</v>
          </cell>
          <cell r="MF722" t="str">
            <v>XXXX-XX</v>
          </cell>
          <cell r="MH722" t="str">
            <v>Mkts</v>
          </cell>
          <cell r="MI722" t="str">
            <v>2015-T3</v>
          </cell>
          <cell r="MK722" t="str">
            <v>Mkts</v>
          </cell>
          <cell r="ML722" t="str">
            <v>2015-T2</v>
          </cell>
          <cell r="MN722" t="str">
            <v>Mkts</v>
          </cell>
          <cell r="MO722" t="str">
            <v>2015-T1</v>
          </cell>
          <cell r="MQ722" t="str">
            <v>Mkts</v>
          </cell>
          <cell r="MR722" t="str">
            <v>XXXX-XX</v>
          </cell>
          <cell r="MT722" t="str">
            <v>Mkts</v>
          </cell>
          <cell r="MU722" t="str">
            <v>2014-T3</v>
          </cell>
          <cell r="MW722" t="str">
            <v>Mkts</v>
          </cell>
          <cell r="MX722" t="str">
            <v>2014-T2</v>
          </cell>
          <cell r="MZ722" t="str">
            <v>Mkts</v>
          </cell>
          <cell r="NA722" t="str">
            <v>2014-T1</v>
          </cell>
          <cell r="NC722" t="str">
            <v>Mkts</v>
          </cell>
          <cell r="ND722" t="str">
            <v>XXXX-XX</v>
          </cell>
          <cell r="NF722" t="str">
            <v>Mkts</v>
          </cell>
          <cell r="NG722" t="str">
            <v>2013-T3</v>
          </cell>
          <cell r="NI722" t="str">
            <v>Mkts</v>
          </cell>
          <cell r="NJ722" t="str">
            <v>2013-T2</v>
          </cell>
          <cell r="NL722" t="str">
            <v>Mkts</v>
          </cell>
          <cell r="NM722" t="str">
            <v>2013-T1</v>
          </cell>
          <cell r="NO722" t="str">
            <v>Mkts</v>
          </cell>
          <cell r="NP722" t="str">
            <v>XXXX-XX</v>
          </cell>
          <cell r="NR722" t="str">
            <v>Mkts</v>
          </cell>
          <cell r="NS722" t="str">
            <v>2012-T3</v>
          </cell>
          <cell r="NU722" t="str">
            <v>Mkts</v>
          </cell>
          <cell r="NV722" t="str">
            <v>2012-T2</v>
          </cell>
          <cell r="NX722" t="str">
            <v>Mkts</v>
          </cell>
          <cell r="NY722" t="str">
            <v>2012-T1</v>
          </cell>
          <cell r="OA722" t="str">
            <v>Mkts</v>
          </cell>
          <cell r="OB722" t="str">
            <v>XXXX-XX</v>
          </cell>
          <cell r="OD722" t="str">
            <v>Mkts</v>
          </cell>
          <cell r="OE722" t="str">
            <v>2011-T3</v>
          </cell>
          <cell r="OG722" t="str">
            <v>Mkts</v>
          </cell>
          <cell r="OH722" t="str">
            <v>2011-T2</v>
          </cell>
          <cell r="OJ722" t="str">
            <v>Mkts</v>
          </cell>
          <cell r="OK722" t="str">
            <v>2011-T1</v>
          </cell>
          <cell r="OM722" t="str">
            <v>Mkts</v>
          </cell>
          <cell r="ON722" t="str">
            <v>XXXX-XX</v>
          </cell>
          <cell r="OP722" t="str">
            <v>Mkts</v>
          </cell>
          <cell r="OQ722" t="str">
            <v>2010-T3</v>
          </cell>
          <cell r="OS722" t="str">
            <v>Mkts</v>
          </cell>
          <cell r="OT722" t="str">
            <v>2010-T2</v>
          </cell>
          <cell r="OV722" t="str">
            <v>Mkts</v>
          </cell>
          <cell r="OW722" t="str">
            <v>2010-T1</v>
          </cell>
          <cell r="OY722" t="str">
            <v>Mkts</v>
          </cell>
          <cell r="OZ722" t="str">
            <v>XXXX-XX</v>
          </cell>
          <cell r="PB722" t="str">
            <v>Mkts</v>
          </cell>
          <cell r="PC722" t="str">
            <v>2009-T3</v>
          </cell>
          <cell r="PE722" t="str">
            <v>Mkts</v>
          </cell>
          <cell r="PF722" t="str">
            <v>2009-T2</v>
          </cell>
          <cell r="PH722" t="str">
            <v>Mkts</v>
          </cell>
          <cell r="PI722" t="str">
            <v>2009-T1</v>
          </cell>
          <cell r="PK722" t="str">
            <v>Mkts</v>
          </cell>
          <cell r="PL722" t="str">
            <v>XXXX-XX</v>
          </cell>
          <cell r="PN722" t="str">
            <v>Mkts</v>
          </cell>
          <cell r="PO722" t="str">
            <v>2008-T3</v>
          </cell>
          <cell r="PQ722" t="str">
            <v>Mkts</v>
          </cell>
          <cell r="PR722" t="str">
            <v>2008-T2</v>
          </cell>
          <cell r="PT722" t="str">
            <v>Mkts</v>
          </cell>
          <cell r="PU722" t="str">
            <v>2008-T1</v>
          </cell>
          <cell r="PW722" t="str">
            <v>Mkts</v>
          </cell>
          <cell r="PX722" t="str">
            <v>XXXX-XX</v>
          </cell>
        </row>
        <row r="723">
          <cell r="BB723" t="str">
            <v>Sous-métier BFI</v>
          </cell>
          <cell r="BC723" t="str">
            <v>Trimestre</v>
          </cell>
          <cell r="BE723" t="str">
            <v>Sous-métier BFI</v>
          </cell>
          <cell r="BF723" t="str">
            <v>Trimestre</v>
          </cell>
          <cell r="BH723" t="str">
            <v>Sous-métier BFI</v>
          </cell>
          <cell r="BI723" t="str">
            <v>Trimestre</v>
          </cell>
          <cell r="BK723" t="str">
            <v>Sous-métier BFI</v>
          </cell>
          <cell r="BL723" t="str">
            <v>Trimestre</v>
          </cell>
          <cell r="BN723" t="str">
            <v>Sous-métier BFI</v>
          </cell>
          <cell r="BO723" t="str">
            <v>Trimestre</v>
          </cell>
          <cell r="BQ723" t="str">
            <v>Sous-métier BFI</v>
          </cell>
          <cell r="BR723" t="str">
            <v>Trimestre</v>
          </cell>
          <cell r="BT723" t="str">
            <v>Sous-métier BFI</v>
          </cell>
          <cell r="BU723" t="str">
            <v>Trimestre</v>
          </cell>
          <cell r="BW723" t="str">
            <v>Sous-métier BFI</v>
          </cell>
          <cell r="BX723" t="str">
            <v>Trimestre</v>
          </cell>
          <cell r="BZ723" t="str">
            <v>Sous-métier BFI</v>
          </cell>
          <cell r="CA723" t="str">
            <v>Trimestre</v>
          </cell>
          <cell r="CC723" t="str">
            <v>Sous-métier BFI</v>
          </cell>
          <cell r="CD723" t="str">
            <v>Trimestre</v>
          </cell>
          <cell r="CF723" t="str">
            <v>Sous-métier BFI</v>
          </cell>
          <cell r="CG723" t="str">
            <v>Trimestre</v>
          </cell>
          <cell r="CI723" t="str">
            <v>Sous-métier BFI</v>
          </cell>
          <cell r="CJ723" t="str">
            <v>Trimestre</v>
          </cell>
          <cell r="CL723" t="str">
            <v>Sous-métier BFI</v>
          </cell>
          <cell r="CM723" t="str">
            <v>Trimestre</v>
          </cell>
          <cell r="CO723" t="str">
            <v>Sous-métier BFI</v>
          </cell>
          <cell r="CP723" t="str">
            <v>Trimestre</v>
          </cell>
          <cell r="CR723" t="str">
            <v>Sous-métier BFI</v>
          </cell>
          <cell r="CS723" t="str">
            <v>Trimestre</v>
          </cell>
          <cell r="CU723" t="str">
            <v>Sous-métier BFI</v>
          </cell>
          <cell r="CV723" t="str">
            <v>Trimestre</v>
          </cell>
          <cell r="CX723" t="str">
            <v>Sous-métier BFI</v>
          </cell>
          <cell r="CY723" t="str">
            <v>Trimestre</v>
          </cell>
          <cell r="DA723" t="str">
            <v>Sous-métier BFI</v>
          </cell>
          <cell r="DB723" t="str">
            <v>Trimestre</v>
          </cell>
          <cell r="DD723" t="str">
            <v>Sous-métier BFI</v>
          </cell>
          <cell r="DE723" t="str">
            <v>Trimestre</v>
          </cell>
          <cell r="DG723" t="str">
            <v>Sous-métier BFI</v>
          </cell>
          <cell r="DH723" t="str">
            <v>Trimestre</v>
          </cell>
          <cell r="DJ723" t="str">
            <v>Sous-métier BFI</v>
          </cell>
          <cell r="DK723" t="str">
            <v>Trimestre</v>
          </cell>
          <cell r="DM723" t="str">
            <v>Sous-métier BFI</v>
          </cell>
          <cell r="DN723" t="str">
            <v>Trimestre</v>
          </cell>
          <cell r="DP723" t="str">
            <v>Sous-métier BFI</v>
          </cell>
          <cell r="DQ723" t="str">
            <v>Trimestre</v>
          </cell>
          <cell r="DS723" t="str">
            <v>Sous-métier BFI</v>
          </cell>
          <cell r="DT723" t="str">
            <v>Trimestre</v>
          </cell>
          <cell r="DV723" t="str">
            <v>Sous-métier BFI</v>
          </cell>
          <cell r="DW723" t="str">
            <v>Trimestre</v>
          </cell>
          <cell r="DY723" t="str">
            <v>Sous-métier BFI</v>
          </cell>
          <cell r="DZ723" t="str">
            <v>Trimestre</v>
          </cell>
          <cell r="EB723" t="str">
            <v>Sous-métier BFI</v>
          </cell>
          <cell r="EC723" t="str">
            <v>Trimestre</v>
          </cell>
          <cell r="EE723" t="str">
            <v>Sous-métier BFI</v>
          </cell>
          <cell r="EF723" t="str">
            <v>Trimestre</v>
          </cell>
          <cell r="EH723" t="str">
            <v>Sous-métier BFI</v>
          </cell>
          <cell r="EI723" t="str">
            <v>Trimestre</v>
          </cell>
          <cell r="EK723" t="str">
            <v>Sous-métier BFI</v>
          </cell>
          <cell r="EL723" t="str">
            <v>Trimestre</v>
          </cell>
          <cell r="EN723" t="str">
            <v>Sous-métier BFI</v>
          </cell>
          <cell r="EO723" t="str">
            <v>Trimestre</v>
          </cell>
          <cell r="EQ723" t="str">
            <v>Sous-métier BFI</v>
          </cell>
          <cell r="ER723" t="str">
            <v>Trimestre</v>
          </cell>
          <cell r="ET723" t="str">
            <v>Sous-métier BFI</v>
          </cell>
          <cell r="EU723" t="str">
            <v>Trimestre</v>
          </cell>
          <cell r="EW723" t="str">
            <v>Sous-métier BFI</v>
          </cell>
          <cell r="EX723" t="str">
            <v>Trimestre</v>
          </cell>
          <cell r="EZ723" t="str">
            <v>Sous-métier BFI</v>
          </cell>
          <cell r="FA723" t="str">
            <v>Trimestre</v>
          </cell>
          <cell r="FC723" t="str">
            <v>Sous-métier BFI</v>
          </cell>
          <cell r="FD723" t="str">
            <v>Trimestre</v>
          </cell>
          <cell r="FF723" t="str">
            <v>Sous-métier BFI</v>
          </cell>
          <cell r="FG723" t="str">
            <v>Trimestre</v>
          </cell>
          <cell r="FI723" t="str">
            <v>Sous-métier BFI</v>
          </cell>
          <cell r="FJ723" t="str">
            <v>Trimestre</v>
          </cell>
          <cell r="FL723" t="str">
            <v>Sous-métier BFI</v>
          </cell>
          <cell r="FM723" t="str">
            <v>Trimestre</v>
          </cell>
          <cell r="FO723" t="str">
            <v>Sous-métier BFI</v>
          </cell>
          <cell r="FP723" t="str">
            <v>Trimestre</v>
          </cell>
          <cell r="FR723" t="str">
            <v>Sous-métier BFI</v>
          </cell>
          <cell r="FS723" t="str">
            <v>Trimestre</v>
          </cell>
          <cell r="FU723" t="str">
            <v>Sous-métier BFI</v>
          </cell>
          <cell r="FV723" t="str">
            <v>Trimestre</v>
          </cell>
          <cell r="FX723" t="str">
            <v>Sous-métier BFI</v>
          </cell>
          <cell r="FY723" t="str">
            <v>Trimestre</v>
          </cell>
          <cell r="GA723" t="str">
            <v>Sous-métier BFI</v>
          </cell>
          <cell r="GB723" t="str">
            <v>Trimestre</v>
          </cell>
          <cell r="GD723" t="str">
            <v>Sous-métier BFI</v>
          </cell>
          <cell r="GE723" t="str">
            <v>Trimestre</v>
          </cell>
          <cell r="GG723" t="str">
            <v>Sous-métier BFI</v>
          </cell>
          <cell r="GH723" t="str">
            <v>Trimestre</v>
          </cell>
          <cell r="GJ723" t="str">
            <v>Sous-métier BFI</v>
          </cell>
          <cell r="GK723" t="str">
            <v>Trimestre</v>
          </cell>
          <cell r="GM723" t="str">
            <v>Sous-métier BFI</v>
          </cell>
          <cell r="GN723" t="str">
            <v>Trimestre</v>
          </cell>
          <cell r="GP723" t="str">
            <v>Sous-métier BFI</v>
          </cell>
          <cell r="GQ723" t="str">
            <v>Trimestre</v>
          </cell>
          <cell r="GS723" t="str">
            <v>Sous-métier BFI</v>
          </cell>
          <cell r="GT723" t="str">
            <v>Trimestre</v>
          </cell>
          <cell r="GV723" t="str">
            <v>Sous-métier BFI</v>
          </cell>
          <cell r="GW723" t="str">
            <v>Trimestre</v>
          </cell>
          <cell r="GY723" t="str">
            <v>Sous-métier BFI</v>
          </cell>
          <cell r="GZ723" t="str">
            <v>Trimestre</v>
          </cell>
          <cell r="HB723" t="str">
            <v>Sous-métier BFI</v>
          </cell>
          <cell r="HC723" t="str">
            <v>Trimestre</v>
          </cell>
          <cell r="HE723" t="str">
            <v>Sous-métier BFI</v>
          </cell>
          <cell r="HF723" t="str">
            <v>Trimestre</v>
          </cell>
          <cell r="HH723" t="str">
            <v>Sous-métier BFI</v>
          </cell>
          <cell r="HI723" t="str">
            <v>Trimestre</v>
          </cell>
          <cell r="HK723" t="str">
            <v>Sous-métier BFI</v>
          </cell>
          <cell r="HL723" t="str">
            <v>Trimestre</v>
          </cell>
          <cell r="HN723" t="str">
            <v>Sous-métier BFI</v>
          </cell>
          <cell r="HO723" t="str">
            <v>Trimestre</v>
          </cell>
          <cell r="HQ723" t="str">
            <v>Sous-métier BFI</v>
          </cell>
          <cell r="HR723" t="str">
            <v>Trimestre</v>
          </cell>
          <cell r="HT723" t="str">
            <v>Sous-métier BFI</v>
          </cell>
          <cell r="HU723" t="str">
            <v>Trimestre</v>
          </cell>
          <cell r="HW723" t="str">
            <v>Sous-métier BFI</v>
          </cell>
          <cell r="HX723" t="str">
            <v>Trimestre</v>
          </cell>
          <cell r="HZ723" t="str">
            <v>Sous-métier BFI</v>
          </cell>
          <cell r="IA723" t="str">
            <v>Trimestre</v>
          </cell>
          <cell r="IC723" t="str">
            <v>Sous-métier BFI</v>
          </cell>
          <cell r="ID723" t="str">
            <v>Trimestre</v>
          </cell>
          <cell r="IF723" t="str">
            <v>Sous-métier BFI</v>
          </cell>
          <cell r="IG723" t="str">
            <v>Trimestre</v>
          </cell>
          <cell r="II723" t="str">
            <v>Sous-métier BFI</v>
          </cell>
          <cell r="IJ723" t="str">
            <v>Trimestre</v>
          </cell>
          <cell r="IP723" t="str">
            <v>Sous-métier BFI</v>
          </cell>
          <cell r="IQ723" t="str">
            <v>Trimestre</v>
          </cell>
          <cell r="IS723" t="str">
            <v>Sous-métier BFI</v>
          </cell>
          <cell r="IT723" t="str">
            <v>Trimestre</v>
          </cell>
          <cell r="IV723" t="str">
            <v>Sous-métier BFI</v>
          </cell>
          <cell r="IW723" t="str">
            <v>Trimestre</v>
          </cell>
          <cell r="IY723" t="str">
            <v>Sous-métier BFI</v>
          </cell>
          <cell r="IZ723" t="str">
            <v>Trimestre</v>
          </cell>
          <cell r="JB723" t="str">
            <v>Sous-métier BFI</v>
          </cell>
          <cell r="JC723" t="str">
            <v>Trimestre</v>
          </cell>
          <cell r="JE723" t="str">
            <v>Sous-métier BFI</v>
          </cell>
          <cell r="JF723" t="str">
            <v>Trimestre</v>
          </cell>
          <cell r="JH723" t="str">
            <v>Sous-métier BFI</v>
          </cell>
          <cell r="JI723" t="str">
            <v>Trimestre</v>
          </cell>
          <cell r="JK723" t="str">
            <v>Sous-métier BFI</v>
          </cell>
          <cell r="JL723" t="str">
            <v>Trimestre</v>
          </cell>
          <cell r="JN723" t="str">
            <v>Sous-métier BFI</v>
          </cell>
          <cell r="JO723" t="str">
            <v>Trimestre</v>
          </cell>
          <cell r="JQ723" t="str">
            <v>Sous-métier BFI</v>
          </cell>
          <cell r="JR723" t="str">
            <v>Trimestre</v>
          </cell>
          <cell r="JT723" t="str">
            <v>Sous-métier BFI</v>
          </cell>
          <cell r="JU723" t="str">
            <v>Trimestre</v>
          </cell>
          <cell r="JW723" t="str">
            <v>Sous-métier BFI</v>
          </cell>
          <cell r="JX723" t="str">
            <v>Trimestre</v>
          </cell>
          <cell r="JZ723" t="str">
            <v>Sous-métier BFI</v>
          </cell>
          <cell r="KA723" t="str">
            <v>Trimestre</v>
          </cell>
          <cell r="KC723" t="str">
            <v>Sous-métier BFI</v>
          </cell>
          <cell r="KD723" t="str">
            <v>Trimestre</v>
          </cell>
          <cell r="KF723" t="str">
            <v>Sous-métier BFI</v>
          </cell>
          <cell r="KG723" t="str">
            <v>Trimestre</v>
          </cell>
          <cell r="KI723" t="str">
            <v>Sous-métier BFI</v>
          </cell>
          <cell r="KJ723" t="str">
            <v>Trimestre</v>
          </cell>
          <cell r="KL723" t="str">
            <v>Sous-métier BFI</v>
          </cell>
          <cell r="KM723" t="str">
            <v>Trimestre</v>
          </cell>
          <cell r="KO723" t="str">
            <v>Sous-métier BFI</v>
          </cell>
          <cell r="KP723" t="str">
            <v>Trimestre</v>
          </cell>
          <cell r="KR723" t="str">
            <v>Sous-métier BFI</v>
          </cell>
          <cell r="KS723" t="str">
            <v>Trimestre</v>
          </cell>
          <cell r="KU723" t="str">
            <v>Sous-métier BFI</v>
          </cell>
          <cell r="KV723" t="str">
            <v>Trimestre</v>
          </cell>
          <cell r="KX723" t="str">
            <v>Sous-métier BFI</v>
          </cell>
          <cell r="KY723" t="str">
            <v>Trimestre</v>
          </cell>
          <cell r="LA723" t="str">
            <v>Sous-métier BFI</v>
          </cell>
          <cell r="LB723" t="str">
            <v>Trimestre</v>
          </cell>
          <cell r="LD723" t="str">
            <v>Sous-métier BFI</v>
          </cell>
          <cell r="LE723" t="str">
            <v>Trimestre</v>
          </cell>
          <cell r="LG723" t="str">
            <v>Sous-métier BFI</v>
          </cell>
          <cell r="LH723" t="str">
            <v>Trimestre</v>
          </cell>
          <cell r="LJ723" t="str">
            <v>Sous-métier BFI</v>
          </cell>
          <cell r="LK723" t="str">
            <v>Trimestre</v>
          </cell>
          <cell r="LM723" t="str">
            <v>Sous-métier BFI</v>
          </cell>
          <cell r="LN723" t="str">
            <v>Trimestre</v>
          </cell>
          <cell r="LP723" t="str">
            <v>Sous-métier BFI</v>
          </cell>
          <cell r="LQ723" t="str">
            <v>Trimestre</v>
          </cell>
          <cell r="LS723" t="str">
            <v>Sous-métier BFI</v>
          </cell>
          <cell r="LT723" t="str">
            <v>Trimestre</v>
          </cell>
          <cell r="LV723" t="str">
            <v>Sous-métier BFI</v>
          </cell>
          <cell r="LW723" t="str">
            <v>Trimestre</v>
          </cell>
          <cell r="LY723" t="str">
            <v>Sous-métier BFI</v>
          </cell>
          <cell r="LZ723" t="str">
            <v>Trimestre</v>
          </cell>
          <cell r="MB723" t="str">
            <v>Sous-métier BFI</v>
          </cell>
          <cell r="MC723" t="str">
            <v>Trimestre</v>
          </cell>
          <cell r="ME723" t="str">
            <v>Sous-métier BFI</v>
          </cell>
          <cell r="MF723" t="str">
            <v>Trimestre</v>
          </cell>
          <cell r="MH723" t="str">
            <v>Sous-métier BFI</v>
          </cell>
          <cell r="MI723" t="str">
            <v>Trimestre</v>
          </cell>
          <cell r="MK723" t="str">
            <v>Sous-métier BFI</v>
          </cell>
          <cell r="ML723" t="str">
            <v>Trimestre</v>
          </cell>
          <cell r="MN723" t="str">
            <v>Sous-métier BFI</v>
          </cell>
          <cell r="MO723" t="str">
            <v>Trimestre</v>
          </cell>
          <cell r="MQ723" t="str">
            <v>Sous-métier BFI</v>
          </cell>
          <cell r="MR723" t="str">
            <v>Trimestre</v>
          </cell>
          <cell r="MT723" t="str">
            <v>Sous-métier BFI</v>
          </cell>
          <cell r="MU723" t="str">
            <v>Trimestre</v>
          </cell>
          <cell r="MW723" t="str">
            <v>Sous-métier BFI</v>
          </cell>
          <cell r="MX723" t="str">
            <v>Trimestre</v>
          </cell>
          <cell r="MZ723" t="str">
            <v>Sous-métier BFI</v>
          </cell>
          <cell r="NA723" t="str">
            <v>Trimestre</v>
          </cell>
          <cell r="NC723" t="str">
            <v>Sous-métier BFI</v>
          </cell>
          <cell r="ND723" t="str">
            <v>Trimestre</v>
          </cell>
          <cell r="NF723" t="str">
            <v>Sous-métier BFI</v>
          </cell>
          <cell r="NG723" t="str">
            <v>Trimestre</v>
          </cell>
          <cell r="NI723" t="str">
            <v>Sous-métier BFI</v>
          </cell>
          <cell r="NJ723" t="str">
            <v>Trimestre</v>
          </cell>
          <cell r="NL723" t="str">
            <v>Sous-métier BFI</v>
          </cell>
          <cell r="NM723" t="str">
            <v>Trimestre</v>
          </cell>
          <cell r="NO723" t="str">
            <v>Sous-métier BFI</v>
          </cell>
          <cell r="NP723" t="str">
            <v>Trimestre</v>
          </cell>
          <cell r="NR723" t="str">
            <v>Sous-métier BFI</v>
          </cell>
          <cell r="NS723" t="str">
            <v>Trimestre</v>
          </cell>
          <cell r="NU723" t="str">
            <v>Sous-métier BFI</v>
          </cell>
          <cell r="NV723" t="str">
            <v>Trimestre</v>
          </cell>
          <cell r="NX723" t="str">
            <v>Sous-métier BFI</v>
          </cell>
          <cell r="NY723" t="str">
            <v>Trimestre</v>
          </cell>
          <cell r="OA723" t="str">
            <v>Sous-métier BFI</v>
          </cell>
          <cell r="OB723" t="str">
            <v>Trimestre</v>
          </cell>
          <cell r="OD723" t="str">
            <v>Sous-métier BFI</v>
          </cell>
          <cell r="OE723" t="str">
            <v>Trimestre</v>
          </cell>
          <cell r="OG723" t="str">
            <v>Sous-métier BFI</v>
          </cell>
          <cell r="OH723" t="str">
            <v>Trimestre</v>
          </cell>
          <cell r="OJ723" t="str">
            <v>Sous-métier BFI</v>
          </cell>
          <cell r="OK723" t="str">
            <v>Trimestre</v>
          </cell>
          <cell r="OM723" t="str">
            <v>Sous-métier BFI</v>
          </cell>
          <cell r="ON723" t="str">
            <v>Trimestre</v>
          </cell>
          <cell r="OP723" t="str">
            <v>Sous-métier BFI</v>
          </cell>
          <cell r="OQ723" t="str">
            <v>Trimestre</v>
          </cell>
          <cell r="OS723" t="str">
            <v>Sous-métier BFI</v>
          </cell>
          <cell r="OT723" t="str">
            <v>Trimestre</v>
          </cell>
          <cell r="OV723" t="str">
            <v>Sous-métier BFI</v>
          </cell>
          <cell r="OW723" t="str">
            <v>Trimestre</v>
          </cell>
          <cell r="OY723" t="str">
            <v>Sous-métier BFI</v>
          </cell>
          <cell r="OZ723" t="str">
            <v>Trimestre</v>
          </cell>
          <cell r="PB723" t="str">
            <v>Sous-métier BFI</v>
          </cell>
          <cell r="PC723" t="str">
            <v>Trimestre</v>
          </cell>
          <cell r="PE723" t="str">
            <v>Sous-métier BFI</v>
          </cell>
          <cell r="PF723" t="str">
            <v>Trimestre</v>
          </cell>
          <cell r="PH723" t="str">
            <v>Sous-métier BFI</v>
          </cell>
          <cell r="PI723" t="str">
            <v>Trimestre</v>
          </cell>
          <cell r="PK723" t="str">
            <v>Sous-métier BFI</v>
          </cell>
          <cell r="PL723" t="str">
            <v>Trimestre</v>
          </cell>
          <cell r="PN723" t="str">
            <v>Sous-métier BFI</v>
          </cell>
          <cell r="PO723" t="str">
            <v>Trimestre</v>
          </cell>
          <cell r="PQ723" t="str">
            <v>Sous-métier BFI</v>
          </cell>
          <cell r="PR723" t="str">
            <v>Trimestre</v>
          </cell>
          <cell r="PT723" t="str">
            <v>Sous-métier BFI</v>
          </cell>
          <cell r="PU723" t="str">
            <v>Trimestre</v>
          </cell>
          <cell r="PW723" t="str">
            <v>Sous-métier BFI</v>
          </cell>
          <cell r="PX723" t="str">
            <v>Trimestre</v>
          </cell>
        </row>
        <row r="724">
          <cell r="BB724" t="str">
            <v>Mkts</v>
          </cell>
          <cell r="BC724" t="str">
            <v>2023-T4</v>
          </cell>
          <cell r="BE724" t="str">
            <v>Mkts</v>
          </cell>
          <cell r="BF724" t="str">
            <v>2023-T3</v>
          </cell>
          <cell r="BH724" t="str">
            <v>Mkts</v>
          </cell>
          <cell r="BI724" t="str">
            <v>2023-T2</v>
          </cell>
          <cell r="BK724" t="str">
            <v>Mkts</v>
          </cell>
          <cell r="BL724" t="str">
            <v>2023-T1</v>
          </cell>
          <cell r="BN724" t="str">
            <v>Mkts</v>
          </cell>
          <cell r="BO724" t="str">
            <v>2022-T4</v>
          </cell>
          <cell r="BQ724" t="str">
            <v>Mkts</v>
          </cell>
          <cell r="BR724" t="str">
            <v>2022-T3</v>
          </cell>
          <cell r="BT724" t="str">
            <v>Mkts</v>
          </cell>
          <cell r="BU724" t="str">
            <v>2022-T2</v>
          </cell>
          <cell r="BW724" t="str">
            <v>Mkts</v>
          </cell>
          <cell r="BX724" t="str">
            <v>2022-T1</v>
          </cell>
          <cell r="BZ724" t="str">
            <v>Mkts</v>
          </cell>
          <cell r="CA724" t="str">
            <v>2021-T4</v>
          </cell>
          <cell r="CC724" t="str">
            <v>Mkts</v>
          </cell>
          <cell r="CD724" t="str">
            <v>2021-T3</v>
          </cell>
          <cell r="CF724" t="str">
            <v>Mkts</v>
          </cell>
          <cell r="CG724" t="str">
            <v>2021-T2</v>
          </cell>
          <cell r="CI724" t="str">
            <v>Mkts</v>
          </cell>
          <cell r="CJ724" t="str">
            <v>2021-T1</v>
          </cell>
          <cell r="CL724" t="str">
            <v>Mkts</v>
          </cell>
          <cell r="CM724" t="str">
            <v>2020-T4</v>
          </cell>
          <cell r="CO724" t="str">
            <v>Mkts</v>
          </cell>
          <cell r="CP724" t="str">
            <v>2020-T3</v>
          </cell>
          <cell r="CR724" t="str">
            <v>Mkts</v>
          </cell>
          <cell r="CS724" t="str">
            <v>2020-T2</v>
          </cell>
          <cell r="CU724" t="str">
            <v>Mkts</v>
          </cell>
          <cell r="CV724" t="str">
            <v>2020-T1</v>
          </cell>
          <cell r="CX724" t="str">
            <v>Mkts</v>
          </cell>
          <cell r="CY724" t="str">
            <v>2019-T4</v>
          </cell>
          <cell r="DA724" t="str">
            <v>Mkts</v>
          </cell>
          <cell r="DB724" t="str">
            <v>2019-T3</v>
          </cell>
          <cell r="DD724" t="str">
            <v>Mkts</v>
          </cell>
          <cell r="DE724" t="str">
            <v>2019-T2</v>
          </cell>
          <cell r="DG724" t="str">
            <v>Mkts</v>
          </cell>
          <cell r="DH724" t="str">
            <v>2019-T1</v>
          </cell>
          <cell r="DJ724" t="str">
            <v>Mkts</v>
          </cell>
          <cell r="DK724" t="str">
            <v>2018-T4</v>
          </cell>
          <cell r="DM724" t="str">
            <v>Mkts</v>
          </cell>
          <cell r="DN724" t="str">
            <v>2018-T3</v>
          </cell>
          <cell r="DP724" t="str">
            <v>Mkts</v>
          </cell>
          <cell r="DQ724" t="str">
            <v>2018-T2</v>
          </cell>
          <cell r="DS724" t="str">
            <v>Mkts</v>
          </cell>
          <cell r="DT724" t="str">
            <v>2018-T1</v>
          </cell>
          <cell r="DV724" t="str">
            <v>Mkts</v>
          </cell>
          <cell r="DW724" t="str">
            <v>2017-T4</v>
          </cell>
          <cell r="DY724" t="str">
            <v>Mkts</v>
          </cell>
          <cell r="DZ724" t="str">
            <v>2017-T3</v>
          </cell>
          <cell r="EB724" t="str">
            <v>Mkts</v>
          </cell>
          <cell r="EC724" t="str">
            <v>2017-T2</v>
          </cell>
          <cell r="EE724" t="str">
            <v>Mkts</v>
          </cell>
          <cell r="EF724" t="str">
            <v>2017-T1</v>
          </cell>
          <cell r="EH724" t="str">
            <v>Mkts</v>
          </cell>
          <cell r="EI724" t="str">
            <v>2016-T4</v>
          </cell>
          <cell r="EK724" t="str">
            <v>Mkts</v>
          </cell>
          <cell r="EL724" t="str">
            <v>2016-T3</v>
          </cell>
          <cell r="EN724" t="str">
            <v>Mkts</v>
          </cell>
          <cell r="EO724" t="str">
            <v>2016-T2</v>
          </cell>
          <cell r="EQ724" t="str">
            <v>Mkts</v>
          </cell>
          <cell r="ER724" t="str">
            <v>2016-T1</v>
          </cell>
          <cell r="ET724" t="str">
            <v>Mkts</v>
          </cell>
          <cell r="EU724" t="str">
            <v>2015-T4</v>
          </cell>
          <cell r="EW724" t="str">
            <v>Mkts</v>
          </cell>
          <cell r="EX724" t="str">
            <v>2015-T3</v>
          </cell>
          <cell r="EZ724" t="str">
            <v>Mkts</v>
          </cell>
          <cell r="FA724" t="str">
            <v>2015-T2</v>
          </cell>
          <cell r="FC724" t="str">
            <v>Mkts</v>
          </cell>
          <cell r="FD724" t="str">
            <v>2015-T1</v>
          </cell>
          <cell r="FF724" t="str">
            <v>Mkts</v>
          </cell>
          <cell r="FG724" t="str">
            <v>2014-T4</v>
          </cell>
          <cell r="FI724" t="str">
            <v>Mkts</v>
          </cell>
          <cell r="FJ724" t="str">
            <v>2014-T3</v>
          </cell>
          <cell r="FL724" t="str">
            <v>Mkts</v>
          </cell>
          <cell r="FM724" t="str">
            <v>2014-T2</v>
          </cell>
          <cell r="FO724" t="str">
            <v>Mkts</v>
          </cell>
          <cell r="FP724" t="str">
            <v>2014-T1</v>
          </cell>
          <cell r="FR724" t="str">
            <v>Mkts</v>
          </cell>
          <cell r="FS724" t="str">
            <v>2013-T4</v>
          </cell>
          <cell r="FU724" t="str">
            <v>Mkts</v>
          </cell>
          <cell r="FV724" t="str">
            <v>2013-T3</v>
          </cell>
          <cell r="FX724" t="str">
            <v>Mkts</v>
          </cell>
          <cell r="FY724" t="str">
            <v>2013-T2</v>
          </cell>
          <cell r="GA724" t="str">
            <v>Mkts</v>
          </cell>
          <cell r="GB724" t="str">
            <v>2013-T1</v>
          </cell>
          <cell r="GD724" t="str">
            <v>Mkts</v>
          </cell>
          <cell r="GE724" t="str">
            <v>2012-T4</v>
          </cell>
          <cell r="GG724" t="str">
            <v>Mkts</v>
          </cell>
          <cell r="GH724" t="str">
            <v>2012-T3</v>
          </cell>
          <cell r="GJ724" t="str">
            <v>Mkts</v>
          </cell>
          <cell r="GK724" t="str">
            <v>2012-T2</v>
          </cell>
          <cell r="GM724" t="str">
            <v>Mkts</v>
          </cell>
          <cell r="GN724" t="str">
            <v>2012-T1</v>
          </cell>
          <cell r="GP724" t="str">
            <v>Mkts</v>
          </cell>
          <cell r="GQ724" t="str">
            <v>2011-T4</v>
          </cell>
          <cell r="GS724" t="str">
            <v>Mkts</v>
          </cell>
          <cell r="GT724" t="str">
            <v>2011-T3</v>
          </cell>
          <cell r="GV724" t="str">
            <v>Mkts</v>
          </cell>
          <cell r="GW724" t="str">
            <v>2011-T2</v>
          </cell>
          <cell r="GY724" t="str">
            <v>Mkts</v>
          </cell>
          <cell r="GZ724" t="str">
            <v>2011-T1</v>
          </cell>
          <cell r="HB724" t="str">
            <v>Mkts</v>
          </cell>
          <cell r="HC724" t="str">
            <v>2010-T4</v>
          </cell>
          <cell r="HE724" t="str">
            <v>Mkts</v>
          </cell>
          <cell r="HF724" t="str">
            <v>2010-T3</v>
          </cell>
          <cell r="HH724" t="str">
            <v>Mkts</v>
          </cell>
          <cell r="HI724" t="str">
            <v>2010-T2</v>
          </cell>
          <cell r="HK724" t="str">
            <v>Mkts</v>
          </cell>
          <cell r="HL724" t="str">
            <v>2010-T1</v>
          </cell>
          <cell r="HN724" t="str">
            <v>Mkts</v>
          </cell>
          <cell r="HO724" t="str">
            <v>2009-T4</v>
          </cell>
          <cell r="HQ724" t="str">
            <v>Mkts</v>
          </cell>
          <cell r="HR724" t="str">
            <v>2009-T3</v>
          </cell>
          <cell r="HT724" t="str">
            <v>Mkts</v>
          </cell>
          <cell r="HU724" t="str">
            <v>2009-T2</v>
          </cell>
          <cell r="HW724" t="str">
            <v>Mkts</v>
          </cell>
          <cell r="HX724" t="str">
            <v>2009-T1</v>
          </cell>
          <cell r="HZ724" t="str">
            <v>Mkts</v>
          </cell>
          <cell r="IA724" t="str">
            <v>2008-T4</v>
          </cell>
          <cell r="IC724" t="str">
            <v>Mkts</v>
          </cell>
          <cell r="ID724" t="str">
            <v>2008-T3</v>
          </cell>
          <cell r="IF724" t="str">
            <v>Mkts</v>
          </cell>
          <cell r="IG724" t="str">
            <v>2008-T2</v>
          </cell>
          <cell r="II724" t="str">
            <v>Mkts</v>
          </cell>
          <cell r="IJ724" t="str">
            <v>2008-T1</v>
          </cell>
          <cell r="IP724" t="str">
            <v>Mkts</v>
          </cell>
          <cell r="IQ724" t="str">
            <v>2023-T4</v>
          </cell>
          <cell r="IS724" t="str">
            <v>Mkts</v>
          </cell>
          <cell r="IT724" t="str">
            <v>2023-T3</v>
          </cell>
          <cell r="IV724" t="str">
            <v>Mkts</v>
          </cell>
          <cell r="IW724" t="str">
            <v>2023-T2</v>
          </cell>
          <cell r="IY724" t="str">
            <v>Mkts</v>
          </cell>
          <cell r="IZ724" t="str">
            <v>2023-T1</v>
          </cell>
          <cell r="JB724" t="str">
            <v>Mkts</v>
          </cell>
          <cell r="JC724" t="str">
            <v>2022-T4</v>
          </cell>
          <cell r="JE724" t="str">
            <v>Mkts</v>
          </cell>
          <cell r="JF724" t="str">
            <v>2022-T3</v>
          </cell>
          <cell r="JH724" t="str">
            <v>Mkts</v>
          </cell>
          <cell r="JI724" t="str">
            <v>2022-T2</v>
          </cell>
          <cell r="JK724" t="str">
            <v>Mkts</v>
          </cell>
          <cell r="JL724" t="str">
            <v>2022-T1</v>
          </cell>
          <cell r="JN724" t="str">
            <v>Mkts</v>
          </cell>
          <cell r="JO724" t="str">
            <v>2021-T4</v>
          </cell>
          <cell r="JQ724" t="str">
            <v>Mkts</v>
          </cell>
          <cell r="JR724" t="str">
            <v>2021-T3</v>
          </cell>
          <cell r="JT724" t="str">
            <v>Mkts</v>
          </cell>
          <cell r="JU724" t="str">
            <v>2021-T2</v>
          </cell>
          <cell r="JW724" t="str">
            <v>Mkts</v>
          </cell>
          <cell r="JX724" t="str">
            <v>2021-T1</v>
          </cell>
          <cell r="JZ724" t="str">
            <v>Mkts</v>
          </cell>
          <cell r="KA724" t="str">
            <v>2020-T4</v>
          </cell>
          <cell r="KC724" t="str">
            <v>Mkts</v>
          </cell>
          <cell r="KD724" t="str">
            <v>2020-T3</v>
          </cell>
          <cell r="KF724" t="str">
            <v>Mkts</v>
          </cell>
          <cell r="KG724" t="str">
            <v>2020-T2</v>
          </cell>
          <cell r="KI724" t="str">
            <v>Mkts</v>
          </cell>
          <cell r="KJ724" t="str">
            <v>2020-T1</v>
          </cell>
          <cell r="KL724" t="str">
            <v>Mkts</v>
          </cell>
          <cell r="KM724" t="str">
            <v>2019-T4</v>
          </cell>
          <cell r="KO724" t="str">
            <v>Mkts</v>
          </cell>
          <cell r="KP724" t="str">
            <v>2019-T3</v>
          </cell>
          <cell r="KR724" t="str">
            <v>Mkts</v>
          </cell>
          <cell r="KS724" t="str">
            <v>2019-T2</v>
          </cell>
          <cell r="KU724" t="str">
            <v>Mkts</v>
          </cell>
          <cell r="KV724" t="str">
            <v>2019-T1</v>
          </cell>
          <cell r="KX724" t="str">
            <v>Mkts</v>
          </cell>
          <cell r="KY724" t="str">
            <v>2018-T4</v>
          </cell>
          <cell r="LA724" t="str">
            <v>Mkts</v>
          </cell>
          <cell r="LB724" t="str">
            <v>2018-T3</v>
          </cell>
          <cell r="LD724" t="str">
            <v>Mkts</v>
          </cell>
          <cell r="LE724" t="str">
            <v>2018-T2</v>
          </cell>
          <cell r="LG724" t="str">
            <v>Mkts</v>
          </cell>
          <cell r="LH724" t="str">
            <v>2018-T1</v>
          </cell>
          <cell r="LJ724" t="str">
            <v>Mkts</v>
          </cell>
          <cell r="LK724" t="str">
            <v>2017-T4</v>
          </cell>
          <cell r="LM724" t="str">
            <v>Mkts</v>
          </cell>
          <cell r="LN724" t="str">
            <v>2017-T3</v>
          </cell>
          <cell r="LP724" t="str">
            <v>Mkts</v>
          </cell>
          <cell r="LQ724" t="str">
            <v>2017-T2</v>
          </cell>
          <cell r="LS724" t="str">
            <v>Mkts</v>
          </cell>
          <cell r="LT724" t="str">
            <v>2017-T1</v>
          </cell>
          <cell r="LV724" t="str">
            <v>Mkts</v>
          </cell>
          <cell r="LW724" t="str">
            <v>2016-T4</v>
          </cell>
          <cell r="LY724" t="str">
            <v>Mkts</v>
          </cell>
          <cell r="LZ724" t="str">
            <v>2016-T3</v>
          </cell>
          <cell r="MB724" t="str">
            <v>Mkts</v>
          </cell>
          <cell r="MC724" t="str">
            <v>2016-T2</v>
          </cell>
          <cell r="ME724" t="str">
            <v>Mkts</v>
          </cell>
          <cell r="MF724" t="str">
            <v>2016-T1</v>
          </cell>
          <cell r="MH724" t="str">
            <v>Mkts</v>
          </cell>
          <cell r="MI724" t="str">
            <v>2015-T4</v>
          </cell>
          <cell r="MK724" t="str">
            <v>Mkts</v>
          </cell>
          <cell r="ML724" t="str">
            <v>2015-T3</v>
          </cell>
          <cell r="MN724" t="str">
            <v>Mkts</v>
          </cell>
          <cell r="MO724" t="str">
            <v>2015-T2</v>
          </cell>
          <cell r="MQ724" t="str">
            <v>Mkts</v>
          </cell>
          <cell r="MR724" t="str">
            <v>2015-T1</v>
          </cell>
          <cell r="MT724" t="str">
            <v>Mkts</v>
          </cell>
          <cell r="MU724" t="str">
            <v>2014-T4</v>
          </cell>
          <cell r="MW724" t="str">
            <v>Mkts</v>
          </cell>
          <cell r="MX724" t="str">
            <v>2014-T3</v>
          </cell>
          <cell r="MZ724" t="str">
            <v>Mkts</v>
          </cell>
          <cell r="NA724" t="str">
            <v>2014-T2</v>
          </cell>
          <cell r="NC724" t="str">
            <v>Mkts</v>
          </cell>
          <cell r="ND724" t="str">
            <v>2014-T1</v>
          </cell>
          <cell r="NF724" t="str">
            <v>Mkts</v>
          </cell>
          <cell r="NG724" t="str">
            <v>2013-T4</v>
          </cell>
          <cell r="NI724" t="str">
            <v>Mkts</v>
          </cell>
          <cell r="NJ724" t="str">
            <v>2013-T3</v>
          </cell>
          <cell r="NL724" t="str">
            <v>Mkts</v>
          </cell>
          <cell r="NM724" t="str">
            <v>2013-T2</v>
          </cell>
          <cell r="NO724" t="str">
            <v>Mkts</v>
          </cell>
          <cell r="NP724" t="str">
            <v>2013-T1</v>
          </cell>
          <cell r="NR724" t="str">
            <v>Mkts</v>
          </cell>
          <cell r="NS724" t="str">
            <v>2012-T4</v>
          </cell>
          <cell r="NU724" t="str">
            <v>Mkts</v>
          </cell>
          <cell r="NV724" t="str">
            <v>2012-T3</v>
          </cell>
          <cell r="NX724" t="str">
            <v>Mkts</v>
          </cell>
          <cell r="NY724" t="str">
            <v>2012-T2</v>
          </cell>
          <cell r="OA724" t="str">
            <v>Mkts</v>
          </cell>
          <cell r="OB724" t="str">
            <v>2012-T1</v>
          </cell>
          <cell r="OD724" t="str">
            <v>Mkts</v>
          </cell>
          <cell r="OE724" t="str">
            <v>2011-T4</v>
          </cell>
          <cell r="OG724" t="str">
            <v>Mkts</v>
          </cell>
          <cell r="OH724" t="str">
            <v>2011-T3</v>
          </cell>
          <cell r="OJ724" t="str">
            <v>Mkts</v>
          </cell>
          <cell r="OK724" t="str">
            <v>2011-T2</v>
          </cell>
          <cell r="OM724" t="str">
            <v>Mkts</v>
          </cell>
          <cell r="ON724" t="str">
            <v>2011-T1</v>
          </cell>
          <cell r="OP724" t="str">
            <v>Mkts</v>
          </cell>
          <cell r="OQ724" t="str">
            <v>2010-T4</v>
          </cell>
          <cell r="OS724" t="str">
            <v>Mkts</v>
          </cell>
          <cell r="OT724" t="str">
            <v>2010-T3</v>
          </cell>
          <cell r="OV724" t="str">
            <v>Mkts</v>
          </cell>
          <cell r="OW724" t="str">
            <v>2010-T2</v>
          </cell>
          <cell r="OY724" t="str">
            <v>Mkts</v>
          </cell>
          <cell r="OZ724" t="str">
            <v>2010-T1</v>
          </cell>
          <cell r="PB724" t="str">
            <v>Mkts</v>
          </cell>
          <cell r="PC724" t="str">
            <v>2009-T4</v>
          </cell>
          <cell r="PE724" t="str">
            <v>Mkts</v>
          </cell>
          <cell r="PF724" t="str">
            <v>2009-T3</v>
          </cell>
          <cell r="PH724" t="str">
            <v>Mkts</v>
          </cell>
          <cell r="PI724" t="str">
            <v>2009-T2</v>
          </cell>
          <cell r="PK724" t="str">
            <v>Mkts</v>
          </cell>
          <cell r="PL724" t="str">
            <v>2009-T1</v>
          </cell>
          <cell r="PN724" t="str">
            <v>Mkts</v>
          </cell>
          <cell r="PO724" t="str">
            <v>2008-T4</v>
          </cell>
          <cell r="PQ724" t="str">
            <v>Mkts</v>
          </cell>
          <cell r="PR724" t="str">
            <v>2008-T3</v>
          </cell>
          <cell r="PT724" t="str">
            <v>Mkts</v>
          </cell>
          <cell r="PU724" t="str">
            <v>2008-T2</v>
          </cell>
          <cell r="PW724" t="str">
            <v>Mkts</v>
          </cell>
          <cell r="PX724" t="str">
            <v>2008-T1</v>
          </cell>
        </row>
        <row r="725">
          <cell r="BB725" t="str">
            <v>T4-23</v>
          </cell>
          <cell r="BC725" t="str">
            <v>T4-23</v>
          </cell>
          <cell r="BD725" t="str">
            <v>T4-23</v>
          </cell>
          <cell r="BE725" t="str">
            <v>T3-23</v>
          </cell>
          <cell r="BF725" t="str">
            <v>T3-23</v>
          </cell>
          <cell r="BG725" t="str">
            <v>T3-23</v>
          </cell>
          <cell r="BH725" t="str">
            <v>T2-23</v>
          </cell>
          <cell r="BI725" t="str">
            <v>T2-23</v>
          </cell>
          <cell r="BJ725" t="str">
            <v>T2-23</v>
          </cell>
          <cell r="BK725" t="str">
            <v>T1-23</v>
          </cell>
          <cell r="BL725" t="str">
            <v>T1-23</v>
          </cell>
          <cell r="BM725" t="str">
            <v>T1-23</v>
          </cell>
          <cell r="BN725" t="str">
            <v>T4-22</v>
          </cell>
          <cell r="BO725" t="str">
            <v>T4-22</v>
          </cell>
          <cell r="BP725" t="str">
            <v>T4-22</v>
          </cell>
          <cell r="BQ725" t="str">
            <v>T3-22</v>
          </cell>
          <cell r="BR725" t="str">
            <v>T3-22</v>
          </cell>
          <cell r="BS725" t="str">
            <v>T3-22</v>
          </cell>
          <cell r="BT725" t="str">
            <v>T2-22</v>
          </cell>
          <cell r="BU725" t="str">
            <v>T2-22</v>
          </cell>
          <cell r="BV725" t="str">
            <v>T2-22</v>
          </cell>
          <cell r="BW725" t="str">
            <v>T1-22</v>
          </cell>
          <cell r="BX725" t="str">
            <v>T1-22</v>
          </cell>
          <cell r="BY725" t="str">
            <v>T1-22</v>
          </cell>
          <cell r="BZ725" t="str">
            <v>T4-21</v>
          </cell>
          <cell r="CA725" t="str">
            <v>T4-21</v>
          </cell>
          <cell r="CB725" t="str">
            <v>T4-21</v>
          </cell>
          <cell r="CC725" t="str">
            <v>T3-21</v>
          </cell>
          <cell r="CD725" t="str">
            <v>T3-21</v>
          </cell>
          <cell r="CE725" t="str">
            <v>T3-21</v>
          </cell>
          <cell r="CF725" t="str">
            <v>T2-21</v>
          </cell>
          <cell r="CG725" t="str">
            <v>T2-21</v>
          </cell>
          <cell r="CH725" t="str">
            <v>T2-21</v>
          </cell>
          <cell r="CI725" t="str">
            <v>T1-21</v>
          </cell>
          <cell r="CJ725" t="str">
            <v>T1-21</v>
          </cell>
          <cell r="CK725" t="str">
            <v>T1-21</v>
          </cell>
          <cell r="CL725" t="str">
            <v>T4-20</v>
          </cell>
          <cell r="CM725" t="str">
            <v>T4-20</v>
          </cell>
          <cell r="CN725" t="str">
            <v>T4-20</v>
          </cell>
          <cell r="CO725" t="str">
            <v>T3-20</v>
          </cell>
          <cell r="CP725" t="str">
            <v>T3-20</v>
          </cell>
          <cell r="CQ725" t="str">
            <v>T3-20</v>
          </cell>
          <cell r="CR725" t="str">
            <v>T2-20</v>
          </cell>
          <cell r="CS725" t="str">
            <v>T2-20</v>
          </cell>
          <cell r="CT725" t="str">
            <v>T2-20</v>
          </cell>
          <cell r="CU725" t="str">
            <v>T1-20</v>
          </cell>
          <cell r="CV725" t="str">
            <v>T1-20</v>
          </cell>
          <cell r="CW725" t="str">
            <v>T1-20</v>
          </cell>
          <cell r="CX725" t="str">
            <v>T4-19</v>
          </cell>
          <cell r="CY725" t="str">
            <v>T4-19</v>
          </cell>
          <cell r="CZ725" t="str">
            <v>T4-19</v>
          </cell>
          <cell r="DA725" t="str">
            <v>T3-19</v>
          </cell>
          <cell r="DB725" t="str">
            <v>T3-19</v>
          </cell>
          <cell r="DC725" t="str">
            <v>T3-19</v>
          </cell>
          <cell r="DD725" t="str">
            <v>T2-19</v>
          </cell>
          <cell r="DE725" t="str">
            <v>T2-19</v>
          </cell>
          <cell r="DF725" t="str">
            <v>T2-19</v>
          </cell>
          <cell r="DG725" t="str">
            <v>T1-19</v>
          </cell>
          <cell r="DH725" t="str">
            <v>T1-19</v>
          </cell>
          <cell r="DI725" t="str">
            <v>T1-19</v>
          </cell>
          <cell r="DJ725" t="str">
            <v>T4-18</v>
          </cell>
          <cell r="DK725" t="str">
            <v>T4-18</v>
          </cell>
          <cell r="DL725" t="str">
            <v>T4-18</v>
          </cell>
          <cell r="DM725" t="str">
            <v>T3-18</v>
          </cell>
          <cell r="DN725" t="str">
            <v>T3-18</v>
          </cell>
          <cell r="DO725" t="str">
            <v>T3-18</v>
          </cell>
          <cell r="DP725" t="str">
            <v>T2-18</v>
          </cell>
          <cell r="DQ725" t="str">
            <v>T2-18</v>
          </cell>
          <cell r="DR725" t="str">
            <v>T2-18</v>
          </cell>
          <cell r="DS725" t="str">
            <v>T1-18</v>
          </cell>
          <cell r="DT725" t="str">
            <v>T1-18</v>
          </cell>
          <cell r="DU725" t="str">
            <v>T1-18</v>
          </cell>
          <cell r="DV725" t="str">
            <v>T4-17</v>
          </cell>
          <cell r="DW725" t="str">
            <v>T4-17</v>
          </cell>
          <cell r="DX725" t="str">
            <v>T4-17</v>
          </cell>
          <cell r="DY725" t="str">
            <v>T3-17</v>
          </cell>
          <cell r="DZ725" t="str">
            <v>T3-17</v>
          </cell>
          <cell r="EA725" t="str">
            <v>T3-17</v>
          </cell>
          <cell r="EB725" t="str">
            <v>T2-17</v>
          </cell>
          <cell r="EC725" t="str">
            <v>T2-17</v>
          </cell>
          <cell r="ED725" t="str">
            <v>T2-17</v>
          </cell>
          <cell r="EE725" t="str">
            <v>T1-17</v>
          </cell>
          <cell r="EF725" t="str">
            <v>T1-17</v>
          </cell>
          <cell r="EG725" t="str">
            <v>T1-17</v>
          </cell>
          <cell r="EH725" t="str">
            <v>T4-16</v>
          </cell>
          <cell r="EI725" t="str">
            <v>T4-16</v>
          </cell>
          <cell r="EJ725" t="str">
            <v>T4-16</v>
          </cell>
          <cell r="EK725" t="str">
            <v>T3-16</v>
          </cell>
          <cell r="EL725" t="str">
            <v>T3-16</v>
          </cell>
          <cell r="EM725" t="str">
            <v>T3-16</v>
          </cell>
          <cell r="EN725" t="str">
            <v>T2-16</v>
          </cell>
          <cell r="EO725" t="str">
            <v>T2-16</v>
          </cell>
          <cell r="EP725" t="str">
            <v>T2-16</v>
          </cell>
          <cell r="EQ725" t="str">
            <v>T1-16</v>
          </cell>
          <cell r="ER725" t="str">
            <v>T1-16</v>
          </cell>
          <cell r="ES725" t="str">
            <v>T1-16</v>
          </cell>
          <cell r="ET725" t="str">
            <v>T4-15</v>
          </cell>
          <cell r="EU725" t="str">
            <v>T4-15</v>
          </cell>
          <cell r="EV725" t="str">
            <v>T4-15</v>
          </cell>
          <cell r="EW725" t="str">
            <v>T3-15</v>
          </cell>
          <cell r="EX725" t="str">
            <v>T3-15</v>
          </cell>
          <cell r="EY725" t="str">
            <v>T3-15</v>
          </cell>
          <cell r="EZ725" t="str">
            <v>T2-15</v>
          </cell>
          <cell r="FA725" t="str">
            <v>T2-15</v>
          </cell>
          <cell r="FB725" t="str">
            <v>T2-15</v>
          </cell>
          <cell r="FC725" t="str">
            <v>T1-15</v>
          </cell>
          <cell r="FD725" t="str">
            <v>T1-15</v>
          </cell>
          <cell r="FE725" t="str">
            <v>T1-15</v>
          </cell>
          <cell r="FF725" t="str">
            <v>T4-14</v>
          </cell>
          <cell r="FG725" t="str">
            <v>T4-14</v>
          </cell>
          <cell r="FH725" t="str">
            <v>T4-14</v>
          </cell>
          <cell r="FI725" t="str">
            <v>T3-14</v>
          </cell>
          <cell r="FJ725" t="str">
            <v>T3-14</v>
          </cell>
          <cell r="FK725" t="str">
            <v>T3-14</v>
          </cell>
          <cell r="FL725" t="str">
            <v>T2-14</v>
          </cell>
          <cell r="FM725" t="str">
            <v>T2-14</v>
          </cell>
          <cell r="FN725" t="str">
            <v>T2-14</v>
          </cell>
          <cell r="FO725" t="str">
            <v>T1-14</v>
          </cell>
          <cell r="FP725" t="str">
            <v>T1-14</v>
          </cell>
          <cell r="FQ725" t="str">
            <v>T1-14</v>
          </cell>
          <cell r="FR725" t="str">
            <v>T4-13</v>
          </cell>
          <cell r="FS725" t="str">
            <v>T4-13</v>
          </cell>
          <cell r="FT725" t="str">
            <v>T4-13</v>
          </cell>
          <cell r="FU725" t="str">
            <v>T3-13</v>
          </cell>
          <cell r="FV725" t="str">
            <v>T3-13</v>
          </cell>
          <cell r="FW725" t="str">
            <v>T3-13</v>
          </cell>
          <cell r="FX725" t="str">
            <v>T2-13</v>
          </cell>
          <cell r="FY725" t="str">
            <v>T2-13</v>
          </cell>
          <cell r="FZ725" t="str">
            <v>T2-13</v>
          </cell>
          <cell r="GA725" t="str">
            <v>T1-13</v>
          </cell>
          <cell r="GB725" t="str">
            <v>T1-13</v>
          </cell>
          <cell r="GC725" t="str">
            <v>T1-13</v>
          </cell>
          <cell r="GD725" t="str">
            <v>T4-12</v>
          </cell>
          <cell r="GE725" t="str">
            <v>T4-12</v>
          </cell>
          <cell r="GF725" t="str">
            <v>T4-12</v>
          </cell>
          <cell r="GG725" t="str">
            <v>T3-12</v>
          </cell>
          <cell r="GH725" t="str">
            <v>T3-12</v>
          </cell>
          <cell r="GI725" t="str">
            <v>T3-12</v>
          </cell>
          <cell r="GJ725" t="str">
            <v>T2-12</v>
          </cell>
          <cell r="GK725" t="str">
            <v>T2-12</v>
          </cell>
          <cell r="GL725" t="str">
            <v>T2-12</v>
          </cell>
          <cell r="GM725" t="str">
            <v>T1-12</v>
          </cell>
          <cell r="GN725" t="str">
            <v>T1-12</v>
          </cell>
          <cell r="GO725" t="str">
            <v>T1-12</v>
          </cell>
          <cell r="GP725" t="str">
            <v>T4-11</v>
          </cell>
          <cell r="GQ725" t="str">
            <v>T4-11</v>
          </cell>
          <cell r="GR725" t="str">
            <v>T4-11</v>
          </cell>
          <cell r="GS725" t="str">
            <v>T3-11</v>
          </cell>
          <cell r="GT725" t="str">
            <v>T3-11</v>
          </cell>
          <cell r="GU725" t="str">
            <v>T3-11</v>
          </cell>
          <cell r="GV725" t="str">
            <v>T2-11</v>
          </cell>
          <cell r="GW725" t="str">
            <v>T2-11</v>
          </cell>
          <cell r="GX725" t="str">
            <v>T2-11</v>
          </cell>
          <cell r="GY725" t="str">
            <v>T1-11</v>
          </cell>
          <cell r="GZ725" t="str">
            <v>T1-11</v>
          </cell>
          <cell r="HA725" t="str">
            <v>T1-11</v>
          </cell>
          <cell r="HB725" t="str">
            <v>T4-10</v>
          </cell>
          <cell r="HC725" t="str">
            <v>T4-10</v>
          </cell>
          <cell r="HD725" t="str">
            <v>T4-10</v>
          </cell>
          <cell r="HE725" t="str">
            <v>T3-10</v>
          </cell>
          <cell r="HF725" t="str">
            <v>T3-10</v>
          </cell>
          <cell r="HG725" t="str">
            <v>T3-10</v>
          </cell>
          <cell r="HH725" t="str">
            <v>T2-10</v>
          </cell>
          <cell r="HI725" t="str">
            <v>T2-10</v>
          </cell>
          <cell r="HJ725" t="str">
            <v>T2-10</v>
          </cell>
          <cell r="HK725" t="str">
            <v>T1-10</v>
          </cell>
          <cell r="HL725" t="str">
            <v>T1-10</v>
          </cell>
          <cell r="HM725" t="str">
            <v>T1-10</v>
          </cell>
          <cell r="HN725" t="str">
            <v>T4-09</v>
          </cell>
          <cell r="HO725" t="str">
            <v>T4-09</v>
          </cell>
          <cell r="HP725" t="str">
            <v>T4-09</v>
          </cell>
          <cell r="HQ725" t="str">
            <v>T3-09</v>
          </cell>
          <cell r="HR725" t="str">
            <v>T3-09</v>
          </cell>
          <cell r="HS725" t="str">
            <v>T3-09</v>
          </cell>
          <cell r="HT725" t="str">
            <v>T2-09</v>
          </cell>
          <cell r="HU725" t="str">
            <v>T2-09</v>
          </cell>
          <cell r="HV725" t="str">
            <v>T2-09</v>
          </cell>
          <cell r="HW725" t="str">
            <v>T1-09</v>
          </cell>
          <cell r="HX725" t="str">
            <v>T1-09</v>
          </cell>
          <cell r="HY725" t="str">
            <v>T1-09</v>
          </cell>
          <cell r="HZ725" t="str">
            <v>T4-08</v>
          </cell>
          <cell r="IA725" t="str">
            <v>T4-08</v>
          </cell>
          <cell r="IB725" t="str">
            <v>T4-08</v>
          </cell>
          <cell r="IC725" t="str">
            <v>T3-08</v>
          </cell>
          <cell r="ID725" t="str">
            <v>T3-08</v>
          </cell>
          <cell r="IE725" t="str">
            <v>T3-08</v>
          </cell>
          <cell r="IF725" t="str">
            <v>T2-08</v>
          </cell>
          <cell r="IG725" t="str">
            <v>T2-08</v>
          </cell>
          <cell r="IH725" t="str">
            <v>T2-08</v>
          </cell>
          <cell r="II725" t="str">
            <v>T1-08</v>
          </cell>
          <cell r="IJ725" t="str">
            <v>T1-08</v>
          </cell>
          <cell r="IK725" t="str">
            <v>T1-08</v>
          </cell>
          <cell r="IP725" t="str">
            <v>2023</v>
          </cell>
          <cell r="IQ725" t="str">
            <v>2023</v>
          </cell>
          <cell r="IR725" t="str">
            <v>2023</v>
          </cell>
          <cell r="IS725" t="str">
            <v>9M-23</v>
          </cell>
          <cell r="IT725" t="str">
            <v>9M-23</v>
          </cell>
          <cell r="IU725" t="str">
            <v>9M-23</v>
          </cell>
          <cell r="IV725" t="str">
            <v>S1-23</v>
          </cell>
          <cell r="IW725" t="str">
            <v>S1-23</v>
          </cell>
          <cell r="IX725" t="str">
            <v>S1-23</v>
          </cell>
          <cell r="IY725" t="str">
            <v>T1-23</v>
          </cell>
          <cell r="IZ725" t="str">
            <v>T1-23</v>
          </cell>
          <cell r="JA725" t="str">
            <v>T1-23</v>
          </cell>
          <cell r="JB725" t="str">
            <v>2022</v>
          </cell>
          <cell r="JC725" t="str">
            <v>2022</v>
          </cell>
          <cell r="JD725" t="str">
            <v>2022</v>
          </cell>
          <cell r="JE725" t="str">
            <v>9M-22</v>
          </cell>
          <cell r="JF725" t="str">
            <v>9M-22</v>
          </cell>
          <cell r="JG725" t="str">
            <v>9M-22</v>
          </cell>
          <cell r="JH725" t="str">
            <v>S1-22</v>
          </cell>
          <cell r="JI725" t="str">
            <v>S1-22</v>
          </cell>
          <cell r="JJ725" t="str">
            <v>S1-22</v>
          </cell>
          <cell r="JK725" t="str">
            <v>T1-22</v>
          </cell>
          <cell r="JL725" t="str">
            <v>T1-22</v>
          </cell>
          <cell r="JM725" t="str">
            <v>T1-22</v>
          </cell>
          <cell r="JN725" t="str">
            <v>2021</v>
          </cell>
          <cell r="JO725" t="str">
            <v>2021</v>
          </cell>
          <cell r="JP725" t="str">
            <v>2021</v>
          </cell>
          <cell r="JQ725" t="str">
            <v>9M-21</v>
          </cell>
          <cell r="JR725" t="str">
            <v>9M-21</v>
          </cell>
          <cell r="JS725" t="str">
            <v>9M-21</v>
          </cell>
          <cell r="JT725" t="str">
            <v>S1-21</v>
          </cell>
          <cell r="JU725" t="str">
            <v>S1-21</v>
          </cell>
          <cell r="JV725" t="str">
            <v>S1-21</v>
          </cell>
          <cell r="JW725" t="str">
            <v>T1-21</v>
          </cell>
          <cell r="JX725" t="str">
            <v>T1-21</v>
          </cell>
          <cell r="JY725" t="str">
            <v>T1-21</v>
          </cell>
          <cell r="JZ725" t="str">
            <v>2020</v>
          </cell>
          <cell r="KA725" t="str">
            <v>2020</v>
          </cell>
          <cell r="KB725" t="str">
            <v>2020</v>
          </cell>
          <cell r="KC725" t="str">
            <v>9M-20</v>
          </cell>
          <cell r="KD725" t="str">
            <v>9M-20</v>
          </cell>
          <cell r="KE725" t="str">
            <v>9M-20</v>
          </cell>
          <cell r="KF725" t="str">
            <v>S1-20</v>
          </cell>
          <cell r="KG725" t="str">
            <v>S1-20</v>
          </cell>
          <cell r="KH725" t="str">
            <v>S1-20</v>
          </cell>
          <cell r="KI725" t="str">
            <v>T1-20</v>
          </cell>
          <cell r="KJ725" t="str">
            <v>T1-20</v>
          </cell>
          <cell r="KK725" t="str">
            <v>T1-20</v>
          </cell>
          <cell r="KL725" t="str">
            <v>2019</v>
          </cell>
          <cell r="KM725" t="str">
            <v>2019</v>
          </cell>
          <cell r="KN725" t="str">
            <v>2019</v>
          </cell>
          <cell r="KO725" t="str">
            <v>9M-19</v>
          </cell>
          <cell r="KP725" t="str">
            <v>9M-19</v>
          </cell>
          <cell r="KQ725" t="str">
            <v>9M-19</v>
          </cell>
          <cell r="KR725" t="str">
            <v>S1-19</v>
          </cell>
          <cell r="KS725" t="str">
            <v>S1-19</v>
          </cell>
          <cell r="KT725" t="str">
            <v>S1-19</v>
          </cell>
          <cell r="KU725" t="str">
            <v>T1-19</v>
          </cell>
          <cell r="KV725" t="str">
            <v>T1-19</v>
          </cell>
          <cell r="KW725" t="str">
            <v>T1-19</v>
          </cell>
          <cell r="KX725" t="str">
            <v>2018</v>
          </cell>
          <cell r="KY725" t="str">
            <v>2018</v>
          </cell>
          <cell r="KZ725" t="str">
            <v>2018</v>
          </cell>
          <cell r="LA725" t="str">
            <v>9M-18</v>
          </cell>
          <cell r="LB725" t="str">
            <v>9M-18</v>
          </cell>
          <cell r="LC725" t="str">
            <v>9M-18</v>
          </cell>
          <cell r="LD725" t="str">
            <v>S1-18</v>
          </cell>
          <cell r="LE725" t="str">
            <v>S1-18</v>
          </cell>
          <cell r="LF725" t="str">
            <v>S1-18</v>
          </cell>
          <cell r="LG725" t="str">
            <v>T1-18</v>
          </cell>
          <cell r="LH725" t="str">
            <v>T1-18</v>
          </cell>
          <cell r="LI725" t="str">
            <v>T1-18</v>
          </cell>
          <cell r="LJ725" t="str">
            <v>2017</v>
          </cell>
          <cell r="LK725" t="str">
            <v>2017</v>
          </cell>
          <cell r="LL725" t="str">
            <v>2017</v>
          </cell>
          <cell r="LM725" t="str">
            <v>9M-17</v>
          </cell>
          <cell r="LN725" t="str">
            <v>9M-17</v>
          </cell>
          <cell r="LO725" t="str">
            <v>9M-17</v>
          </cell>
          <cell r="LP725" t="str">
            <v>S1-17</v>
          </cell>
          <cell r="LQ725" t="str">
            <v>S1-17</v>
          </cell>
          <cell r="LR725" t="str">
            <v>S1-17</v>
          </cell>
          <cell r="LS725" t="str">
            <v>T1-17</v>
          </cell>
          <cell r="LT725" t="str">
            <v>T1-17</v>
          </cell>
          <cell r="LU725" t="str">
            <v>T1-17</v>
          </cell>
          <cell r="LV725" t="str">
            <v>2016</v>
          </cell>
          <cell r="LW725" t="str">
            <v>2016</v>
          </cell>
          <cell r="LX725" t="str">
            <v>2016</v>
          </cell>
          <cell r="LY725" t="str">
            <v>9M-16</v>
          </cell>
          <cell r="LZ725" t="str">
            <v>9M-16</v>
          </cell>
          <cell r="MA725" t="str">
            <v>9M-16</v>
          </cell>
          <cell r="MB725" t="str">
            <v>S1-16</v>
          </cell>
          <cell r="MC725" t="str">
            <v>S1-16</v>
          </cell>
          <cell r="MD725" t="str">
            <v>S1-16</v>
          </cell>
          <cell r="ME725" t="str">
            <v>T1-16</v>
          </cell>
          <cell r="MF725" t="str">
            <v>T1-16</v>
          </cell>
          <cell r="MG725" t="str">
            <v>T1-16</v>
          </cell>
          <cell r="MH725" t="str">
            <v>2015</v>
          </cell>
          <cell r="MI725" t="str">
            <v>2015</v>
          </cell>
          <cell r="MJ725" t="str">
            <v>2015</v>
          </cell>
          <cell r="MK725" t="str">
            <v>9M-15</v>
          </cell>
          <cell r="ML725" t="str">
            <v>9M-15</v>
          </cell>
          <cell r="MM725" t="str">
            <v>9M-15</v>
          </cell>
          <cell r="MN725" t="str">
            <v>S1-15</v>
          </cell>
          <cell r="MO725" t="str">
            <v>S1-15</v>
          </cell>
          <cell r="MP725" t="str">
            <v>S1-15</v>
          </cell>
          <cell r="MQ725" t="str">
            <v>T1-15</v>
          </cell>
          <cell r="MR725" t="str">
            <v>T1-15</v>
          </cell>
          <cell r="MS725" t="str">
            <v>T1-15</v>
          </cell>
          <cell r="MT725" t="str">
            <v>2014</v>
          </cell>
          <cell r="MU725" t="str">
            <v>2014</v>
          </cell>
          <cell r="MV725" t="str">
            <v>2014</v>
          </cell>
          <cell r="MW725" t="str">
            <v>9M-14</v>
          </cell>
          <cell r="MX725" t="str">
            <v>9M-14</v>
          </cell>
          <cell r="MY725" t="str">
            <v>9M-14</v>
          </cell>
          <cell r="MZ725" t="str">
            <v>S1-14</v>
          </cell>
          <cell r="NA725" t="str">
            <v>S1-14</v>
          </cell>
          <cell r="NB725" t="str">
            <v>S1-14</v>
          </cell>
          <cell r="NC725" t="str">
            <v>T1-14</v>
          </cell>
          <cell r="ND725" t="str">
            <v>T1-14</v>
          </cell>
          <cell r="NE725" t="str">
            <v>T1-14</v>
          </cell>
          <cell r="NF725" t="str">
            <v>2013</v>
          </cell>
          <cell r="NG725" t="str">
            <v>2013</v>
          </cell>
          <cell r="NH725" t="str">
            <v>2013</v>
          </cell>
          <cell r="NI725" t="str">
            <v>9M-13</v>
          </cell>
          <cell r="NJ725" t="str">
            <v>9M-13</v>
          </cell>
          <cell r="NK725" t="str">
            <v>9M-13</v>
          </cell>
          <cell r="NL725" t="str">
            <v>S1-13</v>
          </cell>
          <cell r="NM725" t="str">
            <v>S1-13</v>
          </cell>
          <cell r="NN725" t="str">
            <v>S1-13</v>
          </cell>
          <cell r="NO725" t="str">
            <v>T1-13</v>
          </cell>
          <cell r="NP725" t="str">
            <v>T1-13</v>
          </cell>
          <cell r="NQ725" t="str">
            <v>T1-13</v>
          </cell>
          <cell r="NR725" t="str">
            <v>2012</v>
          </cell>
          <cell r="NS725" t="str">
            <v>2012</v>
          </cell>
          <cell r="NT725" t="str">
            <v>2012</v>
          </cell>
          <cell r="NU725" t="str">
            <v>9M-12</v>
          </cell>
          <cell r="NV725" t="str">
            <v>9M-12</v>
          </cell>
          <cell r="NW725" t="str">
            <v>9M-12</v>
          </cell>
          <cell r="NX725" t="str">
            <v>S1-12</v>
          </cell>
          <cell r="NY725" t="str">
            <v>S1-12</v>
          </cell>
          <cell r="NZ725" t="str">
            <v>S1-12</v>
          </cell>
          <cell r="OA725" t="str">
            <v>T1-12</v>
          </cell>
          <cell r="OB725" t="str">
            <v>T1-12</v>
          </cell>
          <cell r="OC725" t="str">
            <v>T1-12</v>
          </cell>
          <cell r="OD725" t="str">
            <v>2011</v>
          </cell>
          <cell r="OE725" t="str">
            <v>2011</v>
          </cell>
          <cell r="OF725" t="str">
            <v>2011</v>
          </cell>
          <cell r="OG725" t="str">
            <v>9M-11</v>
          </cell>
          <cell r="OH725" t="str">
            <v>9M-11</v>
          </cell>
          <cell r="OI725" t="str">
            <v>9M-11</v>
          </cell>
          <cell r="OJ725" t="str">
            <v>S1-11</v>
          </cell>
          <cell r="OK725" t="str">
            <v>S1-11</v>
          </cell>
          <cell r="OL725" t="str">
            <v>S1-11</v>
          </cell>
          <cell r="OM725" t="str">
            <v>T1-11</v>
          </cell>
          <cell r="ON725" t="str">
            <v>T1-11</v>
          </cell>
          <cell r="OO725" t="str">
            <v>T1-11</v>
          </cell>
          <cell r="OP725" t="str">
            <v>2010</v>
          </cell>
          <cell r="OQ725" t="str">
            <v>2010</v>
          </cell>
          <cell r="OR725" t="str">
            <v>2010</v>
          </cell>
          <cell r="OS725" t="str">
            <v>9M-10</v>
          </cell>
          <cell r="OT725" t="str">
            <v>9M-10</v>
          </cell>
          <cell r="OU725" t="str">
            <v>9M-10</v>
          </cell>
          <cell r="OV725" t="str">
            <v>S1-10</v>
          </cell>
          <cell r="OW725" t="str">
            <v>S1-10</v>
          </cell>
          <cell r="OX725" t="str">
            <v>S1-10</v>
          </cell>
          <cell r="OY725" t="str">
            <v>T1-10</v>
          </cell>
          <cell r="OZ725" t="str">
            <v>T1-10</v>
          </cell>
          <cell r="PA725" t="str">
            <v>T1-10</v>
          </cell>
          <cell r="PB725" t="str">
            <v>2009</v>
          </cell>
          <cell r="PC725" t="str">
            <v>2009</v>
          </cell>
          <cell r="PD725" t="str">
            <v>2009</v>
          </cell>
          <cell r="PE725" t="str">
            <v>9M-09</v>
          </cell>
          <cell r="PF725" t="str">
            <v>9M-09</v>
          </cell>
          <cell r="PG725" t="str">
            <v>9M-09</v>
          </cell>
          <cell r="PH725" t="str">
            <v>S1-09</v>
          </cell>
          <cell r="PI725" t="str">
            <v>S1-09</v>
          </cell>
          <cell r="PJ725" t="str">
            <v>S1-09</v>
          </cell>
          <cell r="PK725" t="str">
            <v>T1-09</v>
          </cell>
          <cell r="PL725" t="str">
            <v>T1-09</v>
          </cell>
          <cell r="PM725" t="str">
            <v>T1-09</v>
          </cell>
          <cell r="PN725" t="str">
            <v>2008</v>
          </cell>
          <cell r="PO725" t="str">
            <v>2008</v>
          </cell>
          <cell r="PP725" t="str">
            <v>2008</v>
          </cell>
          <cell r="PQ725" t="str">
            <v>9M-08</v>
          </cell>
          <cell r="PR725" t="str">
            <v>9M-08</v>
          </cell>
          <cell r="PS725" t="str">
            <v>9M-08</v>
          </cell>
          <cell r="PT725" t="str">
            <v>S1-08</v>
          </cell>
          <cell r="PU725" t="str">
            <v>S1-08</v>
          </cell>
          <cell r="PV725" t="str">
            <v>S1-08</v>
          </cell>
          <cell r="PW725" t="str">
            <v>T1-08</v>
          </cell>
          <cell r="PX725" t="str">
            <v>T1-08</v>
          </cell>
          <cell r="PY725" t="str">
            <v>T1-08</v>
          </cell>
        </row>
        <row r="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H726" t="str">
            <v>Stated</v>
          </cell>
          <cell r="HI726" t="str">
            <v>Spec Items</v>
          </cell>
          <cell r="HJ726" t="str">
            <v>Underlying</v>
          </cell>
          <cell r="HK726" t="str">
            <v>Stated</v>
          </cell>
          <cell r="HL726" t="str">
            <v>Spec Items</v>
          </cell>
          <cell r="HM726" t="str">
            <v>Underlying</v>
          </cell>
          <cell r="HN726" t="str">
            <v>Stated</v>
          </cell>
          <cell r="HO726" t="str">
            <v>Spec Items</v>
          </cell>
          <cell r="HP726" t="str">
            <v>Underlying</v>
          </cell>
          <cell r="HQ726" t="str">
            <v>Stated</v>
          </cell>
          <cell r="HR726" t="str">
            <v>Spec Items</v>
          </cell>
          <cell r="HS726" t="str">
            <v>Underlying</v>
          </cell>
          <cell r="HT726" t="str">
            <v>Stated</v>
          </cell>
          <cell r="HU726" t="str">
            <v>Spec Items</v>
          </cell>
          <cell r="HV726" t="str">
            <v>Underlying</v>
          </cell>
          <cell r="HW726" t="str">
            <v>Stated</v>
          </cell>
          <cell r="HX726" t="str">
            <v>Spec Items</v>
          </cell>
          <cell r="HY726" t="str">
            <v>Underlying</v>
          </cell>
          <cell r="HZ726" t="str">
            <v>Stated</v>
          </cell>
          <cell r="IA726" t="str">
            <v>Spec Items</v>
          </cell>
          <cell r="IB726" t="str">
            <v>Underlying</v>
          </cell>
          <cell r="IC726" t="str">
            <v>Stated</v>
          </cell>
          <cell r="ID726" t="str">
            <v>Spec Items</v>
          </cell>
          <cell r="IE726" t="str">
            <v>Underlying</v>
          </cell>
          <cell r="IF726" t="str">
            <v>Stated</v>
          </cell>
          <cell r="IG726" t="str">
            <v>Spec Items</v>
          </cell>
          <cell r="IH726" t="str">
            <v>Underlying</v>
          </cell>
          <cell r="II726" t="str">
            <v>Stated</v>
          </cell>
          <cell r="IJ726" t="str">
            <v>Spec Items</v>
          </cell>
          <cell r="IK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cell r="NR726" t="str">
            <v>Stated</v>
          </cell>
          <cell r="NS726" t="str">
            <v>Spec Items</v>
          </cell>
          <cell r="NT726" t="str">
            <v>Underlying</v>
          </cell>
          <cell r="NU726" t="str">
            <v>Stated</v>
          </cell>
          <cell r="NV726" t="str">
            <v>Spec Items</v>
          </cell>
          <cell r="NW726" t="str">
            <v>Underlying</v>
          </cell>
          <cell r="NX726" t="str">
            <v>Stated</v>
          </cell>
          <cell r="NY726" t="str">
            <v>Spec Items</v>
          </cell>
          <cell r="NZ726" t="str">
            <v>Underlying</v>
          </cell>
          <cell r="OA726" t="str">
            <v>Stated</v>
          </cell>
          <cell r="OB726" t="str">
            <v>Spec Items</v>
          </cell>
          <cell r="OC726" t="str">
            <v>Underlying</v>
          </cell>
          <cell r="OD726" t="str">
            <v>Stated</v>
          </cell>
          <cell r="OE726" t="str">
            <v>Spec Items</v>
          </cell>
          <cell r="OF726" t="str">
            <v>Underlying</v>
          </cell>
          <cell r="OG726" t="str">
            <v>Stated</v>
          </cell>
          <cell r="OH726" t="str">
            <v>Spec Items</v>
          </cell>
          <cell r="OI726" t="str">
            <v>Underlying</v>
          </cell>
          <cell r="OJ726" t="str">
            <v>Stated</v>
          </cell>
          <cell r="OK726" t="str">
            <v>Spec Items</v>
          </cell>
          <cell r="OL726" t="str">
            <v>Underlying</v>
          </cell>
          <cell r="OM726" t="str">
            <v>Stated</v>
          </cell>
          <cell r="ON726" t="str">
            <v>Spec Items</v>
          </cell>
          <cell r="OO726" t="str">
            <v>Underlying</v>
          </cell>
          <cell r="OP726" t="str">
            <v>Stated</v>
          </cell>
          <cell r="OQ726" t="str">
            <v>Spec Items</v>
          </cell>
          <cell r="OR726" t="str">
            <v>Underlying</v>
          </cell>
          <cell r="OS726" t="str">
            <v>Stated</v>
          </cell>
          <cell r="OT726" t="str">
            <v>Spec Items</v>
          </cell>
          <cell r="OU726" t="str">
            <v>Underlying</v>
          </cell>
          <cell r="OV726" t="str">
            <v>Stated</v>
          </cell>
          <cell r="OW726" t="str">
            <v>Spec Items</v>
          </cell>
          <cell r="OX726" t="str">
            <v>Underlying</v>
          </cell>
          <cell r="OY726" t="str">
            <v>Stated</v>
          </cell>
          <cell r="OZ726" t="str">
            <v>Spec Items</v>
          </cell>
          <cell r="PA726" t="str">
            <v>Underlying</v>
          </cell>
          <cell r="PB726" t="str">
            <v>Stated</v>
          </cell>
          <cell r="PC726" t="str">
            <v>Spec Items</v>
          </cell>
          <cell r="PD726" t="str">
            <v>Underlying</v>
          </cell>
          <cell r="PE726" t="str">
            <v>Stated</v>
          </cell>
          <cell r="PF726" t="str">
            <v>Spec Items</v>
          </cell>
          <cell r="PG726" t="str">
            <v>Underlying</v>
          </cell>
          <cell r="PH726" t="str">
            <v>Stated</v>
          </cell>
          <cell r="PI726" t="str">
            <v>Spec Items</v>
          </cell>
          <cell r="PJ726" t="str">
            <v>Underlying</v>
          </cell>
          <cell r="PK726" t="str">
            <v>Stated</v>
          </cell>
          <cell r="PL726" t="str">
            <v>Spec Items</v>
          </cell>
          <cell r="PM726" t="str">
            <v>Underlying</v>
          </cell>
          <cell r="PN726" t="str">
            <v>Stated</v>
          </cell>
          <cell r="PO726" t="str">
            <v>Spec Items</v>
          </cell>
          <cell r="PP726" t="str">
            <v>Underlying</v>
          </cell>
          <cell r="PQ726" t="str">
            <v>Stated</v>
          </cell>
          <cell r="PR726" t="str">
            <v>Spec Items</v>
          </cell>
          <cell r="PS726" t="str">
            <v>Underlying</v>
          </cell>
          <cell r="PT726" t="str">
            <v>Stated</v>
          </cell>
          <cell r="PU726" t="str">
            <v>Spec Items</v>
          </cell>
          <cell r="PV726" t="str">
            <v>Underlying</v>
          </cell>
          <cell r="PW726" t="str">
            <v>Stated</v>
          </cell>
          <cell r="PX726" t="str">
            <v>Spec Items</v>
          </cell>
          <cell r="PY726" t="str">
            <v>Underlying</v>
          </cell>
        </row>
        <row r="727">
          <cell r="BB727">
            <v>598.20000000000005</v>
          </cell>
          <cell r="BC727">
            <v>6.0157723941399963</v>
          </cell>
          <cell r="BD727">
            <v>592.18422760586009</v>
          </cell>
          <cell r="BE727">
            <v>662.04100000000005</v>
          </cell>
          <cell r="BF727">
            <v>2.1100077277199998</v>
          </cell>
          <cell r="BG727">
            <v>659.93099227228004</v>
          </cell>
          <cell r="BH727">
            <v>759.57399999999996</v>
          </cell>
          <cell r="BI727">
            <v>-14.844075440462202</v>
          </cell>
          <cell r="BJ727">
            <v>774.41807544046219</v>
          </cell>
          <cell r="BK727">
            <v>933.11099999999999</v>
          </cell>
          <cell r="BL727">
            <v>-7.8994411147003332</v>
          </cell>
          <cell r="BM727">
            <v>941.01044111470037</v>
          </cell>
          <cell r="BN727">
            <v>587.53899999999976</v>
          </cell>
          <cell r="BO727">
            <v>-24.446643668918671</v>
          </cell>
          <cell r="BP727">
            <v>611.98564366891856</v>
          </cell>
          <cell r="BQ727">
            <v>534.13600000000019</v>
          </cell>
          <cell r="BR727">
            <v>13.820625948485112</v>
          </cell>
          <cell r="BS727">
            <v>520.31537405151494</v>
          </cell>
          <cell r="BT727">
            <v>835.87299999999993</v>
          </cell>
          <cell r="BU727">
            <v>21.920011193166903</v>
          </cell>
          <cell r="BV727">
            <v>813.95298880683299</v>
          </cell>
          <cell r="BW727">
            <v>657.42</v>
          </cell>
          <cell r="BX727">
            <v>-30.534176611000003</v>
          </cell>
          <cell r="BY727">
            <v>687.95417661099998</v>
          </cell>
          <cell r="BZ727">
            <v>502.03300000000002</v>
          </cell>
          <cell r="CA727">
            <v>0.91293636806177347</v>
          </cell>
          <cell r="CB727">
            <v>501.12006363193825</v>
          </cell>
          <cell r="CC727">
            <v>555.36500000000001</v>
          </cell>
          <cell r="CD727">
            <v>3.8570670000890614</v>
          </cell>
          <cell r="CE727">
            <v>551.50793299991096</v>
          </cell>
          <cell r="CF727">
            <v>608.59400000000005</v>
          </cell>
          <cell r="CG727">
            <v>-7.4817429999999998</v>
          </cell>
          <cell r="CH727">
            <v>616.0757430000001</v>
          </cell>
          <cell r="CI727">
            <v>716.13900000000001</v>
          </cell>
          <cell r="CJ727">
            <v>8.4770000000000003</v>
          </cell>
          <cell r="CK727">
            <v>707.66200000000003</v>
          </cell>
          <cell r="CL727">
            <v>562.99400000000003</v>
          </cell>
          <cell r="CM727">
            <v>18.102136403725531</v>
          </cell>
          <cell r="CN727">
            <v>544.89186359627445</v>
          </cell>
          <cell r="CO727">
            <v>697.09100000000001</v>
          </cell>
          <cell r="CP727">
            <v>18.898682999999998</v>
          </cell>
          <cell r="CQ727">
            <v>678.192317</v>
          </cell>
          <cell r="CR727">
            <v>773.20899999999995</v>
          </cell>
          <cell r="CS727">
            <v>-6.788494</v>
          </cell>
          <cell r="CT727">
            <v>779.99749399999996</v>
          </cell>
          <cell r="CU727">
            <v>583.67100000000005</v>
          </cell>
          <cell r="CV727">
            <v>-18.983493403725529</v>
          </cell>
          <cell r="CW727">
            <v>602.65449340372561</v>
          </cell>
          <cell r="CX727">
            <v>567.67399999999998</v>
          </cell>
          <cell r="CY727">
            <v>-6</v>
          </cell>
          <cell r="CZ727">
            <v>573.67399999999998</v>
          </cell>
          <cell r="DA727">
            <v>540.64300000000003</v>
          </cell>
          <cell r="DB727">
            <v>-2.64</v>
          </cell>
          <cell r="DC727">
            <v>543.28300000000002</v>
          </cell>
          <cell r="DD727">
            <v>561.73699999999997</v>
          </cell>
          <cell r="DE727">
            <v>-4.5363841153351823</v>
          </cell>
          <cell r="DF727">
            <v>566.27338411533515</v>
          </cell>
          <cell r="DG727">
            <v>522.18499999999995</v>
          </cell>
          <cell r="DH727">
            <v>-7.7566499999999996</v>
          </cell>
          <cell r="DI727">
            <v>529.94164999999998</v>
          </cell>
          <cell r="DJ727">
            <v>385.42899999999997</v>
          </cell>
          <cell r="DK727">
            <v>14.641</v>
          </cell>
          <cell r="DL727">
            <v>370.78799999999995</v>
          </cell>
          <cell r="DM727">
            <v>439.23500000000001</v>
          </cell>
          <cell r="DN727">
            <v>-7.6849999999999996</v>
          </cell>
          <cell r="DO727">
            <v>446.92</v>
          </cell>
          <cell r="DP727">
            <v>623.19399999999996</v>
          </cell>
          <cell r="DQ727">
            <v>10.291601708055699</v>
          </cell>
          <cell r="DR727">
            <v>612.90239829194422</v>
          </cell>
          <cell r="DS727">
            <v>537.55499999999995</v>
          </cell>
          <cell r="DT727">
            <v>4.9647185108776402</v>
          </cell>
          <cell r="DU727">
            <v>532.59028148912228</v>
          </cell>
          <cell r="DV727">
            <v>519.35199999999998</v>
          </cell>
          <cell r="DW727">
            <v>-4.9240000000000004</v>
          </cell>
          <cell r="DX727">
            <v>524.27599999999995</v>
          </cell>
          <cell r="DY727">
            <v>532.44799999999998</v>
          </cell>
          <cell r="DZ727">
            <v>-9.9278750772001004E-2</v>
          </cell>
          <cell r="EA727">
            <v>532.54727875077197</v>
          </cell>
          <cell r="EB727">
            <v>581.08199999999999</v>
          </cell>
          <cell r="EC727">
            <v>-12.756</v>
          </cell>
          <cell r="ED727">
            <v>593.83799999999997</v>
          </cell>
          <cell r="EE727">
            <v>641.65300000000002</v>
          </cell>
          <cell r="EF727">
            <v>-48.49</v>
          </cell>
          <cell r="EG727">
            <v>690.14300000000003</v>
          </cell>
          <cell r="EH727">
            <v>527.45399999999995</v>
          </cell>
          <cell r="EI727">
            <v>-3.132602999999996</v>
          </cell>
          <cell r="EJ727">
            <v>530.58660299999997</v>
          </cell>
          <cell r="EK727">
            <v>655.87900000000002</v>
          </cell>
          <cell r="EL727">
            <v>-44</v>
          </cell>
          <cell r="EM727">
            <v>699.87900000000002</v>
          </cell>
          <cell r="EN727">
            <v>554.16899999999998</v>
          </cell>
          <cell r="EO727">
            <v>-4</v>
          </cell>
          <cell r="EP727">
            <v>558.16899999999998</v>
          </cell>
          <cell r="EQ727">
            <v>508.69</v>
          </cell>
          <cell r="ER727">
            <v>13</v>
          </cell>
          <cell r="ES727">
            <v>495.69</v>
          </cell>
          <cell r="ET727">
            <v>378</v>
          </cell>
          <cell r="EU727">
            <v>-53</v>
          </cell>
          <cell r="EV727">
            <v>431</v>
          </cell>
          <cell r="EW727">
            <v>388</v>
          </cell>
          <cell r="EX727">
            <v>14</v>
          </cell>
          <cell r="EY727">
            <v>374</v>
          </cell>
          <cell r="EZ727">
            <v>678</v>
          </cell>
          <cell r="FA727">
            <v>57</v>
          </cell>
          <cell r="FB727">
            <v>621</v>
          </cell>
          <cell r="FC727">
            <v>677</v>
          </cell>
          <cell r="FD727">
            <v>10</v>
          </cell>
          <cell r="FE727">
            <v>667</v>
          </cell>
          <cell r="FF727">
            <v>417</v>
          </cell>
          <cell r="FG727">
            <v>0</v>
          </cell>
          <cell r="FH727">
            <v>417</v>
          </cell>
          <cell r="FI727">
            <v>399</v>
          </cell>
          <cell r="FJ727">
            <v>0</v>
          </cell>
          <cell r="FK727">
            <v>399</v>
          </cell>
          <cell r="FL727">
            <v>370</v>
          </cell>
          <cell r="FM727">
            <v>0</v>
          </cell>
          <cell r="FN727">
            <v>370</v>
          </cell>
          <cell r="FO727">
            <v>470</v>
          </cell>
          <cell r="FP727">
            <v>0</v>
          </cell>
          <cell r="FQ727">
            <v>470</v>
          </cell>
          <cell r="FR727">
            <v>281</v>
          </cell>
          <cell r="FS727">
            <v>0</v>
          </cell>
          <cell r="FT727">
            <v>281</v>
          </cell>
          <cell r="FU727">
            <v>359</v>
          </cell>
          <cell r="FV727">
            <v>0</v>
          </cell>
          <cell r="FW727">
            <v>359</v>
          </cell>
          <cell r="FX727">
            <v>490</v>
          </cell>
          <cell r="FY727">
            <v>0</v>
          </cell>
          <cell r="FZ727">
            <v>490</v>
          </cell>
          <cell r="GA727">
            <v>475</v>
          </cell>
          <cell r="GB727">
            <v>0</v>
          </cell>
          <cell r="GC727">
            <v>475</v>
          </cell>
          <cell r="GD727">
            <v>-41</v>
          </cell>
          <cell r="GE727">
            <v>0</v>
          </cell>
          <cell r="GF727">
            <v>-41</v>
          </cell>
          <cell r="GG727">
            <v>-80</v>
          </cell>
          <cell r="GH727">
            <v>0</v>
          </cell>
          <cell r="GI727">
            <v>-80</v>
          </cell>
          <cell r="GJ727">
            <v>669</v>
          </cell>
          <cell r="GK727">
            <v>0</v>
          </cell>
          <cell r="GL727">
            <v>669</v>
          </cell>
          <cell r="GM727">
            <v>749</v>
          </cell>
          <cell r="GN727">
            <v>0</v>
          </cell>
          <cell r="GO727">
            <v>749</v>
          </cell>
          <cell r="GP727">
            <v>670</v>
          </cell>
          <cell r="GQ727">
            <v>0</v>
          </cell>
          <cell r="GR727">
            <v>670</v>
          </cell>
          <cell r="GS727">
            <v>975</v>
          </cell>
          <cell r="GT727">
            <v>0</v>
          </cell>
          <cell r="GU727">
            <v>975</v>
          </cell>
          <cell r="GV727">
            <v>803</v>
          </cell>
          <cell r="GW727">
            <v>0</v>
          </cell>
          <cell r="GX727">
            <v>803</v>
          </cell>
          <cell r="GY727">
            <v>878</v>
          </cell>
          <cell r="GZ727">
            <v>0</v>
          </cell>
          <cell r="HA727">
            <v>878</v>
          </cell>
          <cell r="HB727">
            <v>585</v>
          </cell>
          <cell r="HC727">
            <v>0</v>
          </cell>
          <cell r="HD727">
            <v>585</v>
          </cell>
          <cell r="HE727">
            <v>672</v>
          </cell>
          <cell r="HF727">
            <v>0</v>
          </cell>
          <cell r="HG727">
            <v>672</v>
          </cell>
          <cell r="HH727">
            <v>917</v>
          </cell>
          <cell r="HI727">
            <v>0</v>
          </cell>
          <cell r="HJ727">
            <v>917</v>
          </cell>
          <cell r="HK727">
            <v>812</v>
          </cell>
          <cell r="HL727">
            <v>0</v>
          </cell>
          <cell r="HM727">
            <v>812</v>
          </cell>
          <cell r="HN727">
            <v>636</v>
          </cell>
          <cell r="HO727">
            <v>0</v>
          </cell>
          <cell r="HP727">
            <v>636</v>
          </cell>
          <cell r="HQ727">
            <v>677</v>
          </cell>
          <cell r="HR727">
            <v>0</v>
          </cell>
          <cell r="HS727">
            <v>677</v>
          </cell>
          <cell r="HT727">
            <v>1045</v>
          </cell>
          <cell r="HU727">
            <v>0</v>
          </cell>
          <cell r="HV727">
            <v>1045</v>
          </cell>
          <cell r="HW727">
            <v>1144</v>
          </cell>
          <cell r="HX727">
            <v>0</v>
          </cell>
          <cell r="HY727">
            <v>1144</v>
          </cell>
          <cell r="HZ727">
            <v>706</v>
          </cell>
          <cell r="IA727">
            <v>0</v>
          </cell>
          <cell r="IB727">
            <v>706</v>
          </cell>
          <cell r="IC727">
            <v>1205</v>
          </cell>
          <cell r="ID727">
            <v>0</v>
          </cell>
          <cell r="IE727">
            <v>1205</v>
          </cell>
          <cell r="IF727">
            <v>454</v>
          </cell>
          <cell r="IG727">
            <v>0</v>
          </cell>
          <cell r="IH727">
            <v>454</v>
          </cell>
          <cell r="II727">
            <v>1307</v>
          </cell>
          <cell r="IJ727">
            <v>0</v>
          </cell>
          <cell r="IK727">
            <v>1307</v>
          </cell>
          <cell r="IP727">
            <v>2952.9259999999999</v>
          </cell>
          <cell r="IQ727">
            <v>-14.617736433302539</v>
          </cell>
          <cell r="IR727">
            <v>2967.5437364333025</v>
          </cell>
          <cell r="IS727">
            <v>2354.7260000000001</v>
          </cell>
          <cell r="IT727">
            <v>-20.633508827442537</v>
          </cell>
          <cell r="IU727">
            <v>2375.3595088274428</v>
          </cell>
          <cell r="IV727">
            <v>1692.6849999999999</v>
          </cell>
          <cell r="IW727">
            <v>-22.743516555162536</v>
          </cell>
          <cell r="IX727">
            <v>1715.4285165551626</v>
          </cell>
          <cell r="IY727">
            <v>933.11099999999999</v>
          </cell>
          <cell r="IZ727">
            <v>-7.8994411147003332</v>
          </cell>
          <cell r="JA727">
            <v>941.01044111470037</v>
          </cell>
          <cell r="JB727">
            <v>2614.9679999999998</v>
          </cell>
          <cell r="JC727">
            <v>-19.240183138266659</v>
          </cell>
          <cell r="JD727">
            <v>2634.2081831382666</v>
          </cell>
          <cell r="JE727">
            <v>2027.4290000000001</v>
          </cell>
          <cell r="JF727">
            <v>5.2064605306520129</v>
          </cell>
          <cell r="JG727">
            <v>2022.222539469348</v>
          </cell>
          <cell r="JH727">
            <v>1493.2929999999999</v>
          </cell>
          <cell r="JI727">
            <v>-8.6141654178330995</v>
          </cell>
          <cell r="JJ727">
            <v>1501.9071654178331</v>
          </cell>
          <cell r="JK727">
            <v>657.42</v>
          </cell>
          <cell r="JL727">
            <v>-30.534176611000003</v>
          </cell>
          <cell r="JM727">
            <v>687.95417661099998</v>
          </cell>
          <cell r="JN727">
            <v>2382.1309999999999</v>
          </cell>
          <cell r="JO727">
            <v>5.7652603681508356</v>
          </cell>
          <cell r="JP727">
            <v>2376.365739631849</v>
          </cell>
          <cell r="JQ727">
            <v>1880.098</v>
          </cell>
          <cell r="JR727">
            <v>4.8523240000890624</v>
          </cell>
          <cell r="JS727">
            <v>1875.2456759999109</v>
          </cell>
          <cell r="JT727">
            <v>1324.7329999999999</v>
          </cell>
          <cell r="JU727">
            <v>0.9952570000000005</v>
          </cell>
          <cell r="JV727">
            <v>1323.7377429999999</v>
          </cell>
          <cell r="JW727">
            <v>716.13900000000001</v>
          </cell>
          <cell r="JX727">
            <v>8.4770000000000003</v>
          </cell>
          <cell r="JY727">
            <v>707.66200000000003</v>
          </cell>
          <cell r="JZ727">
            <v>2616.9650000000001</v>
          </cell>
          <cell r="KA727">
            <v>11.228832000000001</v>
          </cell>
          <cell r="KB727">
            <v>2605.7361680000004</v>
          </cell>
          <cell r="KC727">
            <v>2053.971</v>
          </cell>
          <cell r="KD727">
            <v>-6.8733044037255304</v>
          </cell>
          <cell r="KE727">
            <v>2060.8443044037253</v>
          </cell>
          <cell r="KF727">
            <v>1356.88</v>
          </cell>
          <cell r="KG727">
            <v>-25.771987403725529</v>
          </cell>
          <cell r="KH727">
            <v>1382.6519874037256</v>
          </cell>
          <cell r="KI727">
            <v>583.67100000000005</v>
          </cell>
          <cell r="KJ727">
            <v>-18.983493403725529</v>
          </cell>
          <cell r="KK727">
            <v>602.65449340372561</v>
          </cell>
          <cell r="KL727">
            <v>2192.239</v>
          </cell>
          <cell r="KM727">
            <v>-20.933034115335182</v>
          </cell>
          <cell r="KN727">
            <v>2213.172034115335</v>
          </cell>
          <cell r="KO727">
            <v>1624.5650000000001</v>
          </cell>
          <cell r="KP727">
            <v>-14.933034115335182</v>
          </cell>
          <cell r="KQ727">
            <v>1639.4980341153353</v>
          </cell>
          <cell r="KR727">
            <v>1083.922</v>
          </cell>
          <cell r="KS727">
            <v>-12.293034115335182</v>
          </cell>
          <cell r="KT727">
            <v>1096.2150341153351</v>
          </cell>
          <cell r="KU727">
            <v>522.18499999999995</v>
          </cell>
          <cell r="KV727">
            <v>-7.7566499999999996</v>
          </cell>
          <cell r="KW727">
            <v>529.94164999999998</v>
          </cell>
          <cell r="KX727">
            <v>1985.413</v>
          </cell>
          <cell r="KY727">
            <v>22.212320218933343</v>
          </cell>
          <cell r="KZ727">
            <v>1963.2006797810666</v>
          </cell>
          <cell r="LA727">
            <v>1599.9839999999999</v>
          </cell>
          <cell r="LB727">
            <v>7.57132021893334</v>
          </cell>
          <cell r="LC727">
            <v>1592.4126797810666</v>
          </cell>
          <cell r="LD727">
            <v>1160.749</v>
          </cell>
          <cell r="LE727">
            <v>15.25632021893334</v>
          </cell>
          <cell r="LF727">
            <v>1145.4926797810667</v>
          </cell>
          <cell r="LG727">
            <v>537.55499999999995</v>
          </cell>
          <cell r="LH727">
            <v>4.9647185108776402</v>
          </cell>
          <cell r="LI727">
            <v>532.59028148912228</v>
          </cell>
          <cell r="LJ727">
            <v>2274.5349999999999</v>
          </cell>
          <cell r="LK727">
            <v>-66.269278750772003</v>
          </cell>
          <cell r="LL727">
            <v>2340.804278750772</v>
          </cell>
          <cell r="LM727">
            <v>1755.183</v>
          </cell>
          <cell r="LN727">
            <v>-61.345278750772003</v>
          </cell>
          <cell r="LO727">
            <v>1816.528278750772</v>
          </cell>
          <cell r="LP727">
            <v>1222.7349999999999</v>
          </cell>
          <cell r="LQ727">
            <v>-61.246000000000002</v>
          </cell>
          <cell r="LR727">
            <v>1283.981</v>
          </cell>
          <cell r="LS727">
            <v>641.65300000000002</v>
          </cell>
          <cell r="LT727">
            <v>-48.49</v>
          </cell>
          <cell r="LU727">
            <v>690.14300000000003</v>
          </cell>
          <cell r="LV727">
            <v>2246.192</v>
          </cell>
          <cell r="LW727">
            <v>-38.132602999999996</v>
          </cell>
          <cell r="LX727">
            <v>2284.324603</v>
          </cell>
          <cell r="LY727">
            <v>1718.7380000000001</v>
          </cell>
          <cell r="LZ727">
            <v>-35</v>
          </cell>
          <cell r="MA727">
            <v>1753.7380000000001</v>
          </cell>
          <cell r="MB727">
            <v>1062.8589999999999</v>
          </cell>
          <cell r="MC727">
            <v>9</v>
          </cell>
          <cell r="MD727">
            <v>1053.8589999999999</v>
          </cell>
          <cell r="ME727">
            <v>508.69</v>
          </cell>
          <cell r="MF727">
            <v>13</v>
          </cell>
          <cell r="MG727">
            <v>495.69</v>
          </cell>
          <cell r="MH727">
            <v>378</v>
          </cell>
          <cell r="MI727">
            <v>28</v>
          </cell>
          <cell r="MJ727">
            <v>350</v>
          </cell>
          <cell r="MK727">
            <v>388</v>
          </cell>
          <cell r="ML727">
            <v>81</v>
          </cell>
          <cell r="MM727">
            <v>307</v>
          </cell>
          <cell r="MN727">
            <v>678</v>
          </cell>
          <cell r="MO727">
            <v>67</v>
          </cell>
          <cell r="MP727">
            <v>611</v>
          </cell>
          <cell r="MQ727">
            <v>677</v>
          </cell>
          <cell r="MR727">
            <v>10</v>
          </cell>
          <cell r="MS727">
            <v>667</v>
          </cell>
          <cell r="MT727">
            <v>417</v>
          </cell>
          <cell r="MU727">
            <v>0</v>
          </cell>
          <cell r="MV727">
            <v>417</v>
          </cell>
          <cell r="MW727">
            <v>399</v>
          </cell>
          <cell r="MX727">
            <v>0</v>
          </cell>
          <cell r="MY727">
            <v>399</v>
          </cell>
          <cell r="MZ727">
            <v>370</v>
          </cell>
          <cell r="NA727">
            <v>0</v>
          </cell>
          <cell r="NB727">
            <v>370</v>
          </cell>
          <cell r="NC727">
            <v>470</v>
          </cell>
          <cell r="ND727">
            <v>0</v>
          </cell>
          <cell r="NE727">
            <v>470</v>
          </cell>
          <cell r="NF727">
            <v>281</v>
          </cell>
          <cell r="NG727">
            <v>0</v>
          </cell>
          <cell r="NH727">
            <v>281</v>
          </cell>
          <cell r="NI727">
            <v>359</v>
          </cell>
          <cell r="NJ727">
            <v>0</v>
          </cell>
          <cell r="NK727">
            <v>359</v>
          </cell>
          <cell r="NL727">
            <v>490</v>
          </cell>
          <cell r="NM727">
            <v>0</v>
          </cell>
          <cell r="NN727">
            <v>490</v>
          </cell>
          <cell r="NO727">
            <v>475</v>
          </cell>
          <cell r="NP727">
            <v>0</v>
          </cell>
          <cell r="NQ727">
            <v>475</v>
          </cell>
          <cell r="NR727">
            <v>-41</v>
          </cell>
          <cell r="NS727">
            <v>0</v>
          </cell>
          <cell r="NT727">
            <v>-41</v>
          </cell>
          <cell r="NU727">
            <v>-80</v>
          </cell>
          <cell r="NV727">
            <v>0</v>
          </cell>
          <cell r="NW727">
            <v>-80</v>
          </cell>
          <cell r="NX727">
            <v>669</v>
          </cell>
          <cell r="NY727">
            <v>0</v>
          </cell>
          <cell r="NZ727">
            <v>669</v>
          </cell>
          <cell r="OA727">
            <v>749</v>
          </cell>
          <cell r="OB727">
            <v>0</v>
          </cell>
          <cell r="OC727">
            <v>749</v>
          </cell>
          <cell r="OD727">
            <v>670</v>
          </cell>
          <cell r="OE727">
            <v>0</v>
          </cell>
          <cell r="OF727">
            <v>670</v>
          </cell>
          <cell r="OG727">
            <v>975</v>
          </cell>
          <cell r="OH727">
            <v>0</v>
          </cell>
          <cell r="OI727">
            <v>975</v>
          </cell>
          <cell r="OJ727">
            <v>803</v>
          </cell>
          <cell r="OK727">
            <v>0</v>
          </cell>
          <cell r="OL727">
            <v>803</v>
          </cell>
          <cell r="OM727">
            <v>878</v>
          </cell>
          <cell r="ON727">
            <v>0</v>
          </cell>
          <cell r="OO727">
            <v>878</v>
          </cell>
          <cell r="OP727">
            <v>585</v>
          </cell>
          <cell r="OQ727">
            <v>0</v>
          </cell>
          <cell r="OR727">
            <v>585</v>
          </cell>
          <cell r="OS727">
            <v>672</v>
          </cell>
          <cell r="OT727">
            <v>0</v>
          </cell>
          <cell r="OU727">
            <v>672</v>
          </cell>
          <cell r="OV727">
            <v>917</v>
          </cell>
          <cell r="OW727">
            <v>0</v>
          </cell>
          <cell r="OX727">
            <v>917</v>
          </cell>
          <cell r="OY727">
            <v>812</v>
          </cell>
          <cell r="OZ727">
            <v>0</v>
          </cell>
          <cell r="PA727">
            <v>812</v>
          </cell>
          <cell r="PB727">
            <v>636</v>
          </cell>
          <cell r="PC727">
            <v>0</v>
          </cell>
          <cell r="PD727">
            <v>636</v>
          </cell>
          <cell r="PE727">
            <v>677</v>
          </cell>
          <cell r="PF727">
            <v>0</v>
          </cell>
          <cell r="PG727">
            <v>677</v>
          </cell>
          <cell r="PH727">
            <v>1045</v>
          </cell>
          <cell r="PI727">
            <v>0</v>
          </cell>
          <cell r="PJ727">
            <v>1045</v>
          </cell>
          <cell r="PK727">
            <v>1144</v>
          </cell>
          <cell r="PL727">
            <v>0</v>
          </cell>
          <cell r="PM727">
            <v>1144</v>
          </cell>
          <cell r="PN727">
            <v>706</v>
          </cell>
          <cell r="PO727">
            <v>0</v>
          </cell>
          <cell r="PP727">
            <v>706</v>
          </cell>
          <cell r="PQ727">
            <v>1205</v>
          </cell>
          <cell r="PR727">
            <v>0</v>
          </cell>
          <cell r="PS727">
            <v>1205</v>
          </cell>
          <cell r="PT727">
            <v>454</v>
          </cell>
          <cell r="PU727">
            <v>0</v>
          </cell>
          <cell r="PV727">
            <v>454</v>
          </cell>
          <cell r="PW727">
            <v>1307</v>
          </cell>
          <cell r="PX727">
            <v>0</v>
          </cell>
          <cell r="PY727">
            <v>1307</v>
          </cell>
        </row>
        <row r="728">
          <cell r="BB728">
            <v>-480.12400000000002</v>
          </cell>
          <cell r="BC728">
            <v>0</v>
          </cell>
          <cell r="BD728">
            <v>-480.12400000000002</v>
          </cell>
          <cell r="BE728">
            <v>-459.21100000000001</v>
          </cell>
          <cell r="BF728">
            <v>0</v>
          </cell>
          <cell r="BG728">
            <v>-459.21100000000001</v>
          </cell>
          <cell r="BH728">
            <v>-471.47140976570995</v>
          </cell>
          <cell r="BI728">
            <v>0</v>
          </cell>
          <cell r="BJ728">
            <v>-471.47140976570995</v>
          </cell>
          <cell r="BK728">
            <v>-511.2587485946089</v>
          </cell>
          <cell r="BL728">
            <v>0</v>
          </cell>
          <cell r="BM728">
            <v>-511.2587485946089</v>
          </cell>
          <cell r="BN728">
            <v>-458.56799999999998</v>
          </cell>
          <cell r="BO728">
            <v>0</v>
          </cell>
          <cell r="BP728">
            <v>-458.56799999999998</v>
          </cell>
          <cell r="BQ728">
            <v>-449.29199999999992</v>
          </cell>
          <cell r="BR728">
            <v>0</v>
          </cell>
          <cell r="BS728">
            <v>-449.29199999999992</v>
          </cell>
          <cell r="BT728">
            <v>-441.33764178498694</v>
          </cell>
          <cell r="BU728">
            <v>0</v>
          </cell>
          <cell r="BV728">
            <v>-441.33764178498694</v>
          </cell>
          <cell r="BW728">
            <v>-424.39678920791204</v>
          </cell>
          <cell r="BX728">
            <v>0</v>
          </cell>
          <cell r="BY728">
            <v>-424.39678920791204</v>
          </cell>
          <cell r="BZ728">
            <v>-447.3</v>
          </cell>
          <cell r="CA728">
            <v>0</v>
          </cell>
          <cell r="CB728">
            <v>-447.3</v>
          </cell>
          <cell r="CC728">
            <v>-403.2</v>
          </cell>
          <cell r="CD728">
            <v>0</v>
          </cell>
          <cell r="CE728">
            <v>-403.2</v>
          </cell>
          <cell r="CF728">
            <v>-402.14790534841984</v>
          </cell>
          <cell r="CG728">
            <v>0</v>
          </cell>
          <cell r="CH728">
            <v>-402.14790534841984</v>
          </cell>
          <cell r="CI728">
            <v>-411.73536544133935</v>
          </cell>
          <cell r="CJ728">
            <v>0</v>
          </cell>
          <cell r="CK728">
            <v>-411.73536544133935</v>
          </cell>
          <cell r="CL728">
            <v>-418.30700000000002</v>
          </cell>
          <cell r="CM728">
            <v>0</v>
          </cell>
          <cell r="CN728">
            <v>-418.30700000000002</v>
          </cell>
          <cell r="CO728">
            <v>-378.75299999999999</v>
          </cell>
          <cell r="CP728">
            <v>0</v>
          </cell>
          <cell r="CQ728">
            <v>-378.75299999999999</v>
          </cell>
          <cell r="CR728">
            <v>-365.25743917113948</v>
          </cell>
          <cell r="CS728">
            <v>0</v>
          </cell>
          <cell r="CT728">
            <v>-365.25743917113948</v>
          </cell>
          <cell r="CU728">
            <v>-402.759578999562</v>
          </cell>
          <cell r="CV728">
            <v>0</v>
          </cell>
          <cell r="CW728">
            <v>-402.759578999562</v>
          </cell>
          <cell r="CX728">
            <v>-407.63099999999997</v>
          </cell>
          <cell r="CY728">
            <v>0</v>
          </cell>
          <cell r="CZ728">
            <v>-407.63099999999997</v>
          </cell>
          <cell r="DA728">
            <v>-384.91399999999999</v>
          </cell>
          <cell r="DB728">
            <v>0</v>
          </cell>
          <cell r="DC728">
            <v>-384.91399999999999</v>
          </cell>
          <cell r="DD728">
            <v>-386.75296705311172</v>
          </cell>
          <cell r="DE728">
            <v>0</v>
          </cell>
          <cell r="DF728">
            <v>-386.75296705311172</v>
          </cell>
          <cell r="DG728">
            <v>-399.33588353766834</v>
          </cell>
          <cell r="DH728">
            <v>0</v>
          </cell>
          <cell r="DI728">
            <v>-399.33588353766834</v>
          </cell>
          <cell r="DJ728">
            <v>-404.28199999999998</v>
          </cell>
          <cell r="DK728">
            <v>0</v>
          </cell>
          <cell r="DL728">
            <v>-404.28199999999998</v>
          </cell>
          <cell r="DM728">
            <v>-378.71</v>
          </cell>
          <cell r="DN728">
            <v>0</v>
          </cell>
          <cell r="DO728">
            <v>-378.71</v>
          </cell>
          <cell r="DP728">
            <v>-391.01138753835687</v>
          </cell>
          <cell r="DQ728">
            <v>0</v>
          </cell>
          <cell r="DR728">
            <v>-391.01138753835687</v>
          </cell>
          <cell r="DS728">
            <v>-377.31129143158012</v>
          </cell>
          <cell r="DT728">
            <v>0</v>
          </cell>
          <cell r="DU728">
            <v>-377.31129143158012</v>
          </cell>
          <cell r="DV728">
            <v>-418.07900000000001</v>
          </cell>
          <cell r="DW728">
            <v>0</v>
          </cell>
          <cell r="DX728">
            <v>-418.07900000000001</v>
          </cell>
          <cell r="DY728">
            <v>-369.25099999999998</v>
          </cell>
          <cell r="DZ728">
            <v>0</v>
          </cell>
          <cell r="EA728">
            <v>-369.25099999999998</v>
          </cell>
          <cell r="EB728">
            <v>-373.34699999999998</v>
          </cell>
          <cell r="EC728">
            <v>0</v>
          </cell>
          <cell r="ED728">
            <v>-373.34699999999998</v>
          </cell>
          <cell r="EE728">
            <v>-396.08500000000004</v>
          </cell>
          <cell r="EF728">
            <v>0</v>
          </cell>
          <cell r="EG728">
            <v>-396.08500000000004</v>
          </cell>
          <cell r="EH728">
            <v>-394.26600000000002</v>
          </cell>
          <cell r="EI728">
            <v>0</v>
          </cell>
          <cell r="EJ728">
            <v>-394.26600000000002</v>
          </cell>
          <cell r="EK728">
            <v>-358.37599999999998</v>
          </cell>
          <cell r="EL728">
            <v>0</v>
          </cell>
          <cell r="EM728">
            <v>-358.37599999999998</v>
          </cell>
          <cell r="EN728">
            <v>-383.2</v>
          </cell>
          <cell r="EO728">
            <v>0</v>
          </cell>
          <cell r="EP728">
            <v>-383.2</v>
          </cell>
          <cell r="EQ728">
            <v>-474.149</v>
          </cell>
          <cell r="ER728">
            <v>0</v>
          </cell>
          <cell r="ES728">
            <v>-474.149</v>
          </cell>
          <cell r="ET728">
            <v>-450</v>
          </cell>
          <cell r="EU728">
            <v>0</v>
          </cell>
          <cell r="EV728">
            <v>-450</v>
          </cell>
          <cell r="EW728">
            <v>-353</v>
          </cell>
          <cell r="EX728">
            <v>0</v>
          </cell>
          <cell r="EY728">
            <v>-353</v>
          </cell>
          <cell r="EZ728">
            <v>-354</v>
          </cell>
          <cell r="FA728">
            <v>0</v>
          </cell>
          <cell r="FB728">
            <v>-354</v>
          </cell>
          <cell r="FC728">
            <v>-445</v>
          </cell>
          <cell r="FD728">
            <v>0</v>
          </cell>
          <cell r="FE728">
            <v>-445</v>
          </cell>
          <cell r="FF728">
            <v>-12</v>
          </cell>
          <cell r="FG728">
            <v>0</v>
          </cell>
          <cell r="FH728">
            <v>-12</v>
          </cell>
          <cell r="FI728">
            <v>-28</v>
          </cell>
          <cell r="FJ728">
            <v>0</v>
          </cell>
          <cell r="FK728">
            <v>-28</v>
          </cell>
          <cell r="FL728">
            <v>-177</v>
          </cell>
          <cell r="FM728">
            <v>0</v>
          </cell>
          <cell r="FN728">
            <v>-177</v>
          </cell>
          <cell r="FO728">
            <v>-14</v>
          </cell>
          <cell r="FP728">
            <v>0</v>
          </cell>
          <cell r="FQ728">
            <v>-14</v>
          </cell>
          <cell r="FR728">
            <v>-148</v>
          </cell>
          <cell r="FS728">
            <v>0</v>
          </cell>
          <cell r="FT728">
            <v>-148</v>
          </cell>
          <cell r="FU728">
            <v>-47</v>
          </cell>
          <cell r="FV728">
            <v>0</v>
          </cell>
          <cell r="FW728">
            <v>-47</v>
          </cell>
          <cell r="FX728">
            <v>-26</v>
          </cell>
          <cell r="FY728">
            <v>0</v>
          </cell>
          <cell r="FZ728">
            <v>-26</v>
          </cell>
          <cell r="GA728">
            <v>-13</v>
          </cell>
          <cell r="GB728">
            <v>0</v>
          </cell>
          <cell r="GC728">
            <v>-13</v>
          </cell>
          <cell r="GD728">
            <v>-409</v>
          </cell>
          <cell r="GE728">
            <v>0</v>
          </cell>
          <cell r="GF728">
            <v>-409</v>
          </cell>
          <cell r="GG728">
            <v>-404</v>
          </cell>
          <cell r="GH728">
            <v>0</v>
          </cell>
          <cell r="GI728">
            <v>-404</v>
          </cell>
          <cell r="GJ728">
            <v>-395</v>
          </cell>
          <cell r="GK728">
            <v>0</v>
          </cell>
          <cell r="GL728">
            <v>-395</v>
          </cell>
          <cell r="GM728">
            <v>-441</v>
          </cell>
          <cell r="GN728">
            <v>0</v>
          </cell>
          <cell r="GO728">
            <v>-441</v>
          </cell>
          <cell r="GP728">
            <v>-776</v>
          </cell>
          <cell r="GQ728">
            <v>0</v>
          </cell>
          <cell r="GR728">
            <v>-776</v>
          </cell>
          <cell r="GS728">
            <v>-617</v>
          </cell>
          <cell r="GT728">
            <v>0</v>
          </cell>
          <cell r="GU728">
            <v>-617</v>
          </cell>
          <cell r="GV728">
            <v>-623</v>
          </cell>
          <cell r="GW728">
            <v>0</v>
          </cell>
          <cell r="GX728">
            <v>-623</v>
          </cell>
          <cell r="GY728">
            <v>-678</v>
          </cell>
          <cell r="GZ728">
            <v>0</v>
          </cell>
          <cell r="HA728">
            <v>-678</v>
          </cell>
          <cell r="HB728">
            <v>-696</v>
          </cell>
          <cell r="HC728">
            <v>0</v>
          </cell>
          <cell r="HD728">
            <v>-696</v>
          </cell>
          <cell r="HE728">
            <v>-621</v>
          </cell>
          <cell r="HF728">
            <v>0</v>
          </cell>
          <cell r="HG728">
            <v>-621</v>
          </cell>
          <cell r="HH728">
            <v>-630</v>
          </cell>
          <cell r="HI728">
            <v>0</v>
          </cell>
          <cell r="HJ728">
            <v>-630</v>
          </cell>
          <cell r="HK728">
            <v>-602</v>
          </cell>
          <cell r="HL728">
            <v>0</v>
          </cell>
          <cell r="HM728">
            <v>-602</v>
          </cell>
          <cell r="HN728">
            <v>-583</v>
          </cell>
          <cell r="HO728">
            <v>0</v>
          </cell>
          <cell r="HP728">
            <v>-583</v>
          </cell>
          <cell r="HQ728">
            <v>-556</v>
          </cell>
          <cell r="HR728">
            <v>0</v>
          </cell>
          <cell r="HS728">
            <v>-556</v>
          </cell>
          <cell r="HT728">
            <v>-560</v>
          </cell>
          <cell r="HU728">
            <v>0</v>
          </cell>
          <cell r="HV728">
            <v>-560</v>
          </cell>
          <cell r="HW728">
            <v>-545</v>
          </cell>
          <cell r="HX728">
            <v>0</v>
          </cell>
          <cell r="HY728">
            <v>-545</v>
          </cell>
          <cell r="HZ728">
            <v>-553</v>
          </cell>
          <cell r="IA728">
            <v>0</v>
          </cell>
          <cell r="IB728">
            <v>-553</v>
          </cell>
          <cell r="IC728">
            <v>-567</v>
          </cell>
          <cell r="ID728">
            <v>0</v>
          </cell>
          <cell r="IE728">
            <v>-567</v>
          </cell>
          <cell r="IF728">
            <v>-636</v>
          </cell>
          <cell r="IG728">
            <v>0</v>
          </cell>
          <cell r="IH728">
            <v>-636</v>
          </cell>
          <cell r="II728">
            <v>-656</v>
          </cell>
          <cell r="IJ728">
            <v>0</v>
          </cell>
          <cell r="IK728">
            <v>-656</v>
          </cell>
          <cell r="IP728">
            <v>-1922.0651583603189</v>
          </cell>
          <cell r="IQ728">
            <v>0</v>
          </cell>
          <cell r="IR728">
            <v>-1922.0651583603189</v>
          </cell>
          <cell r="IS728">
            <v>-1441.9411583603189</v>
          </cell>
          <cell r="IT728">
            <v>0</v>
          </cell>
          <cell r="IU728">
            <v>-1441.9411583603189</v>
          </cell>
          <cell r="IV728">
            <v>-982.73015836031891</v>
          </cell>
          <cell r="IW728">
            <v>0</v>
          </cell>
          <cell r="IX728">
            <v>-982.73015836031891</v>
          </cell>
          <cell r="IY728">
            <v>-511.2587485946089</v>
          </cell>
          <cell r="IZ728">
            <v>0</v>
          </cell>
          <cell r="JA728">
            <v>-511.2587485946089</v>
          </cell>
          <cell r="JB728">
            <v>-1773.5944309928989</v>
          </cell>
          <cell r="JC728">
            <v>0</v>
          </cell>
          <cell r="JD728">
            <v>-1773.5944309928989</v>
          </cell>
          <cell r="JE728">
            <v>-1315.0264309928989</v>
          </cell>
          <cell r="JF728">
            <v>0</v>
          </cell>
          <cell r="JG728">
            <v>-1315.0264309928989</v>
          </cell>
          <cell r="JH728">
            <v>-865.73443099289898</v>
          </cell>
          <cell r="JI728">
            <v>0</v>
          </cell>
          <cell r="JJ728">
            <v>-865.73443099289898</v>
          </cell>
          <cell r="JK728">
            <v>-424.39678920791204</v>
          </cell>
          <cell r="JL728">
            <v>0</v>
          </cell>
          <cell r="JM728">
            <v>-424.39678920791204</v>
          </cell>
          <cell r="JN728">
            <v>-1664.3832707897591</v>
          </cell>
          <cell r="JO728">
            <v>0</v>
          </cell>
          <cell r="JP728">
            <v>-1664.3832707897591</v>
          </cell>
          <cell r="JQ728">
            <v>-1217.0832707897591</v>
          </cell>
          <cell r="JR728">
            <v>0</v>
          </cell>
          <cell r="JS728">
            <v>-1217.0832707897591</v>
          </cell>
          <cell r="JT728">
            <v>-813.88327078975919</v>
          </cell>
          <cell r="JU728">
            <v>0</v>
          </cell>
          <cell r="JV728">
            <v>-813.88327078975919</v>
          </cell>
          <cell r="JW728">
            <v>-411.73536544133935</v>
          </cell>
          <cell r="JX728">
            <v>0</v>
          </cell>
          <cell r="JY728">
            <v>-411.73536544133935</v>
          </cell>
          <cell r="JZ728">
            <v>-1565.0770181707016</v>
          </cell>
          <cell r="KA728">
            <v>0</v>
          </cell>
          <cell r="KB728">
            <v>-1565.0770181707016</v>
          </cell>
          <cell r="KC728">
            <v>-1146.7700181707014</v>
          </cell>
          <cell r="KD728">
            <v>0</v>
          </cell>
          <cell r="KE728">
            <v>-1146.7700181707014</v>
          </cell>
          <cell r="KF728">
            <v>-768.01701817070148</v>
          </cell>
          <cell r="KG728">
            <v>0</v>
          </cell>
          <cell r="KH728">
            <v>-768.01701817070148</v>
          </cell>
          <cell r="KI728">
            <v>-402.759578999562</v>
          </cell>
          <cell r="KJ728">
            <v>0</v>
          </cell>
          <cell r="KK728">
            <v>-402.759578999562</v>
          </cell>
          <cell r="KL728">
            <v>-1578.63385059078</v>
          </cell>
          <cell r="KM728">
            <v>0</v>
          </cell>
          <cell r="KN728">
            <v>-1578.63385059078</v>
          </cell>
          <cell r="KO728">
            <v>-1171.0028505907799</v>
          </cell>
          <cell r="KP728">
            <v>0</v>
          </cell>
          <cell r="KQ728">
            <v>-1171.0028505907799</v>
          </cell>
          <cell r="KR728">
            <v>-786.08885059078</v>
          </cell>
          <cell r="KS728">
            <v>0</v>
          </cell>
          <cell r="KT728">
            <v>-786.08885059078</v>
          </cell>
          <cell r="KU728">
            <v>-399.33588353766834</v>
          </cell>
          <cell r="KV728">
            <v>0</v>
          </cell>
          <cell r="KW728">
            <v>-399.33588353766834</v>
          </cell>
          <cell r="KX728">
            <v>-1551.3146789699369</v>
          </cell>
          <cell r="KY728">
            <v>0</v>
          </cell>
          <cell r="KZ728">
            <v>-1551.3146789699369</v>
          </cell>
          <cell r="LA728">
            <v>-1147.0326789699368</v>
          </cell>
          <cell r="LB728">
            <v>0</v>
          </cell>
          <cell r="LC728">
            <v>-1147.0326789699368</v>
          </cell>
          <cell r="LD728">
            <v>-768.32267896993699</v>
          </cell>
          <cell r="LE728">
            <v>0</v>
          </cell>
          <cell r="LF728">
            <v>-768.32267896993699</v>
          </cell>
          <cell r="LG728">
            <v>-377.31129143158012</v>
          </cell>
          <cell r="LH728">
            <v>0</v>
          </cell>
          <cell r="LI728">
            <v>-377.31129143158012</v>
          </cell>
          <cell r="LJ728">
            <v>-1556.7619999999999</v>
          </cell>
          <cell r="LK728">
            <v>0</v>
          </cell>
          <cell r="LL728">
            <v>-1556.7619999999999</v>
          </cell>
          <cell r="LM728">
            <v>-1138.683</v>
          </cell>
          <cell r="LN728">
            <v>0</v>
          </cell>
          <cell r="LO728">
            <v>-1138.683</v>
          </cell>
          <cell r="LP728">
            <v>-769.43200000000002</v>
          </cell>
          <cell r="LQ728">
            <v>0</v>
          </cell>
          <cell r="LR728">
            <v>-769.43200000000002</v>
          </cell>
          <cell r="LS728">
            <v>-396.08500000000004</v>
          </cell>
          <cell r="LT728">
            <v>0</v>
          </cell>
          <cell r="LU728">
            <v>-396.08500000000004</v>
          </cell>
          <cell r="LV728">
            <v>-1609.991</v>
          </cell>
          <cell r="LW728">
            <v>0</v>
          </cell>
          <cell r="LX728">
            <v>-1609.991</v>
          </cell>
          <cell r="LY728">
            <v>-1215.7249999999999</v>
          </cell>
          <cell r="LZ728">
            <v>0</v>
          </cell>
          <cell r="MA728">
            <v>-1215.7249999999999</v>
          </cell>
          <cell r="MB728">
            <v>-857.34900000000005</v>
          </cell>
          <cell r="MC728">
            <v>0</v>
          </cell>
          <cell r="MD728">
            <v>-857.34900000000005</v>
          </cell>
          <cell r="ME728">
            <v>-474.149</v>
          </cell>
          <cell r="MF728">
            <v>0</v>
          </cell>
          <cell r="MG728">
            <v>-474.149</v>
          </cell>
          <cell r="MH728">
            <v>-450</v>
          </cell>
          <cell r="MI728">
            <v>0</v>
          </cell>
          <cell r="MJ728">
            <v>-450</v>
          </cell>
          <cell r="MK728">
            <v>-353</v>
          </cell>
          <cell r="ML728">
            <v>0</v>
          </cell>
          <cell r="MM728">
            <v>-353</v>
          </cell>
          <cell r="MN728">
            <v>-354</v>
          </cell>
          <cell r="MO728">
            <v>0</v>
          </cell>
          <cell r="MP728">
            <v>-354</v>
          </cell>
          <cell r="MQ728">
            <v>-445</v>
          </cell>
          <cell r="MR728">
            <v>0</v>
          </cell>
          <cell r="MS728">
            <v>-445</v>
          </cell>
          <cell r="MT728">
            <v>-12</v>
          </cell>
          <cell r="MU728">
            <v>0</v>
          </cell>
          <cell r="MV728">
            <v>-12</v>
          </cell>
          <cell r="MW728">
            <v>-28</v>
          </cell>
          <cell r="MX728">
            <v>0</v>
          </cell>
          <cell r="MY728">
            <v>-28</v>
          </cell>
          <cell r="MZ728">
            <v>-177</v>
          </cell>
          <cell r="NA728">
            <v>0</v>
          </cell>
          <cell r="NB728">
            <v>-177</v>
          </cell>
          <cell r="NC728">
            <v>-14</v>
          </cell>
          <cell r="ND728">
            <v>0</v>
          </cell>
          <cell r="NE728">
            <v>-14</v>
          </cell>
          <cell r="NF728">
            <v>-148</v>
          </cell>
          <cell r="NG728">
            <v>0</v>
          </cell>
          <cell r="NH728">
            <v>-148</v>
          </cell>
          <cell r="NI728">
            <v>-47</v>
          </cell>
          <cell r="NJ728">
            <v>0</v>
          </cell>
          <cell r="NK728">
            <v>-47</v>
          </cell>
          <cell r="NL728">
            <v>-26</v>
          </cell>
          <cell r="NM728">
            <v>0</v>
          </cell>
          <cell r="NN728">
            <v>-26</v>
          </cell>
          <cell r="NO728">
            <v>-13</v>
          </cell>
          <cell r="NP728">
            <v>0</v>
          </cell>
          <cell r="NQ728">
            <v>-13</v>
          </cell>
          <cell r="NR728">
            <v>-409</v>
          </cell>
          <cell r="NS728">
            <v>0</v>
          </cell>
          <cell r="NT728">
            <v>-409</v>
          </cell>
          <cell r="NU728">
            <v>-404</v>
          </cell>
          <cell r="NV728">
            <v>0</v>
          </cell>
          <cell r="NW728">
            <v>-404</v>
          </cell>
          <cell r="NX728">
            <v>-395</v>
          </cell>
          <cell r="NY728">
            <v>0</v>
          </cell>
          <cell r="NZ728">
            <v>-395</v>
          </cell>
          <cell r="OA728">
            <v>-441</v>
          </cell>
          <cell r="OB728">
            <v>0</v>
          </cell>
          <cell r="OC728">
            <v>-441</v>
          </cell>
          <cell r="OD728">
            <v>-776</v>
          </cell>
          <cell r="OE728">
            <v>0</v>
          </cell>
          <cell r="OF728">
            <v>-776</v>
          </cell>
          <cell r="OG728">
            <v>-617</v>
          </cell>
          <cell r="OH728">
            <v>0</v>
          </cell>
          <cell r="OI728">
            <v>-617</v>
          </cell>
          <cell r="OJ728">
            <v>-623</v>
          </cell>
          <cell r="OK728">
            <v>0</v>
          </cell>
          <cell r="OL728">
            <v>-623</v>
          </cell>
          <cell r="OM728">
            <v>-678</v>
          </cell>
          <cell r="ON728">
            <v>0</v>
          </cell>
          <cell r="OO728">
            <v>-678</v>
          </cell>
          <cell r="OP728">
            <v>-696</v>
          </cell>
          <cell r="OQ728">
            <v>0</v>
          </cell>
          <cell r="OR728">
            <v>-696</v>
          </cell>
          <cell r="OS728">
            <v>-621</v>
          </cell>
          <cell r="OT728">
            <v>0</v>
          </cell>
          <cell r="OU728">
            <v>-621</v>
          </cell>
          <cell r="OV728">
            <v>-630</v>
          </cell>
          <cell r="OW728">
            <v>0</v>
          </cell>
          <cell r="OX728">
            <v>-630</v>
          </cell>
          <cell r="OY728">
            <v>-602</v>
          </cell>
          <cell r="OZ728">
            <v>0</v>
          </cell>
          <cell r="PA728">
            <v>-602</v>
          </cell>
          <cell r="PB728">
            <v>-583</v>
          </cell>
          <cell r="PC728">
            <v>0</v>
          </cell>
          <cell r="PD728">
            <v>-583</v>
          </cell>
          <cell r="PE728">
            <v>-556</v>
          </cell>
          <cell r="PF728">
            <v>0</v>
          </cell>
          <cell r="PG728">
            <v>-556</v>
          </cell>
          <cell r="PH728">
            <v>-560</v>
          </cell>
          <cell r="PI728">
            <v>0</v>
          </cell>
          <cell r="PJ728">
            <v>-560</v>
          </cell>
          <cell r="PK728">
            <v>-545</v>
          </cell>
          <cell r="PL728">
            <v>0</v>
          </cell>
          <cell r="PM728">
            <v>-545</v>
          </cell>
          <cell r="PN728">
            <v>-553</v>
          </cell>
          <cell r="PO728">
            <v>0</v>
          </cell>
          <cell r="PP728">
            <v>-553</v>
          </cell>
          <cell r="PQ728">
            <v>-567</v>
          </cell>
          <cell r="PR728">
            <v>0</v>
          </cell>
          <cell r="PS728">
            <v>-567</v>
          </cell>
          <cell r="PT728">
            <v>-636</v>
          </cell>
          <cell r="PU728">
            <v>0</v>
          </cell>
          <cell r="PV728">
            <v>-636</v>
          </cell>
          <cell r="PW728">
            <v>-656</v>
          </cell>
          <cell r="PX728">
            <v>0</v>
          </cell>
          <cell r="PY728">
            <v>-656</v>
          </cell>
        </row>
        <row r="729">
          <cell r="BB729">
            <v>0</v>
          </cell>
          <cell r="BC729">
            <v>0</v>
          </cell>
          <cell r="BD729">
            <v>0</v>
          </cell>
          <cell r="BE729">
            <v>0</v>
          </cell>
          <cell r="BF729">
            <v>0</v>
          </cell>
          <cell r="BG729">
            <v>0</v>
          </cell>
          <cell r="BH729">
            <v>-2.0515902342900461</v>
          </cell>
          <cell r="BI729">
            <v>0</v>
          </cell>
          <cell r="BJ729">
            <v>-2.0515902342900461</v>
          </cell>
          <cell r="BK729">
            <v>-174.58025140539115</v>
          </cell>
          <cell r="BL729">
            <v>0</v>
          </cell>
          <cell r="BM729">
            <v>-174.58025140539115</v>
          </cell>
          <cell r="BN729">
            <v>0</v>
          </cell>
          <cell r="BO729">
            <v>0</v>
          </cell>
          <cell r="BP729">
            <v>0</v>
          </cell>
          <cell r="BQ729">
            <v>0</v>
          </cell>
          <cell r="BR729">
            <v>0</v>
          </cell>
          <cell r="BS729">
            <v>0</v>
          </cell>
          <cell r="BT729">
            <v>10.832641784986976</v>
          </cell>
          <cell r="BU729">
            <v>0</v>
          </cell>
          <cell r="BV729">
            <v>10.832641784986976</v>
          </cell>
          <cell r="BW729">
            <v>-257.00121079208799</v>
          </cell>
          <cell r="BX729">
            <v>0</v>
          </cell>
          <cell r="BY729">
            <v>-257.00121079208799</v>
          </cell>
          <cell r="BZ729">
            <v>0</v>
          </cell>
          <cell r="CA729">
            <v>0</v>
          </cell>
          <cell r="CB729">
            <v>0</v>
          </cell>
          <cell r="CC729">
            <v>0</v>
          </cell>
          <cell r="CD729">
            <v>0</v>
          </cell>
          <cell r="CE729">
            <v>0</v>
          </cell>
          <cell r="CF729">
            <v>1.2879053484197982</v>
          </cell>
          <cell r="CG729">
            <v>0</v>
          </cell>
          <cell r="CH729">
            <v>1.2879053484197982</v>
          </cell>
          <cell r="CI729">
            <v>-182.40763455866067</v>
          </cell>
          <cell r="CJ729">
            <v>0</v>
          </cell>
          <cell r="CK729">
            <v>-182.40763455866067</v>
          </cell>
          <cell r="CL729">
            <v>0</v>
          </cell>
          <cell r="CM729">
            <v>0</v>
          </cell>
          <cell r="CN729">
            <v>0</v>
          </cell>
          <cell r="CO729">
            <v>0</v>
          </cell>
          <cell r="CP729">
            <v>0</v>
          </cell>
          <cell r="CQ729">
            <v>0</v>
          </cell>
          <cell r="CR729">
            <v>-38.313560828860517</v>
          </cell>
          <cell r="CS729">
            <v>0</v>
          </cell>
          <cell r="CT729">
            <v>-38.313560828860517</v>
          </cell>
          <cell r="CU729">
            <v>-122.79042100043799</v>
          </cell>
          <cell r="CV729">
            <v>0</v>
          </cell>
          <cell r="CW729">
            <v>-122.79042100043799</v>
          </cell>
          <cell r="CX729">
            <v>0</v>
          </cell>
          <cell r="CY729">
            <v>0</v>
          </cell>
          <cell r="CZ729">
            <v>0</v>
          </cell>
          <cell r="DA729">
            <v>0</v>
          </cell>
          <cell r="DB729">
            <v>0</v>
          </cell>
          <cell r="DC729">
            <v>0</v>
          </cell>
          <cell r="DD729">
            <v>8.9219670531117004</v>
          </cell>
          <cell r="DE729">
            <v>0</v>
          </cell>
          <cell r="DF729">
            <v>8.9219670531117004</v>
          </cell>
          <cell r="DG729">
            <v>-124.9521164623317</v>
          </cell>
          <cell r="DH729">
            <v>0</v>
          </cell>
          <cell r="DI729">
            <v>-124.9521164623317</v>
          </cell>
          <cell r="DJ729">
            <v>0</v>
          </cell>
          <cell r="DK729">
            <v>0</v>
          </cell>
          <cell r="DL729">
            <v>0</v>
          </cell>
          <cell r="DM729">
            <v>0</v>
          </cell>
          <cell r="DN729">
            <v>0</v>
          </cell>
          <cell r="DO729">
            <v>0</v>
          </cell>
          <cell r="DP729">
            <v>-2.1496124616431431</v>
          </cell>
          <cell r="DQ729">
            <v>0</v>
          </cell>
          <cell r="DR729">
            <v>-2.1496124616431431</v>
          </cell>
          <cell r="DS729">
            <v>-106.20670856841988</v>
          </cell>
          <cell r="DT729">
            <v>0</v>
          </cell>
          <cell r="DU729">
            <v>-106.20670856841988</v>
          </cell>
          <cell r="DV729">
            <v>0</v>
          </cell>
          <cell r="DW729">
            <v>0</v>
          </cell>
          <cell r="DX729">
            <v>0</v>
          </cell>
          <cell r="DY729">
            <v>0</v>
          </cell>
          <cell r="DZ729">
            <v>0</v>
          </cell>
          <cell r="EA729">
            <v>0</v>
          </cell>
          <cell r="EB729">
            <v>0</v>
          </cell>
          <cell r="EC729">
            <v>0</v>
          </cell>
          <cell r="ED729">
            <v>0</v>
          </cell>
          <cell r="EE729">
            <v>-100.02000000000001</v>
          </cell>
          <cell r="EF729">
            <v>0</v>
          </cell>
          <cell r="EG729">
            <v>-100.02000000000001</v>
          </cell>
          <cell r="EH729">
            <v>0</v>
          </cell>
          <cell r="EI729">
            <v>0</v>
          </cell>
          <cell r="EJ729">
            <v>0</v>
          </cell>
          <cell r="EK729">
            <v>0</v>
          </cell>
          <cell r="EL729">
            <v>0</v>
          </cell>
          <cell r="EM729">
            <v>0</v>
          </cell>
          <cell r="EN729">
            <v>0</v>
          </cell>
          <cell r="EO729">
            <v>0</v>
          </cell>
          <cell r="EP729">
            <v>0</v>
          </cell>
          <cell r="EQ729">
            <v>0</v>
          </cell>
          <cell r="ER729">
            <v>0</v>
          </cell>
          <cell r="ES729">
            <v>0</v>
          </cell>
          <cell r="IP729">
            <v>-176.6318416396812</v>
          </cell>
          <cell r="IQ729">
            <v>0</v>
          </cell>
          <cell r="IR729">
            <v>-176.6318416396812</v>
          </cell>
          <cell r="IS729">
            <v>-176.6318416396812</v>
          </cell>
          <cell r="IT729">
            <v>0</v>
          </cell>
          <cell r="IU729">
            <v>-176.6318416396812</v>
          </cell>
          <cell r="IV729">
            <v>-176.6318416396812</v>
          </cell>
          <cell r="IW729">
            <v>0</v>
          </cell>
          <cell r="IX729">
            <v>-176.6318416396812</v>
          </cell>
          <cell r="IY729">
            <v>-174.58025140539115</v>
          </cell>
          <cell r="IZ729">
            <v>0</v>
          </cell>
          <cell r="JA729">
            <v>-174.58025140539115</v>
          </cell>
          <cell r="JB729">
            <v>-246.16856900710101</v>
          </cell>
          <cell r="JC729">
            <v>0</v>
          </cell>
          <cell r="JD729">
            <v>-246.16856900710101</v>
          </cell>
          <cell r="JE729">
            <v>-246.16856900710101</v>
          </cell>
          <cell r="JF729">
            <v>0</v>
          </cell>
          <cell r="JG729">
            <v>-246.16856900710101</v>
          </cell>
          <cell r="JH729">
            <v>-246.16856900710101</v>
          </cell>
          <cell r="JI729">
            <v>0</v>
          </cell>
          <cell r="JJ729">
            <v>-246.16856900710101</v>
          </cell>
          <cell r="JK729">
            <v>-257.00121079208799</v>
          </cell>
          <cell r="JL729">
            <v>0</v>
          </cell>
          <cell r="JM729">
            <v>-257.00121079208799</v>
          </cell>
          <cell r="JN729">
            <v>-181.11972921024088</v>
          </cell>
          <cell r="JO729">
            <v>0</v>
          </cell>
          <cell r="JP729">
            <v>-181.11972921024088</v>
          </cell>
          <cell r="JQ729">
            <v>-181.11972921024088</v>
          </cell>
          <cell r="JR729">
            <v>0</v>
          </cell>
          <cell r="JS729">
            <v>-181.11972921024088</v>
          </cell>
          <cell r="JT729">
            <v>-181.11972921024088</v>
          </cell>
          <cell r="JU729">
            <v>0</v>
          </cell>
          <cell r="JV729">
            <v>-181.11972921024088</v>
          </cell>
          <cell r="JW729">
            <v>-182.40763455866067</v>
          </cell>
          <cell r="JX729">
            <v>0</v>
          </cell>
          <cell r="JY729">
            <v>-182.40763455866067</v>
          </cell>
          <cell r="JZ729">
            <v>-161.1039818292985</v>
          </cell>
          <cell r="KA729">
            <v>0</v>
          </cell>
          <cell r="KB729">
            <v>-161.1039818292985</v>
          </cell>
          <cell r="KC729">
            <v>-161.1039818292985</v>
          </cell>
          <cell r="KD729">
            <v>0</v>
          </cell>
          <cell r="KE729">
            <v>-161.1039818292985</v>
          </cell>
          <cell r="KF729">
            <v>-161.1039818292985</v>
          </cell>
          <cell r="KG729">
            <v>0</v>
          </cell>
          <cell r="KH729">
            <v>-161.1039818292985</v>
          </cell>
          <cell r="KI729">
            <v>-122.79042100043799</v>
          </cell>
          <cell r="KJ729">
            <v>0</v>
          </cell>
          <cell r="KK729">
            <v>-122.79042100043799</v>
          </cell>
          <cell r="KL729">
            <v>-116.03014940922</v>
          </cell>
          <cell r="KM729">
            <v>0</v>
          </cell>
          <cell r="KN729">
            <v>-116.03014940922</v>
          </cell>
          <cell r="KO729">
            <v>-116.03014940922</v>
          </cell>
          <cell r="KP729">
            <v>0</v>
          </cell>
          <cell r="KQ729">
            <v>-116.03014940922</v>
          </cell>
          <cell r="KR729">
            <v>-116.03014940922</v>
          </cell>
          <cell r="KS729">
            <v>0</v>
          </cell>
          <cell r="KT729">
            <v>-116.03014940922</v>
          </cell>
          <cell r="KU729">
            <v>-124.9521164623317</v>
          </cell>
          <cell r="KV729">
            <v>0</v>
          </cell>
          <cell r="KW729">
            <v>-124.9521164623317</v>
          </cell>
          <cell r="KX729">
            <v>-108.35632103006303</v>
          </cell>
          <cell r="KY729">
            <v>0</v>
          </cell>
          <cell r="KZ729">
            <v>-108.35632103006303</v>
          </cell>
          <cell r="LA729">
            <v>-108.35632103006303</v>
          </cell>
          <cell r="LB729">
            <v>0</v>
          </cell>
          <cell r="LC729">
            <v>-108.35632103006303</v>
          </cell>
          <cell r="LD729">
            <v>-108.35632103006303</v>
          </cell>
          <cell r="LE729">
            <v>0</v>
          </cell>
          <cell r="LF729">
            <v>-108.35632103006303</v>
          </cell>
          <cell r="LG729">
            <v>-106.20670856841988</v>
          </cell>
          <cell r="LH729">
            <v>0</v>
          </cell>
          <cell r="LI729">
            <v>-106.20670856841988</v>
          </cell>
          <cell r="LJ729">
            <v>-100.02000000000001</v>
          </cell>
          <cell r="LK729">
            <v>0</v>
          </cell>
          <cell r="LL729">
            <v>-100.02000000000001</v>
          </cell>
          <cell r="LM729">
            <v>-100.02000000000001</v>
          </cell>
          <cell r="LN729">
            <v>0</v>
          </cell>
          <cell r="LO729">
            <v>-100.02000000000001</v>
          </cell>
          <cell r="LP729">
            <v>-100.02000000000001</v>
          </cell>
          <cell r="LQ729">
            <v>0</v>
          </cell>
          <cell r="LR729">
            <v>-100.02000000000001</v>
          </cell>
          <cell r="LS729">
            <v>-100.02000000000001</v>
          </cell>
          <cell r="LT729">
            <v>0</v>
          </cell>
          <cell r="LU729">
            <v>-100.02000000000001</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cell r="NR729">
            <v>0</v>
          </cell>
          <cell r="NS729">
            <v>0</v>
          </cell>
          <cell r="NT729">
            <v>0</v>
          </cell>
          <cell r="NU729">
            <v>0</v>
          </cell>
          <cell r="NV729">
            <v>0</v>
          </cell>
          <cell r="NW729">
            <v>0</v>
          </cell>
          <cell r="NX729">
            <v>0</v>
          </cell>
          <cell r="NY729">
            <v>0</v>
          </cell>
          <cell r="NZ729">
            <v>0</v>
          </cell>
          <cell r="OA729">
            <v>0</v>
          </cell>
          <cell r="OB729">
            <v>0</v>
          </cell>
          <cell r="OC729">
            <v>0</v>
          </cell>
          <cell r="OD729">
            <v>0</v>
          </cell>
          <cell r="OE729">
            <v>0</v>
          </cell>
          <cell r="OF729">
            <v>0</v>
          </cell>
          <cell r="OG729">
            <v>0</v>
          </cell>
          <cell r="OH729">
            <v>0</v>
          </cell>
          <cell r="OI729">
            <v>0</v>
          </cell>
          <cell r="OJ729">
            <v>0</v>
          </cell>
          <cell r="OK729">
            <v>0</v>
          </cell>
          <cell r="OL729">
            <v>0</v>
          </cell>
          <cell r="OM729">
            <v>0</v>
          </cell>
          <cell r="ON729">
            <v>0</v>
          </cell>
          <cell r="OO729">
            <v>0</v>
          </cell>
          <cell r="OP729">
            <v>0</v>
          </cell>
          <cell r="OQ729">
            <v>0</v>
          </cell>
          <cell r="OR729">
            <v>0</v>
          </cell>
          <cell r="OS729">
            <v>0</v>
          </cell>
          <cell r="OT729">
            <v>0</v>
          </cell>
          <cell r="OU729">
            <v>0</v>
          </cell>
          <cell r="OV729">
            <v>0</v>
          </cell>
          <cell r="OW729">
            <v>0</v>
          </cell>
          <cell r="OX729">
            <v>0</v>
          </cell>
          <cell r="OY729">
            <v>0</v>
          </cell>
          <cell r="OZ729">
            <v>0</v>
          </cell>
          <cell r="PA729">
            <v>0</v>
          </cell>
          <cell r="PB729">
            <v>0</v>
          </cell>
          <cell r="PC729">
            <v>0</v>
          </cell>
          <cell r="PD729">
            <v>0</v>
          </cell>
          <cell r="PE729">
            <v>0</v>
          </cell>
          <cell r="PF729">
            <v>0</v>
          </cell>
          <cell r="PG729">
            <v>0</v>
          </cell>
          <cell r="PH729">
            <v>0</v>
          </cell>
          <cell r="PI729">
            <v>0</v>
          </cell>
          <cell r="PJ729">
            <v>0</v>
          </cell>
          <cell r="PK729">
            <v>0</v>
          </cell>
          <cell r="PL729">
            <v>0</v>
          </cell>
          <cell r="PM729">
            <v>0</v>
          </cell>
          <cell r="PN729">
            <v>0</v>
          </cell>
          <cell r="PO729">
            <v>0</v>
          </cell>
          <cell r="PP729">
            <v>0</v>
          </cell>
          <cell r="PQ729">
            <v>0</v>
          </cell>
          <cell r="PR729">
            <v>0</v>
          </cell>
          <cell r="PS729">
            <v>0</v>
          </cell>
          <cell r="PT729">
            <v>0</v>
          </cell>
          <cell r="PU729">
            <v>0</v>
          </cell>
          <cell r="PV729">
            <v>0</v>
          </cell>
          <cell r="PW729">
            <v>0</v>
          </cell>
          <cell r="PX729">
            <v>0</v>
          </cell>
          <cell r="PY729">
            <v>0</v>
          </cell>
        </row>
        <row r="730">
          <cell r="BB730">
            <v>118.07599999999999</v>
          </cell>
          <cell r="BC730">
            <v>6.0157723941399963</v>
          </cell>
          <cell r="BD730">
            <v>112.06022760585999</v>
          </cell>
          <cell r="BE730">
            <v>202.83</v>
          </cell>
          <cell r="BF730">
            <v>2.1100077277199998</v>
          </cell>
          <cell r="BG730">
            <v>200.71999227228002</v>
          </cell>
          <cell r="BH730">
            <v>286.05099999999999</v>
          </cell>
          <cell r="BI730">
            <v>-14.844075440462202</v>
          </cell>
          <cell r="BJ730">
            <v>300.89507544046216</v>
          </cell>
          <cell r="BK730">
            <v>247.27199999999999</v>
          </cell>
          <cell r="BL730">
            <v>-7.8994411147003332</v>
          </cell>
          <cell r="BM730">
            <v>255.17144111470031</v>
          </cell>
          <cell r="BN730">
            <v>128.97100000000006</v>
          </cell>
          <cell r="BO730">
            <v>-24.446643668918671</v>
          </cell>
          <cell r="BP730">
            <v>153.41764366891869</v>
          </cell>
          <cell r="BQ730">
            <v>84.843999999999994</v>
          </cell>
          <cell r="BR730">
            <v>13.820625948485112</v>
          </cell>
          <cell r="BS730">
            <v>71.023374051514907</v>
          </cell>
          <cell r="BT730">
            <v>405.36799999999999</v>
          </cell>
          <cell r="BU730">
            <v>21.920011193166903</v>
          </cell>
          <cell r="BV730">
            <v>383.44798880683311</v>
          </cell>
          <cell r="BW730">
            <v>-23.978000000000002</v>
          </cell>
          <cell r="BX730">
            <v>-30.534176611000003</v>
          </cell>
          <cell r="BY730">
            <v>6.5561766110000015</v>
          </cell>
          <cell r="BZ730">
            <v>54.732999999999997</v>
          </cell>
          <cell r="CA730">
            <v>0.91293636806177347</v>
          </cell>
          <cell r="CB730">
            <v>53.820063631938226</v>
          </cell>
          <cell r="CC730">
            <v>152.16499999999999</v>
          </cell>
          <cell r="CD730">
            <v>3.8570670000890614</v>
          </cell>
          <cell r="CE730">
            <v>148.30793299991092</v>
          </cell>
          <cell r="CF730">
            <v>207.73400000000001</v>
          </cell>
          <cell r="CG730">
            <v>-7.4817429999999998</v>
          </cell>
          <cell r="CH730">
            <v>215.215743</v>
          </cell>
          <cell r="CI730">
            <v>121.996</v>
          </cell>
          <cell r="CJ730">
            <v>8.4770000000000003</v>
          </cell>
          <cell r="CK730">
            <v>113.51899999999999</v>
          </cell>
          <cell r="CL730">
            <v>144.68700000000001</v>
          </cell>
          <cell r="CM730">
            <v>18.102136403725531</v>
          </cell>
          <cell r="CN730">
            <v>126.58486359627449</v>
          </cell>
          <cell r="CO730">
            <v>318.33800000000002</v>
          </cell>
          <cell r="CP730">
            <v>18.898682999999998</v>
          </cell>
          <cell r="CQ730">
            <v>299.43931700000002</v>
          </cell>
          <cell r="CR730">
            <v>369.63799999999998</v>
          </cell>
          <cell r="CS730">
            <v>-6.788494</v>
          </cell>
          <cell r="CT730">
            <v>376.42649399999999</v>
          </cell>
          <cell r="CU730">
            <v>58.121000000000002</v>
          </cell>
          <cell r="CV730">
            <v>-18.983493403725529</v>
          </cell>
          <cell r="CW730">
            <v>77.104493403725527</v>
          </cell>
          <cell r="CX730">
            <v>160.04300000000001</v>
          </cell>
          <cell r="CY730">
            <v>-6</v>
          </cell>
          <cell r="CZ730">
            <v>166.04300000000001</v>
          </cell>
          <cell r="DA730">
            <v>155.72900000000001</v>
          </cell>
          <cell r="DB730">
            <v>-2.64</v>
          </cell>
          <cell r="DC730">
            <v>158.369</v>
          </cell>
          <cell r="DD730">
            <v>183.90600000000001</v>
          </cell>
          <cell r="DE730">
            <v>-4.5363841153351823</v>
          </cell>
          <cell r="DF730">
            <v>188.44238411533519</v>
          </cell>
          <cell r="DG730">
            <v>-2.1030000000000002</v>
          </cell>
          <cell r="DH730">
            <v>-7.7566499999999996</v>
          </cell>
          <cell r="DI730">
            <v>5.653649999999999</v>
          </cell>
          <cell r="DJ730">
            <v>-18.853000000000002</v>
          </cell>
          <cell r="DK730">
            <v>14.641</v>
          </cell>
          <cell r="DL730">
            <v>-33.494</v>
          </cell>
          <cell r="DM730">
            <v>60.524999999999999</v>
          </cell>
          <cell r="DN730">
            <v>-7.6849999999999996</v>
          </cell>
          <cell r="DO730">
            <v>68.209999999999994</v>
          </cell>
          <cell r="DP730">
            <v>230.03299999999999</v>
          </cell>
          <cell r="DQ730">
            <v>10.291601708055699</v>
          </cell>
          <cell r="DR730">
            <v>219.74139829194428</v>
          </cell>
          <cell r="DS730">
            <v>54.036999999999999</v>
          </cell>
          <cell r="DT730">
            <v>4.9647185108776402</v>
          </cell>
          <cell r="DU730">
            <v>49.072281489122361</v>
          </cell>
          <cell r="DV730">
            <v>101.273</v>
          </cell>
          <cell r="DW730">
            <v>-4.9240000000000004</v>
          </cell>
          <cell r="DX730">
            <v>106.197</v>
          </cell>
          <cell r="DY730">
            <v>163.197</v>
          </cell>
          <cell r="DZ730">
            <v>-9.9278750772001004E-2</v>
          </cell>
          <cell r="EA730">
            <v>163.29627875077202</v>
          </cell>
          <cell r="EB730">
            <v>207.73500000000001</v>
          </cell>
          <cell r="EC730">
            <v>-12.756</v>
          </cell>
          <cell r="ED730">
            <v>220.49100000000001</v>
          </cell>
          <cell r="EE730">
            <v>145.548</v>
          </cell>
          <cell r="EF730">
            <v>-48.49</v>
          </cell>
          <cell r="EG730">
            <v>194.03800000000001</v>
          </cell>
          <cell r="EH730">
            <v>133.18799999999999</v>
          </cell>
          <cell r="EI730">
            <v>-3.132602999999996</v>
          </cell>
          <cell r="EJ730">
            <v>136.32060299999998</v>
          </cell>
          <cell r="EK730">
            <v>297.50299999999999</v>
          </cell>
          <cell r="EL730">
            <v>-44</v>
          </cell>
          <cell r="EM730">
            <v>341.50299999999999</v>
          </cell>
          <cell r="EN730">
            <v>170.96899999999999</v>
          </cell>
          <cell r="EO730">
            <v>-4</v>
          </cell>
          <cell r="EP730">
            <v>174.96899999999999</v>
          </cell>
          <cell r="EQ730">
            <v>34.540999999999997</v>
          </cell>
          <cell r="ER730">
            <v>13</v>
          </cell>
          <cell r="ES730">
            <v>21.540999999999997</v>
          </cell>
          <cell r="ET730">
            <v>-72</v>
          </cell>
          <cell r="EU730">
            <v>-53</v>
          </cell>
          <cell r="EV730">
            <v>-19</v>
          </cell>
          <cell r="EW730">
            <v>35</v>
          </cell>
          <cell r="EX730">
            <v>14</v>
          </cell>
          <cell r="EY730">
            <v>21</v>
          </cell>
          <cell r="EZ730">
            <v>324</v>
          </cell>
          <cell r="FA730">
            <v>57</v>
          </cell>
          <cell r="FB730">
            <v>267</v>
          </cell>
          <cell r="FC730">
            <v>232</v>
          </cell>
          <cell r="FD730">
            <v>10</v>
          </cell>
          <cell r="FE730">
            <v>222</v>
          </cell>
          <cell r="FF730">
            <v>-377</v>
          </cell>
          <cell r="FG730">
            <v>0</v>
          </cell>
          <cell r="FH730">
            <v>-377</v>
          </cell>
          <cell r="FI730">
            <v>-347</v>
          </cell>
          <cell r="FJ730">
            <v>0</v>
          </cell>
          <cell r="FK730">
            <v>-347</v>
          </cell>
          <cell r="FL730">
            <v>-321</v>
          </cell>
          <cell r="FM730">
            <v>0</v>
          </cell>
          <cell r="FN730">
            <v>-321</v>
          </cell>
          <cell r="FO730">
            <v>-355</v>
          </cell>
          <cell r="FP730">
            <v>0</v>
          </cell>
          <cell r="FQ730">
            <v>-355</v>
          </cell>
          <cell r="FR730">
            <v>-357</v>
          </cell>
          <cell r="FS730">
            <v>0</v>
          </cell>
          <cell r="FT730">
            <v>-357</v>
          </cell>
          <cell r="FU730">
            <v>-347</v>
          </cell>
          <cell r="FV730">
            <v>0</v>
          </cell>
          <cell r="FW730">
            <v>-347</v>
          </cell>
          <cell r="FX730">
            <v>-356</v>
          </cell>
          <cell r="FY730">
            <v>0</v>
          </cell>
          <cell r="FZ730">
            <v>-356</v>
          </cell>
          <cell r="GA730">
            <v>-352</v>
          </cell>
          <cell r="GB730">
            <v>0</v>
          </cell>
          <cell r="GC730">
            <v>-352</v>
          </cell>
          <cell r="GD730">
            <v>-450</v>
          </cell>
          <cell r="GE730">
            <v>0</v>
          </cell>
          <cell r="GF730">
            <v>-450</v>
          </cell>
          <cell r="GG730">
            <v>-484</v>
          </cell>
          <cell r="GH730">
            <v>0</v>
          </cell>
          <cell r="GI730">
            <v>-484</v>
          </cell>
          <cell r="GJ730">
            <v>274</v>
          </cell>
          <cell r="GK730">
            <v>0</v>
          </cell>
          <cell r="GL730">
            <v>274</v>
          </cell>
          <cell r="GM730">
            <v>308</v>
          </cell>
          <cell r="GN730">
            <v>0</v>
          </cell>
          <cell r="GO730">
            <v>308</v>
          </cell>
          <cell r="GP730">
            <v>-106</v>
          </cell>
          <cell r="GQ730">
            <v>0</v>
          </cell>
          <cell r="GR730">
            <v>-106</v>
          </cell>
          <cell r="GS730">
            <v>358</v>
          </cell>
          <cell r="GT730">
            <v>0</v>
          </cell>
          <cell r="GU730">
            <v>358</v>
          </cell>
          <cell r="GV730">
            <v>180</v>
          </cell>
          <cell r="GW730">
            <v>0</v>
          </cell>
          <cell r="GX730">
            <v>180</v>
          </cell>
          <cell r="GY730">
            <v>200</v>
          </cell>
          <cell r="GZ730">
            <v>0</v>
          </cell>
          <cell r="HA730">
            <v>200</v>
          </cell>
          <cell r="HB730">
            <v>-111</v>
          </cell>
          <cell r="HC730">
            <v>0</v>
          </cell>
          <cell r="HD730">
            <v>-111</v>
          </cell>
          <cell r="HE730">
            <v>51</v>
          </cell>
          <cell r="HF730">
            <v>0</v>
          </cell>
          <cell r="HG730">
            <v>51</v>
          </cell>
          <cell r="HH730">
            <v>287</v>
          </cell>
          <cell r="HI730">
            <v>0</v>
          </cell>
          <cell r="HJ730">
            <v>287</v>
          </cell>
          <cell r="HK730">
            <v>210</v>
          </cell>
          <cell r="HL730">
            <v>0</v>
          </cell>
          <cell r="HM730">
            <v>210</v>
          </cell>
          <cell r="HN730">
            <v>53</v>
          </cell>
          <cell r="HO730">
            <v>0</v>
          </cell>
          <cell r="HP730">
            <v>53</v>
          </cell>
          <cell r="HQ730">
            <v>121</v>
          </cell>
          <cell r="HR730">
            <v>0</v>
          </cell>
          <cell r="HS730">
            <v>121</v>
          </cell>
          <cell r="HT730">
            <v>485</v>
          </cell>
          <cell r="HU730">
            <v>0</v>
          </cell>
          <cell r="HV730">
            <v>485</v>
          </cell>
          <cell r="HW730">
            <v>599</v>
          </cell>
          <cell r="HX730">
            <v>0</v>
          </cell>
          <cell r="HY730">
            <v>599</v>
          </cell>
          <cell r="HZ730">
            <v>153</v>
          </cell>
          <cell r="IA730">
            <v>0</v>
          </cell>
          <cell r="IB730">
            <v>153</v>
          </cell>
          <cell r="IC730">
            <v>638</v>
          </cell>
          <cell r="ID730">
            <v>0</v>
          </cell>
          <cell r="IE730">
            <v>638</v>
          </cell>
          <cell r="IF730">
            <v>-182</v>
          </cell>
          <cell r="IG730">
            <v>0</v>
          </cell>
          <cell r="IH730">
            <v>-182</v>
          </cell>
          <cell r="II730">
            <v>651</v>
          </cell>
          <cell r="IJ730">
            <v>0</v>
          </cell>
          <cell r="IK730">
            <v>651</v>
          </cell>
          <cell r="IP730">
            <v>854.22900000000004</v>
          </cell>
          <cell r="IQ730">
            <v>-14.617736433302539</v>
          </cell>
          <cell r="IR730">
            <v>868.84673643330257</v>
          </cell>
          <cell r="IS730">
            <v>736.15300000000002</v>
          </cell>
          <cell r="IT730">
            <v>-20.633508827442537</v>
          </cell>
          <cell r="IU730">
            <v>756.7865088274425</v>
          </cell>
          <cell r="IV730">
            <v>533.32299999999998</v>
          </cell>
          <cell r="IW730">
            <v>-22.743516555162536</v>
          </cell>
          <cell r="IX730">
            <v>556.06651655516248</v>
          </cell>
          <cell r="IY730">
            <v>247.27199999999999</v>
          </cell>
          <cell r="IZ730">
            <v>-7.8994411147003332</v>
          </cell>
          <cell r="JA730">
            <v>255.17144111470031</v>
          </cell>
          <cell r="JB730">
            <v>595.20500000000004</v>
          </cell>
          <cell r="JC730">
            <v>-19.240183138266659</v>
          </cell>
          <cell r="JD730">
            <v>614.44518313826666</v>
          </cell>
          <cell r="JE730">
            <v>466.23399999999998</v>
          </cell>
          <cell r="JF730">
            <v>5.2064605306520129</v>
          </cell>
          <cell r="JG730">
            <v>461.02753946934797</v>
          </cell>
          <cell r="JH730">
            <v>381.39</v>
          </cell>
          <cell r="JI730">
            <v>-8.6141654178330995</v>
          </cell>
          <cell r="JJ730">
            <v>390.00416541783306</v>
          </cell>
          <cell r="JK730">
            <v>-23.978000000000002</v>
          </cell>
          <cell r="JL730">
            <v>-30.534176611000003</v>
          </cell>
          <cell r="JM730">
            <v>6.5561766110000015</v>
          </cell>
          <cell r="JN730">
            <v>536.62800000000004</v>
          </cell>
          <cell r="JO730">
            <v>5.7652603681508356</v>
          </cell>
          <cell r="JP730">
            <v>530.86273963184919</v>
          </cell>
          <cell r="JQ730">
            <v>481.89499999999998</v>
          </cell>
          <cell r="JR730">
            <v>4.8523240000890624</v>
          </cell>
          <cell r="JS730">
            <v>477.0426759999109</v>
          </cell>
          <cell r="JT730">
            <v>329.73</v>
          </cell>
          <cell r="JU730">
            <v>0.9952570000000005</v>
          </cell>
          <cell r="JV730">
            <v>328.73474300000004</v>
          </cell>
          <cell r="JW730">
            <v>121.996</v>
          </cell>
          <cell r="JX730">
            <v>8.4770000000000003</v>
          </cell>
          <cell r="JY730">
            <v>113.51899999999999</v>
          </cell>
          <cell r="JZ730">
            <v>890.78399999999999</v>
          </cell>
          <cell r="KA730">
            <v>11.228832000000001</v>
          </cell>
          <cell r="KB730">
            <v>879.55516799999998</v>
          </cell>
          <cell r="KC730">
            <v>746.09699999999998</v>
          </cell>
          <cell r="KD730">
            <v>-6.8733044037255304</v>
          </cell>
          <cell r="KE730">
            <v>752.97030440372555</v>
          </cell>
          <cell r="KF730">
            <v>427.75900000000001</v>
          </cell>
          <cell r="KG730">
            <v>-25.771987403725529</v>
          </cell>
          <cell r="KH730">
            <v>453.53098740372553</v>
          </cell>
          <cell r="KI730">
            <v>58.121000000000002</v>
          </cell>
          <cell r="KJ730">
            <v>-18.983493403725529</v>
          </cell>
          <cell r="KK730">
            <v>77.104493403725527</v>
          </cell>
          <cell r="KL730">
            <v>497.57499999999999</v>
          </cell>
          <cell r="KM730">
            <v>-20.933034115335182</v>
          </cell>
          <cell r="KN730">
            <v>518.50803411533514</v>
          </cell>
          <cell r="KO730">
            <v>337.53199999999998</v>
          </cell>
          <cell r="KP730">
            <v>-14.933034115335182</v>
          </cell>
          <cell r="KQ730">
            <v>352.46503411533519</v>
          </cell>
          <cell r="KR730">
            <v>181.803</v>
          </cell>
          <cell r="KS730">
            <v>-12.293034115335182</v>
          </cell>
          <cell r="KT730">
            <v>194.09603411533519</v>
          </cell>
          <cell r="KU730">
            <v>-2.1030000000000002</v>
          </cell>
          <cell r="KV730">
            <v>-7.7566499999999996</v>
          </cell>
          <cell r="KW730">
            <v>5.653649999999999</v>
          </cell>
          <cell r="KX730">
            <v>325.74200000000002</v>
          </cell>
          <cell r="KY730">
            <v>22.212320218933343</v>
          </cell>
          <cell r="KZ730">
            <v>303.52967978106665</v>
          </cell>
          <cell r="LA730">
            <v>344.59500000000003</v>
          </cell>
          <cell r="LB730">
            <v>7.57132021893334</v>
          </cell>
          <cell r="LC730">
            <v>337.02367978106668</v>
          </cell>
          <cell r="LD730">
            <v>284.07</v>
          </cell>
          <cell r="LE730">
            <v>15.25632021893334</v>
          </cell>
          <cell r="LF730">
            <v>268.81367978106664</v>
          </cell>
          <cell r="LG730">
            <v>54.036999999999999</v>
          </cell>
          <cell r="LH730">
            <v>4.9647185108776402</v>
          </cell>
          <cell r="LI730">
            <v>49.072281489122361</v>
          </cell>
          <cell r="LJ730">
            <v>617.75300000000004</v>
          </cell>
          <cell r="LK730">
            <v>-66.269278750772003</v>
          </cell>
          <cell r="LL730">
            <v>684.0222787507721</v>
          </cell>
          <cell r="LM730">
            <v>516.48</v>
          </cell>
          <cell r="LN730">
            <v>-61.345278750772003</v>
          </cell>
          <cell r="LO730">
            <v>577.82527875077199</v>
          </cell>
          <cell r="LP730">
            <v>353.28300000000002</v>
          </cell>
          <cell r="LQ730">
            <v>-61.246000000000002</v>
          </cell>
          <cell r="LR730">
            <v>414.529</v>
          </cell>
          <cell r="LS730">
            <v>145.548</v>
          </cell>
          <cell r="LT730">
            <v>-48.49</v>
          </cell>
          <cell r="LU730">
            <v>194.03800000000001</v>
          </cell>
          <cell r="LV730">
            <v>636.20100000000002</v>
          </cell>
          <cell r="LW730">
            <v>-38.132602999999996</v>
          </cell>
          <cell r="LX730">
            <v>674.33360300000004</v>
          </cell>
          <cell r="LY730">
            <v>503.01299999999998</v>
          </cell>
          <cell r="LZ730">
            <v>-35</v>
          </cell>
          <cell r="MA730">
            <v>538.01299999999992</v>
          </cell>
          <cell r="MB730">
            <v>205.51</v>
          </cell>
          <cell r="MC730">
            <v>9</v>
          </cell>
          <cell r="MD730">
            <v>196.51</v>
          </cell>
          <cell r="ME730">
            <v>34.540999999999997</v>
          </cell>
          <cell r="MF730">
            <v>13</v>
          </cell>
          <cell r="MG730">
            <v>21.540999999999997</v>
          </cell>
          <cell r="MH730">
            <v>-72</v>
          </cell>
          <cell r="MI730">
            <v>28</v>
          </cell>
          <cell r="MJ730">
            <v>-100</v>
          </cell>
          <cell r="MK730">
            <v>35</v>
          </cell>
          <cell r="ML730">
            <v>81</v>
          </cell>
          <cell r="MM730">
            <v>-46</v>
          </cell>
          <cell r="MN730">
            <v>324</v>
          </cell>
          <cell r="MO730">
            <v>67</v>
          </cell>
          <cell r="MP730">
            <v>257</v>
          </cell>
          <cell r="MQ730">
            <v>232</v>
          </cell>
          <cell r="MR730">
            <v>10</v>
          </cell>
          <cell r="MS730">
            <v>222</v>
          </cell>
          <cell r="MT730">
            <v>-377</v>
          </cell>
          <cell r="MU730">
            <v>0</v>
          </cell>
          <cell r="MV730">
            <v>-377</v>
          </cell>
          <cell r="MW730">
            <v>-347</v>
          </cell>
          <cell r="MX730">
            <v>0</v>
          </cell>
          <cell r="MY730">
            <v>-347</v>
          </cell>
          <cell r="MZ730">
            <v>-321</v>
          </cell>
          <cell r="NA730">
            <v>0</v>
          </cell>
          <cell r="NB730">
            <v>-321</v>
          </cell>
          <cell r="NC730">
            <v>-355</v>
          </cell>
          <cell r="ND730">
            <v>0</v>
          </cell>
          <cell r="NE730">
            <v>-355</v>
          </cell>
          <cell r="NF730">
            <v>-357</v>
          </cell>
          <cell r="NG730">
            <v>0</v>
          </cell>
          <cell r="NH730">
            <v>-357</v>
          </cell>
          <cell r="NI730">
            <v>-347</v>
          </cell>
          <cell r="NJ730">
            <v>0</v>
          </cell>
          <cell r="NK730">
            <v>-347</v>
          </cell>
          <cell r="NL730">
            <v>-356</v>
          </cell>
          <cell r="NM730">
            <v>0</v>
          </cell>
          <cell r="NN730">
            <v>-356</v>
          </cell>
          <cell r="NO730">
            <v>-352</v>
          </cell>
          <cell r="NP730">
            <v>0</v>
          </cell>
          <cell r="NQ730">
            <v>-352</v>
          </cell>
          <cell r="NR730">
            <v>-450</v>
          </cell>
          <cell r="NS730">
            <v>0</v>
          </cell>
          <cell r="NT730">
            <v>-450</v>
          </cell>
          <cell r="NU730">
            <v>-484</v>
          </cell>
          <cell r="NV730">
            <v>0</v>
          </cell>
          <cell r="NW730">
            <v>-484</v>
          </cell>
          <cell r="NX730">
            <v>274</v>
          </cell>
          <cell r="NY730">
            <v>0</v>
          </cell>
          <cell r="NZ730">
            <v>274</v>
          </cell>
          <cell r="OA730">
            <v>308</v>
          </cell>
          <cell r="OB730">
            <v>0</v>
          </cell>
          <cell r="OC730">
            <v>308</v>
          </cell>
          <cell r="OD730">
            <v>-106</v>
          </cell>
          <cell r="OE730">
            <v>0</v>
          </cell>
          <cell r="OF730">
            <v>-106</v>
          </cell>
          <cell r="OG730">
            <v>358</v>
          </cell>
          <cell r="OH730">
            <v>0</v>
          </cell>
          <cell r="OI730">
            <v>358</v>
          </cell>
          <cell r="OJ730">
            <v>180</v>
          </cell>
          <cell r="OK730">
            <v>0</v>
          </cell>
          <cell r="OL730">
            <v>180</v>
          </cell>
          <cell r="OM730">
            <v>200</v>
          </cell>
          <cell r="ON730">
            <v>0</v>
          </cell>
          <cell r="OO730">
            <v>200</v>
          </cell>
          <cell r="OP730">
            <v>-111</v>
          </cell>
          <cell r="OQ730">
            <v>0</v>
          </cell>
          <cell r="OR730">
            <v>-111</v>
          </cell>
          <cell r="OS730">
            <v>51</v>
          </cell>
          <cell r="OT730">
            <v>0</v>
          </cell>
          <cell r="OU730">
            <v>51</v>
          </cell>
          <cell r="OV730">
            <v>287</v>
          </cell>
          <cell r="OW730">
            <v>0</v>
          </cell>
          <cell r="OX730">
            <v>287</v>
          </cell>
          <cell r="OY730">
            <v>210</v>
          </cell>
          <cell r="OZ730">
            <v>0</v>
          </cell>
          <cell r="PA730">
            <v>210</v>
          </cell>
          <cell r="PB730">
            <v>53</v>
          </cell>
          <cell r="PC730">
            <v>0</v>
          </cell>
          <cell r="PD730">
            <v>53</v>
          </cell>
          <cell r="PE730">
            <v>121</v>
          </cell>
          <cell r="PF730">
            <v>0</v>
          </cell>
          <cell r="PG730">
            <v>121</v>
          </cell>
          <cell r="PH730">
            <v>485</v>
          </cell>
          <cell r="PI730">
            <v>0</v>
          </cell>
          <cell r="PJ730">
            <v>485</v>
          </cell>
          <cell r="PK730">
            <v>599</v>
          </cell>
          <cell r="PL730">
            <v>0</v>
          </cell>
          <cell r="PM730">
            <v>599</v>
          </cell>
          <cell r="PN730">
            <v>153</v>
          </cell>
          <cell r="PO730">
            <v>0</v>
          </cell>
          <cell r="PP730">
            <v>153</v>
          </cell>
          <cell r="PQ730">
            <v>638</v>
          </cell>
          <cell r="PR730">
            <v>0</v>
          </cell>
          <cell r="PS730">
            <v>638</v>
          </cell>
          <cell r="PT730">
            <v>-182</v>
          </cell>
          <cell r="PU730">
            <v>0</v>
          </cell>
          <cell r="PV730">
            <v>-182</v>
          </cell>
          <cell r="PW730">
            <v>651</v>
          </cell>
          <cell r="PX730">
            <v>0</v>
          </cell>
          <cell r="PY730">
            <v>651</v>
          </cell>
        </row>
        <row r="731">
          <cell r="BB731">
            <v>-30.902999999999999</v>
          </cell>
          <cell r="BC731">
            <v>0</v>
          </cell>
          <cell r="BD731">
            <v>-30.902999999999999</v>
          </cell>
          <cell r="BE731">
            <v>14.659000000000001</v>
          </cell>
          <cell r="BF731">
            <v>0</v>
          </cell>
          <cell r="BG731">
            <v>14.659000000000001</v>
          </cell>
          <cell r="BH731">
            <v>41.829000000000001</v>
          </cell>
          <cell r="BI731">
            <v>0</v>
          </cell>
          <cell r="BJ731">
            <v>41.829000000000001</v>
          </cell>
          <cell r="BK731">
            <v>-13.09</v>
          </cell>
          <cell r="BL731">
            <v>0</v>
          </cell>
          <cell r="BM731">
            <v>-13.09</v>
          </cell>
          <cell r="BN731">
            <v>16.854999999999997</v>
          </cell>
          <cell r="BO731">
            <v>0</v>
          </cell>
          <cell r="BP731">
            <v>16.854999999999997</v>
          </cell>
          <cell r="BQ731">
            <v>39.407000000000004</v>
          </cell>
          <cell r="BR731">
            <v>0</v>
          </cell>
          <cell r="BS731">
            <v>39.407000000000004</v>
          </cell>
          <cell r="BT731">
            <v>3.4</v>
          </cell>
          <cell r="BU731">
            <v>0</v>
          </cell>
          <cell r="BV731">
            <v>3.4</v>
          </cell>
          <cell r="BW731">
            <v>3.9209999999999998</v>
          </cell>
          <cell r="BX731">
            <v>0</v>
          </cell>
          <cell r="BY731">
            <v>3.9209999999999998</v>
          </cell>
          <cell r="BZ731">
            <v>10.382999999999999</v>
          </cell>
          <cell r="CA731">
            <v>0</v>
          </cell>
          <cell r="CB731">
            <v>10.382999999999999</v>
          </cell>
          <cell r="CC731">
            <v>-1.4330000000000001</v>
          </cell>
          <cell r="CD731">
            <v>0</v>
          </cell>
          <cell r="CE731">
            <v>-1.4330000000000001</v>
          </cell>
          <cell r="CF731">
            <v>4.7380000000000004</v>
          </cell>
          <cell r="CG731">
            <v>0</v>
          </cell>
          <cell r="CH731">
            <v>4.7380000000000004</v>
          </cell>
          <cell r="CI731">
            <v>13.35</v>
          </cell>
          <cell r="CJ731">
            <v>0</v>
          </cell>
          <cell r="CK731">
            <v>13.35</v>
          </cell>
          <cell r="CL731">
            <v>13.638999999999999</v>
          </cell>
          <cell r="CM731">
            <v>0</v>
          </cell>
          <cell r="CN731">
            <v>13.638999999999999</v>
          </cell>
          <cell r="CO731">
            <v>5.1239999999999997</v>
          </cell>
          <cell r="CP731">
            <v>0</v>
          </cell>
          <cell r="CQ731">
            <v>5.1239999999999997</v>
          </cell>
          <cell r="CR731">
            <v>-26.477</v>
          </cell>
          <cell r="CS731">
            <v>0</v>
          </cell>
          <cell r="CT731">
            <v>-26.477</v>
          </cell>
          <cell r="CU731">
            <v>-19.504999999999999</v>
          </cell>
          <cell r="CV731">
            <v>0</v>
          </cell>
          <cell r="CW731">
            <v>-19.504999999999999</v>
          </cell>
          <cell r="CX731">
            <v>3.7160000000000002</v>
          </cell>
          <cell r="CY731">
            <v>0</v>
          </cell>
          <cell r="CZ731">
            <v>3.7160000000000002</v>
          </cell>
          <cell r="DA731">
            <v>-7.4850000000000003</v>
          </cell>
          <cell r="DB731">
            <v>0</v>
          </cell>
          <cell r="DC731">
            <v>-7.4850000000000003</v>
          </cell>
          <cell r="DD731">
            <v>-28.215</v>
          </cell>
          <cell r="DE731">
            <v>0</v>
          </cell>
          <cell r="DF731">
            <v>-28.215</v>
          </cell>
          <cell r="DG731">
            <v>8.3260000000000005</v>
          </cell>
          <cell r="DH731">
            <v>0</v>
          </cell>
          <cell r="DI731">
            <v>8.3260000000000005</v>
          </cell>
          <cell r="DJ731">
            <v>9.5180000000000007</v>
          </cell>
          <cell r="DK731">
            <v>0</v>
          </cell>
          <cell r="DL731">
            <v>9.5180000000000007</v>
          </cell>
          <cell r="DM731">
            <v>-16.093</v>
          </cell>
          <cell r="DN731">
            <v>0</v>
          </cell>
          <cell r="DO731">
            <v>-16.093</v>
          </cell>
          <cell r="DP731">
            <v>-5.2610000000000001</v>
          </cell>
          <cell r="DQ731">
            <v>0</v>
          </cell>
          <cell r="DR731">
            <v>-5.2610000000000001</v>
          </cell>
          <cell r="DS731">
            <v>-10.013999999999999</v>
          </cell>
          <cell r="DT731">
            <v>0</v>
          </cell>
          <cell r="DU731">
            <v>-10.013999999999999</v>
          </cell>
          <cell r="DV731">
            <v>-7.827</v>
          </cell>
          <cell r="DW731">
            <v>0</v>
          </cell>
          <cell r="DX731">
            <v>-7.827</v>
          </cell>
          <cell r="DY731">
            <v>0.57699999999999818</v>
          </cell>
          <cell r="DZ731">
            <v>0</v>
          </cell>
          <cell r="EA731">
            <v>0.57699999999999818</v>
          </cell>
          <cell r="EB731">
            <v>-7.3810000000000002</v>
          </cell>
          <cell r="EC731">
            <v>0</v>
          </cell>
          <cell r="ED731">
            <v>-7.3810000000000002</v>
          </cell>
          <cell r="EE731">
            <v>13.725999999999999</v>
          </cell>
          <cell r="EF731">
            <v>0</v>
          </cell>
          <cell r="EG731">
            <v>13.725999999999999</v>
          </cell>
          <cell r="EH731">
            <v>-15.683</v>
          </cell>
          <cell r="EI731">
            <v>0</v>
          </cell>
          <cell r="EJ731">
            <v>-15.683</v>
          </cell>
          <cell r="EK731">
            <v>36.290999999999997</v>
          </cell>
          <cell r="EL731">
            <v>0</v>
          </cell>
          <cell r="EM731">
            <v>36.290999999999997</v>
          </cell>
          <cell r="EN731">
            <v>-5.5</v>
          </cell>
          <cell r="EO731">
            <v>0</v>
          </cell>
          <cell r="EP731">
            <v>-5.5</v>
          </cell>
          <cell r="EQ731">
            <v>-10.458</v>
          </cell>
          <cell r="ER731">
            <v>0</v>
          </cell>
          <cell r="ES731">
            <v>-10.458</v>
          </cell>
          <cell r="ET731">
            <v>-42</v>
          </cell>
          <cell r="EU731">
            <v>0</v>
          </cell>
          <cell r="EV731">
            <v>-42</v>
          </cell>
          <cell r="EW731">
            <v>1</v>
          </cell>
          <cell r="EX731">
            <v>0</v>
          </cell>
          <cell r="EY731">
            <v>1</v>
          </cell>
          <cell r="EZ731">
            <v>-33</v>
          </cell>
          <cell r="FA731">
            <v>0</v>
          </cell>
          <cell r="FB731">
            <v>-33</v>
          </cell>
          <cell r="FC731">
            <v>-2</v>
          </cell>
          <cell r="FD731">
            <v>0</v>
          </cell>
          <cell r="FE731">
            <v>-2</v>
          </cell>
          <cell r="FF731">
            <v>40</v>
          </cell>
          <cell r="FG731">
            <v>0</v>
          </cell>
          <cell r="FH731">
            <v>40</v>
          </cell>
          <cell r="FI731">
            <v>52</v>
          </cell>
          <cell r="FJ731">
            <v>0</v>
          </cell>
          <cell r="FK731">
            <v>52</v>
          </cell>
          <cell r="FL731">
            <v>49</v>
          </cell>
          <cell r="FM731">
            <v>0</v>
          </cell>
          <cell r="FN731">
            <v>49</v>
          </cell>
          <cell r="FO731">
            <v>115</v>
          </cell>
          <cell r="FP731">
            <v>0</v>
          </cell>
          <cell r="FQ731">
            <v>115</v>
          </cell>
          <cell r="FR731">
            <v>-76</v>
          </cell>
          <cell r="FS731">
            <v>0</v>
          </cell>
          <cell r="FT731">
            <v>-76</v>
          </cell>
          <cell r="FU731">
            <v>12</v>
          </cell>
          <cell r="FV731">
            <v>0</v>
          </cell>
          <cell r="FW731">
            <v>12</v>
          </cell>
          <cell r="FX731">
            <v>134</v>
          </cell>
          <cell r="FY731">
            <v>0</v>
          </cell>
          <cell r="FZ731">
            <v>134</v>
          </cell>
          <cell r="GA731">
            <v>123</v>
          </cell>
          <cell r="GB731">
            <v>0</v>
          </cell>
          <cell r="GC731">
            <v>123</v>
          </cell>
          <cell r="GD731">
            <v>11</v>
          </cell>
          <cell r="GE731">
            <v>0</v>
          </cell>
          <cell r="GF731">
            <v>11</v>
          </cell>
          <cell r="GG731">
            <v>-5</v>
          </cell>
          <cell r="GH731">
            <v>0</v>
          </cell>
          <cell r="GI731">
            <v>-5</v>
          </cell>
          <cell r="GJ731">
            <v>-1</v>
          </cell>
          <cell r="GK731">
            <v>0</v>
          </cell>
          <cell r="GL731">
            <v>-1</v>
          </cell>
          <cell r="GM731">
            <v>-4</v>
          </cell>
          <cell r="GN731">
            <v>0</v>
          </cell>
          <cell r="GO731">
            <v>-4</v>
          </cell>
          <cell r="GP731">
            <v>-10</v>
          </cell>
          <cell r="GQ731">
            <v>0</v>
          </cell>
          <cell r="GR731">
            <v>-10</v>
          </cell>
          <cell r="GS731">
            <v>6</v>
          </cell>
          <cell r="GT731">
            <v>0</v>
          </cell>
          <cell r="GU731">
            <v>6</v>
          </cell>
          <cell r="GV731">
            <v>-12</v>
          </cell>
          <cell r="GW731">
            <v>0</v>
          </cell>
          <cell r="GX731">
            <v>-12</v>
          </cell>
          <cell r="GY731">
            <v>6</v>
          </cell>
          <cell r="GZ731">
            <v>0</v>
          </cell>
          <cell r="HA731">
            <v>6</v>
          </cell>
          <cell r="HB731">
            <v>-9</v>
          </cell>
          <cell r="HC731">
            <v>0</v>
          </cell>
          <cell r="HD731">
            <v>-9</v>
          </cell>
          <cell r="HE731">
            <v>-81</v>
          </cell>
          <cell r="HF731">
            <v>0</v>
          </cell>
          <cell r="HG731">
            <v>-81</v>
          </cell>
          <cell r="HH731">
            <v>-13</v>
          </cell>
          <cell r="HI731">
            <v>0</v>
          </cell>
          <cell r="HJ731">
            <v>-13</v>
          </cell>
          <cell r="HK731">
            <v>-16</v>
          </cell>
          <cell r="HL731">
            <v>0</v>
          </cell>
          <cell r="HM731">
            <v>-16</v>
          </cell>
          <cell r="HN731">
            <v>-12</v>
          </cell>
          <cell r="HO731">
            <v>0</v>
          </cell>
          <cell r="HP731">
            <v>-12</v>
          </cell>
          <cell r="HQ731">
            <v>-29</v>
          </cell>
          <cell r="HR731">
            <v>0</v>
          </cell>
          <cell r="HS731">
            <v>-29</v>
          </cell>
          <cell r="HT731">
            <v>-29</v>
          </cell>
          <cell r="HU731">
            <v>0</v>
          </cell>
          <cell r="HV731">
            <v>-29</v>
          </cell>
          <cell r="HW731">
            <v>-26</v>
          </cell>
          <cell r="HX731">
            <v>0</v>
          </cell>
          <cell r="HY731">
            <v>-26</v>
          </cell>
          <cell r="HZ731">
            <v>-191</v>
          </cell>
          <cell r="IA731">
            <v>0</v>
          </cell>
          <cell r="IB731">
            <v>-191</v>
          </cell>
          <cell r="IC731">
            <v>-158</v>
          </cell>
          <cell r="ID731">
            <v>0</v>
          </cell>
          <cell r="IE731">
            <v>-158</v>
          </cell>
          <cell r="IF731">
            <v>-41</v>
          </cell>
          <cell r="IG731">
            <v>0</v>
          </cell>
          <cell r="IH731">
            <v>-41</v>
          </cell>
          <cell r="II731">
            <v>-67</v>
          </cell>
          <cell r="IJ731">
            <v>0</v>
          </cell>
          <cell r="IK731">
            <v>-67</v>
          </cell>
          <cell r="IP731">
            <v>12.494999999999999</v>
          </cell>
          <cell r="IQ731">
            <v>0</v>
          </cell>
          <cell r="IR731">
            <v>12.494999999999999</v>
          </cell>
          <cell r="IS731">
            <v>43.398000000000003</v>
          </cell>
          <cell r="IT731">
            <v>0</v>
          </cell>
          <cell r="IU731">
            <v>43.398000000000003</v>
          </cell>
          <cell r="IV731">
            <v>28.739000000000001</v>
          </cell>
          <cell r="IW731">
            <v>0</v>
          </cell>
          <cell r="IX731">
            <v>28.739000000000001</v>
          </cell>
          <cell r="IY731">
            <v>-13.09</v>
          </cell>
          <cell r="IZ731">
            <v>0</v>
          </cell>
          <cell r="JA731">
            <v>-13.09</v>
          </cell>
          <cell r="JB731">
            <v>63.582999999999998</v>
          </cell>
          <cell r="JC731">
            <v>0</v>
          </cell>
          <cell r="JD731">
            <v>63.582999999999998</v>
          </cell>
          <cell r="JE731">
            <v>46.728000000000002</v>
          </cell>
          <cell r="JF731">
            <v>0</v>
          </cell>
          <cell r="JG731">
            <v>46.728000000000002</v>
          </cell>
          <cell r="JH731">
            <v>7.3209999999999997</v>
          </cell>
          <cell r="JI731">
            <v>0</v>
          </cell>
          <cell r="JJ731">
            <v>7.3209999999999997</v>
          </cell>
          <cell r="JK731">
            <v>3.9209999999999998</v>
          </cell>
          <cell r="JL731">
            <v>0</v>
          </cell>
          <cell r="JM731">
            <v>3.9209999999999998</v>
          </cell>
          <cell r="JN731">
            <v>27.038</v>
          </cell>
          <cell r="JO731">
            <v>0</v>
          </cell>
          <cell r="JP731">
            <v>27.038</v>
          </cell>
          <cell r="JQ731">
            <v>16.655000000000001</v>
          </cell>
          <cell r="JR731">
            <v>0</v>
          </cell>
          <cell r="JS731">
            <v>16.655000000000001</v>
          </cell>
          <cell r="JT731">
            <v>18.088000000000001</v>
          </cell>
          <cell r="JU731">
            <v>0</v>
          </cell>
          <cell r="JV731">
            <v>18.088000000000001</v>
          </cell>
          <cell r="JW731">
            <v>13.35</v>
          </cell>
          <cell r="JX731">
            <v>0</v>
          </cell>
          <cell r="JY731">
            <v>13.35</v>
          </cell>
          <cell r="JZ731">
            <v>-27.219000000000001</v>
          </cell>
          <cell r="KA731">
            <v>0</v>
          </cell>
          <cell r="KB731">
            <v>-27.219000000000001</v>
          </cell>
          <cell r="KC731">
            <v>-40.857999999999997</v>
          </cell>
          <cell r="KD731">
            <v>0</v>
          </cell>
          <cell r="KE731">
            <v>-40.857999999999997</v>
          </cell>
          <cell r="KF731">
            <v>-45.981999999999999</v>
          </cell>
          <cell r="KG731">
            <v>0</v>
          </cell>
          <cell r="KH731">
            <v>-45.981999999999999</v>
          </cell>
          <cell r="KI731">
            <v>-19.504999999999999</v>
          </cell>
          <cell r="KJ731">
            <v>0</v>
          </cell>
          <cell r="KK731">
            <v>-19.504999999999999</v>
          </cell>
          <cell r="KL731">
            <v>-23.658000000000001</v>
          </cell>
          <cell r="KM731">
            <v>0</v>
          </cell>
          <cell r="KN731">
            <v>-23.658000000000001</v>
          </cell>
          <cell r="KO731">
            <v>-27.373999999999999</v>
          </cell>
          <cell r="KP731">
            <v>0</v>
          </cell>
          <cell r="KQ731">
            <v>-27.373999999999999</v>
          </cell>
          <cell r="KR731">
            <v>-19.888999999999999</v>
          </cell>
          <cell r="KS731">
            <v>0</v>
          </cell>
          <cell r="KT731">
            <v>-19.888999999999999</v>
          </cell>
          <cell r="KU731">
            <v>8.3260000000000005</v>
          </cell>
          <cell r="KV731">
            <v>0</v>
          </cell>
          <cell r="KW731">
            <v>8.3260000000000005</v>
          </cell>
          <cell r="KX731">
            <v>-21.85</v>
          </cell>
          <cell r="KY731">
            <v>0</v>
          </cell>
          <cell r="KZ731">
            <v>-21.85</v>
          </cell>
          <cell r="LA731">
            <v>-31.367999999999999</v>
          </cell>
          <cell r="LB731">
            <v>0</v>
          </cell>
          <cell r="LC731">
            <v>-31.367999999999999</v>
          </cell>
          <cell r="LD731">
            <v>-15.275</v>
          </cell>
          <cell r="LE731">
            <v>0</v>
          </cell>
          <cell r="LF731">
            <v>-15.275</v>
          </cell>
          <cell r="LG731">
            <v>-10.013999999999999</v>
          </cell>
          <cell r="LH731">
            <v>0</v>
          </cell>
          <cell r="LI731">
            <v>-10.013999999999999</v>
          </cell>
          <cell r="LJ731">
            <v>-0.90500000000000114</v>
          </cell>
          <cell r="LK731">
            <v>0</v>
          </cell>
          <cell r="LL731">
            <v>-0.90500000000000114</v>
          </cell>
          <cell r="LM731">
            <v>6.921999999999997</v>
          </cell>
          <cell r="LN731">
            <v>0</v>
          </cell>
          <cell r="LO731">
            <v>6.921999999999997</v>
          </cell>
          <cell r="LP731">
            <v>6.3450000000000006</v>
          </cell>
          <cell r="LQ731">
            <v>0</v>
          </cell>
          <cell r="LR731">
            <v>6.3450000000000006</v>
          </cell>
          <cell r="LS731">
            <v>13.725999999999999</v>
          </cell>
          <cell r="LT731">
            <v>0</v>
          </cell>
          <cell r="LU731">
            <v>13.725999999999999</v>
          </cell>
          <cell r="LV731">
            <v>4.6499999999999986</v>
          </cell>
          <cell r="LW731">
            <v>0</v>
          </cell>
          <cell r="LX731">
            <v>4.6499999999999986</v>
          </cell>
          <cell r="LY731">
            <v>20.332999999999998</v>
          </cell>
          <cell r="LZ731">
            <v>0</v>
          </cell>
          <cell r="MA731">
            <v>20.332999999999998</v>
          </cell>
          <cell r="MB731">
            <v>-15.957999999999998</v>
          </cell>
          <cell r="MC731">
            <v>0</v>
          </cell>
          <cell r="MD731">
            <v>-15.957999999999998</v>
          </cell>
          <cell r="ME731">
            <v>-10.458</v>
          </cell>
          <cell r="MF731">
            <v>0</v>
          </cell>
          <cell r="MG731">
            <v>-10.458</v>
          </cell>
          <cell r="MH731">
            <v>-42</v>
          </cell>
          <cell r="MI731">
            <v>0</v>
          </cell>
          <cell r="MJ731">
            <v>-42</v>
          </cell>
          <cell r="MK731">
            <v>1</v>
          </cell>
          <cell r="ML731">
            <v>0</v>
          </cell>
          <cell r="MM731">
            <v>1</v>
          </cell>
          <cell r="MN731">
            <v>-33</v>
          </cell>
          <cell r="MO731">
            <v>0</v>
          </cell>
          <cell r="MP731">
            <v>-33</v>
          </cell>
          <cell r="MQ731">
            <v>-2</v>
          </cell>
          <cell r="MR731">
            <v>0</v>
          </cell>
          <cell r="MS731">
            <v>-2</v>
          </cell>
          <cell r="MT731">
            <v>40</v>
          </cell>
          <cell r="MU731">
            <v>0</v>
          </cell>
          <cell r="MV731">
            <v>40</v>
          </cell>
          <cell r="MW731">
            <v>52</v>
          </cell>
          <cell r="MX731">
            <v>0</v>
          </cell>
          <cell r="MY731">
            <v>52</v>
          </cell>
          <cell r="MZ731">
            <v>49</v>
          </cell>
          <cell r="NA731">
            <v>0</v>
          </cell>
          <cell r="NB731">
            <v>49</v>
          </cell>
          <cell r="NC731">
            <v>115</v>
          </cell>
          <cell r="ND731">
            <v>0</v>
          </cell>
          <cell r="NE731">
            <v>115</v>
          </cell>
          <cell r="NF731">
            <v>-76</v>
          </cell>
          <cell r="NG731">
            <v>0</v>
          </cell>
          <cell r="NH731">
            <v>-76</v>
          </cell>
          <cell r="NI731">
            <v>12</v>
          </cell>
          <cell r="NJ731">
            <v>0</v>
          </cell>
          <cell r="NK731">
            <v>12</v>
          </cell>
          <cell r="NL731">
            <v>134</v>
          </cell>
          <cell r="NM731">
            <v>0</v>
          </cell>
          <cell r="NN731">
            <v>134</v>
          </cell>
          <cell r="NO731">
            <v>123</v>
          </cell>
          <cell r="NP731">
            <v>0</v>
          </cell>
          <cell r="NQ731">
            <v>123</v>
          </cell>
          <cell r="NR731">
            <v>11</v>
          </cell>
          <cell r="NS731">
            <v>0</v>
          </cell>
          <cell r="NT731">
            <v>11</v>
          </cell>
          <cell r="NU731">
            <v>-5</v>
          </cell>
          <cell r="NV731">
            <v>0</v>
          </cell>
          <cell r="NW731">
            <v>-5</v>
          </cell>
          <cell r="NX731">
            <v>-1</v>
          </cell>
          <cell r="NY731">
            <v>0</v>
          </cell>
          <cell r="NZ731">
            <v>-1</v>
          </cell>
          <cell r="OA731">
            <v>-4</v>
          </cell>
          <cell r="OB731">
            <v>0</v>
          </cell>
          <cell r="OC731">
            <v>-4</v>
          </cell>
          <cell r="OD731">
            <v>-10</v>
          </cell>
          <cell r="OE731">
            <v>0</v>
          </cell>
          <cell r="OF731">
            <v>-10</v>
          </cell>
          <cell r="OG731">
            <v>6</v>
          </cell>
          <cell r="OH731">
            <v>0</v>
          </cell>
          <cell r="OI731">
            <v>6</v>
          </cell>
          <cell r="OJ731">
            <v>-12</v>
          </cell>
          <cell r="OK731">
            <v>0</v>
          </cell>
          <cell r="OL731">
            <v>-12</v>
          </cell>
          <cell r="OM731">
            <v>6</v>
          </cell>
          <cell r="ON731">
            <v>0</v>
          </cell>
          <cell r="OO731">
            <v>6</v>
          </cell>
          <cell r="OP731">
            <v>-9</v>
          </cell>
          <cell r="OQ731">
            <v>0</v>
          </cell>
          <cell r="OR731">
            <v>-9</v>
          </cell>
          <cell r="OS731">
            <v>-81</v>
          </cell>
          <cell r="OT731">
            <v>0</v>
          </cell>
          <cell r="OU731">
            <v>-81</v>
          </cell>
          <cell r="OV731">
            <v>-13</v>
          </cell>
          <cell r="OW731">
            <v>0</v>
          </cell>
          <cell r="OX731">
            <v>-13</v>
          </cell>
          <cell r="OY731">
            <v>-16</v>
          </cell>
          <cell r="OZ731">
            <v>0</v>
          </cell>
          <cell r="PA731">
            <v>-16</v>
          </cell>
          <cell r="PB731">
            <v>-12</v>
          </cell>
          <cell r="PC731">
            <v>0</v>
          </cell>
          <cell r="PD731">
            <v>-12</v>
          </cell>
          <cell r="PE731">
            <v>-29</v>
          </cell>
          <cell r="PF731">
            <v>0</v>
          </cell>
          <cell r="PG731">
            <v>-29</v>
          </cell>
          <cell r="PH731">
            <v>-29</v>
          </cell>
          <cell r="PI731">
            <v>0</v>
          </cell>
          <cell r="PJ731">
            <v>-29</v>
          </cell>
          <cell r="PK731">
            <v>-26</v>
          </cell>
          <cell r="PL731">
            <v>0</v>
          </cell>
          <cell r="PM731">
            <v>-26</v>
          </cell>
          <cell r="PN731">
            <v>-191</v>
          </cell>
          <cell r="PO731">
            <v>0</v>
          </cell>
          <cell r="PP731">
            <v>-191</v>
          </cell>
          <cell r="PQ731">
            <v>-158</v>
          </cell>
          <cell r="PR731">
            <v>0</v>
          </cell>
          <cell r="PS731">
            <v>-158</v>
          </cell>
          <cell r="PT731">
            <v>-41</v>
          </cell>
          <cell r="PU731">
            <v>0</v>
          </cell>
          <cell r="PV731">
            <v>-41</v>
          </cell>
          <cell r="PW731">
            <v>-67</v>
          </cell>
          <cell r="PX731">
            <v>0</v>
          </cell>
          <cell r="PY731">
            <v>-67</v>
          </cell>
        </row>
        <row r="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0</v>
          </cell>
          <cell r="DB732">
            <v>0</v>
          </cell>
          <cell r="DC732">
            <v>0</v>
          </cell>
          <cell r="DD732">
            <v>0</v>
          </cell>
          <cell r="DE732">
            <v>0</v>
          </cell>
          <cell r="DF732">
            <v>0</v>
          </cell>
          <cell r="DG732">
            <v>0</v>
          </cell>
          <cell r="DH732">
            <v>0</v>
          </cell>
          <cell r="DI732">
            <v>0</v>
          </cell>
          <cell r="DJ732">
            <v>0</v>
          </cell>
          <cell r="DK732">
            <v>0</v>
          </cell>
          <cell r="DL732">
            <v>0</v>
          </cell>
          <cell r="DM732">
            <v>0</v>
          </cell>
          <cell r="DN732">
            <v>0</v>
          </cell>
          <cell r="DO732">
            <v>0</v>
          </cell>
          <cell r="DP732">
            <v>0</v>
          </cell>
          <cell r="DQ732">
            <v>0</v>
          </cell>
          <cell r="DR732">
            <v>0</v>
          </cell>
          <cell r="DS732">
            <v>0</v>
          </cell>
          <cell r="DT732">
            <v>0</v>
          </cell>
          <cell r="DU732">
            <v>0</v>
          </cell>
          <cell r="DV732">
            <v>0</v>
          </cell>
          <cell r="DW732">
            <v>0</v>
          </cell>
          <cell r="DX732">
            <v>0</v>
          </cell>
          <cell r="DY732">
            <v>-37.5</v>
          </cell>
          <cell r="DZ732">
            <v>0</v>
          </cell>
          <cell r="EA732">
            <v>-37.5</v>
          </cell>
          <cell r="EB732">
            <v>0</v>
          </cell>
          <cell r="EC732">
            <v>0</v>
          </cell>
          <cell r="ED732">
            <v>0</v>
          </cell>
          <cell r="EE732">
            <v>-20</v>
          </cell>
          <cell r="EF732">
            <v>0</v>
          </cell>
          <cell r="EG732">
            <v>-20</v>
          </cell>
          <cell r="EH732">
            <v>0</v>
          </cell>
          <cell r="EI732">
            <v>0</v>
          </cell>
          <cell r="EJ732">
            <v>0</v>
          </cell>
          <cell r="EK732">
            <v>-25</v>
          </cell>
          <cell r="EL732">
            <v>0</v>
          </cell>
          <cell r="EM732">
            <v>-25</v>
          </cell>
          <cell r="EN732">
            <v>-25</v>
          </cell>
          <cell r="EO732">
            <v>0</v>
          </cell>
          <cell r="EP732">
            <v>-25</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H732">
            <v>0</v>
          </cell>
          <cell r="HI732">
            <v>0</v>
          </cell>
          <cell r="HJ732">
            <v>0</v>
          </cell>
          <cell r="HK732">
            <v>0</v>
          </cell>
          <cell r="HL732">
            <v>0</v>
          </cell>
          <cell r="HM732">
            <v>0</v>
          </cell>
          <cell r="HN732">
            <v>0</v>
          </cell>
          <cell r="HO732">
            <v>0</v>
          </cell>
          <cell r="HP732">
            <v>0</v>
          </cell>
          <cell r="HQ732">
            <v>0</v>
          </cell>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P732">
            <v>0</v>
          </cell>
          <cell r="IQ732">
            <v>0</v>
          </cell>
          <cell r="IR732">
            <v>0</v>
          </cell>
          <cell r="IS732">
            <v>0</v>
          </cell>
          <cell r="IT732">
            <v>0</v>
          </cell>
          <cell r="IU732">
            <v>0</v>
          </cell>
          <cell r="IV732">
            <v>0</v>
          </cell>
          <cell r="IW732">
            <v>0</v>
          </cell>
          <cell r="IX732">
            <v>0</v>
          </cell>
          <cell r="IY732">
            <v>0</v>
          </cell>
          <cell r="IZ732">
            <v>0</v>
          </cell>
          <cell r="JA732">
            <v>0</v>
          </cell>
          <cell r="JB732">
            <v>0</v>
          </cell>
          <cell r="JC732">
            <v>0</v>
          </cell>
          <cell r="JD732">
            <v>0</v>
          </cell>
          <cell r="JE732">
            <v>0</v>
          </cell>
          <cell r="JF732">
            <v>0</v>
          </cell>
          <cell r="JG732">
            <v>0</v>
          </cell>
          <cell r="JH732">
            <v>0</v>
          </cell>
          <cell r="JI732">
            <v>0</v>
          </cell>
          <cell r="JJ732">
            <v>0</v>
          </cell>
          <cell r="JK732">
            <v>0</v>
          </cell>
          <cell r="JL732">
            <v>0</v>
          </cell>
          <cell r="JM732">
            <v>0</v>
          </cell>
          <cell r="JN732">
            <v>0</v>
          </cell>
          <cell r="JO732">
            <v>0</v>
          </cell>
          <cell r="JP732">
            <v>0</v>
          </cell>
          <cell r="JQ732">
            <v>0</v>
          </cell>
          <cell r="JR732">
            <v>0</v>
          </cell>
          <cell r="JS732">
            <v>0</v>
          </cell>
          <cell r="JT732">
            <v>0</v>
          </cell>
          <cell r="JU732">
            <v>0</v>
          </cell>
          <cell r="JV732">
            <v>0</v>
          </cell>
          <cell r="JW732">
            <v>0</v>
          </cell>
          <cell r="JX732">
            <v>0</v>
          </cell>
          <cell r="JY732">
            <v>0</v>
          </cell>
          <cell r="JZ732">
            <v>0</v>
          </cell>
          <cell r="KA732">
            <v>0</v>
          </cell>
          <cell r="KB732">
            <v>0</v>
          </cell>
          <cell r="KC732">
            <v>0</v>
          </cell>
          <cell r="KD732">
            <v>0</v>
          </cell>
          <cell r="KE732">
            <v>0</v>
          </cell>
          <cell r="KF732">
            <v>0</v>
          </cell>
          <cell r="KG732">
            <v>0</v>
          </cell>
          <cell r="KH732">
            <v>0</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-57.5</v>
          </cell>
          <cell r="LK732">
            <v>0</v>
          </cell>
          <cell r="LL732">
            <v>-57.5</v>
          </cell>
          <cell r="LM732">
            <v>-57.5</v>
          </cell>
          <cell r="LN732">
            <v>0</v>
          </cell>
          <cell r="LO732">
            <v>-57.5</v>
          </cell>
          <cell r="LP732">
            <v>-20</v>
          </cell>
          <cell r="LQ732">
            <v>0</v>
          </cell>
          <cell r="LR732">
            <v>-20</v>
          </cell>
          <cell r="LS732">
            <v>-20</v>
          </cell>
          <cell r="LT732">
            <v>0</v>
          </cell>
          <cell r="LU732">
            <v>-20</v>
          </cell>
          <cell r="LV732">
            <v>-50</v>
          </cell>
          <cell r="LW732">
            <v>0</v>
          </cell>
          <cell r="LX732">
            <v>-50</v>
          </cell>
          <cell r="LY732">
            <v>-50</v>
          </cell>
          <cell r="LZ732">
            <v>0</v>
          </cell>
          <cell r="MA732">
            <v>-50</v>
          </cell>
          <cell r="MB732">
            <v>-25</v>
          </cell>
          <cell r="MC732">
            <v>0</v>
          </cell>
          <cell r="MD732">
            <v>-25</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v>0</v>
          </cell>
          <cell r="NM732">
            <v>0</v>
          </cell>
          <cell r="NN732">
            <v>0</v>
          </cell>
          <cell r="NO732">
            <v>0</v>
          </cell>
          <cell r="NP732">
            <v>0</v>
          </cell>
          <cell r="NQ732">
            <v>0</v>
          </cell>
          <cell r="NR732">
            <v>0</v>
          </cell>
          <cell r="NS732">
            <v>0</v>
          </cell>
          <cell r="NT732">
            <v>0</v>
          </cell>
          <cell r="NU732">
            <v>0</v>
          </cell>
          <cell r="NV732">
            <v>0</v>
          </cell>
          <cell r="NW732">
            <v>0</v>
          </cell>
          <cell r="NX732">
            <v>0</v>
          </cell>
          <cell r="NY732">
            <v>0</v>
          </cell>
          <cell r="NZ732">
            <v>0</v>
          </cell>
          <cell r="OA732">
            <v>0</v>
          </cell>
          <cell r="OB732">
            <v>0</v>
          </cell>
          <cell r="OC732">
            <v>0</v>
          </cell>
          <cell r="OD732">
            <v>0</v>
          </cell>
          <cell r="OE732">
            <v>0</v>
          </cell>
          <cell r="OF732">
            <v>0</v>
          </cell>
          <cell r="OG732">
            <v>0</v>
          </cell>
          <cell r="OH732">
            <v>0</v>
          </cell>
          <cell r="OI732">
            <v>0</v>
          </cell>
          <cell r="OJ732">
            <v>0</v>
          </cell>
          <cell r="OK732">
            <v>0</v>
          </cell>
          <cell r="OL732">
            <v>0</v>
          </cell>
          <cell r="OM732">
            <v>0</v>
          </cell>
          <cell r="ON732">
            <v>0</v>
          </cell>
          <cell r="OO732">
            <v>0</v>
          </cell>
          <cell r="OP732">
            <v>0</v>
          </cell>
          <cell r="OQ732">
            <v>0</v>
          </cell>
          <cell r="OR732">
            <v>0</v>
          </cell>
          <cell r="OS732">
            <v>0</v>
          </cell>
          <cell r="OT732">
            <v>0</v>
          </cell>
          <cell r="OU732">
            <v>0</v>
          </cell>
          <cell r="OV732">
            <v>0</v>
          </cell>
          <cell r="OW732">
            <v>0</v>
          </cell>
          <cell r="OX732">
            <v>0</v>
          </cell>
          <cell r="OY732">
            <v>0</v>
          </cell>
          <cell r="OZ732">
            <v>0</v>
          </cell>
          <cell r="PA732">
            <v>0</v>
          </cell>
          <cell r="PB732">
            <v>0</v>
          </cell>
          <cell r="PC732">
            <v>0</v>
          </cell>
          <cell r="PD732">
            <v>0</v>
          </cell>
          <cell r="PE732">
            <v>0</v>
          </cell>
          <cell r="PF732">
            <v>0</v>
          </cell>
          <cell r="PG732">
            <v>0</v>
          </cell>
          <cell r="PH732">
            <v>0</v>
          </cell>
          <cell r="PI732">
            <v>0</v>
          </cell>
          <cell r="PJ732">
            <v>0</v>
          </cell>
          <cell r="PK732">
            <v>0</v>
          </cell>
          <cell r="PL732">
            <v>0</v>
          </cell>
          <cell r="PM732">
            <v>0</v>
          </cell>
          <cell r="PN732">
            <v>0</v>
          </cell>
          <cell r="PO732">
            <v>0</v>
          </cell>
          <cell r="PP732">
            <v>0</v>
          </cell>
          <cell r="PQ732">
            <v>0</v>
          </cell>
          <cell r="PR732">
            <v>0</v>
          </cell>
          <cell r="PS732">
            <v>0</v>
          </cell>
          <cell r="PT732">
            <v>0</v>
          </cell>
          <cell r="PU732">
            <v>0</v>
          </cell>
          <cell r="PV732">
            <v>0</v>
          </cell>
          <cell r="PW732">
            <v>0</v>
          </cell>
          <cell r="PX732">
            <v>0</v>
          </cell>
          <cell r="PY732">
            <v>0</v>
          </cell>
        </row>
        <row r="733">
          <cell r="BB733">
            <v>87.173000000000002</v>
          </cell>
          <cell r="BC733">
            <v>6.0157723941399963</v>
          </cell>
          <cell r="BD733">
            <v>81.157227605860001</v>
          </cell>
          <cell r="BE733">
            <v>217.489</v>
          </cell>
          <cell r="BF733">
            <v>2.1100077277199998</v>
          </cell>
          <cell r="BG733">
            <v>215.37899227228002</v>
          </cell>
          <cell r="BH733">
            <v>327.88</v>
          </cell>
          <cell r="BI733">
            <v>-14.844075440462202</v>
          </cell>
          <cell r="BJ733">
            <v>342.72407544046217</v>
          </cell>
          <cell r="BK733">
            <v>234.18199999999999</v>
          </cell>
          <cell r="BL733">
            <v>-7.8994411147003332</v>
          </cell>
          <cell r="BM733">
            <v>242.08144111470031</v>
          </cell>
          <cell r="BN733">
            <v>145.82600000000002</v>
          </cell>
          <cell r="BO733">
            <v>-24.446643668918671</v>
          </cell>
          <cell r="BP733">
            <v>170.27264366891865</v>
          </cell>
          <cell r="BQ733">
            <v>124.25099999999998</v>
          </cell>
          <cell r="BR733">
            <v>13.820625948485112</v>
          </cell>
          <cell r="BS733">
            <v>110.43037405151489</v>
          </cell>
          <cell r="BT733">
            <v>408.76800000000003</v>
          </cell>
          <cell r="BU733">
            <v>21.920011193166903</v>
          </cell>
          <cell r="BV733">
            <v>386.84798880683314</v>
          </cell>
          <cell r="BW733">
            <v>-20.056999999999999</v>
          </cell>
          <cell r="BX733">
            <v>-30.534176611000003</v>
          </cell>
          <cell r="BY733">
            <v>10.477176611000004</v>
          </cell>
          <cell r="BZ733">
            <v>65.116</v>
          </cell>
          <cell r="CA733">
            <v>0.91293636806177347</v>
          </cell>
          <cell r="CB733">
            <v>64.203063631938221</v>
          </cell>
          <cell r="CC733">
            <v>150.732</v>
          </cell>
          <cell r="CD733">
            <v>3.8570670000890614</v>
          </cell>
          <cell r="CE733">
            <v>146.87493299991092</v>
          </cell>
          <cell r="CF733">
            <v>212.47200000000001</v>
          </cell>
          <cell r="CG733">
            <v>-7.4817429999999998</v>
          </cell>
          <cell r="CH733">
            <v>219.953743</v>
          </cell>
          <cell r="CI733">
            <v>135.346</v>
          </cell>
          <cell r="CJ733">
            <v>8.4770000000000003</v>
          </cell>
          <cell r="CK733">
            <v>126.869</v>
          </cell>
          <cell r="CL733">
            <v>158.32599999999999</v>
          </cell>
          <cell r="CM733">
            <v>18.102136403725531</v>
          </cell>
          <cell r="CN733">
            <v>140.22386359627447</v>
          </cell>
          <cell r="CO733">
            <v>323.46199999999999</v>
          </cell>
          <cell r="CP733">
            <v>18.898682999999998</v>
          </cell>
          <cell r="CQ733">
            <v>304.56331699999998</v>
          </cell>
          <cell r="CR733">
            <v>343.161</v>
          </cell>
          <cell r="CS733">
            <v>-6.788494</v>
          </cell>
          <cell r="CT733">
            <v>349.94949400000002</v>
          </cell>
          <cell r="CU733">
            <v>38.616</v>
          </cell>
          <cell r="CV733">
            <v>-18.983493403725529</v>
          </cell>
          <cell r="CW733">
            <v>57.599493403725532</v>
          </cell>
          <cell r="CX733">
            <v>163.75899999999999</v>
          </cell>
          <cell r="CY733">
            <v>-6</v>
          </cell>
          <cell r="CZ733">
            <v>169.75899999999999</v>
          </cell>
          <cell r="DA733">
            <v>148.244</v>
          </cell>
          <cell r="DB733">
            <v>-2.64</v>
          </cell>
          <cell r="DC733">
            <v>150.88399999999999</v>
          </cell>
          <cell r="DD733">
            <v>155.691</v>
          </cell>
          <cell r="DE733">
            <v>-4.5363841153351823</v>
          </cell>
          <cell r="DF733">
            <v>160.22738411533518</v>
          </cell>
          <cell r="DG733">
            <v>6.2229999999999999</v>
          </cell>
          <cell r="DH733">
            <v>-7.7566499999999996</v>
          </cell>
          <cell r="DI733">
            <v>13.979649999999999</v>
          </cell>
          <cell r="DJ733">
            <v>-9.3350000000000009</v>
          </cell>
          <cell r="DK733">
            <v>14.641</v>
          </cell>
          <cell r="DL733">
            <v>-23.975999999999999</v>
          </cell>
          <cell r="DM733">
            <v>44.432000000000002</v>
          </cell>
          <cell r="DN733">
            <v>-7.6849999999999996</v>
          </cell>
          <cell r="DO733">
            <v>52.117000000000004</v>
          </cell>
          <cell r="DP733">
            <v>224.77199999999999</v>
          </cell>
          <cell r="DQ733">
            <v>10.291601708055699</v>
          </cell>
          <cell r="DR733">
            <v>214.48039829194428</v>
          </cell>
          <cell r="DS733">
            <v>44.023000000000003</v>
          </cell>
          <cell r="DT733">
            <v>4.9647185108776402</v>
          </cell>
          <cell r="DU733">
            <v>39.058281489122365</v>
          </cell>
          <cell r="DV733">
            <v>93.445999999999998</v>
          </cell>
          <cell r="DW733">
            <v>-4.9240000000000004</v>
          </cell>
          <cell r="DX733">
            <v>98.37</v>
          </cell>
          <cell r="DY733">
            <v>126.274</v>
          </cell>
          <cell r="DZ733">
            <v>-9.9278750772001004E-2</v>
          </cell>
          <cell r="EA733">
            <v>126.373278750772</v>
          </cell>
          <cell r="EB733">
            <v>200.35400000000001</v>
          </cell>
          <cell r="EC733">
            <v>-12.756</v>
          </cell>
          <cell r="ED733">
            <v>213.11</v>
          </cell>
          <cell r="EE733">
            <v>139.274</v>
          </cell>
          <cell r="EF733">
            <v>-48.49</v>
          </cell>
          <cell r="EG733">
            <v>187.76400000000001</v>
          </cell>
          <cell r="EH733">
            <v>117.505</v>
          </cell>
          <cell r="EI733">
            <v>-3.132602999999996</v>
          </cell>
          <cell r="EJ733">
            <v>120.63760299999998</v>
          </cell>
          <cell r="EK733">
            <v>308.79399999999998</v>
          </cell>
          <cell r="EL733">
            <v>-44</v>
          </cell>
          <cell r="EM733">
            <v>352.79399999999998</v>
          </cell>
          <cell r="EN733">
            <v>140.46899999999999</v>
          </cell>
          <cell r="EO733">
            <v>-4</v>
          </cell>
          <cell r="EP733">
            <v>144.46899999999999</v>
          </cell>
          <cell r="EQ733">
            <v>24.082999999999998</v>
          </cell>
          <cell r="ER733">
            <v>13</v>
          </cell>
          <cell r="ES733">
            <v>11.082999999999998</v>
          </cell>
          <cell r="ET733">
            <v>-114</v>
          </cell>
          <cell r="EU733">
            <v>-53</v>
          </cell>
          <cell r="EV733">
            <v>-61</v>
          </cell>
          <cell r="EW733">
            <v>36</v>
          </cell>
          <cell r="EX733">
            <v>14</v>
          </cell>
          <cell r="EY733">
            <v>22</v>
          </cell>
          <cell r="EZ733">
            <v>291</v>
          </cell>
          <cell r="FA733">
            <v>57</v>
          </cell>
          <cell r="FB733">
            <v>234</v>
          </cell>
          <cell r="FC733">
            <v>230</v>
          </cell>
          <cell r="FD733">
            <v>10</v>
          </cell>
          <cell r="FE733">
            <v>220</v>
          </cell>
          <cell r="FF733">
            <v>-337</v>
          </cell>
          <cell r="FG733">
            <v>0</v>
          </cell>
          <cell r="FH733">
            <v>-337</v>
          </cell>
          <cell r="FI733">
            <v>-295</v>
          </cell>
          <cell r="FJ733">
            <v>0</v>
          </cell>
          <cell r="FK733">
            <v>-295</v>
          </cell>
          <cell r="FL733">
            <v>-272</v>
          </cell>
          <cell r="FM733">
            <v>0</v>
          </cell>
          <cell r="FN733">
            <v>-272</v>
          </cell>
          <cell r="FO733">
            <v>-240</v>
          </cell>
          <cell r="FP733">
            <v>0</v>
          </cell>
          <cell r="FQ733">
            <v>-240</v>
          </cell>
          <cell r="FR733">
            <v>-433</v>
          </cell>
          <cell r="FS733">
            <v>0</v>
          </cell>
          <cell r="FT733">
            <v>-433</v>
          </cell>
          <cell r="FU733">
            <v>-335</v>
          </cell>
          <cell r="FV733">
            <v>0</v>
          </cell>
          <cell r="FW733">
            <v>-335</v>
          </cell>
          <cell r="FX733">
            <v>-222</v>
          </cell>
          <cell r="FY733">
            <v>0</v>
          </cell>
          <cell r="FZ733">
            <v>-222</v>
          </cell>
          <cell r="GA733">
            <v>-229</v>
          </cell>
          <cell r="GB733">
            <v>0</v>
          </cell>
          <cell r="GC733">
            <v>-229</v>
          </cell>
          <cell r="GD733">
            <v>-439</v>
          </cell>
          <cell r="GE733">
            <v>0</v>
          </cell>
          <cell r="GF733">
            <v>-439</v>
          </cell>
          <cell r="GG733">
            <v>-489</v>
          </cell>
          <cell r="GH733">
            <v>0</v>
          </cell>
          <cell r="GI733">
            <v>-489</v>
          </cell>
          <cell r="GJ733">
            <v>273</v>
          </cell>
          <cell r="GK733">
            <v>0</v>
          </cell>
          <cell r="GL733">
            <v>273</v>
          </cell>
          <cell r="GM733">
            <v>304</v>
          </cell>
          <cell r="GN733">
            <v>0</v>
          </cell>
          <cell r="GO733">
            <v>304</v>
          </cell>
          <cell r="GP733">
            <v>-116</v>
          </cell>
          <cell r="GQ733">
            <v>0</v>
          </cell>
          <cell r="GR733">
            <v>-116</v>
          </cell>
          <cell r="GS733">
            <v>364</v>
          </cell>
          <cell r="GT733">
            <v>0</v>
          </cell>
          <cell r="GU733">
            <v>364</v>
          </cell>
          <cell r="GV733">
            <v>168</v>
          </cell>
          <cell r="GW733">
            <v>0</v>
          </cell>
          <cell r="GX733">
            <v>168</v>
          </cell>
          <cell r="GY733">
            <v>206</v>
          </cell>
          <cell r="GZ733">
            <v>0</v>
          </cell>
          <cell r="HA733">
            <v>206</v>
          </cell>
          <cell r="HB733">
            <v>-120</v>
          </cell>
          <cell r="HC733">
            <v>0</v>
          </cell>
          <cell r="HD733">
            <v>-120</v>
          </cell>
          <cell r="HE733">
            <v>-30</v>
          </cell>
          <cell r="HF733">
            <v>0</v>
          </cell>
          <cell r="HG733">
            <v>-30</v>
          </cell>
          <cell r="HH733">
            <v>274</v>
          </cell>
          <cell r="HI733">
            <v>0</v>
          </cell>
          <cell r="HJ733">
            <v>274</v>
          </cell>
          <cell r="HK733">
            <v>194</v>
          </cell>
          <cell r="HL733">
            <v>0</v>
          </cell>
          <cell r="HM733">
            <v>194</v>
          </cell>
          <cell r="HN733">
            <v>41</v>
          </cell>
          <cell r="HO733">
            <v>0</v>
          </cell>
          <cell r="HP733">
            <v>41</v>
          </cell>
          <cell r="HQ733">
            <v>92</v>
          </cell>
          <cell r="HR733">
            <v>0</v>
          </cell>
          <cell r="HS733">
            <v>92</v>
          </cell>
          <cell r="HT733">
            <v>456</v>
          </cell>
          <cell r="HU733">
            <v>0</v>
          </cell>
          <cell r="HV733">
            <v>456</v>
          </cell>
          <cell r="HW733">
            <v>573</v>
          </cell>
          <cell r="HX733">
            <v>0</v>
          </cell>
          <cell r="HY733">
            <v>573</v>
          </cell>
          <cell r="HZ733">
            <v>-38</v>
          </cell>
          <cell r="IA733">
            <v>0</v>
          </cell>
          <cell r="IB733">
            <v>-38</v>
          </cell>
          <cell r="IC733">
            <v>480</v>
          </cell>
          <cell r="ID733">
            <v>0</v>
          </cell>
          <cell r="IE733">
            <v>480</v>
          </cell>
          <cell r="IF733">
            <v>-223</v>
          </cell>
          <cell r="IG733">
            <v>0</v>
          </cell>
          <cell r="IH733">
            <v>-223</v>
          </cell>
          <cell r="II733">
            <v>584</v>
          </cell>
          <cell r="IJ733">
            <v>0</v>
          </cell>
          <cell r="IK733">
            <v>584</v>
          </cell>
          <cell r="IP733">
            <v>866.72400000000005</v>
          </cell>
          <cell r="IQ733">
            <v>-14.617736433302539</v>
          </cell>
          <cell r="IR733">
            <v>881.34173643330257</v>
          </cell>
          <cell r="IS733">
            <v>779.55100000000004</v>
          </cell>
          <cell r="IT733">
            <v>-20.633508827442537</v>
          </cell>
          <cell r="IU733">
            <v>800.18450882744253</v>
          </cell>
          <cell r="IV733">
            <v>562.06200000000001</v>
          </cell>
          <cell r="IW733">
            <v>-22.743516555162536</v>
          </cell>
          <cell r="IX733">
            <v>584.80551655516251</v>
          </cell>
          <cell r="IY733">
            <v>234.18199999999999</v>
          </cell>
          <cell r="IZ733">
            <v>-7.8994411147003332</v>
          </cell>
          <cell r="JA733">
            <v>242.08144111470031</v>
          </cell>
          <cell r="JB733">
            <v>658.78800000000001</v>
          </cell>
          <cell r="JC733">
            <v>-19.240183138266659</v>
          </cell>
          <cell r="JD733">
            <v>678.02818313826663</v>
          </cell>
          <cell r="JE733">
            <v>512.96199999999999</v>
          </cell>
          <cell r="JF733">
            <v>5.2064605306520129</v>
          </cell>
          <cell r="JG733">
            <v>507.75553946934798</v>
          </cell>
          <cell r="JH733">
            <v>388.71100000000001</v>
          </cell>
          <cell r="JI733">
            <v>-8.6141654178330995</v>
          </cell>
          <cell r="JJ733">
            <v>397.32516541783309</v>
          </cell>
          <cell r="JK733">
            <v>-20.056999999999999</v>
          </cell>
          <cell r="JL733">
            <v>-30.534176611000003</v>
          </cell>
          <cell r="JM733">
            <v>10.477176611000004</v>
          </cell>
          <cell r="JN733">
            <v>563.66600000000005</v>
          </cell>
          <cell r="JO733">
            <v>5.7652603681508356</v>
          </cell>
          <cell r="JP733">
            <v>557.90073963184921</v>
          </cell>
          <cell r="JQ733">
            <v>498.55</v>
          </cell>
          <cell r="JR733">
            <v>4.8523240000890624</v>
          </cell>
          <cell r="JS733">
            <v>493.69767599991093</v>
          </cell>
          <cell r="JT733">
            <v>347.81799999999998</v>
          </cell>
          <cell r="JU733">
            <v>0.9952570000000005</v>
          </cell>
          <cell r="JV733">
            <v>346.822743</v>
          </cell>
          <cell r="JW733">
            <v>135.346</v>
          </cell>
          <cell r="JX733">
            <v>8.4770000000000003</v>
          </cell>
          <cell r="JY733">
            <v>126.869</v>
          </cell>
          <cell r="JZ733">
            <v>863.56500000000005</v>
          </cell>
          <cell r="KA733">
            <v>11.228832000000001</v>
          </cell>
          <cell r="KB733">
            <v>852.33616800000004</v>
          </cell>
          <cell r="KC733">
            <v>705.23900000000003</v>
          </cell>
          <cell r="KD733">
            <v>-6.8733044037255304</v>
          </cell>
          <cell r="KE733">
            <v>712.1123044037256</v>
          </cell>
          <cell r="KF733">
            <v>381.77699999999999</v>
          </cell>
          <cell r="KG733">
            <v>-25.771987403725529</v>
          </cell>
          <cell r="KH733">
            <v>407.5489874037255</v>
          </cell>
          <cell r="KI733">
            <v>38.616</v>
          </cell>
          <cell r="KJ733">
            <v>-18.983493403725529</v>
          </cell>
          <cell r="KK733">
            <v>57.599493403725532</v>
          </cell>
          <cell r="KL733">
            <v>473.91699999999997</v>
          </cell>
          <cell r="KM733">
            <v>-20.933034115335182</v>
          </cell>
          <cell r="KN733">
            <v>494.85003411533518</v>
          </cell>
          <cell r="KO733">
            <v>310.15800000000002</v>
          </cell>
          <cell r="KP733">
            <v>-14.933034115335182</v>
          </cell>
          <cell r="KQ733">
            <v>325.09103411533522</v>
          </cell>
          <cell r="KR733">
            <v>161.91399999999999</v>
          </cell>
          <cell r="KS733">
            <v>-12.293034115335182</v>
          </cell>
          <cell r="KT733">
            <v>174.20703411533518</v>
          </cell>
          <cell r="KU733">
            <v>6.2229999999999999</v>
          </cell>
          <cell r="KV733">
            <v>-7.7566499999999996</v>
          </cell>
          <cell r="KW733">
            <v>13.979649999999999</v>
          </cell>
          <cell r="KX733">
            <v>303.892</v>
          </cell>
          <cell r="KY733">
            <v>22.212320218933343</v>
          </cell>
          <cell r="KZ733">
            <v>281.67967978106662</v>
          </cell>
          <cell r="LA733">
            <v>313.22699999999998</v>
          </cell>
          <cell r="LB733">
            <v>7.57132021893334</v>
          </cell>
          <cell r="LC733">
            <v>305.65567978106662</v>
          </cell>
          <cell r="LD733">
            <v>268.79500000000002</v>
          </cell>
          <cell r="LE733">
            <v>15.25632021893334</v>
          </cell>
          <cell r="LF733">
            <v>253.53867978106666</v>
          </cell>
          <cell r="LG733">
            <v>44.023000000000003</v>
          </cell>
          <cell r="LH733">
            <v>4.9647185108776402</v>
          </cell>
          <cell r="LI733">
            <v>39.058281489122365</v>
          </cell>
          <cell r="LJ733">
            <v>559.34799999999996</v>
          </cell>
          <cell r="LK733">
            <v>-66.269278750772003</v>
          </cell>
          <cell r="LL733">
            <v>625.6172787507719</v>
          </cell>
          <cell r="LM733">
            <v>465.90199999999999</v>
          </cell>
          <cell r="LN733">
            <v>-61.345278750772003</v>
          </cell>
          <cell r="LO733">
            <v>527.24727875077201</v>
          </cell>
          <cell r="LP733">
            <v>339.62799999999999</v>
          </cell>
          <cell r="LQ733">
            <v>-61.246000000000002</v>
          </cell>
          <cell r="LR733">
            <v>400.87399999999997</v>
          </cell>
          <cell r="LS733">
            <v>139.274</v>
          </cell>
          <cell r="LT733">
            <v>-48.49</v>
          </cell>
          <cell r="LU733">
            <v>187.76400000000001</v>
          </cell>
          <cell r="LV733">
            <v>590.851</v>
          </cell>
          <cell r="LW733">
            <v>-38.132602999999996</v>
          </cell>
          <cell r="LX733">
            <v>628.98360300000002</v>
          </cell>
          <cell r="LY733">
            <v>473.346</v>
          </cell>
          <cell r="LZ733">
            <v>-35</v>
          </cell>
          <cell r="MA733">
            <v>508.346</v>
          </cell>
          <cell r="MB733">
            <v>164.55199999999999</v>
          </cell>
          <cell r="MC733">
            <v>9</v>
          </cell>
          <cell r="MD733">
            <v>155.55199999999999</v>
          </cell>
          <cell r="ME733">
            <v>24.082999999999998</v>
          </cell>
          <cell r="MF733">
            <v>13</v>
          </cell>
          <cell r="MG733">
            <v>11.082999999999998</v>
          </cell>
          <cell r="MH733">
            <v>-114</v>
          </cell>
          <cell r="MI733">
            <v>28</v>
          </cell>
          <cell r="MJ733">
            <v>-142</v>
          </cell>
          <cell r="MK733">
            <v>36</v>
          </cell>
          <cell r="ML733">
            <v>81</v>
          </cell>
          <cell r="MM733">
            <v>-45</v>
          </cell>
          <cell r="MN733">
            <v>291</v>
          </cell>
          <cell r="MO733">
            <v>67</v>
          </cell>
          <cell r="MP733">
            <v>224</v>
          </cell>
          <cell r="MQ733">
            <v>230</v>
          </cell>
          <cell r="MR733">
            <v>10</v>
          </cell>
          <cell r="MS733">
            <v>220</v>
          </cell>
          <cell r="MT733">
            <v>-337</v>
          </cell>
          <cell r="MU733">
            <v>0</v>
          </cell>
          <cell r="MV733">
            <v>-337</v>
          </cell>
          <cell r="MW733">
            <v>-295</v>
          </cell>
          <cell r="MX733">
            <v>0</v>
          </cell>
          <cell r="MY733">
            <v>-295</v>
          </cell>
          <cell r="MZ733">
            <v>-272</v>
          </cell>
          <cell r="NA733">
            <v>0</v>
          </cell>
          <cell r="NB733">
            <v>-272</v>
          </cell>
          <cell r="NC733">
            <v>-240</v>
          </cell>
          <cell r="ND733">
            <v>0</v>
          </cell>
          <cell r="NE733">
            <v>-240</v>
          </cell>
          <cell r="NF733">
            <v>-433</v>
          </cell>
          <cell r="NG733">
            <v>0</v>
          </cell>
          <cell r="NH733">
            <v>-433</v>
          </cell>
          <cell r="NI733">
            <v>-335</v>
          </cell>
          <cell r="NJ733">
            <v>0</v>
          </cell>
          <cell r="NK733">
            <v>-335</v>
          </cell>
          <cell r="NL733">
            <v>-222</v>
          </cell>
          <cell r="NM733">
            <v>0</v>
          </cell>
          <cell r="NN733">
            <v>-222</v>
          </cell>
          <cell r="NO733">
            <v>-229</v>
          </cell>
          <cell r="NP733">
            <v>0</v>
          </cell>
          <cell r="NQ733">
            <v>-229</v>
          </cell>
          <cell r="NR733">
            <v>-439</v>
          </cell>
          <cell r="NS733">
            <v>0</v>
          </cell>
          <cell r="NT733">
            <v>-439</v>
          </cell>
          <cell r="NU733">
            <v>-489</v>
          </cell>
          <cell r="NV733">
            <v>0</v>
          </cell>
          <cell r="NW733">
            <v>-489</v>
          </cell>
          <cell r="NX733">
            <v>273</v>
          </cell>
          <cell r="NY733">
            <v>0</v>
          </cell>
          <cell r="NZ733">
            <v>273</v>
          </cell>
          <cell r="OA733">
            <v>304</v>
          </cell>
          <cell r="OB733">
            <v>0</v>
          </cell>
          <cell r="OC733">
            <v>304</v>
          </cell>
          <cell r="OD733">
            <v>-116</v>
          </cell>
          <cell r="OE733">
            <v>0</v>
          </cell>
          <cell r="OF733">
            <v>-116</v>
          </cell>
          <cell r="OG733">
            <v>364</v>
          </cell>
          <cell r="OH733">
            <v>0</v>
          </cell>
          <cell r="OI733">
            <v>364</v>
          </cell>
          <cell r="OJ733">
            <v>168</v>
          </cell>
          <cell r="OK733">
            <v>0</v>
          </cell>
          <cell r="OL733">
            <v>168</v>
          </cell>
          <cell r="OM733">
            <v>206</v>
          </cell>
          <cell r="ON733">
            <v>0</v>
          </cell>
          <cell r="OO733">
            <v>206</v>
          </cell>
          <cell r="OP733">
            <v>-120</v>
          </cell>
          <cell r="OQ733">
            <v>0</v>
          </cell>
          <cell r="OR733">
            <v>-120</v>
          </cell>
          <cell r="OS733">
            <v>-30</v>
          </cell>
          <cell r="OT733">
            <v>0</v>
          </cell>
          <cell r="OU733">
            <v>-30</v>
          </cell>
          <cell r="OV733">
            <v>274</v>
          </cell>
          <cell r="OW733">
            <v>0</v>
          </cell>
          <cell r="OX733">
            <v>274</v>
          </cell>
          <cell r="OY733">
            <v>194</v>
          </cell>
          <cell r="OZ733">
            <v>0</v>
          </cell>
          <cell r="PA733">
            <v>194</v>
          </cell>
          <cell r="PB733">
            <v>41</v>
          </cell>
          <cell r="PC733">
            <v>0</v>
          </cell>
          <cell r="PD733">
            <v>41</v>
          </cell>
          <cell r="PE733">
            <v>92</v>
          </cell>
          <cell r="PF733">
            <v>0</v>
          </cell>
          <cell r="PG733">
            <v>92</v>
          </cell>
          <cell r="PH733">
            <v>456</v>
          </cell>
          <cell r="PI733">
            <v>0</v>
          </cell>
          <cell r="PJ733">
            <v>456</v>
          </cell>
          <cell r="PK733">
            <v>573</v>
          </cell>
          <cell r="PL733">
            <v>0</v>
          </cell>
          <cell r="PM733">
            <v>573</v>
          </cell>
          <cell r="PN733">
            <v>-38</v>
          </cell>
          <cell r="PO733">
            <v>0</v>
          </cell>
          <cell r="PP733">
            <v>-38</v>
          </cell>
          <cell r="PQ733">
            <v>480</v>
          </cell>
          <cell r="PR733">
            <v>0</v>
          </cell>
          <cell r="PS733">
            <v>480</v>
          </cell>
          <cell r="PT733">
            <v>-223</v>
          </cell>
          <cell r="PU733">
            <v>0</v>
          </cell>
          <cell r="PV733">
            <v>-223</v>
          </cell>
          <cell r="PW733">
            <v>584</v>
          </cell>
          <cell r="PX733">
            <v>0</v>
          </cell>
          <cell r="PY733">
            <v>584</v>
          </cell>
        </row>
        <row r="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0</v>
          </cell>
          <cell r="EC734">
            <v>0</v>
          </cell>
          <cell r="ED734">
            <v>0</v>
          </cell>
          <cell r="EE734">
            <v>0</v>
          </cell>
          <cell r="EF734">
            <v>0</v>
          </cell>
          <cell r="EG734">
            <v>0</v>
          </cell>
          <cell r="EH734">
            <v>0</v>
          </cell>
          <cell r="EI734">
            <v>0</v>
          </cell>
          <cell r="EJ734">
            <v>0</v>
          </cell>
          <cell r="EK734">
            <v>0</v>
          </cell>
          <cell r="EL734">
            <v>0</v>
          </cell>
          <cell r="EM734">
            <v>0</v>
          </cell>
          <cell r="EN734">
            <v>0</v>
          </cell>
          <cell r="EO734">
            <v>0</v>
          </cell>
          <cell r="EP734">
            <v>0</v>
          </cell>
          <cell r="EQ734">
            <v>0</v>
          </cell>
          <cell r="ER734">
            <v>0</v>
          </cell>
          <cell r="ES734">
            <v>0</v>
          </cell>
          <cell r="ET734">
            <v>0</v>
          </cell>
          <cell r="EU734">
            <v>0</v>
          </cell>
          <cell r="EV734">
            <v>0</v>
          </cell>
          <cell r="EW734">
            <v>0</v>
          </cell>
          <cell r="EX734">
            <v>0</v>
          </cell>
          <cell r="EY734">
            <v>0</v>
          </cell>
          <cell r="EZ734">
            <v>0</v>
          </cell>
          <cell r="FA734">
            <v>0</v>
          </cell>
          <cell r="FB734">
            <v>0</v>
          </cell>
          <cell r="FC734">
            <v>0</v>
          </cell>
          <cell r="FD734">
            <v>0</v>
          </cell>
          <cell r="FE734">
            <v>0</v>
          </cell>
          <cell r="FF734">
            <v>-1</v>
          </cell>
          <cell r="FG734">
            <v>0</v>
          </cell>
          <cell r="FH734">
            <v>-1</v>
          </cell>
          <cell r="FI734">
            <v>21</v>
          </cell>
          <cell r="FJ734">
            <v>0</v>
          </cell>
          <cell r="FK734">
            <v>21</v>
          </cell>
          <cell r="FL734">
            <v>-6</v>
          </cell>
          <cell r="FM734">
            <v>0</v>
          </cell>
          <cell r="FN734">
            <v>-6</v>
          </cell>
          <cell r="FO734">
            <v>4</v>
          </cell>
          <cell r="FP734">
            <v>0</v>
          </cell>
          <cell r="FQ734">
            <v>4</v>
          </cell>
          <cell r="FR734">
            <v>10</v>
          </cell>
          <cell r="FS734">
            <v>0</v>
          </cell>
          <cell r="FT734">
            <v>10</v>
          </cell>
          <cell r="FU734">
            <v>-94</v>
          </cell>
          <cell r="FV734">
            <v>0</v>
          </cell>
          <cell r="FW734">
            <v>-94</v>
          </cell>
          <cell r="FX734">
            <v>-23</v>
          </cell>
          <cell r="FY734">
            <v>0</v>
          </cell>
          <cell r="FZ734">
            <v>-23</v>
          </cell>
          <cell r="GA734">
            <v>-21</v>
          </cell>
          <cell r="GB734">
            <v>0</v>
          </cell>
          <cell r="GC734">
            <v>-21</v>
          </cell>
          <cell r="GD734">
            <v>1</v>
          </cell>
          <cell r="GE734">
            <v>0</v>
          </cell>
          <cell r="GF734">
            <v>1</v>
          </cell>
          <cell r="GG734">
            <v>0</v>
          </cell>
          <cell r="GH734">
            <v>0</v>
          </cell>
          <cell r="GI734">
            <v>0</v>
          </cell>
          <cell r="GJ734">
            <v>0</v>
          </cell>
          <cell r="GK734">
            <v>0</v>
          </cell>
          <cell r="GL734">
            <v>0</v>
          </cell>
          <cell r="GM734">
            <v>0</v>
          </cell>
          <cell r="GN734">
            <v>0</v>
          </cell>
          <cell r="GO734">
            <v>0</v>
          </cell>
          <cell r="GP734">
            <v>-1</v>
          </cell>
          <cell r="GQ734">
            <v>0</v>
          </cell>
          <cell r="GR734">
            <v>-1</v>
          </cell>
          <cell r="GS734">
            <v>0</v>
          </cell>
          <cell r="GT734">
            <v>0</v>
          </cell>
          <cell r="GU734">
            <v>0</v>
          </cell>
          <cell r="GV734">
            <v>-1</v>
          </cell>
          <cell r="GW734">
            <v>0</v>
          </cell>
          <cell r="GX734">
            <v>-1</v>
          </cell>
          <cell r="GY734">
            <v>-1</v>
          </cell>
          <cell r="GZ734">
            <v>0</v>
          </cell>
          <cell r="HA734">
            <v>-1</v>
          </cell>
          <cell r="HB734">
            <v>0</v>
          </cell>
          <cell r="HC734">
            <v>0</v>
          </cell>
          <cell r="HD734">
            <v>0</v>
          </cell>
          <cell r="HE734">
            <v>1</v>
          </cell>
          <cell r="HF734">
            <v>0</v>
          </cell>
          <cell r="HG734">
            <v>1</v>
          </cell>
          <cell r="HH734">
            <v>-1</v>
          </cell>
          <cell r="HI734">
            <v>0</v>
          </cell>
          <cell r="HJ734">
            <v>-1</v>
          </cell>
          <cell r="HK734">
            <v>1</v>
          </cell>
          <cell r="HL734">
            <v>0</v>
          </cell>
          <cell r="HM734">
            <v>1</v>
          </cell>
          <cell r="HN734">
            <v>1</v>
          </cell>
          <cell r="HO734">
            <v>0</v>
          </cell>
          <cell r="HP734">
            <v>1</v>
          </cell>
          <cell r="HQ734">
            <v>-1</v>
          </cell>
          <cell r="HR734">
            <v>0</v>
          </cell>
          <cell r="HS734">
            <v>-1</v>
          </cell>
          <cell r="HT734">
            <v>-1</v>
          </cell>
          <cell r="HU734">
            <v>0</v>
          </cell>
          <cell r="HV734">
            <v>-1</v>
          </cell>
          <cell r="HW734">
            <v>-1</v>
          </cell>
          <cell r="HX734">
            <v>0</v>
          </cell>
          <cell r="HY734">
            <v>-1</v>
          </cell>
          <cell r="HZ734">
            <v>-9</v>
          </cell>
          <cell r="IA734">
            <v>0</v>
          </cell>
          <cell r="IB734">
            <v>-9</v>
          </cell>
          <cell r="IC734">
            <v>1</v>
          </cell>
          <cell r="ID734">
            <v>0</v>
          </cell>
          <cell r="IE734">
            <v>1</v>
          </cell>
          <cell r="IF734">
            <v>0</v>
          </cell>
          <cell r="IG734">
            <v>0</v>
          </cell>
          <cell r="IH734">
            <v>0</v>
          </cell>
          <cell r="II734">
            <v>0</v>
          </cell>
          <cell r="IJ734">
            <v>0</v>
          </cell>
          <cell r="IK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0</v>
          </cell>
          <cell r="KM734">
            <v>0</v>
          </cell>
          <cell r="KN734">
            <v>0</v>
          </cell>
          <cell r="KO734">
            <v>0</v>
          </cell>
          <cell r="KP734">
            <v>0</v>
          </cell>
          <cell r="KQ734">
            <v>0</v>
          </cell>
          <cell r="KR734">
            <v>0</v>
          </cell>
          <cell r="KS734">
            <v>0</v>
          </cell>
          <cell r="KT734">
            <v>0</v>
          </cell>
          <cell r="KU734">
            <v>0</v>
          </cell>
          <cell r="KV734">
            <v>0</v>
          </cell>
          <cell r="KW734">
            <v>0</v>
          </cell>
          <cell r="KX734">
            <v>0</v>
          </cell>
          <cell r="KY734">
            <v>0</v>
          </cell>
          <cell r="KZ734">
            <v>0</v>
          </cell>
          <cell r="LA734">
            <v>0</v>
          </cell>
          <cell r="LB734">
            <v>0</v>
          </cell>
          <cell r="LC734">
            <v>0</v>
          </cell>
          <cell r="LD734">
            <v>0</v>
          </cell>
          <cell r="LE734">
            <v>0</v>
          </cell>
          <cell r="LF734">
            <v>0</v>
          </cell>
          <cell r="LG734">
            <v>0</v>
          </cell>
          <cell r="LH734">
            <v>0</v>
          </cell>
          <cell r="LI734">
            <v>0</v>
          </cell>
          <cell r="LJ734">
            <v>0</v>
          </cell>
          <cell r="LK734">
            <v>0</v>
          </cell>
          <cell r="LL734">
            <v>0</v>
          </cell>
          <cell r="LM734">
            <v>0</v>
          </cell>
          <cell r="LN734">
            <v>0</v>
          </cell>
          <cell r="LO734">
            <v>0</v>
          </cell>
          <cell r="LP734">
            <v>0</v>
          </cell>
          <cell r="LQ734">
            <v>0</v>
          </cell>
          <cell r="LR734">
            <v>0</v>
          </cell>
          <cell r="LS734">
            <v>0</v>
          </cell>
          <cell r="LT734">
            <v>0</v>
          </cell>
          <cell r="LU734">
            <v>0</v>
          </cell>
          <cell r="LV734">
            <v>0</v>
          </cell>
          <cell r="LW734">
            <v>0</v>
          </cell>
          <cell r="LX734">
            <v>0</v>
          </cell>
          <cell r="LY734">
            <v>0</v>
          </cell>
          <cell r="LZ734">
            <v>0</v>
          </cell>
          <cell r="MA734">
            <v>0</v>
          </cell>
          <cell r="MB734">
            <v>0</v>
          </cell>
          <cell r="MC734">
            <v>0</v>
          </cell>
          <cell r="MD734">
            <v>0</v>
          </cell>
          <cell r="ME734">
            <v>0</v>
          </cell>
          <cell r="MF734">
            <v>0</v>
          </cell>
          <cell r="MG734">
            <v>0</v>
          </cell>
          <cell r="MH734">
            <v>0</v>
          </cell>
          <cell r="MI734">
            <v>0</v>
          </cell>
          <cell r="MJ734">
            <v>0</v>
          </cell>
          <cell r="MK734">
            <v>0</v>
          </cell>
          <cell r="ML734">
            <v>0</v>
          </cell>
          <cell r="MM734">
            <v>0</v>
          </cell>
          <cell r="MN734">
            <v>0</v>
          </cell>
          <cell r="MO734">
            <v>0</v>
          </cell>
          <cell r="MP734">
            <v>0</v>
          </cell>
          <cell r="MQ734">
            <v>0</v>
          </cell>
          <cell r="MR734">
            <v>0</v>
          </cell>
          <cell r="MS734">
            <v>0</v>
          </cell>
          <cell r="MT734">
            <v>-1</v>
          </cell>
          <cell r="MU734">
            <v>0</v>
          </cell>
          <cell r="MV734">
            <v>-1</v>
          </cell>
          <cell r="MW734">
            <v>21</v>
          </cell>
          <cell r="MX734">
            <v>0</v>
          </cell>
          <cell r="MY734">
            <v>21</v>
          </cell>
          <cell r="MZ734">
            <v>-6</v>
          </cell>
          <cell r="NA734">
            <v>0</v>
          </cell>
          <cell r="NB734">
            <v>-6</v>
          </cell>
          <cell r="NC734">
            <v>4</v>
          </cell>
          <cell r="ND734">
            <v>0</v>
          </cell>
          <cell r="NE734">
            <v>4</v>
          </cell>
          <cell r="NF734">
            <v>10</v>
          </cell>
          <cell r="NG734">
            <v>0</v>
          </cell>
          <cell r="NH734">
            <v>10</v>
          </cell>
          <cell r="NI734">
            <v>-94</v>
          </cell>
          <cell r="NJ734">
            <v>0</v>
          </cell>
          <cell r="NK734">
            <v>-94</v>
          </cell>
          <cell r="NL734">
            <v>-23</v>
          </cell>
          <cell r="NM734">
            <v>0</v>
          </cell>
          <cell r="NN734">
            <v>-23</v>
          </cell>
          <cell r="NO734">
            <v>-21</v>
          </cell>
          <cell r="NP734">
            <v>0</v>
          </cell>
          <cell r="NQ734">
            <v>-21</v>
          </cell>
          <cell r="NR734">
            <v>1</v>
          </cell>
          <cell r="NS734">
            <v>0</v>
          </cell>
          <cell r="NT734">
            <v>1</v>
          </cell>
          <cell r="NU734">
            <v>0</v>
          </cell>
          <cell r="NV734">
            <v>0</v>
          </cell>
          <cell r="NW734">
            <v>0</v>
          </cell>
          <cell r="NX734">
            <v>0</v>
          </cell>
          <cell r="NY734">
            <v>0</v>
          </cell>
          <cell r="NZ734">
            <v>0</v>
          </cell>
          <cell r="OA734">
            <v>0</v>
          </cell>
          <cell r="OB734">
            <v>0</v>
          </cell>
          <cell r="OC734">
            <v>0</v>
          </cell>
          <cell r="OD734">
            <v>-1</v>
          </cell>
          <cell r="OE734">
            <v>0</v>
          </cell>
          <cell r="OF734">
            <v>-1</v>
          </cell>
          <cell r="OG734">
            <v>0</v>
          </cell>
          <cell r="OH734">
            <v>0</v>
          </cell>
          <cell r="OI734">
            <v>0</v>
          </cell>
          <cell r="OJ734">
            <v>-1</v>
          </cell>
          <cell r="OK734">
            <v>0</v>
          </cell>
          <cell r="OL734">
            <v>-1</v>
          </cell>
          <cell r="OM734">
            <v>-1</v>
          </cell>
          <cell r="ON734">
            <v>0</v>
          </cell>
          <cell r="OO734">
            <v>-1</v>
          </cell>
          <cell r="OP734">
            <v>0</v>
          </cell>
          <cell r="OQ734">
            <v>0</v>
          </cell>
          <cell r="OR734">
            <v>0</v>
          </cell>
          <cell r="OS734">
            <v>1</v>
          </cell>
          <cell r="OT734">
            <v>0</v>
          </cell>
          <cell r="OU734">
            <v>1</v>
          </cell>
          <cell r="OV734">
            <v>-1</v>
          </cell>
          <cell r="OW734">
            <v>0</v>
          </cell>
          <cell r="OX734">
            <v>-1</v>
          </cell>
          <cell r="OY734">
            <v>1</v>
          </cell>
          <cell r="OZ734">
            <v>0</v>
          </cell>
          <cell r="PA734">
            <v>1</v>
          </cell>
          <cell r="PB734">
            <v>1</v>
          </cell>
          <cell r="PC734">
            <v>0</v>
          </cell>
          <cell r="PD734">
            <v>1</v>
          </cell>
          <cell r="PE734">
            <v>-1</v>
          </cell>
          <cell r="PF734">
            <v>0</v>
          </cell>
          <cell r="PG734">
            <v>-1</v>
          </cell>
          <cell r="PH734">
            <v>-1</v>
          </cell>
          <cell r="PI734">
            <v>0</v>
          </cell>
          <cell r="PJ734">
            <v>-1</v>
          </cell>
          <cell r="PK734">
            <v>-1</v>
          </cell>
          <cell r="PL734">
            <v>0</v>
          </cell>
          <cell r="PM734">
            <v>-1</v>
          </cell>
          <cell r="PN734">
            <v>-9</v>
          </cell>
          <cell r="PO734">
            <v>0</v>
          </cell>
          <cell r="PP734">
            <v>-9</v>
          </cell>
          <cell r="PQ734">
            <v>1</v>
          </cell>
          <cell r="PR734">
            <v>0</v>
          </cell>
          <cell r="PS734">
            <v>1</v>
          </cell>
          <cell r="PT734">
            <v>0</v>
          </cell>
          <cell r="PU734">
            <v>0</v>
          </cell>
          <cell r="PV734">
            <v>0</v>
          </cell>
          <cell r="PW734">
            <v>0</v>
          </cell>
          <cell r="PX734">
            <v>0</v>
          </cell>
          <cell r="PY734">
            <v>0</v>
          </cell>
        </row>
        <row r="735">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0.19500000000000001</v>
          </cell>
          <cell r="CA735">
            <v>0</v>
          </cell>
          <cell r="CB735">
            <v>0.19500000000000001</v>
          </cell>
          <cell r="CC735">
            <v>0</v>
          </cell>
          <cell r="CD735">
            <v>0</v>
          </cell>
          <cell r="CE735">
            <v>0</v>
          </cell>
          <cell r="CF735">
            <v>3.0000000000000001E-3</v>
          </cell>
          <cell r="CG735">
            <v>0</v>
          </cell>
          <cell r="CH735">
            <v>3.0000000000000001E-3</v>
          </cell>
          <cell r="CI735">
            <v>6.8000000000000005E-2</v>
          </cell>
          <cell r="CJ735">
            <v>0</v>
          </cell>
          <cell r="CK735">
            <v>6.8000000000000005E-2</v>
          </cell>
          <cell r="CL735">
            <v>-1.0999999999999999E-2</v>
          </cell>
          <cell r="CM735">
            <v>0</v>
          </cell>
          <cell r="CN735">
            <v>-1.0999999999999999E-2</v>
          </cell>
          <cell r="CO735">
            <v>0</v>
          </cell>
          <cell r="CP735">
            <v>0</v>
          </cell>
          <cell r="CQ735">
            <v>0</v>
          </cell>
          <cell r="CR735">
            <v>4.0000000000000001E-3</v>
          </cell>
          <cell r="CS735">
            <v>0</v>
          </cell>
          <cell r="CT735">
            <v>4.0000000000000001E-3</v>
          </cell>
          <cell r="CU735">
            <v>7.0000000000000001E-3</v>
          </cell>
          <cell r="CV735">
            <v>0</v>
          </cell>
          <cell r="CW735">
            <v>7.0000000000000001E-3</v>
          </cell>
          <cell r="CX735">
            <v>0</v>
          </cell>
          <cell r="CY735">
            <v>0</v>
          </cell>
          <cell r="CZ735">
            <v>0</v>
          </cell>
          <cell r="DA735">
            <v>7.6999999999999999E-2</v>
          </cell>
          <cell r="DB735">
            <v>0</v>
          </cell>
          <cell r="DC735">
            <v>7.6999999999999999E-2</v>
          </cell>
          <cell r="DD735">
            <v>6.0000000000000001E-3</v>
          </cell>
          <cell r="DE735">
            <v>0</v>
          </cell>
          <cell r="DF735">
            <v>6.0000000000000001E-3</v>
          </cell>
          <cell r="DG735">
            <v>1.853</v>
          </cell>
          <cell r="DH735">
            <v>0</v>
          </cell>
          <cell r="DI735">
            <v>1.853</v>
          </cell>
          <cell r="DJ735">
            <v>0</v>
          </cell>
          <cell r="DK735">
            <v>0</v>
          </cell>
          <cell r="DL735">
            <v>0</v>
          </cell>
          <cell r="DM735">
            <v>0</v>
          </cell>
          <cell r="DN735">
            <v>0</v>
          </cell>
          <cell r="DO735">
            <v>0</v>
          </cell>
          <cell r="DP735">
            <v>0</v>
          </cell>
          <cell r="DQ735">
            <v>0</v>
          </cell>
          <cell r="DR735">
            <v>0</v>
          </cell>
          <cell r="DS735">
            <v>0</v>
          </cell>
          <cell r="DT735">
            <v>0</v>
          </cell>
          <cell r="DU735">
            <v>0</v>
          </cell>
          <cell r="DV735">
            <v>0.182</v>
          </cell>
          <cell r="DW735">
            <v>0</v>
          </cell>
          <cell r="DX735">
            <v>0.182</v>
          </cell>
          <cell r="DY735">
            <v>0</v>
          </cell>
          <cell r="DZ735">
            <v>0</v>
          </cell>
          <cell r="EA735">
            <v>0</v>
          </cell>
          <cell r="EB735">
            <v>0</v>
          </cell>
          <cell r="EC735">
            <v>0</v>
          </cell>
          <cell r="ED735">
            <v>0</v>
          </cell>
          <cell r="EE735">
            <v>0</v>
          </cell>
          <cell r="EF735">
            <v>0</v>
          </cell>
          <cell r="EG735">
            <v>0</v>
          </cell>
          <cell r="EH735">
            <v>2.7E-2</v>
          </cell>
          <cell r="EI735">
            <v>0</v>
          </cell>
          <cell r="EJ735">
            <v>2.7E-2</v>
          </cell>
          <cell r="EK735">
            <v>-3.3000000000000002E-2</v>
          </cell>
          <cell r="EL735">
            <v>0</v>
          </cell>
          <cell r="EM735">
            <v>-3.3000000000000002E-2</v>
          </cell>
          <cell r="EN735">
            <v>0.26500000000000001</v>
          </cell>
          <cell r="EO735">
            <v>0</v>
          </cell>
          <cell r="EP735">
            <v>0.26500000000000001</v>
          </cell>
          <cell r="EQ735">
            <v>0</v>
          </cell>
          <cell r="ER735">
            <v>0</v>
          </cell>
          <cell r="ES735">
            <v>0</v>
          </cell>
          <cell r="ET735">
            <v>0</v>
          </cell>
          <cell r="EU735">
            <v>0</v>
          </cell>
          <cell r="EV735">
            <v>0</v>
          </cell>
          <cell r="EW735">
            <v>0</v>
          </cell>
          <cell r="EX735">
            <v>0</v>
          </cell>
          <cell r="EY735">
            <v>0</v>
          </cell>
          <cell r="EZ735">
            <v>0</v>
          </cell>
          <cell r="FA735">
            <v>0</v>
          </cell>
          <cell r="FB735">
            <v>0</v>
          </cell>
          <cell r="FC735">
            <v>0</v>
          </cell>
          <cell r="FD735">
            <v>0</v>
          </cell>
          <cell r="FE735">
            <v>0</v>
          </cell>
          <cell r="FF735">
            <v>0</v>
          </cell>
          <cell r="FG735">
            <v>0</v>
          </cell>
          <cell r="FH735">
            <v>0</v>
          </cell>
          <cell r="FI735">
            <v>0</v>
          </cell>
          <cell r="FJ735">
            <v>0</v>
          </cell>
          <cell r="FK735">
            <v>0</v>
          </cell>
          <cell r="FL735">
            <v>0</v>
          </cell>
          <cell r="FM735">
            <v>0</v>
          </cell>
          <cell r="FN735">
            <v>0</v>
          </cell>
          <cell r="FO735">
            <v>0</v>
          </cell>
          <cell r="FP735">
            <v>0</v>
          </cell>
          <cell r="FQ735">
            <v>0</v>
          </cell>
          <cell r="FR735">
            <v>0</v>
          </cell>
          <cell r="FS735">
            <v>0</v>
          </cell>
          <cell r="FT735">
            <v>0</v>
          </cell>
          <cell r="FU735">
            <v>0</v>
          </cell>
          <cell r="FV735">
            <v>0</v>
          </cell>
          <cell r="FW735">
            <v>0</v>
          </cell>
          <cell r="FX735">
            <v>0</v>
          </cell>
          <cell r="FY735">
            <v>0</v>
          </cell>
          <cell r="FZ735">
            <v>0</v>
          </cell>
          <cell r="GA735">
            <v>0</v>
          </cell>
          <cell r="GB735">
            <v>0</v>
          </cell>
          <cell r="GC735">
            <v>0</v>
          </cell>
          <cell r="GD735">
            <v>1</v>
          </cell>
          <cell r="GE735">
            <v>0</v>
          </cell>
          <cell r="GF735">
            <v>1</v>
          </cell>
          <cell r="GG735">
            <v>-1</v>
          </cell>
          <cell r="GH735">
            <v>0</v>
          </cell>
          <cell r="GI735">
            <v>-1</v>
          </cell>
          <cell r="GJ735">
            <v>11</v>
          </cell>
          <cell r="GK735">
            <v>0</v>
          </cell>
          <cell r="GL735">
            <v>11</v>
          </cell>
          <cell r="GM735">
            <v>0</v>
          </cell>
          <cell r="GN735">
            <v>0</v>
          </cell>
          <cell r="GO735">
            <v>0</v>
          </cell>
          <cell r="GP735">
            <v>-2</v>
          </cell>
          <cell r="GQ735">
            <v>0</v>
          </cell>
          <cell r="GR735">
            <v>-2</v>
          </cell>
          <cell r="GS735">
            <v>1</v>
          </cell>
          <cell r="GT735">
            <v>0</v>
          </cell>
          <cell r="GU735">
            <v>1</v>
          </cell>
          <cell r="GV735">
            <v>0</v>
          </cell>
          <cell r="GW735">
            <v>0</v>
          </cell>
          <cell r="GX735">
            <v>0</v>
          </cell>
          <cell r="GY735">
            <v>2</v>
          </cell>
          <cell r="GZ735">
            <v>0</v>
          </cell>
          <cell r="HA735">
            <v>2</v>
          </cell>
          <cell r="HB735">
            <v>0</v>
          </cell>
          <cell r="HC735">
            <v>0</v>
          </cell>
          <cell r="HD735">
            <v>0</v>
          </cell>
          <cell r="HE735">
            <v>0</v>
          </cell>
          <cell r="HF735">
            <v>0</v>
          </cell>
          <cell r="HG735">
            <v>0</v>
          </cell>
          <cell r="HH735">
            <v>0</v>
          </cell>
          <cell r="HI735">
            <v>0</v>
          </cell>
          <cell r="HJ735">
            <v>0</v>
          </cell>
          <cell r="HK735">
            <v>0</v>
          </cell>
          <cell r="HL735">
            <v>0</v>
          </cell>
          <cell r="HM735">
            <v>0</v>
          </cell>
          <cell r="HN735">
            <v>0</v>
          </cell>
          <cell r="HO735">
            <v>0</v>
          </cell>
          <cell r="HP735">
            <v>0</v>
          </cell>
          <cell r="HQ735">
            <v>7</v>
          </cell>
          <cell r="HR735">
            <v>0</v>
          </cell>
          <cell r="HS735">
            <v>7</v>
          </cell>
          <cell r="HT735">
            <v>0</v>
          </cell>
          <cell r="HU735">
            <v>0</v>
          </cell>
          <cell r="HV735">
            <v>0</v>
          </cell>
          <cell r="HW735">
            <v>0</v>
          </cell>
          <cell r="HX735">
            <v>0</v>
          </cell>
          <cell r="HY735">
            <v>0</v>
          </cell>
          <cell r="HZ735">
            <v>0</v>
          </cell>
          <cell r="IA735">
            <v>0</v>
          </cell>
          <cell r="IB735">
            <v>0</v>
          </cell>
          <cell r="IC735">
            <v>0</v>
          </cell>
          <cell r="ID735">
            <v>0</v>
          </cell>
          <cell r="IE735">
            <v>0</v>
          </cell>
          <cell r="IF735">
            <v>0</v>
          </cell>
          <cell r="IG735">
            <v>0</v>
          </cell>
          <cell r="IH735">
            <v>0</v>
          </cell>
          <cell r="II735">
            <v>0</v>
          </cell>
          <cell r="IJ735">
            <v>0</v>
          </cell>
          <cell r="IK735">
            <v>0</v>
          </cell>
          <cell r="IP735">
            <v>0</v>
          </cell>
          <cell r="IQ735">
            <v>0</v>
          </cell>
          <cell r="IR735">
            <v>0</v>
          </cell>
          <cell r="IS735">
            <v>0</v>
          </cell>
          <cell r="IT735">
            <v>0</v>
          </cell>
          <cell r="IU735">
            <v>0</v>
          </cell>
          <cell r="IV735">
            <v>0</v>
          </cell>
          <cell r="IW735">
            <v>0</v>
          </cell>
          <cell r="IX735">
            <v>0</v>
          </cell>
          <cell r="IY735">
            <v>0</v>
          </cell>
          <cell r="IZ735">
            <v>0</v>
          </cell>
          <cell r="JA735">
            <v>0</v>
          </cell>
          <cell r="JB735">
            <v>0</v>
          </cell>
          <cell r="JC735">
            <v>0</v>
          </cell>
          <cell r="JD735">
            <v>0</v>
          </cell>
          <cell r="JE735">
            <v>0</v>
          </cell>
          <cell r="JF735">
            <v>0</v>
          </cell>
          <cell r="JG735">
            <v>0</v>
          </cell>
          <cell r="JH735">
            <v>0</v>
          </cell>
          <cell r="JI735">
            <v>0</v>
          </cell>
          <cell r="JJ735">
            <v>0</v>
          </cell>
          <cell r="JK735">
            <v>0</v>
          </cell>
          <cell r="JL735">
            <v>0</v>
          </cell>
          <cell r="JM735">
            <v>0</v>
          </cell>
          <cell r="JN735">
            <v>0.26600000000000001</v>
          </cell>
          <cell r="JO735">
            <v>0</v>
          </cell>
          <cell r="JP735">
            <v>0.26600000000000001</v>
          </cell>
          <cell r="JQ735">
            <v>7.0999999999999994E-2</v>
          </cell>
          <cell r="JR735">
            <v>0</v>
          </cell>
          <cell r="JS735">
            <v>7.0999999999999994E-2</v>
          </cell>
          <cell r="JT735">
            <v>7.0999999999999994E-2</v>
          </cell>
          <cell r="JU735">
            <v>0</v>
          </cell>
          <cell r="JV735">
            <v>7.0999999999999994E-2</v>
          </cell>
          <cell r="JW735">
            <v>6.8000000000000005E-2</v>
          </cell>
          <cell r="JX735">
            <v>0</v>
          </cell>
          <cell r="JY735">
            <v>6.8000000000000005E-2</v>
          </cell>
          <cell r="JZ735">
            <v>0</v>
          </cell>
          <cell r="KA735">
            <v>0</v>
          </cell>
          <cell r="KB735">
            <v>0</v>
          </cell>
          <cell r="KC735">
            <v>1.0999999999999999E-2</v>
          </cell>
          <cell r="KD735">
            <v>0</v>
          </cell>
          <cell r="KE735">
            <v>1.0999999999999999E-2</v>
          </cell>
          <cell r="KF735">
            <v>1.0999999999999999E-2</v>
          </cell>
          <cell r="KG735">
            <v>0</v>
          </cell>
          <cell r="KH735">
            <v>1.0999999999999999E-2</v>
          </cell>
          <cell r="KI735">
            <v>7.0000000000000001E-3</v>
          </cell>
          <cell r="KJ735">
            <v>0</v>
          </cell>
          <cell r="KK735">
            <v>7.0000000000000001E-3</v>
          </cell>
          <cell r="KL735">
            <v>1.9359999999999999</v>
          </cell>
          <cell r="KM735">
            <v>0</v>
          </cell>
          <cell r="KN735">
            <v>1.9359999999999999</v>
          </cell>
          <cell r="KO735">
            <v>1.9359999999999999</v>
          </cell>
          <cell r="KP735">
            <v>0</v>
          </cell>
          <cell r="KQ735">
            <v>1.9359999999999999</v>
          </cell>
          <cell r="KR735">
            <v>1.859</v>
          </cell>
          <cell r="KS735">
            <v>0</v>
          </cell>
          <cell r="KT735">
            <v>1.859</v>
          </cell>
          <cell r="KU735">
            <v>1.853</v>
          </cell>
          <cell r="KV735">
            <v>0</v>
          </cell>
          <cell r="KW735">
            <v>1.853</v>
          </cell>
          <cell r="KX735">
            <v>0</v>
          </cell>
          <cell r="KY735">
            <v>0</v>
          </cell>
          <cell r="KZ735">
            <v>0</v>
          </cell>
          <cell r="LA735">
            <v>0</v>
          </cell>
          <cell r="LB735">
            <v>0</v>
          </cell>
          <cell r="LC735">
            <v>0</v>
          </cell>
          <cell r="LD735">
            <v>0</v>
          </cell>
          <cell r="LE735">
            <v>0</v>
          </cell>
          <cell r="LF735">
            <v>0</v>
          </cell>
          <cell r="LG735">
            <v>0</v>
          </cell>
          <cell r="LH735">
            <v>0</v>
          </cell>
          <cell r="LI735">
            <v>0</v>
          </cell>
          <cell r="LJ735">
            <v>0.182</v>
          </cell>
          <cell r="LK735">
            <v>0</v>
          </cell>
          <cell r="LL735">
            <v>0.182</v>
          </cell>
          <cell r="LM735">
            <v>0</v>
          </cell>
          <cell r="LN735">
            <v>0</v>
          </cell>
          <cell r="LO735">
            <v>0</v>
          </cell>
          <cell r="LP735">
            <v>0</v>
          </cell>
          <cell r="LQ735">
            <v>0</v>
          </cell>
          <cell r="LR735">
            <v>0</v>
          </cell>
          <cell r="LS735">
            <v>0</v>
          </cell>
          <cell r="LT735">
            <v>0</v>
          </cell>
          <cell r="LU735">
            <v>0</v>
          </cell>
          <cell r="LV735">
            <v>0.25900000000000001</v>
          </cell>
          <cell r="LW735">
            <v>0</v>
          </cell>
          <cell r="LX735">
            <v>0.25900000000000001</v>
          </cell>
          <cell r="LY735">
            <v>0.23200000000000001</v>
          </cell>
          <cell r="LZ735">
            <v>0</v>
          </cell>
          <cell r="MA735">
            <v>0.23200000000000001</v>
          </cell>
          <cell r="MB735">
            <v>0.26500000000000001</v>
          </cell>
          <cell r="MC735">
            <v>0</v>
          </cell>
          <cell r="MD735">
            <v>0.26500000000000001</v>
          </cell>
          <cell r="ME735">
            <v>0</v>
          </cell>
          <cell r="MF735">
            <v>0</v>
          </cell>
          <cell r="MG735">
            <v>0</v>
          </cell>
          <cell r="MH735">
            <v>0</v>
          </cell>
          <cell r="MI735">
            <v>0</v>
          </cell>
          <cell r="MJ735">
            <v>0</v>
          </cell>
          <cell r="MK735">
            <v>0</v>
          </cell>
          <cell r="ML735">
            <v>0</v>
          </cell>
          <cell r="MM735">
            <v>0</v>
          </cell>
          <cell r="MN735">
            <v>0</v>
          </cell>
          <cell r="MO735">
            <v>0</v>
          </cell>
          <cell r="MP735">
            <v>0</v>
          </cell>
          <cell r="MQ735">
            <v>0</v>
          </cell>
          <cell r="MR735">
            <v>0</v>
          </cell>
          <cell r="MS735">
            <v>0</v>
          </cell>
          <cell r="MT735">
            <v>0</v>
          </cell>
          <cell r="MU735">
            <v>0</v>
          </cell>
          <cell r="MV735">
            <v>0</v>
          </cell>
          <cell r="MW735">
            <v>0</v>
          </cell>
          <cell r="MX735">
            <v>0</v>
          </cell>
          <cell r="MY735">
            <v>0</v>
          </cell>
          <cell r="MZ735">
            <v>0</v>
          </cell>
          <cell r="NA735">
            <v>0</v>
          </cell>
          <cell r="NB735">
            <v>0</v>
          </cell>
          <cell r="NC735">
            <v>0</v>
          </cell>
          <cell r="ND735">
            <v>0</v>
          </cell>
          <cell r="NE735">
            <v>0</v>
          </cell>
          <cell r="NF735">
            <v>0</v>
          </cell>
          <cell r="NG735">
            <v>0</v>
          </cell>
          <cell r="NH735">
            <v>0</v>
          </cell>
          <cell r="NI735">
            <v>0</v>
          </cell>
          <cell r="NJ735">
            <v>0</v>
          </cell>
          <cell r="NK735">
            <v>0</v>
          </cell>
          <cell r="NL735">
            <v>0</v>
          </cell>
          <cell r="NM735">
            <v>0</v>
          </cell>
          <cell r="NN735">
            <v>0</v>
          </cell>
          <cell r="NO735">
            <v>0</v>
          </cell>
          <cell r="NP735">
            <v>0</v>
          </cell>
          <cell r="NQ735">
            <v>0</v>
          </cell>
          <cell r="NR735">
            <v>1</v>
          </cell>
          <cell r="NS735">
            <v>0</v>
          </cell>
          <cell r="NT735">
            <v>1</v>
          </cell>
          <cell r="NU735">
            <v>-1</v>
          </cell>
          <cell r="NV735">
            <v>0</v>
          </cell>
          <cell r="NW735">
            <v>-1</v>
          </cell>
          <cell r="NX735">
            <v>11</v>
          </cell>
          <cell r="NY735">
            <v>0</v>
          </cell>
          <cell r="NZ735">
            <v>11</v>
          </cell>
          <cell r="OA735">
            <v>0</v>
          </cell>
          <cell r="OB735">
            <v>0</v>
          </cell>
          <cell r="OC735">
            <v>0</v>
          </cell>
          <cell r="OD735">
            <v>-2</v>
          </cell>
          <cell r="OE735">
            <v>0</v>
          </cell>
          <cell r="OF735">
            <v>-2</v>
          </cell>
          <cell r="OG735">
            <v>1</v>
          </cell>
          <cell r="OH735">
            <v>0</v>
          </cell>
          <cell r="OI735">
            <v>1</v>
          </cell>
          <cell r="OJ735">
            <v>0</v>
          </cell>
          <cell r="OK735">
            <v>0</v>
          </cell>
          <cell r="OL735">
            <v>0</v>
          </cell>
          <cell r="OM735">
            <v>2</v>
          </cell>
          <cell r="ON735">
            <v>0</v>
          </cell>
          <cell r="OO735">
            <v>2</v>
          </cell>
          <cell r="OP735">
            <v>0</v>
          </cell>
          <cell r="OQ735">
            <v>0</v>
          </cell>
          <cell r="OR735">
            <v>0</v>
          </cell>
          <cell r="OS735">
            <v>0</v>
          </cell>
          <cell r="OT735">
            <v>0</v>
          </cell>
          <cell r="OU735">
            <v>0</v>
          </cell>
          <cell r="OV735">
            <v>0</v>
          </cell>
          <cell r="OW735">
            <v>0</v>
          </cell>
          <cell r="OX735">
            <v>0</v>
          </cell>
          <cell r="OY735">
            <v>0</v>
          </cell>
          <cell r="OZ735">
            <v>0</v>
          </cell>
          <cell r="PA735">
            <v>0</v>
          </cell>
          <cell r="PB735">
            <v>0</v>
          </cell>
          <cell r="PC735">
            <v>0</v>
          </cell>
          <cell r="PD735">
            <v>0</v>
          </cell>
          <cell r="PE735">
            <v>7</v>
          </cell>
          <cell r="PF735">
            <v>0</v>
          </cell>
          <cell r="PG735">
            <v>7</v>
          </cell>
          <cell r="PH735">
            <v>0</v>
          </cell>
          <cell r="PI735">
            <v>0</v>
          </cell>
          <cell r="PJ735">
            <v>0</v>
          </cell>
          <cell r="PK735">
            <v>0</v>
          </cell>
          <cell r="PL735">
            <v>0</v>
          </cell>
          <cell r="PM735">
            <v>0</v>
          </cell>
          <cell r="PN735">
            <v>0</v>
          </cell>
          <cell r="PO735">
            <v>0</v>
          </cell>
          <cell r="PP735">
            <v>0</v>
          </cell>
          <cell r="PQ735">
            <v>0</v>
          </cell>
          <cell r="PR735">
            <v>0</v>
          </cell>
          <cell r="PS735">
            <v>0</v>
          </cell>
          <cell r="PT735">
            <v>0</v>
          </cell>
          <cell r="PU735">
            <v>0</v>
          </cell>
          <cell r="PV735">
            <v>0</v>
          </cell>
          <cell r="PW735">
            <v>0</v>
          </cell>
          <cell r="PX735">
            <v>0</v>
          </cell>
          <cell r="PY735">
            <v>0</v>
          </cell>
        </row>
        <row r="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0</v>
          </cell>
          <cell r="EC736">
            <v>0</v>
          </cell>
          <cell r="ED736">
            <v>0</v>
          </cell>
          <cell r="EE736">
            <v>0</v>
          </cell>
          <cell r="EF736">
            <v>0</v>
          </cell>
          <cell r="EG736">
            <v>0</v>
          </cell>
          <cell r="EH736">
            <v>0</v>
          </cell>
          <cell r="EI736">
            <v>0</v>
          </cell>
          <cell r="EJ736">
            <v>0</v>
          </cell>
          <cell r="EK736">
            <v>0</v>
          </cell>
          <cell r="EL736">
            <v>0</v>
          </cell>
          <cell r="EM736">
            <v>0</v>
          </cell>
          <cell r="EN736">
            <v>0</v>
          </cell>
          <cell r="EO736">
            <v>0</v>
          </cell>
          <cell r="EP736">
            <v>0</v>
          </cell>
          <cell r="EQ736">
            <v>0</v>
          </cell>
          <cell r="ER736">
            <v>0</v>
          </cell>
          <cell r="ES736">
            <v>0</v>
          </cell>
          <cell r="ET736">
            <v>0</v>
          </cell>
          <cell r="EU736">
            <v>0</v>
          </cell>
          <cell r="EV736">
            <v>0</v>
          </cell>
          <cell r="EW736">
            <v>0</v>
          </cell>
          <cell r="EX736">
            <v>0</v>
          </cell>
          <cell r="EY736">
            <v>0</v>
          </cell>
          <cell r="EZ736">
            <v>0</v>
          </cell>
          <cell r="FA736">
            <v>0</v>
          </cell>
          <cell r="FB736">
            <v>0</v>
          </cell>
          <cell r="FC736">
            <v>0</v>
          </cell>
          <cell r="FD736">
            <v>0</v>
          </cell>
          <cell r="FE736">
            <v>0</v>
          </cell>
          <cell r="FF736">
            <v>2</v>
          </cell>
          <cell r="FG736">
            <v>0</v>
          </cell>
          <cell r="FH736">
            <v>2</v>
          </cell>
          <cell r="FI736">
            <v>3</v>
          </cell>
          <cell r="FJ736">
            <v>0</v>
          </cell>
          <cell r="FK736">
            <v>3</v>
          </cell>
          <cell r="FL736">
            <v>0</v>
          </cell>
          <cell r="FM736">
            <v>0</v>
          </cell>
          <cell r="FN736">
            <v>0</v>
          </cell>
          <cell r="FO736">
            <v>0</v>
          </cell>
          <cell r="FP736">
            <v>0</v>
          </cell>
          <cell r="FQ736">
            <v>0</v>
          </cell>
          <cell r="FR736">
            <v>0</v>
          </cell>
          <cell r="FS736">
            <v>0</v>
          </cell>
          <cell r="FT736">
            <v>0</v>
          </cell>
          <cell r="FU736">
            <v>0</v>
          </cell>
          <cell r="FV736">
            <v>0</v>
          </cell>
          <cell r="FW736">
            <v>0</v>
          </cell>
          <cell r="FX736">
            <v>-1</v>
          </cell>
          <cell r="FY736">
            <v>0</v>
          </cell>
          <cell r="FZ736">
            <v>-1</v>
          </cell>
          <cell r="GA736">
            <v>1</v>
          </cell>
          <cell r="GB736">
            <v>0</v>
          </cell>
          <cell r="GC736">
            <v>1</v>
          </cell>
          <cell r="GD736">
            <v>-834</v>
          </cell>
          <cell r="GE736">
            <v>0</v>
          </cell>
          <cell r="GF736">
            <v>-834</v>
          </cell>
          <cell r="GG736">
            <v>0</v>
          </cell>
          <cell r="GH736">
            <v>0</v>
          </cell>
          <cell r="GI736">
            <v>0</v>
          </cell>
          <cell r="GJ736">
            <v>0</v>
          </cell>
          <cell r="GK736">
            <v>0</v>
          </cell>
          <cell r="GL736">
            <v>0</v>
          </cell>
          <cell r="GM736">
            <v>0</v>
          </cell>
          <cell r="GN736">
            <v>0</v>
          </cell>
          <cell r="GO736">
            <v>0</v>
          </cell>
          <cell r="GP736">
            <v>-1053</v>
          </cell>
          <cell r="GQ736">
            <v>0</v>
          </cell>
          <cell r="GR736">
            <v>-1053</v>
          </cell>
          <cell r="GS736">
            <v>0</v>
          </cell>
          <cell r="GT736">
            <v>0</v>
          </cell>
          <cell r="GU736">
            <v>0</v>
          </cell>
          <cell r="GV736">
            <v>0</v>
          </cell>
          <cell r="GW736">
            <v>0</v>
          </cell>
          <cell r="GX736">
            <v>0</v>
          </cell>
          <cell r="GY736">
            <v>0</v>
          </cell>
          <cell r="GZ736">
            <v>0</v>
          </cell>
          <cell r="HA736">
            <v>0</v>
          </cell>
          <cell r="HB736">
            <v>0</v>
          </cell>
          <cell r="HC736">
            <v>0</v>
          </cell>
          <cell r="HD736">
            <v>0</v>
          </cell>
          <cell r="HE736">
            <v>0</v>
          </cell>
          <cell r="HF736">
            <v>0</v>
          </cell>
          <cell r="HG736">
            <v>0</v>
          </cell>
          <cell r="HH736">
            <v>0</v>
          </cell>
          <cell r="HI736">
            <v>0</v>
          </cell>
          <cell r="HJ736">
            <v>0</v>
          </cell>
          <cell r="HK736">
            <v>0</v>
          </cell>
          <cell r="HL736">
            <v>0</v>
          </cell>
          <cell r="HM736">
            <v>0</v>
          </cell>
          <cell r="HN736">
            <v>0</v>
          </cell>
          <cell r="HO736">
            <v>0</v>
          </cell>
          <cell r="HP736">
            <v>0</v>
          </cell>
          <cell r="HQ736">
            <v>0</v>
          </cell>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0</v>
          </cell>
          <cell r="KM736">
            <v>0</v>
          </cell>
          <cell r="KN736">
            <v>0</v>
          </cell>
          <cell r="KO736">
            <v>0</v>
          </cell>
          <cell r="KP736">
            <v>0</v>
          </cell>
          <cell r="KQ736">
            <v>0</v>
          </cell>
          <cell r="KR736">
            <v>0</v>
          </cell>
          <cell r="KS736">
            <v>0</v>
          </cell>
          <cell r="KT736">
            <v>0</v>
          </cell>
          <cell r="KU736">
            <v>0</v>
          </cell>
          <cell r="KV736">
            <v>0</v>
          </cell>
          <cell r="KW736">
            <v>0</v>
          </cell>
          <cell r="KX736">
            <v>0</v>
          </cell>
          <cell r="KY736">
            <v>0</v>
          </cell>
          <cell r="KZ736">
            <v>0</v>
          </cell>
          <cell r="LA736">
            <v>0</v>
          </cell>
          <cell r="LB736">
            <v>0</v>
          </cell>
          <cell r="LC736">
            <v>0</v>
          </cell>
          <cell r="LD736">
            <v>0</v>
          </cell>
          <cell r="LE736">
            <v>0</v>
          </cell>
          <cell r="LF736">
            <v>0</v>
          </cell>
          <cell r="LG736">
            <v>0</v>
          </cell>
          <cell r="LH736">
            <v>0</v>
          </cell>
          <cell r="LI736">
            <v>0</v>
          </cell>
          <cell r="LJ736">
            <v>0</v>
          </cell>
          <cell r="LK736">
            <v>0</v>
          </cell>
          <cell r="LL736">
            <v>0</v>
          </cell>
          <cell r="LM736">
            <v>0</v>
          </cell>
          <cell r="LN736">
            <v>0</v>
          </cell>
          <cell r="LO736">
            <v>0</v>
          </cell>
          <cell r="LP736">
            <v>0</v>
          </cell>
          <cell r="LQ736">
            <v>0</v>
          </cell>
          <cell r="LR736">
            <v>0</v>
          </cell>
          <cell r="LS736">
            <v>0</v>
          </cell>
          <cell r="LT736">
            <v>0</v>
          </cell>
          <cell r="LU736">
            <v>0</v>
          </cell>
          <cell r="LV736">
            <v>0</v>
          </cell>
          <cell r="LW736">
            <v>0</v>
          </cell>
          <cell r="LX736">
            <v>0</v>
          </cell>
          <cell r="LY736">
            <v>0</v>
          </cell>
          <cell r="LZ736">
            <v>0</v>
          </cell>
          <cell r="MA736">
            <v>0</v>
          </cell>
          <cell r="MB736">
            <v>0</v>
          </cell>
          <cell r="MC736">
            <v>0</v>
          </cell>
          <cell r="MD736">
            <v>0</v>
          </cell>
          <cell r="ME736">
            <v>0</v>
          </cell>
          <cell r="MF736">
            <v>0</v>
          </cell>
          <cell r="MG736">
            <v>0</v>
          </cell>
          <cell r="MH736">
            <v>0</v>
          </cell>
          <cell r="MI736">
            <v>0</v>
          </cell>
          <cell r="MJ736">
            <v>0</v>
          </cell>
          <cell r="MK736">
            <v>0</v>
          </cell>
          <cell r="ML736">
            <v>0</v>
          </cell>
          <cell r="MM736">
            <v>0</v>
          </cell>
          <cell r="MN736">
            <v>0</v>
          </cell>
          <cell r="MO736">
            <v>0</v>
          </cell>
          <cell r="MP736">
            <v>0</v>
          </cell>
          <cell r="MQ736">
            <v>0</v>
          </cell>
          <cell r="MR736">
            <v>0</v>
          </cell>
          <cell r="MS736">
            <v>0</v>
          </cell>
          <cell r="MT736">
            <v>2</v>
          </cell>
          <cell r="MU736">
            <v>0</v>
          </cell>
          <cell r="MV736">
            <v>2</v>
          </cell>
          <cell r="MW736">
            <v>3</v>
          </cell>
          <cell r="MX736">
            <v>0</v>
          </cell>
          <cell r="MY736">
            <v>3</v>
          </cell>
          <cell r="MZ736">
            <v>0</v>
          </cell>
          <cell r="NA736">
            <v>0</v>
          </cell>
          <cell r="NB736">
            <v>0</v>
          </cell>
          <cell r="NC736">
            <v>0</v>
          </cell>
          <cell r="ND736">
            <v>0</v>
          </cell>
          <cell r="NE736">
            <v>0</v>
          </cell>
          <cell r="NF736">
            <v>0</v>
          </cell>
          <cell r="NG736">
            <v>0</v>
          </cell>
          <cell r="NH736">
            <v>0</v>
          </cell>
          <cell r="NI736">
            <v>0</v>
          </cell>
          <cell r="NJ736">
            <v>0</v>
          </cell>
          <cell r="NK736">
            <v>0</v>
          </cell>
          <cell r="NL736">
            <v>-1</v>
          </cell>
          <cell r="NM736">
            <v>0</v>
          </cell>
          <cell r="NN736">
            <v>-1</v>
          </cell>
          <cell r="NO736">
            <v>1</v>
          </cell>
          <cell r="NP736">
            <v>0</v>
          </cell>
          <cell r="NQ736">
            <v>1</v>
          </cell>
          <cell r="NR736">
            <v>-834</v>
          </cell>
          <cell r="NS736">
            <v>0</v>
          </cell>
          <cell r="NT736">
            <v>-834</v>
          </cell>
          <cell r="NU736">
            <v>0</v>
          </cell>
          <cell r="NV736">
            <v>0</v>
          </cell>
          <cell r="NW736">
            <v>0</v>
          </cell>
          <cell r="NX736">
            <v>0</v>
          </cell>
          <cell r="NY736">
            <v>0</v>
          </cell>
          <cell r="NZ736">
            <v>0</v>
          </cell>
          <cell r="OA736">
            <v>0</v>
          </cell>
          <cell r="OB736">
            <v>0</v>
          </cell>
          <cell r="OC736">
            <v>0</v>
          </cell>
          <cell r="OD736">
            <v>-1053</v>
          </cell>
          <cell r="OE736">
            <v>0</v>
          </cell>
          <cell r="OF736">
            <v>-1053</v>
          </cell>
          <cell r="OG736">
            <v>0</v>
          </cell>
          <cell r="OH736">
            <v>0</v>
          </cell>
          <cell r="OI736">
            <v>0</v>
          </cell>
          <cell r="OJ736">
            <v>0</v>
          </cell>
          <cell r="OK736">
            <v>0</v>
          </cell>
          <cell r="OL736">
            <v>0</v>
          </cell>
          <cell r="OM736">
            <v>0</v>
          </cell>
          <cell r="ON736">
            <v>0</v>
          </cell>
          <cell r="OO736">
            <v>0</v>
          </cell>
          <cell r="OP736">
            <v>0</v>
          </cell>
          <cell r="OQ736">
            <v>0</v>
          </cell>
          <cell r="OR736">
            <v>0</v>
          </cell>
          <cell r="OS736">
            <v>0</v>
          </cell>
          <cell r="OT736">
            <v>0</v>
          </cell>
          <cell r="OU736">
            <v>0</v>
          </cell>
          <cell r="OV736">
            <v>0</v>
          </cell>
          <cell r="OW736">
            <v>0</v>
          </cell>
          <cell r="OX736">
            <v>0</v>
          </cell>
          <cell r="OY736">
            <v>0</v>
          </cell>
          <cell r="OZ736">
            <v>0</v>
          </cell>
          <cell r="PA736">
            <v>0</v>
          </cell>
          <cell r="PB736">
            <v>0</v>
          </cell>
          <cell r="PC736">
            <v>0</v>
          </cell>
          <cell r="PD736">
            <v>0</v>
          </cell>
          <cell r="PE736">
            <v>0</v>
          </cell>
          <cell r="PF736">
            <v>0</v>
          </cell>
          <cell r="PG736">
            <v>0</v>
          </cell>
          <cell r="PH736">
            <v>0</v>
          </cell>
          <cell r="PI736">
            <v>0</v>
          </cell>
          <cell r="PJ736">
            <v>0</v>
          </cell>
          <cell r="PK736">
            <v>0</v>
          </cell>
          <cell r="PL736">
            <v>0</v>
          </cell>
          <cell r="PM736">
            <v>0</v>
          </cell>
          <cell r="PN736">
            <v>0</v>
          </cell>
          <cell r="PO736">
            <v>0</v>
          </cell>
          <cell r="PP736">
            <v>0</v>
          </cell>
          <cell r="PQ736">
            <v>0</v>
          </cell>
          <cell r="PR736">
            <v>0</v>
          </cell>
          <cell r="PS736">
            <v>0</v>
          </cell>
          <cell r="PT736">
            <v>0</v>
          </cell>
          <cell r="PU736">
            <v>0</v>
          </cell>
          <cell r="PV736">
            <v>0</v>
          </cell>
          <cell r="PW736">
            <v>0</v>
          </cell>
          <cell r="PX736">
            <v>0</v>
          </cell>
          <cell r="PY736">
            <v>0</v>
          </cell>
        </row>
        <row r="737">
          <cell r="BB737">
            <v>87.173000000000002</v>
          </cell>
          <cell r="BC737">
            <v>6.0157723941399963</v>
          </cell>
          <cell r="BD737">
            <v>81.157227605860001</v>
          </cell>
          <cell r="BE737">
            <v>217.489</v>
          </cell>
          <cell r="BF737">
            <v>2.1100077277199998</v>
          </cell>
          <cell r="BG737">
            <v>215.37899227228002</v>
          </cell>
          <cell r="BH737">
            <v>327.88</v>
          </cell>
          <cell r="BI737">
            <v>-14.844075440462202</v>
          </cell>
          <cell r="BJ737">
            <v>342.72407544046217</v>
          </cell>
          <cell r="BK737">
            <v>234.18199999999999</v>
          </cell>
          <cell r="BL737">
            <v>-7.8994411147003332</v>
          </cell>
          <cell r="BM737">
            <v>242.08144111470031</v>
          </cell>
          <cell r="BN737">
            <v>145.82600000000002</v>
          </cell>
          <cell r="BO737">
            <v>-24.446643668918671</v>
          </cell>
          <cell r="BP737">
            <v>170.27264366891865</v>
          </cell>
          <cell r="BQ737">
            <v>124.25099999999998</v>
          </cell>
          <cell r="BR737">
            <v>13.820625948485112</v>
          </cell>
          <cell r="BS737">
            <v>110.43037405151489</v>
          </cell>
          <cell r="BT737">
            <v>408.76800000000003</v>
          </cell>
          <cell r="BU737">
            <v>21.920011193166903</v>
          </cell>
          <cell r="BV737">
            <v>386.84798880683314</v>
          </cell>
          <cell r="BW737">
            <v>-20.056999999999999</v>
          </cell>
          <cell r="BX737">
            <v>-30.534176611000003</v>
          </cell>
          <cell r="BY737">
            <v>10.477176611000004</v>
          </cell>
          <cell r="BZ737">
            <v>65.311000000000007</v>
          </cell>
          <cell r="CA737">
            <v>0.91293636806177347</v>
          </cell>
          <cell r="CB737">
            <v>64.398063631938228</v>
          </cell>
          <cell r="CC737">
            <v>150.732</v>
          </cell>
          <cell r="CD737">
            <v>3.8570670000890614</v>
          </cell>
          <cell r="CE737">
            <v>146.87493299991092</v>
          </cell>
          <cell r="CF737">
            <v>212.47499999999999</v>
          </cell>
          <cell r="CG737">
            <v>-7.4817429999999998</v>
          </cell>
          <cell r="CH737">
            <v>219.95674299999999</v>
          </cell>
          <cell r="CI737">
            <v>135.41399999999999</v>
          </cell>
          <cell r="CJ737">
            <v>8.4770000000000003</v>
          </cell>
          <cell r="CK737">
            <v>126.93699999999998</v>
          </cell>
          <cell r="CL737">
            <v>158.315</v>
          </cell>
          <cell r="CM737">
            <v>18.102136403725531</v>
          </cell>
          <cell r="CN737">
            <v>140.21286359627447</v>
          </cell>
          <cell r="CO737">
            <v>323.46199999999999</v>
          </cell>
          <cell r="CP737">
            <v>18.898682999999998</v>
          </cell>
          <cell r="CQ737">
            <v>304.56331699999998</v>
          </cell>
          <cell r="CR737">
            <v>343.16500000000002</v>
          </cell>
          <cell r="CS737">
            <v>-6.788494</v>
          </cell>
          <cell r="CT737">
            <v>349.95349400000003</v>
          </cell>
          <cell r="CU737">
            <v>38.622999999999998</v>
          </cell>
          <cell r="CV737">
            <v>-18.983493403725529</v>
          </cell>
          <cell r="CW737">
            <v>57.606493403725523</v>
          </cell>
          <cell r="CX737">
            <v>163.75899999999999</v>
          </cell>
          <cell r="CY737">
            <v>-6</v>
          </cell>
          <cell r="CZ737">
            <v>169.75899999999999</v>
          </cell>
          <cell r="DA737">
            <v>148.321</v>
          </cell>
          <cell r="DB737">
            <v>-2.64</v>
          </cell>
          <cell r="DC737">
            <v>150.96099999999998</v>
          </cell>
          <cell r="DD737">
            <v>155.697</v>
          </cell>
          <cell r="DE737">
            <v>-4.5363841153351823</v>
          </cell>
          <cell r="DF737">
            <v>160.23338411533518</v>
          </cell>
          <cell r="DG737">
            <v>8.0760000000000005</v>
          </cell>
          <cell r="DH737">
            <v>-7.7566499999999996</v>
          </cell>
          <cell r="DI737">
            <v>15.832650000000001</v>
          </cell>
          <cell r="DJ737">
            <v>-9.3350000000000009</v>
          </cell>
          <cell r="DK737">
            <v>14.641</v>
          </cell>
          <cell r="DL737">
            <v>-23.975999999999999</v>
          </cell>
          <cell r="DM737">
            <v>44.432000000000002</v>
          </cell>
          <cell r="DN737">
            <v>-7.6849999999999996</v>
          </cell>
          <cell r="DO737">
            <v>52.117000000000004</v>
          </cell>
          <cell r="DP737">
            <v>224.77199999999999</v>
          </cell>
          <cell r="DQ737">
            <v>10.291601708055699</v>
          </cell>
          <cell r="DR737">
            <v>214.48039829194428</v>
          </cell>
          <cell r="DS737">
            <v>44.023000000000003</v>
          </cell>
          <cell r="DT737">
            <v>4.9647185108776402</v>
          </cell>
          <cell r="DU737">
            <v>39.058281489122365</v>
          </cell>
          <cell r="DV737">
            <v>93.628</v>
          </cell>
          <cell r="DW737">
            <v>-4.9240000000000004</v>
          </cell>
          <cell r="DX737">
            <v>98.552000000000007</v>
          </cell>
          <cell r="DY737">
            <v>126.274</v>
          </cell>
          <cell r="DZ737">
            <v>-9.9278750772001004E-2</v>
          </cell>
          <cell r="EA737">
            <v>126.373278750772</v>
          </cell>
          <cell r="EB737">
            <v>200.35400000000001</v>
          </cell>
          <cell r="EC737">
            <v>-12.756</v>
          </cell>
          <cell r="ED737">
            <v>213.11</v>
          </cell>
          <cell r="EE737">
            <v>139.274</v>
          </cell>
          <cell r="EF737">
            <v>-48.49</v>
          </cell>
          <cell r="EG737">
            <v>187.76400000000001</v>
          </cell>
          <cell r="EH737">
            <v>117.532</v>
          </cell>
          <cell r="EI737">
            <v>-3.132602999999996</v>
          </cell>
          <cell r="EJ737">
            <v>120.664603</v>
          </cell>
          <cell r="EK737">
            <v>308.76100000000002</v>
          </cell>
          <cell r="EL737">
            <v>-44</v>
          </cell>
          <cell r="EM737">
            <v>352.76100000000002</v>
          </cell>
          <cell r="EN737">
            <v>140.73400000000001</v>
          </cell>
          <cell r="EO737">
            <v>-4</v>
          </cell>
          <cell r="EP737">
            <v>144.73400000000001</v>
          </cell>
          <cell r="EQ737">
            <v>24.082999999999998</v>
          </cell>
          <cell r="ER737">
            <v>13</v>
          </cell>
          <cell r="ES737">
            <v>11.082999999999998</v>
          </cell>
          <cell r="ET737">
            <v>-114</v>
          </cell>
          <cell r="EU737">
            <v>-53</v>
          </cell>
          <cell r="EV737">
            <v>-61</v>
          </cell>
          <cell r="EW737">
            <v>36</v>
          </cell>
          <cell r="EX737">
            <v>14</v>
          </cell>
          <cell r="EY737">
            <v>22</v>
          </cell>
          <cell r="EZ737">
            <v>291</v>
          </cell>
          <cell r="FA737">
            <v>57</v>
          </cell>
          <cell r="FB737">
            <v>234</v>
          </cell>
          <cell r="FC737">
            <v>230</v>
          </cell>
          <cell r="FD737">
            <v>10</v>
          </cell>
          <cell r="FE737">
            <v>220</v>
          </cell>
          <cell r="FF737">
            <v>0</v>
          </cell>
          <cell r="FG737">
            <v>0</v>
          </cell>
          <cell r="FH737">
            <v>0</v>
          </cell>
          <cell r="FI737">
            <v>0</v>
          </cell>
          <cell r="FJ737">
            <v>0</v>
          </cell>
          <cell r="FK737">
            <v>0</v>
          </cell>
          <cell r="FL737">
            <v>0</v>
          </cell>
          <cell r="FM737">
            <v>0</v>
          </cell>
          <cell r="FN737">
            <v>0</v>
          </cell>
          <cell r="FO737">
            <v>0</v>
          </cell>
          <cell r="FP737">
            <v>0</v>
          </cell>
          <cell r="FQ737">
            <v>0</v>
          </cell>
          <cell r="FR737">
            <v>0</v>
          </cell>
          <cell r="FS737">
            <v>0</v>
          </cell>
          <cell r="FT737">
            <v>0</v>
          </cell>
          <cell r="FU737">
            <v>0</v>
          </cell>
          <cell r="FV737">
            <v>0</v>
          </cell>
          <cell r="FW737">
            <v>0</v>
          </cell>
          <cell r="FX737">
            <v>0</v>
          </cell>
          <cell r="FY737">
            <v>0</v>
          </cell>
          <cell r="FZ737">
            <v>0</v>
          </cell>
          <cell r="GA737">
            <v>0</v>
          </cell>
          <cell r="GB737">
            <v>0</v>
          </cell>
          <cell r="GC737">
            <v>0</v>
          </cell>
          <cell r="GD737">
            <v>-1271</v>
          </cell>
          <cell r="GE737">
            <v>0</v>
          </cell>
          <cell r="GF737">
            <v>-1271</v>
          </cell>
          <cell r="GG737">
            <v>-490</v>
          </cell>
          <cell r="GH737">
            <v>0</v>
          </cell>
          <cell r="GI737">
            <v>-490</v>
          </cell>
          <cell r="GJ737">
            <v>284</v>
          </cell>
          <cell r="GK737">
            <v>0</v>
          </cell>
          <cell r="GL737">
            <v>284</v>
          </cell>
          <cell r="GM737">
            <v>304</v>
          </cell>
          <cell r="GN737">
            <v>0</v>
          </cell>
          <cell r="GO737">
            <v>304</v>
          </cell>
          <cell r="GP737">
            <v>-1173</v>
          </cell>
          <cell r="GQ737">
            <v>0</v>
          </cell>
          <cell r="GR737">
            <v>-1173</v>
          </cell>
          <cell r="GS737">
            <v>365</v>
          </cell>
          <cell r="GT737">
            <v>0</v>
          </cell>
          <cell r="GU737">
            <v>365</v>
          </cell>
          <cell r="GV737">
            <v>167</v>
          </cell>
          <cell r="GW737">
            <v>0</v>
          </cell>
          <cell r="GX737">
            <v>167</v>
          </cell>
          <cell r="GY737">
            <v>207</v>
          </cell>
          <cell r="GZ737">
            <v>0</v>
          </cell>
          <cell r="HA737">
            <v>207</v>
          </cell>
          <cell r="HB737">
            <v>-120</v>
          </cell>
          <cell r="HC737">
            <v>0</v>
          </cell>
          <cell r="HD737">
            <v>-120</v>
          </cell>
          <cell r="HE737">
            <v>-29</v>
          </cell>
          <cell r="HF737">
            <v>0</v>
          </cell>
          <cell r="HG737">
            <v>-29</v>
          </cell>
          <cell r="HH737">
            <v>273</v>
          </cell>
          <cell r="HI737">
            <v>0</v>
          </cell>
          <cell r="HJ737">
            <v>273</v>
          </cell>
          <cell r="HK737">
            <v>195</v>
          </cell>
          <cell r="HL737">
            <v>0</v>
          </cell>
          <cell r="HM737">
            <v>195</v>
          </cell>
          <cell r="HN737">
            <v>42</v>
          </cell>
          <cell r="HO737">
            <v>0</v>
          </cell>
          <cell r="HP737">
            <v>42</v>
          </cell>
          <cell r="HQ737">
            <v>98</v>
          </cell>
          <cell r="HR737">
            <v>0</v>
          </cell>
          <cell r="HS737">
            <v>98</v>
          </cell>
          <cell r="HT737">
            <v>455</v>
          </cell>
          <cell r="HU737">
            <v>0</v>
          </cell>
          <cell r="HV737">
            <v>455</v>
          </cell>
          <cell r="HW737">
            <v>572</v>
          </cell>
          <cell r="HX737">
            <v>0</v>
          </cell>
          <cell r="HY737">
            <v>572</v>
          </cell>
          <cell r="HZ737">
            <v>-47</v>
          </cell>
          <cell r="IA737">
            <v>0</v>
          </cell>
          <cell r="IB737">
            <v>-47</v>
          </cell>
          <cell r="IC737">
            <v>481</v>
          </cell>
          <cell r="ID737">
            <v>0</v>
          </cell>
          <cell r="IE737">
            <v>481</v>
          </cell>
          <cell r="IF737">
            <v>-223</v>
          </cell>
          <cell r="IG737">
            <v>0</v>
          </cell>
          <cell r="IH737">
            <v>-223</v>
          </cell>
          <cell r="II737">
            <v>584</v>
          </cell>
          <cell r="IJ737">
            <v>0</v>
          </cell>
          <cell r="IK737">
            <v>584</v>
          </cell>
          <cell r="IP737">
            <v>866.72400000000005</v>
          </cell>
          <cell r="IQ737">
            <v>-14.617736433302539</v>
          </cell>
          <cell r="IR737">
            <v>881.34173643330257</v>
          </cell>
          <cell r="IS737">
            <v>779.55100000000004</v>
          </cell>
          <cell r="IT737">
            <v>-20.633508827442537</v>
          </cell>
          <cell r="IU737">
            <v>800.18450882744253</v>
          </cell>
          <cell r="IV737">
            <v>562.06200000000001</v>
          </cell>
          <cell r="IW737">
            <v>-22.743516555162536</v>
          </cell>
          <cell r="IX737">
            <v>584.80551655516251</v>
          </cell>
          <cell r="IY737">
            <v>234.18199999999999</v>
          </cell>
          <cell r="IZ737">
            <v>-7.8994411147003332</v>
          </cell>
          <cell r="JA737">
            <v>242.08144111470031</v>
          </cell>
          <cell r="JB737">
            <v>658.78800000000001</v>
          </cell>
          <cell r="JC737">
            <v>-19.240183138266659</v>
          </cell>
          <cell r="JD737">
            <v>678.02818313826663</v>
          </cell>
          <cell r="JE737">
            <v>512.96199999999999</v>
          </cell>
          <cell r="JF737">
            <v>5.2064605306520129</v>
          </cell>
          <cell r="JG737">
            <v>507.75553946934798</v>
          </cell>
          <cell r="JH737">
            <v>388.71100000000001</v>
          </cell>
          <cell r="JI737">
            <v>-8.6141654178330995</v>
          </cell>
          <cell r="JJ737">
            <v>397.32516541783309</v>
          </cell>
          <cell r="JK737">
            <v>-20.056999999999999</v>
          </cell>
          <cell r="JL737">
            <v>-30.534176611000003</v>
          </cell>
          <cell r="JM737">
            <v>10.477176611000004</v>
          </cell>
          <cell r="JN737">
            <v>563.93200000000002</v>
          </cell>
          <cell r="JO737">
            <v>5.7652603681508356</v>
          </cell>
          <cell r="JP737">
            <v>558.16673963184917</v>
          </cell>
          <cell r="JQ737">
            <v>498.62099999999998</v>
          </cell>
          <cell r="JR737">
            <v>4.8523240000890624</v>
          </cell>
          <cell r="JS737">
            <v>493.7686759999109</v>
          </cell>
          <cell r="JT737">
            <v>347.88900000000001</v>
          </cell>
          <cell r="JU737">
            <v>0.9952570000000005</v>
          </cell>
          <cell r="JV737">
            <v>346.89374300000003</v>
          </cell>
          <cell r="JW737">
            <v>135.41399999999999</v>
          </cell>
          <cell r="JX737">
            <v>8.4770000000000003</v>
          </cell>
          <cell r="JY737">
            <v>126.93699999999998</v>
          </cell>
          <cell r="JZ737">
            <v>863.56500000000005</v>
          </cell>
          <cell r="KA737">
            <v>11.228832000000001</v>
          </cell>
          <cell r="KB737">
            <v>852.33616800000004</v>
          </cell>
          <cell r="KC737">
            <v>705.25</v>
          </cell>
          <cell r="KD737">
            <v>-6.8733044037255304</v>
          </cell>
          <cell r="KE737">
            <v>712.12330440372557</v>
          </cell>
          <cell r="KF737">
            <v>381.78800000000001</v>
          </cell>
          <cell r="KG737">
            <v>-25.771987403725529</v>
          </cell>
          <cell r="KH737">
            <v>407.55998740372553</v>
          </cell>
          <cell r="KI737">
            <v>38.622999999999998</v>
          </cell>
          <cell r="KJ737">
            <v>-18.983493403725529</v>
          </cell>
          <cell r="KK737">
            <v>57.606493403725523</v>
          </cell>
          <cell r="KL737">
            <v>475.85300000000001</v>
          </cell>
          <cell r="KM737">
            <v>-20.933034115335182</v>
          </cell>
          <cell r="KN737">
            <v>496.78603411533521</v>
          </cell>
          <cell r="KO737">
            <v>312.09399999999999</v>
          </cell>
          <cell r="KP737">
            <v>-14.933034115335182</v>
          </cell>
          <cell r="KQ737">
            <v>327.0270341153352</v>
          </cell>
          <cell r="KR737">
            <v>163.773</v>
          </cell>
          <cell r="KS737">
            <v>-12.293034115335182</v>
          </cell>
          <cell r="KT737">
            <v>176.06603411533519</v>
          </cell>
          <cell r="KU737">
            <v>8.0760000000000005</v>
          </cell>
          <cell r="KV737">
            <v>-7.7566499999999996</v>
          </cell>
          <cell r="KW737">
            <v>15.832650000000001</v>
          </cell>
          <cell r="KX737">
            <v>303.892</v>
          </cell>
          <cell r="KY737">
            <v>22.212320218933343</v>
          </cell>
          <cell r="KZ737">
            <v>281.67967978106662</v>
          </cell>
          <cell r="LA737">
            <v>313.22699999999998</v>
          </cell>
          <cell r="LB737">
            <v>7.57132021893334</v>
          </cell>
          <cell r="LC737">
            <v>305.65567978106662</v>
          </cell>
          <cell r="LD737">
            <v>268.79500000000002</v>
          </cell>
          <cell r="LE737">
            <v>15.25632021893334</v>
          </cell>
          <cell r="LF737">
            <v>253.53867978106666</v>
          </cell>
          <cell r="LG737">
            <v>44.023000000000003</v>
          </cell>
          <cell r="LH737">
            <v>4.9647185108776402</v>
          </cell>
          <cell r="LI737">
            <v>39.058281489122365</v>
          </cell>
          <cell r="LJ737">
            <v>559.53</v>
          </cell>
          <cell r="LK737">
            <v>-66.269278750772003</v>
          </cell>
          <cell r="LL737">
            <v>625.79927875077192</v>
          </cell>
          <cell r="LM737">
            <v>465.90199999999999</v>
          </cell>
          <cell r="LN737">
            <v>-61.345278750772003</v>
          </cell>
          <cell r="LO737">
            <v>527.24727875077201</v>
          </cell>
          <cell r="LP737">
            <v>339.62799999999999</v>
          </cell>
          <cell r="LQ737">
            <v>-61.246000000000002</v>
          </cell>
          <cell r="LR737">
            <v>400.87399999999997</v>
          </cell>
          <cell r="LS737">
            <v>139.274</v>
          </cell>
          <cell r="LT737">
            <v>-48.49</v>
          </cell>
          <cell r="LU737">
            <v>187.76400000000001</v>
          </cell>
          <cell r="LV737">
            <v>591.11</v>
          </cell>
          <cell r="LW737">
            <v>-38.132602999999996</v>
          </cell>
          <cell r="LX737">
            <v>629.24260300000003</v>
          </cell>
          <cell r="LY737">
            <v>473.57799999999997</v>
          </cell>
          <cell r="LZ737">
            <v>-35</v>
          </cell>
          <cell r="MA737">
            <v>508.57799999999997</v>
          </cell>
          <cell r="MB737">
            <v>164.81700000000001</v>
          </cell>
          <cell r="MC737">
            <v>9</v>
          </cell>
          <cell r="MD737">
            <v>155.81700000000001</v>
          </cell>
          <cell r="ME737">
            <v>24.082999999999998</v>
          </cell>
          <cell r="MF737">
            <v>13</v>
          </cell>
          <cell r="MG737">
            <v>11.082999999999998</v>
          </cell>
          <cell r="MH737">
            <v>-114</v>
          </cell>
          <cell r="MI737">
            <v>28</v>
          </cell>
          <cell r="MJ737">
            <v>-142</v>
          </cell>
          <cell r="MK737">
            <v>36</v>
          </cell>
          <cell r="ML737">
            <v>81</v>
          </cell>
          <cell r="MM737">
            <v>-45</v>
          </cell>
          <cell r="MN737">
            <v>291</v>
          </cell>
          <cell r="MO737">
            <v>67</v>
          </cell>
          <cell r="MP737">
            <v>224</v>
          </cell>
          <cell r="MQ737">
            <v>230</v>
          </cell>
          <cell r="MR737">
            <v>10</v>
          </cell>
          <cell r="MS737">
            <v>220</v>
          </cell>
          <cell r="MT737">
            <v>0</v>
          </cell>
          <cell r="MU737">
            <v>0</v>
          </cell>
          <cell r="MV737">
            <v>0</v>
          </cell>
          <cell r="MW737">
            <v>0</v>
          </cell>
          <cell r="MX737">
            <v>0</v>
          </cell>
          <cell r="MY737">
            <v>0</v>
          </cell>
          <cell r="MZ737">
            <v>0</v>
          </cell>
          <cell r="NA737">
            <v>0</v>
          </cell>
          <cell r="NB737">
            <v>0</v>
          </cell>
          <cell r="NC737">
            <v>0</v>
          </cell>
          <cell r="ND737">
            <v>0</v>
          </cell>
          <cell r="NE737">
            <v>0</v>
          </cell>
          <cell r="NF737">
            <v>0</v>
          </cell>
          <cell r="NG737">
            <v>0</v>
          </cell>
          <cell r="NH737">
            <v>0</v>
          </cell>
          <cell r="NI737">
            <v>0</v>
          </cell>
          <cell r="NJ737">
            <v>0</v>
          </cell>
          <cell r="NK737">
            <v>0</v>
          </cell>
          <cell r="NL737">
            <v>0</v>
          </cell>
          <cell r="NM737">
            <v>0</v>
          </cell>
          <cell r="NN737">
            <v>0</v>
          </cell>
          <cell r="NO737">
            <v>0</v>
          </cell>
          <cell r="NP737">
            <v>0</v>
          </cell>
          <cell r="NQ737">
            <v>0</v>
          </cell>
          <cell r="NR737">
            <v>-1271</v>
          </cell>
          <cell r="NS737">
            <v>0</v>
          </cell>
          <cell r="NT737">
            <v>-1271</v>
          </cell>
          <cell r="NU737">
            <v>-490</v>
          </cell>
          <cell r="NV737">
            <v>0</v>
          </cell>
          <cell r="NW737">
            <v>-490</v>
          </cell>
          <cell r="NX737">
            <v>284</v>
          </cell>
          <cell r="NY737">
            <v>0</v>
          </cell>
          <cell r="NZ737">
            <v>284</v>
          </cell>
          <cell r="OA737">
            <v>304</v>
          </cell>
          <cell r="OB737">
            <v>0</v>
          </cell>
          <cell r="OC737">
            <v>304</v>
          </cell>
          <cell r="OD737">
            <v>-1173</v>
          </cell>
          <cell r="OE737">
            <v>0</v>
          </cell>
          <cell r="OF737">
            <v>-1173</v>
          </cell>
          <cell r="OG737">
            <v>365</v>
          </cell>
          <cell r="OH737">
            <v>0</v>
          </cell>
          <cell r="OI737">
            <v>365</v>
          </cell>
          <cell r="OJ737">
            <v>167</v>
          </cell>
          <cell r="OK737">
            <v>0</v>
          </cell>
          <cell r="OL737">
            <v>167</v>
          </cell>
          <cell r="OM737">
            <v>207</v>
          </cell>
          <cell r="ON737">
            <v>0</v>
          </cell>
          <cell r="OO737">
            <v>207</v>
          </cell>
          <cell r="OP737">
            <v>-120</v>
          </cell>
          <cell r="OQ737">
            <v>0</v>
          </cell>
          <cell r="OR737">
            <v>-120</v>
          </cell>
          <cell r="OS737">
            <v>-29</v>
          </cell>
          <cell r="OT737">
            <v>0</v>
          </cell>
          <cell r="OU737">
            <v>-29</v>
          </cell>
          <cell r="OV737">
            <v>273</v>
          </cell>
          <cell r="OW737">
            <v>0</v>
          </cell>
          <cell r="OX737">
            <v>273</v>
          </cell>
          <cell r="OY737">
            <v>195</v>
          </cell>
          <cell r="OZ737">
            <v>0</v>
          </cell>
          <cell r="PA737">
            <v>195</v>
          </cell>
          <cell r="PB737">
            <v>42</v>
          </cell>
          <cell r="PC737">
            <v>0</v>
          </cell>
          <cell r="PD737">
            <v>42</v>
          </cell>
          <cell r="PE737">
            <v>98</v>
          </cell>
          <cell r="PF737">
            <v>0</v>
          </cell>
          <cell r="PG737">
            <v>98</v>
          </cell>
          <cell r="PH737">
            <v>455</v>
          </cell>
          <cell r="PI737">
            <v>0</v>
          </cell>
          <cell r="PJ737">
            <v>455</v>
          </cell>
          <cell r="PK737">
            <v>572</v>
          </cell>
          <cell r="PL737">
            <v>0</v>
          </cell>
          <cell r="PM737">
            <v>572</v>
          </cell>
          <cell r="PN737">
            <v>-47</v>
          </cell>
          <cell r="PO737">
            <v>0</v>
          </cell>
          <cell r="PP737">
            <v>-47</v>
          </cell>
          <cell r="PQ737">
            <v>481</v>
          </cell>
          <cell r="PR737">
            <v>0</v>
          </cell>
          <cell r="PS737">
            <v>481</v>
          </cell>
          <cell r="PT737">
            <v>-223</v>
          </cell>
          <cell r="PU737">
            <v>0</v>
          </cell>
          <cell r="PV737">
            <v>-223</v>
          </cell>
          <cell r="PW737">
            <v>584</v>
          </cell>
          <cell r="PX737">
            <v>0</v>
          </cell>
          <cell r="PY737">
            <v>584</v>
          </cell>
        </row>
        <row r="738">
          <cell r="BB738">
            <v>-88.866</v>
          </cell>
          <cell r="BC738">
            <v>-1.5544250847594001</v>
          </cell>
          <cell r="BD738">
            <v>-87.311574915240598</v>
          </cell>
          <cell r="BE738">
            <v>-64.272999999999996</v>
          </cell>
          <cell r="BF738">
            <v>-0.5462983499511993</v>
          </cell>
          <cell r="BG738">
            <v>-63.726701650048795</v>
          </cell>
          <cell r="BH738">
            <v>-39.164999999999999</v>
          </cell>
          <cell r="BI738">
            <v>3.8346997874866</v>
          </cell>
          <cell r="BJ738">
            <v>-42.999699787486598</v>
          </cell>
          <cell r="BK738">
            <v>-87.138999999999996</v>
          </cell>
          <cell r="BL738">
            <v>2.0405005153069999</v>
          </cell>
          <cell r="BM738">
            <v>-89.179500515306998</v>
          </cell>
          <cell r="BN738">
            <v>-31.818000000000012</v>
          </cell>
          <cell r="BO738">
            <v>6.3133453139343656</v>
          </cell>
          <cell r="BP738">
            <v>-38.131345313934375</v>
          </cell>
          <cell r="BQ738">
            <v>-21.529999999999987</v>
          </cell>
          <cell r="BR738">
            <v>-3.5691756273197299</v>
          </cell>
          <cell r="BS738">
            <v>-17.960824372680264</v>
          </cell>
          <cell r="BT738">
            <v>-56.228000000000002</v>
          </cell>
          <cell r="BU738">
            <v>-5.6608428909188131</v>
          </cell>
          <cell r="BV738">
            <v>-50.567157109081187</v>
          </cell>
          <cell r="BW738">
            <v>-50.645000000000003</v>
          </cell>
          <cell r="BX738">
            <v>7.8854523080000005</v>
          </cell>
          <cell r="BY738">
            <v>-58.530452308000001</v>
          </cell>
          <cell r="BZ738">
            <v>-2.052</v>
          </cell>
          <cell r="CA738">
            <v>-0.23581146387035606</v>
          </cell>
          <cell r="CB738">
            <v>-1.8161885361296439</v>
          </cell>
          <cell r="CC738">
            <v>-27.074999999999999</v>
          </cell>
          <cell r="CD738">
            <v>-0.99608848236378422</v>
          </cell>
          <cell r="CE738">
            <v>-26.078911517636215</v>
          </cell>
          <cell r="CF738">
            <v>-55.697000000000003</v>
          </cell>
          <cell r="CG738">
            <v>1.931972</v>
          </cell>
          <cell r="CH738">
            <v>-57.628972000000005</v>
          </cell>
          <cell r="CI738">
            <v>-71.828999999999994</v>
          </cell>
          <cell r="CJ738">
            <v>-2.1890000000000001</v>
          </cell>
          <cell r="CK738">
            <v>-69.639999999999986</v>
          </cell>
          <cell r="CL738">
            <v>-23.391999999999999</v>
          </cell>
          <cell r="CM738">
            <v>-4.6760000000000002</v>
          </cell>
          <cell r="CN738">
            <v>-18.716000000000001</v>
          </cell>
          <cell r="CO738">
            <v>-86.477999999999994</v>
          </cell>
          <cell r="CP738">
            <v>-4.880585</v>
          </cell>
          <cell r="CQ738">
            <v>-81.597414999999998</v>
          </cell>
          <cell r="CR738">
            <v>-108.217</v>
          </cell>
          <cell r="CS738">
            <v>1.753131</v>
          </cell>
          <cell r="CT738">
            <v>-109.97013099999999</v>
          </cell>
          <cell r="CU738">
            <v>-31.355</v>
          </cell>
          <cell r="CV738">
            <v>4.9024897134076202</v>
          </cell>
          <cell r="CW738">
            <v>-36.257489713407622</v>
          </cell>
          <cell r="CX738">
            <v>-42.026000000000003</v>
          </cell>
          <cell r="CY738">
            <v>1.5494999999999999</v>
          </cell>
          <cell r="CZ738">
            <v>-43.575500000000005</v>
          </cell>
          <cell r="DA738">
            <v>-22.811</v>
          </cell>
          <cell r="DB738">
            <v>0.68200000000000005</v>
          </cell>
          <cell r="DC738">
            <v>-23.492999999999999</v>
          </cell>
          <cell r="DD738">
            <v>-23.91</v>
          </cell>
          <cell r="DE738">
            <v>1.1715211977853108</v>
          </cell>
          <cell r="DF738">
            <v>-25.08152119778531</v>
          </cell>
          <cell r="DG738">
            <v>-26.462</v>
          </cell>
          <cell r="DH738">
            <v>2.0031548718995524</v>
          </cell>
          <cell r="DI738">
            <v>-28.465154871899554</v>
          </cell>
          <cell r="DJ738">
            <v>16.844000000000001</v>
          </cell>
          <cell r="DK738">
            <v>-3.7810382499999995</v>
          </cell>
          <cell r="DL738">
            <v>20.625038249999999</v>
          </cell>
          <cell r="DM738">
            <v>-17.474</v>
          </cell>
          <cell r="DN738">
            <v>1.9846512499999998</v>
          </cell>
          <cell r="DO738">
            <v>-19.458651249999999</v>
          </cell>
          <cell r="DP738">
            <v>-43.813000000000002</v>
          </cell>
          <cell r="DQ738">
            <v>-2.6578061411053842</v>
          </cell>
          <cell r="DR738">
            <v>-41.15519385889462</v>
          </cell>
          <cell r="DS738">
            <v>-35.354999999999997</v>
          </cell>
          <cell r="DT738">
            <v>-1.2821385554341505</v>
          </cell>
          <cell r="DU738">
            <v>-34.072861444565845</v>
          </cell>
          <cell r="DV738">
            <v>-22.341000000000001</v>
          </cell>
          <cell r="DW738">
            <v>1.272</v>
          </cell>
          <cell r="DX738">
            <v>-23.613</v>
          </cell>
          <cell r="DY738">
            <v>-36.082000000000001</v>
          </cell>
          <cell r="DZ738">
            <v>2.871141472326269E-2</v>
          </cell>
          <cell r="EA738">
            <v>-36.110711414723262</v>
          </cell>
          <cell r="EB738">
            <v>-57.792999999999999</v>
          </cell>
          <cell r="EC738">
            <v>4.3919999999999986</v>
          </cell>
          <cell r="ED738">
            <v>-62.184999999999995</v>
          </cell>
          <cell r="EE738">
            <v>-48.713999999999999</v>
          </cell>
          <cell r="EF738">
            <v>17.257000000000001</v>
          </cell>
          <cell r="EG738">
            <v>-65.971000000000004</v>
          </cell>
          <cell r="EH738">
            <v>-51.531999999999996</v>
          </cell>
          <cell r="EI738">
            <v>1.0787269999999989</v>
          </cell>
          <cell r="EJ738">
            <v>-52.610726999999997</v>
          </cell>
          <cell r="EK738">
            <v>-51.475999999999999</v>
          </cell>
          <cell r="EL738">
            <v>15.1</v>
          </cell>
          <cell r="EM738">
            <v>-66.575999999999993</v>
          </cell>
          <cell r="EN738">
            <v>-41.256999999999998</v>
          </cell>
          <cell r="EO738">
            <v>1.4</v>
          </cell>
          <cell r="EP738">
            <v>-42.656999999999996</v>
          </cell>
          <cell r="EQ738">
            <v>-28.199000000000002</v>
          </cell>
          <cell r="ER738">
            <v>-4</v>
          </cell>
          <cell r="ES738">
            <v>-24.199000000000002</v>
          </cell>
          <cell r="ET738">
            <v>39</v>
          </cell>
          <cell r="EU738">
            <v>18</v>
          </cell>
          <cell r="EV738">
            <v>21</v>
          </cell>
          <cell r="EW738">
            <v>-16</v>
          </cell>
          <cell r="EX738">
            <v>-5</v>
          </cell>
          <cell r="EY738">
            <v>-11</v>
          </cell>
          <cell r="EZ738">
            <v>-91</v>
          </cell>
          <cell r="FA738">
            <v>-20</v>
          </cell>
          <cell r="FB738">
            <v>-71</v>
          </cell>
          <cell r="FC738">
            <v>-90</v>
          </cell>
          <cell r="FD738">
            <v>-3</v>
          </cell>
          <cell r="FE738">
            <v>-87</v>
          </cell>
          <cell r="FF738">
            <v>41</v>
          </cell>
          <cell r="FG738">
            <v>0</v>
          </cell>
          <cell r="FH738">
            <v>41</v>
          </cell>
          <cell r="FI738">
            <v>76</v>
          </cell>
          <cell r="FJ738">
            <v>0</v>
          </cell>
          <cell r="FK738">
            <v>76</v>
          </cell>
          <cell r="FL738">
            <v>43</v>
          </cell>
          <cell r="FM738">
            <v>0</v>
          </cell>
          <cell r="FN738">
            <v>43</v>
          </cell>
          <cell r="FO738">
            <v>119</v>
          </cell>
          <cell r="FP738">
            <v>0</v>
          </cell>
          <cell r="FQ738">
            <v>119</v>
          </cell>
          <cell r="FR738">
            <v>-66</v>
          </cell>
          <cell r="FS738">
            <v>0</v>
          </cell>
          <cell r="FT738">
            <v>-66</v>
          </cell>
          <cell r="FU738">
            <v>-82</v>
          </cell>
          <cell r="FV738">
            <v>0</v>
          </cell>
          <cell r="FW738">
            <v>-82</v>
          </cell>
          <cell r="FX738">
            <v>110</v>
          </cell>
          <cell r="FY738">
            <v>0</v>
          </cell>
          <cell r="FZ738">
            <v>110</v>
          </cell>
          <cell r="GA738">
            <v>103</v>
          </cell>
          <cell r="GB738">
            <v>0</v>
          </cell>
          <cell r="GC738">
            <v>103</v>
          </cell>
          <cell r="GD738">
            <v>129</v>
          </cell>
          <cell r="GE738">
            <v>0</v>
          </cell>
          <cell r="GF738">
            <v>129</v>
          </cell>
          <cell r="GG738">
            <v>238</v>
          </cell>
          <cell r="GH738">
            <v>0</v>
          </cell>
          <cell r="GI738">
            <v>238</v>
          </cell>
          <cell r="GJ738">
            <v>-100</v>
          </cell>
          <cell r="GK738">
            <v>0</v>
          </cell>
          <cell r="GL738">
            <v>-100</v>
          </cell>
          <cell r="GM738">
            <v>-83</v>
          </cell>
          <cell r="GN738">
            <v>0</v>
          </cell>
          <cell r="GO738">
            <v>-83</v>
          </cell>
          <cell r="GP738">
            <v>63</v>
          </cell>
          <cell r="GQ738">
            <v>0</v>
          </cell>
          <cell r="GR738">
            <v>63</v>
          </cell>
          <cell r="GS738">
            <v>-117</v>
          </cell>
          <cell r="GT738">
            <v>0</v>
          </cell>
          <cell r="GU738">
            <v>-117</v>
          </cell>
          <cell r="GV738">
            <v>-56</v>
          </cell>
          <cell r="GW738">
            <v>0</v>
          </cell>
          <cell r="GX738">
            <v>-56</v>
          </cell>
          <cell r="GY738">
            <v>-69</v>
          </cell>
          <cell r="GZ738">
            <v>0</v>
          </cell>
          <cell r="HA738">
            <v>-69</v>
          </cell>
          <cell r="HB738">
            <v>35</v>
          </cell>
          <cell r="HC738">
            <v>0</v>
          </cell>
          <cell r="HD738">
            <v>35</v>
          </cell>
          <cell r="HE738">
            <v>10</v>
          </cell>
          <cell r="HF738">
            <v>0</v>
          </cell>
          <cell r="HG738">
            <v>10</v>
          </cell>
          <cell r="HH738">
            <v>-90</v>
          </cell>
          <cell r="HI738">
            <v>0</v>
          </cell>
          <cell r="HJ738">
            <v>-90</v>
          </cell>
          <cell r="HK738">
            <v>-59</v>
          </cell>
          <cell r="HL738">
            <v>0</v>
          </cell>
          <cell r="HM738">
            <v>-59</v>
          </cell>
          <cell r="HN738">
            <v>9</v>
          </cell>
          <cell r="HO738">
            <v>0</v>
          </cell>
          <cell r="HP738">
            <v>9</v>
          </cell>
          <cell r="HQ738">
            <v>1</v>
          </cell>
          <cell r="HR738">
            <v>0</v>
          </cell>
          <cell r="HS738">
            <v>1</v>
          </cell>
          <cell r="HT738">
            <v>-135</v>
          </cell>
          <cell r="HU738">
            <v>0</v>
          </cell>
          <cell r="HV738">
            <v>-135</v>
          </cell>
          <cell r="HW738">
            <v>-168</v>
          </cell>
          <cell r="HX738">
            <v>0</v>
          </cell>
          <cell r="HY738">
            <v>-168</v>
          </cell>
          <cell r="HZ738">
            <v>15</v>
          </cell>
          <cell r="IA738">
            <v>0</v>
          </cell>
          <cell r="IB738">
            <v>15</v>
          </cell>
          <cell r="IC738">
            <v>-150</v>
          </cell>
          <cell r="ID738">
            <v>0</v>
          </cell>
          <cell r="IE738">
            <v>-150</v>
          </cell>
          <cell r="IF738">
            <v>62</v>
          </cell>
          <cell r="IG738">
            <v>0</v>
          </cell>
          <cell r="IH738">
            <v>62</v>
          </cell>
          <cell r="II738">
            <v>-179</v>
          </cell>
          <cell r="IJ738">
            <v>0</v>
          </cell>
          <cell r="IK738">
            <v>-179</v>
          </cell>
          <cell r="IP738">
            <v>-279.44299999999998</v>
          </cell>
          <cell r="IQ738">
            <v>3.7744768680830005</v>
          </cell>
          <cell r="IR738">
            <v>-283.217476868083</v>
          </cell>
          <cell r="IS738">
            <v>-190.577</v>
          </cell>
          <cell r="IT738">
            <v>5.3289019528424006</v>
          </cell>
          <cell r="IU738">
            <v>-195.90590195284238</v>
          </cell>
          <cell r="IV738">
            <v>-126.304</v>
          </cell>
          <cell r="IW738">
            <v>5.8752003027935995</v>
          </cell>
          <cell r="IX738">
            <v>-132.17920030279359</v>
          </cell>
          <cell r="IY738">
            <v>-87.138999999999996</v>
          </cell>
          <cell r="IZ738">
            <v>2.0405005153069999</v>
          </cell>
          <cell r="JA738">
            <v>-89.179500515306998</v>
          </cell>
          <cell r="JB738">
            <v>-160.221</v>
          </cell>
          <cell r="JC738">
            <v>4.9687791036958231</v>
          </cell>
          <cell r="JD738">
            <v>-165.18977910369583</v>
          </cell>
          <cell r="JE738">
            <v>-128.40299999999999</v>
          </cell>
          <cell r="JF738">
            <v>-1.3445662102385425</v>
          </cell>
          <cell r="JG738">
            <v>-127.05843378976145</v>
          </cell>
          <cell r="JH738">
            <v>-106.873</v>
          </cell>
          <cell r="JI738">
            <v>2.2246094170811874</v>
          </cell>
          <cell r="JJ738">
            <v>-109.09760941708119</v>
          </cell>
          <cell r="JK738">
            <v>-50.645000000000003</v>
          </cell>
          <cell r="JL738">
            <v>7.8854523080000005</v>
          </cell>
          <cell r="JM738">
            <v>-58.530452308000001</v>
          </cell>
          <cell r="JN738">
            <v>-156.65299999999999</v>
          </cell>
          <cell r="JO738">
            <v>-1.4889279462341403</v>
          </cell>
          <cell r="JP738">
            <v>-155.16407205376586</v>
          </cell>
          <cell r="JQ738">
            <v>-154.601</v>
          </cell>
          <cell r="JR738">
            <v>-1.2531164823637844</v>
          </cell>
          <cell r="JS738">
            <v>-153.34788351763621</v>
          </cell>
          <cell r="JT738">
            <v>-127.526</v>
          </cell>
          <cell r="JU738">
            <v>-0.25702800000000003</v>
          </cell>
          <cell r="JV738">
            <v>-127.26897199999999</v>
          </cell>
          <cell r="JW738">
            <v>-71.828999999999994</v>
          </cell>
          <cell r="JX738">
            <v>-2.1890000000000001</v>
          </cell>
          <cell r="JY738">
            <v>-69.639999999999986</v>
          </cell>
          <cell r="JZ738">
            <v>-249.44200000000001</v>
          </cell>
          <cell r="KA738">
            <v>-2.9009642865923801</v>
          </cell>
          <cell r="KB738">
            <v>-246.54103571340764</v>
          </cell>
          <cell r="KC738">
            <v>-226.05</v>
          </cell>
          <cell r="KD738">
            <v>1.77503571340762</v>
          </cell>
          <cell r="KE738">
            <v>-227.82503571340763</v>
          </cell>
          <cell r="KF738">
            <v>-139.572</v>
          </cell>
          <cell r="KG738">
            <v>6.65562071340762</v>
          </cell>
          <cell r="KH738">
            <v>-146.22762071340762</v>
          </cell>
          <cell r="KI738">
            <v>-31.355</v>
          </cell>
          <cell r="KJ738">
            <v>4.9024897134076202</v>
          </cell>
          <cell r="KK738">
            <v>-36.257489713407622</v>
          </cell>
          <cell r="KL738">
            <v>-115.209</v>
          </cell>
          <cell r="KM738">
            <v>5.4061760696848626</v>
          </cell>
          <cell r="KN738">
            <v>-120.61517606968486</v>
          </cell>
          <cell r="KO738">
            <v>-73.183000000000007</v>
          </cell>
          <cell r="KP738">
            <v>3.8566760696848634</v>
          </cell>
          <cell r="KQ738">
            <v>-77.039676069684873</v>
          </cell>
          <cell r="KR738">
            <v>-50.372</v>
          </cell>
          <cell r="KS738">
            <v>3.174676069684863</v>
          </cell>
          <cell r="KT738">
            <v>-53.546676069684864</v>
          </cell>
          <cell r="KU738">
            <v>-26.462</v>
          </cell>
          <cell r="KV738">
            <v>2.0031548718995524</v>
          </cell>
          <cell r="KW738">
            <v>-28.465154871899554</v>
          </cell>
          <cell r="KX738">
            <v>-79.798000000000002</v>
          </cell>
          <cell r="KY738">
            <v>-5.7363316965395335</v>
          </cell>
          <cell r="KZ738">
            <v>-74.061668303460465</v>
          </cell>
          <cell r="LA738">
            <v>-96.641999999999996</v>
          </cell>
          <cell r="LB738">
            <v>-1.9552934465395349</v>
          </cell>
          <cell r="LC738">
            <v>-94.686706553460468</v>
          </cell>
          <cell r="LD738">
            <v>-79.168000000000006</v>
          </cell>
          <cell r="LE738">
            <v>-3.9399446965395346</v>
          </cell>
          <cell r="LF738">
            <v>-75.228055303460465</v>
          </cell>
          <cell r="LG738">
            <v>-35.354999999999997</v>
          </cell>
          <cell r="LH738">
            <v>-1.2821385554341505</v>
          </cell>
          <cell r="LI738">
            <v>-34.072861444565845</v>
          </cell>
          <cell r="LJ738">
            <v>-164.93</v>
          </cell>
          <cell r="LK738">
            <v>22.949711414723261</v>
          </cell>
          <cell r="LL738">
            <v>-187.87971141472326</v>
          </cell>
          <cell r="LM738">
            <v>-142.589</v>
          </cell>
          <cell r="LN738">
            <v>21.677711414723262</v>
          </cell>
          <cell r="LO738">
            <v>-164.26671141472326</v>
          </cell>
          <cell r="LP738">
            <v>-106.50700000000001</v>
          </cell>
          <cell r="LQ738">
            <v>21.649000000000001</v>
          </cell>
          <cell r="LR738">
            <v>-128.15600000000001</v>
          </cell>
          <cell r="LS738">
            <v>-48.713999999999999</v>
          </cell>
          <cell r="LT738">
            <v>17.257000000000001</v>
          </cell>
          <cell r="LU738">
            <v>-65.971000000000004</v>
          </cell>
          <cell r="LV738">
            <v>-172.464</v>
          </cell>
          <cell r="LW738">
            <v>13.578726999999997</v>
          </cell>
          <cell r="LX738">
            <v>-186.04272699999999</v>
          </cell>
          <cell r="LY738">
            <v>-120.932</v>
          </cell>
          <cell r="LZ738">
            <v>12.5</v>
          </cell>
          <cell r="MA738">
            <v>-133.43200000000002</v>
          </cell>
          <cell r="MB738">
            <v>-69.456000000000003</v>
          </cell>
          <cell r="MC738">
            <v>-2.6</v>
          </cell>
          <cell r="MD738">
            <v>-66.856000000000009</v>
          </cell>
          <cell r="ME738">
            <v>-28.199000000000002</v>
          </cell>
          <cell r="MF738">
            <v>-4</v>
          </cell>
          <cell r="MG738">
            <v>-24.199000000000002</v>
          </cell>
          <cell r="MH738">
            <v>39</v>
          </cell>
          <cell r="MI738">
            <v>-10</v>
          </cell>
          <cell r="MJ738">
            <v>49</v>
          </cell>
          <cell r="MK738">
            <v>-16</v>
          </cell>
          <cell r="ML738">
            <v>-28</v>
          </cell>
          <cell r="MM738">
            <v>12</v>
          </cell>
          <cell r="MN738">
            <v>-91</v>
          </cell>
          <cell r="MO738">
            <v>-23</v>
          </cell>
          <cell r="MP738">
            <v>-68</v>
          </cell>
          <cell r="MQ738">
            <v>-90</v>
          </cell>
          <cell r="MR738">
            <v>-3</v>
          </cell>
          <cell r="MS738">
            <v>-87</v>
          </cell>
          <cell r="MT738">
            <v>41</v>
          </cell>
          <cell r="MU738">
            <v>0</v>
          </cell>
          <cell r="MV738">
            <v>41</v>
          </cell>
          <cell r="MW738">
            <v>76</v>
          </cell>
          <cell r="MX738">
            <v>0</v>
          </cell>
          <cell r="MY738">
            <v>76</v>
          </cell>
          <cell r="MZ738">
            <v>43</v>
          </cell>
          <cell r="NA738">
            <v>0</v>
          </cell>
          <cell r="NB738">
            <v>43</v>
          </cell>
          <cell r="NC738">
            <v>119</v>
          </cell>
          <cell r="ND738">
            <v>0</v>
          </cell>
          <cell r="NE738">
            <v>119</v>
          </cell>
          <cell r="NF738">
            <v>-66</v>
          </cell>
          <cell r="NG738">
            <v>0</v>
          </cell>
          <cell r="NH738">
            <v>-66</v>
          </cell>
          <cell r="NI738">
            <v>-82</v>
          </cell>
          <cell r="NJ738">
            <v>0</v>
          </cell>
          <cell r="NK738">
            <v>-82</v>
          </cell>
          <cell r="NL738">
            <v>110</v>
          </cell>
          <cell r="NM738">
            <v>0</v>
          </cell>
          <cell r="NN738">
            <v>110</v>
          </cell>
          <cell r="NO738">
            <v>103</v>
          </cell>
          <cell r="NP738">
            <v>0</v>
          </cell>
          <cell r="NQ738">
            <v>103</v>
          </cell>
          <cell r="NR738">
            <v>129</v>
          </cell>
          <cell r="NS738">
            <v>0</v>
          </cell>
          <cell r="NT738">
            <v>129</v>
          </cell>
          <cell r="NU738">
            <v>238</v>
          </cell>
          <cell r="NV738">
            <v>0</v>
          </cell>
          <cell r="NW738">
            <v>238</v>
          </cell>
          <cell r="NX738">
            <v>-100</v>
          </cell>
          <cell r="NY738">
            <v>0</v>
          </cell>
          <cell r="NZ738">
            <v>-100</v>
          </cell>
          <cell r="OA738">
            <v>-83</v>
          </cell>
          <cell r="OB738">
            <v>0</v>
          </cell>
          <cell r="OC738">
            <v>-83</v>
          </cell>
          <cell r="OD738">
            <v>63</v>
          </cell>
          <cell r="OE738">
            <v>0</v>
          </cell>
          <cell r="OF738">
            <v>63</v>
          </cell>
          <cell r="OG738">
            <v>-117</v>
          </cell>
          <cell r="OH738">
            <v>0</v>
          </cell>
          <cell r="OI738">
            <v>-117</v>
          </cell>
          <cell r="OJ738">
            <v>-56</v>
          </cell>
          <cell r="OK738">
            <v>0</v>
          </cell>
          <cell r="OL738">
            <v>-56</v>
          </cell>
          <cell r="OM738">
            <v>-69</v>
          </cell>
          <cell r="ON738">
            <v>0</v>
          </cell>
          <cell r="OO738">
            <v>-69</v>
          </cell>
          <cell r="OP738">
            <v>35</v>
          </cell>
          <cell r="OQ738">
            <v>0</v>
          </cell>
          <cell r="OR738">
            <v>35</v>
          </cell>
          <cell r="OS738">
            <v>10</v>
          </cell>
          <cell r="OT738">
            <v>0</v>
          </cell>
          <cell r="OU738">
            <v>10</v>
          </cell>
          <cell r="OV738">
            <v>-90</v>
          </cell>
          <cell r="OW738">
            <v>0</v>
          </cell>
          <cell r="OX738">
            <v>-90</v>
          </cell>
          <cell r="OY738">
            <v>-59</v>
          </cell>
          <cell r="OZ738">
            <v>0</v>
          </cell>
          <cell r="PA738">
            <v>-59</v>
          </cell>
          <cell r="PB738">
            <v>9</v>
          </cell>
          <cell r="PC738">
            <v>0</v>
          </cell>
          <cell r="PD738">
            <v>9</v>
          </cell>
          <cell r="PE738">
            <v>1</v>
          </cell>
          <cell r="PF738">
            <v>0</v>
          </cell>
          <cell r="PG738">
            <v>1</v>
          </cell>
          <cell r="PH738">
            <v>-135</v>
          </cell>
          <cell r="PI738">
            <v>0</v>
          </cell>
          <cell r="PJ738">
            <v>-135</v>
          </cell>
          <cell r="PK738">
            <v>-168</v>
          </cell>
          <cell r="PL738">
            <v>0</v>
          </cell>
          <cell r="PM738">
            <v>-168</v>
          </cell>
          <cell r="PN738">
            <v>15</v>
          </cell>
          <cell r="PO738">
            <v>0</v>
          </cell>
          <cell r="PP738">
            <v>15</v>
          </cell>
          <cell r="PQ738">
            <v>-150</v>
          </cell>
          <cell r="PR738">
            <v>0</v>
          </cell>
          <cell r="PS738">
            <v>-150</v>
          </cell>
          <cell r="PT738">
            <v>62</v>
          </cell>
          <cell r="PU738">
            <v>0</v>
          </cell>
          <cell r="PV738">
            <v>62</v>
          </cell>
          <cell r="PW738">
            <v>-179</v>
          </cell>
          <cell r="PX738">
            <v>0</v>
          </cell>
          <cell r="PY738">
            <v>-179</v>
          </cell>
        </row>
        <row r="739">
          <cell r="BB739">
            <v>0</v>
          </cell>
          <cell r="BC739">
            <v>0</v>
          </cell>
          <cell r="BD739">
            <v>0</v>
          </cell>
          <cell r="BE739">
            <v>0</v>
          </cell>
          <cell r="BF739">
            <v>0</v>
          </cell>
          <cell r="BG739">
            <v>0</v>
          </cell>
          <cell r="BH739">
            <v>0</v>
          </cell>
          <cell r="BI739">
            <v>0</v>
          </cell>
          <cell r="BJ739">
            <v>0</v>
          </cell>
          <cell r="BK739">
            <v>0</v>
          </cell>
          <cell r="BL739">
            <v>0</v>
          </cell>
          <cell r="BM739">
            <v>0</v>
          </cell>
          <cell r="BN739">
            <v>1.0609999999999999</v>
          </cell>
          <cell r="BO739">
            <v>0</v>
          </cell>
          <cell r="BP739">
            <v>1.0609999999999999</v>
          </cell>
          <cell r="BQ739">
            <v>-1.0609999999999999</v>
          </cell>
          <cell r="BR739">
            <v>0</v>
          </cell>
          <cell r="BS739">
            <v>-1.0609999999999999</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v>
          </cell>
          <cell r="DE739">
            <v>0</v>
          </cell>
          <cell r="DF739">
            <v>0</v>
          </cell>
          <cell r="DG739">
            <v>0</v>
          </cell>
          <cell r="DH739">
            <v>0</v>
          </cell>
          <cell r="DI739">
            <v>0</v>
          </cell>
          <cell r="DJ739">
            <v>0</v>
          </cell>
          <cell r="DK739">
            <v>0</v>
          </cell>
          <cell r="DL739">
            <v>0</v>
          </cell>
          <cell r="DM739">
            <v>0</v>
          </cell>
          <cell r="DN739">
            <v>0</v>
          </cell>
          <cell r="DO739">
            <v>0</v>
          </cell>
          <cell r="DP739">
            <v>0</v>
          </cell>
          <cell r="DQ739">
            <v>0</v>
          </cell>
          <cell r="DR739">
            <v>0</v>
          </cell>
          <cell r="DS739">
            <v>0</v>
          </cell>
          <cell r="DT739">
            <v>0</v>
          </cell>
          <cell r="DU739">
            <v>0</v>
          </cell>
          <cell r="DV739">
            <v>0</v>
          </cell>
          <cell r="DW739">
            <v>0</v>
          </cell>
          <cell r="DX739">
            <v>0</v>
          </cell>
          <cell r="DY739">
            <v>0</v>
          </cell>
          <cell r="DZ739">
            <v>0</v>
          </cell>
          <cell r="EA739">
            <v>0</v>
          </cell>
          <cell r="EB739">
            <v>0</v>
          </cell>
          <cell r="EC739">
            <v>0</v>
          </cell>
          <cell r="ED739">
            <v>0</v>
          </cell>
          <cell r="EE739">
            <v>0</v>
          </cell>
          <cell r="EF739">
            <v>0</v>
          </cell>
          <cell r="EG739">
            <v>0</v>
          </cell>
          <cell r="EH739">
            <v>0.09</v>
          </cell>
          <cell r="EI739">
            <v>0</v>
          </cell>
          <cell r="EJ739">
            <v>0.09</v>
          </cell>
          <cell r="EK739">
            <v>-0.35699999999999998</v>
          </cell>
          <cell r="EL739">
            <v>0</v>
          </cell>
          <cell r="EM739">
            <v>-0.35699999999999998</v>
          </cell>
          <cell r="EN739">
            <v>11.255000000000001</v>
          </cell>
          <cell r="EO739">
            <v>0</v>
          </cell>
          <cell r="EP739">
            <v>11.255000000000001</v>
          </cell>
          <cell r="EQ739">
            <v>-9.0999999999999998E-2</v>
          </cell>
          <cell r="ER739">
            <v>0</v>
          </cell>
          <cell r="ES739">
            <v>-9.0999999999999998E-2</v>
          </cell>
          <cell r="ET739">
            <v>0</v>
          </cell>
          <cell r="EU739">
            <v>0</v>
          </cell>
          <cell r="EV739">
            <v>0</v>
          </cell>
          <cell r="EW739">
            <v>-1</v>
          </cell>
          <cell r="EX739">
            <v>0</v>
          </cell>
          <cell r="EY739">
            <v>-1</v>
          </cell>
          <cell r="EZ739">
            <v>-1</v>
          </cell>
          <cell r="FA739">
            <v>0</v>
          </cell>
          <cell r="FB739">
            <v>-1</v>
          </cell>
          <cell r="FC739">
            <v>0</v>
          </cell>
          <cell r="FD739">
            <v>0</v>
          </cell>
          <cell r="FE739">
            <v>0</v>
          </cell>
          <cell r="FF739">
            <v>-9</v>
          </cell>
          <cell r="FG739">
            <v>0</v>
          </cell>
          <cell r="FH739">
            <v>-9</v>
          </cell>
          <cell r="FI739">
            <v>-23</v>
          </cell>
          <cell r="FJ739">
            <v>0</v>
          </cell>
          <cell r="FK739">
            <v>-23</v>
          </cell>
          <cell r="FL739">
            <v>0</v>
          </cell>
          <cell r="FM739">
            <v>0</v>
          </cell>
          <cell r="FN739">
            <v>0</v>
          </cell>
          <cell r="FO739">
            <v>-37</v>
          </cell>
          <cell r="FP739">
            <v>0</v>
          </cell>
          <cell r="FQ739">
            <v>-37</v>
          </cell>
          <cell r="FR739">
            <v>21</v>
          </cell>
          <cell r="FS739">
            <v>0</v>
          </cell>
          <cell r="FT739">
            <v>21</v>
          </cell>
          <cell r="FU739">
            <v>5</v>
          </cell>
          <cell r="FV739">
            <v>0</v>
          </cell>
          <cell r="FW739">
            <v>5</v>
          </cell>
          <cell r="FX739">
            <v>-32</v>
          </cell>
          <cell r="FY739">
            <v>0</v>
          </cell>
          <cell r="FZ739">
            <v>-32</v>
          </cell>
          <cell r="GA739">
            <v>-25</v>
          </cell>
          <cell r="GB739">
            <v>0</v>
          </cell>
          <cell r="GC739">
            <v>-25</v>
          </cell>
          <cell r="GD739">
            <v>-8</v>
          </cell>
          <cell r="GE739">
            <v>0</v>
          </cell>
          <cell r="GF739">
            <v>-8</v>
          </cell>
          <cell r="GG739">
            <v>-200</v>
          </cell>
          <cell r="GH739">
            <v>0</v>
          </cell>
          <cell r="GI739">
            <v>-200</v>
          </cell>
          <cell r="GJ739">
            <v>-39</v>
          </cell>
          <cell r="GK739">
            <v>0</v>
          </cell>
          <cell r="GL739">
            <v>-39</v>
          </cell>
          <cell r="GM739">
            <v>-2</v>
          </cell>
          <cell r="GN739">
            <v>0</v>
          </cell>
          <cell r="GO739">
            <v>-2</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v>0</v>
          </cell>
          <cell r="HF739">
            <v>0</v>
          </cell>
          <cell r="HG739">
            <v>0</v>
          </cell>
          <cell r="HH739">
            <v>0</v>
          </cell>
          <cell r="HI739">
            <v>0</v>
          </cell>
          <cell r="HJ739">
            <v>0</v>
          </cell>
          <cell r="HK739">
            <v>0</v>
          </cell>
          <cell r="HL739">
            <v>0</v>
          </cell>
          <cell r="HM739">
            <v>0</v>
          </cell>
          <cell r="HN739">
            <v>0</v>
          </cell>
          <cell r="HO739">
            <v>0</v>
          </cell>
          <cell r="HP739">
            <v>0</v>
          </cell>
          <cell r="HQ739">
            <v>0</v>
          </cell>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-1.0609999999999999</v>
          </cell>
          <cell r="JF739">
            <v>0</v>
          </cell>
          <cell r="JG739">
            <v>-1.0609999999999999</v>
          </cell>
          <cell r="JH739">
            <v>0</v>
          </cell>
          <cell r="JI739">
            <v>0</v>
          </cell>
          <cell r="JJ739">
            <v>0</v>
          </cell>
          <cell r="JK739">
            <v>0</v>
          </cell>
          <cell r="JL739">
            <v>0</v>
          </cell>
          <cell r="JM739">
            <v>0</v>
          </cell>
          <cell r="JN739">
            <v>0</v>
          </cell>
          <cell r="JO739">
            <v>0</v>
          </cell>
          <cell r="JP739">
            <v>0</v>
          </cell>
          <cell r="JQ739">
            <v>0</v>
          </cell>
          <cell r="JR739">
            <v>0</v>
          </cell>
          <cell r="JS739">
            <v>0</v>
          </cell>
          <cell r="JT739">
            <v>0</v>
          </cell>
          <cell r="JU739">
            <v>0</v>
          </cell>
          <cell r="JV739">
            <v>0</v>
          </cell>
          <cell r="JW739">
            <v>0</v>
          </cell>
          <cell r="JX739">
            <v>0</v>
          </cell>
          <cell r="JY739">
            <v>0</v>
          </cell>
          <cell r="JZ739">
            <v>0</v>
          </cell>
          <cell r="KA739">
            <v>0</v>
          </cell>
          <cell r="KB739">
            <v>0</v>
          </cell>
          <cell r="KC739">
            <v>0</v>
          </cell>
          <cell r="KD739">
            <v>0</v>
          </cell>
          <cell r="KE739">
            <v>0</v>
          </cell>
          <cell r="KF739">
            <v>0</v>
          </cell>
          <cell r="KG739">
            <v>0</v>
          </cell>
          <cell r="KH739">
            <v>0</v>
          </cell>
          <cell r="KI739">
            <v>0</v>
          </cell>
          <cell r="KJ739">
            <v>0</v>
          </cell>
          <cell r="KK739">
            <v>0</v>
          </cell>
          <cell r="KL739">
            <v>0</v>
          </cell>
          <cell r="KM739">
            <v>0</v>
          </cell>
          <cell r="KN739">
            <v>0</v>
          </cell>
          <cell r="KO739">
            <v>0</v>
          </cell>
          <cell r="KP739">
            <v>0</v>
          </cell>
          <cell r="KQ739">
            <v>0</v>
          </cell>
          <cell r="KR739">
            <v>0</v>
          </cell>
          <cell r="KS739">
            <v>0</v>
          </cell>
          <cell r="KT739">
            <v>0</v>
          </cell>
          <cell r="KU739">
            <v>0</v>
          </cell>
          <cell r="KV739">
            <v>0</v>
          </cell>
          <cell r="KW739">
            <v>0</v>
          </cell>
          <cell r="KX739">
            <v>0</v>
          </cell>
          <cell r="KY739">
            <v>0</v>
          </cell>
          <cell r="KZ739">
            <v>0</v>
          </cell>
          <cell r="LA739">
            <v>0</v>
          </cell>
          <cell r="LB739">
            <v>0</v>
          </cell>
          <cell r="LC739">
            <v>0</v>
          </cell>
          <cell r="LD739">
            <v>0</v>
          </cell>
          <cell r="LE739">
            <v>0</v>
          </cell>
          <cell r="LF739">
            <v>0</v>
          </cell>
          <cell r="LG739">
            <v>0</v>
          </cell>
          <cell r="LH739">
            <v>0</v>
          </cell>
          <cell r="LI739">
            <v>0</v>
          </cell>
          <cell r="LJ739">
            <v>0</v>
          </cell>
          <cell r="LK739">
            <v>0</v>
          </cell>
          <cell r="LL739">
            <v>0</v>
          </cell>
          <cell r="LM739">
            <v>0</v>
          </cell>
          <cell r="LN739">
            <v>0</v>
          </cell>
          <cell r="LO739">
            <v>0</v>
          </cell>
          <cell r="LP739">
            <v>0</v>
          </cell>
          <cell r="LQ739">
            <v>0</v>
          </cell>
          <cell r="LR739">
            <v>0</v>
          </cell>
          <cell r="LS739">
            <v>0</v>
          </cell>
          <cell r="LT739">
            <v>0</v>
          </cell>
          <cell r="LU739">
            <v>0</v>
          </cell>
          <cell r="LV739">
            <v>10.897</v>
          </cell>
          <cell r="LW739">
            <v>0</v>
          </cell>
          <cell r="LX739">
            <v>10.897</v>
          </cell>
          <cell r="LY739">
            <v>10.807</v>
          </cell>
          <cell r="LZ739">
            <v>0</v>
          </cell>
          <cell r="MA739">
            <v>10.807</v>
          </cell>
          <cell r="MB739">
            <v>11.164</v>
          </cell>
          <cell r="MC739">
            <v>0</v>
          </cell>
          <cell r="MD739">
            <v>11.164</v>
          </cell>
          <cell r="ME739">
            <v>-9.0999999999999998E-2</v>
          </cell>
          <cell r="MF739">
            <v>0</v>
          </cell>
          <cell r="MG739">
            <v>-9.0999999999999998E-2</v>
          </cell>
          <cell r="MH739">
            <v>0</v>
          </cell>
          <cell r="MI739">
            <v>0</v>
          </cell>
          <cell r="MJ739">
            <v>0</v>
          </cell>
          <cell r="MK739">
            <v>-1</v>
          </cell>
          <cell r="ML739">
            <v>0</v>
          </cell>
          <cell r="MM739">
            <v>-1</v>
          </cell>
          <cell r="MN739">
            <v>-1</v>
          </cell>
          <cell r="MO739">
            <v>0</v>
          </cell>
          <cell r="MP739">
            <v>-1</v>
          </cell>
          <cell r="MQ739">
            <v>0</v>
          </cell>
          <cell r="MR739">
            <v>0</v>
          </cell>
          <cell r="MS739">
            <v>0</v>
          </cell>
          <cell r="MT739">
            <v>-9</v>
          </cell>
          <cell r="MU739">
            <v>0</v>
          </cell>
          <cell r="MV739">
            <v>-9</v>
          </cell>
          <cell r="MW739">
            <v>-23</v>
          </cell>
          <cell r="MX739">
            <v>0</v>
          </cell>
          <cell r="MY739">
            <v>-23</v>
          </cell>
          <cell r="MZ739">
            <v>0</v>
          </cell>
          <cell r="NA739">
            <v>0</v>
          </cell>
          <cell r="NB739">
            <v>0</v>
          </cell>
          <cell r="NC739">
            <v>-37</v>
          </cell>
          <cell r="ND739">
            <v>0</v>
          </cell>
          <cell r="NE739">
            <v>-37</v>
          </cell>
          <cell r="NF739">
            <v>21</v>
          </cell>
          <cell r="NG739">
            <v>0</v>
          </cell>
          <cell r="NH739">
            <v>21</v>
          </cell>
          <cell r="NI739">
            <v>5</v>
          </cell>
          <cell r="NJ739">
            <v>0</v>
          </cell>
          <cell r="NK739">
            <v>5</v>
          </cell>
          <cell r="NL739">
            <v>-32</v>
          </cell>
          <cell r="NM739">
            <v>0</v>
          </cell>
          <cell r="NN739">
            <v>-32</v>
          </cell>
          <cell r="NO739">
            <v>-25</v>
          </cell>
          <cell r="NP739">
            <v>0</v>
          </cell>
          <cell r="NQ739">
            <v>-25</v>
          </cell>
          <cell r="NR739">
            <v>-8</v>
          </cell>
          <cell r="NS739">
            <v>0</v>
          </cell>
          <cell r="NT739">
            <v>-8</v>
          </cell>
          <cell r="NU739">
            <v>-200</v>
          </cell>
          <cell r="NV739">
            <v>0</v>
          </cell>
          <cell r="NW739">
            <v>-200</v>
          </cell>
          <cell r="NX739">
            <v>-39</v>
          </cell>
          <cell r="NY739">
            <v>0</v>
          </cell>
          <cell r="NZ739">
            <v>-39</v>
          </cell>
          <cell r="OA739">
            <v>-2</v>
          </cell>
          <cell r="OB739">
            <v>0</v>
          </cell>
          <cell r="OC739">
            <v>-2</v>
          </cell>
          <cell r="OD739">
            <v>0</v>
          </cell>
          <cell r="OE739">
            <v>0</v>
          </cell>
          <cell r="OF739">
            <v>0</v>
          </cell>
          <cell r="OG739">
            <v>0</v>
          </cell>
          <cell r="OH739">
            <v>0</v>
          </cell>
          <cell r="OI739">
            <v>0</v>
          </cell>
          <cell r="OJ739">
            <v>0</v>
          </cell>
          <cell r="OK739">
            <v>0</v>
          </cell>
          <cell r="OL739">
            <v>0</v>
          </cell>
          <cell r="OM739">
            <v>0</v>
          </cell>
          <cell r="ON739">
            <v>0</v>
          </cell>
          <cell r="OO739">
            <v>0</v>
          </cell>
          <cell r="OP739">
            <v>0</v>
          </cell>
          <cell r="OQ739">
            <v>0</v>
          </cell>
          <cell r="OR739">
            <v>0</v>
          </cell>
          <cell r="OS739">
            <v>0</v>
          </cell>
          <cell r="OT739">
            <v>0</v>
          </cell>
          <cell r="OU739">
            <v>0</v>
          </cell>
          <cell r="OV739">
            <v>0</v>
          </cell>
          <cell r="OW739">
            <v>0</v>
          </cell>
          <cell r="OX739">
            <v>0</v>
          </cell>
          <cell r="OY739">
            <v>0</v>
          </cell>
          <cell r="OZ739">
            <v>0</v>
          </cell>
          <cell r="PA739">
            <v>0</v>
          </cell>
          <cell r="PB739">
            <v>0</v>
          </cell>
          <cell r="PC739">
            <v>0</v>
          </cell>
          <cell r="PD739">
            <v>0</v>
          </cell>
          <cell r="PE739">
            <v>0</v>
          </cell>
          <cell r="PF739">
            <v>0</v>
          </cell>
          <cell r="PG739">
            <v>0</v>
          </cell>
          <cell r="PH739">
            <v>0</v>
          </cell>
          <cell r="PI739">
            <v>0</v>
          </cell>
          <cell r="PJ739">
            <v>0</v>
          </cell>
          <cell r="PK739">
            <v>0</v>
          </cell>
          <cell r="PL739">
            <v>0</v>
          </cell>
          <cell r="PM739">
            <v>0</v>
          </cell>
          <cell r="PN739">
            <v>0</v>
          </cell>
          <cell r="PO739">
            <v>0</v>
          </cell>
          <cell r="PP739">
            <v>0</v>
          </cell>
          <cell r="PQ739">
            <v>0</v>
          </cell>
          <cell r="PR739">
            <v>0</v>
          </cell>
          <cell r="PS739">
            <v>0</v>
          </cell>
          <cell r="PT739">
            <v>0</v>
          </cell>
          <cell r="PU739">
            <v>0</v>
          </cell>
          <cell r="PV739">
            <v>0</v>
          </cell>
          <cell r="PW739">
            <v>0</v>
          </cell>
          <cell r="PX739">
            <v>0</v>
          </cell>
          <cell r="PY739">
            <v>0</v>
          </cell>
        </row>
        <row r="740">
          <cell r="BB740">
            <v>-1.6930000000000001</v>
          </cell>
          <cell r="BC740">
            <v>4.4613473093805958</v>
          </cell>
          <cell r="BD740">
            <v>-6.1543473093805954</v>
          </cell>
          <cell r="BE740">
            <v>153.21600000000001</v>
          </cell>
          <cell r="BF740">
            <v>1.5637093777688005</v>
          </cell>
          <cell r="BG740">
            <v>151.65229062223122</v>
          </cell>
          <cell r="BH740">
            <v>288.71499999999997</v>
          </cell>
          <cell r="BI740">
            <v>-11.009375652975603</v>
          </cell>
          <cell r="BJ740">
            <v>299.7243756529756</v>
          </cell>
          <cell r="BK740">
            <v>147.04300000000001</v>
          </cell>
          <cell r="BL740">
            <v>-5.8589405993933337</v>
          </cell>
          <cell r="BM740">
            <v>152.90194059939333</v>
          </cell>
          <cell r="BN740">
            <v>115.06900000000002</v>
          </cell>
          <cell r="BO740">
            <v>-18.133298354984305</v>
          </cell>
          <cell r="BP740">
            <v>133.20229835498435</v>
          </cell>
          <cell r="BQ740">
            <v>101.65999999999997</v>
          </cell>
          <cell r="BR740">
            <v>10.251450321165382</v>
          </cell>
          <cell r="BS740">
            <v>91.408549678834618</v>
          </cell>
          <cell r="BT740">
            <v>352.54</v>
          </cell>
          <cell r="BU740">
            <v>16.259168302248092</v>
          </cell>
          <cell r="BV740">
            <v>336.28083169775192</v>
          </cell>
          <cell r="BW740">
            <v>-70.701999999999998</v>
          </cell>
          <cell r="BX740">
            <v>-22.648724303000002</v>
          </cell>
          <cell r="BY740">
            <v>-48.053275696999997</v>
          </cell>
          <cell r="BZ740">
            <v>63.259</v>
          </cell>
          <cell r="CA740">
            <v>0.67712490419141735</v>
          </cell>
          <cell r="CB740">
            <v>62.581875095808584</v>
          </cell>
          <cell r="CC740">
            <v>123.657</v>
          </cell>
          <cell r="CD740">
            <v>2.8609785177252771</v>
          </cell>
          <cell r="CE740">
            <v>120.79602148227472</v>
          </cell>
          <cell r="CF740">
            <v>156.77799999999999</v>
          </cell>
          <cell r="CG740">
            <v>-5.5497709999999998</v>
          </cell>
          <cell r="CH740">
            <v>162.32777099999998</v>
          </cell>
          <cell r="CI740">
            <v>63.585000000000001</v>
          </cell>
          <cell r="CJ740">
            <v>6.2880000000000003</v>
          </cell>
          <cell r="CK740">
            <v>57.296999999999997</v>
          </cell>
          <cell r="CL740">
            <v>134.923</v>
          </cell>
          <cell r="CM740">
            <v>13.426136403725531</v>
          </cell>
          <cell r="CN740">
            <v>121.49686359627447</v>
          </cell>
          <cell r="CO740">
            <v>236.98400000000001</v>
          </cell>
          <cell r="CP740">
            <v>14.018097999999998</v>
          </cell>
          <cell r="CQ740">
            <v>222.965902</v>
          </cell>
          <cell r="CR740">
            <v>234.94800000000001</v>
          </cell>
          <cell r="CS740">
            <v>-5.0353630000000003</v>
          </cell>
          <cell r="CT740">
            <v>239.983363</v>
          </cell>
          <cell r="CU740">
            <v>7.2679999999999998</v>
          </cell>
          <cell r="CV740">
            <v>-14.081003690317909</v>
          </cell>
          <cell r="CW740">
            <v>21.349003690317907</v>
          </cell>
          <cell r="CX740">
            <v>121.733</v>
          </cell>
          <cell r="CY740">
            <v>-4.4504999999999999</v>
          </cell>
          <cell r="CZ740">
            <v>126.18350000000001</v>
          </cell>
          <cell r="DA740">
            <v>125.51</v>
          </cell>
          <cell r="DB740">
            <v>-1.9580000000000002</v>
          </cell>
          <cell r="DC740">
            <v>127.468</v>
          </cell>
          <cell r="DD740">
            <v>131.78700000000001</v>
          </cell>
          <cell r="DE740">
            <v>-3.3648629175498712</v>
          </cell>
          <cell r="DF740">
            <v>135.15186291754986</v>
          </cell>
          <cell r="DG740">
            <v>-18.385999999999999</v>
          </cell>
          <cell r="DH740">
            <v>-5.7534951281004467</v>
          </cell>
          <cell r="DI740">
            <v>-12.632504871899553</v>
          </cell>
          <cell r="DJ740">
            <v>7.5090000000000003</v>
          </cell>
          <cell r="DK740">
            <v>10.85996175</v>
          </cell>
          <cell r="DL740">
            <v>-3.3509617499999997</v>
          </cell>
          <cell r="DM740">
            <v>26.957999999999998</v>
          </cell>
          <cell r="DN740">
            <v>-5.7003487499999999</v>
          </cell>
          <cell r="DO740">
            <v>32.658348750000002</v>
          </cell>
          <cell r="DP740">
            <v>180.959</v>
          </cell>
          <cell r="DQ740">
            <v>7.6337955669503152</v>
          </cell>
          <cell r="DR740">
            <v>173.32520443304969</v>
          </cell>
          <cell r="DS740">
            <v>8.6679999999999993</v>
          </cell>
          <cell r="DT740">
            <v>3.6825799554434897</v>
          </cell>
          <cell r="DU740">
            <v>4.9854200445565091</v>
          </cell>
          <cell r="DV740">
            <v>71.287000000000006</v>
          </cell>
          <cell r="DW740">
            <v>-3.6520000000000001</v>
          </cell>
          <cell r="DX740">
            <v>74.939000000000007</v>
          </cell>
          <cell r="DY740">
            <v>90.191999999999993</v>
          </cell>
          <cell r="DZ740">
            <v>-7.0567336048738313E-2</v>
          </cell>
          <cell r="EA740">
            <v>90.262567336048733</v>
          </cell>
          <cell r="EB740">
            <v>142.56100000000001</v>
          </cell>
          <cell r="EC740">
            <v>-8.3640000000000008</v>
          </cell>
          <cell r="ED740">
            <v>150.92500000000001</v>
          </cell>
          <cell r="EE740">
            <v>90.56</v>
          </cell>
          <cell r="EF740">
            <v>-31.233000000000001</v>
          </cell>
          <cell r="EG740">
            <v>121.79300000000001</v>
          </cell>
          <cell r="EH740">
            <v>66.09</v>
          </cell>
          <cell r="EI740">
            <v>-2.0538759999999971</v>
          </cell>
          <cell r="EJ740">
            <v>68.143876000000006</v>
          </cell>
          <cell r="EK740">
            <v>256.928</v>
          </cell>
          <cell r="EL740">
            <v>-28.9</v>
          </cell>
          <cell r="EM740">
            <v>285.82799999999997</v>
          </cell>
          <cell r="EN740">
            <v>110.732</v>
          </cell>
          <cell r="EO740">
            <v>-2.6</v>
          </cell>
          <cell r="EP740">
            <v>113.33199999999999</v>
          </cell>
          <cell r="EQ740">
            <v>-4.2069999999999999</v>
          </cell>
          <cell r="ER740">
            <v>9</v>
          </cell>
          <cell r="ES740">
            <v>-13.207000000000001</v>
          </cell>
          <cell r="ET740">
            <v>-75</v>
          </cell>
          <cell r="EU740">
            <v>-35</v>
          </cell>
          <cell r="EV740">
            <v>-40</v>
          </cell>
          <cell r="EW740">
            <v>19</v>
          </cell>
          <cell r="EX740">
            <v>9</v>
          </cell>
          <cell r="EY740">
            <v>10</v>
          </cell>
          <cell r="EZ740">
            <v>199</v>
          </cell>
          <cell r="FA740">
            <v>37</v>
          </cell>
          <cell r="FB740">
            <v>162</v>
          </cell>
          <cell r="FC740">
            <v>140</v>
          </cell>
          <cell r="FD740">
            <v>7</v>
          </cell>
          <cell r="FE740">
            <v>133</v>
          </cell>
          <cell r="FF740">
            <v>2</v>
          </cell>
          <cell r="FG740">
            <v>0</v>
          </cell>
          <cell r="FH740">
            <v>2</v>
          </cell>
          <cell r="FI740">
            <v>0</v>
          </cell>
          <cell r="FJ740">
            <v>0</v>
          </cell>
          <cell r="FK740">
            <v>0</v>
          </cell>
          <cell r="FL740">
            <v>8</v>
          </cell>
          <cell r="FM740">
            <v>0</v>
          </cell>
          <cell r="FN740">
            <v>8</v>
          </cell>
          <cell r="FO740">
            <v>-7</v>
          </cell>
          <cell r="FP740">
            <v>0</v>
          </cell>
          <cell r="FQ740">
            <v>-7</v>
          </cell>
          <cell r="FR740">
            <v>-1</v>
          </cell>
          <cell r="FS740">
            <v>0</v>
          </cell>
          <cell r="FT740">
            <v>-1</v>
          </cell>
          <cell r="FU740">
            <v>164</v>
          </cell>
          <cell r="FV740">
            <v>0</v>
          </cell>
          <cell r="FW740">
            <v>164</v>
          </cell>
          <cell r="FX740">
            <v>-9</v>
          </cell>
          <cell r="FY740">
            <v>0</v>
          </cell>
          <cell r="FZ740">
            <v>-9</v>
          </cell>
          <cell r="GA740">
            <v>2</v>
          </cell>
          <cell r="GB740">
            <v>0</v>
          </cell>
          <cell r="GC740">
            <v>2</v>
          </cell>
          <cell r="GD740">
            <v>-1150</v>
          </cell>
          <cell r="GE740">
            <v>0</v>
          </cell>
          <cell r="GF740">
            <v>-1150</v>
          </cell>
          <cell r="GG740">
            <v>-452</v>
          </cell>
          <cell r="GH740">
            <v>0</v>
          </cell>
          <cell r="GI740">
            <v>-452</v>
          </cell>
          <cell r="GJ740">
            <v>145</v>
          </cell>
          <cell r="GK740">
            <v>0</v>
          </cell>
          <cell r="GL740">
            <v>145</v>
          </cell>
          <cell r="GM740">
            <v>219</v>
          </cell>
          <cell r="GN740">
            <v>0</v>
          </cell>
          <cell r="GO740">
            <v>219</v>
          </cell>
          <cell r="GP740">
            <v>-1110</v>
          </cell>
          <cell r="GQ740">
            <v>0</v>
          </cell>
          <cell r="GR740">
            <v>-1110</v>
          </cell>
          <cell r="GS740">
            <v>248</v>
          </cell>
          <cell r="GT740">
            <v>0</v>
          </cell>
          <cell r="GU740">
            <v>248</v>
          </cell>
          <cell r="GV740">
            <v>111</v>
          </cell>
          <cell r="GW740">
            <v>0</v>
          </cell>
          <cell r="GX740">
            <v>111</v>
          </cell>
          <cell r="GY740">
            <v>138</v>
          </cell>
          <cell r="GZ740">
            <v>0</v>
          </cell>
          <cell r="HA740">
            <v>138</v>
          </cell>
          <cell r="HB740">
            <v>-85</v>
          </cell>
          <cell r="HC740">
            <v>0</v>
          </cell>
          <cell r="HD740">
            <v>-85</v>
          </cell>
          <cell r="HE740">
            <v>-19</v>
          </cell>
          <cell r="HF740">
            <v>0</v>
          </cell>
          <cell r="HG740">
            <v>-19</v>
          </cell>
          <cell r="HH740">
            <v>183</v>
          </cell>
          <cell r="HI740">
            <v>0</v>
          </cell>
          <cell r="HJ740">
            <v>183</v>
          </cell>
          <cell r="HK740">
            <v>136</v>
          </cell>
          <cell r="HL740">
            <v>0</v>
          </cell>
          <cell r="HM740">
            <v>136</v>
          </cell>
          <cell r="HN740">
            <v>51</v>
          </cell>
          <cell r="HO740">
            <v>0</v>
          </cell>
          <cell r="HP740">
            <v>51</v>
          </cell>
          <cell r="HQ740">
            <v>99</v>
          </cell>
          <cell r="HR740">
            <v>0</v>
          </cell>
          <cell r="HS740">
            <v>99</v>
          </cell>
          <cell r="HT740">
            <v>320</v>
          </cell>
          <cell r="HU740">
            <v>0</v>
          </cell>
          <cell r="HV740">
            <v>320</v>
          </cell>
          <cell r="HW740">
            <v>404</v>
          </cell>
          <cell r="HX740">
            <v>0</v>
          </cell>
          <cell r="HY740">
            <v>404</v>
          </cell>
          <cell r="HZ740">
            <v>-32</v>
          </cell>
          <cell r="IA740">
            <v>0</v>
          </cell>
          <cell r="IB740">
            <v>-32</v>
          </cell>
          <cell r="IC740">
            <v>331</v>
          </cell>
          <cell r="ID740">
            <v>0</v>
          </cell>
          <cell r="IE740">
            <v>331</v>
          </cell>
          <cell r="IF740">
            <v>-161</v>
          </cell>
          <cell r="IG740">
            <v>0</v>
          </cell>
          <cell r="IH740">
            <v>-161</v>
          </cell>
          <cell r="II740">
            <v>405</v>
          </cell>
          <cell r="IJ740">
            <v>0</v>
          </cell>
          <cell r="IK740">
            <v>405</v>
          </cell>
          <cell r="IP740">
            <v>587.28099999999995</v>
          </cell>
          <cell r="IQ740">
            <v>-10.843259565219538</v>
          </cell>
          <cell r="IR740">
            <v>598.12425956521952</v>
          </cell>
          <cell r="IS740">
            <v>588.97400000000005</v>
          </cell>
          <cell r="IT740">
            <v>-15.304606874600136</v>
          </cell>
          <cell r="IU740">
            <v>604.2786068746002</v>
          </cell>
          <cell r="IV740">
            <v>435.75799999999998</v>
          </cell>
          <cell r="IW740">
            <v>-16.868316252368935</v>
          </cell>
          <cell r="IX740">
            <v>452.62631625236889</v>
          </cell>
          <cell r="IY740">
            <v>147.04300000000001</v>
          </cell>
          <cell r="IZ740">
            <v>-5.8589405993933337</v>
          </cell>
          <cell r="JA740">
            <v>152.90194059939333</v>
          </cell>
          <cell r="JB740">
            <v>498.56700000000001</v>
          </cell>
          <cell r="JC740">
            <v>-14.271404034570836</v>
          </cell>
          <cell r="JD740">
            <v>512.83840403457089</v>
          </cell>
          <cell r="JE740">
            <v>383.49799999999999</v>
          </cell>
          <cell r="JF740">
            <v>3.8618943204134704</v>
          </cell>
          <cell r="JG740">
            <v>379.63610567958654</v>
          </cell>
          <cell r="JH740">
            <v>281.83800000000002</v>
          </cell>
          <cell r="JI740">
            <v>-6.3895560007519121</v>
          </cell>
          <cell r="JJ740">
            <v>288.22755600075192</v>
          </cell>
          <cell r="JK740">
            <v>-70.701999999999998</v>
          </cell>
          <cell r="JL740">
            <v>-22.648724303000002</v>
          </cell>
          <cell r="JM740">
            <v>-48.053275696999997</v>
          </cell>
          <cell r="JN740">
            <v>407.279</v>
          </cell>
          <cell r="JO740">
            <v>4.2763324219166954</v>
          </cell>
          <cell r="JP740">
            <v>403.00266757808328</v>
          </cell>
          <cell r="JQ740">
            <v>344.02</v>
          </cell>
          <cell r="JR740">
            <v>3.599207517725278</v>
          </cell>
          <cell r="JS740">
            <v>340.42079248227469</v>
          </cell>
          <cell r="JT740">
            <v>220.363</v>
          </cell>
          <cell r="JU740">
            <v>0.73822900000000047</v>
          </cell>
          <cell r="JV740">
            <v>219.62477100000001</v>
          </cell>
          <cell r="JW740">
            <v>63.585000000000001</v>
          </cell>
          <cell r="JX740">
            <v>6.2880000000000003</v>
          </cell>
          <cell r="JY740">
            <v>57.296999999999997</v>
          </cell>
          <cell r="JZ740">
            <v>614.12300000000005</v>
          </cell>
          <cell r="KA740">
            <v>8.3278677134076204</v>
          </cell>
          <cell r="KB740">
            <v>605.79513228659243</v>
          </cell>
          <cell r="KC740">
            <v>479.2</v>
          </cell>
          <cell r="KD740">
            <v>-5.0982686903179104</v>
          </cell>
          <cell r="KE740">
            <v>484.29826869031791</v>
          </cell>
          <cell r="KF740">
            <v>242.21600000000001</v>
          </cell>
          <cell r="KG740">
            <v>-19.116366690317911</v>
          </cell>
          <cell r="KH740">
            <v>261.33236669031794</v>
          </cell>
          <cell r="KI740">
            <v>7.2679999999999998</v>
          </cell>
          <cell r="KJ740">
            <v>-14.081003690317909</v>
          </cell>
          <cell r="KK740">
            <v>21.349003690317907</v>
          </cell>
          <cell r="KL740">
            <v>360.64400000000001</v>
          </cell>
          <cell r="KM740">
            <v>-15.52685804565032</v>
          </cell>
          <cell r="KN740">
            <v>376.17085804565033</v>
          </cell>
          <cell r="KO740">
            <v>238.911</v>
          </cell>
          <cell r="KP740">
            <v>-11.07635804565032</v>
          </cell>
          <cell r="KQ740">
            <v>249.98735804565032</v>
          </cell>
          <cell r="KR740">
            <v>113.401</v>
          </cell>
          <cell r="KS740">
            <v>-9.1183580456503179</v>
          </cell>
          <cell r="KT740">
            <v>122.51935804565031</v>
          </cell>
          <cell r="KU740">
            <v>-18.385999999999999</v>
          </cell>
          <cell r="KV740">
            <v>-5.7534951281004467</v>
          </cell>
          <cell r="KW740">
            <v>-12.632504871899553</v>
          </cell>
          <cell r="KX740">
            <v>224.09399999999999</v>
          </cell>
          <cell r="KY740">
            <v>16.475988522393809</v>
          </cell>
          <cell r="KZ740">
            <v>207.61801147760619</v>
          </cell>
          <cell r="LA740">
            <v>216.58500000000001</v>
          </cell>
          <cell r="LB740">
            <v>5.6160267723938055</v>
          </cell>
          <cell r="LC740">
            <v>210.9689732276062</v>
          </cell>
          <cell r="LD740">
            <v>189.62700000000001</v>
          </cell>
          <cell r="LE740">
            <v>11.316375522393805</v>
          </cell>
          <cell r="LF740">
            <v>178.31062447760621</v>
          </cell>
          <cell r="LG740">
            <v>8.6679999999999993</v>
          </cell>
          <cell r="LH740">
            <v>3.6825799554434897</v>
          </cell>
          <cell r="LI740">
            <v>4.9854200445565091</v>
          </cell>
          <cell r="LJ740">
            <v>394.6</v>
          </cell>
          <cell r="LK740">
            <v>-43.319567336048742</v>
          </cell>
          <cell r="LL740">
            <v>437.91956733604877</v>
          </cell>
          <cell r="LM740">
            <v>323.31299999999999</v>
          </cell>
          <cell r="LN740">
            <v>-39.667567336048741</v>
          </cell>
          <cell r="LO740">
            <v>362.98056733604875</v>
          </cell>
          <cell r="LP740">
            <v>233.12100000000001</v>
          </cell>
          <cell r="LQ740">
            <v>-39.597000000000001</v>
          </cell>
          <cell r="LR740">
            <v>272.71800000000002</v>
          </cell>
          <cell r="LS740">
            <v>90.56</v>
          </cell>
          <cell r="LT740">
            <v>-31.233000000000001</v>
          </cell>
          <cell r="LU740">
            <v>121.79300000000001</v>
          </cell>
          <cell r="LV740">
            <v>429.54300000000001</v>
          </cell>
          <cell r="LW740">
            <v>-24.553875999999999</v>
          </cell>
          <cell r="LX740">
            <v>454.09687600000001</v>
          </cell>
          <cell r="LY740">
            <v>363.45299999999997</v>
          </cell>
          <cell r="LZ740">
            <v>-22.5</v>
          </cell>
          <cell r="MA740">
            <v>385.95299999999997</v>
          </cell>
          <cell r="MB740">
            <v>106.52500000000001</v>
          </cell>
          <cell r="MC740">
            <v>6.4</v>
          </cell>
          <cell r="MD740">
            <v>100.125</v>
          </cell>
          <cell r="ME740">
            <v>-4.2069999999999999</v>
          </cell>
          <cell r="MF740">
            <v>9</v>
          </cell>
          <cell r="MG740">
            <v>-13.207000000000001</v>
          </cell>
          <cell r="MH740">
            <v>-75</v>
          </cell>
          <cell r="MI740">
            <v>18</v>
          </cell>
          <cell r="MJ740">
            <v>-93</v>
          </cell>
          <cell r="MK740">
            <v>19</v>
          </cell>
          <cell r="ML740">
            <v>53</v>
          </cell>
          <cell r="MM740">
            <v>-34</v>
          </cell>
          <cell r="MN740">
            <v>199</v>
          </cell>
          <cell r="MO740">
            <v>44</v>
          </cell>
          <cell r="MP740">
            <v>155</v>
          </cell>
          <cell r="MQ740">
            <v>140</v>
          </cell>
          <cell r="MR740">
            <v>7</v>
          </cell>
          <cell r="MS740">
            <v>133</v>
          </cell>
          <cell r="MT740">
            <v>2</v>
          </cell>
          <cell r="MU740">
            <v>0</v>
          </cell>
          <cell r="MV740">
            <v>2</v>
          </cell>
          <cell r="MW740">
            <v>0</v>
          </cell>
          <cell r="MX740">
            <v>0</v>
          </cell>
          <cell r="MY740">
            <v>0</v>
          </cell>
          <cell r="MZ740">
            <v>8</v>
          </cell>
          <cell r="NA740">
            <v>0</v>
          </cell>
          <cell r="NB740">
            <v>8</v>
          </cell>
          <cell r="NC740">
            <v>-7</v>
          </cell>
          <cell r="ND740">
            <v>0</v>
          </cell>
          <cell r="NE740">
            <v>-7</v>
          </cell>
          <cell r="NF740">
            <v>-1</v>
          </cell>
          <cell r="NG740">
            <v>0</v>
          </cell>
          <cell r="NH740">
            <v>-1</v>
          </cell>
          <cell r="NI740">
            <v>164</v>
          </cell>
          <cell r="NJ740">
            <v>0</v>
          </cell>
          <cell r="NK740">
            <v>164</v>
          </cell>
          <cell r="NL740">
            <v>-9</v>
          </cell>
          <cell r="NM740">
            <v>0</v>
          </cell>
          <cell r="NN740">
            <v>-9</v>
          </cell>
          <cell r="NO740">
            <v>2</v>
          </cell>
          <cell r="NP740">
            <v>0</v>
          </cell>
          <cell r="NQ740">
            <v>2</v>
          </cell>
          <cell r="NR740">
            <v>-1150</v>
          </cell>
          <cell r="NS740">
            <v>0</v>
          </cell>
          <cell r="NT740">
            <v>-1150</v>
          </cell>
          <cell r="NU740">
            <v>-452</v>
          </cell>
          <cell r="NV740">
            <v>0</v>
          </cell>
          <cell r="NW740">
            <v>-452</v>
          </cell>
          <cell r="NX740">
            <v>145</v>
          </cell>
          <cell r="NY740">
            <v>0</v>
          </cell>
          <cell r="NZ740">
            <v>145</v>
          </cell>
          <cell r="OA740">
            <v>219</v>
          </cell>
          <cell r="OB740">
            <v>0</v>
          </cell>
          <cell r="OC740">
            <v>219</v>
          </cell>
          <cell r="OD740">
            <v>-1110</v>
          </cell>
          <cell r="OE740">
            <v>0</v>
          </cell>
          <cell r="OF740">
            <v>-1110</v>
          </cell>
          <cell r="OG740">
            <v>248</v>
          </cell>
          <cell r="OH740">
            <v>0</v>
          </cell>
          <cell r="OI740">
            <v>248</v>
          </cell>
          <cell r="OJ740">
            <v>111</v>
          </cell>
          <cell r="OK740">
            <v>0</v>
          </cell>
          <cell r="OL740">
            <v>111</v>
          </cell>
          <cell r="OM740">
            <v>138</v>
          </cell>
          <cell r="ON740">
            <v>0</v>
          </cell>
          <cell r="OO740">
            <v>138</v>
          </cell>
          <cell r="OP740">
            <v>-85</v>
          </cell>
          <cell r="OQ740">
            <v>0</v>
          </cell>
          <cell r="OR740">
            <v>-85</v>
          </cell>
          <cell r="OS740">
            <v>-19</v>
          </cell>
          <cell r="OT740">
            <v>0</v>
          </cell>
          <cell r="OU740">
            <v>-19</v>
          </cell>
          <cell r="OV740">
            <v>183</v>
          </cell>
          <cell r="OW740">
            <v>0</v>
          </cell>
          <cell r="OX740">
            <v>183</v>
          </cell>
          <cell r="OY740">
            <v>136</v>
          </cell>
          <cell r="OZ740">
            <v>0</v>
          </cell>
          <cell r="PA740">
            <v>136</v>
          </cell>
          <cell r="PB740">
            <v>51</v>
          </cell>
          <cell r="PC740">
            <v>0</v>
          </cell>
          <cell r="PD740">
            <v>51</v>
          </cell>
          <cell r="PE740">
            <v>99</v>
          </cell>
          <cell r="PF740">
            <v>0</v>
          </cell>
          <cell r="PG740">
            <v>99</v>
          </cell>
          <cell r="PH740">
            <v>320</v>
          </cell>
          <cell r="PI740">
            <v>0</v>
          </cell>
          <cell r="PJ740">
            <v>320</v>
          </cell>
          <cell r="PK740">
            <v>404</v>
          </cell>
          <cell r="PL740">
            <v>0</v>
          </cell>
          <cell r="PM740">
            <v>404</v>
          </cell>
          <cell r="PN740">
            <v>-32</v>
          </cell>
          <cell r="PO740">
            <v>0</v>
          </cell>
          <cell r="PP740">
            <v>-32</v>
          </cell>
          <cell r="PQ740">
            <v>331</v>
          </cell>
          <cell r="PR740">
            <v>0</v>
          </cell>
          <cell r="PS740">
            <v>331</v>
          </cell>
          <cell r="PT740">
            <v>-161</v>
          </cell>
          <cell r="PU740">
            <v>0</v>
          </cell>
          <cell r="PV740">
            <v>-161</v>
          </cell>
          <cell r="PW740">
            <v>405</v>
          </cell>
          <cell r="PX740">
            <v>0</v>
          </cell>
          <cell r="PY740">
            <v>405</v>
          </cell>
        </row>
        <row r="741">
          <cell r="BB741">
            <v>-0.73299999999999998</v>
          </cell>
          <cell r="BC741">
            <v>-9.9653059210000033E-2</v>
          </cell>
          <cell r="BD741">
            <v>-0.63334694078999998</v>
          </cell>
          <cell r="BE741">
            <v>-3.8490000000000002</v>
          </cell>
          <cell r="BF741">
            <v>-3.4870719129999984E-2</v>
          </cell>
          <cell r="BG741">
            <v>-3.81412928087</v>
          </cell>
          <cell r="BH741">
            <v>-7.0469999999999997</v>
          </cell>
          <cell r="BI741">
            <v>0.24550907706135594</v>
          </cell>
          <cell r="BJ741">
            <v>-7.2925090770613554</v>
          </cell>
          <cell r="BK741">
            <v>-3.6419999999999999</v>
          </cell>
          <cell r="BL741">
            <v>0.13065437536647131</v>
          </cell>
          <cell r="BM741">
            <v>-3.7726543753664714</v>
          </cell>
          <cell r="BN741">
            <v>-3.0579999999999998</v>
          </cell>
          <cell r="BO741">
            <v>0.40437255331615007</v>
          </cell>
          <cell r="BP741">
            <v>-3.4623725533161505</v>
          </cell>
          <cell r="BQ741">
            <v>-2.3510000000000009</v>
          </cell>
          <cell r="BR741">
            <v>-0.22866933643353754</v>
          </cell>
          <cell r="BS741">
            <v>-2.1223306635664629</v>
          </cell>
          <cell r="BT741">
            <v>-8.2680000000000007</v>
          </cell>
          <cell r="BU741">
            <v>-0.36257945318323198</v>
          </cell>
          <cell r="BV741">
            <v>-7.9054205468167691</v>
          </cell>
          <cell r="BW741">
            <v>1.534</v>
          </cell>
          <cell r="BX741">
            <v>0.50512854627154902</v>
          </cell>
          <cell r="BY741">
            <v>1.0288714537284509</v>
          </cell>
          <cell r="BZ741">
            <v>-1.7669999999999999</v>
          </cell>
          <cell r="CA741">
            <v>-1.5100894308060064E-2</v>
          </cell>
          <cell r="CB741">
            <v>-1.7518991056919397</v>
          </cell>
          <cell r="CC741">
            <v>-2.4689999999999999</v>
          </cell>
          <cell r="CD741">
            <v>-6.3799820945273686E-2</v>
          </cell>
          <cell r="CE741">
            <v>-2.4052001790547264</v>
          </cell>
          <cell r="CF741">
            <v>-3.1389999999999998</v>
          </cell>
          <cell r="CG741">
            <v>0.12353699999999999</v>
          </cell>
          <cell r="CH741">
            <v>-3.2625369999999996</v>
          </cell>
          <cell r="CI741">
            <v>-0.92800000000000005</v>
          </cell>
          <cell r="CJ741">
            <v>-0.139685</v>
          </cell>
          <cell r="CK741">
            <v>-0.7883150000000001</v>
          </cell>
          <cell r="CL741">
            <v>-3.78</v>
          </cell>
          <cell r="CM741">
            <v>-0.29945038229999998</v>
          </cell>
          <cell r="CN741">
            <v>-3.4805496176999999</v>
          </cell>
          <cell r="CO741">
            <v>-5.1349999999999998</v>
          </cell>
          <cell r="CP741">
            <v>-0.31260399999999999</v>
          </cell>
          <cell r="CQ741">
            <v>-4.8223959999999995</v>
          </cell>
          <cell r="CR741">
            <v>-4.8369999999999997</v>
          </cell>
          <cell r="CS741">
            <v>0.112289</v>
          </cell>
          <cell r="CT741">
            <v>-4.9492889999999994</v>
          </cell>
          <cell r="CU741">
            <v>-0.109</v>
          </cell>
          <cell r="CV741">
            <v>0.314006382294089</v>
          </cell>
          <cell r="CW741">
            <v>-0.42300638229408899</v>
          </cell>
          <cell r="CX741">
            <v>-4.3529999999999998</v>
          </cell>
          <cell r="CY741">
            <v>9.9246150000000005E-2</v>
          </cell>
          <cell r="CZ741">
            <v>-4.4522461499999997</v>
          </cell>
          <cell r="DA741">
            <v>-2.82</v>
          </cell>
          <cell r="DB741">
            <v>4.3999999999999997E-2</v>
          </cell>
          <cell r="DC741">
            <v>-2.8639999999999999</v>
          </cell>
          <cell r="DD741">
            <v>-2.69</v>
          </cell>
          <cell r="DE741">
            <v>7.5036443061362132E-2</v>
          </cell>
          <cell r="DF741">
            <v>-2.7650364430613621</v>
          </cell>
          <cell r="DG741">
            <v>0.13500000000000001</v>
          </cell>
          <cell r="DH741">
            <v>0.12830294216829546</v>
          </cell>
          <cell r="DI741">
            <v>6.6970578317045448E-3</v>
          </cell>
          <cell r="DJ741">
            <v>-4.2999999999999997E-2</v>
          </cell>
          <cell r="DK741">
            <v>-0.24217714702499984</v>
          </cell>
          <cell r="DL741">
            <v>0.19917714702499983</v>
          </cell>
          <cell r="DM741">
            <v>-0.495</v>
          </cell>
          <cell r="DN741">
            <v>0.12711777712499991</v>
          </cell>
          <cell r="DO741">
            <v>-0.62211777712499994</v>
          </cell>
          <cell r="DP741">
            <v>-3.9740000000000002</v>
          </cell>
          <cell r="DQ741">
            <v>-0.16794350247290693</v>
          </cell>
          <cell r="DR741">
            <v>-3.8060564975270932</v>
          </cell>
          <cell r="DS741">
            <v>-0.31</v>
          </cell>
          <cell r="DT741">
            <v>-8.1016759019756773E-2</v>
          </cell>
          <cell r="DU741">
            <v>-0.22898324098024322</v>
          </cell>
          <cell r="DV741">
            <v>-1.5089999999999999</v>
          </cell>
          <cell r="DW741">
            <v>8.1000000000000003E-2</v>
          </cell>
          <cell r="DX741">
            <v>-1.5899999999999999</v>
          </cell>
          <cell r="DY741">
            <v>-1.56</v>
          </cell>
          <cell r="DZ741">
            <v>1.5736515938868634E-3</v>
          </cell>
          <cell r="EA741">
            <v>-1.5615736515938869</v>
          </cell>
          <cell r="EB741">
            <v>-2.7320000000000002</v>
          </cell>
          <cell r="EC741">
            <v>0.18651719999999991</v>
          </cell>
          <cell r="ED741">
            <v>-2.9185172000000001</v>
          </cell>
          <cell r="EE741">
            <v>-2.08</v>
          </cell>
          <cell r="EF741">
            <v>0.69599999999999995</v>
          </cell>
          <cell r="EG741">
            <v>-2.7759999999999998</v>
          </cell>
          <cell r="EH741">
            <v>-0.14599999999999999</v>
          </cell>
          <cell r="EI741">
            <v>-4.592699999999994E-2</v>
          </cell>
          <cell r="EJ741">
            <v>-0.10007300000000005</v>
          </cell>
          <cell r="EK741">
            <v>-10.220000000000001</v>
          </cell>
          <cell r="EL741">
            <v>0.63580000000000003</v>
          </cell>
          <cell r="EM741">
            <v>-10.8558</v>
          </cell>
          <cell r="EN741">
            <v>0.40799999999999997</v>
          </cell>
          <cell r="EO741">
            <v>0.06</v>
          </cell>
          <cell r="EP741">
            <v>0.34799999999999998</v>
          </cell>
          <cell r="EQ741">
            <v>6.3E-2</v>
          </cell>
          <cell r="ER741">
            <v>0</v>
          </cell>
          <cell r="ES741">
            <v>6.3E-2</v>
          </cell>
          <cell r="ET741">
            <v>2</v>
          </cell>
          <cell r="EU741">
            <v>1</v>
          </cell>
          <cell r="EV741">
            <v>1</v>
          </cell>
          <cell r="EW741">
            <v>-1</v>
          </cell>
          <cell r="EX741">
            <v>0</v>
          </cell>
          <cell r="EY741">
            <v>-1</v>
          </cell>
          <cell r="EZ741">
            <v>-4</v>
          </cell>
          <cell r="FA741">
            <v>-1</v>
          </cell>
          <cell r="FB741">
            <v>-3</v>
          </cell>
          <cell r="FC741">
            <v>-3</v>
          </cell>
          <cell r="FD741">
            <v>0</v>
          </cell>
          <cell r="FE741">
            <v>-3</v>
          </cell>
          <cell r="FF741">
            <v>34</v>
          </cell>
          <cell r="FG741">
            <v>0</v>
          </cell>
          <cell r="FH741">
            <v>34</v>
          </cell>
          <cell r="FI741">
            <v>53</v>
          </cell>
          <cell r="FJ741">
            <v>0</v>
          </cell>
          <cell r="FK741">
            <v>53</v>
          </cell>
          <cell r="FL741">
            <v>51</v>
          </cell>
          <cell r="FM741">
            <v>0</v>
          </cell>
          <cell r="FN741">
            <v>51</v>
          </cell>
          <cell r="FO741">
            <v>75</v>
          </cell>
          <cell r="FP741">
            <v>0</v>
          </cell>
          <cell r="FQ741">
            <v>75</v>
          </cell>
          <cell r="FR741">
            <v>-46</v>
          </cell>
          <cell r="FS741">
            <v>0</v>
          </cell>
          <cell r="FT741">
            <v>-46</v>
          </cell>
          <cell r="FU741">
            <v>87</v>
          </cell>
          <cell r="FV741">
            <v>0</v>
          </cell>
          <cell r="FW741">
            <v>87</v>
          </cell>
          <cell r="FX741">
            <v>69</v>
          </cell>
          <cell r="FY741">
            <v>0</v>
          </cell>
          <cell r="FZ741">
            <v>69</v>
          </cell>
          <cell r="GA741">
            <v>80</v>
          </cell>
          <cell r="GB741">
            <v>0</v>
          </cell>
          <cell r="GC741">
            <v>80</v>
          </cell>
          <cell r="GD741">
            <v>-14</v>
          </cell>
          <cell r="GE741">
            <v>0</v>
          </cell>
          <cell r="GF741">
            <v>-14</v>
          </cell>
          <cell r="GG741">
            <v>-7</v>
          </cell>
          <cell r="GH741">
            <v>0</v>
          </cell>
          <cell r="GI741">
            <v>-7</v>
          </cell>
          <cell r="GJ741">
            <v>4</v>
          </cell>
          <cell r="GK741">
            <v>0</v>
          </cell>
          <cell r="GL741">
            <v>4</v>
          </cell>
          <cell r="GM741">
            <v>6</v>
          </cell>
          <cell r="GN741">
            <v>0</v>
          </cell>
          <cell r="GO741">
            <v>6</v>
          </cell>
          <cell r="GP741">
            <v>-7</v>
          </cell>
          <cell r="GQ741">
            <v>0</v>
          </cell>
          <cell r="GR741">
            <v>-7</v>
          </cell>
          <cell r="GS741">
            <v>6</v>
          </cell>
          <cell r="GT741">
            <v>0</v>
          </cell>
          <cell r="GU741">
            <v>6</v>
          </cell>
          <cell r="GV741">
            <v>3</v>
          </cell>
          <cell r="GW741">
            <v>0</v>
          </cell>
          <cell r="GX741">
            <v>3</v>
          </cell>
          <cell r="GY741">
            <v>4</v>
          </cell>
          <cell r="GZ741">
            <v>0</v>
          </cell>
          <cell r="HA741">
            <v>4</v>
          </cell>
          <cell r="HB741">
            <v>0</v>
          </cell>
          <cell r="HC741">
            <v>0</v>
          </cell>
          <cell r="HD741">
            <v>0</v>
          </cell>
          <cell r="HE741">
            <v>0</v>
          </cell>
          <cell r="HF741">
            <v>0</v>
          </cell>
          <cell r="HG741">
            <v>0</v>
          </cell>
          <cell r="HH741">
            <v>6</v>
          </cell>
          <cell r="HI741">
            <v>0</v>
          </cell>
          <cell r="HJ741">
            <v>6</v>
          </cell>
          <cell r="HK741">
            <v>3</v>
          </cell>
          <cell r="HL741">
            <v>0</v>
          </cell>
          <cell r="HM741">
            <v>3</v>
          </cell>
          <cell r="HN741">
            <v>4</v>
          </cell>
          <cell r="HO741">
            <v>0</v>
          </cell>
          <cell r="HP741">
            <v>4</v>
          </cell>
          <cell r="HQ741">
            <v>3</v>
          </cell>
          <cell r="HR741">
            <v>0</v>
          </cell>
          <cell r="HS741">
            <v>3</v>
          </cell>
          <cell r="HT741">
            <v>7</v>
          </cell>
          <cell r="HU741">
            <v>0</v>
          </cell>
          <cell r="HV741">
            <v>7</v>
          </cell>
          <cell r="HW741">
            <v>10</v>
          </cell>
          <cell r="HX741">
            <v>0</v>
          </cell>
          <cell r="HY741">
            <v>10</v>
          </cell>
          <cell r="HZ741">
            <v>0</v>
          </cell>
          <cell r="IA741">
            <v>0</v>
          </cell>
          <cell r="IB741">
            <v>0</v>
          </cell>
          <cell r="IC741">
            <v>-5</v>
          </cell>
          <cell r="ID741">
            <v>0</v>
          </cell>
          <cell r="IE741">
            <v>-5</v>
          </cell>
          <cell r="IF741">
            <v>6</v>
          </cell>
          <cell r="IG741">
            <v>0</v>
          </cell>
          <cell r="IH741">
            <v>6</v>
          </cell>
          <cell r="II741">
            <v>6</v>
          </cell>
          <cell r="IJ741">
            <v>0</v>
          </cell>
          <cell r="IK741">
            <v>6</v>
          </cell>
          <cell r="IP741">
            <v>-15.271000000000001</v>
          </cell>
          <cell r="IQ741">
            <v>0.24163967408782724</v>
          </cell>
          <cell r="IR741">
            <v>-15.512639674087827</v>
          </cell>
          <cell r="IS741">
            <v>-14.538</v>
          </cell>
          <cell r="IT741">
            <v>0.34129273329782728</v>
          </cell>
          <cell r="IU741">
            <v>-14.879292733297827</v>
          </cell>
          <cell r="IV741">
            <v>-10.689</v>
          </cell>
          <cell r="IW741">
            <v>0.37616345242782723</v>
          </cell>
          <cell r="IX741">
            <v>-11.065163452427827</v>
          </cell>
          <cell r="IY741">
            <v>-3.6419999999999999</v>
          </cell>
          <cell r="IZ741">
            <v>0.13065437536647131</v>
          </cell>
          <cell r="JA741">
            <v>-3.7726543753664714</v>
          </cell>
          <cell r="JB741">
            <v>-12.143000000000001</v>
          </cell>
          <cell r="JC741">
            <v>0.31825230997092957</v>
          </cell>
          <cell r="JD741">
            <v>-12.461252309970931</v>
          </cell>
          <cell r="JE741">
            <v>-9.0850000000000009</v>
          </cell>
          <cell r="JF741">
            <v>-8.6120243345220504E-2</v>
          </cell>
          <cell r="JG741">
            <v>-8.9988797566547802</v>
          </cell>
          <cell r="JH741">
            <v>-6.734</v>
          </cell>
          <cell r="JI741">
            <v>0.14254909308831704</v>
          </cell>
          <cell r="JJ741">
            <v>-6.8765490930883173</v>
          </cell>
          <cell r="JK741">
            <v>1.534</v>
          </cell>
          <cell r="JL741">
            <v>0.50512854627154902</v>
          </cell>
          <cell r="JM741">
            <v>1.0288714537284509</v>
          </cell>
          <cell r="JN741">
            <v>-8.3030000000000008</v>
          </cell>
          <cell r="JO741">
            <v>-9.5048715253333763E-2</v>
          </cell>
          <cell r="JP741">
            <v>-8.2079512847466667</v>
          </cell>
          <cell r="JQ741">
            <v>-6.5359999999999996</v>
          </cell>
          <cell r="JR741">
            <v>-7.9947820945273695E-2</v>
          </cell>
          <cell r="JS741">
            <v>-6.4560521790547263</v>
          </cell>
          <cell r="JT741">
            <v>-4.0670000000000002</v>
          </cell>
          <cell r="JU741">
            <v>-1.614800000000001E-2</v>
          </cell>
          <cell r="JV741">
            <v>-4.0508519999999999</v>
          </cell>
          <cell r="JW741">
            <v>-0.92800000000000005</v>
          </cell>
          <cell r="JX741">
            <v>-0.139685</v>
          </cell>
          <cell r="JY741">
            <v>-0.7883150000000001</v>
          </cell>
          <cell r="JZ741">
            <v>-13.861000000000001</v>
          </cell>
          <cell r="KA741">
            <v>-0.185759000005911</v>
          </cell>
          <cell r="KB741">
            <v>-13.67524099999409</v>
          </cell>
          <cell r="KC741">
            <v>-10.081</v>
          </cell>
          <cell r="KD741">
            <v>0.11369138229408901</v>
          </cell>
          <cell r="KE741">
            <v>-10.194691382294089</v>
          </cell>
          <cell r="KF741">
            <v>-4.9459999999999997</v>
          </cell>
          <cell r="KG741">
            <v>0.42629538229408903</v>
          </cell>
          <cell r="KH741">
            <v>-5.3722953822940891</v>
          </cell>
          <cell r="KI741">
            <v>-0.109</v>
          </cell>
          <cell r="KJ741">
            <v>0.314006382294089</v>
          </cell>
          <cell r="KK741">
            <v>-0.42300638229408899</v>
          </cell>
          <cell r="KL741">
            <v>-9.7279999999999998</v>
          </cell>
          <cell r="KM741">
            <v>0.34658553522965763</v>
          </cell>
          <cell r="KN741">
            <v>-10.074585535229657</v>
          </cell>
          <cell r="KO741">
            <v>-5.375</v>
          </cell>
          <cell r="KP741">
            <v>0.24733938522965759</v>
          </cell>
          <cell r="KQ741">
            <v>-5.6223393852296573</v>
          </cell>
          <cell r="KR741">
            <v>-2.5550000000000002</v>
          </cell>
          <cell r="KS741">
            <v>0.20333938522965761</v>
          </cell>
          <cell r="KT741">
            <v>-2.7583393852296578</v>
          </cell>
          <cell r="KU741">
            <v>0.13500000000000001</v>
          </cell>
          <cell r="KV741">
            <v>0.12830294216829546</v>
          </cell>
          <cell r="KW741">
            <v>6.6970578317045448E-3</v>
          </cell>
          <cell r="KX741">
            <v>-4.8220000000000001</v>
          </cell>
          <cell r="KY741">
            <v>-0.36401963139266369</v>
          </cell>
          <cell r="KZ741">
            <v>-4.4579803686073367</v>
          </cell>
          <cell r="LA741">
            <v>-4.7789999999999999</v>
          </cell>
          <cell r="LB741">
            <v>-0.12184248436766379</v>
          </cell>
          <cell r="LC741">
            <v>-4.6571575156323357</v>
          </cell>
          <cell r="LD741">
            <v>-4.2839999999999998</v>
          </cell>
          <cell r="LE741">
            <v>-0.2489602614926637</v>
          </cell>
          <cell r="LF741">
            <v>-4.0350397385073364</v>
          </cell>
          <cell r="LG741">
            <v>-0.31</v>
          </cell>
          <cell r="LH741">
            <v>-8.1016759019756773E-2</v>
          </cell>
          <cell r="LI741">
            <v>-0.22898324098024322</v>
          </cell>
          <cell r="LJ741">
            <v>-7.8810000000000002</v>
          </cell>
          <cell r="LK741">
            <v>0.96509085159388674</v>
          </cell>
          <cell r="LL741">
            <v>-8.8460908515938872</v>
          </cell>
          <cell r="LM741">
            <v>-6.3719999999999999</v>
          </cell>
          <cell r="LN741">
            <v>0.88409085159388678</v>
          </cell>
          <cell r="LO741">
            <v>-7.2560908515938864</v>
          </cell>
          <cell r="LP741">
            <v>-4.8120000000000003</v>
          </cell>
          <cell r="LQ741">
            <v>0.88251719999999989</v>
          </cell>
          <cell r="LR741">
            <v>-5.6945171999999999</v>
          </cell>
          <cell r="LS741">
            <v>-2.08</v>
          </cell>
          <cell r="LT741">
            <v>0.69599999999999995</v>
          </cell>
          <cell r="LU741">
            <v>-2.7759999999999998</v>
          </cell>
          <cell r="LV741">
            <v>-9.8949999999999996</v>
          </cell>
          <cell r="LW741">
            <v>0.64987300000000014</v>
          </cell>
          <cell r="LX741">
            <v>-10.544872999999999</v>
          </cell>
          <cell r="LY741">
            <v>-9.7490000000000006</v>
          </cell>
          <cell r="LZ741">
            <v>0.69579999999999997</v>
          </cell>
          <cell r="MA741">
            <v>-10.444800000000001</v>
          </cell>
          <cell r="MB741">
            <v>0.47099999999999997</v>
          </cell>
          <cell r="MC741">
            <v>0.06</v>
          </cell>
          <cell r="MD741">
            <v>0.41099999999999998</v>
          </cell>
          <cell r="ME741">
            <v>6.3E-2</v>
          </cell>
          <cell r="MF741">
            <v>0</v>
          </cell>
          <cell r="MG741">
            <v>6.3E-2</v>
          </cell>
          <cell r="MH741">
            <v>2</v>
          </cell>
          <cell r="MI741">
            <v>0</v>
          </cell>
          <cell r="MJ741">
            <v>2</v>
          </cell>
          <cell r="MK741">
            <v>-1</v>
          </cell>
          <cell r="ML741">
            <v>-1</v>
          </cell>
          <cell r="MM741">
            <v>0</v>
          </cell>
          <cell r="MN741">
            <v>-4</v>
          </cell>
          <cell r="MO741">
            <v>-1</v>
          </cell>
          <cell r="MP741">
            <v>-3</v>
          </cell>
          <cell r="MQ741">
            <v>-3</v>
          </cell>
          <cell r="MR741">
            <v>0</v>
          </cell>
          <cell r="MS741">
            <v>-3</v>
          </cell>
          <cell r="MT741">
            <v>34</v>
          </cell>
          <cell r="MU741">
            <v>0</v>
          </cell>
          <cell r="MV741">
            <v>34</v>
          </cell>
          <cell r="MW741">
            <v>53</v>
          </cell>
          <cell r="MX741">
            <v>0</v>
          </cell>
          <cell r="MY741">
            <v>53</v>
          </cell>
          <cell r="MZ741">
            <v>51</v>
          </cell>
          <cell r="NA741">
            <v>0</v>
          </cell>
          <cell r="NB741">
            <v>51</v>
          </cell>
          <cell r="NC741">
            <v>75</v>
          </cell>
          <cell r="ND741">
            <v>0</v>
          </cell>
          <cell r="NE741">
            <v>75</v>
          </cell>
          <cell r="NF741">
            <v>-46</v>
          </cell>
          <cell r="NG741">
            <v>0</v>
          </cell>
          <cell r="NH741">
            <v>-46</v>
          </cell>
          <cell r="NI741">
            <v>87</v>
          </cell>
          <cell r="NJ741">
            <v>0</v>
          </cell>
          <cell r="NK741">
            <v>87</v>
          </cell>
          <cell r="NL741">
            <v>69</v>
          </cell>
          <cell r="NM741">
            <v>0</v>
          </cell>
          <cell r="NN741">
            <v>69</v>
          </cell>
          <cell r="NO741">
            <v>80</v>
          </cell>
          <cell r="NP741">
            <v>0</v>
          </cell>
          <cell r="NQ741">
            <v>80</v>
          </cell>
          <cell r="NR741">
            <v>-14</v>
          </cell>
          <cell r="NS741">
            <v>0</v>
          </cell>
          <cell r="NT741">
            <v>-14</v>
          </cell>
          <cell r="NU741">
            <v>-7</v>
          </cell>
          <cell r="NV741">
            <v>0</v>
          </cell>
          <cell r="NW741">
            <v>-7</v>
          </cell>
          <cell r="NX741">
            <v>4</v>
          </cell>
          <cell r="NY741">
            <v>0</v>
          </cell>
          <cell r="NZ741">
            <v>4</v>
          </cell>
          <cell r="OA741">
            <v>6</v>
          </cell>
          <cell r="OB741">
            <v>0</v>
          </cell>
          <cell r="OC741">
            <v>6</v>
          </cell>
          <cell r="OD741">
            <v>-7</v>
          </cell>
          <cell r="OE741">
            <v>0</v>
          </cell>
          <cell r="OF741">
            <v>-7</v>
          </cell>
          <cell r="OG741">
            <v>6</v>
          </cell>
          <cell r="OH741">
            <v>0</v>
          </cell>
          <cell r="OI741">
            <v>6</v>
          </cell>
          <cell r="OJ741">
            <v>3</v>
          </cell>
          <cell r="OK741">
            <v>0</v>
          </cell>
          <cell r="OL741">
            <v>3</v>
          </cell>
          <cell r="OM741">
            <v>4</v>
          </cell>
          <cell r="ON741">
            <v>0</v>
          </cell>
          <cell r="OO741">
            <v>4</v>
          </cell>
          <cell r="OP741">
            <v>0</v>
          </cell>
          <cell r="OQ741">
            <v>0</v>
          </cell>
          <cell r="OR741">
            <v>0</v>
          </cell>
          <cell r="OS741">
            <v>0</v>
          </cell>
          <cell r="OT741">
            <v>0</v>
          </cell>
          <cell r="OU741">
            <v>0</v>
          </cell>
          <cell r="OV741">
            <v>6</v>
          </cell>
          <cell r="OW741">
            <v>0</v>
          </cell>
          <cell r="OX741">
            <v>6</v>
          </cell>
          <cell r="OY741">
            <v>3</v>
          </cell>
          <cell r="OZ741">
            <v>0</v>
          </cell>
          <cell r="PA741">
            <v>3</v>
          </cell>
          <cell r="PB741">
            <v>4</v>
          </cell>
          <cell r="PC741">
            <v>0</v>
          </cell>
          <cell r="PD741">
            <v>4</v>
          </cell>
          <cell r="PE741">
            <v>3</v>
          </cell>
          <cell r="PF741">
            <v>0</v>
          </cell>
          <cell r="PG741">
            <v>3</v>
          </cell>
          <cell r="PH741">
            <v>7</v>
          </cell>
          <cell r="PI741">
            <v>0</v>
          </cell>
          <cell r="PJ741">
            <v>7</v>
          </cell>
          <cell r="PK741">
            <v>10</v>
          </cell>
          <cell r="PL741">
            <v>0</v>
          </cell>
          <cell r="PM741">
            <v>10</v>
          </cell>
          <cell r="PN741">
            <v>0</v>
          </cell>
          <cell r="PO741">
            <v>0</v>
          </cell>
          <cell r="PP741">
            <v>0</v>
          </cell>
          <cell r="PQ741">
            <v>-5</v>
          </cell>
          <cell r="PR741">
            <v>0</v>
          </cell>
          <cell r="PS741">
            <v>-5</v>
          </cell>
          <cell r="PT741">
            <v>6</v>
          </cell>
          <cell r="PU741">
            <v>0</v>
          </cell>
          <cell r="PV741">
            <v>6</v>
          </cell>
          <cell r="PW741">
            <v>6</v>
          </cell>
          <cell r="PX741">
            <v>0</v>
          </cell>
          <cell r="PY741">
            <v>6</v>
          </cell>
        </row>
        <row r="742">
          <cell r="BB742">
            <v>-2.4260000000000002</v>
          </cell>
          <cell r="BC742">
            <v>4.3616942501705953</v>
          </cell>
          <cell r="BD742">
            <v>-6.7876942501705955</v>
          </cell>
          <cell r="BE742">
            <v>149.36699999999999</v>
          </cell>
          <cell r="BF742">
            <v>1.5288386586388005</v>
          </cell>
          <cell r="BG742">
            <v>147.8381613413612</v>
          </cell>
          <cell r="BH742">
            <v>281.66800000000001</v>
          </cell>
          <cell r="BI742">
            <v>-10.763866575914246</v>
          </cell>
          <cell r="BJ742">
            <v>292.43186657591423</v>
          </cell>
          <cell r="BK742">
            <v>143.40100000000001</v>
          </cell>
          <cell r="BL742">
            <v>-5.7282862240268626</v>
          </cell>
          <cell r="BM742">
            <v>149.12928622402688</v>
          </cell>
          <cell r="BN742">
            <v>112.01099999999997</v>
          </cell>
          <cell r="BO742">
            <v>-17.728925801668154</v>
          </cell>
          <cell r="BP742">
            <v>129.73992580166816</v>
          </cell>
          <cell r="BQ742">
            <v>99.309000000000026</v>
          </cell>
          <cell r="BR742">
            <v>10.022780984731845</v>
          </cell>
          <cell r="BS742">
            <v>89.286219015268159</v>
          </cell>
          <cell r="BT742">
            <v>344.27199999999999</v>
          </cell>
          <cell r="BU742">
            <v>15.896588849064861</v>
          </cell>
          <cell r="BV742">
            <v>328.37541115093512</v>
          </cell>
          <cell r="BW742">
            <v>-69.168000000000006</v>
          </cell>
          <cell r="BX742">
            <v>-22.143595756728452</v>
          </cell>
          <cell r="BY742">
            <v>-47.024404243271555</v>
          </cell>
          <cell r="BZ742">
            <v>61.491999999999997</v>
          </cell>
          <cell r="CA742">
            <v>0.6620240098833573</v>
          </cell>
          <cell r="CB742">
            <v>60.829975990116637</v>
          </cell>
          <cell r="CC742">
            <v>121.188</v>
          </cell>
          <cell r="CD742">
            <v>2.7971786967800036</v>
          </cell>
          <cell r="CE742">
            <v>118.39082130321999</v>
          </cell>
          <cell r="CF742">
            <v>153.63900000000001</v>
          </cell>
          <cell r="CG742">
            <v>-5.426234</v>
          </cell>
          <cell r="CH742">
            <v>159.065234</v>
          </cell>
          <cell r="CI742">
            <v>62.656999999999996</v>
          </cell>
          <cell r="CJ742">
            <v>6.1483150000000002</v>
          </cell>
          <cell r="CK742">
            <v>56.508685</v>
          </cell>
          <cell r="CL742">
            <v>131.143</v>
          </cell>
          <cell r="CM742">
            <v>13.126686021425531</v>
          </cell>
          <cell r="CN742">
            <v>118.01631397857447</v>
          </cell>
          <cell r="CO742">
            <v>231.84899999999999</v>
          </cell>
          <cell r="CP742">
            <v>13.705493999999998</v>
          </cell>
          <cell r="CQ742">
            <v>218.143506</v>
          </cell>
          <cell r="CR742">
            <v>230.11099999999999</v>
          </cell>
          <cell r="CS742">
            <v>-4.9230740000000006</v>
          </cell>
          <cell r="CT742">
            <v>235.034074</v>
          </cell>
          <cell r="CU742">
            <v>7.1589999999999998</v>
          </cell>
          <cell r="CV742">
            <v>-13.76699730802382</v>
          </cell>
          <cell r="CW742">
            <v>20.92599730802382</v>
          </cell>
          <cell r="CX742">
            <v>117.38</v>
          </cell>
          <cell r="CY742">
            <v>-4.35125385</v>
          </cell>
          <cell r="CZ742">
            <v>121.73125385</v>
          </cell>
          <cell r="DA742">
            <v>122.69</v>
          </cell>
          <cell r="DB742">
            <v>-1.9140000000000001</v>
          </cell>
          <cell r="DC742">
            <v>124.604</v>
          </cell>
          <cell r="DD742">
            <v>129.09700000000001</v>
          </cell>
          <cell r="DE742">
            <v>-3.2898264744885091</v>
          </cell>
          <cell r="DF742">
            <v>132.38682647448852</v>
          </cell>
          <cell r="DG742">
            <v>-18.251000000000001</v>
          </cell>
          <cell r="DH742">
            <v>-5.6251921859321516</v>
          </cell>
          <cell r="DI742">
            <v>-12.62580781406785</v>
          </cell>
          <cell r="DJ742">
            <v>7.4660000000000002</v>
          </cell>
          <cell r="DK742">
            <v>10.617784602975</v>
          </cell>
          <cell r="DL742">
            <v>-3.1517846029749998</v>
          </cell>
          <cell r="DM742">
            <v>26.463000000000001</v>
          </cell>
          <cell r="DN742">
            <v>-5.5732309728749998</v>
          </cell>
          <cell r="DO742">
            <v>32.036230972875003</v>
          </cell>
          <cell r="DP742">
            <v>176.98500000000001</v>
          </cell>
          <cell r="DQ742">
            <v>7.4658520644774082</v>
          </cell>
          <cell r="DR742">
            <v>169.5191479355226</v>
          </cell>
          <cell r="DS742">
            <v>8.3580000000000005</v>
          </cell>
          <cell r="DT742">
            <v>3.6015631964237329</v>
          </cell>
          <cell r="DU742">
            <v>4.7564368035762676</v>
          </cell>
          <cell r="DV742">
            <v>69.778000000000006</v>
          </cell>
          <cell r="DW742">
            <v>-3.5710000000000002</v>
          </cell>
          <cell r="DX742">
            <v>73.349000000000004</v>
          </cell>
          <cell r="DY742">
            <v>88.632000000000005</v>
          </cell>
          <cell r="DZ742">
            <v>-6.8993684454851448E-2</v>
          </cell>
          <cell r="EA742">
            <v>88.700993684454858</v>
          </cell>
          <cell r="EB742">
            <v>139.82900000000001</v>
          </cell>
          <cell r="EC742">
            <v>-8.1774828000000017</v>
          </cell>
          <cell r="ED742">
            <v>148.00648280000001</v>
          </cell>
          <cell r="EE742">
            <v>88.48</v>
          </cell>
          <cell r="EF742">
            <v>-30.536999999999999</v>
          </cell>
          <cell r="EG742">
            <v>119.017</v>
          </cell>
          <cell r="EH742">
            <v>65.944000000000003</v>
          </cell>
          <cell r="EI742">
            <v>-2.099802999999997</v>
          </cell>
          <cell r="EJ742">
            <v>68.043802999999997</v>
          </cell>
          <cell r="EK742">
            <v>246.708</v>
          </cell>
          <cell r="EL742">
            <v>-28.264199999999999</v>
          </cell>
          <cell r="EM742">
            <v>274.97219999999999</v>
          </cell>
          <cell r="EN742">
            <v>111.14</v>
          </cell>
          <cell r="EO742">
            <v>-2.54</v>
          </cell>
          <cell r="EP742">
            <v>113.68</v>
          </cell>
          <cell r="EQ742">
            <v>-4.1440000000000001</v>
          </cell>
          <cell r="ER742">
            <v>9</v>
          </cell>
          <cell r="ES742">
            <v>-13.144</v>
          </cell>
          <cell r="ET742">
            <v>-73</v>
          </cell>
          <cell r="EU742">
            <v>-34</v>
          </cell>
          <cell r="EV742">
            <v>-39</v>
          </cell>
          <cell r="EW742">
            <v>18</v>
          </cell>
          <cell r="EX742">
            <v>9</v>
          </cell>
          <cell r="EY742">
            <v>9</v>
          </cell>
          <cell r="EZ742">
            <v>195</v>
          </cell>
          <cell r="FA742">
            <v>36</v>
          </cell>
          <cell r="FB742">
            <v>159</v>
          </cell>
          <cell r="FC742">
            <v>137</v>
          </cell>
          <cell r="FD742">
            <v>7</v>
          </cell>
          <cell r="FE742">
            <v>130</v>
          </cell>
          <cell r="FF742">
            <v>1</v>
          </cell>
          <cell r="FG742">
            <v>0</v>
          </cell>
          <cell r="FH742">
            <v>1</v>
          </cell>
          <cell r="FI742">
            <v>0</v>
          </cell>
          <cell r="FJ742">
            <v>0</v>
          </cell>
          <cell r="FK742">
            <v>0</v>
          </cell>
          <cell r="FL742">
            <v>1</v>
          </cell>
          <cell r="FM742">
            <v>0</v>
          </cell>
          <cell r="FN742">
            <v>1</v>
          </cell>
          <cell r="FO742">
            <v>1</v>
          </cell>
          <cell r="FP742">
            <v>0</v>
          </cell>
          <cell r="FQ742">
            <v>1</v>
          </cell>
          <cell r="FR742">
            <v>-2</v>
          </cell>
          <cell r="FS742">
            <v>0</v>
          </cell>
          <cell r="FT742">
            <v>-2</v>
          </cell>
          <cell r="FU742">
            <v>2</v>
          </cell>
          <cell r="FV742">
            <v>0</v>
          </cell>
          <cell r="FW742">
            <v>2</v>
          </cell>
          <cell r="FX742">
            <v>2</v>
          </cell>
          <cell r="FY742">
            <v>0</v>
          </cell>
          <cell r="FZ742">
            <v>2</v>
          </cell>
          <cell r="GA742">
            <v>3</v>
          </cell>
          <cell r="GB742">
            <v>0</v>
          </cell>
          <cell r="GC742">
            <v>3</v>
          </cell>
          <cell r="GD742">
            <v>-1136</v>
          </cell>
          <cell r="GE742">
            <v>0</v>
          </cell>
          <cell r="GF742">
            <v>-1136</v>
          </cell>
          <cell r="GG742">
            <v>-445</v>
          </cell>
          <cell r="GH742">
            <v>0</v>
          </cell>
          <cell r="GI742">
            <v>-445</v>
          </cell>
          <cell r="GJ742">
            <v>141</v>
          </cell>
          <cell r="GK742">
            <v>0</v>
          </cell>
          <cell r="GL742">
            <v>141</v>
          </cell>
          <cell r="GM742">
            <v>213</v>
          </cell>
          <cell r="GN742">
            <v>0</v>
          </cell>
          <cell r="GO742">
            <v>213</v>
          </cell>
          <cell r="GP742">
            <v>-1103</v>
          </cell>
          <cell r="GQ742">
            <v>0</v>
          </cell>
          <cell r="GR742">
            <v>-1103</v>
          </cell>
          <cell r="GS742">
            <v>242</v>
          </cell>
          <cell r="GT742">
            <v>0</v>
          </cell>
          <cell r="GU742">
            <v>242</v>
          </cell>
          <cell r="GV742">
            <v>108</v>
          </cell>
          <cell r="GW742">
            <v>0</v>
          </cell>
          <cell r="GX742">
            <v>108</v>
          </cell>
          <cell r="GY742">
            <v>134</v>
          </cell>
          <cell r="GZ742">
            <v>0</v>
          </cell>
          <cell r="HA742">
            <v>134</v>
          </cell>
          <cell r="HB742">
            <v>-85</v>
          </cell>
          <cell r="HC742">
            <v>0</v>
          </cell>
          <cell r="HD742">
            <v>-85</v>
          </cell>
          <cell r="HE742">
            <v>-19</v>
          </cell>
          <cell r="HF742">
            <v>0</v>
          </cell>
          <cell r="HG742">
            <v>-19</v>
          </cell>
          <cell r="HH742">
            <v>177</v>
          </cell>
          <cell r="HI742">
            <v>0</v>
          </cell>
          <cell r="HJ742">
            <v>177</v>
          </cell>
          <cell r="HK742">
            <v>133</v>
          </cell>
          <cell r="HL742">
            <v>0</v>
          </cell>
          <cell r="HM742">
            <v>133</v>
          </cell>
          <cell r="HN742">
            <v>47</v>
          </cell>
          <cell r="HO742">
            <v>0</v>
          </cell>
          <cell r="HP742">
            <v>47</v>
          </cell>
          <cell r="HQ742">
            <v>96</v>
          </cell>
          <cell r="HR742">
            <v>0</v>
          </cell>
          <cell r="HS742">
            <v>96</v>
          </cell>
          <cell r="HT742">
            <v>313</v>
          </cell>
          <cell r="HU742">
            <v>0</v>
          </cell>
          <cell r="HV742">
            <v>313</v>
          </cell>
          <cell r="HW742">
            <v>394</v>
          </cell>
          <cell r="HX742">
            <v>0</v>
          </cell>
          <cell r="HY742">
            <v>394</v>
          </cell>
          <cell r="HZ742">
            <v>-32</v>
          </cell>
          <cell r="IA742">
            <v>0</v>
          </cell>
          <cell r="IB742">
            <v>-32</v>
          </cell>
          <cell r="IC742">
            <v>336</v>
          </cell>
          <cell r="ID742">
            <v>0</v>
          </cell>
          <cell r="IE742">
            <v>336</v>
          </cell>
          <cell r="IF742">
            <v>-167</v>
          </cell>
          <cell r="IG742">
            <v>0</v>
          </cell>
          <cell r="IH742">
            <v>-167</v>
          </cell>
          <cell r="II742">
            <v>399</v>
          </cell>
          <cell r="IJ742">
            <v>0</v>
          </cell>
          <cell r="IK742">
            <v>399</v>
          </cell>
          <cell r="IP742">
            <v>572.01</v>
          </cell>
          <cell r="IQ742">
            <v>-10.601619891131712</v>
          </cell>
          <cell r="IR742">
            <v>582.61161989113168</v>
          </cell>
          <cell r="IS742">
            <v>574.43600000000004</v>
          </cell>
          <cell r="IT742">
            <v>-14.963314141302309</v>
          </cell>
          <cell r="IU742">
            <v>589.3993141413024</v>
          </cell>
          <cell r="IV742">
            <v>425.06900000000002</v>
          </cell>
          <cell r="IW742">
            <v>-16.492152799941106</v>
          </cell>
          <cell r="IX742">
            <v>441.56115279994111</v>
          </cell>
          <cell r="IY742">
            <v>143.40100000000001</v>
          </cell>
          <cell r="IZ742">
            <v>-5.7282862240268626</v>
          </cell>
          <cell r="JA742">
            <v>149.12928622402688</v>
          </cell>
          <cell r="JB742">
            <v>486.42399999999998</v>
          </cell>
          <cell r="JC742">
            <v>-13.953151724599905</v>
          </cell>
          <cell r="JD742">
            <v>500.37715172459991</v>
          </cell>
          <cell r="JE742">
            <v>374.41300000000001</v>
          </cell>
          <cell r="JF742">
            <v>3.7757740770682497</v>
          </cell>
          <cell r="JG742">
            <v>370.63722592293175</v>
          </cell>
          <cell r="JH742">
            <v>275.10399999999998</v>
          </cell>
          <cell r="JI742">
            <v>-6.2470069076635948</v>
          </cell>
          <cell r="JJ742">
            <v>281.35100690766359</v>
          </cell>
          <cell r="JK742">
            <v>-69.168000000000006</v>
          </cell>
          <cell r="JL742">
            <v>-22.143595756728452</v>
          </cell>
          <cell r="JM742">
            <v>-47.024404243271555</v>
          </cell>
          <cell r="JN742">
            <v>398.976</v>
          </cell>
          <cell r="JO742">
            <v>4.1812837066633612</v>
          </cell>
          <cell r="JP742">
            <v>394.79471629333665</v>
          </cell>
          <cell r="JQ742">
            <v>337.48399999999998</v>
          </cell>
          <cell r="JR742">
            <v>3.5192596967800043</v>
          </cell>
          <cell r="JS742">
            <v>333.96474030321997</v>
          </cell>
          <cell r="JT742">
            <v>216.29599999999999</v>
          </cell>
          <cell r="JU742">
            <v>0.72208100000000042</v>
          </cell>
          <cell r="JV742">
            <v>215.57391899999999</v>
          </cell>
          <cell r="JW742">
            <v>62.656999999999996</v>
          </cell>
          <cell r="JX742">
            <v>6.1483150000000002</v>
          </cell>
          <cell r="JY742">
            <v>56.508685</v>
          </cell>
          <cell r="JZ742">
            <v>600.26199999999994</v>
          </cell>
          <cell r="KA742">
            <v>8.1421087134017096</v>
          </cell>
          <cell r="KB742">
            <v>592.1198912865982</v>
          </cell>
          <cell r="KC742">
            <v>469.11900000000003</v>
          </cell>
          <cell r="KD742">
            <v>-4.9845773080238214</v>
          </cell>
          <cell r="KE742">
            <v>474.10357730802383</v>
          </cell>
          <cell r="KF742">
            <v>237.27</v>
          </cell>
          <cell r="KG742">
            <v>-18.690071308023821</v>
          </cell>
          <cell r="KH742">
            <v>255.96007130802383</v>
          </cell>
          <cell r="KI742">
            <v>7.1589999999999998</v>
          </cell>
          <cell r="KJ742">
            <v>-13.76699730802382</v>
          </cell>
          <cell r="KK742">
            <v>20.92599730802382</v>
          </cell>
          <cell r="KL742">
            <v>350.916</v>
          </cell>
          <cell r="KM742">
            <v>-15.180272510420663</v>
          </cell>
          <cell r="KN742">
            <v>366.09627251042065</v>
          </cell>
          <cell r="KO742">
            <v>233.536</v>
          </cell>
          <cell r="KP742">
            <v>-10.829018660420662</v>
          </cell>
          <cell r="KQ742">
            <v>244.36501866042067</v>
          </cell>
          <cell r="KR742">
            <v>110.846</v>
          </cell>
          <cell r="KS742">
            <v>-8.9150186604206603</v>
          </cell>
          <cell r="KT742">
            <v>119.76101866042066</v>
          </cell>
          <cell r="KU742">
            <v>-18.251000000000001</v>
          </cell>
          <cell r="KV742">
            <v>-5.6251921859321516</v>
          </cell>
          <cell r="KW742">
            <v>-12.62580781406785</v>
          </cell>
          <cell r="KX742">
            <v>219.27199999999999</v>
          </cell>
          <cell r="KY742">
            <v>16.111968891001144</v>
          </cell>
          <cell r="KZ742">
            <v>203.16003110899885</v>
          </cell>
          <cell r="LA742">
            <v>211.80600000000001</v>
          </cell>
          <cell r="LB742">
            <v>5.4941842880261413</v>
          </cell>
          <cell r="LC742">
            <v>206.31181571197388</v>
          </cell>
          <cell r="LD742">
            <v>185.34299999999999</v>
          </cell>
          <cell r="LE742">
            <v>11.067415260901141</v>
          </cell>
          <cell r="LF742">
            <v>174.27558473909886</v>
          </cell>
          <cell r="LG742">
            <v>8.3580000000000005</v>
          </cell>
          <cell r="LH742">
            <v>3.6015631964237329</v>
          </cell>
          <cell r="LI742">
            <v>4.7564368035762676</v>
          </cell>
          <cell r="LJ742">
            <v>386.71899999999999</v>
          </cell>
          <cell r="LK742">
            <v>-42.354476484454857</v>
          </cell>
          <cell r="LL742">
            <v>429.07347648445483</v>
          </cell>
          <cell r="LM742">
            <v>316.94099999999997</v>
          </cell>
          <cell r="LN742">
            <v>-38.783476484454852</v>
          </cell>
          <cell r="LO742">
            <v>355.72447648445484</v>
          </cell>
          <cell r="LP742">
            <v>228.309</v>
          </cell>
          <cell r="LQ742">
            <v>-38.714482799999999</v>
          </cell>
          <cell r="LR742">
            <v>267.02348280000001</v>
          </cell>
          <cell r="LS742">
            <v>88.48</v>
          </cell>
          <cell r="LT742">
            <v>-30.536999999999999</v>
          </cell>
          <cell r="LU742">
            <v>119.017</v>
          </cell>
          <cell r="LV742">
            <v>419.64800000000002</v>
          </cell>
          <cell r="LW742">
            <v>-23.904002999999999</v>
          </cell>
          <cell r="LX742">
            <v>443.55200300000001</v>
          </cell>
          <cell r="LY742">
            <v>353.70400000000001</v>
          </cell>
          <cell r="LZ742">
            <v>-21.804200000000002</v>
          </cell>
          <cell r="MA742">
            <v>375.50819999999999</v>
          </cell>
          <cell r="MB742">
            <v>106.996</v>
          </cell>
          <cell r="MC742">
            <v>6.46</v>
          </cell>
          <cell r="MD742">
            <v>100.536</v>
          </cell>
          <cell r="ME742">
            <v>-4.1440000000000001</v>
          </cell>
          <cell r="MF742">
            <v>9</v>
          </cell>
          <cell r="MG742">
            <v>-13.144</v>
          </cell>
          <cell r="MH742">
            <v>-73</v>
          </cell>
          <cell r="MI742">
            <v>18</v>
          </cell>
          <cell r="MJ742">
            <v>-91</v>
          </cell>
          <cell r="MK742">
            <v>18</v>
          </cell>
          <cell r="ML742">
            <v>52</v>
          </cell>
          <cell r="MM742">
            <v>-34</v>
          </cell>
          <cell r="MN742">
            <v>195</v>
          </cell>
          <cell r="MO742">
            <v>43</v>
          </cell>
          <cell r="MP742">
            <v>152</v>
          </cell>
          <cell r="MQ742">
            <v>137</v>
          </cell>
          <cell r="MR742">
            <v>7</v>
          </cell>
          <cell r="MS742">
            <v>130</v>
          </cell>
          <cell r="MT742">
            <v>1</v>
          </cell>
          <cell r="MU742">
            <v>0</v>
          </cell>
          <cell r="MV742">
            <v>1</v>
          </cell>
          <cell r="MW742">
            <v>0</v>
          </cell>
          <cell r="MX742">
            <v>0</v>
          </cell>
          <cell r="MY742">
            <v>0</v>
          </cell>
          <cell r="MZ742">
            <v>1</v>
          </cell>
          <cell r="NA742">
            <v>0</v>
          </cell>
          <cell r="NB742">
            <v>1</v>
          </cell>
          <cell r="NC742">
            <v>1</v>
          </cell>
          <cell r="ND742">
            <v>0</v>
          </cell>
          <cell r="NE742">
            <v>1</v>
          </cell>
          <cell r="NF742">
            <v>-2</v>
          </cell>
          <cell r="NG742">
            <v>0</v>
          </cell>
          <cell r="NH742">
            <v>-2</v>
          </cell>
          <cell r="NI742">
            <v>2</v>
          </cell>
          <cell r="NJ742">
            <v>0</v>
          </cell>
          <cell r="NK742">
            <v>2</v>
          </cell>
          <cell r="NL742">
            <v>2</v>
          </cell>
          <cell r="NM742">
            <v>0</v>
          </cell>
          <cell r="NN742">
            <v>2</v>
          </cell>
          <cell r="NO742">
            <v>3</v>
          </cell>
          <cell r="NP742">
            <v>0</v>
          </cell>
          <cell r="NQ742">
            <v>3</v>
          </cell>
          <cell r="NR742">
            <v>-1136</v>
          </cell>
          <cell r="NS742">
            <v>0</v>
          </cell>
          <cell r="NT742">
            <v>-1136</v>
          </cell>
          <cell r="NU742">
            <v>-445</v>
          </cell>
          <cell r="NV742">
            <v>0</v>
          </cell>
          <cell r="NW742">
            <v>-445</v>
          </cell>
          <cell r="NX742">
            <v>141</v>
          </cell>
          <cell r="NY742">
            <v>0</v>
          </cell>
          <cell r="NZ742">
            <v>141</v>
          </cell>
          <cell r="OA742">
            <v>213</v>
          </cell>
          <cell r="OB742">
            <v>0</v>
          </cell>
          <cell r="OC742">
            <v>213</v>
          </cell>
          <cell r="OD742">
            <v>-1103</v>
          </cell>
          <cell r="OE742">
            <v>0</v>
          </cell>
          <cell r="OF742">
            <v>-1103</v>
          </cell>
          <cell r="OG742">
            <v>242</v>
          </cell>
          <cell r="OH742">
            <v>0</v>
          </cell>
          <cell r="OI742">
            <v>242</v>
          </cell>
          <cell r="OJ742">
            <v>108</v>
          </cell>
          <cell r="OK742">
            <v>0</v>
          </cell>
          <cell r="OL742">
            <v>108</v>
          </cell>
          <cell r="OM742">
            <v>134</v>
          </cell>
          <cell r="ON742">
            <v>0</v>
          </cell>
          <cell r="OO742">
            <v>134</v>
          </cell>
          <cell r="OP742">
            <v>-85</v>
          </cell>
          <cell r="OQ742">
            <v>0</v>
          </cell>
          <cell r="OR742">
            <v>-85</v>
          </cell>
          <cell r="OS742">
            <v>-19</v>
          </cell>
          <cell r="OT742">
            <v>0</v>
          </cell>
          <cell r="OU742">
            <v>-19</v>
          </cell>
          <cell r="OV742">
            <v>177</v>
          </cell>
          <cell r="OW742">
            <v>0</v>
          </cell>
          <cell r="OX742">
            <v>177</v>
          </cell>
          <cell r="OY742">
            <v>133</v>
          </cell>
          <cell r="OZ742">
            <v>0</v>
          </cell>
          <cell r="PA742">
            <v>133</v>
          </cell>
          <cell r="PB742">
            <v>47</v>
          </cell>
          <cell r="PC742">
            <v>0</v>
          </cell>
          <cell r="PD742">
            <v>47</v>
          </cell>
          <cell r="PE742">
            <v>96</v>
          </cell>
          <cell r="PF742">
            <v>0</v>
          </cell>
          <cell r="PG742">
            <v>96</v>
          </cell>
          <cell r="PH742">
            <v>313</v>
          </cell>
          <cell r="PI742">
            <v>0</v>
          </cell>
          <cell r="PJ742">
            <v>313</v>
          </cell>
          <cell r="PK742">
            <v>394</v>
          </cell>
          <cell r="PL742">
            <v>0</v>
          </cell>
          <cell r="PM742">
            <v>394</v>
          </cell>
          <cell r="PN742">
            <v>-32</v>
          </cell>
          <cell r="PO742">
            <v>0</v>
          </cell>
          <cell r="PP742">
            <v>-32</v>
          </cell>
          <cell r="PQ742">
            <v>336</v>
          </cell>
          <cell r="PR742">
            <v>0</v>
          </cell>
          <cell r="PS742">
            <v>336</v>
          </cell>
          <cell r="PT742">
            <v>-167</v>
          </cell>
          <cell r="PU742">
            <v>0</v>
          </cell>
          <cell r="PV742">
            <v>-167</v>
          </cell>
          <cell r="PW742">
            <v>399</v>
          </cell>
          <cell r="PX742">
            <v>0</v>
          </cell>
          <cell r="PY742">
            <v>399</v>
          </cell>
        </row>
        <row r="743">
          <cell r="BB743">
            <v>0.80261451019725838</v>
          </cell>
          <cell r="BD743">
            <v>0.81076796310683918</v>
          </cell>
          <cell r="BE743">
            <v>0.69362924652702773</v>
          </cell>
          <cell r="BG743">
            <v>0.69584699821240514</v>
          </cell>
          <cell r="BH743">
            <v>0.62070503962182744</v>
          </cell>
          <cell r="BJ743">
            <v>0.6088073415610209</v>
          </cell>
          <cell r="BK743">
            <v>0.54790775009040604</v>
          </cell>
          <cell r="BM743">
            <v>0.54330826339076854</v>
          </cell>
          <cell r="BN743">
            <v>0.78048946538017083</v>
          </cell>
          <cell r="BP743">
            <v>0.74931169504375361</v>
          </cell>
          <cell r="BQ743">
            <v>0.84115655937813549</v>
          </cell>
          <cell r="BS743">
            <v>0.8634993744303946</v>
          </cell>
          <cell r="BT743">
            <v>0.52799604938188816</v>
          </cell>
          <cell r="BV743">
            <v>0.54221514983554542</v>
          </cell>
          <cell r="BW743">
            <v>0.64554894771669868</v>
          </cell>
          <cell r="BY743">
            <v>0.61689688592134961</v>
          </cell>
          <cell r="BZ743">
            <v>0.89097728635368589</v>
          </cell>
          <cell r="CB743">
            <v>0.89260046137073468</v>
          </cell>
          <cell r="CC743">
            <v>0.72600902109423526</v>
          </cell>
          <cell r="CE743">
            <v>0.73108649191464137</v>
          </cell>
          <cell r="CF743">
            <v>0.6607819093655537</v>
          </cell>
          <cell r="CH743">
            <v>0.65275724603300889</v>
          </cell>
          <cell r="CI743">
            <v>0.57493777805892343</v>
          </cell>
          <cell r="CK743">
            <v>0.58182489018958106</v>
          </cell>
          <cell r="CL743">
            <v>0.74300436594350916</v>
          </cell>
          <cell r="CN743">
            <v>0.76768810097325169</v>
          </cell>
          <cell r="CO743">
            <v>0.54333365371235609</v>
          </cell>
          <cell r="CQ743">
            <v>0.55847433022453419</v>
          </cell>
          <cell r="CR743">
            <v>0.47239160326786095</v>
          </cell>
          <cell r="CT743">
            <v>0.46828027266859334</v>
          </cell>
          <cell r="CU743">
            <v>0.69004555477240082</v>
          </cell>
          <cell r="CW743">
            <v>0.66830926079190189</v>
          </cell>
          <cell r="CX743">
            <v>0.71807234433847589</v>
          </cell>
          <cell r="CZ743">
            <v>0.71056209624281386</v>
          </cell>
          <cell r="DA743">
            <v>0.71195594874991441</v>
          </cell>
          <cell r="DC743">
            <v>0.70849630855373713</v>
          </cell>
          <cell r="DD743">
            <v>0.68849473517520077</v>
          </cell>
          <cell r="DF743">
            <v>0.68297924271563537</v>
          </cell>
          <cell r="DG743">
            <v>0.76474024251494854</v>
          </cell>
          <cell r="DI743">
            <v>0.75354689245064688</v>
          </cell>
          <cell r="DJ743">
            <v>1.0489143266334398</v>
          </cell>
          <cell r="DL743">
            <v>1.0903319417025363</v>
          </cell>
          <cell r="DM743">
            <v>0.86220360399330642</v>
          </cell>
          <cell r="DO743">
            <v>0.84737760673051099</v>
          </cell>
          <cell r="DP743">
            <v>0.62743124538804429</v>
          </cell>
          <cell r="DR743">
            <v>0.63796680944313444</v>
          </cell>
          <cell r="DS743">
            <v>0.70190267308755416</v>
          </cell>
          <cell r="DU743">
            <v>0.70844569370777444</v>
          </cell>
          <cell r="DV743">
            <v>0.80500123230487231</v>
          </cell>
          <cell r="DX743">
            <v>0.79744066102587197</v>
          </cell>
          <cell r="DY743">
            <v>0.69349682973736404</v>
          </cell>
          <cell r="EA743">
            <v>0.69336754638231213</v>
          </cell>
          <cell r="EB743">
            <v>0.64250312348343264</v>
          </cell>
          <cell r="ED743">
            <v>0.62870176714861625</v>
          </cell>
          <cell r="EE743">
            <v>0.61728847211810745</v>
          </cell>
          <cell r="EG743">
            <v>0.57391728960519783</v>
          </cell>
          <cell r="EH743">
            <v>0.7474888805469293</v>
          </cell>
          <cell r="EJ743">
            <v>0.74307567844866984</v>
          </cell>
          <cell r="EK743">
            <v>0.5464056632397134</v>
          </cell>
          <cell r="EM743">
            <v>0.51205422651629773</v>
          </cell>
          <cell r="EN743">
            <v>0.69148581028531009</v>
          </cell>
          <cell r="EP743">
            <v>0.68653042358138838</v>
          </cell>
          <cell r="EQ743">
            <v>0.93209813442371581</v>
          </cell>
          <cell r="ES743">
            <v>0.95654340414371886</v>
          </cell>
          <cell r="ET743">
            <v>1.1904761904761905</v>
          </cell>
          <cell r="EV743">
            <v>1.0440835266821347</v>
          </cell>
          <cell r="EW743">
            <v>0.90979381443298968</v>
          </cell>
          <cell r="EY743">
            <v>0.94385026737967914</v>
          </cell>
          <cell r="EZ743">
            <v>0.52212389380530977</v>
          </cell>
          <cell r="FB743">
            <v>0.57004830917874394</v>
          </cell>
          <cell r="FC743">
            <v>0.65731166912850814</v>
          </cell>
          <cell r="FE743">
            <v>0.66716641679160416</v>
          </cell>
          <cell r="FF743">
            <v>2.8776978417266189E-2</v>
          </cell>
          <cell r="FH743">
            <v>2.8776978417266189E-2</v>
          </cell>
          <cell r="FI743">
            <v>7.0175438596491224E-2</v>
          </cell>
          <cell r="FK743">
            <v>7.0175438596491224E-2</v>
          </cell>
          <cell r="FL743">
            <v>0.47837837837837838</v>
          </cell>
          <cell r="FN743">
            <v>0.47837837837837838</v>
          </cell>
          <cell r="FO743">
            <v>2.9787234042553193E-2</v>
          </cell>
          <cell r="FQ743">
            <v>2.9787234042553193E-2</v>
          </cell>
          <cell r="FR743">
            <v>0.5266903914590747</v>
          </cell>
          <cell r="FT743">
            <v>0.5266903914590747</v>
          </cell>
          <cell r="FU743">
            <v>0.1309192200557103</v>
          </cell>
          <cell r="FW743">
            <v>0.1309192200557103</v>
          </cell>
          <cell r="FX743">
            <v>5.3061224489795916E-2</v>
          </cell>
          <cell r="FZ743">
            <v>5.3061224489795916E-2</v>
          </cell>
          <cell r="GA743">
            <v>2.736842105263158E-2</v>
          </cell>
          <cell r="GC743">
            <v>2.736842105263158E-2</v>
          </cell>
          <cell r="GD743">
            <v>-9.9756097560975618</v>
          </cell>
          <cell r="GF743">
            <v>-9.9756097560975618</v>
          </cell>
          <cell r="GG743">
            <v>-5.05</v>
          </cell>
          <cell r="GI743">
            <v>-5.05</v>
          </cell>
          <cell r="GJ743">
            <v>0.59043348281016439</v>
          </cell>
          <cell r="GL743">
            <v>0.59043348281016439</v>
          </cell>
          <cell r="GM743">
            <v>0.58878504672897192</v>
          </cell>
          <cell r="GO743">
            <v>0.58878504672897192</v>
          </cell>
          <cell r="GP743">
            <v>1.1582089552238806</v>
          </cell>
          <cell r="GR743">
            <v>1.1582089552238806</v>
          </cell>
          <cell r="GS743">
            <v>0.63282051282051277</v>
          </cell>
          <cell r="GU743">
            <v>0.63282051282051277</v>
          </cell>
          <cell r="GV743">
            <v>0.77584059775840597</v>
          </cell>
          <cell r="GX743">
            <v>0.77584059775840597</v>
          </cell>
          <cell r="GY743">
            <v>0.77220956719817768</v>
          </cell>
          <cell r="HA743">
            <v>0.77220956719817768</v>
          </cell>
          <cell r="HB743">
            <v>1.1897435897435897</v>
          </cell>
          <cell r="HD743">
            <v>1.1897435897435897</v>
          </cell>
          <cell r="HE743">
            <v>0.9241071428571429</v>
          </cell>
          <cell r="HG743">
            <v>0.9241071428571429</v>
          </cell>
          <cell r="HH743">
            <v>0.68702290076335881</v>
          </cell>
          <cell r="HJ743">
            <v>0.68702290076335881</v>
          </cell>
          <cell r="HK743">
            <v>0.74137931034482762</v>
          </cell>
          <cell r="HM743">
            <v>0.74137931034482762</v>
          </cell>
          <cell r="HN743">
            <v>0.91666666666666663</v>
          </cell>
          <cell r="HP743">
            <v>0.91666666666666663</v>
          </cell>
          <cell r="HQ743">
            <v>0.82127031019202368</v>
          </cell>
          <cell r="HS743">
            <v>0.82127031019202368</v>
          </cell>
          <cell r="HT743">
            <v>0.53588516746411485</v>
          </cell>
          <cell r="HV743">
            <v>0.53588516746411485</v>
          </cell>
          <cell r="HW743">
            <v>0.47639860139860141</v>
          </cell>
          <cell r="HY743">
            <v>0.47639860139860141</v>
          </cell>
          <cell r="HZ743">
            <v>0.78328611898016998</v>
          </cell>
          <cell r="IB743">
            <v>0.78328611898016998</v>
          </cell>
          <cell r="IC743">
            <v>0.47053941908713692</v>
          </cell>
          <cell r="IE743">
            <v>0.47053941908713692</v>
          </cell>
          <cell r="IF743">
            <v>1.4008810572687225</v>
          </cell>
          <cell r="IH743">
            <v>1.4008810572687225</v>
          </cell>
          <cell r="II743">
            <v>0.50191277735271611</v>
          </cell>
          <cell r="IK743">
            <v>0.50191277735271611</v>
          </cell>
          <cell r="IP743">
            <v>0.65090190487683031</v>
          </cell>
          <cell r="IQ743">
            <v>0</v>
          </cell>
          <cell r="IR743">
            <v>0.64769564632279131</v>
          </cell>
          <cell r="IS743">
            <v>0.61236048625628581</v>
          </cell>
          <cell r="IT743">
            <v>0</v>
          </cell>
          <cell r="IU743">
            <v>0.6070412301808199</v>
          </cell>
          <cell r="IV743">
            <v>0.5805747427077802</v>
          </cell>
          <cell r="IW743">
            <v>0</v>
          </cell>
          <cell r="IX743">
            <v>0.57287735914160287</v>
          </cell>
          <cell r="IY743">
            <v>0.54790775009040604</v>
          </cell>
          <cell r="IZ743">
            <v>0</v>
          </cell>
          <cell r="JA743">
            <v>0.54330826339076854</v>
          </cell>
          <cell r="JB743">
            <v>0.67824708791575994</v>
          </cell>
          <cell r="JD743">
            <v>0.67329319009248745</v>
          </cell>
          <cell r="JE743">
            <v>0.64861774739973577</v>
          </cell>
          <cell r="JG743">
            <v>0.65028769352851512</v>
          </cell>
          <cell r="JH743">
            <v>0.57974853628383649</v>
          </cell>
          <cell r="JJ743">
            <v>0.57642339748212745</v>
          </cell>
          <cell r="JK743">
            <v>0.64554894771669868</v>
          </cell>
          <cell r="JM743">
            <v>0.61689688592134961</v>
          </cell>
          <cell r="JN743">
            <v>0.69869510568048487</v>
          </cell>
          <cell r="JO743">
            <v>0</v>
          </cell>
          <cell r="JP743">
            <v>0.7003901979531183</v>
          </cell>
          <cell r="JQ743">
            <v>0.64735097361401328</v>
          </cell>
          <cell r="JR743">
            <v>0</v>
          </cell>
          <cell r="JS743">
            <v>0.64902603769012346</v>
          </cell>
          <cell r="JT743">
            <v>0.61437532754884139</v>
          </cell>
          <cell r="JU743">
            <v>0</v>
          </cell>
          <cell r="JV743">
            <v>0.61483724785639748</v>
          </cell>
          <cell r="JW743">
            <v>0.57493777805892343</v>
          </cell>
          <cell r="JX743">
            <v>0</v>
          </cell>
          <cell r="JY743">
            <v>0.58182489018958106</v>
          </cell>
          <cell r="JZ743">
            <v>0.59805042030394051</v>
          </cell>
          <cell r="KA743">
            <v>0</v>
          </cell>
          <cell r="KB743">
            <v>0.60062758363290347</v>
          </cell>
          <cell r="KC743">
            <v>0.55831850506686875</v>
          </cell>
          <cell r="KD743">
            <v>0</v>
          </cell>
          <cell r="KE743">
            <v>0.55645640756083325</v>
          </cell>
          <cell r="KF743">
            <v>0.56601690508423841</v>
          </cell>
          <cell r="KG743">
            <v>0</v>
          </cell>
          <cell r="KH743">
            <v>0.55546661428002952</v>
          </cell>
          <cell r="KI743">
            <v>0.69004555477240082</v>
          </cell>
          <cell r="KJ743">
            <v>0</v>
          </cell>
          <cell r="KK743">
            <v>0.66830926079190189</v>
          </cell>
          <cell r="KL743">
            <v>0.72010116168482541</v>
          </cell>
          <cell r="KM743">
            <v>0</v>
          </cell>
          <cell r="KN743">
            <v>0.713290167351045</v>
          </cell>
          <cell r="KO743">
            <v>0.72081009414260422</v>
          </cell>
          <cell r="KP743">
            <v>0</v>
          </cell>
          <cell r="KQ743">
            <v>0.71424474212477296</v>
          </cell>
          <cell r="KR743">
            <v>0.72522640059965571</v>
          </cell>
          <cell r="KS743">
            <v>0</v>
          </cell>
          <cell r="KT743">
            <v>0.71709365966246541</v>
          </cell>
          <cell r="KU743">
            <v>0.76474024251494854</v>
          </cell>
          <cell r="KV743">
            <v>0</v>
          </cell>
          <cell r="KW743">
            <v>0.75354689245064688</v>
          </cell>
          <cell r="KX743">
            <v>0.78135616064261537</v>
          </cell>
          <cell r="KY743">
            <v>0</v>
          </cell>
          <cell r="KZ743">
            <v>0.79019669000060522</v>
          </cell>
          <cell r="LA743">
            <v>0.71690259338214435</v>
          </cell>
          <cell r="LB743">
            <v>0</v>
          </cell>
          <cell r="LC743">
            <v>0.72031119416082334</v>
          </cell>
          <cell r="LD743">
            <v>0.66191974231288331</v>
          </cell>
          <cell r="LE743">
            <v>0</v>
          </cell>
          <cell r="LF743">
            <v>0.67073556429604009</v>
          </cell>
          <cell r="LG743">
            <v>0.70190267308755416</v>
          </cell>
          <cell r="LH743">
            <v>0</v>
          </cell>
          <cell r="LI743">
            <v>0.70844569370777444</v>
          </cell>
          <cell r="LJ743">
            <v>0.68443088367512483</v>
          </cell>
          <cell r="LK743">
            <v>0</v>
          </cell>
          <cell r="LL743">
            <v>0.66505432091520456</v>
          </cell>
          <cell r="LM743">
            <v>0.64875457430934547</v>
          </cell>
          <cell r="LN743">
            <v>0</v>
          </cell>
          <cell r="LO743">
            <v>0.62684573277497957</v>
          </cell>
          <cell r="LP743">
            <v>0.62927126482843798</v>
          </cell>
          <cell r="LQ743">
            <v>0</v>
          </cell>
          <cell r="LR743">
            <v>0.59925497339913913</v>
          </cell>
          <cell r="LS743">
            <v>0.61728847211810745</v>
          </cell>
          <cell r="LT743">
            <v>0</v>
          </cell>
          <cell r="LU743">
            <v>0.57391728960519783</v>
          </cell>
          <cell r="LV743">
            <v>0.71676463988830874</v>
          </cell>
          <cell r="LW743">
            <v>0</v>
          </cell>
          <cell r="LX743">
            <v>0.70479957090406553</v>
          </cell>
          <cell r="LY743">
            <v>0.70733584758119028</v>
          </cell>
          <cell r="LZ743">
            <v>0</v>
          </cell>
          <cell r="MA743">
            <v>0.69321928361020857</v>
          </cell>
          <cell r="MB743">
            <v>0.80664415505725606</v>
          </cell>
          <cell r="MC743">
            <v>0</v>
          </cell>
          <cell r="MD743">
            <v>0.81353292992705861</v>
          </cell>
          <cell r="ME743">
            <v>0.93209813442371581</v>
          </cell>
          <cell r="MF743">
            <v>0</v>
          </cell>
          <cell r="MG743">
            <v>0.95654340414371886</v>
          </cell>
          <cell r="MH743">
            <v>1.1904761904761905</v>
          </cell>
          <cell r="MI743">
            <v>0</v>
          </cell>
          <cell r="MJ743">
            <v>1.2857142857142858</v>
          </cell>
          <cell r="MK743">
            <v>0.90979381443298968</v>
          </cell>
          <cell r="ML743">
            <v>0</v>
          </cell>
          <cell r="MM743">
            <v>1.1498371335504887</v>
          </cell>
          <cell r="MN743">
            <v>0.52212389380530977</v>
          </cell>
          <cell r="MO743">
            <v>0</v>
          </cell>
          <cell r="MP743">
            <v>0.57937806873977082</v>
          </cell>
          <cell r="MQ743">
            <v>0.65731166912850814</v>
          </cell>
          <cell r="MR743">
            <v>0</v>
          </cell>
          <cell r="MS743">
            <v>0.66716641679160416</v>
          </cell>
          <cell r="MT743">
            <v>2.8776978417266189E-2</v>
          </cell>
          <cell r="MU743" t="e">
            <v>#DIV/0!</v>
          </cell>
          <cell r="MV743">
            <v>2.8776978417266189E-2</v>
          </cell>
          <cell r="MW743">
            <v>7.0175438596491224E-2</v>
          </cell>
          <cell r="MX743" t="e">
            <v>#DIV/0!</v>
          </cell>
          <cell r="MY743">
            <v>7.0175438596491224E-2</v>
          </cell>
          <cell r="MZ743">
            <v>0.47837837837837838</v>
          </cell>
          <cell r="NA743" t="e">
            <v>#DIV/0!</v>
          </cell>
          <cell r="NB743">
            <v>0.47837837837837838</v>
          </cell>
          <cell r="NC743">
            <v>2.9787234042553193E-2</v>
          </cell>
          <cell r="ND743" t="e">
            <v>#DIV/0!</v>
          </cell>
          <cell r="NE743">
            <v>2.9787234042553193E-2</v>
          </cell>
          <cell r="NF743">
            <v>0.5266903914590747</v>
          </cell>
          <cell r="NG743" t="e">
            <v>#DIV/0!</v>
          </cell>
          <cell r="NH743">
            <v>0.5266903914590747</v>
          </cell>
          <cell r="NI743">
            <v>0.1309192200557103</v>
          </cell>
          <cell r="NJ743" t="e">
            <v>#DIV/0!</v>
          </cell>
          <cell r="NK743">
            <v>0.1309192200557103</v>
          </cell>
          <cell r="NL743">
            <v>5.3061224489795916E-2</v>
          </cell>
          <cell r="NM743" t="e">
            <v>#DIV/0!</v>
          </cell>
          <cell r="NN743">
            <v>5.3061224489795916E-2</v>
          </cell>
          <cell r="NO743">
            <v>2.736842105263158E-2</v>
          </cell>
          <cell r="NP743" t="e">
            <v>#DIV/0!</v>
          </cell>
          <cell r="NQ743">
            <v>2.736842105263158E-2</v>
          </cell>
          <cell r="NR743">
            <v>-9.9756097560975618</v>
          </cell>
          <cell r="NS743" t="e">
            <v>#DIV/0!</v>
          </cell>
          <cell r="NT743">
            <v>-9.9756097560975618</v>
          </cell>
          <cell r="NU743">
            <v>-5.05</v>
          </cell>
          <cell r="NV743" t="e">
            <v>#DIV/0!</v>
          </cell>
          <cell r="NW743">
            <v>-5.05</v>
          </cell>
          <cell r="NX743">
            <v>0.59043348281016439</v>
          </cell>
          <cell r="NY743" t="e">
            <v>#DIV/0!</v>
          </cell>
          <cell r="NZ743">
            <v>0.59043348281016439</v>
          </cell>
          <cell r="OA743">
            <v>0.58878504672897192</v>
          </cell>
          <cell r="OB743" t="e">
            <v>#DIV/0!</v>
          </cell>
          <cell r="OC743">
            <v>0.58878504672897192</v>
          </cell>
          <cell r="OD743">
            <v>1.1582089552238806</v>
          </cell>
          <cell r="OE743" t="e">
            <v>#DIV/0!</v>
          </cell>
          <cell r="OF743">
            <v>1.1582089552238806</v>
          </cell>
          <cell r="OG743">
            <v>0.63282051282051277</v>
          </cell>
          <cell r="OH743" t="e">
            <v>#DIV/0!</v>
          </cell>
          <cell r="OI743">
            <v>0.63282051282051277</v>
          </cell>
          <cell r="OJ743">
            <v>0.77584059775840597</v>
          </cell>
          <cell r="OK743" t="e">
            <v>#DIV/0!</v>
          </cell>
          <cell r="OL743">
            <v>0.77584059775840597</v>
          </cell>
          <cell r="OM743">
            <v>0.77220956719817768</v>
          </cell>
          <cell r="ON743" t="e">
            <v>#DIV/0!</v>
          </cell>
          <cell r="OO743">
            <v>0.77220956719817768</v>
          </cell>
          <cell r="OP743">
            <v>1.1897435897435897</v>
          </cell>
          <cell r="OQ743" t="e">
            <v>#DIV/0!</v>
          </cell>
          <cell r="OR743">
            <v>1.1897435897435897</v>
          </cell>
          <cell r="OS743">
            <v>0.9241071428571429</v>
          </cell>
          <cell r="OT743" t="e">
            <v>#DIV/0!</v>
          </cell>
          <cell r="OU743">
            <v>0.9241071428571429</v>
          </cell>
          <cell r="OV743">
            <v>0.68702290076335881</v>
          </cell>
          <cell r="OW743" t="e">
            <v>#DIV/0!</v>
          </cell>
          <cell r="OX743">
            <v>0.68702290076335881</v>
          </cell>
          <cell r="OY743">
            <v>0.74137931034482762</v>
          </cell>
          <cell r="OZ743" t="e">
            <v>#DIV/0!</v>
          </cell>
          <cell r="PA743">
            <v>0.74137931034482762</v>
          </cell>
          <cell r="PB743">
            <v>0.91666666666666663</v>
          </cell>
          <cell r="PC743" t="e">
            <v>#DIV/0!</v>
          </cell>
          <cell r="PD743">
            <v>0.91666666666666663</v>
          </cell>
          <cell r="PE743">
            <v>0.82127031019202368</v>
          </cell>
          <cell r="PF743" t="e">
            <v>#DIV/0!</v>
          </cell>
          <cell r="PG743">
            <v>0.82127031019202368</v>
          </cell>
          <cell r="PH743">
            <v>0.53588516746411485</v>
          </cell>
          <cell r="PI743" t="e">
            <v>#DIV/0!</v>
          </cell>
          <cell r="PJ743">
            <v>0.53588516746411485</v>
          </cell>
          <cell r="PK743">
            <v>0.47639860139860141</v>
          </cell>
          <cell r="PL743" t="e">
            <v>#DIV/0!</v>
          </cell>
          <cell r="PM743">
            <v>0.47639860139860141</v>
          </cell>
          <cell r="PN743">
            <v>0.78328611898016998</v>
          </cell>
          <cell r="PO743" t="e">
            <v>#DIV/0!</v>
          </cell>
          <cell r="PP743">
            <v>0.78328611898016998</v>
          </cell>
          <cell r="PQ743">
            <v>0.47053941908713692</v>
          </cell>
          <cell r="PR743" t="e">
            <v>#DIV/0!</v>
          </cell>
          <cell r="PS743">
            <v>0.47053941908713692</v>
          </cell>
          <cell r="PT743">
            <v>1.4008810572687225</v>
          </cell>
          <cell r="PU743" t="e">
            <v>#DIV/0!</v>
          </cell>
          <cell r="PV743">
            <v>1.4008810572687225</v>
          </cell>
          <cell r="PW743">
            <v>0.50191277735271611</v>
          </cell>
          <cell r="PX743" t="e">
            <v>#DIV/0!</v>
          </cell>
          <cell r="PY743">
            <v>0.50191277735271611</v>
          </cell>
        </row>
        <row r="744">
          <cell r="BB744">
            <v>1.0194211510444748</v>
          </cell>
          <cell r="BD744">
            <v>1.0758323995401762</v>
          </cell>
          <cell r="BE744">
            <v>0.29552299196740983</v>
          </cell>
          <cell r="BG744">
            <v>0.29588169662102476</v>
          </cell>
          <cell r="BH744">
            <v>0.11944918872758326</v>
          </cell>
          <cell r="BJ744">
            <v>0.12546448548216008</v>
          </cell>
          <cell r="BK744">
            <v>0.37209947818363492</v>
          </cell>
          <cell r="BM744">
            <v>0.36838635834563199</v>
          </cell>
          <cell r="BN744">
            <v>0.21819154334617974</v>
          </cell>
          <cell r="BP744">
            <v>0.22394287474667796</v>
          </cell>
          <cell r="BQ744">
            <v>0.1732782834745796</v>
          </cell>
          <cell r="BS744">
            <v>0.16264387879644129</v>
          </cell>
          <cell r="BT744">
            <v>0.13755479881008298</v>
          </cell>
          <cell r="BV744">
            <v>0.13071583302021805</v>
          </cell>
          <cell r="BW744">
            <v>-2.5250535972478438</v>
          </cell>
          <cell r="BY744">
            <v>5.5864718598471255</v>
          </cell>
          <cell r="BZ744">
            <v>3.1418903400652259E-2</v>
          </cell>
          <cell r="CB744">
            <v>2.8202533332522518E-2</v>
          </cell>
          <cell r="CC744">
            <v>0.17962343762439295</v>
          </cell>
          <cell r="CE744">
            <v>0.17755862750011964</v>
          </cell>
          <cell r="CF744">
            <v>0.26213436874926466</v>
          </cell>
          <cell r="CH744">
            <v>0.26200138815476098</v>
          </cell>
          <cell r="CI744">
            <v>0.53043998404891668</v>
          </cell>
          <cell r="CK744">
            <v>0.54861860608018143</v>
          </cell>
          <cell r="CL744">
            <v>0.14775605596437483</v>
          </cell>
          <cell r="CN744">
            <v>0.13348275985497593</v>
          </cell>
          <cell r="CO744">
            <v>0.26735134266158</v>
          </cell>
          <cell r="CQ744">
            <v>0.26791609640894476</v>
          </cell>
          <cell r="CR744">
            <v>0.31534975886235483</v>
          </cell>
          <cell r="CT744">
            <v>0.31424212898414433</v>
          </cell>
          <cell r="CU744">
            <v>0.81182197136421308</v>
          </cell>
          <cell r="CW744">
            <v>0.62939935363367872</v>
          </cell>
          <cell r="CX744">
            <v>0.25663322321215937</v>
          </cell>
          <cell r="CZ744">
            <v>0.25669036693194475</v>
          </cell>
          <cell r="DA744">
            <v>0.1537948099055427</v>
          </cell>
          <cell r="DC744">
            <v>0.15562297547048576</v>
          </cell>
          <cell r="DD744">
            <v>0.1535675061176516</v>
          </cell>
          <cell r="DF744">
            <v>0.15653118316300277</v>
          </cell>
          <cell r="DG744">
            <v>3.2766220901436354</v>
          </cell>
          <cell r="DI744">
            <v>1.7978768476470806</v>
          </cell>
          <cell r="DJ744">
            <v>1.8043920728441349</v>
          </cell>
          <cell r="DL744">
            <v>0.86023683058058054</v>
          </cell>
          <cell r="DM744">
            <v>0.39327511703276918</v>
          </cell>
          <cell r="DO744">
            <v>0.3733647610184776</v>
          </cell>
          <cell r="DP744">
            <v>0.19492196536935208</v>
          </cell>
          <cell r="DR744">
            <v>0.19188324055084702</v>
          </cell>
          <cell r="DS744">
            <v>0.80310292347182144</v>
          </cell>
          <cell r="DU744">
            <v>0.87235946246265472</v>
          </cell>
          <cell r="DV744">
            <v>0.23861451702482164</v>
          </cell>
          <cell r="DX744">
            <v>0.23959939930189136</v>
          </cell>
          <cell r="DY744">
            <v>0.2857437002074853</v>
          </cell>
          <cell r="EA744">
            <v>0.28574641547394897</v>
          </cell>
          <cell r="EB744">
            <v>0.28845443564890144</v>
          </cell>
          <cell r="ED744">
            <v>0.29179766317864009</v>
          </cell>
          <cell r="EE744">
            <v>0.3497709550957106</v>
          </cell>
          <cell r="EG744">
            <v>0.35135063164397862</v>
          </cell>
          <cell r="EH744">
            <v>0.43845080488717963</v>
          </cell>
          <cell r="EJ744">
            <v>0.43600795669961306</v>
          </cell>
          <cell r="EK744">
            <v>0.16671794689096095</v>
          </cell>
          <cell r="EM744">
            <v>0.18872834582054135</v>
          </cell>
          <cell r="EN744">
            <v>0.29315588272912013</v>
          </cell>
          <cell r="EP744">
            <v>0.29472687827324606</v>
          </cell>
          <cell r="EQ744">
            <v>1.1709089399161237</v>
          </cell>
          <cell r="ES744">
            <v>2.1834340882432559</v>
          </cell>
          <cell r="ET744">
            <v>0.34210526315789475</v>
          </cell>
          <cell r="EV744">
            <v>0.34426229508196721</v>
          </cell>
          <cell r="EW744">
            <v>0.44444444444444442</v>
          </cell>
          <cell r="EY744">
            <v>0.5</v>
          </cell>
          <cell r="EZ744">
            <v>0.3127147766323024</v>
          </cell>
          <cell r="FB744">
            <v>0.3034188034188034</v>
          </cell>
          <cell r="FC744">
            <v>0.39130434782608697</v>
          </cell>
          <cell r="FE744">
            <v>0.39545454545454545</v>
          </cell>
          <cell r="FF744">
            <v>41</v>
          </cell>
          <cell r="FH744">
            <v>41</v>
          </cell>
          <cell r="FI744">
            <v>3.1666666666666665</v>
          </cell>
          <cell r="FK744">
            <v>3.1666666666666665</v>
          </cell>
          <cell r="FL744">
            <v>-7.166666666666667</v>
          </cell>
          <cell r="FN744">
            <v>-7.166666666666667</v>
          </cell>
          <cell r="FO744">
            <v>29.75</v>
          </cell>
          <cell r="FQ744">
            <v>29.75</v>
          </cell>
          <cell r="FR744">
            <v>-6.6</v>
          </cell>
          <cell r="FT744">
            <v>-6.6</v>
          </cell>
          <cell r="FU744">
            <v>0.87234042553191493</v>
          </cell>
          <cell r="FW744">
            <v>0.87234042553191493</v>
          </cell>
          <cell r="FX744">
            <v>-4.583333333333333</v>
          </cell>
          <cell r="FZ744">
            <v>-4.583333333333333</v>
          </cell>
          <cell r="GA744">
            <v>-5.15</v>
          </cell>
          <cell r="GC744">
            <v>-5.15</v>
          </cell>
          <cell r="GD744">
            <v>0.29452054794520549</v>
          </cell>
          <cell r="GF744">
            <v>0.29452054794520549</v>
          </cell>
          <cell r="GG744">
            <v>0.48571428571428571</v>
          </cell>
          <cell r="GI744">
            <v>0.48571428571428571</v>
          </cell>
          <cell r="GJ744">
            <v>0.352112676056338</v>
          </cell>
          <cell r="GL744">
            <v>0.352112676056338</v>
          </cell>
          <cell r="GM744">
            <v>0.27302631578947367</v>
          </cell>
          <cell r="GO744">
            <v>0.27302631578947367</v>
          </cell>
          <cell r="GP744">
            <v>0.52941176470588236</v>
          </cell>
          <cell r="GR744">
            <v>0.52941176470588236</v>
          </cell>
          <cell r="GS744">
            <v>0.32054794520547947</v>
          </cell>
          <cell r="GU744">
            <v>0.32054794520547947</v>
          </cell>
          <cell r="GV744">
            <v>0.33333333333333331</v>
          </cell>
          <cell r="GX744">
            <v>0.33333333333333331</v>
          </cell>
          <cell r="GY744">
            <v>0.33173076923076922</v>
          </cell>
          <cell r="HA744">
            <v>0.33173076923076922</v>
          </cell>
          <cell r="HB744">
            <v>0.29166666666666669</v>
          </cell>
          <cell r="HD744">
            <v>0.29166666666666669</v>
          </cell>
          <cell r="HE744">
            <v>0.33333333333333331</v>
          </cell>
          <cell r="HG744">
            <v>0.33333333333333331</v>
          </cell>
          <cell r="HH744">
            <v>0.32846715328467152</v>
          </cell>
          <cell r="HJ744">
            <v>0.32846715328467152</v>
          </cell>
          <cell r="HK744">
            <v>0.30412371134020616</v>
          </cell>
          <cell r="HM744">
            <v>0.30412371134020616</v>
          </cell>
          <cell r="HN744">
            <v>-0.21951219512195122</v>
          </cell>
          <cell r="HP744">
            <v>-0.21951219512195122</v>
          </cell>
          <cell r="HQ744">
            <v>-1.0101010101010102E-2</v>
          </cell>
          <cell r="HS744">
            <v>-1.0101010101010102E-2</v>
          </cell>
          <cell r="HT744">
            <v>0.29605263157894735</v>
          </cell>
          <cell r="HV744">
            <v>0.29605263157894735</v>
          </cell>
          <cell r="HW744">
            <v>0.29319371727748689</v>
          </cell>
          <cell r="HY744">
            <v>0.29319371727748689</v>
          </cell>
          <cell r="HZ744">
            <v>0.39473684210526316</v>
          </cell>
          <cell r="IB744">
            <v>0.39473684210526316</v>
          </cell>
          <cell r="IC744">
            <v>0.3125</v>
          </cell>
          <cell r="IE744">
            <v>0.3125</v>
          </cell>
          <cell r="IF744">
            <v>0.27802690582959644</v>
          </cell>
          <cell r="IH744">
            <v>0.27802690582959644</v>
          </cell>
          <cell r="II744">
            <v>0.3065068493150685</v>
          </cell>
          <cell r="IK744">
            <v>0.3065068493150685</v>
          </cell>
          <cell r="IP744">
            <v>0.32241290191571936</v>
          </cell>
          <cell r="IR744">
            <v>0.32134808231621298</v>
          </cell>
          <cell r="IS744">
            <v>0.24447021426436499</v>
          </cell>
          <cell r="IU744">
            <v>0.24482591176366916</v>
          </cell>
          <cell r="IV744">
            <v>0.22471542285370652</v>
          </cell>
          <cell r="IX744">
            <v>0.2260224921977555</v>
          </cell>
          <cell r="IY744">
            <v>0.37209947818363492</v>
          </cell>
          <cell r="JA744">
            <v>0.36838635834563199</v>
          </cell>
          <cell r="JB744">
            <v>0.24320570502194941</v>
          </cell>
          <cell r="JD744">
            <v>0.24363261470800773</v>
          </cell>
          <cell r="JE744">
            <v>0.25031678759830162</v>
          </cell>
          <cell r="JG744">
            <v>0.25023544582605517</v>
          </cell>
          <cell r="JH744">
            <v>0.27494205206438715</v>
          </cell>
          <cell r="JJ744">
            <v>0.27458016484395725</v>
          </cell>
          <cell r="JK744">
            <v>-2.5250535972478438</v>
          </cell>
          <cell r="JM744">
            <v>5.5864718598471255</v>
          </cell>
          <cell r="JN744">
            <v>0.27778703815353623</v>
          </cell>
          <cell r="JP744">
            <v>0.27798874607990376</v>
          </cell>
          <cell r="JQ744">
            <v>0.31005713758546072</v>
          </cell>
          <cell r="JS744">
            <v>0.3105662448252669</v>
          </cell>
          <cell r="JT744">
            <v>0.36657094648005539</v>
          </cell>
          <cell r="JV744">
            <v>0.36688171686048537</v>
          </cell>
          <cell r="JW744">
            <v>0.53043998404891668</v>
          </cell>
          <cell r="JY744">
            <v>0.54861860608018143</v>
          </cell>
          <cell r="JZ744">
            <v>0.28885144719853167</v>
          </cell>
          <cell r="KB744">
            <v>0.28925328405564932</v>
          </cell>
          <cell r="KC744">
            <v>0.32052463665366893</v>
          </cell>
          <cell r="KE744">
            <v>0.31992357826875206</v>
          </cell>
          <cell r="KF744">
            <v>0.3655746120883841</v>
          </cell>
          <cell r="KH744">
            <v>0.35878797044066979</v>
          </cell>
          <cell r="KI744">
            <v>0.81182197136421308</v>
          </cell>
          <cell r="KK744">
            <v>0.62939935363367872</v>
          </cell>
          <cell r="KL744">
            <v>0.24211048369979804</v>
          </cell>
          <cell r="KN744">
            <v>0.2427909960964855</v>
          </cell>
          <cell r="KO744">
            <v>0.23449024973245242</v>
          </cell>
          <cell r="KQ744">
            <v>0.23557586386731161</v>
          </cell>
          <cell r="KR744">
            <v>0.30757206621360056</v>
          </cell>
          <cell r="KT744">
            <v>0.30412837057832609</v>
          </cell>
          <cell r="KU744">
            <v>3.2766220901436354</v>
          </cell>
          <cell r="KW744">
            <v>1.7978768476470806</v>
          </cell>
          <cell r="KX744">
            <v>0.26258670843589171</v>
          </cell>
          <cell r="KZ744">
            <v>0.2629286868013494</v>
          </cell>
          <cell r="LA744">
            <v>0.30853662040628682</v>
          </cell>
          <cell r="LC744">
            <v>0.30978225767400147</v>
          </cell>
          <cell r="LD744">
            <v>0.29452928811919865</v>
          </cell>
          <cell r="LF744">
            <v>0.29671234136117097</v>
          </cell>
          <cell r="LG744">
            <v>0.80310292347182144</v>
          </cell>
          <cell r="LI744">
            <v>0.87235946246265472</v>
          </cell>
          <cell r="LJ744">
            <v>0.29476524940575127</v>
          </cell>
          <cell r="LL744">
            <v>0.30022359851511976</v>
          </cell>
          <cell r="LM744">
            <v>0.3060493408485046</v>
          </cell>
          <cell r="LO744">
            <v>0.31155535179608118</v>
          </cell>
          <cell r="LP744">
            <v>0.31359899654916557</v>
          </cell>
          <cell r="LR744">
            <v>0.3196914741290281</v>
          </cell>
          <cell r="LS744">
            <v>0.3497709550957106</v>
          </cell>
          <cell r="LU744">
            <v>0.35135063164397862</v>
          </cell>
          <cell r="LV744">
            <v>0.29176295444164368</v>
          </cell>
          <cell r="LX744">
            <v>0.29566136512851465</v>
          </cell>
          <cell r="LY744">
            <v>0.25535814585981614</v>
          </cell>
          <cell r="MA744">
            <v>0.26236290205238927</v>
          </cell>
          <cell r="MB744">
            <v>0.42141283969493437</v>
          </cell>
          <cell r="MD744">
            <v>0.42906743166663464</v>
          </cell>
          <cell r="ME744">
            <v>1.1709089399161237</v>
          </cell>
          <cell r="MG744">
            <v>2.1834340882432559</v>
          </cell>
          <cell r="MH744">
            <v>0.34210526315789475</v>
          </cell>
          <cell r="MJ744">
            <v>0.34507042253521125</v>
          </cell>
          <cell r="MK744">
            <v>0.44444444444444442</v>
          </cell>
          <cell r="MM744">
            <v>0.26666666666666666</v>
          </cell>
          <cell r="MN744">
            <v>0.3127147766323024</v>
          </cell>
          <cell r="MP744">
            <v>0.30357142857142855</v>
          </cell>
          <cell r="MQ744">
            <v>0.39130434782608697</v>
          </cell>
          <cell r="MS744">
            <v>0.39545454545454545</v>
          </cell>
          <cell r="MT744">
            <v>41</v>
          </cell>
          <cell r="MV744">
            <v>41</v>
          </cell>
          <cell r="MW744">
            <v>3.1666666666666665</v>
          </cell>
          <cell r="MY744">
            <v>3.1666666666666665</v>
          </cell>
          <cell r="MZ744">
            <v>-7.166666666666667</v>
          </cell>
          <cell r="NB744">
            <v>-7.166666666666667</v>
          </cell>
          <cell r="NC744">
            <v>29.75</v>
          </cell>
          <cell r="NE744">
            <v>29.75</v>
          </cell>
          <cell r="NF744">
            <v>-6.6</v>
          </cell>
          <cell r="NH744">
            <v>-6.6</v>
          </cell>
          <cell r="NI744">
            <v>0.87234042553191493</v>
          </cell>
          <cell r="NK744">
            <v>0.87234042553191493</v>
          </cell>
          <cell r="NL744">
            <v>-4.583333333333333</v>
          </cell>
          <cell r="NN744">
            <v>-4.583333333333333</v>
          </cell>
          <cell r="NO744">
            <v>-5.15</v>
          </cell>
          <cell r="NQ744">
            <v>-5.15</v>
          </cell>
          <cell r="NR744">
            <v>0.29452054794520549</v>
          </cell>
          <cell r="NT744">
            <v>0.29452054794520549</v>
          </cell>
          <cell r="NU744">
            <v>0.48571428571428571</v>
          </cell>
          <cell r="NW744">
            <v>0.48571428571428571</v>
          </cell>
          <cell r="NX744">
            <v>0.352112676056338</v>
          </cell>
          <cell r="NZ744">
            <v>0.352112676056338</v>
          </cell>
          <cell r="OA744">
            <v>0.27302631578947367</v>
          </cell>
          <cell r="OC744">
            <v>0.27302631578947367</v>
          </cell>
          <cell r="OD744">
            <v>0.52941176470588236</v>
          </cell>
          <cell r="OF744">
            <v>0.52941176470588236</v>
          </cell>
          <cell r="OG744">
            <v>0.32054794520547947</v>
          </cell>
          <cell r="OI744">
            <v>0.32054794520547947</v>
          </cell>
          <cell r="OJ744">
            <v>0.33333333333333331</v>
          </cell>
          <cell r="OL744">
            <v>0.33333333333333331</v>
          </cell>
          <cell r="OM744">
            <v>0.33173076923076922</v>
          </cell>
          <cell r="OO744">
            <v>0.33173076923076922</v>
          </cell>
          <cell r="OP744">
            <v>0.29166666666666669</v>
          </cell>
          <cell r="OR744">
            <v>0.29166666666666669</v>
          </cell>
          <cell r="OS744">
            <v>0.33333333333333331</v>
          </cell>
          <cell r="OU744">
            <v>0.33333333333333331</v>
          </cell>
          <cell r="OV744">
            <v>0.32846715328467152</v>
          </cell>
          <cell r="OX744">
            <v>0.32846715328467152</v>
          </cell>
          <cell r="OY744">
            <v>0.30412371134020616</v>
          </cell>
          <cell r="PA744">
            <v>0.30412371134020616</v>
          </cell>
          <cell r="PB744">
            <v>-0.21951219512195122</v>
          </cell>
          <cell r="PD744">
            <v>-0.21951219512195122</v>
          </cell>
          <cell r="PE744">
            <v>-1.0101010101010102E-2</v>
          </cell>
          <cell r="PG744">
            <v>-1.0101010101010102E-2</v>
          </cell>
          <cell r="PH744">
            <v>0.29605263157894735</v>
          </cell>
          <cell r="PJ744">
            <v>0.29605263157894735</v>
          </cell>
          <cell r="PK744">
            <v>0.29319371727748689</v>
          </cell>
          <cell r="PM744">
            <v>0.29319371727748689</v>
          </cell>
          <cell r="PN744">
            <v>0.39473684210526316</v>
          </cell>
          <cell r="PP744">
            <v>0.39473684210526316</v>
          </cell>
          <cell r="PQ744">
            <v>0.3125</v>
          </cell>
          <cell r="PS744">
            <v>0.3125</v>
          </cell>
          <cell r="PT744">
            <v>0.27802690582959644</v>
          </cell>
          <cell r="PV744">
            <v>0.27802690582959644</v>
          </cell>
          <cell r="PW744">
            <v>0.3065068493150685</v>
          </cell>
          <cell r="PY744">
            <v>0.3065068493150685</v>
          </cell>
        </row>
        <row r="746">
          <cell r="IP746" t="str">
            <v>Nature de l'ajustement</v>
          </cell>
          <cell r="IQ746" t="str">
            <v>Trimestre</v>
          </cell>
          <cell r="IS746" t="str">
            <v>Nature de l'ajustement</v>
          </cell>
          <cell r="IT746" t="str">
            <v>Trimestre</v>
          </cell>
          <cell r="IV746" t="str">
            <v>Nature de l'ajustement</v>
          </cell>
          <cell r="IW746" t="str">
            <v>Trimestre</v>
          </cell>
          <cell r="IY746" t="str">
            <v>Nature de l'ajustement</v>
          </cell>
          <cell r="IZ746" t="str">
            <v>Trimestre</v>
          </cell>
          <cell r="JB746" t="str">
            <v>Nature de l'ajustement</v>
          </cell>
          <cell r="JC746" t="str">
            <v>Trimestre</v>
          </cell>
          <cell r="JE746" t="str">
            <v>Nature de l'ajustement</v>
          </cell>
          <cell r="JF746" t="str">
            <v>Trimestre</v>
          </cell>
          <cell r="JH746" t="str">
            <v>Nature de l'ajustement</v>
          </cell>
          <cell r="JI746" t="str">
            <v>Trimestre</v>
          </cell>
          <cell r="JK746" t="str">
            <v>Nature de l'ajustement</v>
          </cell>
          <cell r="JL746" t="str">
            <v>Trimestre</v>
          </cell>
          <cell r="JN746" t="str">
            <v>Nature de l'ajustement</v>
          </cell>
          <cell r="JO746" t="str">
            <v>Trimestre</v>
          </cell>
          <cell r="JQ746" t="str">
            <v>Nature de l'ajustement</v>
          </cell>
          <cell r="JR746" t="str">
            <v>Trimestre</v>
          </cell>
          <cell r="JT746" t="str">
            <v>Nature de l'ajustement</v>
          </cell>
          <cell r="JU746" t="str">
            <v>Trimestre</v>
          </cell>
          <cell r="JW746" t="str">
            <v>Nature de l'ajustement</v>
          </cell>
          <cell r="JX746" t="str">
            <v>Trimestre</v>
          </cell>
          <cell r="JZ746" t="str">
            <v>Nature de l'ajustement</v>
          </cell>
          <cell r="KA746" t="str">
            <v>Trimestre</v>
          </cell>
          <cell r="KC746" t="str">
            <v>Nature de l'ajustement</v>
          </cell>
          <cell r="KD746" t="str">
            <v>Trimestre</v>
          </cell>
          <cell r="KF746" t="str">
            <v>Nature de l'ajustement</v>
          </cell>
          <cell r="KG746" t="str">
            <v>Trimestre</v>
          </cell>
          <cell r="KI746" t="str">
            <v>Nature de l'ajustement</v>
          </cell>
          <cell r="KJ746" t="str">
            <v>Trimestre</v>
          </cell>
          <cell r="KL746" t="str">
            <v>Nature de l'ajustement</v>
          </cell>
          <cell r="KM746" t="str">
            <v>Trimestre</v>
          </cell>
          <cell r="KO746" t="str">
            <v>Nature de l'ajustement</v>
          </cell>
          <cell r="KP746" t="str">
            <v>Trimestre</v>
          </cell>
          <cell r="KR746" t="str">
            <v>Nature de l'ajustement</v>
          </cell>
          <cell r="KS746" t="str">
            <v>Trimestre</v>
          </cell>
          <cell r="KU746" t="str">
            <v>Nature de l'ajustement</v>
          </cell>
          <cell r="KV746" t="str">
            <v>Trimestre</v>
          </cell>
          <cell r="KX746" t="str">
            <v>Nature de l'ajustement</v>
          </cell>
          <cell r="KY746" t="str">
            <v>Trimestre</v>
          </cell>
          <cell r="LA746" t="str">
            <v>Nature de l'ajustement</v>
          </cell>
          <cell r="LB746" t="str">
            <v>Trimestre</v>
          </cell>
          <cell r="LD746" t="str">
            <v>Nature de l'ajustement</v>
          </cell>
          <cell r="LE746" t="str">
            <v>Trimestre</v>
          </cell>
          <cell r="LG746" t="str">
            <v>Nature de l'ajustement</v>
          </cell>
          <cell r="LH746" t="str">
            <v>Trimestre</v>
          </cell>
          <cell r="LJ746" t="str">
            <v>Nature de l'ajustement</v>
          </cell>
          <cell r="LK746" t="str">
            <v>Trimestre</v>
          </cell>
          <cell r="LM746" t="str">
            <v>Nature de l'ajustement</v>
          </cell>
          <cell r="LN746" t="str">
            <v>Trimestre</v>
          </cell>
          <cell r="LP746" t="str">
            <v>Nature de l'ajustement</v>
          </cell>
          <cell r="LQ746" t="str">
            <v>Trimestre</v>
          </cell>
          <cell r="LS746" t="str">
            <v>Nature de l'ajustement</v>
          </cell>
          <cell r="LT746" t="str">
            <v>Trimestre</v>
          </cell>
          <cell r="LV746" t="str">
            <v>Nature de l'ajustement</v>
          </cell>
          <cell r="LW746" t="str">
            <v>Trimestre</v>
          </cell>
          <cell r="LY746" t="str">
            <v>Nature de l'ajustement</v>
          </cell>
          <cell r="LZ746" t="str">
            <v>Trimestre</v>
          </cell>
          <cell r="MB746" t="str">
            <v>Nature de l'ajustement</v>
          </cell>
          <cell r="MC746" t="str">
            <v>Trimestre</v>
          </cell>
          <cell r="ME746" t="str">
            <v>Nature de l'ajustement</v>
          </cell>
          <cell r="MF746" t="str">
            <v>Trimestre</v>
          </cell>
          <cell r="MH746" t="str">
            <v>Nature de l'ajustement</v>
          </cell>
          <cell r="MI746" t="str">
            <v>Trimestre</v>
          </cell>
          <cell r="MK746" t="str">
            <v>Nature de l'ajustement</v>
          </cell>
          <cell r="ML746" t="str">
            <v>Trimestre</v>
          </cell>
          <cell r="MN746" t="str">
            <v>Nature de l'ajustement</v>
          </cell>
          <cell r="MO746" t="str">
            <v>Trimestre</v>
          </cell>
          <cell r="MQ746" t="str">
            <v>Nature de l'ajustement</v>
          </cell>
          <cell r="MR746" t="str">
            <v>Trimestre</v>
          </cell>
          <cell r="MT746" t="str">
            <v>Nature de l'ajustement</v>
          </cell>
          <cell r="MU746" t="str">
            <v>Trimestre</v>
          </cell>
          <cell r="MW746" t="str">
            <v>Nature de l'ajustement</v>
          </cell>
          <cell r="MX746" t="str">
            <v>Trimestre</v>
          </cell>
          <cell r="MZ746" t="str">
            <v>Nature de l'ajustement</v>
          </cell>
          <cell r="NA746" t="str">
            <v>Trimestre</v>
          </cell>
          <cell r="NC746" t="str">
            <v>Nature de l'ajustement</v>
          </cell>
          <cell r="ND746" t="str">
            <v>Trimestre</v>
          </cell>
          <cell r="NF746" t="str">
            <v>Nature de l'ajustement</v>
          </cell>
          <cell r="NG746" t="str">
            <v>Trimestre</v>
          </cell>
          <cell r="NI746" t="str">
            <v>Nature de l'ajustement</v>
          </cell>
          <cell r="NJ746" t="str">
            <v>Trimestre</v>
          </cell>
          <cell r="NL746" t="str">
            <v>Nature de l'ajustement</v>
          </cell>
          <cell r="NM746" t="str">
            <v>Trimestre</v>
          </cell>
          <cell r="NO746" t="str">
            <v>Nature de l'ajustement</v>
          </cell>
          <cell r="NP746" t="str">
            <v>Trimestre</v>
          </cell>
          <cell r="NR746" t="str">
            <v>Nature de l'ajustement</v>
          </cell>
          <cell r="NS746" t="str">
            <v>Trimestre</v>
          </cell>
          <cell r="NU746" t="str">
            <v>Nature de l'ajustement</v>
          </cell>
          <cell r="NV746" t="str">
            <v>Trimestre</v>
          </cell>
          <cell r="NX746" t="str">
            <v>Nature de l'ajustement</v>
          </cell>
          <cell r="NY746" t="str">
            <v>Trimestre</v>
          </cell>
          <cell r="OA746" t="str">
            <v>Nature de l'ajustement</v>
          </cell>
          <cell r="OB746" t="str">
            <v>Trimestre</v>
          </cell>
          <cell r="OD746" t="str">
            <v>Nature de l'ajustement</v>
          </cell>
          <cell r="OE746" t="str">
            <v>Trimestre</v>
          </cell>
          <cell r="OG746" t="str">
            <v>Nature de l'ajustement</v>
          </cell>
          <cell r="OH746" t="str">
            <v>Trimestre</v>
          </cell>
          <cell r="OJ746" t="str">
            <v>Nature de l'ajustement</v>
          </cell>
          <cell r="OK746" t="str">
            <v>Trimestre</v>
          </cell>
          <cell r="OM746" t="str">
            <v>Nature de l'ajustement</v>
          </cell>
          <cell r="ON746" t="str">
            <v>Trimestre</v>
          </cell>
          <cell r="OP746" t="str">
            <v>Nature de l'ajustement</v>
          </cell>
          <cell r="OQ746" t="str">
            <v>Trimestre</v>
          </cell>
          <cell r="OS746" t="str">
            <v>Nature de l'ajustement</v>
          </cell>
          <cell r="OT746" t="str">
            <v>Trimestre</v>
          </cell>
          <cell r="OV746" t="str">
            <v>Nature de l'ajustement</v>
          </cell>
          <cell r="OW746" t="str">
            <v>Trimestre</v>
          </cell>
          <cell r="OY746" t="str">
            <v>Nature de l'ajustement</v>
          </cell>
          <cell r="OZ746" t="str">
            <v>Trimestre</v>
          </cell>
          <cell r="PB746" t="str">
            <v>Nature de l'ajustement</v>
          </cell>
          <cell r="PC746" t="str">
            <v>Trimestre</v>
          </cell>
          <cell r="PE746" t="str">
            <v>Nature de l'ajustement</v>
          </cell>
          <cell r="PF746" t="str">
            <v>Trimestre</v>
          </cell>
          <cell r="PH746" t="str">
            <v>Nature de l'ajustement</v>
          </cell>
          <cell r="PI746" t="str">
            <v>Trimestre</v>
          </cell>
          <cell r="PK746" t="str">
            <v>Nature de l'ajustement</v>
          </cell>
          <cell r="PL746" t="str">
            <v>Trimestre</v>
          </cell>
          <cell r="PN746" t="str">
            <v>Nature de l'ajustement</v>
          </cell>
          <cell r="PO746" t="str">
            <v>Trimestre</v>
          </cell>
          <cell r="PQ746" t="str">
            <v>Nature de l'ajustement</v>
          </cell>
          <cell r="PR746" t="str">
            <v>Trimestre</v>
          </cell>
          <cell r="PT746" t="str">
            <v>Nature de l'ajustement</v>
          </cell>
          <cell r="PU746" t="str">
            <v>Trimestre</v>
          </cell>
          <cell r="PW746" t="str">
            <v>Nature de l'ajustement</v>
          </cell>
          <cell r="PX746" t="str">
            <v>Trimestre</v>
          </cell>
        </row>
        <row r="747">
          <cell r="IP747" t="str">
            <v>DVA (GC)</v>
          </cell>
          <cell r="IQ747" t="str">
            <v>2023-T2</v>
          </cell>
          <cell r="IS747" t="str">
            <v>DVA (GC)</v>
          </cell>
          <cell r="IT747" t="str">
            <v>2023-T1</v>
          </cell>
          <cell r="IV747" t="str">
            <v>DVA (GC)</v>
          </cell>
          <cell r="IW747" t="str">
            <v>XXXX-XX</v>
          </cell>
          <cell r="IY747" t="str">
            <v>DVA (GC)</v>
          </cell>
          <cell r="IZ747" t="str">
            <v>XXXX-XX</v>
          </cell>
          <cell r="JB747" t="str">
            <v>DVA (GC)</v>
          </cell>
          <cell r="JC747" t="str">
            <v>2022-T2</v>
          </cell>
          <cell r="JE747" t="str">
            <v>DVA (GC)</v>
          </cell>
          <cell r="JF747" t="str">
            <v>2022-T1</v>
          </cell>
          <cell r="JH747" t="str">
            <v>DVA (GC)</v>
          </cell>
          <cell r="JI747" t="str">
            <v>XXXX-XX</v>
          </cell>
          <cell r="JK747" t="str">
            <v>DVA (GC)</v>
          </cell>
          <cell r="JL747" t="str">
            <v>XXXX-XX</v>
          </cell>
          <cell r="JN747" t="str">
            <v>DVA (GC)</v>
          </cell>
          <cell r="JO747" t="str">
            <v>2021-T2</v>
          </cell>
          <cell r="JQ747" t="str">
            <v>DVA (GC)</v>
          </cell>
          <cell r="JR747" t="str">
            <v>2021-T1</v>
          </cell>
          <cell r="JT747" t="str">
            <v>DVA (GC)</v>
          </cell>
          <cell r="JU747" t="str">
            <v>XXXX-XX</v>
          </cell>
          <cell r="JW747" t="str">
            <v>DVA (GC)</v>
          </cell>
          <cell r="JX747" t="str">
            <v>XXXX-XX</v>
          </cell>
          <cell r="JZ747" t="str">
            <v>DVA (GC)</v>
          </cell>
          <cell r="KA747" t="str">
            <v>2020-T2</v>
          </cell>
          <cell r="KC747" t="str">
            <v>DVA (GC)</v>
          </cell>
          <cell r="KD747" t="str">
            <v>2020-T1</v>
          </cell>
          <cell r="KF747" t="str">
            <v>DVA (GC)</v>
          </cell>
          <cell r="KG747" t="str">
            <v>XXXX-XX</v>
          </cell>
          <cell r="KI747" t="str">
            <v>DVA (GC)</v>
          </cell>
          <cell r="KJ747" t="str">
            <v>XXXX-XX</v>
          </cell>
          <cell r="KL747" t="str">
            <v>DVA (GC)</v>
          </cell>
          <cell r="KM747" t="str">
            <v>2019-T2</v>
          </cell>
          <cell r="KO747" t="str">
            <v>DVA (GC)</v>
          </cell>
          <cell r="KP747" t="str">
            <v>2019-T1</v>
          </cell>
          <cell r="KR747" t="str">
            <v>DVA (GC)</v>
          </cell>
          <cell r="KS747" t="str">
            <v>XXXX-XX</v>
          </cell>
          <cell r="KU747" t="str">
            <v>DVA (GC)</v>
          </cell>
          <cell r="KV747" t="str">
            <v>XXXX-XX</v>
          </cell>
          <cell r="KX747" t="str">
            <v>DVA (GC)</v>
          </cell>
          <cell r="KY747" t="str">
            <v>2018-T2</v>
          </cell>
          <cell r="LA747" t="str">
            <v>DVA (GC)</v>
          </cell>
          <cell r="LB747" t="str">
            <v>2018-T1</v>
          </cell>
          <cell r="LD747" t="str">
            <v>DVA (GC)</v>
          </cell>
          <cell r="LE747" t="str">
            <v>XXXX-XX</v>
          </cell>
          <cell r="LG747" t="str">
            <v>DVA (GC)</v>
          </cell>
          <cell r="LH747" t="str">
            <v>XXXX-XX</v>
          </cell>
          <cell r="LJ747" t="str">
            <v>DVA (GC)</v>
          </cell>
          <cell r="LK747" t="str">
            <v>2017-T2</v>
          </cell>
          <cell r="LM747" t="str">
            <v>DVA (GC)</v>
          </cell>
          <cell r="LN747" t="str">
            <v>2017-T1</v>
          </cell>
          <cell r="LP747" t="str">
            <v>DVA (GC)</v>
          </cell>
          <cell r="LQ747" t="str">
            <v>XXXX-XX</v>
          </cell>
          <cell r="LS747" t="str">
            <v>DVA (GC)</v>
          </cell>
          <cell r="LT747" t="str">
            <v>XXXX-XX</v>
          </cell>
          <cell r="LV747" t="str">
            <v>DVA (GC)</v>
          </cell>
          <cell r="LW747" t="str">
            <v>2016-T2</v>
          </cell>
          <cell r="LY747" t="str">
            <v>DVA (GC)</v>
          </cell>
          <cell r="LZ747" t="str">
            <v>2016-T1</v>
          </cell>
          <cell r="MB747" t="str">
            <v>DVA (GC)</v>
          </cell>
          <cell r="MC747" t="str">
            <v>XXXX-XX</v>
          </cell>
          <cell r="ME747" t="str">
            <v>DVA (GC)</v>
          </cell>
          <cell r="MF747" t="str">
            <v>XXXX-XX</v>
          </cell>
          <cell r="MH747" t="str">
            <v>DVA (GC)</v>
          </cell>
          <cell r="MI747" t="str">
            <v>2015-T2</v>
          </cell>
          <cell r="MK747" t="str">
            <v>DVA (GC)</v>
          </cell>
          <cell r="ML747" t="str">
            <v>2015-T1</v>
          </cell>
          <cell r="MN747" t="str">
            <v>DVA (GC)</v>
          </cell>
          <cell r="MO747" t="str">
            <v>XXXX-XX</v>
          </cell>
          <cell r="MQ747" t="str">
            <v>DVA (GC)</v>
          </cell>
          <cell r="MR747" t="str">
            <v>XXXX-XX</v>
          </cell>
          <cell r="MT747" t="str">
            <v>DVA (GC)</v>
          </cell>
          <cell r="MU747" t="str">
            <v>2014-T2</v>
          </cell>
          <cell r="MW747" t="str">
            <v>DVA (GC)</v>
          </cell>
          <cell r="MX747" t="str">
            <v>2014-T1</v>
          </cell>
          <cell r="MZ747" t="str">
            <v>DVA (GC)</v>
          </cell>
          <cell r="NA747" t="str">
            <v>XXXX-XX</v>
          </cell>
          <cell r="NC747" t="str">
            <v>DVA (GC)</v>
          </cell>
          <cell r="ND747" t="str">
            <v>XXXX-XX</v>
          </cell>
          <cell r="NF747" t="str">
            <v>DVA (GC)</v>
          </cell>
          <cell r="NG747" t="str">
            <v>2013-T2</v>
          </cell>
          <cell r="NI747" t="str">
            <v>DVA (GC)</v>
          </cell>
          <cell r="NJ747" t="str">
            <v>2013-T1</v>
          </cell>
          <cell r="NL747" t="str">
            <v>DVA (GC)</v>
          </cell>
          <cell r="NM747" t="str">
            <v>XXXX-XX</v>
          </cell>
          <cell r="NO747" t="str">
            <v>DVA (GC)</v>
          </cell>
          <cell r="NP747" t="str">
            <v>XXXX-XX</v>
          </cell>
          <cell r="NR747" t="str">
            <v>DVA (GC)</v>
          </cell>
          <cell r="NS747" t="str">
            <v>2012-T2</v>
          </cell>
          <cell r="NU747" t="str">
            <v>DVA (GC)</v>
          </cell>
          <cell r="NV747" t="str">
            <v>2012-T1</v>
          </cell>
          <cell r="NX747" t="str">
            <v>DVA (GC)</v>
          </cell>
          <cell r="NY747" t="str">
            <v>XXXX-XX</v>
          </cell>
          <cell r="OA747" t="str">
            <v>DVA (GC)</v>
          </cell>
          <cell r="OB747" t="str">
            <v>XXXX-XX</v>
          </cell>
          <cell r="OD747" t="str">
            <v>DVA (GC)</v>
          </cell>
          <cell r="OE747" t="str">
            <v>2011-T2</v>
          </cell>
          <cell r="OG747" t="str">
            <v>DVA (GC)</v>
          </cell>
          <cell r="OH747" t="str">
            <v>2011-T1</v>
          </cell>
          <cell r="OJ747" t="str">
            <v>DVA (GC)</v>
          </cell>
          <cell r="OK747" t="str">
            <v>XXXX-XX</v>
          </cell>
          <cell r="OM747" t="str">
            <v>DVA (GC)</v>
          </cell>
          <cell r="ON747" t="str">
            <v>XXXX-XX</v>
          </cell>
          <cell r="OP747" t="str">
            <v>DVA (GC)</v>
          </cell>
          <cell r="OQ747" t="str">
            <v>2010-T2</v>
          </cell>
          <cell r="OS747" t="str">
            <v>DVA (GC)</v>
          </cell>
          <cell r="OT747" t="str">
            <v>2010-T1</v>
          </cell>
          <cell r="OV747" t="str">
            <v>DVA (GC)</v>
          </cell>
          <cell r="OW747" t="str">
            <v>XXXX-XX</v>
          </cell>
          <cell r="OY747" t="str">
            <v>DVA (GC)</v>
          </cell>
          <cell r="OZ747" t="str">
            <v>XXXX-XX</v>
          </cell>
          <cell r="PB747" t="str">
            <v>DVA (GC)</v>
          </cell>
          <cell r="PC747" t="str">
            <v>2009-T2</v>
          </cell>
          <cell r="PE747" t="str">
            <v>DVA (GC)</v>
          </cell>
          <cell r="PF747" t="str">
            <v>2009-T1</v>
          </cell>
          <cell r="PH747" t="str">
            <v>DVA (GC)</v>
          </cell>
          <cell r="PI747" t="str">
            <v>XXXX-XX</v>
          </cell>
          <cell r="PK747" t="str">
            <v>DVA (GC)</v>
          </cell>
          <cell r="PL747" t="str">
            <v>XXXX-XX</v>
          </cell>
          <cell r="PN747" t="str">
            <v>DVA (GC)</v>
          </cell>
          <cell r="PO747" t="str">
            <v>2008-T2</v>
          </cell>
          <cell r="PQ747" t="str">
            <v>DVA (GC)</v>
          </cell>
          <cell r="PR747" t="str">
            <v>2008-T1</v>
          </cell>
          <cell r="PT747" t="str">
            <v>DVA (GC)</v>
          </cell>
          <cell r="PU747" t="str">
            <v>XXXX-XX</v>
          </cell>
          <cell r="PW747" t="str">
            <v>DVA (GC)</v>
          </cell>
          <cell r="PX747" t="str">
            <v>XXXX-XX</v>
          </cell>
        </row>
        <row r="748">
          <cell r="IP748" t="str">
            <v>Nature de l'ajustement</v>
          </cell>
          <cell r="IQ748" t="str">
            <v>Trimestre</v>
          </cell>
          <cell r="IS748" t="str">
            <v>Nature de l'ajustement</v>
          </cell>
          <cell r="IT748" t="str">
            <v>Trimestre</v>
          </cell>
          <cell r="IV748" t="str">
            <v>Nature de l'ajustement</v>
          </cell>
          <cell r="IW748" t="str">
            <v>Trimestre</v>
          </cell>
          <cell r="IY748" t="str">
            <v>Nature de l'ajustement</v>
          </cell>
          <cell r="IZ748" t="str">
            <v>Trimestre</v>
          </cell>
          <cell r="JB748" t="str">
            <v>Nature de l'ajustement</v>
          </cell>
          <cell r="JC748" t="str">
            <v>Trimestre</v>
          </cell>
          <cell r="JE748" t="str">
            <v>Nature de l'ajustement</v>
          </cell>
          <cell r="JF748" t="str">
            <v>Trimestre</v>
          </cell>
          <cell r="JH748" t="str">
            <v>Nature de l'ajustement</v>
          </cell>
          <cell r="JI748" t="str">
            <v>Trimestre</v>
          </cell>
          <cell r="JK748" t="str">
            <v>Nature de l'ajustement</v>
          </cell>
          <cell r="JL748" t="str">
            <v>Trimestre</v>
          </cell>
          <cell r="JN748" t="str">
            <v>Nature de l'ajustement</v>
          </cell>
          <cell r="JO748" t="str">
            <v>Trimestre</v>
          </cell>
          <cell r="JQ748" t="str">
            <v>Nature de l'ajustement</v>
          </cell>
          <cell r="JR748" t="str">
            <v>Trimestre</v>
          </cell>
          <cell r="JT748" t="str">
            <v>Nature de l'ajustement</v>
          </cell>
          <cell r="JU748" t="str">
            <v>Trimestre</v>
          </cell>
          <cell r="JW748" t="str">
            <v>Nature de l'ajustement</v>
          </cell>
          <cell r="JX748" t="str">
            <v>Trimestre</v>
          </cell>
          <cell r="JZ748" t="str">
            <v>Nature de l'ajustement</v>
          </cell>
          <cell r="KA748" t="str">
            <v>Trimestre</v>
          </cell>
          <cell r="KC748" t="str">
            <v>Nature de l'ajustement</v>
          </cell>
          <cell r="KD748" t="str">
            <v>Trimestre</v>
          </cell>
          <cell r="KF748" t="str">
            <v>Nature de l'ajustement</v>
          </cell>
          <cell r="KG748" t="str">
            <v>Trimestre</v>
          </cell>
          <cell r="KI748" t="str">
            <v>Nature de l'ajustement</v>
          </cell>
          <cell r="KJ748" t="str">
            <v>Trimestre</v>
          </cell>
          <cell r="KL748" t="str">
            <v>Nature de l'ajustement</v>
          </cell>
          <cell r="KM748" t="str">
            <v>Trimestre</v>
          </cell>
          <cell r="KO748" t="str">
            <v>Nature de l'ajustement</v>
          </cell>
          <cell r="KP748" t="str">
            <v>Trimestre</v>
          </cell>
          <cell r="KR748" t="str">
            <v>Nature de l'ajustement</v>
          </cell>
          <cell r="KS748" t="str">
            <v>Trimestre</v>
          </cell>
          <cell r="KU748" t="str">
            <v>Nature de l'ajustement</v>
          </cell>
          <cell r="KV748" t="str">
            <v>Trimestre</v>
          </cell>
          <cell r="KX748" t="str">
            <v>Nature de l'ajustement</v>
          </cell>
          <cell r="KY748" t="str">
            <v>Trimestre</v>
          </cell>
          <cell r="LA748" t="str">
            <v>Nature de l'ajustement</v>
          </cell>
          <cell r="LB748" t="str">
            <v>Trimestre</v>
          </cell>
          <cell r="LD748" t="str">
            <v>Nature de l'ajustement</v>
          </cell>
          <cell r="LE748" t="str">
            <v>Trimestre</v>
          </cell>
          <cell r="LG748" t="str">
            <v>Nature de l'ajustement</v>
          </cell>
          <cell r="LH748" t="str">
            <v>Trimestre</v>
          </cell>
          <cell r="LJ748" t="str">
            <v>Nature de l'ajustement</v>
          </cell>
          <cell r="LK748" t="str">
            <v>Trimestre</v>
          </cell>
          <cell r="LM748" t="str">
            <v>Nature de l'ajustement</v>
          </cell>
          <cell r="LN748" t="str">
            <v>Trimestre</v>
          </cell>
          <cell r="LP748" t="str">
            <v>Nature de l'ajustement</v>
          </cell>
          <cell r="LQ748" t="str">
            <v>Trimestre</v>
          </cell>
          <cell r="LS748" t="str">
            <v>Nature de l'ajustement</v>
          </cell>
          <cell r="LT748" t="str">
            <v>Trimestre</v>
          </cell>
          <cell r="LV748" t="str">
            <v>Nature de l'ajustement</v>
          </cell>
          <cell r="LW748" t="str">
            <v>Trimestre</v>
          </cell>
          <cell r="LY748" t="str">
            <v>Nature de l'ajustement</v>
          </cell>
          <cell r="LZ748" t="str">
            <v>Trimestre</v>
          </cell>
          <cell r="MB748" t="str">
            <v>Nature de l'ajustement</v>
          </cell>
          <cell r="MC748" t="str">
            <v>Trimestre</v>
          </cell>
          <cell r="ME748" t="str">
            <v>Nature de l'ajustement</v>
          </cell>
          <cell r="MF748" t="str">
            <v>Trimestre</v>
          </cell>
          <cell r="MH748" t="str">
            <v>Nature de l'ajustement</v>
          </cell>
          <cell r="MI748" t="str">
            <v>Trimestre</v>
          </cell>
          <cell r="MK748" t="str">
            <v>Nature de l'ajustement</v>
          </cell>
          <cell r="ML748" t="str">
            <v>Trimestre</v>
          </cell>
          <cell r="MN748" t="str">
            <v>Nature de l'ajustement</v>
          </cell>
          <cell r="MO748" t="str">
            <v>Trimestre</v>
          </cell>
          <cell r="MQ748" t="str">
            <v>Nature de l'ajustement</v>
          </cell>
          <cell r="MR748" t="str">
            <v>Trimestre</v>
          </cell>
          <cell r="MT748" t="str">
            <v>Nature de l'ajustement</v>
          </cell>
          <cell r="MU748" t="str">
            <v>Trimestre</v>
          </cell>
          <cell r="MW748" t="str">
            <v>Nature de l'ajustement</v>
          </cell>
          <cell r="MX748" t="str">
            <v>Trimestre</v>
          </cell>
          <cell r="MZ748" t="str">
            <v>Nature de l'ajustement</v>
          </cell>
          <cell r="NA748" t="str">
            <v>Trimestre</v>
          </cell>
          <cell r="NC748" t="str">
            <v>Nature de l'ajustement</v>
          </cell>
          <cell r="ND748" t="str">
            <v>Trimestre</v>
          </cell>
          <cell r="NF748" t="str">
            <v>Nature de l'ajustement</v>
          </cell>
          <cell r="NG748" t="str">
            <v>Trimestre</v>
          </cell>
          <cell r="NI748" t="str">
            <v>Nature de l'ajustement</v>
          </cell>
          <cell r="NJ748" t="str">
            <v>Trimestre</v>
          </cell>
          <cell r="NL748" t="str">
            <v>Nature de l'ajustement</v>
          </cell>
          <cell r="NM748" t="str">
            <v>Trimestre</v>
          </cell>
          <cell r="NO748" t="str">
            <v>Nature de l'ajustement</v>
          </cell>
          <cell r="NP748" t="str">
            <v>Trimestre</v>
          </cell>
          <cell r="NR748" t="str">
            <v>Nature de l'ajustement</v>
          </cell>
          <cell r="NS748" t="str">
            <v>Trimestre</v>
          </cell>
          <cell r="NU748" t="str">
            <v>Nature de l'ajustement</v>
          </cell>
          <cell r="NV748" t="str">
            <v>Trimestre</v>
          </cell>
          <cell r="NX748" t="str">
            <v>Nature de l'ajustement</v>
          </cell>
          <cell r="NY748" t="str">
            <v>Trimestre</v>
          </cell>
          <cell r="OA748" t="str">
            <v>Nature de l'ajustement</v>
          </cell>
          <cell r="OB748" t="str">
            <v>Trimestre</v>
          </cell>
          <cell r="OD748" t="str">
            <v>Nature de l'ajustement</v>
          </cell>
          <cell r="OE748" t="str">
            <v>Trimestre</v>
          </cell>
          <cell r="OG748" t="str">
            <v>Nature de l'ajustement</v>
          </cell>
          <cell r="OH748" t="str">
            <v>Trimestre</v>
          </cell>
          <cell r="OJ748" t="str">
            <v>Nature de l'ajustement</v>
          </cell>
          <cell r="OK748" t="str">
            <v>Trimestre</v>
          </cell>
          <cell r="OM748" t="str">
            <v>Nature de l'ajustement</v>
          </cell>
          <cell r="ON748" t="str">
            <v>Trimestre</v>
          </cell>
          <cell r="OP748" t="str">
            <v>Nature de l'ajustement</v>
          </cell>
          <cell r="OQ748" t="str">
            <v>Trimestre</v>
          </cell>
          <cell r="OS748" t="str">
            <v>Nature de l'ajustement</v>
          </cell>
          <cell r="OT748" t="str">
            <v>Trimestre</v>
          </cell>
          <cell r="OV748" t="str">
            <v>Nature de l'ajustement</v>
          </cell>
          <cell r="OW748" t="str">
            <v>Trimestre</v>
          </cell>
          <cell r="OY748" t="str">
            <v>Nature de l'ajustement</v>
          </cell>
          <cell r="OZ748" t="str">
            <v>Trimestre</v>
          </cell>
          <cell r="PB748" t="str">
            <v>Nature de l'ajustement</v>
          </cell>
          <cell r="PC748" t="str">
            <v>Trimestre</v>
          </cell>
          <cell r="PE748" t="str">
            <v>Nature de l'ajustement</v>
          </cell>
          <cell r="PF748" t="str">
            <v>Trimestre</v>
          </cell>
          <cell r="PH748" t="str">
            <v>Nature de l'ajustement</v>
          </cell>
          <cell r="PI748" t="str">
            <v>Trimestre</v>
          </cell>
          <cell r="PK748" t="str">
            <v>Nature de l'ajustement</v>
          </cell>
          <cell r="PL748" t="str">
            <v>Trimestre</v>
          </cell>
          <cell r="PN748" t="str">
            <v>Nature de l'ajustement</v>
          </cell>
          <cell r="PO748" t="str">
            <v>Trimestre</v>
          </cell>
          <cell r="PQ748" t="str">
            <v>Nature de l'ajustement</v>
          </cell>
          <cell r="PR748" t="str">
            <v>Trimestre</v>
          </cell>
          <cell r="PT748" t="str">
            <v>Nature de l'ajustement</v>
          </cell>
          <cell r="PU748" t="str">
            <v>Trimestre</v>
          </cell>
          <cell r="PW748" t="str">
            <v>Nature de l'ajustement</v>
          </cell>
          <cell r="PX748" t="str">
            <v>Trimestre</v>
          </cell>
        </row>
        <row r="749">
          <cell r="IP749" t="str">
            <v>DVA (GC)</v>
          </cell>
          <cell r="IQ749" t="str">
            <v>2023-T3</v>
          </cell>
          <cell r="IS749" t="str">
            <v>DVA (GC)</v>
          </cell>
          <cell r="IT749" t="str">
            <v>2023-T2</v>
          </cell>
          <cell r="IV749" t="str">
            <v>DVA (GC)</v>
          </cell>
          <cell r="IW749" t="str">
            <v>2023-T1</v>
          </cell>
          <cell r="IY749" t="str">
            <v>DVA (GC)</v>
          </cell>
          <cell r="IZ749" t="str">
            <v>XXXX-XX</v>
          </cell>
          <cell r="JB749" t="str">
            <v>DVA (GC)</v>
          </cell>
          <cell r="JC749" t="str">
            <v>2022-T3</v>
          </cell>
          <cell r="JE749" t="str">
            <v>DVA (GC)</v>
          </cell>
          <cell r="JF749" t="str">
            <v>2022-T2</v>
          </cell>
          <cell r="JH749" t="str">
            <v>DVA (GC)</v>
          </cell>
          <cell r="JI749" t="str">
            <v>2022-T1</v>
          </cell>
          <cell r="JK749" t="str">
            <v>DVA (GC)</v>
          </cell>
          <cell r="JL749" t="str">
            <v>XXXX-XX</v>
          </cell>
          <cell r="JN749" t="str">
            <v>DVA (GC)</v>
          </cell>
          <cell r="JO749" t="str">
            <v>2021-T3</v>
          </cell>
          <cell r="JQ749" t="str">
            <v>DVA (GC)</v>
          </cell>
          <cell r="JR749" t="str">
            <v>2021-T2</v>
          </cell>
          <cell r="JT749" t="str">
            <v>DVA (GC)</v>
          </cell>
          <cell r="JU749" t="str">
            <v>2021-T1</v>
          </cell>
          <cell r="JW749" t="str">
            <v>DVA (GC)</v>
          </cell>
          <cell r="JX749" t="str">
            <v>XXXX-XX</v>
          </cell>
          <cell r="JZ749" t="str">
            <v>DVA (GC)</v>
          </cell>
          <cell r="KA749" t="str">
            <v>2020-T3</v>
          </cell>
          <cell r="KC749" t="str">
            <v>DVA (GC)</v>
          </cell>
          <cell r="KD749" t="str">
            <v>2020-T2</v>
          </cell>
          <cell r="KF749" t="str">
            <v>DVA (GC)</v>
          </cell>
          <cell r="KG749" t="str">
            <v>2020-T1</v>
          </cell>
          <cell r="KI749" t="str">
            <v>DVA (GC)</v>
          </cell>
          <cell r="KJ749" t="str">
            <v>XXXX-XX</v>
          </cell>
          <cell r="KL749" t="str">
            <v>DVA (GC)</v>
          </cell>
          <cell r="KM749" t="str">
            <v>2019-T3</v>
          </cell>
          <cell r="KO749" t="str">
            <v>DVA (GC)</v>
          </cell>
          <cell r="KP749" t="str">
            <v>2019-T2</v>
          </cell>
          <cell r="KR749" t="str">
            <v>DVA (GC)</v>
          </cell>
          <cell r="KS749" t="str">
            <v>2019-T1</v>
          </cell>
          <cell r="KU749" t="str">
            <v>DVA (GC)</v>
          </cell>
          <cell r="KV749" t="str">
            <v>XXXX-XX</v>
          </cell>
          <cell r="KX749" t="str">
            <v>DVA (GC)</v>
          </cell>
          <cell r="KY749" t="str">
            <v>2018-T3</v>
          </cell>
          <cell r="LA749" t="str">
            <v>DVA (GC)</v>
          </cell>
          <cell r="LB749" t="str">
            <v>2018-T2</v>
          </cell>
          <cell r="LD749" t="str">
            <v>DVA (GC)</v>
          </cell>
          <cell r="LE749" t="str">
            <v>2018-T1</v>
          </cell>
          <cell r="LG749" t="str">
            <v>DVA (GC)</v>
          </cell>
          <cell r="LH749" t="str">
            <v>XXXX-XX</v>
          </cell>
          <cell r="LJ749" t="str">
            <v>DVA (GC)</v>
          </cell>
          <cell r="LK749" t="str">
            <v>2017-T3</v>
          </cell>
          <cell r="LM749" t="str">
            <v>DVA (GC)</v>
          </cell>
          <cell r="LN749" t="str">
            <v>2017-T2</v>
          </cell>
          <cell r="LP749" t="str">
            <v>DVA (GC)</v>
          </cell>
          <cell r="LQ749" t="str">
            <v>2017-T1</v>
          </cell>
          <cell r="LS749" t="str">
            <v>DVA (GC)</v>
          </cell>
          <cell r="LT749" t="str">
            <v>XXXX-XX</v>
          </cell>
          <cell r="LV749" t="str">
            <v>DVA (GC)</v>
          </cell>
          <cell r="LW749" t="str">
            <v>2016-T3</v>
          </cell>
          <cell r="LY749" t="str">
            <v>DVA (GC)</v>
          </cell>
          <cell r="LZ749" t="str">
            <v>2016-T2</v>
          </cell>
          <cell r="MB749" t="str">
            <v>DVA (GC)</v>
          </cell>
          <cell r="MC749" t="str">
            <v>2016-T1</v>
          </cell>
          <cell r="ME749" t="str">
            <v>DVA (GC)</v>
          </cell>
          <cell r="MF749" t="str">
            <v>XXXX-XX</v>
          </cell>
          <cell r="MH749" t="str">
            <v>DVA (GC)</v>
          </cell>
          <cell r="MI749" t="str">
            <v>2015-T3</v>
          </cell>
          <cell r="MK749" t="str">
            <v>DVA (GC)</v>
          </cell>
          <cell r="ML749" t="str">
            <v>2015-T2</v>
          </cell>
          <cell r="MN749" t="str">
            <v>DVA (GC)</v>
          </cell>
          <cell r="MO749" t="str">
            <v>2015-T1</v>
          </cell>
          <cell r="MQ749" t="str">
            <v>DVA (GC)</v>
          </cell>
          <cell r="MR749" t="str">
            <v>XXXX-XX</v>
          </cell>
          <cell r="MT749" t="str">
            <v>DVA (GC)</v>
          </cell>
          <cell r="MU749" t="str">
            <v>2014-T3</v>
          </cell>
          <cell r="MW749" t="str">
            <v>DVA (GC)</v>
          </cell>
          <cell r="MX749" t="str">
            <v>2014-T2</v>
          </cell>
          <cell r="MZ749" t="str">
            <v>DVA (GC)</v>
          </cell>
          <cell r="NA749" t="str">
            <v>2014-T1</v>
          </cell>
          <cell r="NC749" t="str">
            <v>DVA (GC)</v>
          </cell>
          <cell r="ND749" t="str">
            <v>XXXX-XX</v>
          </cell>
          <cell r="NF749" t="str">
            <v>DVA (GC)</v>
          </cell>
          <cell r="NG749" t="str">
            <v>2013-T3</v>
          </cell>
          <cell r="NI749" t="str">
            <v>DVA (GC)</v>
          </cell>
          <cell r="NJ749" t="str">
            <v>2013-T2</v>
          </cell>
          <cell r="NL749" t="str">
            <v>DVA (GC)</v>
          </cell>
          <cell r="NM749" t="str">
            <v>2013-T1</v>
          </cell>
          <cell r="NO749" t="str">
            <v>DVA (GC)</v>
          </cell>
          <cell r="NP749" t="str">
            <v>XXXX-XX</v>
          </cell>
          <cell r="NR749" t="str">
            <v>DVA (GC)</v>
          </cell>
          <cell r="NS749" t="str">
            <v>2012-T3</v>
          </cell>
          <cell r="NU749" t="str">
            <v>DVA (GC)</v>
          </cell>
          <cell r="NV749" t="str">
            <v>2012-T2</v>
          </cell>
          <cell r="NX749" t="str">
            <v>DVA (GC)</v>
          </cell>
          <cell r="NY749" t="str">
            <v>2012-T1</v>
          </cell>
          <cell r="OA749" t="str">
            <v>DVA (GC)</v>
          </cell>
          <cell r="OB749" t="str">
            <v>XXXX-XX</v>
          </cell>
          <cell r="OD749" t="str">
            <v>DVA (GC)</v>
          </cell>
          <cell r="OE749" t="str">
            <v>2011-T3</v>
          </cell>
          <cell r="OG749" t="str">
            <v>DVA (GC)</v>
          </cell>
          <cell r="OH749" t="str">
            <v>2011-T2</v>
          </cell>
          <cell r="OJ749" t="str">
            <v>DVA (GC)</v>
          </cell>
          <cell r="OK749" t="str">
            <v>2011-T1</v>
          </cell>
          <cell r="OM749" t="str">
            <v>DVA (GC)</v>
          </cell>
          <cell r="ON749" t="str">
            <v>XXXX-XX</v>
          </cell>
          <cell r="OP749" t="str">
            <v>DVA (GC)</v>
          </cell>
          <cell r="OQ749" t="str">
            <v>2010-T3</v>
          </cell>
          <cell r="OS749" t="str">
            <v>DVA (GC)</v>
          </cell>
          <cell r="OT749" t="str">
            <v>2010-T2</v>
          </cell>
          <cell r="OV749" t="str">
            <v>DVA (GC)</v>
          </cell>
          <cell r="OW749" t="str">
            <v>2010-T1</v>
          </cell>
          <cell r="OY749" t="str">
            <v>DVA (GC)</v>
          </cell>
          <cell r="OZ749" t="str">
            <v>XXXX-XX</v>
          </cell>
          <cell r="PB749" t="str">
            <v>DVA (GC)</v>
          </cell>
          <cell r="PC749" t="str">
            <v>2009-T3</v>
          </cell>
          <cell r="PE749" t="str">
            <v>DVA (GC)</v>
          </cell>
          <cell r="PF749" t="str">
            <v>2009-T2</v>
          </cell>
          <cell r="PH749" t="str">
            <v>DVA (GC)</v>
          </cell>
          <cell r="PI749" t="str">
            <v>2009-T1</v>
          </cell>
          <cell r="PK749" t="str">
            <v>DVA (GC)</v>
          </cell>
          <cell r="PL749" t="str">
            <v>XXXX-XX</v>
          </cell>
          <cell r="PN749" t="str">
            <v>DVA (GC)</v>
          </cell>
          <cell r="PO749" t="str">
            <v>2008-T3</v>
          </cell>
          <cell r="PQ749" t="str">
            <v>DVA (GC)</v>
          </cell>
          <cell r="PR749" t="str">
            <v>2008-T2</v>
          </cell>
          <cell r="PT749" t="str">
            <v>DVA (GC)</v>
          </cell>
          <cell r="PU749" t="str">
            <v>2008-T1</v>
          </cell>
          <cell r="PW749" t="str">
            <v>DVA (GC)</v>
          </cell>
          <cell r="PX749" t="str">
            <v>XXXX-XX</v>
          </cell>
        </row>
        <row r="750">
          <cell r="IP750" t="str">
            <v>Nature de l'ajustement</v>
          </cell>
          <cell r="IQ750" t="str">
            <v>Trimestre</v>
          </cell>
          <cell r="IS750" t="str">
            <v>Nature de l'ajustement</v>
          </cell>
          <cell r="IT750" t="str">
            <v>Trimestre</v>
          </cell>
          <cell r="IV750" t="str">
            <v>Nature de l'ajustement</v>
          </cell>
          <cell r="IW750" t="str">
            <v>Trimestre</v>
          </cell>
          <cell r="IY750" t="str">
            <v>Nature de l'ajustement</v>
          </cell>
          <cell r="IZ750" t="str">
            <v>Trimestre</v>
          </cell>
          <cell r="JB750" t="str">
            <v>Nature de l'ajustement</v>
          </cell>
          <cell r="JC750" t="str">
            <v>Trimestre</v>
          </cell>
          <cell r="JE750" t="str">
            <v>Nature de l'ajustement</v>
          </cell>
          <cell r="JF750" t="str">
            <v>Trimestre</v>
          </cell>
          <cell r="JH750" t="str">
            <v>Nature de l'ajustement</v>
          </cell>
          <cell r="JI750" t="str">
            <v>Trimestre</v>
          </cell>
          <cell r="JK750" t="str">
            <v>Nature de l'ajustement</v>
          </cell>
          <cell r="JL750" t="str">
            <v>Trimestre</v>
          </cell>
          <cell r="JN750" t="str">
            <v>Nature de l'ajustement</v>
          </cell>
          <cell r="JO750" t="str">
            <v>Trimestre</v>
          </cell>
          <cell r="JQ750" t="str">
            <v>Nature de l'ajustement</v>
          </cell>
          <cell r="JR750" t="str">
            <v>Trimestre</v>
          </cell>
          <cell r="JT750" t="str">
            <v>Nature de l'ajustement</v>
          </cell>
          <cell r="JU750" t="str">
            <v>Trimestre</v>
          </cell>
          <cell r="JW750" t="str">
            <v>Nature de l'ajustement</v>
          </cell>
          <cell r="JX750" t="str">
            <v>Trimestre</v>
          </cell>
          <cell r="JZ750" t="str">
            <v>Nature de l'ajustement</v>
          </cell>
          <cell r="KA750" t="str">
            <v>Trimestre</v>
          </cell>
          <cell r="KC750" t="str">
            <v>Nature de l'ajustement</v>
          </cell>
          <cell r="KD750" t="str">
            <v>Trimestre</v>
          </cell>
          <cell r="KF750" t="str">
            <v>Nature de l'ajustement</v>
          </cell>
          <cell r="KG750" t="str">
            <v>Trimestre</v>
          </cell>
          <cell r="KI750" t="str">
            <v>Nature de l'ajustement</v>
          </cell>
          <cell r="KJ750" t="str">
            <v>Trimestre</v>
          </cell>
          <cell r="KL750" t="str">
            <v>Nature de l'ajustement</v>
          </cell>
          <cell r="KM750" t="str">
            <v>Trimestre</v>
          </cell>
          <cell r="KO750" t="str">
            <v>Nature de l'ajustement</v>
          </cell>
          <cell r="KP750" t="str">
            <v>Trimestre</v>
          </cell>
          <cell r="KR750" t="str">
            <v>Nature de l'ajustement</v>
          </cell>
          <cell r="KS750" t="str">
            <v>Trimestre</v>
          </cell>
          <cell r="KU750" t="str">
            <v>Nature de l'ajustement</v>
          </cell>
          <cell r="KV750" t="str">
            <v>Trimestre</v>
          </cell>
          <cell r="KX750" t="str">
            <v>Nature de l'ajustement</v>
          </cell>
          <cell r="KY750" t="str">
            <v>Trimestre</v>
          </cell>
          <cell r="LA750" t="str">
            <v>Nature de l'ajustement</v>
          </cell>
          <cell r="LB750" t="str">
            <v>Trimestre</v>
          </cell>
          <cell r="LD750" t="str">
            <v>Nature de l'ajustement</v>
          </cell>
          <cell r="LE750" t="str">
            <v>Trimestre</v>
          </cell>
          <cell r="LG750" t="str">
            <v>Nature de l'ajustement</v>
          </cell>
          <cell r="LH750" t="str">
            <v>Trimestre</v>
          </cell>
          <cell r="LJ750" t="str">
            <v>Nature de l'ajustement</v>
          </cell>
          <cell r="LK750" t="str">
            <v>Trimestre</v>
          </cell>
          <cell r="LM750" t="str">
            <v>Nature de l'ajustement</v>
          </cell>
          <cell r="LN750" t="str">
            <v>Trimestre</v>
          </cell>
          <cell r="LP750" t="str">
            <v>Nature de l'ajustement</v>
          </cell>
          <cell r="LQ750" t="str">
            <v>Trimestre</v>
          </cell>
          <cell r="LS750" t="str">
            <v>Nature de l'ajustement</v>
          </cell>
          <cell r="LT750" t="str">
            <v>Trimestre</v>
          </cell>
          <cell r="LV750" t="str">
            <v>Nature de l'ajustement</v>
          </cell>
          <cell r="LW750" t="str">
            <v>Trimestre</v>
          </cell>
          <cell r="LY750" t="str">
            <v>Nature de l'ajustement</v>
          </cell>
          <cell r="LZ750" t="str">
            <v>Trimestre</v>
          </cell>
          <cell r="MB750" t="str">
            <v>Nature de l'ajustement</v>
          </cell>
          <cell r="MC750" t="str">
            <v>Trimestre</v>
          </cell>
          <cell r="ME750" t="str">
            <v>Nature de l'ajustement</v>
          </cell>
          <cell r="MF750" t="str">
            <v>Trimestre</v>
          </cell>
          <cell r="MH750" t="str">
            <v>Nature de l'ajustement</v>
          </cell>
          <cell r="MI750" t="str">
            <v>Trimestre</v>
          </cell>
          <cell r="MK750" t="str">
            <v>Nature de l'ajustement</v>
          </cell>
          <cell r="ML750" t="str">
            <v>Trimestre</v>
          </cell>
          <cell r="MN750" t="str">
            <v>Nature de l'ajustement</v>
          </cell>
          <cell r="MO750" t="str">
            <v>Trimestre</v>
          </cell>
          <cell r="MQ750" t="str">
            <v>Nature de l'ajustement</v>
          </cell>
          <cell r="MR750" t="str">
            <v>Trimestre</v>
          </cell>
          <cell r="MT750" t="str">
            <v>Nature de l'ajustement</v>
          </cell>
          <cell r="MU750" t="str">
            <v>Trimestre</v>
          </cell>
          <cell r="MW750" t="str">
            <v>Nature de l'ajustement</v>
          </cell>
          <cell r="MX750" t="str">
            <v>Trimestre</v>
          </cell>
          <cell r="MZ750" t="str">
            <v>Nature de l'ajustement</v>
          </cell>
          <cell r="NA750" t="str">
            <v>Trimestre</v>
          </cell>
          <cell r="NC750" t="str">
            <v>Nature de l'ajustement</v>
          </cell>
          <cell r="ND750" t="str">
            <v>Trimestre</v>
          </cell>
          <cell r="NF750" t="str">
            <v>Nature de l'ajustement</v>
          </cell>
          <cell r="NG750" t="str">
            <v>Trimestre</v>
          </cell>
          <cell r="NI750" t="str">
            <v>Nature de l'ajustement</v>
          </cell>
          <cell r="NJ750" t="str">
            <v>Trimestre</v>
          </cell>
          <cell r="NL750" t="str">
            <v>Nature de l'ajustement</v>
          </cell>
          <cell r="NM750" t="str">
            <v>Trimestre</v>
          </cell>
          <cell r="NO750" t="str">
            <v>Nature de l'ajustement</v>
          </cell>
          <cell r="NP750" t="str">
            <v>Trimestre</v>
          </cell>
          <cell r="NR750" t="str">
            <v>Nature de l'ajustement</v>
          </cell>
          <cell r="NS750" t="str">
            <v>Trimestre</v>
          </cell>
          <cell r="NU750" t="str">
            <v>Nature de l'ajustement</v>
          </cell>
          <cell r="NV750" t="str">
            <v>Trimestre</v>
          </cell>
          <cell r="NX750" t="str">
            <v>Nature de l'ajustement</v>
          </cell>
          <cell r="NY750" t="str">
            <v>Trimestre</v>
          </cell>
          <cell r="OA750" t="str">
            <v>Nature de l'ajustement</v>
          </cell>
          <cell r="OB750" t="str">
            <v>Trimestre</v>
          </cell>
          <cell r="OD750" t="str">
            <v>Nature de l'ajustement</v>
          </cell>
          <cell r="OE750" t="str">
            <v>Trimestre</v>
          </cell>
          <cell r="OG750" t="str">
            <v>Nature de l'ajustement</v>
          </cell>
          <cell r="OH750" t="str">
            <v>Trimestre</v>
          </cell>
          <cell r="OJ750" t="str">
            <v>Nature de l'ajustement</v>
          </cell>
          <cell r="OK750" t="str">
            <v>Trimestre</v>
          </cell>
          <cell r="OM750" t="str">
            <v>Nature de l'ajustement</v>
          </cell>
          <cell r="ON750" t="str">
            <v>Trimestre</v>
          </cell>
          <cell r="OP750" t="str">
            <v>Nature de l'ajustement</v>
          </cell>
          <cell r="OQ750" t="str">
            <v>Trimestre</v>
          </cell>
          <cell r="OS750" t="str">
            <v>Nature de l'ajustement</v>
          </cell>
          <cell r="OT750" t="str">
            <v>Trimestre</v>
          </cell>
          <cell r="OV750" t="str">
            <v>Nature de l'ajustement</v>
          </cell>
          <cell r="OW750" t="str">
            <v>Trimestre</v>
          </cell>
          <cell r="OY750" t="str">
            <v>Nature de l'ajustement</v>
          </cell>
          <cell r="OZ750" t="str">
            <v>Trimestre</v>
          </cell>
          <cell r="PB750" t="str">
            <v>Nature de l'ajustement</v>
          </cell>
          <cell r="PC750" t="str">
            <v>Trimestre</v>
          </cell>
          <cell r="PE750" t="str">
            <v>Nature de l'ajustement</v>
          </cell>
          <cell r="PF750" t="str">
            <v>Trimestre</v>
          </cell>
          <cell r="PH750" t="str">
            <v>Nature de l'ajustement</v>
          </cell>
          <cell r="PI750" t="str">
            <v>Trimestre</v>
          </cell>
          <cell r="PK750" t="str">
            <v>Nature de l'ajustement</v>
          </cell>
          <cell r="PL750" t="str">
            <v>Trimestre</v>
          </cell>
          <cell r="PN750" t="str">
            <v>Nature de l'ajustement</v>
          </cell>
          <cell r="PO750" t="str">
            <v>Trimestre</v>
          </cell>
          <cell r="PQ750" t="str">
            <v>Nature de l'ajustement</v>
          </cell>
          <cell r="PR750" t="str">
            <v>Trimestre</v>
          </cell>
          <cell r="PT750" t="str">
            <v>Nature de l'ajustement</v>
          </cell>
          <cell r="PU750" t="str">
            <v>Trimestre</v>
          </cell>
          <cell r="PW750" t="str">
            <v>Nature de l'ajustement</v>
          </cell>
          <cell r="PX750" t="str">
            <v>Trimestre</v>
          </cell>
        </row>
        <row r="751">
          <cell r="IP751" t="str">
            <v>DVA (GC)</v>
          </cell>
          <cell r="IQ751" t="str">
            <v>2023-T4</v>
          </cell>
          <cell r="IS751" t="str">
            <v>DVA (GC)</v>
          </cell>
          <cell r="IT751" t="str">
            <v>2023-T3</v>
          </cell>
          <cell r="IV751" t="str">
            <v>DVA (GC)</v>
          </cell>
          <cell r="IW751" t="str">
            <v>2023-T2</v>
          </cell>
          <cell r="IY751" t="str">
            <v>DVA (GC)</v>
          </cell>
          <cell r="IZ751" t="str">
            <v>2023-T1</v>
          </cell>
          <cell r="JB751" t="str">
            <v>DVA (GC)</v>
          </cell>
          <cell r="JC751" t="str">
            <v>2022-T4</v>
          </cell>
          <cell r="JE751" t="str">
            <v>DVA (GC)</v>
          </cell>
          <cell r="JF751" t="str">
            <v>2022-T3</v>
          </cell>
          <cell r="JH751" t="str">
            <v>DVA (GC)</v>
          </cell>
          <cell r="JI751" t="str">
            <v>2022-T2</v>
          </cell>
          <cell r="JK751" t="str">
            <v>DVA (GC)</v>
          </cell>
          <cell r="JL751" t="str">
            <v>2022-T1</v>
          </cell>
          <cell r="JN751" t="str">
            <v>DVA (GC)</v>
          </cell>
          <cell r="JO751" t="str">
            <v>2021-T4</v>
          </cell>
          <cell r="JQ751" t="str">
            <v>DVA (GC)</v>
          </cell>
          <cell r="JR751" t="str">
            <v>2021-T3</v>
          </cell>
          <cell r="JT751" t="str">
            <v>DVA (GC)</v>
          </cell>
          <cell r="JU751" t="str">
            <v>2021-T2</v>
          </cell>
          <cell r="JW751" t="str">
            <v>DVA (GC)</v>
          </cell>
          <cell r="JX751" t="str">
            <v>2021-T1</v>
          </cell>
          <cell r="JZ751" t="str">
            <v>DVA (GC)</v>
          </cell>
          <cell r="KA751" t="str">
            <v>2020-T4</v>
          </cell>
          <cell r="KC751" t="str">
            <v>DVA (GC)</v>
          </cell>
          <cell r="KD751" t="str">
            <v>2020-T3</v>
          </cell>
          <cell r="KF751" t="str">
            <v>DVA (GC)</v>
          </cell>
          <cell r="KG751" t="str">
            <v>2020-T2</v>
          </cell>
          <cell r="KI751" t="str">
            <v>DVA (GC)</v>
          </cell>
          <cell r="KJ751" t="str">
            <v>2020-T1</v>
          </cell>
          <cell r="KL751" t="str">
            <v>DVA (GC)</v>
          </cell>
          <cell r="KM751" t="str">
            <v>2019-T4</v>
          </cell>
          <cell r="KO751" t="str">
            <v>DVA (GC)</v>
          </cell>
          <cell r="KP751" t="str">
            <v>2019-T3</v>
          </cell>
          <cell r="KR751" t="str">
            <v>DVA (GC)</v>
          </cell>
          <cell r="KS751" t="str">
            <v>2019-T2</v>
          </cell>
          <cell r="KU751" t="str">
            <v>DVA (GC)</v>
          </cell>
          <cell r="KV751" t="str">
            <v>2019-T1</v>
          </cell>
          <cell r="KX751" t="str">
            <v>DVA (GC)</v>
          </cell>
          <cell r="KY751" t="str">
            <v>2018-T4</v>
          </cell>
          <cell r="LA751" t="str">
            <v>DVA (GC)</v>
          </cell>
          <cell r="LB751" t="str">
            <v>2018-T3</v>
          </cell>
          <cell r="LD751" t="str">
            <v>DVA (GC)</v>
          </cell>
          <cell r="LE751" t="str">
            <v>2018-T2</v>
          </cell>
          <cell r="LG751" t="str">
            <v>DVA (GC)</v>
          </cell>
          <cell r="LH751" t="str">
            <v>2018-T1</v>
          </cell>
          <cell r="LJ751" t="str">
            <v>DVA (GC)</v>
          </cell>
          <cell r="LK751" t="str">
            <v>2017-T4</v>
          </cell>
          <cell r="LM751" t="str">
            <v>DVA (GC)</v>
          </cell>
          <cell r="LN751" t="str">
            <v>2017-T3</v>
          </cell>
          <cell r="LP751" t="str">
            <v>DVA (GC)</v>
          </cell>
          <cell r="LQ751" t="str">
            <v>2017-T2</v>
          </cell>
          <cell r="LS751" t="str">
            <v>DVA (GC)</v>
          </cell>
          <cell r="LT751" t="str">
            <v>2017-T1</v>
          </cell>
          <cell r="LV751" t="str">
            <v>DVA (GC)</v>
          </cell>
          <cell r="LW751" t="str">
            <v>2016-T4</v>
          </cell>
          <cell r="LY751" t="str">
            <v>DVA (GC)</v>
          </cell>
          <cell r="LZ751" t="str">
            <v>2016-T3</v>
          </cell>
          <cell r="MB751" t="str">
            <v>DVA (GC)</v>
          </cell>
          <cell r="MC751" t="str">
            <v>2016-T2</v>
          </cell>
          <cell r="ME751" t="str">
            <v>DVA (GC)</v>
          </cell>
          <cell r="MF751" t="str">
            <v>2016-T1</v>
          </cell>
          <cell r="MH751" t="str">
            <v>DVA (GC)</v>
          </cell>
          <cell r="MI751" t="str">
            <v>2015-T4</v>
          </cell>
          <cell r="MK751" t="str">
            <v>DVA (GC)</v>
          </cell>
          <cell r="ML751" t="str">
            <v>2015-T3</v>
          </cell>
          <cell r="MN751" t="str">
            <v>DVA (GC)</v>
          </cell>
          <cell r="MO751" t="str">
            <v>2015-T2</v>
          </cell>
          <cell r="MQ751" t="str">
            <v>DVA (GC)</v>
          </cell>
          <cell r="MR751" t="str">
            <v>2015-T1</v>
          </cell>
          <cell r="MT751" t="str">
            <v>DVA (GC)</v>
          </cell>
          <cell r="MU751" t="str">
            <v>2014-T4</v>
          </cell>
          <cell r="MW751" t="str">
            <v>DVA (GC)</v>
          </cell>
          <cell r="MX751" t="str">
            <v>2014-T3</v>
          </cell>
          <cell r="MZ751" t="str">
            <v>DVA (GC)</v>
          </cell>
          <cell r="NA751" t="str">
            <v>2014-T2</v>
          </cell>
          <cell r="NC751" t="str">
            <v>DVA (GC)</v>
          </cell>
          <cell r="ND751" t="str">
            <v>2014-T1</v>
          </cell>
          <cell r="NF751" t="str">
            <v>DVA (GC)</v>
          </cell>
          <cell r="NG751" t="str">
            <v>2013-T4</v>
          </cell>
          <cell r="NI751" t="str">
            <v>DVA (GC)</v>
          </cell>
          <cell r="NJ751" t="str">
            <v>2013-T3</v>
          </cell>
          <cell r="NL751" t="str">
            <v>DVA (GC)</v>
          </cell>
          <cell r="NM751" t="str">
            <v>2013-T2</v>
          </cell>
          <cell r="NO751" t="str">
            <v>DVA (GC)</v>
          </cell>
          <cell r="NP751" t="str">
            <v>2013-T1</v>
          </cell>
          <cell r="NR751" t="str">
            <v>DVA (GC)</v>
          </cell>
          <cell r="NS751" t="str">
            <v>2012-T4</v>
          </cell>
          <cell r="NU751" t="str">
            <v>DVA (GC)</v>
          </cell>
          <cell r="NV751" t="str">
            <v>2012-T3</v>
          </cell>
          <cell r="NX751" t="str">
            <v>DVA (GC)</v>
          </cell>
          <cell r="NY751" t="str">
            <v>2012-T2</v>
          </cell>
          <cell r="OA751" t="str">
            <v>DVA (GC)</v>
          </cell>
          <cell r="OB751" t="str">
            <v>2012-T1</v>
          </cell>
          <cell r="OD751" t="str">
            <v>DVA (GC)</v>
          </cell>
          <cell r="OE751" t="str">
            <v>2011-T4</v>
          </cell>
          <cell r="OG751" t="str">
            <v>DVA (GC)</v>
          </cell>
          <cell r="OH751" t="str">
            <v>2011-T3</v>
          </cell>
          <cell r="OJ751" t="str">
            <v>DVA (GC)</v>
          </cell>
          <cell r="OK751" t="str">
            <v>2011-T2</v>
          </cell>
          <cell r="OM751" t="str">
            <v>DVA (GC)</v>
          </cell>
          <cell r="ON751" t="str">
            <v>2011-T1</v>
          </cell>
          <cell r="OP751" t="str">
            <v>DVA (GC)</v>
          </cell>
          <cell r="OQ751" t="str">
            <v>2010-T4</v>
          </cell>
          <cell r="OS751" t="str">
            <v>DVA (GC)</v>
          </cell>
          <cell r="OT751" t="str">
            <v>2010-T3</v>
          </cell>
          <cell r="OV751" t="str">
            <v>DVA (GC)</v>
          </cell>
          <cell r="OW751" t="str">
            <v>2010-T2</v>
          </cell>
          <cell r="OY751" t="str">
            <v>DVA (GC)</v>
          </cell>
          <cell r="OZ751" t="str">
            <v>2010-T1</v>
          </cell>
          <cell r="PB751" t="str">
            <v>DVA (GC)</v>
          </cell>
          <cell r="PC751" t="str">
            <v>2009-T4</v>
          </cell>
          <cell r="PE751" t="str">
            <v>DVA (GC)</v>
          </cell>
          <cell r="PF751" t="str">
            <v>2009-T3</v>
          </cell>
          <cell r="PH751" t="str">
            <v>DVA (GC)</v>
          </cell>
          <cell r="PI751" t="str">
            <v>2009-T2</v>
          </cell>
          <cell r="PK751" t="str">
            <v>DVA (GC)</v>
          </cell>
          <cell r="PL751" t="str">
            <v>2009-T1</v>
          </cell>
          <cell r="PN751" t="str">
            <v>DVA (GC)</v>
          </cell>
          <cell r="PO751" t="str">
            <v>2008-T4</v>
          </cell>
          <cell r="PQ751" t="str">
            <v>DVA (GC)</v>
          </cell>
          <cell r="PR751" t="str">
            <v>2008-T3</v>
          </cell>
          <cell r="PT751" t="str">
            <v>DVA (GC)</v>
          </cell>
          <cell r="PU751" t="str">
            <v>2008-T2</v>
          </cell>
          <cell r="PW751" t="str">
            <v>DVA (GC)</v>
          </cell>
          <cell r="PX751" t="str">
            <v>2008-T1</v>
          </cell>
        </row>
        <row r="752">
          <cell r="BB752" t="str">
            <v>Nature de l'ajustement</v>
          </cell>
          <cell r="BC752" t="str">
            <v>Trimestre</v>
          </cell>
          <cell r="BE752" t="str">
            <v>Nature de l'ajustement</v>
          </cell>
          <cell r="BF752" t="str">
            <v>Trimestre</v>
          </cell>
          <cell r="BH752" t="str">
            <v>Nature de l'ajustement</v>
          </cell>
          <cell r="BI752" t="str">
            <v>Trimestre</v>
          </cell>
          <cell r="BK752" t="str">
            <v>Nature de l'ajustement</v>
          </cell>
          <cell r="BL752" t="str">
            <v>Trimestre</v>
          </cell>
          <cell r="BN752" t="str">
            <v>Nature de l'ajustement</v>
          </cell>
          <cell r="BO752" t="str">
            <v>Trimestre</v>
          </cell>
          <cell r="BQ752" t="str">
            <v>Nature de l'ajustement</v>
          </cell>
          <cell r="BR752" t="str">
            <v>Trimestre</v>
          </cell>
          <cell r="BT752" t="str">
            <v>Nature de l'ajustement</v>
          </cell>
          <cell r="BU752" t="str">
            <v>Trimestre</v>
          </cell>
          <cell r="BW752" t="str">
            <v>Nature de l'ajustement</v>
          </cell>
          <cell r="BX752" t="str">
            <v>Trimestre</v>
          </cell>
          <cell r="BZ752" t="str">
            <v>Nature de l'ajustement</v>
          </cell>
          <cell r="CA752" t="str">
            <v>Trimestre</v>
          </cell>
          <cell r="CC752" t="str">
            <v>Nature de l'ajustement</v>
          </cell>
          <cell r="CD752" t="str">
            <v>Trimestre</v>
          </cell>
          <cell r="CF752" t="str">
            <v>Nature de l'ajustement</v>
          </cell>
          <cell r="CG752" t="str">
            <v>Trimestre</v>
          </cell>
          <cell r="CI752" t="str">
            <v>Nature de l'ajustement</v>
          </cell>
          <cell r="CJ752" t="str">
            <v>Trimestre</v>
          </cell>
          <cell r="CL752" t="str">
            <v>Nature de l'ajustement</v>
          </cell>
          <cell r="CM752" t="str">
            <v>Trimestre</v>
          </cell>
          <cell r="CO752" t="str">
            <v>Nature de l'ajustement</v>
          </cell>
          <cell r="CP752" t="str">
            <v>Trimestre</v>
          </cell>
          <cell r="CR752" t="str">
            <v>Nature de l'ajustement</v>
          </cell>
          <cell r="CS752" t="str">
            <v>Trimestre</v>
          </cell>
          <cell r="CU752" t="str">
            <v>Nature de l'ajustement</v>
          </cell>
          <cell r="CV752" t="str">
            <v>Trimestre</v>
          </cell>
          <cell r="CX752" t="str">
            <v>Nature de l'ajustement</v>
          </cell>
          <cell r="CY752" t="str">
            <v>Trimestre</v>
          </cell>
          <cell r="DA752" t="str">
            <v>Nature de l'ajustement</v>
          </cell>
          <cell r="DB752" t="str">
            <v>Trimestre</v>
          </cell>
          <cell r="DD752" t="str">
            <v>Nature de l'ajustement</v>
          </cell>
          <cell r="DE752" t="str">
            <v>Trimestre</v>
          </cell>
          <cell r="DG752" t="str">
            <v>Nature de l'ajustement</v>
          </cell>
          <cell r="DH752" t="str">
            <v>Trimestre</v>
          </cell>
          <cell r="DJ752" t="str">
            <v>Nature de l'ajustement</v>
          </cell>
          <cell r="DK752" t="str">
            <v>Trimestre</v>
          </cell>
          <cell r="DM752" t="str">
            <v>Nature de l'ajustement</v>
          </cell>
          <cell r="DN752" t="str">
            <v>Trimestre</v>
          </cell>
          <cell r="DP752" t="str">
            <v>Nature de l'ajustement</v>
          </cell>
          <cell r="DQ752" t="str">
            <v>Trimestre</v>
          </cell>
          <cell r="DS752" t="str">
            <v>Nature de l'ajustement</v>
          </cell>
          <cell r="DT752" t="str">
            <v>Trimestre</v>
          </cell>
          <cell r="DV752" t="str">
            <v>Nature de l'ajustement</v>
          </cell>
          <cell r="DW752" t="str">
            <v>Trimestre</v>
          </cell>
          <cell r="DY752" t="str">
            <v>Nature de l'ajustement</v>
          </cell>
          <cell r="DZ752" t="str">
            <v>Trimestre</v>
          </cell>
          <cell r="EB752" t="str">
            <v>Nature de l'ajustement</v>
          </cell>
          <cell r="EC752" t="str">
            <v>Trimestre</v>
          </cell>
          <cell r="EE752" t="str">
            <v>Nature de l'ajustement</v>
          </cell>
          <cell r="EF752" t="str">
            <v>Trimestre</v>
          </cell>
          <cell r="EH752" t="str">
            <v>Nature de l'ajustement</v>
          </cell>
          <cell r="EI752" t="str">
            <v>Trimestre</v>
          </cell>
          <cell r="EK752" t="str">
            <v>Nature de l'ajustement</v>
          </cell>
          <cell r="EL752" t="str">
            <v>Trimestre</v>
          </cell>
          <cell r="EN752" t="str">
            <v>Nature de l'ajustement</v>
          </cell>
          <cell r="EO752" t="str">
            <v>Trimestre</v>
          </cell>
          <cell r="EQ752" t="str">
            <v>Nature de l'ajustement</v>
          </cell>
          <cell r="ER752" t="str">
            <v>Trimestre</v>
          </cell>
          <cell r="ET752" t="str">
            <v>Nature de l'ajustement</v>
          </cell>
          <cell r="EU752" t="str">
            <v>Trimestre</v>
          </cell>
          <cell r="EW752" t="str">
            <v>Nature de l'ajustement</v>
          </cell>
          <cell r="EX752" t="str">
            <v>Trimestre</v>
          </cell>
          <cell r="EZ752" t="str">
            <v>Nature de l'ajustement</v>
          </cell>
          <cell r="FA752" t="str">
            <v>Trimestre</v>
          </cell>
          <cell r="FC752" t="str">
            <v>Nature de l'ajustement</v>
          </cell>
          <cell r="FD752" t="str">
            <v>Trimestre</v>
          </cell>
          <cell r="FF752" t="str">
            <v>Nature de l'ajustement</v>
          </cell>
          <cell r="FG752" t="str">
            <v>Trimestre</v>
          </cell>
          <cell r="FI752" t="str">
            <v>Nature de l'ajustement</v>
          </cell>
          <cell r="FJ752" t="str">
            <v>Trimestre</v>
          </cell>
          <cell r="FL752" t="str">
            <v>Nature de l'ajustement</v>
          </cell>
          <cell r="FM752" t="str">
            <v>Trimestre</v>
          </cell>
          <cell r="FO752" t="str">
            <v>Nature de l'ajustement</v>
          </cell>
          <cell r="FP752" t="str">
            <v>Trimestre</v>
          </cell>
          <cell r="FR752" t="str">
            <v>Nature de l'ajustement</v>
          </cell>
          <cell r="FS752" t="str">
            <v>Trimestre</v>
          </cell>
          <cell r="FU752" t="str">
            <v>Nature de l'ajustement</v>
          </cell>
          <cell r="FV752" t="str">
            <v>Trimestre</v>
          </cell>
          <cell r="FX752" t="str">
            <v>Nature de l'ajustement</v>
          </cell>
          <cell r="FY752" t="str">
            <v>Trimestre</v>
          </cell>
          <cell r="GA752" t="str">
            <v>Nature de l'ajustement</v>
          </cell>
          <cell r="GB752" t="str">
            <v>Trimestre</v>
          </cell>
          <cell r="GD752" t="str">
            <v>Nature de l'ajustement</v>
          </cell>
          <cell r="GE752" t="str">
            <v>Trimestre</v>
          </cell>
          <cell r="GG752" t="str">
            <v>Nature de l'ajustement</v>
          </cell>
          <cell r="GH752" t="str">
            <v>Trimestre</v>
          </cell>
          <cell r="GJ752" t="str">
            <v>Nature de l'ajustement</v>
          </cell>
          <cell r="GK752" t="str">
            <v>Trimestre</v>
          </cell>
          <cell r="GM752" t="str">
            <v>Nature de l'ajustement</v>
          </cell>
          <cell r="GN752" t="str">
            <v>Trimestre</v>
          </cell>
          <cell r="GP752" t="str">
            <v>Nature de l'ajustement</v>
          </cell>
          <cell r="GQ752" t="str">
            <v>Trimestre</v>
          </cell>
          <cell r="GS752" t="str">
            <v>Nature de l'ajustement</v>
          </cell>
          <cell r="GT752" t="str">
            <v>Trimestre</v>
          </cell>
          <cell r="GV752" t="str">
            <v>Nature de l'ajustement</v>
          </cell>
          <cell r="GW752" t="str">
            <v>Trimestre</v>
          </cell>
          <cell r="GY752" t="str">
            <v>Nature de l'ajustement</v>
          </cell>
          <cell r="GZ752" t="str">
            <v>Trimestre</v>
          </cell>
          <cell r="HB752" t="str">
            <v>Nature de l'ajustement</v>
          </cell>
          <cell r="HC752" t="str">
            <v>Trimestre</v>
          </cell>
          <cell r="HE752" t="str">
            <v>Nature de l'ajustement</v>
          </cell>
          <cell r="HF752" t="str">
            <v>Trimestre</v>
          </cell>
          <cell r="HH752" t="str">
            <v>Nature de l'ajustement</v>
          </cell>
          <cell r="HI752" t="str">
            <v>Trimestre</v>
          </cell>
          <cell r="HK752" t="str">
            <v>Nature de l'ajustement</v>
          </cell>
          <cell r="HL752" t="str">
            <v>Trimestre</v>
          </cell>
          <cell r="HN752" t="str">
            <v>Nature de l'ajustement</v>
          </cell>
          <cell r="HO752" t="str">
            <v>Trimestre</v>
          </cell>
          <cell r="HQ752" t="str">
            <v>Nature de l'ajustement</v>
          </cell>
          <cell r="HR752" t="str">
            <v>Trimestre</v>
          </cell>
          <cell r="HT752" t="str">
            <v>Nature de l'ajustement</v>
          </cell>
          <cell r="HU752" t="str">
            <v>Trimestre</v>
          </cell>
          <cell r="HW752" t="str">
            <v>Nature de l'ajustement</v>
          </cell>
          <cell r="HX752" t="str">
            <v>Trimestre</v>
          </cell>
          <cell r="HZ752" t="str">
            <v>Nature de l'ajustement</v>
          </cell>
          <cell r="IA752" t="str">
            <v>Trimestre</v>
          </cell>
          <cell r="IC752" t="str">
            <v>Nature de l'ajustement</v>
          </cell>
          <cell r="ID752" t="str">
            <v>Trimestre</v>
          </cell>
          <cell r="IF752" t="str">
            <v>Nature de l'ajustement</v>
          </cell>
          <cell r="IG752" t="str">
            <v>Trimestre</v>
          </cell>
          <cell r="II752" t="str">
            <v>Nature de l'ajustement</v>
          </cell>
          <cell r="IJ752" t="str">
            <v>Trimestre</v>
          </cell>
          <cell r="IP752" t="str">
            <v>Nature de l'ajustement</v>
          </cell>
          <cell r="IQ752" t="str">
            <v>Trimestre</v>
          </cell>
          <cell r="IS752" t="str">
            <v>Nature de l'ajustement</v>
          </cell>
          <cell r="IT752" t="str">
            <v>Trimestre</v>
          </cell>
          <cell r="IV752" t="str">
            <v>Nature de l'ajustement</v>
          </cell>
          <cell r="IW752" t="str">
            <v>Trimestre</v>
          </cell>
          <cell r="IY752" t="str">
            <v>Nature de l'ajustement</v>
          </cell>
          <cell r="IZ752" t="str">
            <v>Trimestre</v>
          </cell>
          <cell r="JB752" t="str">
            <v>Nature de l'ajustement</v>
          </cell>
          <cell r="JC752" t="str">
            <v>Trimestre</v>
          </cell>
          <cell r="JE752" t="str">
            <v>Nature de l'ajustement</v>
          </cell>
          <cell r="JF752" t="str">
            <v>Trimestre</v>
          </cell>
          <cell r="JH752" t="str">
            <v>Nature de l'ajustement</v>
          </cell>
          <cell r="JI752" t="str">
            <v>Trimestre</v>
          </cell>
          <cell r="JK752" t="str">
            <v>Nature de l'ajustement</v>
          </cell>
          <cell r="JL752" t="str">
            <v>Trimestre</v>
          </cell>
          <cell r="JN752" t="str">
            <v>Nature de l'ajustement</v>
          </cell>
          <cell r="JO752" t="str">
            <v>Trimestre</v>
          </cell>
          <cell r="JQ752" t="str">
            <v>Nature de l'ajustement</v>
          </cell>
          <cell r="JR752" t="str">
            <v>Trimestre</v>
          </cell>
          <cell r="JT752" t="str">
            <v>Nature de l'ajustement</v>
          </cell>
          <cell r="JU752" t="str">
            <v>Trimestre</v>
          </cell>
          <cell r="JW752" t="str">
            <v>Nature de l'ajustement</v>
          </cell>
          <cell r="JX752" t="str">
            <v>Trimestre</v>
          </cell>
          <cell r="JZ752" t="str">
            <v>Nature de l'ajustement</v>
          </cell>
          <cell r="KA752" t="str">
            <v>Trimestre</v>
          </cell>
          <cell r="KC752" t="str">
            <v>Nature de l'ajustement</v>
          </cell>
          <cell r="KD752" t="str">
            <v>Trimestre</v>
          </cell>
          <cell r="KF752" t="str">
            <v>Nature de l'ajustement</v>
          </cell>
          <cell r="KG752" t="str">
            <v>Trimestre</v>
          </cell>
          <cell r="KI752" t="str">
            <v>Nature de l'ajustement</v>
          </cell>
          <cell r="KJ752" t="str">
            <v>Trimestre</v>
          </cell>
          <cell r="KL752" t="str">
            <v>Nature de l'ajustement</v>
          </cell>
          <cell r="KM752" t="str">
            <v>Trimestre</v>
          </cell>
          <cell r="KO752" t="str">
            <v>Nature de l'ajustement</v>
          </cell>
          <cell r="KP752" t="str">
            <v>Trimestre</v>
          </cell>
          <cell r="KR752" t="str">
            <v>Nature de l'ajustement</v>
          </cell>
          <cell r="KS752" t="str">
            <v>Trimestre</v>
          </cell>
          <cell r="KU752" t="str">
            <v>Nature de l'ajustement</v>
          </cell>
          <cell r="KV752" t="str">
            <v>Trimestre</v>
          </cell>
          <cell r="KX752" t="str">
            <v>Nature de l'ajustement</v>
          </cell>
          <cell r="KY752" t="str">
            <v>Trimestre</v>
          </cell>
          <cell r="LA752" t="str">
            <v>Nature de l'ajustement</v>
          </cell>
          <cell r="LB752" t="str">
            <v>Trimestre</v>
          </cell>
          <cell r="LD752" t="str">
            <v>Nature de l'ajustement</v>
          </cell>
          <cell r="LE752" t="str">
            <v>Trimestre</v>
          </cell>
          <cell r="LG752" t="str">
            <v>Nature de l'ajustement</v>
          </cell>
          <cell r="LH752" t="str">
            <v>Trimestre</v>
          </cell>
          <cell r="LJ752" t="str">
            <v>Nature de l'ajustement</v>
          </cell>
          <cell r="LK752" t="str">
            <v>Trimestre</v>
          </cell>
          <cell r="LM752" t="str">
            <v>Nature de l'ajustement</v>
          </cell>
          <cell r="LN752" t="str">
            <v>Trimestre</v>
          </cell>
          <cell r="LP752" t="str">
            <v>Nature de l'ajustement</v>
          </cell>
          <cell r="LQ752" t="str">
            <v>Trimestre</v>
          </cell>
          <cell r="LS752" t="str">
            <v>Nature de l'ajustement</v>
          </cell>
          <cell r="LT752" t="str">
            <v>Trimestre</v>
          </cell>
          <cell r="LV752" t="str">
            <v>Nature de l'ajustement</v>
          </cell>
          <cell r="LW752" t="str">
            <v>Trimestre</v>
          </cell>
          <cell r="LY752" t="str">
            <v>Nature de l'ajustement</v>
          </cell>
          <cell r="LZ752" t="str">
            <v>Trimestre</v>
          </cell>
          <cell r="MB752" t="str">
            <v>Nature de l'ajustement</v>
          </cell>
          <cell r="MC752" t="str">
            <v>Trimestre</v>
          </cell>
          <cell r="ME752" t="str">
            <v>Nature de l'ajustement</v>
          </cell>
          <cell r="MF752" t="str">
            <v>Trimestre</v>
          </cell>
          <cell r="MH752" t="str">
            <v>Nature de l'ajustement</v>
          </cell>
          <cell r="MI752" t="str">
            <v>Trimestre</v>
          </cell>
          <cell r="MK752" t="str">
            <v>Nature de l'ajustement</v>
          </cell>
          <cell r="ML752" t="str">
            <v>Trimestre</v>
          </cell>
          <cell r="MN752" t="str">
            <v>Nature de l'ajustement</v>
          </cell>
          <cell r="MO752" t="str">
            <v>Trimestre</v>
          </cell>
          <cell r="MQ752" t="str">
            <v>Nature de l'ajustement</v>
          </cell>
          <cell r="MR752" t="str">
            <v>Trimestre</v>
          </cell>
          <cell r="MT752" t="str">
            <v>Nature de l'ajustement</v>
          </cell>
          <cell r="MU752" t="str">
            <v>Trimestre</v>
          </cell>
          <cell r="MW752" t="str">
            <v>Nature de l'ajustement</v>
          </cell>
          <cell r="MX752" t="str">
            <v>Trimestre</v>
          </cell>
          <cell r="MZ752" t="str">
            <v>Nature de l'ajustement</v>
          </cell>
          <cell r="NA752" t="str">
            <v>Trimestre</v>
          </cell>
          <cell r="NC752" t="str">
            <v>Nature de l'ajustement</v>
          </cell>
          <cell r="ND752" t="str">
            <v>Trimestre</v>
          </cell>
          <cell r="NF752" t="str">
            <v>Nature de l'ajustement</v>
          </cell>
          <cell r="NG752" t="str">
            <v>Trimestre</v>
          </cell>
          <cell r="NI752" t="str">
            <v>Nature de l'ajustement</v>
          </cell>
          <cell r="NJ752" t="str">
            <v>Trimestre</v>
          </cell>
          <cell r="NL752" t="str">
            <v>Nature de l'ajustement</v>
          </cell>
          <cell r="NM752" t="str">
            <v>Trimestre</v>
          </cell>
          <cell r="NO752" t="str">
            <v>Nature de l'ajustement</v>
          </cell>
          <cell r="NP752" t="str">
            <v>Trimestre</v>
          </cell>
          <cell r="NR752" t="str">
            <v>Nature de l'ajustement</v>
          </cell>
          <cell r="NS752" t="str">
            <v>Trimestre</v>
          </cell>
          <cell r="NU752" t="str">
            <v>Nature de l'ajustement</v>
          </cell>
          <cell r="NV752" t="str">
            <v>Trimestre</v>
          </cell>
          <cell r="NX752" t="str">
            <v>Nature de l'ajustement</v>
          </cell>
          <cell r="NY752" t="str">
            <v>Trimestre</v>
          </cell>
          <cell r="OA752" t="str">
            <v>Nature de l'ajustement</v>
          </cell>
          <cell r="OB752" t="str">
            <v>Trimestre</v>
          </cell>
          <cell r="OD752" t="str">
            <v>Nature de l'ajustement</v>
          </cell>
          <cell r="OE752" t="str">
            <v>Trimestre</v>
          </cell>
          <cell r="OG752" t="str">
            <v>Nature de l'ajustement</v>
          </cell>
          <cell r="OH752" t="str">
            <v>Trimestre</v>
          </cell>
          <cell r="OJ752" t="str">
            <v>Nature de l'ajustement</v>
          </cell>
          <cell r="OK752" t="str">
            <v>Trimestre</v>
          </cell>
          <cell r="OM752" t="str">
            <v>Nature de l'ajustement</v>
          </cell>
          <cell r="ON752" t="str">
            <v>Trimestre</v>
          </cell>
          <cell r="OP752" t="str">
            <v>Nature de l'ajustement</v>
          </cell>
          <cell r="OQ752" t="str">
            <v>Trimestre</v>
          </cell>
          <cell r="OS752" t="str">
            <v>Nature de l'ajustement</v>
          </cell>
          <cell r="OT752" t="str">
            <v>Trimestre</v>
          </cell>
          <cell r="OV752" t="str">
            <v>Nature de l'ajustement</v>
          </cell>
          <cell r="OW752" t="str">
            <v>Trimestre</v>
          </cell>
          <cell r="OY752" t="str">
            <v>Nature de l'ajustement</v>
          </cell>
          <cell r="OZ752" t="str">
            <v>Trimestre</v>
          </cell>
          <cell r="PB752" t="str">
            <v>Nature de l'ajustement</v>
          </cell>
          <cell r="PC752" t="str">
            <v>Trimestre</v>
          </cell>
          <cell r="PE752" t="str">
            <v>Nature de l'ajustement</v>
          </cell>
          <cell r="PF752" t="str">
            <v>Trimestre</v>
          </cell>
          <cell r="PH752" t="str">
            <v>Nature de l'ajustement</v>
          </cell>
          <cell r="PI752" t="str">
            <v>Trimestre</v>
          </cell>
          <cell r="PK752" t="str">
            <v>Nature de l'ajustement</v>
          </cell>
          <cell r="PL752" t="str">
            <v>Trimestre</v>
          </cell>
          <cell r="PN752" t="str">
            <v>Nature de l'ajustement</v>
          </cell>
          <cell r="PO752" t="str">
            <v>Trimestre</v>
          </cell>
          <cell r="PQ752" t="str">
            <v>Nature de l'ajustement</v>
          </cell>
          <cell r="PR752" t="str">
            <v>Trimestre</v>
          </cell>
          <cell r="PT752" t="str">
            <v>Nature de l'ajustement</v>
          </cell>
          <cell r="PU752" t="str">
            <v>Trimestre</v>
          </cell>
          <cell r="PW752" t="str">
            <v>Nature de l'ajustement</v>
          </cell>
          <cell r="PX752" t="str">
            <v>Trimestre</v>
          </cell>
        </row>
        <row r="753">
          <cell r="BB753" t="str">
            <v>DVA (GC)</v>
          </cell>
          <cell r="BC753" t="str">
            <v>2023-T4</v>
          </cell>
          <cell r="BE753" t="str">
            <v>DVA (GC)</v>
          </cell>
          <cell r="BF753" t="str">
            <v>2023-T3</v>
          </cell>
          <cell r="BH753" t="str">
            <v>DVA (GC)</v>
          </cell>
          <cell r="BI753" t="str">
            <v>2023-T2</v>
          </cell>
          <cell r="BK753" t="str">
            <v>DVA (GC)</v>
          </cell>
          <cell r="BL753" t="str">
            <v>2023-T1</v>
          </cell>
          <cell r="BN753" t="str">
            <v>DVA (GC)</v>
          </cell>
          <cell r="BO753" t="str">
            <v>2022-T4</v>
          </cell>
          <cell r="BQ753" t="str">
            <v>DVA (GC)</v>
          </cell>
          <cell r="BR753" t="str">
            <v>2022-T3</v>
          </cell>
          <cell r="BT753" t="str">
            <v>DVA (GC)</v>
          </cell>
          <cell r="BU753" t="str">
            <v>2022-T2</v>
          </cell>
          <cell r="BW753" t="str">
            <v>DVA (GC)</v>
          </cell>
          <cell r="BX753" t="str">
            <v>2022-T1</v>
          </cell>
          <cell r="BZ753" t="str">
            <v>DVA (GC)</v>
          </cell>
          <cell r="CA753" t="str">
            <v>2021-T4</v>
          </cell>
          <cell r="CC753" t="str">
            <v>DVA (GC)</v>
          </cell>
          <cell r="CD753" t="str">
            <v>2021-T3</v>
          </cell>
          <cell r="CF753" t="str">
            <v>DVA (GC)</v>
          </cell>
          <cell r="CG753" t="str">
            <v>2021-T2</v>
          </cell>
          <cell r="CI753" t="str">
            <v>DVA (GC)</v>
          </cell>
          <cell r="CJ753" t="str">
            <v>2021-T1</v>
          </cell>
          <cell r="CL753" t="str">
            <v>DVA (GC)</v>
          </cell>
          <cell r="CM753" t="str">
            <v>2020-T4</v>
          </cell>
          <cell r="CO753" t="str">
            <v>DVA (GC)</v>
          </cell>
          <cell r="CP753" t="str">
            <v>2020-T3</v>
          </cell>
          <cell r="CR753" t="str">
            <v>DVA (GC)</v>
          </cell>
          <cell r="CS753" t="str">
            <v>2020-T2</v>
          </cell>
          <cell r="CU753" t="str">
            <v>DVA (GC)</v>
          </cell>
          <cell r="CV753" t="str">
            <v>2020-T1</v>
          </cell>
          <cell r="CX753" t="str">
            <v>DVA (GC)</v>
          </cell>
          <cell r="CY753" t="str">
            <v>2019-T4</v>
          </cell>
          <cell r="DA753" t="str">
            <v>DVA (GC)</v>
          </cell>
          <cell r="DB753" t="str">
            <v>2019-T3</v>
          </cell>
          <cell r="DD753" t="str">
            <v>DVA (GC)</v>
          </cell>
          <cell r="DE753" t="str">
            <v>2019-T2</v>
          </cell>
          <cell r="DG753" t="str">
            <v>DVA (GC)</v>
          </cell>
          <cell r="DH753" t="str">
            <v>2019-T1</v>
          </cell>
          <cell r="DJ753" t="str">
            <v>DVA (GC)</v>
          </cell>
          <cell r="DK753" t="str">
            <v>2018-T4</v>
          </cell>
          <cell r="DM753" t="str">
            <v>DVA (GC)</v>
          </cell>
          <cell r="DN753" t="str">
            <v>2018-T3</v>
          </cell>
          <cell r="DP753" t="str">
            <v>DVA (GC)</v>
          </cell>
          <cell r="DQ753" t="str">
            <v>2018-T2</v>
          </cell>
          <cell r="DS753" t="str">
            <v>DVA (GC)</v>
          </cell>
          <cell r="DT753" t="str">
            <v>2018-T1</v>
          </cell>
          <cell r="DV753" t="str">
            <v>DVA (GC)</v>
          </cell>
          <cell r="DW753" t="str">
            <v>2017-T4</v>
          </cell>
          <cell r="DY753" t="str">
            <v>DVA (GC)</v>
          </cell>
          <cell r="DZ753" t="str">
            <v>2017-T3</v>
          </cell>
          <cell r="EB753" t="str">
            <v>DVA (GC)</v>
          </cell>
          <cell r="EC753" t="str">
            <v>2017-T2</v>
          </cell>
          <cell r="EE753" t="str">
            <v>DVA (GC)</v>
          </cell>
          <cell r="EF753" t="str">
            <v>2017-T1</v>
          </cell>
          <cell r="EH753" t="str">
            <v>DVA (GC)</v>
          </cell>
          <cell r="EI753" t="str">
            <v>2016-T4</v>
          </cell>
          <cell r="EK753" t="str">
            <v>DVA (GC)</v>
          </cell>
          <cell r="EL753" t="str">
            <v>2016-T3</v>
          </cell>
          <cell r="EN753" t="str">
            <v>DVA (GC)</v>
          </cell>
          <cell r="EO753" t="str">
            <v>2016-T2</v>
          </cell>
          <cell r="EQ753" t="str">
            <v>DVA (GC)</v>
          </cell>
          <cell r="ER753" t="str">
            <v>2016-T1</v>
          </cell>
          <cell r="ET753" t="str">
            <v>DVA (GC)</v>
          </cell>
          <cell r="EU753" t="str">
            <v>2015-T4</v>
          </cell>
          <cell r="EW753" t="str">
            <v>DVA (GC)</v>
          </cell>
          <cell r="EX753" t="str">
            <v>2015-T3</v>
          </cell>
          <cell r="EZ753" t="str">
            <v>DVA (GC)</v>
          </cell>
          <cell r="FA753" t="str">
            <v>2015-T2</v>
          </cell>
          <cell r="FC753" t="str">
            <v>DVA (GC)</v>
          </cell>
          <cell r="FD753" t="str">
            <v>2015-T1</v>
          </cell>
          <cell r="FF753" t="str">
            <v>DVA (GC)</v>
          </cell>
          <cell r="FG753" t="str">
            <v>2014-T4</v>
          </cell>
          <cell r="FI753" t="str">
            <v>DVA (GC)</v>
          </cell>
          <cell r="FJ753" t="str">
            <v>2014-T3</v>
          </cell>
          <cell r="FL753" t="str">
            <v>DVA (GC)</v>
          </cell>
          <cell r="FM753" t="str">
            <v>2014-T2</v>
          </cell>
          <cell r="FO753" t="str">
            <v>DVA (GC)</v>
          </cell>
          <cell r="FP753" t="str">
            <v>2014-T1</v>
          </cell>
          <cell r="FR753" t="str">
            <v>DVA (GC)</v>
          </cell>
          <cell r="FS753" t="str">
            <v>2013-T4</v>
          </cell>
          <cell r="FU753" t="str">
            <v>DVA (GC)</v>
          </cell>
          <cell r="FV753" t="str">
            <v>2013-T3</v>
          </cell>
          <cell r="FX753" t="str">
            <v>DVA (GC)</v>
          </cell>
          <cell r="FY753" t="str">
            <v>2013-T2</v>
          </cell>
          <cell r="GA753" t="str">
            <v>DVA (GC)</v>
          </cell>
          <cell r="GB753" t="str">
            <v>2013-T1</v>
          </cell>
          <cell r="GD753" t="str">
            <v>DVA (GC)</v>
          </cell>
          <cell r="GE753" t="str">
            <v>2012-T4</v>
          </cell>
          <cell r="GG753" t="str">
            <v>DVA (GC)</v>
          </cell>
          <cell r="GH753" t="str">
            <v>2012-T3</v>
          </cell>
          <cell r="GJ753" t="str">
            <v>DVA (GC)</v>
          </cell>
          <cell r="GK753" t="str">
            <v>2012-T2</v>
          </cell>
          <cell r="GM753" t="str">
            <v>DVA (GC)</v>
          </cell>
          <cell r="GN753" t="str">
            <v>2012-T1</v>
          </cell>
          <cell r="GP753" t="str">
            <v>DVA (GC)</v>
          </cell>
          <cell r="GQ753" t="str">
            <v>2011-T4</v>
          </cell>
          <cell r="GS753" t="str">
            <v>DVA (GC)</v>
          </cell>
          <cell r="GT753" t="str">
            <v>2011-T3</v>
          </cell>
          <cell r="GV753" t="str">
            <v>DVA (GC)</v>
          </cell>
          <cell r="GW753" t="str">
            <v>2011-T2</v>
          </cell>
          <cell r="GY753" t="str">
            <v>DVA (GC)</v>
          </cell>
          <cell r="GZ753" t="str">
            <v>2011-T1</v>
          </cell>
          <cell r="HB753" t="str">
            <v>DVA (GC)</v>
          </cell>
          <cell r="HC753" t="str">
            <v>2010-T4</v>
          </cell>
          <cell r="HE753" t="str">
            <v>DVA (GC)</v>
          </cell>
          <cell r="HF753" t="str">
            <v>2010-T3</v>
          </cell>
          <cell r="HH753" t="str">
            <v>DVA (GC)</v>
          </cell>
          <cell r="HI753" t="str">
            <v>2010-T2</v>
          </cell>
          <cell r="HK753" t="str">
            <v>DVA (GC)</v>
          </cell>
          <cell r="HL753" t="str">
            <v>2010-T1</v>
          </cell>
          <cell r="HN753" t="str">
            <v>DVA (GC)</v>
          </cell>
          <cell r="HO753" t="str">
            <v>2009-T4</v>
          </cell>
          <cell r="HQ753" t="str">
            <v>DVA (GC)</v>
          </cell>
          <cell r="HR753" t="str">
            <v>2009-T3</v>
          </cell>
          <cell r="HT753" t="str">
            <v>DVA (GC)</v>
          </cell>
          <cell r="HU753" t="str">
            <v>2009-T2</v>
          </cell>
          <cell r="HW753" t="str">
            <v>DVA (GC)</v>
          </cell>
          <cell r="HX753" t="str">
            <v>2009-T1</v>
          </cell>
          <cell r="HZ753" t="str">
            <v>DVA (GC)</v>
          </cell>
          <cell r="IA753" t="str">
            <v>2008-T4</v>
          </cell>
          <cell r="IC753" t="str">
            <v>DVA (GC)</v>
          </cell>
          <cell r="ID753" t="str">
            <v>2008-T3</v>
          </cell>
          <cell r="IF753" t="str">
            <v>DVA (GC)</v>
          </cell>
          <cell r="IG753" t="str">
            <v>2008-T2</v>
          </cell>
          <cell r="II753" t="str">
            <v>DVA (GC)</v>
          </cell>
          <cell r="IJ753" t="str">
            <v>2008-T1</v>
          </cell>
          <cell r="IP753" t="str">
            <v>DVA (GC)</v>
          </cell>
          <cell r="IQ753" t="str">
            <v>2023-T4</v>
          </cell>
          <cell r="IS753" t="str">
            <v>DVA (GC)</v>
          </cell>
          <cell r="IT753" t="str">
            <v>2023-T3</v>
          </cell>
          <cell r="IV753" t="str">
            <v>DVA (GC)</v>
          </cell>
          <cell r="IW753" t="str">
            <v>2023-T2</v>
          </cell>
          <cell r="IY753" t="str">
            <v>DVA (GC)</v>
          </cell>
          <cell r="IZ753" t="str">
            <v>2023-T1</v>
          </cell>
          <cell r="JB753" t="str">
            <v>DVA (GC)</v>
          </cell>
          <cell r="JC753" t="str">
            <v>2022-T4</v>
          </cell>
          <cell r="JE753" t="str">
            <v>DVA (GC)</v>
          </cell>
          <cell r="JF753" t="str">
            <v>2022-T3</v>
          </cell>
          <cell r="JH753" t="str">
            <v>DVA (GC)</v>
          </cell>
          <cell r="JI753" t="str">
            <v>2022-T2</v>
          </cell>
          <cell r="JK753" t="str">
            <v>DVA (GC)</v>
          </cell>
          <cell r="JL753" t="str">
            <v>2022-T1</v>
          </cell>
          <cell r="JN753" t="str">
            <v>DVA (GC)</v>
          </cell>
          <cell r="JO753" t="str">
            <v>2021-T4</v>
          </cell>
          <cell r="JQ753" t="str">
            <v>DVA (GC)</v>
          </cell>
          <cell r="JR753" t="str">
            <v>2021-T3</v>
          </cell>
          <cell r="JT753" t="str">
            <v>DVA (GC)</v>
          </cell>
          <cell r="JU753" t="str">
            <v>2021-T2</v>
          </cell>
          <cell r="JW753" t="str">
            <v>DVA (GC)</v>
          </cell>
          <cell r="JX753" t="str">
            <v>2021-T1</v>
          </cell>
          <cell r="JZ753" t="str">
            <v>DVA (GC)</v>
          </cell>
          <cell r="KA753" t="str">
            <v>2020-T4</v>
          </cell>
          <cell r="KC753" t="str">
            <v>DVA (GC)</v>
          </cell>
          <cell r="KD753" t="str">
            <v>2020-T3</v>
          </cell>
          <cell r="KF753" t="str">
            <v>DVA (GC)</v>
          </cell>
          <cell r="KG753" t="str">
            <v>2020-T2</v>
          </cell>
          <cell r="KI753" t="str">
            <v>DVA (GC)</v>
          </cell>
          <cell r="KJ753" t="str">
            <v>2020-T1</v>
          </cell>
          <cell r="KL753" t="str">
            <v>DVA (GC)</v>
          </cell>
          <cell r="KM753" t="str">
            <v>2019-T4</v>
          </cell>
          <cell r="KO753" t="str">
            <v>DVA (GC)</v>
          </cell>
          <cell r="KP753" t="str">
            <v>2019-T3</v>
          </cell>
          <cell r="KR753" t="str">
            <v>DVA (GC)</v>
          </cell>
          <cell r="KS753" t="str">
            <v>2019-T2</v>
          </cell>
          <cell r="KU753" t="str">
            <v>DVA (GC)</v>
          </cell>
          <cell r="KV753" t="str">
            <v>2019-T1</v>
          </cell>
          <cell r="KX753" t="str">
            <v>DVA (GC)</v>
          </cell>
          <cell r="KY753" t="str">
            <v>2018-T4</v>
          </cell>
          <cell r="LA753" t="str">
            <v>DVA (GC)</v>
          </cell>
          <cell r="LB753" t="str">
            <v>2018-T3</v>
          </cell>
          <cell r="LD753" t="str">
            <v>DVA (GC)</v>
          </cell>
          <cell r="LE753" t="str">
            <v>2018-T2</v>
          </cell>
          <cell r="LG753" t="str">
            <v>DVA (GC)</v>
          </cell>
          <cell r="LH753" t="str">
            <v>2018-T1</v>
          </cell>
          <cell r="LJ753" t="str">
            <v>DVA (GC)</v>
          </cell>
          <cell r="LK753" t="str">
            <v>2017-T4</v>
          </cell>
          <cell r="LM753" t="str">
            <v>DVA (GC)</v>
          </cell>
          <cell r="LN753" t="str">
            <v>2017-T3</v>
          </cell>
          <cell r="LP753" t="str">
            <v>DVA (GC)</v>
          </cell>
          <cell r="LQ753" t="str">
            <v>2017-T2</v>
          </cell>
          <cell r="LS753" t="str">
            <v>DVA (GC)</v>
          </cell>
          <cell r="LT753" t="str">
            <v>2017-T1</v>
          </cell>
          <cell r="LV753" t="str">
            <v>DVA (GC)</v>
          </cell>
          <cell r="LW753" t="str">
            <v>2016-T4</v>
          </cell>
          <cell r="LY753" t="str">
            <v>DVA (GC)</v>
          </cell>
          <cell r="LZ753" t="str">
            <v>2016-T3</v>
          </cell>
          <cell r="MB753" t="str">
            <v>DVA (GC)</v>
          </cell>
          <cell r="MC753" t="str">
            <v>2016-T2</v>
          </cell>
          <cell r="ME753" t="str">
            <v>DVA (GC)</v>
          </cell>
          <cell r="MF753" t="str">
            <v>2016-T1</v>
          </cell>
          <cell r="MH753" t="str">
            <v>DVA (GC)</v>
          </cell>
          <cell r="MI753" t="str">
            <v>2015-T4</v>
          </cell>
          <cell r="MK753" t="str">
            <v>DVA (GC)</v>
          </cell>
          <cell r="ML753" t="str">
            <v>2015-T3</v>
          </cell>
          <cell r="MN753" t="str">
            <v>DVA (GC)</v>
          </cell>
          <cell r="MO753" t="str">
            <v>2015-T2</v>
          </cell>
          <cell r="MQ753" t="str">
            <v>DVA (GC)</v>
          </cell>
          <cell r="MR753" t="str">
            <v>2015-T1</v>
          </cell>
          <cell r="MT753" t="str">
            <v>DVA (GC)</v>
          </cell>
          <cell r="MU753" t="str">
            <v>2014-T4</v>
          </cell>
          <cell r="MW753" t="str">
            <v>DVA (GC)</v>
          </cell>
          <cell r="MX753" t="str">
            <v>2014-T3</v>
          </cell>
          <cell r="MZ753" t="str">
            <v>DVA (GC)</v>
          </cell>
          <cell r="NA753" t="str">
            <v>2014-T2</v>
          </cell>
          <cell r="NC753" t="str">
            <v>DVA (GC)</v>
          </cell>
          <cell r="ND753" t="str">
            <v>2014-T1</v>
          </cell>
          <cell r="NF753" t="str">
            <v>DVA (GC)</v>
          </cell>
          <cell r="NG753" t="str">
            <v>2013-T4</v>
          </cell>
          <cell r="NI753" t="str">
            <v>DVA (GC)</v>
          </cell>
          <cell r="NJ753" t="str">
            <v>2013-T3</v>
          </cell>
          <cell r="NL753" t="str">
            <v>DVA (GC)</v>
          </cell>
          <cell r="NM753" t="str">
            <v>2013-T2</v>
          </cell>
          <cell r="NO753" t="str">
            <v>DVA (GC)</v>
          </cell>
          <cell r="NP753" t="str">
            <v>2013-T1</v>
          </cell>
          <cell r="NR753" t="str">
            <v>DVA (GC)</v>
          </cell>
          <cell r="NS753" t="str">
            <v>2012-T4</v>
          </cell>
          <cell r="NU753" t="str">
            <v>DVA (GC)</v>
          </cell>
          <cell r="NV753" t="str">
            <v>2012-T3</v>
          </cell>
          <cell r="NX753" t="str">
            <v>DVA (GC)</v>
          </cell>
          <cell r="NY753" t="str">
            <v>2012-T2</v>
          </cell>
          <cell r="OA753" t="str">
            <v>DVA (GC)</v>
          </cell>
          <cell r="OB753" t="str">
            <v>2012-T1</v>
          </cell>
          <cell r="OD753" t="str">
            <v>DVA (GC)</v>
          </cell>
          <cell r="OE753" t="str">
            <v>2011-T4</v>
          </cell>
          <cell r="OG753" t="str">
            <v>DVA (GC)</v>
          </cell>
          <cell r="OH753" t="str">
            <v>2011-T3</v>
          </cell>
          <cell r="OJ753" t="str">
            <v>DVA (GC)</v>
          </cell>
          <cell r="OK753" t="str">
            <v>2011-T2</v>
          </cell>
          <cell r="OM753" t="str">
            <v>DVA (GC)</v>
          </cell>
          <cell r="ON753" t="str">
            <v>2011-T1</v>
          </cell>
          <cell r="OP753" t="str">
            <v>DVA (GC)</v>
          </cell>
          <cell r="OQ753" t="str">
            <v>2010-T4</v>
          </cell>
          <cell r="OS753" t="str">
            <v>DVA (GC)</v>
          </cell>
          <cell r="OT753" t="str">
            <v>2010-T3</v>
          </cell>
          <cell r="OV753" t="str">
            <v>DVA (GC)</v>
          </cell>
          <cell r="OW753" t="str">
            <v>2010-T2</v>
          </cell>
          <cell r="OY753" t="str">
            <v>DVA (GC)</v>
          </cell>
          <cell r="OZ753" t="str">
            <v>2010-T1</v>
          </cell>
          <cell r="PB753" t="str">
            <v>DVA (GC)</v>
          </cell>
          <cell r="PC753" t="str">
            <v>2009-T4</v>
          </cell>
          <cell r="PE753" t="str">
            <v>DVA (GC)</v>
          </cell>
          <cell r="PF753" t="str">
            <v>2009-T3</v>
          </cell>
          <cell r="PH753" t="str">
            <v>DVA (GC)</v>
          </cell>
          <cell r="PI753" t="str">
            <v>2009-T2</v>
          </cell>
          <cell r="PK753" t="str">
            <v>DVA (GC)</v>
          </cell>
          <cell r="PL753" t="str">
            <v>2009-T1</v>
          </cell>
          <cell r="PN753" t="str">
            <v>DVA (GC)</v>
          </cell>
          <cell r="PO753" t="str">
            <v>2008-T4</v>
          </cell>
          <cell r="PQ753" t="str">
            <v>DVA (GC)</v>
          </cell>
          <cell r="PR753" t="str">
            <v>2008-T3</v>
          </cell>
          <cell r="PT753" t="str">
            <v>DVA (GC)</v>
          </cell>
          <cell r="PU753" t="str">
            <v>2008-T2</v>
          </cell>
          <cell r="PW753" t="str">
            <v>DVA (GC)</v>
          </cell>
          <cell r="PX753" t="str">
            <v>2008-T1</v>
          </cell>
        </row>
        <row r="754">
          <cell r="BB754">
            <v>6.0157723941399963</v>
          </cell>
          <cell r="BC754">
            <v>6.0157723941399963</v>
          </cell>
          <cell r="BD754">
            <v>0</v>
          </cell>
          <cell r="BE754">
            <v>2.1100077277199998</v>
          </cell>
          <cell r="BF754">
            <v>2.1100077277199998</v>
          </cell>
          <cell r="BG754">
            <v>0</v>
          </cell>
          <cell r="BH754">
            <v>-14.844075440462202</v>
          </cell>
          <cell r="BI754">
            <v>-14.844075440462202</v>
          </cell>
          <cell r="BJ754">
            <v>0</v>
          </cell>
          <cell r="BK754">
            <v>-7.8994411147003332</v>
          </cell>
          <cell r="BL754">
            <v>-7.8994411147003332</v>
          </cell>
          <cell r="BM754">
            <v>0</v>
          </cell>
          <cell r="BN754">
            <v>-24.446643668918671</v>
          </cell>
          <cell r="BO754">
            <v>-24.446643668918671</v>
          </cell>
          <cell r="BP754">
            <v>0</v>
          </cell>
          <cell r="BQ754">
            <v>13.820625948485112</v>
          </cell>
          <cell r="BR754">
            <v>13.820625948485112</v>
          </cell>
          <cell r="BS754">
            <v>0</v>
          </cell>
          <cell r="BT754">
            <v>21.920011193166903</v>
          </cell>
          <cell r="BU754">
            <v>21.920011193166903</v>
          </cell>
          <cell r="BV754">
            <v>0</v>
          </cell>
          <cell r="BW754">
            <v>-30.534176611000003</v>
          </cell>
          <cell r="BX754">
            <v>-30.534176611000003</v>
          </cell>
          <cell r="BY754">
            <v>0</v>
          </cell>
          <cell r="BZ754">
            <v>0.91293636806177347</v>
          </cell>
          <cell r="CA754">
            <v>0.91293636806177347</v>
          </cell>
          <cell r="CB754">
            <v>0</v>
          </cell>
          <cell r="CC754">
            <v>3.8570670000890614</v>
          </cell>
          <cell r="CD754">
            <v>3.8570670000890614</v>
          </cell>
          <cell r="CE754">
            <v>0</v>
          </cell>
          <cell r="CF754">
            <v>-7.4817429999999998</v>
          </cell>
          <cell r="CG754">
            <v>-7.4817429999999998</v>
          </cell>
          <cell r="CH754">
            <v>0</v>
          </cell>
          <cell r="CI754">
            <v>8.4770000000000003</v>
          </cell>
          <cell r="CJ754">
            <v>8.4770000000000003</v>
          </cell>
          <cell r="CK754">
            <v>0</v>
          </cell>
          <cell r="CL754">
            <v>18.102136403725531</v>
          </cell>
          <cell r="CM754">
            <v>18.102136403725531</v>
          </cell>
          <cell r="CN754">
            <v>0</v>
          </cell>
          <cell r="CO754">
            <v>18.898682999999998</v>
          </cell>
          <cell r="CP754">
            <v>18.898682999999998</v>
          </cell>
          <cell r="CQ754">
            <v>0</v>
          </cell>
          <cell r="CR754">
            <v>-6.788494</v>
          </cell>
          <cell r="CS754">
            <v>-6.788494</v>
          </cell>
          <cell r="CT754">
            <v>0</v>
          </cell>
          <cell r="CU754">
            <v>-18.983493403725529</v>
          </cell>
          <cell r="CV754">
            <v>-18.983493403725529</v>
          </cell>
          <cell r="CW754">
            <v>0</v>
          </cell>
          <cell r="CX754">
            <v>-6</v>
          </cell>
          <cell r="CY754">
            <v>-6</v>
          </cell>
          <cell r="CZ754">
            <v>0</v>
          </cell>
          <cell r="DA754">
            <v>-2.64</v>
          </cell>
          <cell r="DB754">
            <v>-2.64</v>
          </cell>
          <cell r="DC754">
            <v>0</v>
          </cell>
          <cell r="DD754">
            <v>-4.5363841153351823</v>
          </cell>
          <cell r="DE754">
            <v>-4.5363841153351823</v>
          </cell>
          <cell r="DF754">
            <v>0</v>
          </cell>
          <cell r="DG754">
            <v>-7.7566499999999996</v>
          </cell>
          <cell r="DH754">
            <v>-7.7566499999999996</v>
          </cell>
          <cell r="DI754">
            <v>0</v>
          </cell>
          <cell r="DJ754">
            <v>14.641</v>
          </cell>
          <cell r="DK754">
            <v>14.641</v>
          </cell>
          <cell r="DL754">
            <v>0</v>
          </cell>
          <cell r="DM754">
            <v>-7.6849999999999996</v>
          </cell>
          <cell r="DN754">
            <v>-7.6849999999999996</v>
          </cell>
          <cell r="DO754">
            <v>0</v>
          </cell>
          <cell r="DP754">
            <v>10.291601708055699</v>
          </cell>
          <cell r="DQ754">
            <v>10.291601708055699</v>
          </cell>
          <cell r="DR754">
            <v>0</v>
          </cell>
          <cell r="DS754">
            <v>4.9647185108776402</v>
          </cell>
          <cell r="DT754">
            <v>4.9647185108776402</v>
          </cell>
          <cell r="DU754">
            <v>0</v>
          </cell>
          <cell r="DV754">
            <v>-4.9240000000000004</v>
          </cell>
          <cell r="DW754">
            <v>-4.9240000000000004</v>
          </cell>
          <cell r="DX754">
            <v>0</v>
          </cell>
          <cell r="DY754">
            <v>-9.9278750772001004E-2</v>
          </cell>
          <cell r="DZ754">
            <v>-9.9278750772001004E-2</v>
          </cell>
          <cell r="EA754">
            <v>0</v>
          </cell>
          <cell r="EB754">
            <v>-12.756</v>
          </cell>
          <cell r="EC754">
            <v>-12.756</v>
          </cell>
          <cell r="ED754">
            <v>0</v>
          </cell>
          <cell r="EE754">
            <v>-48.49</v>
          </cell>
          <cell r="EF754">
            <v>-48.49</v>
          </cell>
          <cell r="EG754">
            <v>0</v>
          </cell>
          <cell r="EH754">
            <v>-3.132602999999996</v>
          </cell>
          <cell r="EI754">
            <v>-3.132602999999996</v>
          </cell>
          <cell r="EJ754">
            <v>0</v>
          </cell>
          <cell r="EK754">
            <v>-44</v>
          </cell>
          <cell r="EL754">
            <v>-44</v>
          </cell>
          <cell r="EM754">
            <v>0</v>
          </cell>
          <cell r="EN754">
            <v>-4</v>
          </cell>
          <cell r="EO754">
            <v>-4</v>
          </cell>
          <cell r="EP754">
            <v>0</v>
          </cell>
          <cell r="EQ754">
            <v>13</v>
          </cell>
          <cell r="ER754">
            <v>13</v>
          </cell>
          <cell r="ES754">
            <v>0</v>
          </cell>
          <cell r="ET754">
            <v>-53</v>
          </cell>
          <cell r="EU754">
            <v>-53</v>
          </cell>
          <cell r="EV754">
            <v>0</v>
          </cell>
          <cell r="EW754">
            <v>14</v>
          </cell>
          <cell r="EX754">
            <v>14</v>
          </cell>
          <cell r="EY754">
            <v>0</v>
          </cell>
          <cell r="EZ754">
            <v>57</v>
          </cell>
          <cell r="FA754">
            <v>57</v>
          </cell>
          <cell r="FB754">
            <v>0</v>
          </cell>
          <cell r="FC754">
            <v>10</v>
          </cell>
          <cell r="FD754">
            <v>10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H754">
            <v>0</v>
          </cell>
          <cell r="HI754">
            <v>0</v>
          </cell>
          <cell r="HJ754">
            <v>0</v>
          </cell>
          <cell r="HK754">
            <v>0</v>
          </cell>
          <cell r="HL754">
            <v>0</v>
          </cell>
          <cell r="HM754">
            <v>0</v>
          </cell>
          <cell r="HN754">
            <v>0</v>
          </cell>
          <cell r="HO754">
            <v>0</v>
          </cell>
          <cell r="HP754">
            <v>0</v>
          </cell>
          <cell r="HQ754">
            <v>0</v>
          </cell>
          <cell r="HR754">
            <v>0</v>
          </cell>
          <cell r="HS754">
            <v>0</v>
          </cell>
          <cell r="HT754">
            <v>0</v>
          </cell>
          <cell r="HU754">
            <v>0</v>
          </cell>
          <cell r="HV754">
            <v>0</v>
          </cell>
          <cell r="HW754">
            <v>0</v>
          </cell>
          <cell r="HX754">
            <v>0</v>
          </cell>
          <cell r="HY754">
            <v>0</v>
          </cell>
          <cell r="HZ754">
            <v>0</v>
          </cell>
          <cell r="IA754">
            <v>0</v>
          </cell>
          <cell r="IB754">
            <v>0</v>
          </cell>
          <cell r="IC754">
            <v>0</v>
          </cell>
          <cell r="ID754">
            <v>0</v>
          </cell>
          <cell r="IE754">
            <v>0</v>
          </cell>
          <cell r="IF754">
            <v>0</v>
          </cell>
          <cell r="IG754">
            <v>0</v>
          </cell>
          <cell r="IH754">
            <v>0</v>
          </cell>
          <cell r="II754">
            <v>0</v>
          </cell>
          <cell r="IJ754">
            <v>0</v>
          </cell>
          <cell r="IK754">
            <v>0</v>
          </cell>
          <cell r="IP754">
            <v>-6.7182953186022054</v>
          </cell>
          <cell r="IQ754">
            <v>-6.7182953186022054</v>
          </cell>
          <cell r="IR754">
            <v>0</v>
          </cell>
          <cell r="IS754">
            <v>-20.633508827442537</v>
          </cell>
          <cell r="IT754">
            <v>-20.633508827442537</v>
          </cell>
          <cell r="IU754">
            <v>0</v>
          </cell>
          <cell r="IV754">
            <v>-22.743516555162536</v>
          </cell>
          <cell r="IW754">
            <v>-22.743516555162536</v>
          </cell>
          <cell r="IX754">
            <v>0</v>
          </cell>
          <cell r="IY754">
            <v>-7.8994411147003332</v>
          </cell>
          <cell r="IZ754">
            <v>-7.8994411147003332</v>
          </cell>
          <cell r="JA754">
            <v>0</v>
          </cell>
          <cell r="JB754">
            <v>11.293993472733346</v>
          </cell>
          <cell r="JC754">
            <v>11.293993472733346</v>
          </cell>
          <cell r="JD754">
            <v>0</v>
          </cell>
          <cell r="JE754">
            <v>5.2064605306520129</v>
          </cell>
          <cell r="JF754">
            <v>5.2064605306520129</v>
          </cell>
          <cell r="JG754">
            <v>0</v>
          </cell>
          <cell r="JH754">
            <v>-8.6141654178330995</v>
          </cell>
          <cell r="JI754">
            <v>-8.6141654178330995</v>
          </cell>
          <cell r="JJ754">
            <v>0</v>
          </cell>
          <cell r="JK754">
            <v>-30.534176611000003</v>
          </cell>
          <cell r="JL754">
            <v>-30.534176611000003</v>
          </cell>
          <cell r="JM754">
            <v>0</v>
          </cell>
          <cell r="JN754">
            <v>-2.7117396318491647</v>
          </cell>
          <cell r="JO754">
            <v>-2.7117396318491647</v>
          </cell>
          <cell r="JP754">
            <v>0</v>
          </cell>
          <cell r="JQ754">
            <v>4.8523240000890624</v>
          </cell>
          <cell r="JR754">
            <v>4.8523240000890624</v>
          </cell>
          <cell r="JS754">
            <v>0</v>
          </cell>
          <cell r="JT754">
            <v>0.9952570000000005</v>
          </cell>
          <cell r="JU754">
            <v>0.9952570000000005</v>
          </cell>
          <cell r="JV754">
            <v>0</v>
          </cell>
          <cell r="JW754">
            <v>8.4770000000000003</v>
          </cell>
          <cell r="JX754">
            <v>8.4770000000000003</v>
          </cell>
          <cell r="JY754">
            <v>0</v>
          </cell>
          <cell r="JZ754">
            <v>30.212325403725529</v>
          </cell>
          <cell r="KA754">
            <v>30.212325403725529</v>
          </cell>
          <cell r="KB754">
            <v>0</v>
          </cell>
          <cell r="KC754">
            <v>-6.8733044037255304</v>
          </cell>
          <cell r="KD754">
            <v>-6.8733044037255304</v>
          </cell>
          <cell r="KE754">
            <v>0</v>
          </cell>
          <cell r="KF754">
            <v>-25.771987403725529</v>
          </cell>
          <cell r="KG754">
            <v>-25.771987403725529</v>
          </cell>
          <cell r="KH754">
            <v>0</v>
          </cell>
          <cell r="KI754">
            <v>-18.983493403725529</v>
          </cell>
          <cell r="KJ754">
            <v>-18.983493403725529</v>
          </cell>
          <cell r="KK754">
            <v>0</v>
          </cell>
          <cell r="KL754">
            <v>-13.176384115335182</v>
          </cell>
          <cell r="KM754">
            <v>-13.176384115335182</v>
          </cell>
          <cell r="KN754">
            <v>0</v>
          </cell>
          <cell r="KO754">
            <v>-14.933034115335182</v>
          </cell>
          <cell r="KP754">
            <v>-14.933034115335182</v>
          </cell>
          <cell r="KQ754">
            <v>0</v>
          </cell>
          <cell r="KR754">
            <v>-12.293034115335182</v>
          </cell>
          <cell r="KS754">
            <v>-12.293034115335182</v>
          </cell>
          <cell r="KT754">
            <v>0</v>
          </cell>
          <cell r="KU754">
            <v>-7.7566499999999996</v>
          </cell>
          <cell r="KV754">
            <v>-7.7566499999999996</v>
          </cell>
          <cell r="KW754">
            <v>0</v>
          </cell>
          <cell r="KX754">
            <v>17.247601708055701</v>
          </cell>
          <cell r="KY754">
            <v>17.247601708055701</v>
          </cell>
          <cell r="KZ754">
            <v>0</v>
          </cell>
          <cell r="LA754">
            <v>7.57132021893334</v>
          </cell>
          <cell r="LB754">
            <v>7.57132021893334</v>
          </cell>
          <cell r="LC754">
            <v>0</v>
          </cell>
          <cell r="LD754">
            <v>15.25632021893334</v>
          </cell>
          <cell r="LE754">
            <v>15.25632021893334</v>
          </cell>
          <cell r="LF754">
            <v>0</v>
          </cell>
          <cell r="LG754">
            <v>4.9647185108776402</v>
          </cell>
          <cell r="LH754">
            <v>4.9647185108776402</v>
          </cell>
          <cell r="LI754">
            <v>0</v>
          </cell>
          <cell r="LJ754">
            <v>-17.779278750772001</v>
          </cell>
          <cell r="LK754">
            <v>-17.779278750772001</v>
          </cell>
          <cell r="LL754">
            <v>0</v>
          </cell>
          <cell r="LM754">
            <v>-61.345278750772003</v>
          </cell>
          <cell r="LN754">
            <v>-61.345278750772003</v>
          </cell>
          <cell r="LO754">
            <v>0</v>
          </cell>
          <cell r="LP754">
            <v>-61.246000000000002</v>
          </cell>
          <cell r="LQ754">
            <v>-61.246000000000002</v>
          </cell>
          <cell r="LR754">
            <v>0</v>
          </cell>
          <cell r="LS754">
            <v>-48.49</v>
          </cell>
          <cell r="LT754">
            <v>-48.49</v>
          </cell>
          <cell r="LU754">
            <v>0</v>
          </cell>
          <cell r="LV754">
            <v>-51.132602999999996</v>
          </cell>
          <cell r="LW754">
            <v>-51.132602999999996</v>
          </cell>
          <cell r="LX754">
            <v>0</v>
          </cell>
          <cell r="LY754">
            <v>-35</v>
          </cell>
          <cell r="LZ754">
            <v>-35</v>
          </cell>
          <cell r="MA754">
            <v>0</v>
          </cell>
          <cell r="MB754">
            <v>9</v>
          </cell>
          <cell r="MC754">
            <v>9</v>
          </cell>
          <cell r="MD754">
            <v>0</v>
          </cell>
          <cell r="ME754">
            <v>13</v>
          </cell>
          <cell r="MF754">
            <v>13</v>
          </cell>
          <cell r="MG754">
            <v>0</v>
          </cell>
          <cell r="MH754">
            <v>18</v>
          </cell>
          <cell r="MI754">
            <v>18</v>
          </cell>
          <cell r="MJ754">
            <v>0</v>
          </cell>
          <cell r="MK754">
            <v>81</v>
          </cell>
          <cell r="ML754">
            <v>81</v>
          </cell>
          <cell r="MM754">
            <v>0</v>
          </cell>
          <cell r="MN754">
            <v>67</v>
          </cell>
          <cell r="MO754">
            <v>67</v>
          </cell>
          <cell r="MP754">
            <v>0</v>
          </cell>
          <cell r="MQ754">
            <v>10</v>
          </cell>
          <cell r="MR754">
            <v>10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v>0</v>
          </cell>
          <cell r="NM754">
            <v>0</v>
          </cell>
          <cell r="NN754">
            <v>0</v>
          </cell>
          <cell r="NO754">
            <v>0</v>
          </cell>
          <cell r="NP754">
            <v>0</v>
          </cell>
          <cell r="NQ754">
            <v>0</v>
          </cell>
          <cell r="NR754">
            <v>0</v>
          </cell>
          <cell r="NS754">
            <v>0</v>
          </cell>
          <cell r="NT754">
            <v>0</v>
          </cell>
          <cell r="NU754">
            <v>0</v>
          </cell>
          <cell r="NV754">
            <v>0</v>
          </cell>
          <cell r="NW754">
            <v>0</v>
          </cell>
          <cell r="NX754">
            <v>0</v>
          </cell>
          <cell r="NY754">
            <v>0</v>
          </cell>
          <cell r="NZ754">
            <v>0</v>
          </cell>
          <cell r="OA754">
            <v>0</v>
          </cell>
          <cell r="OB754">
            <v>0</v>
          </cell>
          <cell r="OC754">
            <v>0</v>
          </cell>
          <cell r="OD754">
            <v>0</v>
          </cell>
          <cell r="OE754">
            <v>0</v>
          </cell>
          <cell r="OF754">
            <v>0</v>
          </cell>
          <cell r="OG754">
            <v>0</v>
          </cell>
          <cell r="OH754">
            <v>0</v>
          </cell>
          <cell r="OI754">
            <v>0</v>
          </cell>
          <cell r="OJ754">
            <v>0</v>
          </cell>
          <cell r="OK754">
            <v>0</v>
          </cell>
          <cell r="OL754">
            <v>0</v>
          </cell>
          <cell r="OM754">
            <v>0</v>
          </cell>
          <cell r="ON754">
            <v>0</v>
          </cell>
          <cell r="OO754">
            <v>0</v>
          </cell>
          <cell r="OP754">
            <v>0</v>
          </cell>
          <cell r="OQ754">
            <v>0</v>
          </cell>
          <cell r="OR754">
            <v>0</v>
          </cell>
          <cell r="OS754">
            <v>0</v>
          </cell>
          <cell r="OT754">
            <v>0</v>
          </cell>
          <cell r="OU754">
            <v>0</v>
          </cell>
          <cell r="OV754">
            <v>0</v>
          </cell>
          <cell r="OW754">
            <v>0</v>
          </cell>
          <cell r="OX754">
            <v>0</v>
          </cell>
          <cell r="OY754">
            <v>0</v>
          </cell>
          <cell r="OZ754">
            <v>0</v>
          </cell>
          <cell r="PA754">
            <v>0</v>
          </cell>
          <cell r="PB754">
            <v>0</v>
          </cell>
          <cell r="PC754">
            <v>0</v>
          </cell>
          <cell r="PD754">
            <v>0</v>
          </cell>
          <cell r="PE754">
            <v>0</v>
          </cell>
          <cell r="PF754">
            <v>0</v>
          </cell>
          <cell r="PG754">
            <v>0</v>
          </cell>
          <cell r="PH754">
            <v>0</v>
          </cell>
          <cell r="PI754">
            <v>0</v>
          </cell>
          <cell r="PJ754">
            <v>0</v>
          </cell>
          <cell r="PK754">
            <v>0</v>
          </cell>
          <cell r="PL754">
            <v>0</v>
          </cell>
          <cell r="PM754">
            <v>0</v>
          </cell>
          <cell r="PN754">
            <v>0</v>
          </cell>
          <cell r="PO754">
            <v>0</v>
          </cell>
          <cell r="PP754">
            <v>0</v>
          </cell>
          <cell r="PQ754">
            <v>0</v>
          </cell>
          <cell r="PR754">
            <v>0</v>
          </cell>
          <cell r="PS754">
            <v>0</v>
          </cell>
          <cell r="PT754">
            <v>0</v>
          </cell>
          <cell r="PU754">
            <v>0</v>
          </cell>
          <cell r="PV754">
            <v>0</v>
          </cell>
          <cell r="PW754">
            <v>0</v>
          </cell>
          <cell r="PX754">
            <v>0</v>
          </cell>
          <cell r="PY754">
            <v>0</v>
          </cell>
        </row>
        <row r="755">
          <cell r="BB755">
            <v>-1.5544250847594001</v>
          </cell>
          <cell r="BC755">
            <v>-1.5544250847594001</v>
          </cell>
          <cell r="BD755">
            <v>0</v>
          </cell>
          <cell r="BE755">
            <v>-0.5462983499511993</v>
          </cell>
          <cell r="BF755">
            <v>-0.5462983499511993</v>
          </cell>
          <cell r="BG755">
            <v>0</v>
          </cell>
          <cell r="BH755">
            <v>3.8346997874866</v>
          </cell>
          <cell r="BI755">
            <v>3.8346997874866</v>
          </cell>
          <cell r="BJ755">
            <v>0</v>
          </cell>
          <cell r="BK755">
            <v>2.0405005153069999</v>
          </cell>
          <cell r="BL755">
            <v>2.0405005153069999</v>
          </cell>
          <cell r="BM755">
            <v>0</v>
          </cell>
          <cell r="BN755">
            <v>6.3133453139343656</v>
          </cell>
          <cell r="BO755">
            <v>6.3133453139343656</v>
          </cell>
          <cell r="BP755">
            <v>0</v>
          </cell>
          <cell r="BQ755">
            <v>-3.5691756273197299</v>
          </cell>
          <cell r="BR755">
            <v>-3.5691756273197299</v>
          </cell>
          <cell r="BS755">
            <v>0</v>
          </cell>
          <cell r="BT755">
            <v>-5.6608428909188131</v>
          </cell>
          <cell r="BU755">
            <v>-5.6608428909188131</v>
          </cell>
          <cell r="BV755">
            <v>0</v>
          </cell>
          <cell r="BW755">
            <v>7.8854523080000005</v>
          </cell>
          <cell r="BX755">
            <v>7.8854523080000005</v>
          </cell>
          <cell r="BY755">
            <v>0</v>
          </cell>
          <cell r="BZ755">
            <v>-0.23581146387035606</v>
          </cell>
          <cell r="CA755">
            <v>-0.23581146387035606</v>
          </cell>
          <cell r="CB755">
            <v>0</v>
          </cell>
          <cell r="CC755">
            <v>-0.99608848236378422</v>
          </cell>
          <cell r="CD755">
            <v>-0.99608848236378422</v>
          </cell>
          <cell r="CE755">
            <v>0</v>
          </cell>
          <cell r="CF755">
            <v>1.931972</v>
          </cell>
          <cell r="CG755">
            <v>1.931972</v>
          </cell>
          <cell r="CH755">
            <v>0</v>
          </cell>
          <cell r="CI755">
            <v>-2.1890000000000001</v>
          </cell>
          <cell r="CJ755">
            <v>-2.1890000000000001</v>
          </cell>
          <cell r="CK755">
            <v>0</v>
          </cell>
          <cell r="CL755">
            <v>-4.6760000000000002</v>
          </cell>
          <cell r="CM755">
            <v>-4.6760000000000002</v>
          </cell>
          <cell r="CN755">
            <v>0</v>
          </cell>
          <cell r="CO755">
            <v>-4.880585</v>
          </cell>
          <cell r="CP755">
            <v>-4.880585</v>
          </cell>
          <cell r="CQ755">
            <v>0</v>
          </cell>
          <cell r="CR755">
            <v>1.753131</v>
          </cell>
          <cell r="CS755">
            <v>1.753131</v>
          </cell>
          <cell r="CT755">
            <v>0</v>
          </cell>
          <cell r="CU755">
            <v>4.9024897134076202</v>
          </cell>
          <cell r="CV755">
            <v>4.9024897134076202</v>
          </cell>
          <cell r="CW755">
            <v>0</v>
          </cell>
          <cell r="CX755">
            <v>1.5494999999999999</v>
          </cell>
          <cell r="CY755">
            <v>1.5494999999999999</v>
          </cell>
          <cell r="CZ755">
            <v>0</v>
          </cell>
          <cell r="DA755">
            <v>0.68200000000000005</v>
          </cell>
          <cell r="DB755">
            <v>0.68200000000000005</v>
          </cell>
          <cell r="DC755">
            <v>0</v>
          </cell>
          <cell r="DD755">
            <v>1.1715211977853108</v>
          </cell>
          <cell r="DE755">
            <v>1.1715211977853108</v>
          </cell>
          <cell r="DF755">
            <v>0</v>
          </cell>
          <cell r="DG755">
            <v>2.0031548718995524</v>
          </cell>
          <cell r="DH755">
            <v>2.0031548718995524</v>
          </cell>
          <cell r="DI755">
            <v>0</v>
          </cell>
          <cell r="DJ755">
            <v>-3.7810382499999995</v>
          </cell>
          <cell r="DK755">
            <v>-3.7810382499999995</v>
          </cell>
          <cell r="DL755">
            <v>0</v>
          </cell>
          <cell r="DM755">
            <v>1.9846512499999998</v>
          </cell>
          <cell r="DN755">
            <v>1.9846512499999998</v>
          </cell>
          <cell r="DO755">
            <v>0</v>
          </cell>
          <cell r="DP755">
            <v>-2.6578061411053842</v>
          </cell>
          <cell r="DQ755">
            <v>-2.6578061411053842</v>
          </cell>
          <cell r="DR755">
            <v>0</v>
          </cell>
          <cell r="DS755">
            <v>-1.2821385554341505</v>
          </cell>
          <cell r="DT755">
            <v>-1.2821385554341505</v>
          </cell>
          <cell r="DU755">
            <v>0</v>
          </cell>
          <cell r="DV755">
            <v>1.272</v>
          </cell>
          <cell r="DW755">
            <v>1.272</v>
          </cell>
          <cell r="DX755">
            <v>0</v>
          </cell>
          <cell r="DY755">
            <v>2.871141472326269E-2</v>
          </cell>
          <cell r="DZ755">
            <v>2.871141472326269E-2</v>
          </cell>
          <cell r="EA755">
            <v>0</v>
          </cell>
          <cell r="EB755">
            <v>4.3919999999999986</v>
          </cell>
          <cell r="EC755">
            <v>4.3919999999999986</v>
          </cell>
          <cell r="ED755">
            <v>0</v>
          </cell>
          <cell r="EE755">
            <v>17.257000000000001</v>
          </cell>
          <cell r="EF755">
            <v>17.257000000000001</v>
          </cell>
          <cell r="EG755">
            <v>0</v>
          </cell>
          <cell r="EH755">
            <v>1.0787269999999989</v>
          </cell>
          <cell r="EI755">
            <v>1.0787269999999989</v>
          </cell>
          <cell r="EJ755">
            <v>0</v>
          </cell>
          <cell r="EK755">
            <v>15.1</v>
          </cell>
          <cell r="EL755">
            <v>15.1</v>
          </cell>
          <cell r="EM755">
            <v>0</v>
          </cell>
          <cell r="EN755">
            <v>1.4</v>
          </cell>
          <cell r="EO755">
            <v>1.4</v>
          </cell>
          <cell r="EP755">
            <v>0</v>
          </cell>
          <cell r="EQ755">
            <v>-4</v>
          </cell>
          <cell r="ER755">
            <v>-4</v>
          </cell>
          <cell r="ES755">
            <v>0</v>
          </cell>
          <cell r="ET755">
            <v>18</v>
          </cell>
          <cell r="EU755">
            <v>18</v>
          </cell>
          <cell r="EV755">
            <v>0</v>
          </cell>
          <cell r="EW755">
            <v>-5</v>
          </cell>
          <cell r="EX755">
            <v>-5</v>
          </cell>
          <cell r="EY755">
            <v>0</v>
          </cell>
          <cell r="EZ755">
            <v>-20</v>
          </cell>
          <cell r="FA755">
            <v>-20</v>
          </cell>
          <cell r="FB755">
            <v>0</v>
          </cell>
          <cell r="FC755">
            <v>-3</v>
          </cell>
          <cell r="FD755">
            <v>-3</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H755">
            <v>0</v>
          </cell>
          <cell r="HI755">
            <v>0</v>
          </cell>
          <cell r="HJ755">
            <v>0</v>
          </cell>
          <cell r="HK755">
            <v>0</v>
          </cell>
          <cell r="HL755">
            <v>0</v>
          </cell>
          <cell r="HM755">
            <v>0</v>
          </cell>
          <cell r="HN755">
            <v>0</v>
          </cell>
          <cell r="HO755">
            <v>0</v>
          </cell>
          <cell r="HP755">
            <v>0</v>
          </cell>
          <cell r="HQ755">
            <v>0</v>
          </cell>
          <cell r="HR755">
            <v>0</v>
          </cell>
          <cell r="HS755">
            <v>0</v>
          </cell>
          <cell r="HT755">
            <v>0</v>
          </cell>
          <cell r="HU755">
            <v>0</v>
          </cell>
          <cell r="HV755">
            <v>0</v>
          </cell>
          <cell r="HW755">
            <v>0</v>
          </cell>
          <cell r="HX755">
            <v>0</v>
          </cell>
          <cell r="HY755">
            <v>0</v>
          </cell>
          <cell r="HZ755">
            <v>0</v>
          </cell>
          <cell r="IA755">
            <v>0</v>
          </cell>
          <cell r="IB755">
            <v>0</v>
          </cell>
          <cell r="IC755">
            <v>0</v>
          </cell>
          <cell r="ID755">
            <v>0</v>
          </cell>
          <cell r="IE755">
            <v>0</v>
          </cell>
          <cell r="IF755">
            <v>0</v>
          </cell>
          <cell r="IG755">
            <v>0</v>
          </cell>
          <cell r="IH755">
            <v>0</v>
          </cell>
          <cell r="II755">
            <v>0</v>
          </cell>
          <cell r="IJ755">
            <v>0</v>
          </cell>
          <cell r="IK755">
            <v>0</v>
          </cell>
          <cell r="IP755">
            <v>1.7339763527760006</v>
          </cell>
          <cell r="IQ755">
            <v>1.7339763527760006</v>
          </cell>
          <cell r="IR755">
            <v>0</v>
          </cell>
          <cell r="IS755">
            <v>5.3289019528424006</v>
          </cell>
          <cell r="IT755">
            <v>5.3289019528424006</v>
          </cell>
          <cell r="IU755">
            <v>0</v>
          </cell>
          <cell r="IV755">
            <v>5.8752003027935995</v>
          </cell>
          <cell r="IW755">
            <v>5.8752003027935995</v>
          </cell>
          <cell r="IX755">
            <v>0</v>
          </cell>
          <cell r="IY755">
            <v>2.0405005153069999</v>
          </cell>
          <cell r="IZ755">
            <v>2.0405005153069999</v>
          </cell>
          <cell r="JA755">
            <v>0</v>
          </cell>
          <cell r="JB755">
            <v>-2.9166732043041774</v>
          </cell>
          <cell r="JC755">
            <v>-2.9166732043041774</v>
          </cell>
          <cell r="JD755">
            <v>0</v>
          </cell>
          <cell r="JE755">
            <v>-1.3445662102385425</v>
          </cell>
          <cell r="JF755">
            <v>-1.3445662102385425</v>
          </cell>
          <cell r="JG755">
            <v>0</v>
          </cell>
          <cell r="JH755">
            <v>2.2246094170811874</v>
          </cell>
          <cell r="JI755">
            <v>2.2246094170811874</v>
          </cell>
          <cell r="JJ755">
            <v>0</v>
          </cell>
          <cell r="JK755">
            <v>7.8854523080000005</v>
          </cell>
          <cell r="JL755">
            <v>7.8854523080000005</v>
          </cell>
          <cell r="JM755">
            <v>0</v>
          </cell>
          <cell r="JN755">
            <v>0.70007205376585979</v>
          </cell>
          <cell r="JO755">
            <v>0.70007205376585979</v>
          </cell>
          <cell r="JP755">
            <v>0</v>
          </cell>
          <cell r="JQ755">
            <v>-1.2531164823637844</v>
          </cell>
          <cell r="JR755">
            <v>-1.2531164823637844</v>
          </cell>
          <cell r="JS755">
            <v>0</v>
          </cell>
          <cell r="JT755">
            <v>-0.25702800000000003</v>
          </cell>
          <cell r="JU755">
            <v>-0.25702800000000003</v>
          </cell>
          <cell r="JV755">
            <v>0</v>
          </cell>
          <cell r="JW755">
            <v>-2.1890000000000001</v>
          </cell>
          <cell r="JX755">
            <v>-2.1890000000000001</v>
          </cell>
          <cell r="JY755">
            <v>0</v>
          </cell>
          <cell r="JZ755">
            <v>-7.8034540000000003</v>
          </cell>
          <cell r="KA755">
            <v>-7.8034540000000003</v>
          </cell>
          <cell r="KB755">
            <v>0</v>
          </cell>
          <cell r="KC755">
            <v>1.77503571340762</v>
          </cell>
          <cell r="KD755">
            <v>1.77503571340762</v>
          </cell>
          <cell r="KE755">
            <v>0</v>
          </cell>
          <cell r="KF755">
            <v>6.65562071340762</v>
          </cell>
          <cell r="KG755">
            <v>6.65562071340762</v>
          </cell>
          <cell r="KH755">
            <v>0</v>
          </cell>
          <cell r="KI755">
            <v>4.9024897134076202</v>
          </cell>
          <cell r="KJ755">
            <v>4.9024897134076202</v>
          </cell>
          <cell r="KK755">
            <v>0</v>
          </cell>
          <cell r="KL755">
            <v>3.4030211977853106</v>
          </cell>
          <cell r="KM755">
            <v>3.4030211977853106</v>
          </cell>
          <cell r="KN755">
            <v>0</v>
          </cell>
          <cell r="KO755">
            <v>3.8566760696848634</v>
          </cell>
          <cell r="KP755">
            <v>3.8566760696848634</v>
          </cell>
          <cell r="KQ755">
            <v>0</v>
          </cell>
          <cell r="KR755">
            <v>3.174676069684863</v>
          </cell>
          <cell r="KS755">
            <v>3.174676069684863</v>
          </cell>
          <cell r="KT755">
            <v>0</v>
          </cell>
          <cell r="KU755">
            <v>2.0031548718995524</v>
          </cell>
          <cell r="KV755">
            <v>2.0031548718995524</v>
          </cell>
          <cell r="KW755">
            <v>0</v>
          </cell>
          <cell r="KX755">
            <v>-4.4541931411053834</v>
          </cell>
          <cell r="KY755">
            <v>-4.4541931411053834</v>
          </cell>
          <cell r="KZ755">
            <v>0</v>
          </cell>
          <cell r="LA755">
            <v>-1.9552934465395349</v>
          </cell>
          <cell r="LB755">
            <v>-1.9552934465395349</v>
          </cell>
          <cell r="LC755">
            <v>0</v>
          </cell>
          <cell r="LD755">
            <v>-3.9399446965395346</v>
          </cell>
          <cell r="LE755">
            <v>-3.9399446965395346</v>
          </cell>
          <cell r="LF755">
            <v>0</v>
          </cell>
          <cell r="LG755">
            <v>-1.2821385554341505</v>
          </cell>
          <cell r="LH755">
            <v>-1.2821385554341505</v>
          </cell>
          <cell r="LI755">
            <v>0</v>
          </cell>
          <cell r="LJ755">
            <v>5.6927114147232611</v>
          </cell>
          <cell r="LK755">
            <v>5.6927114147232611</v>
          </cell>
          <cell r="LL755">
            <v>0</v>
          </cell>
          <cell r="LM755">
            <v>21.677711414723262</v>
          </cell>
          <cell r="LN755">
            <v>21.677711414723262</v>
          </cell>
          <cell r="LO755">
            <v>0</v>
          </cell>
          <cell r="LP755">
            <v>21.649000000000001</v>
          </cell>
          <cell r="LQ755">
            <v>21.649000000000001</v>
          </cell>
          <cell r="LR755">
            <v>0</v>
          </cell>
          <cell r="LS755">
            <v>17.257000000000001</v>
          </cell>
          <cell r="LT755">
            <v>17.257000000000001</v>
          </cell>
          <cell r="LU755">
            <v>0</v>
          </cell>
          <cell r="LV755">
            <v>17.578726999999997</v>
          </cell>
          <cell r="LW755">
            <v>17.578726999999997</v>
          </cell>
          <cell r="LX755">
            <v>0</v>
          </cell>
          <cell r="LY755">
            <v>12.5</v>
          </cell>
          <cell r="LZ755">
            <v>12.5</v>
          </cell>
          <cell r="MA755">
            <v>0</v>
          </cell>
          <cell r="MB755">
            <v>-2.6</v>
          </cell>
          <cell r="MC755">
            <v>-2.6</v>
          </cell>
          <cell r="MD755">
            <v>0</v>
          </cell>
          <cell r="ME755">
            <v>-4</v>
          </cell>
          <cell r="MF755">
            <v>-4</v>
          </cell>
          <cell r="MG755">
            <v>0</v>
          </cell>
          <cell r="MH755">
            <v>-7</v>
          </cell>
          <cell r="MI755">
            <v>-7</v>
          </cell>
          <cell r="MJ755">
            <v>0</v>
          </cell>
          <cell r="MK755">
            <v>-28</v>
          </cell>
          <cell r="ML755">
            <v>-28</v>
          </cell>
          <cell r="MM755">
            <v>0</v>
          </cell>
          <cell r="MN755">
            <v>-23</v>
          </cell>
          <cell r="MO755">
            <v>-23</v>
          </cell>
          <cell r="MP755">
            <v>0</v>
          </cell>
          <cell r="MQ755">
            <v>-3</v>
          </cell>
          <cell r="MR755">
            <v>-3</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v>0</v>
          </cell>
          <cell r="NM755">
            <v>0</v>
          </cell>
          <cell r="NN755">
            <v>0</v>
          </cell>
          <cell r="NO755">
            <v>0</v>
          </cell>
          <cell r="NP755">
            <v>0</v>
          </cell>
          <cell r="NQ755">
            <v>0</v>
          </cell>
          <cell r="NR755">
            <v>0</v>
          </cell>
          <cell r="NS755">
            <v>0</v>
          </cell>
          <cell r="NT755">
            <v>0</v>
          </cell>
          <cell r="NU755">
            <v>0</v>
          </cell>
          <cell r="NV755">
            <v>0</v>
          </cell>
          <cell r="NW755">
            <v>0</v>
          </cell>
          <cell r="NX755">
            <v>0</v>
          </cell>
          <cell r="NY755">
            <v>0</v>
          </cell>
          <cell r="NZ755">
            <v>0</v>
          </cell>
          <cell r="OA755">
            <v>0</v>
          </cell>
          <cell r="OB755">
            <v>0</v>
          </cell>
          <cell r="OC755">
            <v>0</v>
          </cell>
          <cell r="OD755">
            <v>0</v>
          </cell>
          <cell r="OE755">
            <v>0</v>
          </cell>
          <cell r="OF755">
            <v>0</v>
          </cell>
          <cell r="OG755">
            <v>0</v>
          </cell>
          <cell r="OH755">
            <v>0</v>
          </cell>
          <cell r="OI755">
            <v>0</v>
          </cell>
          <cell r="OJ755">
            <v>0</v>
          </cell>
          <cell r="OK755">
            <v>0</v>
          </cell>
          <cell r="OL755">
            <v>0</v>
          </cell>
          <cell r="OM755">
            <v>0</v>
          </cell>
          <cell r="ON755">
            <v>0</v>
          </cell>
          <cell r="OO755">
            <v>0</v>
          </cell>
          <cell r="OP755">
            <v>0</v>
          </cell>
          <cell r="OQ755">
            <v>0</v>
          </cell>
          <cell r="OR755">
            <v>0</v>
          </cell>
          <cell r="OS755">
            <v>0</v>
          </cell>
          <cell r="OT755">
            <v>0</v>
          </cell>
          <cell r="OU755">
            <v>0</v>
          </cell>
          <cell r="OV755">
            <v>0</v>
          </cell>
          <cell r="OW755">
            <v>0</v>
          </cell>
          <cell r="OX755">
            <v>0</v>
          </cell>
          <cell r="OY755">
            <v>0</v>
          </cell>
          <cell r="OZ755">
            <v>0</v>
          </cell>
          <cell r="PA755">
            <v>0</v>
          </cell>
          <cell r="PB755">
            <v>0</v>
          </cell>
          <cell r="PC755">
            <v>0</v>
          </cell>
          <cell r="PD755">
            <v>0</v>
          </cell>
          <cell r="PE755">
            <v>0</v>
          </cell>
          <cell r="PF755">
            <v>0</v>
          </cell>
          <cell r="PG755">
            <v>0</v>
          </cell>
          <cell r="PH755">
            <v>0</v>
          </cell>
          <cell r="PI755">
            <v>0</v>
          </cell>
          <cell r="PJ755">
            <v>0</v>
          </cell>
          <cell r="PK755">
            <v>0</v>
          </cell>
          <cell r="PL755">
            <v>0</v>
          </cell>
          <cell r="PM755">
            <v>0</v>
          </cell>
          <cell r="PN755">
            <v>0</v>
          </cell>
          <cell r="PO755">
            <v>0</v>
          </cell>
          <cell r="PP755">
            <v>0</v>
          </cell>
          <cell r="PQ755">
            <v>0</v>
          </cell>
          <cell r="PR755">
            <v>0</v>
          </cell>
          <cell r="PS755">
            <v>0</v>
          </cell>
          <cell r="PT755">
            <v>0</v>
          </cell>
          <cell r="PU755">
            <v>0</v>
          </cell>
          <cell r="PV755">
            <v>0</v>
          </cell>
          <cell r="PW755">
            <v>0</v>
          </cell>
          <cell r="PX755">
            <v>0</v>
          </cell>
          <cell r="PY755">
            <v>0</v>
          </cell>
        </row>
        <row r="756">
          <cell r="BB756">
            <v>4.3616942501705953</v>
          </cell>
          <cell r="BC756">
            <v>4.3616942501705953</v>
          </cell>
          <cell r="BD756">
            <v>0</v>
          </cell>
          <cell r="BE756">
            <v>1.5288386586388005</v>
          </cell>
          <cell r="BF756">
            <v>1.5288386586388005</v>
          </cell>
          <cell r="BG756">
            <v>0</v>
          </cell>
          <cell r="BH756">
            <v>-10.763866575914246</v>
          </cell>
          <cell r="BI756">
            <v>-10.763866575914246</v>
          </cell>
          <cell r="BJ756">
            <v>0</v>
          </cell>
          <cell r="BK756">
            <v>-5.7282862240268626</v>
          </cell>
          <cell r="BL756">
            <v>-5.7282862240268626</v>
          </cell>
          <cell r="BM756">
            <v>0</v>
          </cell>
          <cell r="BN756">
            <v>-17.728925801668154</v>
          </cell>
          <cell r="BO756">
            <v>-17.728925801668154</v>
          </cell>
          <cell r="BP756">
            <v>0</v>
          </cell>
          <cell r="BQ756">
            <v>10.022780984731847</v>
          </cell>
          <cell r="BR756">
            <v>10.022780984731847</v>
          </cell>
          <cell r="BS756">
            <v>0</v>
          </cell>
          <cell r="BT756">
            <v>15.896588849064861</v>
          </cell>
          <cell r="BU756">
            <v>15.896588849064861</v>
          </cell>
          <cell r="BV756">
            <v>0</v>
          </cell>
          <cell r="BW756">
            <v>-22.143595756728452</v>
          </cell>
          <cell r="BX756">
            <v>-22.143595756728452</v>
          </cell>
          <cell r="BY756">
            <v>0</v>
          </cell>
          <cell r="BZ756">
            <v>0.6620240098833573</v>
          </cell>
          <cell r="CA756">
            <v>0.6620240098833573</v>
          </cell>
          <cell r="CB756">
            <v>0</v>
          </cell>
          <cell r="CC756">
            <v>2.7971786967800036</v>
          </cell>
          <cell r="CD756">
            <v>2.7971786967800036</v>
          </cell>
          <cell r="CE756">
            <v>0</v>
          </cell>
          <cell r="CF756">
            <v>-5.426234</v>
          </cell>
          <cell r="CG756">
            <v>-5.426234</v>
          </cell>
          <cell r="CH756">
            <v>0</v>
          </cell>
          <cell r="CI756">
            <v>6.1483150000000002</v>
          </cell>
          <cell r="CJ756">
            <v>6.1483150000000002</v>
          </cell>
          <cell r="CK756">
            <v>0</v>
          </cell>
          <cell r="CL756">
            <v>13.126686021425531</v>
          </cell>
          <cell r="CM756">
            <v>13.126686021425531</v>
          </cell>
          <cell r="CN756">
            <v>0</v>
          </cell>
          <cell r="CO756">
            <v>13.705493999999998</v>
          </cell>
          <cell r="CP756">
            <v>13.705493999999998</v>
          </cell>
          <cell r="CQ756">
            <v>0</v>
          </cell>
          <cell r="CR756">
            <v>-4.9230740000000006</v>
          </cell>
          <cell r="CS756">
            <v>-4.9230740000000006</v>
          </cell>
          <cell r="CT756">
            <v>0</v>
          </cell>
          <cell r="CU756">
            <v>-13.76699730802382</v>
          </cell>
          <cell r="CV756">
            <v>-13.76699730802382</v>
          </cell>
          <cell r="CW756">
            <v>0</v>
          </cell>
          <cell r="CX756">
            <v>-4.35125385</v>
          </cell>
          <cell r="CY756">
            <v>-4.35125385</v>
          </cell>
          <cell r="CZ756">
            <v>0</v>
          </cell>
          <cell r="DA756">
            <v>-1.9140000000000001</v>
          </cell>
          <cell r="DB756">
            <v>-1.9140000000000001</v>
          </cell>
          <cell r="DC756">
            <v>0</v>
          </cell>
          <cell r="DD756">
            <v>-3.2898264744885091</v>
          </cell>
          <cell r="DE756">
            <v>-3.2898264744885091</v>
          </cell>
          <cell r="DF756">
            <v>0</v>
          </cell>
          <cell r="DG756">
            <v>-5.6251921859321516</v>
          </cell>
          <cell r="DH756">
            <v>-5.6251921859321516</v>
          </cell>
          <cell r="DI756">
            <v>0</v>
          </cell>
          <cell r="DJ756">
            <v>10.617784602975</v>
          </cell>
          <cell r="DK756">
            <v>10.617784602975</v>
          </cell>
          <cell r="DL756">
            <v>0</v>
          </cell>
          <cell r="DM756">
            <v>-5.5732309728749998</v>
          </cell>
          <cell r="DN756">
            <v>-5.5732309728749998</v>
          </cell>
          <cell r="DO756">
            <v>0</v>
          </cell>
          <cell r="DP756">
            <v>7.4658520644774082</v>
          </cell>
          <cell r="DQ756">
            <v>7.4658520644774082</v>
          </cell>
          <cell r="DR756">
            <v>0</v>
          </cell>
          <cell r="DS756">
            <v>3.6015631964237329</v>
          </cell>
          <cell r="DT756">
            <v>3.6015631964237329</v>
          </cell>
          <cell r="DU756">
            <v>0</v>
          </cell>
          <cell r="DV756">
            <v>-3.5710000000000002</v>
          </cell>
          <cell r="DW756">
            <v>-3.5710000000000002</v>
          </cell>
          <cell r="DX756">
            <v>0</v>
          </cell>
          <cell r="DY756">
            <v>-6.8993684454851448E-2</v>
          </cell>
          <cell r="DZ756">
            <v>-6.8993684454851448E-2</v>
          </cell>
          <cell r="EA756">
            <v>0</v>
          </cell>
          <cell r="EB756">
            <v>-8.1774828000000017</v>
          </cell>
          <cell r="EC756">
            <v>-8.1774828000000017</v>
          </cell>
          <cell r="ED756">
            <v>0</v>
          </cell>
          <cell r="EE756">
            <v>-30.536999999999999</v>
          </cell>
          <cell r="EF756">
            <v>-30.536999999999999</v>
          </cell>
          <cell r="EG756">
            <v>0</v>
          </cell>
          <cell r="EH756">
            <v>-2.099802999999997</v>
          </cell>
          <cell r="EI756">
            <v>-2.099802999999997</v>
          </cell>
          <cell r="EJ756">
            <v>0</v>
          </cell>
          <cell r="EK756">
            <v>-28.264199999999999</v>
          </cell>
          <cell r="EL756">
            <v>-28.264199999999999</v>
          </cell>
          <cell r="EM756">
            <v>0</v>
          </cell>
          <cell r="EN756">
            <v>-2.54</v>
          </cell>
          <cell r="EO756">
            <v>-2.54</v>
          </cell>
          <cell r="EP756">
            <v>0</v>
          </cell>
          <cell r="EQ756">
            <v>9</v>
          </cell>
          <cell r="ER756">
            <v>9</v>
          </cell>
          <cell r="ES756">
            <v>0</v>
          </cell>
          <cell r="ET756">
            <v>-34</v>
          </cell>
          <cell r="EU756">
            <v>-34</v>
          </cell>
          <cell r="EV756">
            <v>0</v>
          </cell>
          <cell r="EW756">
            <v>9</v>
          </cell>
          <cell r="EX756">
            <v>9</v>
          </cell>
          <cell r="EY756">
            <v>0</v>
          </cell>
          <cell r="EZ756">
            <v>36</v>
          </cell>
          <cell r="FA756">
            <v>36</v>
          </cell>
          <cell r="FB756">
            <v>0</v>
          </cell>
          <cell r="FC756">
            <v>7</v>
          </cell>
          <cell r="FD756">
            <v>7</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H756">
            <v>0</v>
          </cell>
          <cell r="HI756">
            <v>0</v>
          </cell>
          <cell r="HJ756">
            <v>0</v>
          </cell>
          <cell r="HK756">
            <v>0</v>
          </cell>
          <cell r="HL756">
            <v>0</v>
          </cell>
          <cell r="HM756">
            <v>0</v>
          </cell>
          <cell r="HN756">
            <v>0</v>
          </cell>
          <cell r="HO756">
            <v>0</v>
          </cell>
          <cell r="HP756">
            <v>0</v>
          </cell>
          <cell r="HQ756">
            <v>0</v>
          </cell>
          <cell r="HR756">
            <v>0</v>
          </cell>
          <cell r="HS756">
            <v>0</v>
          </cell>
          <cell r="HT756">
            <v>0</v>
          </cell>
          <cell r="HU756">
            <v>0</v>
          </cell>
          <cell r="HV756">
            <v>0</v>
          </cell>
          <cell r="HW756">
            <v>0</v>
          </cell>
          <cell r="HX756">
            <v>0</v>
          </cell>
          <cell r="HY756">
            <v>0</v>
          </cell>
          <cell r="HZ756">
            <v>0</v>
          </cell>
          <cell r="IA756">
            <v>0</v>
          </cell>
          <cell r="IB756">
            <v>0</v>
          </cell>
          <cell r="IC756">
            <v>0</v>
          </cell>
          <cell r="ID756">
            <v>0</v>
          </cell>
          <cell r="IE756">
            <v>0</v>
          </cell>
          <cell r="IF756">
            <v>0</v>
          </cell>
          <cell r="IG756">
            <v>0</v>
          </cell>
          <cell r="IH756">
            <v>0</v>
          </cell>
          <cell r="II756">
            <v>0</v>
          </cell>
          <cell r="IJ756">
            <v>0</v>
          </cell>
          <cell r="IK756">
            <v>0</v>
          </cell>
          <cell r="IP756">
            <v>-4.8733336671048502</v>
          </cell>
          <cell r="IQ756">
            <v>-4.8733336671048502</v>
          </cell>
          <cell r="IR756">
            <v>0</v>
          </cell>
          <cell r="IS756">
            <v>-14.963314141302309</v>
          </cell>
          <cell r="IT756">
            <v>-14.963314141302309</v>
          </cell>
          <cell r="IU756">
            <v>0</v>
          </cell>
          <cell r="IV756">
            <v>-16.49215279994111</v>
          </cell>
          <cell r="IW756">
            <v>-16.49215279994111</v>
          </cell>
          <cell r="IX756">
            <v>0</v>
          </cell>
          <cell r="IY756">
            <v>-5.7282862240268626</v>
          </cell>
          <cell r="IZ756">
            <v>-5.7282862240268626</v>
          </cell>
          <cell r="JA756">
            <v>0</v>
          </cell>
          <cell r="JB756">
            <v>8.1904440321285534</v>
          </cell>
          <cell r="JC756">
            <v>8.1904440321285534</v>
          </cell>
          <cell r="JD756">
            <v>0</v>
          </cell>
          <cell r="JE756">
            <v>3.775774077068256</v>
          </cell>
          <cell r="JF756">
            <v>3.775774077068256</v>
          </cell>
          <cell r="JG756">
            <v>0</v>
          </cell>
          <cell r="JH756">
            <v>-6.2470069076635912</v>
          </cell>
          <cell r="JI756">
            <v>-6.2470069076635912</v>
          </cell>
          <cell r="JJ756">
            <v>0</v>
          </cell>
          <cell r="JK756">
            <v>-22.143595756728452</v>
          </cell>
          <cell r="JL756">
            <v>-22.143595756728452</v>
          </cell>
          <cell r="JM756">
            <v>0</v>
          </cell>
          <cell r="JN756">
            <v>-1.967031293336639</v>
          </cell>
          <cell r="JO756">
            <v>-1.967031293336639</v>
          </cell>
          <cell r="JP756">
            <v>0</v>
          </cell>
          <cell r="JQ756">
            <v>3.5192596967800038</v>
          </cell>
          <cell r="JR756">
            <v>3.5192596967800038</v>
          </cell>
          <cell r="JS756">
            <v>0</v>
          </cell>
          <cell r="JT756">
            <v>0.72208100000000019</v>
          </cell>
          <cell r="JU756">
            <v>0.72208100000000019</v>
          </cell>
          <cell r="JV756">
            <v>0</v>
          </cell>
          <cell r="JW756">
            <v>6.1483150000000002</v>
          </cell>
          <cell r="JX756">
            <v>6.1483150000000002</v>
          </cell>
          <cell r="JY756">
            <v>0</v>
          </cell>
          <cell r="JZ756">
            <v>21.909106021425529</v>
          </cell>
          <cell r="KA756">
            <v>21.909106021425529</v>
          </cell>
          <cell r="KB756">
            <v>0</v>
          </cell>
          <cell r="KC756">
            <v>-4.9845773080238214</v>
          </cell>
          <cell r="KD756">
            <v>-4.9845773080238214</v>
          </cell>
          <cell r="KE756">
            <v>0</v>
          </cell>
          <cell r="KF756">
            <v>-18.690071308023821</v>
          </cell>
          <cell r="KG756">
            <v>-18.690071308023821</v>
          </cell>
          <cell r="KH756">
            <v>0</v>
          </cell>
          <cell r="KI756">
            <v>-13.76699730802382</v>
          </cell>
          <cell r="KJ756">
            <v>-13.76699730802382</v>
          </cell>
          <cell r="KK756">
            <v>0</v>
          </cell>
          <cell r="KL756">
            <v>-9.5550803244885092</v>
          </cell>
          <cell r="KM756">
            <v>-9.5550803244885092</v>
          </cell>
          <cell r="KN756">
            <v>0</v>
          </cell>
          <cell r="KO756">
            <v>-10.829018660420662</v>
          </cell>
          <cell r="KP756">
            <v>-10.829018660420662</v>
          </cell>
          <cell r="KQ756">
            <v>0</v>
          </cell>
          <cell r="KR756">
            <v>-8.9150186604206603</v>
          </cell>
          <cell r="KS756">
            <v>-8.9150186604206603</v>
          </cell>
          <cell r="KT756">
            <v>0</v>
          </cell>
          <cell r="KU756">
            <v>-5.6251921859321516</v>
          </cell>
          <cell r="KV756">
            <v>-5.6251921859321516</v>
          </cell>
          <cell r="KW756">
            <v>0</v>
          </cell>
          <cell r="KX756">
            <v>12.510405694577408</v>
          </cell>
          <cell r="KY756">
            <v>12.510405694577408</v>
          </cell>
          <cell r="KZ756">
            <v>0</v>
          </cell>
          <cell r="LA756">
            <v>5.4941842880261413</v>
          </cell>
          <cell r="LB756">
            <v>5.4941842880261413</v>
          </cell>
          <cell r="LC756">
            <v>0</v>
          </cell>
          <cell r="LD756">
            <v>11.067415260901141</v>
          </cell>
          <cell r="LE756">
            <v>11.067415260901141</v>
          </cell>
          <cell r="LF756">
            <v>0</v>
          </cell>
          <cell r="LG756">
            <v>3.6015631964237329</v>
          </cell>
          <cell r="LH756">
            <v>3.6015631964237329</v>
          </cell>
          <cell r="LI756">
            <v>0</v>
          </cell>
          <cell r="LJ756">
            <v>-11.817476484454854</v>
          </cell>
          <cell r="LK756">
            <v>-11.817476484454854</v>
          </cell>
          <cell r="LL756">
            <v>0</v>
          </cell>
          <cell r="LM756">
            <v>-38.783476484454852</v>
          </cell>
          <cell r="LN756">
            <v>-38.783476484454852</v>
          </cell>
          <cell r="LO756">
            <v>0</v>
          </cell>
          <cell r="LP756">
            <v>-38.714482799999999</v>
          </cell>
          <cell r="LQ756">
            <v>-38.714482799999999</v>
          </cell>
          <cell r="LR756">
            <v>0</v>
          </cell>
          <cell r="LS756">
            <v>-30.536999999999999</v>
          </cell>
          <cell r="LT756">
            <v>-30.536999999999999</v>
          </cell>
          <cell r="LU756">
            <v>0</v>
          </cell>
          <cell r="LV756">
            <v>-32.904002999999996</v>
          </cell>
          <cell r="LW756">
            <v>-32.904002999999996</v>
          </cell>
          <cell r="LX756">
            <v>0</v>
          </cell>
          <cell r="LY756">
            <v>-21.804199999999998</v>
          </cell>
          <cell r="LZ756">
            <v>-21.804199999999998</v>
          </cell>
          <cell r="MA756">
            <v>0</v>
          </cell>
          <cell r="MB756">
            <v>6.46</v>
          </cell>
          <cell r="MC756">
            <v>6.46</v>
          </cell>
          <cell r="MD756">
            <v>0</v>
          </cell>
          <cell r="ME756">
            <v>9</v>
          </cell>
          <cell r="MF756">
            <v>9</v>
          </cell>
          <cell r="MG756">
            <v>0</v>
          </cell>
          <cell r="MH756">
            <v>11</v>
          </cell>
          <cell r="MI756">
            <v>11</v>
          </cell>
          <cell r="MJ756">
            <v>0</v>
          </cell>
          <cell r="MK756">
            <v>52</v>
          </cell>
          <cell r="ML756">
            <v>52</v>
          </cell>
          <cell r="MM756">
            <v>0</v>
          </cell>
          <cell r="MN756">
            <v>43</v>
          </cell>
          <cell r="MO756">
            <v>43</v>
          </cell>
          <cell r="MP756">
            <v>0</v>
          </cell>
          <cell r="MQ756">
            <v>7</v>
          </cell>
          <cell r="MR756">
            <v>7</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v>0</v>
          </cell>
          <cell r="NM756">
            <v>0</v>
          </cell>
          <cell r="NN756">
            <v>0</v>
          </cell>
          <cell r="NO756">
            <v>0</v>
          </cell>
          <cell r="NP756">
            <v>0</v>
          </cell>
          <cell r="NQ756">
            <v>0</v>
          </cell>
          <cell r="NR756">
            <v>0</v>
          </cell>
          <cell r="NS756">
            <v>0</v>
          </cell>
          <cell r="NT756">
            <v>0</v>
          </cell>
          <cell r="NU756">
            <v>0</v>
          </cell>
          <cell r="NV756">
            <v>0</v>
          </cell>
          <cell r="NW756">
            <v>0</v>
          </cell>
          <cell r="NX756">
            <v>0</v>
          </cell>
          <cell r="NY756">
            <v>0</v>
          </cell>
          <cell r="NZ756">
            <v>0</v>
          </cell>
          <cell r="OA756">
            <v>0</v>
          </cell>
          <cell r="OB756">
            <v>0</v>
          </cell>
          <cell r="OC756">
            <v>0</v>
          </cell>
          <cell r="OD756">
            <v>0</v>
          </cell>
          <cell r="OE756">
            <v>0</v>
          </cell>
          <cell r="OF756">
            <v>0</v>
          </cell>
          <cell r="OG756">
            <v>0</v>
          </cell>
          <cell r="OH756">
            <v>0</v>
          </cell>
          <cell r="OI756">
            <v>0</v>
          </cell>
          <cell r="OJ756">
            <v>0</v>
          </cell>
          <cell r="OK756">
            <v>0</v>
          </cell>
          <cell r="OL756">
            <v>0</v>
          </cell>
          <cell r="OM756">
            <v>0</v>
          </cell>
          <cell r="ON756">
            <v>0</v>
          </cell>
          <cell r="OO756">
            <v>0</v>
          </cell>
          <cell r="OP756">
            <v>0</v>
          </cell>
          <cell r="OQ756">
            <v>0</v>
          </cell>
          <cell r="OR756">
            <v>0</v>
          </cell>
          <cell r="OS756">
            <v>0</v>
          </cell>
          <cell r="OT756">
            <v>0</v>
          </cell>
          <cell r="OU756">
            <v>0</v>
          </cell>
          <cell r="OV756">
            <v>0</v>
          </cell>
          <cell r="OW756">
            <v>0</v>
          </cell>
          <cell r="OX756">
            <v>0</v>
          </cell>
          <cell r="OY756">
            <v>0</v>
          </cell>
          <cell r="OZ756">
            <v>0</v>
          </cell>
          <cell r="PA756">
            <v>0</v>
          </cell>
          <cell r="PB756">
            <v>0</v>
          </cell>
          <cell r="PC756">
            <v>0</v>
          </cell>
          <cell r="PD756">
            <v>0</v>
          </cell>
          <cell r="PE756">
            <v>0</v>
          </cell>
          <cell r="PF756">
            <v>0</v>
          </cell>
          <cell r="PG756">
            <v>0</v>
          </cell>
          <cell r="PH756">
            <v>0</v>
          </cell>
          <cell r="PI756">
            <v>0</v>
          </cell>
          <cell r="PJ756">
            <v>0</v>
          </cell>
          <cell r="PK756">
            <v>0</v>
          </cell>
          <cell r="PL756">
            <v>0</v>
          </cell>
          <cell r="PM756">
            <v>0</v>
          </cell>
          <cell r="PN756">
            <v>0</v>
          </cell>
          <cell r="PO756">
            <v>0</v>
          </cell>
          <cell r="PP756">
            <v>0</v>
          </cell>
          <cell r="PQ756">
            <v>0</v>
          </cell>
          <cell r="PR756">
            <v>0</v>
          </cell>
          <cell r="PS756">
            <v>0</v>
          </cell>
          <cell r="PT756">
            <v>0</v>
          </cell>
          <cell r="PU756">
            <v>0</v>
          </cell>
          <cell r="PV756">
            <v>0</v>
          </cell>
          <cell r="PW756">
            <v>0</v>
          </cell>
          <cell r="PX756">
            <v>0</v>
          </cell>
          <cell r="PY756">
            <v>0</v>
          </cell>
        </row>
        <row r="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0</v>
          </cell>
          <cell r="EC760">
            <v>0</v>
          </cell>
          <cell r="ED760">
            <v>0</v>
          </cell>
          <cell r="EE760">
            <v>0</v>
          </cell>
          <cell r="EF760">
            <v>0</v>
          </cell>
          <cell r="EG760">
            <v>0</v>
          </cell>
          <cell r="EH760">
            <v>0</v>
          </cell>
          <cell r="EI760">
            <v>0</v>
          </cell>
          <cell r="EJ760">
            <v>0</v>
          </cell>
          <cell r="EK760">
            <v>0</v>
          </cell>
          <cell r="EL760">
            <v>0</v>
          </cell>
          <cell r="EM760">
            <v>0</v>
          </cell>
          <cell r="EN760">
            <v>0</v>
          </cell>
          <cell r="EO760">
            <v>0</v>
          </cell>
          <cell r="EP760">
            <v>0</v>
          </cell>
          <cell r="EQ760">
            <v>0</v>
          </cell>
          <cell r="ER760">
            <v>0</v>
          </cell>
          <cell r="ES760">
            <v>0</v>
          </cell>
          <cell r="ET760">
            <v>0</v>
          </cell>
          <cell r="EU760">
            <v>0</v>
          </cell>
          <cell r="EV760">
            <v>0</v>
          </cell>
          <cell r="EW760">
            <v>0</v>
          </cell>
          <cell r="EX760">
            <v>0</v>
          </cell>
          <cell r="EY760">
            <v>0</v>
          </cell>
          <cell r="EZ760">
            <v>0</v>
          </cell>
          <cell r="FA760">
            <v>0</v>
          </cell>
          <cell r="FB760">
            <v>0</v>
          </cell>
          <cell r="FC760">
            <v>0</v>
          </cell>
          <cell r="FD760">
            <v>0</v>
          </cell>
          <cell r="FE760">
            <v>0</v>
          </cell>
          <cell r="FF760">
            <v>-782</v>
          </cell>
          <cell r="FG760">
            <v>0</v>
          </cell>
          <cell r="FH760">
            <v>-782</v>
          </cell>
          <cell r="FI760">
            <v>-718</v>
          </cell>
          <cell r="FJ760">
            <v>0</v>
          </cell>
          <cell r="FK760">
            <v>-718</v>
          </cell>
          <cell r="FL760">
            <v>-514</v>
          </cell>
          <cell r="FM760">
            <v>0</v>
          </cell>
          <cell r="FN760">
            <v>-514</v>
          </cell>
          <cell r="FO760">
            <v>-811</v>
          </cell>
          <cell r="FP760">
            <v>0</v>
          </cell>
          <cell r="FQ760">
            <v>-811</v>
          </cell>
          <cell r="FR760">
            <v>-490</v>
          </cell>
          <cell r="FS760">
            <v>0</v>
          </cell>
          <cell r="FT760">
            <v>-490</v>
          </cell>
          <cell r="FU760">
            <v>-659</v>
          </cell>
          <cell r="FV760">
            <v>0</v>
          </cell>
          <cell r="FW760">
            <v>-659</v>
          </cell>
          <cell r="FX760">
            <v>-820</v>
          </cell>
          <cell r="FY760">
            <v>0</v>
          </cell>
          <cell r="FZ760">
            <v>-820</v>
          </cell>
          <cell r="GA760">
            <v>-814</v>
          </cell>
          <cell r="GB760">
            <v>0</v>
          </cell>
          <cell r="GC760">
            <v>-814</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H760">
            <v>0</v>
          </cell>
          <cell r="HI760">
            <v>0</v>
          </cell>
          <cell r="HJ760">
            <v>0</v>
          </cell>
          <cell r="HK760">
            <v>0</v>
          </cell>
          <cell r="HL760">
            <v>0</v>
          </cell>
          <cell r="HM760">
            <v>0</v>
          </cell>
          <cell r="HN760">
            <v>0</v>
          </cell>
          <cell r="HO760">
            <v>0</v>
          </cell>
          <cell r="HP760">
            <v>0</v>
          </cell>
          <cell r="HQ760">
            <v>0</v>
          </cell>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0</v>
          </cell>
          <cell r="KO760">
            <v>0</v>
          </cell>
          <cell r="KP760">
            <v>0</v>
          </cell>
          <cell r="KQ760">
            <v>0</v>
          </cell>
          <cell r="KR760">
            <v>0</v>
          </cell>
          <cell r="KS760">
            <v>0</v>
          </cell>
          <cell r="KT760">
            <v>0</v>
          </cell>
          <cell r="KU760">
            <v>0</v>
          </cell>
          <cell r="KV760">
            <v>0</v>
          </cell>
          <cell r="KW760">
            <v>0</v>
          </cell>
          <cell r="KX760">
            <v>0</v>
          </cell>
          <cell r="KY760">
            <v>0</v>
          </cell>
          <cell r="KZ760">
            <v>0</v>
          </cell>
          <cell r="LA760">
            <v>0</v>
          </cell>
          <cell r="LB760">
            <v>0</v>
          </cell>
          <cell r="LC760">
            <v>0</v>
          </cell>
          <cell r="LD760">
            <v>0</v>
          </cell>
          <cell r="LE760">
            <v>0</v>
          </cell>
          <cell r="LF760">
            <v>0</v>
          </cell>
          <cell r="LG760">
            <v>0</v>
          </cell>
          <cell r="LH760">
            <v>0</v>
          </cell>
          <cell r="LI760">
            <v>0</v>
          </cell>
          <cell r="LJ760">
            <v>0</v>
          </cell>
          <cell r="LK760">
            <v>0</v>
          </cell>
          <cell r="LL760">
            <v>0</v>
          </cell>
          <cell r="LM760">
            <v>0</v>
          </cell>
          <cell r="LN760">
            <v>0</v>
          </cell>
          <cell r="LO760">
            <v>0</v>
          </cell>
          <cell r="LP760">
            <v>0</v>
          </cell>
          <cell r="LQ760">
            <v>0</v>
          </cell>
          <cell r="LR760">
            <v>0</v>
          </cell>
          <cell r="LS760">
            <v>0</v>
          </cell>
          <cell r="LT760">
            <v>0</v>
          </cell>
          <cell r="LU760">
            <v>0</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-782</v>
          </cell>
          <cell r="MW760">
            <v>0</v>
          </cell>
          <cell r="MX760">
            <v>0</v>
          </cell>
          <cell r="MY760">
            <v>-718</v>
          </cell>
          <cell r="MZ760">
            <v>0</v>
          </cell>
          <cell r="NA760">
            <v>0</v>
          </cell>
          <cell r="NB760">
            <v>-514</v>
          </cell>
          <cell r="NC760">
            <v>0</v>
          </cell>
          <cell r="ND760">
            <v>0</v>
          </cell>
          <cell r="NE760">
            <v>-811</v>
          </cell>
          <cell r="NF760">
            <v>0</v>
          </cell>
          <cell r="NG760">
            <v>0</v>
          </cell>
          <cell r="NH760">
            <v>-490</v>
          </cell>
          <cell r="NI760">
            <v>0</v>
          </cell>
          <cell r="NJ760">
            <v>0</v>
          </cell>
          <cell r="NK760">
            <v>-659</v>
          </cell>
          <cell r="NL760">
            <v>0</v>
          </cell>
          <cell r="NM760">
            <v>0</v>
          </cell>
          <cell r="NN760">
            <v>-820</v>
          </cell>
          <cell r="NO760">
            <v>0</v>
          </cell>
          <cell r="NP760">
            <v>0</v>
          </cell>
          <cell r="NQ760">
            <v>-814</v>
          </cell>
          <cell r="NR760">
            <v>0</v>
          </cell>
          <cell r="NS760">
            <v>0</v>
          </cell>
          <cell r="NT760">
            <v>0</v>
          </cell>
          <cell r="NU760">
            <v>0</v>
          </cell>
          <cell r="NV760">
            <v>0</v>
          </cell>
          <cell r="NW760">
            <v>0</v>
          </cell>
          <cell r="NX760">
            <v>0</v>
          </cell>
          <cell r="NY760">
            <v>0</v>
          </cell>
          <cell r="NZ760">
            <v>0</v>
          </cell>
          <cell r="OA760">
            <v>0</v>
          </cell>
          <cell r="OB760">
            <v>0</v>
          </cell>
          <cell r="OC760">
            <v>0</v>
          </cell>
          <cell r="OD760">
            <v>0</v>
          </cell>
          <cell r="OE760">
            <v>0</v>
          </cell>
          <cell r="OF760">
            <v>0</v>
          </cell>
          <cell r="OG760">
            <v>0</v>
          </cell>
          <cell r="OH760">
            <v>0</v>
          </cell>
          <cell r="OI760">
            <v>0</v>
          </cell>
          <cell r="OJ760">
            <v>0</v>
          </cell>
          <cell r="OK760">
            <v>0</v>
          </cell>
          <cell r="OL760">
            <v>0</v>
          </cell>
          <cell r="OM760">
            <v>0</v>
          </cell>
          <cell r="ON760">
            <v>0</v>
          </cell>
          <cell r="OO760">
            <v>0</v>
          </cell>
          <cell r="OP760">
            <v>0</v>
          </cell>
          <cell r="OQ760">
            <v>0</v>
          </cell>
          <cell r="OR760">
            <v>0</v>
          </cell>
          <cell r="OS760">
            <v>0</v>
          </cell>
          <cell r="OT760">
            <v>0</v>
          </cell>
          <cell r="OU760">
            <v>0</v>
          </cell>
          <cell r="OV760">
            <v>0</v>
          </cell>
          <cell r="OW760">
            <v>0</v>
          </cell>
          <cell r="OX760">
            <v>0</v>
          </cell>
          <cell r="OY760">
            <v>0</v>
          </cell>
          <cell r="OZ760">
            <v>0</v>
          </cell>
          <cell r="PA760">
            <v>0</v>
          </cell>
          <cell r="PB760">
            <v>0</v>
          </cell>
          <cell r="PC760">
            <v>0</v>
          </cell>
          <cell r="PD760">
            <v>0</v>
          </cell>
          <cell r="PE760">
            <v>0</v>
          </cell>
          <cell r="PF760">
            <v>0</v>
          </cell>
          <cell r="PG760">
            <v>0</v>
          </cell>
          <cell r="PH760">
            <v>0</v>
          </cell>
          <cell r="PI760">
            <v>0</v>
          </cell>
          <cell r="PJ760">
            <v>0</v>
          </cell>
          <cell r="PK760">
            <v>0</v>
          </cell>
          <cell r="PL760">
            <v>0</v>
          </cell>
          <cell r="PM760">
            <v>0</v>
          </cell>
          <cell r="PN760">
            <v>0</v>
          </cell>
          <cell r="PO760">
            <v>0</v>
          </cell>
          <cell r="PP760">
            <v>0</v>
          </cell>
          <cell r="PQ760">
            <v>0</v>
          </cell>
          <cell r="PR760">
            <v>0</v>
          </cell>
          <cell r="PS760">
            <v>0</v>
          </cell>
          <cell r="PT760">
            <v>0</v>
          </cell>
          <cell r="PU760">
            <v>0</v>
          </cell>
          <cell r="PV760">
            <v>0</v>
          </cell>
          <cell r="PW760">
            <v>0</v>
          </cell>
          <cell r="PX760">
            <v>0</v>
          </cell>
          <cell r="PY760">
            <v>0</v>
          </cell>
        </row>
        <row r="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H761">
            <v>0</v>
          </cell>
          <cell r="HI761">
            <v>0</v>
          </cell>
          <cell r="HJ761">
            <v>0</v>
          </cell>
          <cell r="HK761">
            <v>0</v>
          </cell>
          <cell r="HL761">
            <v>0</v>
          </cell>
          <cell r="HM761">
            <v>0</v>
          </cell>
          <cell r="HN761">
            <v>0</v>
          </cell>
          <cell r="HO761">
            <v>0</v>
          </cell>
          <cell r="HP761">
            <v>0</v>
          </cell>
          <cell r="HQ761">
            <v>0</v>
          </cell>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cell r="NR761">
            <v>0</v>
          </cell>
          <cell r="NS761">
            <v>0</v>
          </cell>
          <cell r="NT761">
            <v>0</v>
          </cell>
          <cell r="NU761">
            <v>0</v>
          </cell>
          <cell r="NV761">
            <v>0</v>
          </cell>
          <cell r="NW761">
            <v>0</v>
          </cell>
          <cell r="NX761">
            <v>0</v>
          </cell>
          <cell r="NY761">
            <v>0</v>
          </cell>
          <cell r="NZ761">
            <v>0</v>
          </cell>
          <cell r="OA761">
            <v>0</v>
          </cell>
          <cell r="OB761">
            <v>0</v>
          </cell>
          <cell r="OC761">
            <v>0</v>
          </cell>
          <cell r="OD761">
            <v>0</v>
          </cell>
          <cell r="OE761">
            <v>0</v>
          </cell>
          <cell r="OF761">
            <v>0</v>
          </cell>
          <cell r="OG761">
            <v>0</v>
          </cell>
          <cell r="OH761">
            <v>0</v>
          </cell>
          <cell r="OI761">
            <v>0</v>
          </cell>
          <cell r="OJ761">
            <v>0</v>
          </cell>
          <cell r="OK761">
            <v>0</v>
          </cell>
          <cell r="OL761">
            <v>0</v>
          </cell>
          <cell r="OM761">
            <v>0</v>
          </cell>
          <cell r="ON761">
            <v>0</v>
          </cell>
          <cell r="OO761">
            <v>0</v>
          </cell>
          <cell r="OP761">
            <v>0</v>
          </cell>
          <cell r="OQ761">
            <v>0</v>
          </cell>
          <cell r="OR761">
            <v>0</v>
          </cell>
          <cell r="OS761">
            <v>0</v>
          </cell>
          <cell r="OT761">
            <v>0</v>
          </cell>
          <cell r="OU761">
            <v>0</v>
          </cell>
          <cell r="OV761">
            <v>0</v>
          </cell>
          <cell r="OW761">
            <v>0</v>
          </cell>
          <cell r="OX761">
            <v>0</v>
          </cell>
          <cell r="OY761">
            <v>0</v>
          </cell>
          <cell r="OZ761">
            <v>0</v>
          </cell>
          <cell r="PA761">
            <v>0</v>
          </cell>
          <cell r="PB761">
            <v>0</v>
          </cell>
          <cell r="PC761">
            <v>0</v>
          </cell>
          <cell r="PD761">
            <v>0</v>
          </cell>
          <cell r="PE761">
            <v>0</v>
          </cell>
          <cell r="PF761">
            <v>0</v>
          </cell>
          <cell r="PG761">
            <v>0</v>
          </cell>
          <cell r="PH761">
            <v>0</v>
          </cell>
          <cell r="PI761">
            <v>0</v>
          </cell>
          <cell r="PJ761">
            <v>0</v>
          </cell>
          <cell r="PK761">
            <v>0</v>
          </cell>
          <cell r="PL761">
            <v>0</v>
          </cell>
          <cell r="PM761">
            <v>0</v>
          </cell>
          <cell r="PN761">
            <v>0</v>
          </cell>
          <cell r="PO761">
            <v>0</v>
          </cell>
          <cell r="PP761">
            <v>0</v>
          </cell>
          <cell r="PQ761">
            <v>0</v>
          </cell>
          <cell r="PR761">
            <v>0</v>
          </cell>
          <cell r="PS761">
            <v>0</v>
          </cell>
          <cell r="PT761">
            <v>0</v>
          </cell>
          <cell r="PU761">
            <v>0</v>
          </cell>
          <cell r="PV761">
            <v>0</v>
          </cell>
          <cell r="PW761">
            <v>0</v>
          </cell>
          <cell r="PX761">
            <v>0</v>
          </cell>
          <cell r="PY761">
            <v>0</v>
          </cell>
        </row>
        <row r="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0</v>
          </cell>
          <cell r="EC762">
            <v>0</v>
          </cell>
          <cell r="ED762">
            <v>0</v>
          </cell>
          <cell r="EE762">
            <v>0</v>
          </cell>
          <cell r="EF762">
            <v>0</v>
          </cell>
          <cell r="EG762">
            <v>0</v>
          </cell>
          <cell r="EH762">
            <v>0</v>
          </cell>
          <cell r="EI762">
            <v>0</v>
          </cell>
          <cell r="EJ762">
            <v>0</v>
          </cell>
          <cell r="EK762">
            <v>0</v>
          </cell>
          <cell r="EL762">
            <v>0</v>
          </cell>
          <cell r="EM762">
            <v>0</v>
          </cell>
          <cell r="EN762">
            <v>0</v>
          </cell>
          <cell r="EO762">
            <v>0</v>
          </cell>
          <cell r="EP762">
            <v>0</v>
          </cell>
          <cell r="EQ762">
            <v>0</v>
          </cell>
          <cell r="ER762">
            <v>0</v>
          </cell>
          <cell r="ES762">
            <v>0</v>
          </cell>
          <cell r="ET762">
            <v>0</v>
          </cell>
          <cell r="EU762">
            <v>0</v>
          </cell>
          <cell r="EV762">
            <v>0</v>
          </cell>
          <cell r="EW762">
            <v>0</v>
          </cell>
          <cell r="EX762">
            <v>0</v>
          </cell>
          <cell r="EY762">
            <v>0</v>
          </cell>
          <cell r="EZ762">
            <v>0</v>
          </cell>
          <cell r="FA762">
            <v>0</v>
          </cell>
          <cell r="FB762">
            <v>0</v>
          </cell>
          <cell r="FC762">
            <v>0</v>
          </cell>
          <cell r="FD762">
            <v>0</v>
          </cell>
          <cell r="FE762">
            <v>0</v>
          </cell>
          <cell r="FF762">
            <v>336</v>
          </cell>
          <cell r="FG762">
            <v>0</v>
          </cell>
          <cell r="FH762">
            <v>336</v>
          </cell>
          <cell r="FI762">
            <v>271</v>
          </cell>
          <cell r="FJ762">
            <v>0</v>
          </cell>
          <cell r="FK762">
            <v>271</v>
          </cell>
          <cell r="FL762">
            <v>278</v>
          </cell>
          <cell r="FM762">
            <v>0</v>
          </cell>
          <cell r="FN762">
            <v>278</v>
          </cell>
          <cell r="FO762">
            <v>236</v>
          </cell>
          <cell r="FP762">
            <v>0</v>
          </cell>
          <cell r="FQ762">
            <v>236</v>
          </cell>
          <cell r="FR762">
            <v>423</v>
          </cell>
          <cell r="FS762">
            <v>0</v>
          </cell>
          <cell r="FT762">
            <v>423</v>
          </cell>
          <cell r="FU762">
            <v>429</v>
          </cell>
          <cell r="FV762">
            <v>0</v>
          </cell>
          <cell r="FW762">
            <v>429</v>
          </cell>
          <cell r="FX762">
            <v>246</v>
          </cell>
          <cell r="FY762">
            <v>0</v>
          </cell>
          <cell r="FZ762">
            <v>246</v>
          </cell>
          <cell r="GA762">
            <v>249</v>
          </cell>
          <cell r="GB762">
            <v>0</v>
          </cell>
          <cell r="GC762">
            <v>249</v>
          </cell>
          <cell r="GD762">
            <v>0</v>
          </cell>
          <cell r="GE762">
            <v>0</v>
          </cell>
          <cell r="GF762">
            <v>0</v>
          </cell>
          <cell r="GG762">
            <v>0</v>
          </cell>
          <cell r="GH762">
            <v>0</v>
          </cell>
          <cell r="GI762">
            <v>0</v>
          </cell>
          <cell r="GJ762">
            <v>0</v>
          </cell>
          <cell r="GK762">
            <v>0</v>
          </cell>
          <cell r="GL762">
            <v>0</v>
          </cell>
          <cell r="GM762">
            <v>0</v>
          </cell>
          <cell r="GN762">
            <v>0</v>
          </cell>
          <cell r="GO762">
            <v>0</v>
          </cell>
          <cell r="GP762">
            <v>-1</v>
          </cell>
          <cell r="GQ762">
            <v>0</v>
          </cell>
          <cell r="GR762">
            <v>-1</v>
          </cell>
          <cell r="GS762">
            <v>0</v>
          </cell>
          <cell r="GT762">
            <v>0</v>
          </cell>
          <cell r="GU762">
            <v>0</v>
          </cell>
          <cell r="GV762">
            <v>0</v>
          </cell>
          <cell r="GW762">
            <v>0</v>
          </cell>
          <cell r="GX762">
            <v>0</v>
          </cell>
          <cell r="GY762">
            <v>0</v>
          </cell>
          <cell r="GZ762">
            <v>0</v>
          </cell>
          <cell r="HA762">
            <v>0</v>
          </cell>
          <cell r="HB762">
            <v>0</v>
          </cell>
          <cell r="HC762">
            <v>0</v>
          </cell>
          <cell r="HD762">
            <v>0</v>
          </cell>
          <cell r="HE762">
            <v>0</v>
          </cell>
          <cell r="HF762">
            <v>0</v>
          </cell>
          <cell r="HG762">
            <v>0</v>
          </cell>
          <cell r="HH762">
            <v>0</v>
          </cell>
          <cell r="HI762">
            <v>0</v>
          </cell>
          <cell r="HJ762">
            <v>0</v>
          </cell>
          <cell r="HK762">
            <v>0</v>
          </cell>
          <cell r="HL762">
            <v>0</v>
          </cell>
          <cell r="HM762">
            <v>0</v>
          </cell>
          <cell r="HN762">
            <v>0</v>
          </cell>
          <cell r="HO762">
            <v>0</v>
          </cell>
          <cell r="HP762">
            <v>0</v>
          </cell>
          <cell r="HQ762">
            <v>0</v>
          </cell>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0</v>
          </cell>
          <cell r="KO762">
            <v>0</v>
          </cell>
          <cell r="KP762">
            <v>0</v>
          </cell>
          <cell r="KQ762">
            <v>0</v>
          </cell>
          <cell r="KR762">
            <v>0</v>
          </cell>
          <cell r="KS762">
            <v>0</v>
          </cell>
          <cell r="KT762">
            <v>0</v>
          </cell>
          <cell r="KU762">
            <v>0</v>
          </cell>
          <cell r="KV762">
            <v>0</v>
          </cell>
          <cell r="KW762">
            <v>0</v>
          </cell>
          <cell r="KX762">
            <v>0</v>
          </cell>
          <cell r="KY762">
            <v>0</v>
          </cell>
          <cell r="KZ762">
            <v>0</v>
          </cell>
          <cell r="LA762">
            <v>0</v>
          </cell>
          <cell r="LB762">
            <v>0</v>
          </cell>
          <cell r="LC762">
            <v>0</v>
          </cell>
          <cell r="LD762">
            <v>0</v>
          </cell>
          <cell r="LE762">
            <v>0</v>
          </cell>
          <cell r="LF762">
            <v>0</v>
          </cell>
          <cell r="LG762">
            <v>0</v>
          </cell>
          <cell r="LH762">
            <v>0</v>
          </cell>
          <cell r="LI762">
            <v>0</v>
          </cell>
          <cell r="LJ762">
            <v>0</v>
          </cell>
          <cell r="LK762">
            <v>0</v>
          </cell>
          <cell r="LL762">
            <v>0</v>
          </cell>
          <cell r="LM762">
            <v>0</v>
          </cell>
          <cell r="LN762">
            <v>0</v>
          </cell>
          <cell r="LO762">
            <v>0</v>
          </cell>
          <cell r="LP762">
            <v>0</v>
          </cell>
          <cell r="LQ762">
            <v>0</v>
          </cell>
          <cell r="LR762">
            <v>0</v>
          </cell>
          <cell r="LS762">
            <v>0</v>
          </cell>
          <cell r="LT762">
            <v>0</v>
          </cell>
          <cell r="LU762">
            <v>0</v>
          </cell>
          <cell r="LV762">
            <v>0</v>
          </cell>
          <cell r="LW762">
            <v>0</v>
          </cell>
          <cell r="LX762">
            <v>0</v>
          </cell>
          <cell r="LY762">
            <v>0</v>
          </cell>
          <cell r="LZ762">
            <v>0</v>
          </cell>
          <cell r="MA762">
            <v>0</v>
          </cell>
          <cell r="MB762">
            <v>0</v>
          </cell>
          <cell r="MC762">
            <v>0</v>
          </cell>
          <cell r="MD762">
            <v>0</v>
          </cell>
          <cell r="ME762">
            <v>0</v>
          </cell>
          <cell r="MF762">
            <v>0</v>
          </cell>
          <cell r="MG762">
            <v>0</v>
          </cell>
          <cell r="MH762">
            <v>0</v>
          </cell>
          <cell r="MI762">
            <v>0</v>
          </cell>
          <cell r="MJ762">
            <v>0</v>
          </cell>
          <cell r="MK762">
            <v>0</v>
          </cell>
          <cell r="ML762">
            <v>0</v>
          </cell>
          <cell r="MM762">
            <v>0</v>
          </cell>
          <cell r="MN762">
            <v>0</v>
          </cell>
          <cell r="MO762">
            <v>0</v>
          </cell>
          <cell r="MP762">
            <v>0</v>
          </cell>
          <cell r="MQ762">
            <v>0</v>
          </cell>
          <cell r="MR762">
            <v>0</v>
          </cell>
          <cell r="MS762">
            <v>0</v>
          </cell>
          <cell r="MT762">
            <v>0</v>
          </cell>
          <cell r="MU762">
            <v>0</v>
          </cell>
          <cell r="MV762">
            <v>336</v>
          </cell>
          <cell r="MW762">
            <v>0</v>
          </cell>
          <cell r="MX762">
            <v>0</v>
          </cell>
          <cell r="MY762">
            <v>271</v>
          </cell>
          <cell r="MZ762">
            <v>0</v>
          </cell>
          <cell r="NA762">
            <v>0</v>
          </cell>
          <cell r="NB762">
            <v>278</v>
          </cell>
          <cell r="NC762">
            <v>0</v>
          </cell>
          <cell r="ND762">
            <v>0</v>
          </cell>
          <cell r="NE762">
            <v>236</v>
          </cell>
          <cell r="NF762">
            <v>0</v>
          </cell>
          <cell r="NG762">
            <v>0</v>
          </cell>
          <cell r="NH762">
            <v>423</v>
          </cell>
          <cell r="NI762">
            <v>0</v>
          </cell>
          <cell r="NJ762">
            <v>0</v>
          </cell>
          <cell r="NK762">
            <v>429</v>
          </cell>
          <cell r="NL762">
            <v>0</v>
          </cell>
          <cell r="NM762">
            <v>0</v>
          </cell>
          <cell r="NN762">
            <v>246</v>
          </cell>
          <cell r="NO762">
            <v>0</v>
          </cell>
          <cell r="NP762">
            <v>0</v>
          </cell>
          <cell r="NQ762">
            <v>249</v>
          </cell>
          <cell r="NR762">
            <v>0</v>
          </cell>
          <cell r="NS762">
            <v>0</v>
          </cell>
          <cell r="NT762">
            <v>0</v>
          </cell>
          <cell r="NU762">
            <v>0</v>
          </cell>
          <cell r="NV762">
            <v>0</v>
          </cell>
          <cell r="NW762">
            <v>0</v>
          </cell>
          <cell r="NX762">
            <v>0</v>
          </cell>
          <cell r="NY762">
            <v>0</v>
          </cell>
          <cell r="NZ762">
            <v>0</v>
          </cell>
          <cell r="OA762">
            <v>0</v>
          </cell>
          <cell r="OB762">
            <v>0</v>
          </cell>
          <cell r="OC762">
            <v>0</v>
          </cell>
          <cell r="OD762">
            <v>0</v>
          </cell>
          <cell r="OE762">
            <v>0</v>
          </cell>
          <cell r="OF762">
            <v>-1</v>
          </cell>
          <cell r="OG762">
            <v>0</v>
          </cell>
          <cell r="OH762">
            <v>0</v>
          </cell>
          <cell r="OI762">
            <v>0</v>
          </cell>
          <cell r="OJ762">
            <v>0</v>
          </cell>
          <cell r="OK762">
            <v>0</v>
          </cell>
          <cell r="OL762">
            <v>0</v>
          </cell>
          <cell r="OM762">
            <v>0</v>
          </cell>
          <cell r="ON762">
            <v>0</v>
          </cell>
          <cell r="OO762">
            <v>0</v>
          </cell>
          <cell r="OP762">
            <v>0</v>
          </cell>
          <cell r="OQ762">
            <v>0</v>
          </cell>
          <cell r="OR762">
            <v>0</v>
          </cell>
          <cell r="OS762">
            <v>0</v>
          </cell>
          <cell r="OT762">
            <v>0</v>
          </cell>
          <cell r="OU762">
            <v>0</v>
          </cell>
          <cell r="OV762">
            <v>0</v>
          </cell>
          <cell r="OW762">
            <v>0</v>
          </cell>
          <cell r="OX762">
            <v>0</v>
          </cell>
          <cell r="OY762">
            <v>0</v>
          </cell>
          <cell r="OZ762">
            <v>0</v>
          </cell>
          <cell r="PA762">
            <v>0</v>
          </cell>
          <cell r="PB762">
            <v>0</v>
          </cell>
          <cell r="PC762">
            <v>0</v>
          </cell>
          <cell r="PD762">
            <v>0</v>
          </cell>
          <cell r="PE762">
            <v>0</v>
          </cell>
          <cell r="PF762">
            <v>0</v>
          </cell>
          <cell r="PG762">
            <v>0</v>
          </cell>
          <cell r="PH762">
            <v>0</v>
          </cell>
          <cell r="PI762">
            <v>0</v>
          </cell>
          <cell r="PJ762">
            <v>0</v>
          </cell>
          <cell r="PK762">
            <v>0</v>
          </cell>
          <cell r="PL762">
            <v>0</v>
          </cell>
          <cell r="PM762">
            <v>0</v>
          </cell>
          <cell r="PN762">
            <v>0</v>
          </cell>
          <cell r="PO762">
            <v>0</v>
          </cell>
          <cell r="PP762">
            <v>0</v>
          </cell>
          <cell r="PQ762">
            <v>0</v>
          </cell>
          <cell r="PR762">
            <v>0</v>
          </cell>
          <cell r="PS762">
            <v>0</v>
          </cell>
          <cell r="PT762">
            <v>0</v>
          </cell>
          <cell r="PU762">
            <v>0</v>
          </cell>
          <cell r="PV762">
            <v>0</v>
          </cell>
          <cell r="PW762">
            <v>0</v>
          </cell>
          <cell r="PX762">
            <v>0</v>
          </cell>
          <cell r="PY762">
            <v>0</v>
          </cell>
        </row>
        <row r="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0</v>
          </cell>
          <cell r="EC763">
            <v>0</v>
          </cell>
          <cell r="ED763">
            <v>0</v>
          </cell>
          <cell r="EE763">
            <v>0</v>
          </cell>
          <cell r="EF763">
            <v>0</v>
          </cell>
          <cell r="EG763">
            <v>0</v>
          </cell>
          <cell r="EH763">
            <v>0</v>
          </cell>
          <cell r="EI763">
            <v>0</v>
          </cell>
          <cell r="EJ763">
            <v>0</v>
          </cell>
          <cell r="EK763">
            <v>0</v>
          </cell>
          <cell r="EL763">
            <v>0</v>
          </cell>
          <cell r="EM763">
            <v>0</v>
          </cell>
          <cell r="EN763">
            <v>0</v>
          </cell>
          <cell r="EO763">
            <v>0</v>
          </cell>
          <cell r="EP763">
            <v>0</v>
          </cell>
          <cell r="EQ763">
            <v>0</v>
          </cell>
          <cell r="ER763">
            <v>0</v>
          </cell>
          <cell r="ES763">
            <v>0</v>
          </cell>
          <cell r="ET763">
            <v>0</v>
          </cell>
          <cell r="EU763">
            <v>0</v>
          </cell>
          <cell r="EV763">
            <v>0</v>
          </cell>
          <cell r="EW763">
            <v>0</v>
          </cell>
          <cell r="EX763">
            <v>0</v>
          </cell>
          <cell r="EY763">
            <v>0</v>
          </cell>
          <cell r="EZ763">
            <v>0</v>
          </cell>
          <cell r="FA763">
            <v>0</v>
          </cell>
          <cell r="FB763">
            <v>0</v>
          </cell>
          <cell r="FC763">
            <v>0</v>
          </cell>
          <cell r="FD763">
            <v>0</v>
          </cell>
          <cell r="FE763">
            <v>0</v>
          </cell>
          <cell r="FF763">
            <v>-30</v>
          </cell>
          <cell r="FG763">
            <v>0</v>
          </cell>
          <cell r="FH763">
            <v>-30</v>
          </cell>
          <cell r="FI763">
            <v>-53</v>
          </cell>
          <cell r="FJ763">
            <v>0</v>
          </cell>
          <cell r="FK763">
            <v>-53</v>
          </cell>
          <cell r="FL763">
            <v>-35</v>
          </cell>
          <cell r="FM763">
            <v>0</v>
          </cell>
          <cell r="FN763">
            <v>-35</v>
          </cell>
          <cell r="FO763">
            <v>-89</v>
          </cell>
          <cell r="FP763">
            <v>0</v>
          </cell>
          <cell r="FQ763">
            <v>-89</v>
          </cell>
          <cell r="FR763">
            <v>44</v>
          </cell>
          <cell r="FS763">
            <v>0</v>
          </cell>
          <cell r="FT763">
            <v>44</v>
          </cell>
          <cell r="FU763">
            <v>241</v>
          </cell>
          <cell r="FV763">
            <v>0</v>
          </cell>
          <cell r="FW763">
            <v>241</v>
          </cell>
          <cell r="FX763">
            <v>-87</v>
          </cell>
          <cell r="FY763">
            <v>0</v>
          </cell>
          <cell r="FZ763">
            <v>-87</v>
          </cell>
          <cell r="GA763">
            <v>-76</v>
          </cell>
          <cell r="GB763">
            <v>0</v>
          </cell>
          <cell r="GC763">
            <v>-76</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H763">
            <v>0</v>
          </cell>
          <cell r="HI763">
            <v>0</v>
          </cell>
          <cell r="HJ763">
            <v>0</v>
          </cell>
          <cell r="HK763">
            <v>0</v>
          </cell>
          <cell r="HL763">
            <v>0</v>
          </cell>
          <cell r="HM763">
            <v>0</v>
          </cell>
          <cell r="HN763">
            <v>0</v>
          </cell>
          <cell r="HO763">
            <v>0</v>
          </cell>
          <cell r="HP763">
            <v>0</v>
          </cell>
          <cell r="HQ763">
            <v>0</v>
          </cell>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0</v>
          </cell>
          <cell r="KO763">
            <v>0</v>
          </cell>
          <cell r="KP763">
            <v>0</v>
          </cell>
          <cell r="KQ763">
            <v>0</v>
          </cell>
          <cell r="KR763">
            <v>0</v>
          </cell>
          <cell r="KS763">
            <v>0</v>
          </cell>
          <cell r="KT763">
            <v>0</v>
          </cell>
          <cell r="KU763">
            <v>0</v>
          </cell>
          <cell r="KV763">
            <v>0</v>
          </cell>
          <cell r="KW763">
            <v>0</v>
          </cell>
          <cell r="KX763">
            <v>0</v>
          </cell>
          <cell r="KY763">
            <v>0</v>
          </cell>
          <cell r="KZ763">
            <v>0</v>
          </cell>
          <cell r="LA763">
            <v>0</v>
          </cell>
          <cell r="LB763">
            <v>0</v>
          </cell>
          <cell r="LC763">
            <v>0</v>
          </cell>
          <cell r="LD763">
            <v>0</v>
          </cell>
          <cell r="LE763">
            <v>0</v>
          </cell>
          <cell r="LF763">
            <v>0</v>
          </cell>
          <cell r="LG763">
            <v>0</v>
          </cell>
          <cell r="LH763">
            <v>0</v>
          </cell>
          <cell r="LI763">
            <v>0</v>
          </cell>
          <cell r="LJ763">
            <v>0</v>
          </cell>
          <cell r="LK763">
            <v>0</v>
          </cell>
          <cell r="LL763">
            <v>0</v>
          </cell>
          <cell r="LM763">
            <v>0</v>
          </cell>
          <cell r="LN763">
            <v>0</v>
          </cell>
          <cell r="LO763">
            <v>0</v>
          </cell>
          <cell r="LP763">
            <v>0</v>
          </cell>
          <cell r="LQ763">
            <v>0</v>
          </cell>
          <cell r="LR763">
            <v>0</v>
          </cell>
          <cell r="LS763">
            <v>0</v>
          </cell>
          <cell r="LT763">
            <v>0</v>
          </cell>
          <cell r="LU763">
            <v>0</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-30</v>
          </cell>
          <cell r="MW763">
            <v>0</v>
          </cell>
          <cell r="MX763">
            <v>0</v>
          </cell>
          <cell r="MY763">
            <v>-53</v>
          </cell>
          <cell r="MZ763">
            <v>0</v>
          </cell>
          <cell r="NA763">
            <v>0</v>
          </cell>
          <cell r="NB763">
            <v>-35</v>
          </cell>
          <cell r="NC763">
            <v>0</v>
          </cell>
          <cell r="ND763">
            <v>0</v>
          </cell>
          <cell r="NE763">
            <v>-89</v>
          </cell>
          <cell r="NF763">
            <v>0</v>
          </cell>
          <cell r="NG763">
            <v>0</v>
          </cell>
          <cell r="NH763">
            <v>44</v>
          </cell>
          <cell r="NI763">
            <v>0</v>
          </cell>
          <cell r="NJ763">
            <v>0</v>
          </cell>
          <cell r="NK763">
            <v>241</v>
          </cell>
          <cell r="NL763">
            <v>0</v>
          </cell>
          <cell r="NM763">
            <v>0</v>
          </cell>
          <cell r="NN763">
            <v>-87</v>
          </cell>
          <cell r="NO763">
            <v>0</v>
          </cell>
          <cell r="NP763">
            <v>0</v>
          </cell>
          <cell r="NQ763">
            <v>-76</v>
          </cell>
          <cell r="NR763">
            <v>0</v>
          </cell>
          <cell r="NS763">
            <v>0</v>
          </cell>
          <cell r="NT763">
            <v>0</v>
          </cell>
          <cell r="NU763">
            <v>0</v>
          </cell>
          <cell r="NV763">
            <v>0</v>
          </cell>
          <cell r="NW763">
            <v>0</v>
          </cell>
          <cell r="NX763">
            <v>0</v>
          </cell>
          <cell r="NY763">
            <v>0</v>
          </cell>
          <cell r="NZ763">
            <v>0</v>
          </cell>
          <cell r="OA763">
            <v>0</v>
          </cell>
          <cell r="OB763">
            <v>0</v>
          </cell>
          <cell r="OC763">
            <v>0</v>
          </cell>
          <cell r="OD763">
            <v>0</v>
          </cell>
          <cell r="OE763">
            <v>0</v>
          </cell>
          <cell r="OF763">
            <v>0</v>
          </cell>
          <cell r="OG763">
            <v>0</v>
          </cell>
          <cell r="OH763">
            <v>0</v>
          </cell>
          <cell r="OI763">
            <v>0</v>
          </cell>
          <cell r="OJ763">
            <v>0</v>
          </cell>
          <cell r="OK763">
            <v>0</v>
          </cell>
          <cell r="OL763">
            <v>0</v>
          </cell>
          <cell r="OM763">
            <v>0</v>
          </cell>
          <cell r="ON763">
            <v>0</v>
          </cell>
          <cell r="OO763">
            <v>0</v>
          </cell>
          <cell r="OP763">
            <v>0</v>
          </cell>
          <cell r="OQ763">
            <v>0</v>
          </cell>
          <cell r="OR763">
            <v>0</v>
          </cell>
          <cell r="OS763">
            <v>0</v>
          </cell>
          <cell r="OT763">
            <v>0</v>
          </cell>
          <cell r="OU763">
            <v>0</v>
          </cell>
          <cell r="OV763">
            <v>0</v>
          </cell>
          <cell r="OW763">
            <v>0</v>
          </cell>
          <cell r="OX763">
            <v>0</v>
          </cell>
          <cell r="OY763">
            <v>0</v>
          </cell>
          <cell r="OZ763">
            <v>0</v>
          </cell>
          <cell r="PA763">
            <v>0</v>
          </cell>
          <cell r="PB763">
            <v>0</v>
          </cell>
          <cell r="PC763">
            <v>0</v>
          </cell>
          <cell r="PD763">
            <v>0</v>
          </cell>
          <cell r="PE763">
            <v>0</v>
          </cell>
          <cell r="PF763">
            <v>0</v>
          </cell>
          <cell r="PG763">
            <v>0</v>
          </cell>
          <cell r="PH763">
            <v>0</v>
          </cell>
          <cell r="PI763">
            <v>0</v>
          </cell>
          <cell r="PJ763">
            <v>0</v>
          </cell>
          <cell r="PK763">
            <v>0</v>
          </cell>
          <cell r="PL763">
            <v>0</v>
          </cell>
          <cell r="PM763">
            <v>0</v>
          </cell>
          <cell r="PN763">
            <v>0</v>
          </cell>
          <cell r="PO763">
            <v>0</v>
          </cell>
          <cell r="PP763">
            <v>0</v>
          </cell>
          <cell r="PQ763">
            <v>0</v>
          </cell>
          <cell r="PR763">
            <v>0</v>
          </cell>
          <cell r="PS763">
            <v>0</v>
          </cell>
          <cell r="PT763">
            <v>0</v>
          </cell>
          <cell r="PU763">
            <v>0</v>
          </cell>
          <cell r="PV763">
            <v>0</v>
          </cell>
          <cell r="PW763">
            <v>0</v>
          </cell>
          <cell r="PX763">
            <v>0</v>
          </cell>
          <cell r="PY763">
            <v>0</v>
          </cell>
        </row>
        <row r="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0</v>
          </cell>
          <cell r="EC764">
            <v>0</v>
          </cell>
          <cell r="ED764">
            <v>0</v>
          </cell>
          <cell r="EE764">
            <v>0</v>
          </cell>
          <cell r="EF764">
            <v>0</v>
          </cell>
          <cell r="EG764">
            <v>0</v>
          </cell>
          <cell r="EH764">
            <v>0</v>
          </cell>
          <cell r="EI764">
            <v>0</v>
          </cell>
          <cell r="EJ764">
            <v>0</v>
          </cell>
          <cell r="EK764">
            <v>0</v>
          </cell>
          <cell r="EL764">
            <v>0</v>
          </cell>
          <cell r="EM764">
            <v>0</v>
          </cell>
          <cell r="EN764">
            <v>0</v>
          </cell>
          <cell r="EO764">
            <v>0</v>
          </cell>
          <cell r="EP764">
            <v>0</v>
          </cell>
          <cell r="EQ764">
            <v>0</v>
          </cell>
          <cell r="ER764">
            <v>0</v>
          </cell>
          <cell r="ES764">
            <v>0</v>
          </cell>
          <cell r="ET764">
            <v>0</v>
          </cell>
          <cell r="EU764">
            <v>0</v>
          </cell>
          <cell r="EV764">
            <v>0</v>
          </cell>
          <cell r="EW764">
            <v>0</v>
          </cell>
          <cell r="EX764">
            <v>0</v>
          </cell>
          <cell r="EY764">
            <v>0</v>
          </cell>
          <cell r="EZ764">
            <v>0</v>
          </cell>
          <cell r="FA764">
            <v>0</v>
          </cell>
          <cell r="FB764">
            <v>0</v>
          </cell>
          <cell r="FC764">
            <v>0</v>
          </cell>
          <cell r="FD764">
            <v>0</v>
          </cell>
          <cell r="FE764">
            <v>0</v>
          </cell>
          <cell r="FF764">
            <v>-35</v>
          </cell>
          <cell r="FG764">
            <v>0</v>
          </cell>
          <cell r="FH764">
            <v>-35</v>
          </cell>
          <cell r="FI764">
            <v>-53</v>
          </cell>
          <cell r="FJ764">
            <v>0</v>
          </cell>
          <cell r="FK764">
            <v>-53</v>
          </cell>
          <cell r="FL764">
            <v>-58</v>
          </cell>
          <cell r="FM764">
            <v>0</v>
          </cell>
          <cell r="FN764">
            <v>-58</v>
          </cell>
          <cell r="FO764">
            <v>-67</v>
          </cell>
          <cell r="FP764">
            <v>0</v>
          </cell>
          <cell r="FQ764">
            <v>-67</v>
          </cell>
          <cell r="FR764">
            <v>45</v>
          </cell>
          <cell r="FS764">
            <v>0</v>
          </cell>
          <cell r="FT764">
            <v>45</v>
          </cell>
          <cell r="FU764">
            <v>-249</v>
          </cell>
          <cell r="FV764">
            <v>0</v>
          </cell>
          <cell r="FW764">
            <v>-249</v>
          </cell>
          <cell r="FX764">
            <v>-58</v>
          </cell>
          <cell r="FY764">
            <v>0</v>
          </cell>
          <cell r="FZ764">
            <v>-58</v>
          </cell>
          <cell r="GA764">
            <v>-79</v>
          </cell>
          <cell r="GB764">
            <v>0</v>
          </cell>
          <cell r="GC764">
            <v>-79</v>
          </cell>
          <cell r="GD764">
            <v>28</v>
          </cell>
          <cell r="GE764">
            <v>0</v>
          </cell>
          <cell r="GF764">
            <v>28</v>
          </cell>
          <cell r="GG764">
            <v>14</v>
          </cell>
          <cell r="GH764">
            <v>0</v>
          </cell>
          <cell r="GI764">
            <v>14</v>
          </cell>
          <cell r="GJ764">
            <v>-8</v>
          </cell>
          <cell r="GK764">
            <v>0</v>
          </cell>
          <cell r="GL764">
            <v>-8</v>
          </cell>
          <cell r="GM764">
            <v>-12</v>
          </cell>
          <cell r="GN764">
            <v>0</v>
          </cell>
          <cell r="GO764">
            <v>-12</v>
          </cell>
          <cell r="GP764">
            <v>14</v>
          </cell>
          <cell r="GQ764">
            <v>0</v>
          </cell>
          <cell r="GR764">
            <v>14</v>
          </cell>
          <cell r="GS764">
            <v>-12</v>
          </cell>
          <cell r="GT764">
            <v>0</v>
          </cell>
          <cell r="GU764">
            <v>-12</v>
          </cell>
          <cell r="GV764">
            <v>-6</v>
          </cell>
          <cell r="GW764">
            <v>0</v>
          </cell>
          <cell r="GX764">
            <v>-6</v>
          </cell>
          <cell r="GY764">
            <v>-8</v>
          </cell>
          <cell r="GZ764">
            <v>0</v>
          </cell>
          <cell r="HA764">
            <v>-8</v>
          </cell>
          <cell r="HB764">
            <v>0</v>
          </cell>
          <cell r="HC764">
            <v>0</v>
          </cell>
          <cell r="HD764">
            <v>0</v>
          </cell>
          <cell r="HE764">
            <v>0</v>
          </cell>
          <cell r="HF764">
            <v>0</v>
          </cell>
          <cell r="HG764">
            <v>0</v>
          </cell>
          <cell r="HH764">
            <v>-12</v>
          </cell>
          <cell r="HI764">
            <v>0</v>
          </cell>
          <cell r="HJ764">
            <v>-12</v>
          </cell>
          <cell r="HK764">
            <v>-6</v>
          </cell>
          <cell r="HL764">
            <v>0</v>
          </cell>
          <cell r="HM764">
            <v>-6</v>
          </cell>
          <cell r="HN764">
            <v>-8</v>
          </cell>
          <cell r="HO764">
            <v>0</v>
          </cell>
          <cell r="HP764">
            <v>-8</v>
          </cell>
          <cell r="HQ764">
            <v>-6</v>
          </cell>
          <cell r="HR764">
            <v>0</v>
          </cell>
          <cell r="HS764">
            <v>-6</v>
          </cell>
          <cell r="HT764">
            <v>-14</v>
          </cell>
          <cell r="HU764">
            <v>0</v>
          </cell>
          <cell r="HV764">
            <v>-14</v>
          </cell>
          <cell r="HW764">
            <v>-20</v>
          </cell>
          <cell r="HX764">
            <v>0</v>
          </cell>
          <cell r="HY764">
            <v>-20</v>
          </cell>
          <cell r="HZ764">
            <v>0</v>
          </cell>
          <cell r="IA764">
            <v>0</v>
          </cell>
          <cell r="IB764">
            <v>0</v>
          </cell>
          <cell r="IC764">
            <v>10</v>
          </cell>
          <cell r="ID764">
            <v>0</v>
          </cell>
          <cell r="IE764">
            <v>10</v>
          </cell>
          <cell r="IF764">
            <v>-12</v>
          </cell>
          <cell r="IG764">
            <v>0</v>
          </cell>
          <cell r="IH764">
            <v>-12</v>
          </cell>
          <cell r="II764">
            <v>-12</v>
          </cell>
          <cell r="IJ764">
            <v>0</v>
          </cell>
          <cell r="IK764">
            <v>-12</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0</v>
          </cell>
          <cell r="KO764">
            <v>0</v>
          </cell>
          <cell r="KP764">
            <v>0</v>
          </cell>
          <cell r="KQ764">
            <v>0</v>
          </cell>
          <cell r="KR764">
            <v>0</v>
          </cell>
          <cell r="KS764">
            <v>0</v>
          </cell>
          <cell r="KT764">
            <v>0</v>
          </cell>
          <cell r="KU764">
            <v>0</v>
          </cell>
          <cell r="KV764">
            <v>0</v>
          </cell>
          <cell r="KW764">
            <v>0</v>
          </cell>
          <cell r="KX764">
            <v>0</v>
          </cell>
          <cell r="KY764">
            <v>0</v>
          </cell>
          <cell r="KZ764">
            <v>0</v>
          </cell>
          <cell r="LA764">
            <v>0</v>
          </cell>
          <cell r="LB764">
            <v>0</v>
          </cell>
          <cell r="LC764">
            <v>0</v>
          </cell>
          <cell r="LD764">
            <v>0</v>
          </cell>
          <cell r="LE764">
            <v>0</v>
          </cell>
          <cell r="LF764">
            <v>0</v>
          </cell>
          <cell r="LG764">
            <v>0</v>
          </cell>
          <cell r="LH764">
            <v>0</v>
          </cell>
          <cell r="LI764">
            <v>0</v>
          </cell>
          <cell r="LJ764">
            <v>0</v>
          </cell>
          <cell r="LK764">
            <v>0</v>
          </cell>
          <cell r="LL764">
            <v>0</v>
          </cell>
          <cell r="LM764">
            <v>0</v>
          </cell>
          <cell r="LN764">
            <v>0</v>
          </cell>
          <cell r="LO764">
            <v>0</v>
          </cell>
          <cell r="LP764">
            <v>0</v>
          </cell>
          <cell r="LQ764">
            <v>0</v>
          </cell>
          <cell r="LR764">
            <v>0</v>
          </cell>
          <cell r="LS764">
            <v>0</v>
          </cell>
          <cell r="LT764">
            <v>0</v>
          </cell>
          <cell r="LU764">
            <v>0</v>
          </cell>
          <cell r="LV764">
            <v>0</v>
          </cell>
          <cell r="LW764">
            <v>0</v>
          </cell>
          <cell r="LX764">
            <v>0</v>
          </cell>
          <cell r="LY764">
            <v>0</v>
          </cell>
          <cell r="LZ764">
            <v>0</v>
          </cell>
          <cell r="MA764">
            <v>0</v>
          </cell>
          <cell r="MB764">
            <v>0</v>
          </cell>
          <cell r="MC764">
            <v>0</v>
          </cell>
          <cell r="MD764">
            <v>0</v>
          </cell>
          <cell r="ME764">
            <v>0</v>
          </cell>
          <cell r="MF764">
            <v>0</v>
          </cell>
          <cell r="MG764">
            <v>0</v>
          </cell>
          <cell r="MH764">
            <v>0</v>
          </cell>
          <cell r="MI764">
            <v>0</v>
          </cell>
          <cell r="MJ764">
            <v>0</v>
          </cell>
          <cell r="MK764">
            <v>0</v>
          </cell>
          <cell r="ML764">
            <v>0</v>
          </cell>
          <cell r="MM764">
            <v>0</v>
          </cell>
          <cell r="MN764">
            <v>0</v>
          </cell>
          <cell r="MO764">
            <v>0</v>
          </cell>
          <cell r="MP764">
            <v>0</v>
          </cell>
          <cell r="MQ764">
            <v>0</v>
          </cell>
          <cell r="MR764">
            <v>0</v>
          </cell>
          <cell r="MS764">
            <v>0</v>
          </cell>
          <cell r="MT764">
            <v>0</v>
          </cell>
          <cell r="MU764">
            <v>0</v>
          </cell>
          <cell r="MV764">
            <v>-35</v>
          </cell>
          <cell r="MW764">
            <v>0</v>
          </cell>
          <cell r="MX764">
            <v>0</v>
          </cell>
          <cell r="MY764">
            <v>-53</v>
          </cell>
          <cell r="MZ764">
            <v>0</v>
          </cell>
          <cell r="NA764">
            <v>0</v>
          </cell>
          <cell r="NB764">
            <v>-58</v>
          </cell>
          <cell r="NC764">
            <v>0</v>
          </cell>
          <cell r="ND764">
            <v>0</v>
          </cell>
          <cell r="NE764">
            <v>-67</v>
          </cell>
          <cell r="NF764">
            <v>0</v>
          </cell>
          <cell r="NG764">
            <v>0</v>
          </cell>
          <cell r="NH764">
            <v>45</v>
          </cell>
          <cell r="NI764">
            <v>0</v>
          </cell>
          <cell r="NJ764">
            <v>0</v>
          </cell>
          <cell r="NK764">
            <v>-249</v>
          </cell>
          <cell r="NL764">
            <v>0</v>
          </cell>
          <cell r="NM764">
            <v>0</v>
          </cell>
          <cell r="NN764">
            <v>-58</v>
          </cell>
          <cell r="NO764">
            <v>0</v>
          </cell>
          <cell r="NP764">
            <v>0</v>
          </cell>
          <cell r="NQ764">
            <v>-79</v>
          </cell>
          <cell r="NR764">
            <v>0</v>
          </cell>
          <cell r="NS764">
            <v>0</v>
          </cell>
          <cell r="NT764">
            <v>28</v>
          </cell>
          <cell r="NU764">
            <v>0</v>
          </cell>
          <cell r="NV764">
            <v>0</v>
          </cell>
          <cell r="NW764">
            <v>14</v>
          </cell>
          <cell r="NX764">
            <v>0</v>
          </cell>
          <cell r="NY764">
            <v>0</v>
          </cell>
          <cell r="NZ764">
            <v>-8</v>
          </cell>
          <cell r="OA764">
            <v>0</v>
          </cell>
          <cell r="OB764">
            <v>0</v>
          </cell>
          <cell r="OC764">
            <v>-12</v>
          </cell>
          <cell r="OD764">
            <v>0</v>
          </cell>
          <cell r="OE764">
            <v>0</v>
          </cell>
          <cell r="OF764">
            <v>14</v>
          </cell>
          <cell r="OG764">
            <v>0</v>
          </cell>
          <cell r="OH764">
            <v>0</v>
          </cell>
          <cell r="OI764">
            <v>-12</v>
          </cell>
          <cell r="OJ764">
            <v>0</v>
          </cell>
          <cell r="OK764">
            <v>0</v>
          </cell>
          <cell r="OL764">
            <v>-6</v>
          </cell>
          <cell r="OM764">
            <v>0</v>
          </cell>
          <cell r="ON764">
            <v>0</v>
          </cell>
          <cell r="OO764">
            <v>-8</v>
          </cell>
          <cell r="OP764">
            <v>0</v>
          </cell>
          <cell r="OQ764">
            <v>0</v>
          </cell>
          <cell r="OR764">
            <v>0</v>
          </cell>
          <cell r="OS764">
            <v>0</v>
          </cell>
          <cell r="OT764">
            <v>0</v>
          </cell>
          <cell r="OU764">
            <v>0</v>
          </cell>
          <cell r="OV764">
            <v>0</v>
          </cell>
          <cell r="OW764">
            <v>0</v>
          </cell>
          <cell r="OX764">
            <v>-12</v>
          </cell>
          <cell r="OY764">
            <v>0</v>
          </cell>
          <cell r="OZ764">
            <v>0</v>
          </cell>
          <cell r="PA764">
            <v>-6</v>
          </cell>
          <cell r="PB764">
            <v>0</v>
          </cell>
          <cell r="PC764">
            <v>0</v>
          </cell>
          <cell r="PD764">
            <v>-8</v>
          </cell>
          <cell r="PE764">
            <v>0</v>
          </cell>
          <cell r="PF764">
            <v>0</v>
          </cell>
          <cell r="PG764">
            <v>-6</v>
          </cell>
          <cell r="PH764">
            <v>0</v>
          </cell>
          <cell r="PI764">
            <v>0</v>
          </cell>
          <cell r="PJ764">
            <v>-14</v>
          </cell>
          <cell r="PK764">
            <v>0</v>
          </cell>
          <cell r="PL764">
            <v>0</v>
          </cell>
          <cell r="PM764">
            <v>-20</v>
          </cell>
          <cell r="PN764">
            <v>0</v>
          </cell>
          <cell r="PO764">
            <v>0</v>
          </cell>
          <cell r="PP764">
            <v>0</v>
          </cell>
          <cell r="PQ764">
            <v>0</v>
          </cell>
          <cell r="PR764">
            <v>0</v>
          </cell>
          <cell r="PS764">
            <v>10</v>
          </cell>
          <cell r="PT764">
            <v>0</v>
          </cell>
          <cell r="PU764">
            <v>0</v>
          </cell>
          <cell r="PV764">
            <v>-12</v>
          </cell>
          <cell r="PW764">
            <v>0</v>
          </cell>
          <cell r="PX764">
            <v>0</v>
          </cell>
          <cell r="PY764">
            <v>-12</v>
          </cell>
        </row>
        <row r="766">
          <cell r="IP766" t="str">
            <v>Métier</v>
          </cell>
          <cell r="IQ766" t="str">
            <v>Trimestre</v>
          </cell>
          <cell r="IS766" t="str">
            <v>Métier</v>
          </cell>
          <cell r="IT766" t="str">
            <v>Trimestre</v>
          </cell>
          <cell r="IV766" t="str">
            <v>Métier</v>
          </cell>
          <cell r="IW766" t="str">
            <v>Trimestre</v>
          </cell>
          <cell r="IY766" t="str">
            <v>Métier</v>
          </cell>
          <cell r="IZ766" t="str">
            <v>Trimestre</v>
          </cell>
          <cell r="JB766" t="str">
            <v>Métier</v>
          </cell>
          <cell r="JC766" t="str">
            <v>Trimestre</v>
          </cell>
          <cell r="JE766" t="str">
            <v>Métier</v>
          </cell>
          <cell r="JF766" t="str">
            <v>Trimestre</v>
          </cell>
          <cell r="JH766" t="str">
            <v>Métier</v>
          </cell>
          <cell r="JI766" t="str">
            <v>Trimestre</v>
          </cell>
          <cell r="JK766" t="str">
            <v>Métier</v>
          </cell>
          <cell r="JL766" t="str">
            <v>Trimestre</v>
          </cell>
          <cell r="JN766" t="str">
            <v>Métier</v>
          </cell>
          <cell r="JO766" t="str">
            <v>Trimestre</v>
          </cell>
          <cell r="JQ766" t="str">
            <v>Métier</v>
          </cell>
          <cell r="JR766" t="str">
            <v>Trimestre</v>
          </cell>
          <cell r="JT766" t="str">
            <v>Métier</v>
          </cell>
          <cell r="JU766" t="str">
            <v>Trimestre</v>
          </cell>
          <cell r="JW766" t="str">
            <v>Métier</v>
          </cell>
          <cell r="JX766" t="str">
            <v>Trimestre</v>
          </cell>
          <cell r="JZ766" t="str">
            <v>Métier</v>
          </cell>
          <cell r="KA766" t="str">
            <v>Trimestre</v>
          </cell>
          <cell r="KC766" t="str">
            <v>Métier</v>
          </cell>
          <cell r="KD766" t="str">
            <v>Trimestre</v>
          </cell>
          <cell r="KF766" t="str">
            <v>Métier</v>
          </cell>
          <cell r="KG766" t="str">
            <v>Trimestre</v>
          </cell>
          <cell r="KI766" t="str">
            <v>Métier</v>
          </cell>
          <cell r="KJ766" t="str">
            <v>Trimestre</v>
          </cell>
          <cell r="KL766" t="str">
            <v>Métier</v>
          </cell>
          <cell r="KM766" t="str">
            <v>Trimestre</v>
          </cell>
          <cell r="KO766" t="str">
            <v>Métier</v>
          </cell>
          <cell r="KP766" t="str">
            <v>Trimestre</v>
          </cell>
          <cell r="KR766" t="str">
            <v>Métier</v>
          </cell>
          <cell r="KS766" t="str">
            <v>Trimestre</v>
          </cell>
          <cell r="KU766" t="str">
            <v>Métier</v>
          </cell>
          <cell r="KV766" t="str">
            <v>Trimestre</v>
          </cell>
          <cell r="KX766" t="str">
            <v>Métier</v>
          </cell>
          <cell r="KY766" t="str">
            <v>Trimestre</v>
          </cell>
          <cell r="LA766" t="str">
            <v>Métier</v>
          </cell>
          <cell r="LB766" t="str">
            <v>Trimestre</v>
          </cell>
          <cell r="LD766" t="str">
            <v>Métier</v>
          </cell>
          <cell r="LE766" t="str">
            <v>Trimestre</v>
          </cell>
          <cell r="LG766" t="str">
            <v>Métier</v>
          </cell>
          <cell r="LH766" t="str">
            <v>Trimestre</v>
          </cell>
          <cell r="LJ766" t="str">
            <v>Métier</v>
          </cell>
          <cell r="LK766" t="str">
            <v>Trimestre</v>
          </cell>
          <cell r="LM766" t="str">
            <v>Métier</v>
          </cell>
          <cell r="LN766" t="str">
            <v>Trimestre</v>
          </cell>
          <cell r="LP766" t="str">
            <v>Métier</v>
          </cell>
          <cell r="LQ766" t="str">
            <v>Trimestre</v>
          </cell>
          <cell r="LS766" t="str">
            <v>Métier</v>
          </cell>
          <cell r="LT766" t="str">
            <v>Trimestre</v>
          </cell>
          <cell r="LV766" t="str">
            <v>Métier</v>
          </cell>
          <cell r="LW766" t="str">
            <v>Trimestre</v>
          </cell>
          <cell r="LY766" t="str">
            <v>Métier</v>
          </cell>
          <cell r="LZ766" t="str">
            <v>Trimestre</v>
          </cell>
          <cell r="MB766" t="str">
            <v>Métier</v>
          </cell>
          <cell r="MC766" t="str">
            <v>Trimestre</v>
          </cell>
          <cell r="ME766" t="str">
            <v>Métier</v>
          </cell>
          <cell r="MF766" t="str">
            <v>Trimestre</v>
          </cell>
          <cell r="MH766" t="str">
            <v>Métier</v>
          </cell>
          <cell r="MI766" t="str">
            <v>Trimestre</v>
          </cell>
          <cell r="MK766" t="str">
            <v>Métier</v>
          </cell>
          <cell r="ML766" t="str">
            <v>Trimestre</v>
          </cell>
          <cell r="MN766" t="str">
            <v>Métier</v>
          </cell>
          <cell r="MO766" t="str">
            <v>Trimestre</v>
          </cell>
          <cell r="MQ766" t="str">
            <v>Métier</v>
          </cell>
          <cell r="MR766" t="str">
            <v>Trimestre</v>
          </cell>
          <cell r="MT766" t="str">
            <v>Métier</v>
          </cell>
          <cell r="MU766" t="str">
            <v>Trimestre</v>
          </cell>
          <cell r="MW766" t="str">
            <v>Métier</v>
          </cell>
          <cell r="MX766" t="str">
            <v>Trimestre</v>
          </cell>
          <cell r="MZ766" t="str">
            <v>Métier</v>
          </cell>
          <cell r="NA766" t="str">
            <v>Trimestre</v>
          </cell>
          <cell r="NC766" t="str">
            <v>Métier</v>
          </cell>
          <cell r="ND766" t="str">
            <v>Trimestre</v>
          </cell>
          <cell r="NF766" t="str">
            <v>Métier</v>
          </cell>
          <cell r="NG766" t="str">
            <v>Trimestre</v>
          </cell>
          <cell r="NI766" t="str">
            <v>Métier</v>
          </cell>
          <cell r="NJ766" t="str">
            <v>Trimestre</v>
          </cell>
          <cell r="NL766" t="str">
            <v>Métier</v>
          </cell>
          <cell r="NM766" t="str">
            <v>Trimestre</v>
          </cell>
          <cell r="NO766" t="str">
            <v>Métier</v>
          </cell>
          <cell r="NP766" t="str">
            <v>Trimestre</v>
          </cell>
          <cell r="NR766" t="str">
            <v>Métier</v>
          </cell>
          <cell r="NS766" t="str">
            <v>Trimestre</v>
          </cell>
          <cell r="NU766" t="str">
            <v>Métier</v>
          </cell>
          <cell r="NV766" t="str">
            <v>Trimestre</v>
          </cell>
          <cell r="NX766" t="str">
            <v>Métier</v>
          </cell>
          <cell r="NY766" t="str">
            <v>Trimestre</v>
          </cell>
          <cell r="OA766" t="str">
            <v>Métier</v>
          </cell>
          <cell r="OB766" t="str">
            <v>Trimestre</v>
          </cell>
          <cell r="OD766" t="str">
            <v>Métier</v>
          </cell>
          <cell r="OE766" t="str">
            <v>Trimestre</v>
          </cell>
          <cell r="OG766" t="str">
            <v>Métier</v>
          </cell>
          <cell r="OH766" t="str">
            <v>Trimestre</v>
          </cell>
          <cell r="OJ766" t="str">
            <v>Métier</v>
          </cell>
          <cell r="OK766" t="str">
            <v>Trimestre</v>
          </cell>
          <cell r="OM766" t="str">
            <v>Métier</v>
          </cell>
          <cell r="ON766" t="str">
            <v>Trimestre</v>
          </cell>
          <cell r="OP766" t="str">
            <v>Métier</v>
          </cell>
          <cell r="OQ766" t="str">
            <v>Trimestre</v>
          </cell>
          <cell r="OS766" t="str">
            <v>Métier</v>
          </cell>
          <cell r="OT766" t="str">
            <v>Trimestre</v>
          </cell>
          <cell r="OV766" t="str">
            <v>Métier</v>
          </cell>
          <cell r="OW766" t="str">
            <v>Trimestre</v>
          </cell>
          <cell r="OY766" t="str">
            <v>Métier</v>
          </cell>
          <cell r="OZ766" t="str">
            <v>Trimestre</v>
          </cell>
          <cell r="PB766" t="str">
            <v>Métier</v>
          </cell>
          <cell r="PC766" t="str">
            <v>Trimestre</v>
          </cell>
          <cell r="PE766" t="str">
            <v>Métier</v>
          </cell>
          <cell r="PF766" t="str">
            <v>Trimestre</v>
          </cell>
          <cell r="PH766" t="str">
            <v>Métier</v>
          </cell>
          <cell r="PI766" t="str">
            <v>Trimestre</v>
          </cell>
          <cell r="PK766" t="str">
            <v>Métier</v>
          </cell>
          <cell r="PL766" t="str">
            <v>Trimestre</v>
          </cell>
          <cell r="PN766" t="str">
            <v>Métier</v>
          </cell>
          <cell r="PO766" t="str">
            <v>Trimestre</v>
          </cell>
          <cell r="PQ766" t="str">
            <v>Métier</v>
          </cell>
          <cell r="PR766" t="str">
            <v>Trimestre</v>
          </cell>
          <cell r="PT766" t="str">
            <v>Métier</v>
          </cell>
          <cell r="PU766" t="str">
            <v>Trimestre</v>
          </cell>
          <cell r="PW766" t="str">
            <v>Métier</v>
          </cell>
          <cell r="PX766" t="str">
            <v>Trimestre</v>
          </cell>
        </row>
        <row r="767">
          <cell r="IP767" t="str">
            <v>SFI</v>
          </cell>
          <cell r="IQ767" t="str">
            <v>2023-T1</v>
          </cell>
          <cell r="IS767" t="str">
            <v>SFI</v>
          </cell>
          <cell r="IT767" t="str">
            <v>XXXX-XX</v>
          </cell>
          <cell r="IV767" t="str">
            <v>SFI</v>
          </cell>
          <cell r="IW767" t="str">
            <v>XXXX-XX</v>
          </cell>
          <cell r="IY767" t="str">
            <v>SFI</v>
          </cell>
          <cell r="IZ767" t="str">
            <v>XXXX-XX</v>
          </cell>
          <cell r="JB767" t="str">
            <v>SFI</v>
          </cell>
          <cell r="JC767" t="str">
            <v>2022-T1</v>
          </cell>
          <cell r="JE767" t="str">
            <v>SFI</v>
          </cell>
          <cell r="JF767" t="str">
            <v>XXXX-XX</v>
          </cell>
          <cell r="JH767" t="str">
            <v>SFI</v>
          </cell>
          <cell r="JI767" t="str">
            <v>XXXX-XX</v>
          </cell>
          <cell r="JK767" t="str">
            <v>SFI</v>
          </cell>
          <cell r="JL767" t="str">
            <v>XXXX-XX</v>
          </cell>
          <cell r="JN767" t="str">
            <v>SFI</v>
          </cell>
          <cell r="JO767" t="str">
            <v>2021-T1</v>
          </cell>
          <cell r="JQ767" t="str">
            <v>SFI</v>
          </cell>
          <cell r="JR767" t="str">
            <v>XXXX-XX</v>
          </cell>
          <cell r="JT767" t="str">
            <v>SFI</v>
          </cell>
          <cell r="JU767" t="str">
            <v>XXXX-XX</v>
          </cell>
          <cell r="JW767" t="str">
            <v>SFI</v>
          </cell>
          <cell r="JX767" t="str">
            <v>XXXX-XX</v>
          </cell>
          <cell r="JZ767" t="str">
            <v>SFI</v>
          </cell>
          <cell r="KA767" t="str">
            <v>2020-T1</v>
          </cell>
          <cell r="KC767" t="str">
            <v>SFI</v>
          </cell>
          <cell r="KD767" t="str">
            <v>XXXX-XX</v>
          </cell>
          <cell r="KF767" t="str">
            <v>SFI</v>
          </cell>
          <cell r="KG767" t="str">
            <v>XXXX-XX</v>
          </cell>
          <cell r="KI767" t="str">
            <v>SFI</v>
          </cell>
          <cell r="KJ767" t="str">
            <v>XXXX-XX</v>
          </cell>
          <cell r="KL767" t="str">
            <v>SFI</v>
          </cell>
          <cell r="KM767" t="str">
            <v>2019-T1</v>
          </cell>
          <cell r="KO767" t="str">
            <v>SFI</v>
          </cell>
          <cell r="KP767" t="str">
            <v>XXXX-XX</v>
          </cell>
          <cell r="KR767" t="str">
            <v>SFI</v>
          </cell>
          <cell r="KS767" t="str">
            <v>XXXX-XX</v>
          </cell>
          <cell r="KU767" t="str">
            <v>SFI</v>
          </cell>
          <cell r="KV767" t="str">
            <v>XXXX-XX</v>
          </cell>
          <cell r="KX767" t="str">
            <v>SFI</v>
          </cell>
          <cell r="KY767" t="str">
            <v>2018-T1</v>
          </cell>
          <cell r="LA767" t="str">
            <v>SFI</v>
          </cell>
          <cell r="LB767" t="str">
            <v>XXXX-XX</v>
          </cell>
          <cell r="LD767" t="str">
            <v>SFI</v>
          </cell>
          <cell r="LE767" t="str">
            <v>XXXX-XX</v>
          </cell>
          <cell r="LG767" t="str">
            <v>SFI</v>
          </cell>
          <cell r="LH767" t="str">
            <v>XXXX-XX</v>
          </cell>
          <cell r="LJ767" t="str">
            <v>SFI</v>
          </cell>
          <cell r="LK767" t="str">
            <v>2017-T1</v>
          </cell>
          <cell r="LM767" t="str">
            <v>SFI</v>
          </cell>
          <cell r="LN767" t="str">
            <v>XXXX-XX</v>
          </cell>
          <cell r="LP767" t="str">
            <v>SFI</v>
          </cell>
          <cell r="LQ767" t="str">
            <v>XXXX-XX</v>
          </cell>
          <cell r="LS767" t="str">
            <v>SFI</v>
          </cell>
          <cell r="LT767" t="str">
            <v>XXXX-XX</v>
          </cell>
          <cell r="LV767" t="str">
            <v>SFI</v>
          </cell>
          <cell r="LW767" t="str">
            <v>2016-T1</v>
          </cell>
          <cell r="LY767" t="str">
            <v>SFI</v>
          </cell>
          <cell r="LZ767" t="str">
            <v>XXXX-XX</v>
          </cell>
          <cell r="MB767" t="str">
            <v>SFI</v>
          </cell>
          <cell r="MC767" t="str">
            <v>XXXX-XX</v>
          </cell>
          <cell r="ME767" t="str">
            <v>SFI</v>
          </cell>
          <cell r="MF767" t="str">
            <v>XXXX-XX</v>
          </cell>
          <cell r="MH767" t="str">
            <v>SFI</v>
          </cell>
          <cell r="MI767" t="str">
            <v>2015-T1</v>
          </cell>
          <cell r="MK767" t="str">
            <v>SFI</v>
          </cell>
          <cell r="ML767" t="str">
            <v>XXXX-XX</v>
          </cell>
          <cell r="MN767" t="str">
            <v>SFI</v>
          </cell>
          <cell r="MO767" t="str">
            <v>XXXX-XX</v>
          </cell>
          <cell r="MQ767" t="str">
            <v>SFI</v>
          </cell>
          <cell r="MR767" t="str">
            <v>XXXX-XX</v>
          </cell>
          <cell r="MT767" t="str">
            <v>SFI</v>
          </cell>
          <cell r="MU767" t="str">
            <v>2014-T1</v>
          </cell>
          <cell r="MW767" t="str">
            <v>SFI</v>
          </cell>
          <cell r="MX767" t="str">
            <v>XXXX-XX</v>
          </cell>
          <cell r="MZ767" t="str">
            <v>SFI</v>
          </cell>
          <cell r="NA767" t="str">
            <v>XXXX-XX</v>
          </cell>
          <cell r="NC767" t="str">
            <v>SFI</v>
          </cell>
          <cell r="ND767" t="str">
            <v>XXXX-XX</v>
          </cell>
          <cell r="NF767" t="str">
            <v>SFI</v>
          </cell>
          <cell r="NG767" t="str">
            <v>2013-T1</v>
          </cell>
          <cell r="NI767" t="str">
            <v>SFI</v>
          </cell>
          <cell r="NJ767" t="str">
            <v>XXXX-XX</v>
          </cell>
          <cell r="NL767" t="str">
            <v>SFI</v>
          </cell>
          <cell r="NM767" t="str">
            <v>XXXX-XX</v>
          </cell>
          <cell r="NO767" t="str">
            <v>SFI</v>
          </cell>
          <cell r="NP767" t="str">
            <v>XXXX-XX</v>
          </cell>
          <cell r="NR767" t="str">
            <v>SFI</v>
          </cell>
          <cell r="NS767" t="str">
            <v>2012-T1</v>
          </cell>
          <cell r="NU767" t="str">
            <v>SFI</v>
          </cell>
          <cell r="NV767" t="str">
            <v>XXXX-XX</v>
          </cell>
          <cell r="NX767" t="str">
            <v>SFI</v>
          </cell>
          <cell r="NY767" t="str">
            <v>XXXX-XX</v>
          </cell>
          <cell r="OA767" t="str">
            <v>SFI</v>
          </cell>
          <cell r="OB767" t="str">
            <v>XXXX-XX</v>
          </cell>
          <cell r="OD767" t="str">
            <v>SFI</v>
          </cell>
          <cell r="OE767" t="str">
            <v>2011-T1</v>
          </cell>
          <cell r="OG767" t="str">
            <v>SFI</v>
          </cell>
          <cell r="OH767" t="str">
            <v>XXXX-XX</v>
          </cell>
          <cell r="OJ767" t="str">
            <v>SFI</v>
          </cell>
          <cell r="OK767" t="str">
            <v>XXXX-XX</v>
          </cell>
          <cell r="OM767" t="str">
            <v>SFI</v>
          </cell>
          <cell r="ON767" t="str">
            <v>XXXX-XX</v>
          </cell>
          <cell r="OP767" t="str">
            <v>SFI</v>
          </cell>
          <cell r="OQ767" t="str">
            <v>2010-T1</v>
          </cell>
          <cell r="OS767" t="str">
            <v>SFI</v>
          </cell>
          <cell r="OT767" t="str">
            <v>XXXX-XX</v>
          </cell>
          <cell r="OV767" t="str">
            <v>SFI</v>
          </cell>
          <cell r="OW767" t="str">
            <v>XXXX-XX</v>
          </cell>
          <cell r="OY767" t="str">
            <v>SFI</v>
          </cell>
          <cell r="OZ767" t="str">
            <v>XXXX-XX</v>
          </cell>
          <cell r="PB767" t="str">
            <v>SFI</v>
          </cell>
          <cell r="PC767" t="str">
            <v>2009-T1</v>
          </cell>
          <cell r="PE767" t="str">
            <v>SFI</v>
          </cell>
          <cell r="PF767" t="str">
            <v>XXXX-XX</v>
          </cell>
          <cell r="PH767" t="str">
            <v>SFI</v>
          </cell>
          <cell r="PI767" t="str">
            <v>XXXX-XX</v>
          </cell>
          <cell r="PK767" t="str">
            <v>SFI</v>
          </cell>
          <cell r="PL767" t="str">
            <v>XXXX-XX</v>
          </cell>
          <cell r="PN767" t="str">
            <v>SFI</v>
          </cell>
          <cell r="PO767" t="str">
            <v>2008-T1</v>
          </cell>
          <cell r="PQ767" t="str">
            <v>SFI</v>
          </cell>
          <cell r="PR767" t="str">
            <v>XXXX-XX</v>
          </cell>
          <cell r="PT767" t="str">
            <v>SFI</v>
          </cell>
          <cell r="PU767" t="str">
            <v>XXXX-XX</v>
          </cell>
          <cell r="PW767" t="str">
            <v>SFI</v>
          </cell>
          <cell r="PX767" t="str">
            <v>XXXX-XX</v>
          </cell>
        </row>
        <row r="768">
          <cell r="IP768" t="str">
            <v>Métier</v>
          </cell>
          <cell r="IQ768" t="str">
            <v>Trimestre</v>
          </cell>
          <cell r="IS768" t="str">
            <v>Métier</v>
          </cell>
          <cell r="IT768" t="str">
            <v>Trimestre</v>
          </cell>
          <cell r="IV768" t="str">
            <v>Métier</v>
          </cell>
          <cell r="IW768" t="str">
            <v>Trimestre</v>
          </cell>
          <cell r="IY768" t="str">
            <v>Métier</v>
          </cell>
          <cell r="IZ768" t="str">
            <v>Trimestre</v>
          </cell>
          <cell r="JB768" t="str">
            <v>Métier</v>
          </cell>
          <cell r="JC768" t="str">
            <v>Trimestre</v>
          </cell>
          <cell r="JE768" t="str">
            <v>Métier</v>
          </cell>
          <cell r="JF768" t="str">
            <v>Trimestre</v>
          </cell>
          <cell r="JH768" t="str">
            <v>Métier</v>
          </cell>
          <cell r="JI768" t="str">
            <v>Trimestre</v>
          </cell>
          <cell r="JK768" t="str">
            <v>Métier</v>
          </cell>
          <cell r="JL768" t="str">
            <v>Trimestre</v>
          </cell>
          <cell r="JN768" t="str">
            <v>Métier</v>
          </cell>
          <cell r="JO768" t="str">
            <v>Trimestre</v>
          </cell>
          <cell r="JQ768" t="str">
            <v>Métier</v>
          </cell>
          <cell r="JR768" t="str">
            <v>Trimestre</v>
          </cell>
          <cell r="JT768" t="str">
            <v>Métier</v>
          </cell>
          <cell r="JU768" t="str">
            <v>Trimestre</v>
          </cell>
          <cell r="JW768" t="str">
            <v>Métier</v>
          </cell>
          <cell r="JX768" t="str">
            <v>Trimestre</v>
          </cell>
          <cell r="JZ768" t="str">
            <v>Métier</v>
          </cell>
          <cell r="KA768" t="str">
            <v>Trimestre</v>
          </cell>
          <cell r="KC768" t="str">
            <v>Métier</v>
          </cell>
          <cell r="KD768" t="str">
            <v>Trimestre</v>
          </cell>
          <cell r="KF768" t="str">
            <v>Métier</v>
          </cell>
          <cell r="KG768" t="str">
            <v>Trimestre</v>
          </cell>
          <cell r="KI768" t="str">
            <v>Métier</v>
          </cell>
          <cell r="KJ768" t="str">
            <v>Trimestre</v>
          </cell>
          <cell r="KL768" t="str">
            <v>Métier</v>
          </cell>
          <cell r="KM768" t="str">
            <v>Trimestre</v>
          </cell>
          <cell r="KO768" t="str">
            <v>Métier</v>
          </cell>
          <cell r="KP768" t="str">
            <v>Trimestre</v>
          </cell>
          <cell r="KR768" t="str">
            <v>Métier</v>
          </cell>
          <cell r="KS768" t="str">
            <v>Trimestre</v>
          </cell>
          <cell r="KU768" t="str">
            <v>Métier</v>
          </cell>
          <cell r="KV768" t="str">
            <v>Trimestre</v>
          </cell>
          <cell r="KX768" t="str">
            <v>Métier</v>
          </cell>
          <cell r="KY768" t="str">
            <v>Trimestre</v>
          </cell>
          <cell r="LA768" t="str">
            <v>Métier</v>
          </cell>
          <cell r="LB768" t="str">
            <v>Trimestre</v>
          </cell>
          <cell r="LD768" t="str">
            <v>Métier</v>
          </cell>
          <cell r="LE768" t="str">
            <v>Trimestre</v>
          </cell>
          <cell r="LG768" t="str">
            <v>Métier</v>
          </cell>
          <cell r="LH768" t="str">
            <v>Trimestre</v>
          </cell>
          <cell r="LJ768" t="str">
            <v>Métier</v>
          </cell>
          <cell r="LK768" t="str">
            <v>Trimestre</v>
          </cell>
          <cell r="LM768" t="str">
            <v>Métier</v>
          </cell>
          <cell r="LN768" t="str">
            <v>Trimestre</v>
          </cell>
          <cell r="LP768" t="str">
            <v>Métier</v>
          </cell>
          <cell r="LQ768" t="str">
            <v>Trimestre</v>
          </cell>
          <cell r="LS768" t="str">
            <v>Métier</v>
          </cell>
          <cell r="LT768" t="str">
            <v>Trimestre</v>
          </cell>
          <cell r="LV768" t="str">
            <v>Métier</v>
          </cell>
          <cell r="LW768" t="str">
            <v>Trimestre</v>
          </cell>
          <cell r="LY768" t="str">
            <v>Métier</v>
          </cell>
          <cell r="LZ768" t="str">
            <v>Trimestre</v>
          </cell>
          <cell r="MB768" t="str">
            <v>Métier</v>
          </cell>
          <cell r="MC768" t="str">
            <v>Trimestre</v>
          </cell>
          <cell r="ME768" t="str">
            <v>Métier</v>
          </cell>
          <cell r="MF768" t="str">
            <v>Trimestre</v>
          </cell>
          <cell r="MH768" t="str">
            <v>Métier</v>
          </cell>
          <cell r="MI768" t="str">
            <v>Trimestre</v>
          </cell>
          <cell r="MK768" t="str">
            <v>Métier</v>
          </cell>
          <cell r="ML768" t="str">
            <v>Trimestre</v>
          </cell>
          <cell r="MN768" t="str">
            <v>Métier</v>
          </cell>
          <cell r="MO768" t="str">
            <v>Trimestre</v>
          </cell>
          <cell r="MQ768" t="str">
            <v>Métier</v>
          </cell>
          <cell r="MR768" t="str">
            <v>Trimestre</v>
          </cell>
          <cell r="MT768" t="str">
            <v>Métier</v>
          </cell>
          <cell r="MU768" t="str">
            <v>Trimestre</v>
          </cell>
          <cell r="MW768" t="str">
            <v>Métier</v>
          </cell>
          <cell r="MX768" t="str">
            <v>Trimestre</v>
          </cell>
          <cell r="MZ768" t="str">
            <v>Métier</v>
          </cell>
          <cell r="NA768" t="str">
            <v>Trimestre</v>
          </cell>
          <cell r="NC768" t="str">
            <v>Métier</v>
          </cell>
          <cell r="ND768" t="str">
            <v>Trimestre</v>
          </cell>
          <cell r="NF768" t="str">
            <v>Métier</v>
          </cell>
          <cell r="NG768" t="str">
            <v>Trimestre</v>
          </cell>
          <cell r="NI768" t="str">
            <v>Métier</v>
          </cell>
          <cell r="NJ768" t="str">
            <v>Trimestre</v>
          </cell>
          <cell r="NL768" t="str">
            <v>Métier</v>
          </cell>
          <cell r="NM768" t="str">
            <v>Trimestre</v>
          </cell>
          <cell r="NO768" t="str">
            <v>Métier</v>
          </cell>
          <cell r="NP768" t="str">
            <v>Trimestre</v>
          </cell>
          <cell r="NR768" t="str">
            <v>Métier</v>
          </cell>
          <cell r="NS768" t="str">
            <v>Trimestre</v>
          </cell>
          <cell r="NU768" t="str">
            <v>Métier</v>
          </cell>
          <cell r="NV768" t="str">
            <v>Trimestre</v>
          </cell>
          <cell r="NX768" t="str">
            <v>Métier</v>
          </cell>
          <cell r="NY768" t="str">
            <v>Trimestre</v>
          </cell>
          <cell r="OA768" t="str">
            <v>Métier</v>
          </cell>
          <cell r="OB768" t="str">
            <v>Trimestre</v>
          </cell>
          <cell r="OD768" t="str">
            <v>Métier</v>
          </cell>
          <cell r="OE768" t="str">
            <v>Trimestre</v>
          </cell>
          <cell r="OG768" t="str">
            <v>Métier</v>
          </cell>
          <cell r="OH768" t="str">
            <v>Trimestre</v>
          </cell>
          <cell r="OJ768" t="str">
            <v>Métier</v>
          </cell>
          <cell r="OK768" t="str">
            <v>Trimestre</v>
          </cell>
          <cell r="OM768" t="str">
            <v>Métier</v>
          </cell>
          <cell r="ON768" t="str">
            <v>Trimestre</v>
          </cell>
          <cell r="OP768" t="str">
            <v>Métier</v>
          </cell>
          <cell r="OQ768" t="str">
            <v>Trimestre</v>
          </cell>
          <cell r="OS768" t="str">
            <v>Métier</v>
          </cell>
          <cell r="OT768" t="str">
            <v>Trimestre</v>
          </cell>
          <cell r="OV768" t="str">
            <v>Métier</v>
          </cell>
          <cell r="OW768" t="str">
            <v>Trimestre</v>
          </cell>
          <cell r="OY768" t="str">
            <v>Métier</v>
          </cell>
          <cell r="OZ768" t="str">
            <v>Trimestre</v>
          </cell>
          <cell r="PB768" t="str">
            <v>Métier</v>
          </cell>
          <cell r="PC768" t="str">
            <v>Trimestre</v>
          </cell>
          <cell r="PE768" t="str">
            <v>Métier</v>
          </cell>
          <cell r="PF768" t="str">
            <v>Trimestre</v>
          </cell>
          <cell r="PH768" t="str">
            <v>Métier</v>
          </cell>
          <cell r="PI768" t="str">
            <v>Trimestre</v>
          </cell>
          <cell r="PK768" t="str">
            <v>Métier</v>
          </cell>
          <cell r="PL768" t="str">
            <v>Trimestre</v>
          </cell>
          <cell r="PN768" t="str">
            <v>Métier</v>
          </cell>
          <cell r="PO768" t="str">
            <v>Trimestre</v>
          </cell>
          <cell r="PQ768" t="str">
            <v>Métier</v>
          </cell>
          <cell r="PR768" t="str">
            <v>Trimestre</v>
          </cell>
          <cell r="PT768" t="str">
            <v>Métier</v>
          </cell>
          <cell r="PU768" t="str">
            <v>Trimestre</v>
          </cell>
          <cell r="PW768" t="str">
            <v>Métier</v>
          </cell>
          <cell r="PX768" t="str">
            <v>Trimestre</v>
          </cell>
        </row>
        <row r="769">
          <cell r="IP769" t="str">
            <v>SFI</v>
          </cell>
          <cell r="IQ769" t="str">
            <v>2023-T2</v>
          </cell>
          <cell r="IS769" t="str">
            <v>SFI</v>
          </cell>
          <cell r="IT769" t="str">
            <v>2023-T1</v>
          </cell>
          <cell r="IV769" t="str">
            <v>SFI</v>
          </cell>
          <cell r="IW769" t="str">
            <v>XXXX-XX</v>
          </cell>
          <cell r="IY769" t="str">
            <v>SFI</v>
          </cell>
          <cell r="IZ769" t="str">
            <v>XXXX-XX</v>
          </cell>
          <cell r="JB769" t="str">
            <v>SFI</v>
          </cell>
          <cell r="JC769" t="str">
            <v>2022-T2</v>
          </cell>
          <cell r="JE769" t="str">
            <v>SFI</v>
          </cell>
          <cell r="JF769" t="str">
            <v>2022-T1</v>
          </cell>
          <cell r="JH769" t="str">
            <v>SFI</v>
          </cell>
          <cell r="JI769" t="str">
            <v>XXXX-XX</v>
          </cell>
          <cell r="JK769" t="str">
            <v>SFI</v>
          </cell>
          <cell r="JL769" t="str">
            <v>XXXX-XX</v>
          </cell>
          <cell r="JN769" t="str">
            <v>SFI</v>
          </cell>
          <cell r="JO769" t="str">
            <v>2021-T2</v>
          </cell>
          <cell r="JQ769" t="str">
            <v>SFI</v>
          </cell>
          <cell r="JR769" t="str">
            <v>2021-T1</v>
          </cell>
          <cell r="JT769" t="str">
            <v>SFI</v>
          </cell>
          <cell r="JU769" t="str">
            <v>XXXX-XX</v>
          </cell>
          <cell r="JW769" t="str">
            <v>SFI</v>
          </cell>
          <cell r="JX769" t="str">
            <v>XXXX-XX</v>
          </cell>
          <cell r="JZ769" t="str">
            <v>SFI</v>
          </cell>
          <cell r="KA769" t="str">
            <v>2020-T2</v>
          </cell>
          <cell r="KC769" t="str">
            <v>SFI</v>
          </cell>
          <cell r="KD769" t="str">
            <v>2020-T1</v>
          </cell>
          <cell r="KF769" t="str">
            <v>SFI</v>
          </cell>
          <cell r="KG769" t="str">
            <v>XXXX-XX</v>
          </cell>
          <cell r="KI769" t="str">
            <v>SFI</v>
          </cell>
          <cell r="KJ769" t="str">
            <v>XXXX-XX</v>
          </cell>
          <cell r="KL769" t="str">
            <v>SFI</v>
          </cell>
          <cell r="KM769" t="str">
            <v>2019-T2</v>
          </cell>
          <cell r="KO769" t="str">
            <v>SFI</v>
          </cell>
          <cell r="KP769" t="str">
            <v>2019-T1</v>
          </cell>
          <cell r="KR769" t="str">
            <v>SFI</v>
          </cell>
          <cell r="KS769" t="str">
            <v>XXXX-XX</v>
          </cell>
          <cell r="KU769" t="str">
            <v>SFI</v>
          </cell>
          <cell r="KV769" t="str">
            <v>XXXX-XX</v>
          </cell>
          <cell r="KX769" t="str">
            <v>SFI</v>
          </cell>
          <cell r="KY769" t="str">
            <v>2018-T2</v>
          </cell>
          <cell r="LA769" t="str">
            <v>SFI</v>
          </cell>
          <cell r="LB769" t="str">
            <v>2018-T1</v>
          </cell>
          <cell r="LD769" t="str">
            <v>SFI</v>
          </cell>
          <cell r="LE769" t="str">
            <v>XXXX-XX</v>
          </cell>
          <cell r="LG769" t="str">
            <v>SFI</v>
          </cell>
          <cell r="LH769" t="str">
            <v>XXXX-XX</v>
          </cell>
          <cell r="LJ769" t="str">
            <v>SFI</v>
          </cell>
          <cell r="LK769" t="str">
            <v>2017-T2</v>
          </cell>
          <cell r="LM769" t="str">
            <v>SFI</v>
          </cell>
          <cell r="LN769" t="str">
            <v>2017-T1</v>
          </cell>
          <cell r="LP769" t="str">
            <v>SFI</v>
          </cell>
          <cell r="LQ769" t="str">
            <v>XXXX-XX</v>
          </cell>
          <cell r="LS769" t="str">
            <v>SFI</v>
          </cell>
          <cell r="LT769" t="str">
            <v>XXXX-XX</v>
          </cell>
          <cell r="LV769" t="str">
            <v>SFI</v>
          </cell>
          <cell r="LW769" t="str">
            <v>2016-T2</v>
          </cell>
          <cell r="LY769" t="str">
            <v>SFI</v>
          </cell>
          <cell r="LZ769" t="str">
            <v>2016-T1</v>
          </cell>
          <cell r="MB769" t="str">
            <v>SFI</v>
          </cell>
          <cell r="MC769" t="str">
            <v>XXXX-XX</v>
          </cell>
          <cell r="ME769" t="str">
            <v>SFI</v>
          </cell>
          <cell r="MF769" t="str">
            <v>XXXX-XX</v>
          </cell>
          <cell r="MH769" t="str">
            <v>SFI</v>
          </cell>
          <cell r="MI769" t="str">
            <v>2015-T2</v>
          </cell>
          <cell r="MK769" t="str">
            <v>SFI</v>
          </cell>
          <cell r="ML769" t="str">
            <v>2015-T1</v>
          </cell>
          <cell r="MN769" t="str">
            <v>SFI</v>
          </cell>
          <cell r="MO769" t="str">
            <v>XXXX-XX</v>
          </cell>
          <cell r="MQ769" t="str">
            <v>SFI</v>
          </cell>
          <cell r="MR769" t="str">
            <v>XXXX-XX</v>
          </cell>
          <cell r="MT769" t="str">
            <v>SFI</v>
          </cell>
          <cell r="MU769" t="str">
            <v>2014-T2</v>
          </cell>
          <cell r="MW769" t="str">
            <v>SFI</v>
          </cell>
          <cell r="MX769" t="str">
            <v>2014-T1</v>
          </cell>
          <cell r="MZ769" t="str">
            <v>SFI</v>
          </cell>
          <cell r="NA769" t="str">
            <v>XXXX-XX</v>
          </cell>
          <cell r="NC769" t="str">
            <v>SFI</v>
          </cell>
          <cell r="ND769" t="str">
            <v>XXXX-XX</v>
          </cell>
          <cell r="NF769" t="str">
            <v>SFI</v>
          </cell>
          <cell r="NG769" t="str">
            <v>2013-T2</v>
          </cell>
          <cell r="NI769" t="str">
            <v>SFI</v>
          </cell>
          <cell r="NJ769" t="str">
            <v>2013-T1</v>
          </cell>
          <cell r="NL769" t="str">
            <v>SFI</v>
          </cell>
          <cell r="NM769" t="str">
            <v>XXXX-XX</v>
          </cell>
          <cell r="NO769" t="str">
            <v>SFI</v>
          </cell>
          <cell r="NP769" t="str">
            <v>XXXX-XX</v>
          </cell>
          <cell r="NR769" t="str">
            <v>SFI</v>
          </cell>
          <cell r="NS769" t="str">
            <v>2012-T2</v>
          </cell>
          <cell r="NU769" t="str">
            <v>SFI</v>
          </cell>
          <cell r="NV769" t="str">
            <v>2012-T1</v>
          </cell>
          <cell r="NX769" t="str">
            <v>SFI</v>
          </cell>
          <cell r="NY769" t="str">
            <v>XXXX-XX</v>
          </cell>
          <cell r="OA769" t="str">
            <v>SFI</v>
          </cell>
          <cell r="OB769" t="str">
            <v>XXXX-XX</v>
          </cell>
          <cell r="OD769" t="str">
            <v>SFI</v>
          </cell>
          <cell r="OE769" t="str">
            <v>2011-T2</v>
          </cell>
          <cell r="OG769" t="str">
            <v>SFI</v>
          </cell>
          <cell r="OH769" t="str">
            <v>2011-T1</v>
          </cell>
          <cell r="OJ769" t="str">
            <v>SFI</v>
          </cell>
          <cell r="OK769" t="str">
            <v>XXXX-XX</v>
          </cell>
          <cell r="OM769" t="str">
            <v>SFI</v>
          </cell>
          <cell r="ON769" t="str">
            <v>XXXX-XX</v>
          </cell>
          <cell r="OP769" t="str">
            <v>SFI</v>
          </cell>
          <cell r="OQ769" t="str">
            <v>2010-T2</v>
          </cell>
          <cell r="OS769" t="str">
            <v>SFI</v>
          </cell>
          <cell r="OT769" t="str">
            <v>2010-T1</v>
          </cell>
          <cell r="OV769" t="str">
            <v>SFI</v>
          </cell>
          <cell r="OW769" t="str">
            <v>XXXX-XX</v>
          </cell>
          <cell r="OY769" t="str">
            <v>SFI</v>
          </cell>
          <cell r="OZ769" t="str">
            <v>XXXX-XX</v>
          </cell>
          <cell r="PB769" t="str">
            <v>SFI</v>
          </cell>
          <cell r="PC769" t="str">
            <v>2009-T2</v>
          </cell>
          <cell r="PE769" t="str">
            <v>SFI</v>
          </cell>
          <cell r="PF769" t="str">
            <v>2009-T1</v>
          </cell>
          <cell r="PH769" t="str">
            <v>SFI</v>
          </cell>
          <cell r="PI769" t="str">
            <v>XXXX-XX</v>
          </cell>
          <cell r="PK769" t="str">
            <v>SFI</v>
          </cell>
          <cell r="PL769" t="str">
            <v>XXXX-XX</v>
          </cell>
          <cell r="PN769" t="str">
            <v>SFI</v>
          </cell>
          <cell r="PO769" t="str">
            <v>2008-T2</v>
          </cell>
          <cell r="PQ769" t="str">
            <v>SFI</v>
          </cell>
          <cell r="PR769" t="str">
            <v>2008-T1</v>
          </cell>
          <cell r="PT769" t="str">
            <v>SFI</v>
          </cell>
          <cell r="PU769" t="str">
            <v>XXXX-XX</v>
          </cell>
          <cell r="PW769" t="str">
            <v>SFI</v>
          </cell>
          <cell r="PX769" t="str">
            <v>XXXX-XX</v>
          </cell>
        </row>
        <row r="770">
          <cell r="IP770" t="str">
            <v>Métier</v>
          </cell>
          <cell r="IQ770" t="str">
            <v>Trimestre</v>
          </cell>
          <cell r="IS770" t="str">
            <v>Métier</v>
          </cell>
          <cell r="IT770" t="str">
            <v>Trimestre</v>
          </cell>
          <cell r="IV770" t="str">
            <v>Métier</v>
          </cell>
          <cell r="IW770" t="str">
            <v>Trimestre</v>
          </cell>
          <cell r="IY770" t="str">
            <v>Métier</v>
          </cell>
          <cell r="IZ770" t="str">
            <v>Trimestre</v>
          </cell>
          <cell r="JB770" t="str">
            <v>Métier</v>
          </cell>
          <cell r="JC770" t="str">
            <v>Trimestre</v>
          </cell>
          <cell r="JE770" t="str">
            <v>Métier</v>
          </cell>
          <cell r="JF770" t="str">
            <v>Trimestre</v>
          </cell>
          <cell r="JH770" t="str">
            <v>Métier</v>
          </cell>
          <cell r="JI770" t="str">
            <v>Trimestre</v>
          </cell>
          <cell r="JK770" t="str">
            <v>Métier</v>
          </cell>
          <cell r="JL770" t="str">
            <v>Trimestre</v>
          </cell>
          <cell r="JN770" t="str">
            <v>Métier</v>
          </cell>
          <cell r="JO770" t="str">
            <v>Trimestre</v>
          </cell>
          <cell r="JQ770" t="str">
            <v>Métier</v>
          </cell>
          <cell r="JR770" t="str">
            <v>Trimestre</v>
          </cell>
          <cell r="JT770" t="str">
            <v>Métier</v>
          </cell>
          <cell r="JU770" t="str">
            <v>Trimestre</v>
          </cell>
          <cell r="JW770" t="str">
            <v>Métier</v>
          </cell>
          <cell r="JX770" t="str">
            <v>Trimestre</v>
          </cell>
          <cell r="JZ770" t="str">
            <v>Métier</v>
          </cell>
          <cell r="KA770" t="str">
            <v>Trimestre</v>
          </cell>
          <cell r="KC770" t="str">
            <v>Métier</v>
          </cell>
          <cell r="KD770" t="str">
            <v>Trimestre</v>
          </cell>
          <cell r="KF770" t="str">
            <v>Métier</v>
          </cell>
          <cell r="KG770" t="str">
            <v>Trimestre</v>
          </cell>
          <cell r="KI770" t="str">
            <v>Métier</v>
          </cell>
          <cell r="KJ770" t="str">
            <v>Trimestre</v>
          </cell>
          <cell r="KL770" t="str">
            <v>Métier</v>
          </cell>
          <cell r="KM770" t="str">
            <v>Trimestre</v>
          </cell>
          <cell r="KO770" t="str">
            <v>Métier</v>
          </cell>
          <cell r="KP770" t="str">
            <v>Trimestre</v>
          </cell>
          <cell r="KR770" t="str">
            <v>Métier</v>
          </cell>
          <cell r="KS770" t="str">
            <v>Trimestre</v>
          </cell>
          <cell r="KU770" t="str">
            <v>Métier</v>
          </cell>
          <cell r="KV770" t="str">
            <v>Trimestre</v>
          </cell>
          <cell r="KX770" t="str">
            <v>Métier</v>
          </cell>
          <cell r="KY770" t="str">
            <v>Trimestre</v>
          </cell>
          <cell r="LA770" t="str">
            <v>Métier</v>
          </cell>
          <cell r="LB770" t="str">
            <v>Trimestre</v>
          </cell>
          <cell r="LD770" t="str">
            <v>Métier</v>
          </cell>
          <cell r="LE770" t="str">
            <v>Trimestre</v>
          </cell>
          <cell r="LG770" t="str">
            <v>Métier</v>
          </cell>
          <cell r="LH770" t="str">
            <v>Trimestre</v>
          </cell>
          <cell r="LJ770" t="str">
            <v>Métier</v>
          </cell>
          <cell r="LK770" t="str">
            <v>Trimestre</v>
          </cell>
          <cell r="LM770" t="str">
            <v>Métier</v>
          </cell>
          <cell r="LN770" t="str">
            <v>Trimestre</v>
          </cell>
          <cell r="LP770" t="str">
            <v>Métier</v>
          </cell>
          <cell r="LQ770" t="str">
            <v>Trimestre</v>
          </cell>
          <cell r="LS770" t="str">
            <v>Métier</v>
          </cell>
          <cell r="LT770" t="str">
            <v>Trimestre</v>
          </cell>
          <cell r="LV770" t="str">
            <v>Métier</v>
          </cell>
          <cell r="LW770" t="str">
            <v>Trimestre</v>
          </cell>
          <cell r="LY770" t="str">
            <v>Métier</v>
          </cell>
          <cell r="LZ770" t="str">
            <v>Trimestre</v>
          </cell>
          <cell r="MB770" t="str">
            <v>Métier</v>
          </cell>
          <cell r="MC770" t="str">
            <v>Trimestre</v>
          </cell>
          <cell r="ME770" t="str">
            <v>Métier</v>
          </cell>
          <cell r="MF770" t="str">
            <v>Trimestre</v>
          </cell>
          <cell r="MH770" t="str">
            <v>Métier</v>
          </cell>
          <cell r="MI770" t="str">
            <v>Trimestre</v>
          </cell>
          <cell r="MK770" t="str">
            <v>Métier</v>
          </cell>
          <cell r="ML770" t="str">
            <v>Trimestre</v>
          </cell>
          <cell r="MN770" t="str">
            <v>Métier</v>
          </cell>
          <cell r="MO770" t="str">
            <v>Trimestre</v>
          </cell>
          <cell r="MQ770" t="str">
            <v>Métier</v>
          </cell>
          <cell r="MR770" t="str">
            <v>Trimestre</v>
          </cell>
          <cell r="MT770" t="str">
            <v>Métier</v>
          </cell>
          <cell r="MU770" t="str">
            <v>Trimestre</v>
          </cell>
          <cell r="MW770" t="str">
            <v>Métier</v>
          </cell>
          <cell r="MX770" t="str">
            <v>Trimestre</v>
          </cell>
          <cell r="MZ770" t="str">
            <v>Métier</v>
          </cell>
          <cell r="NA770" t="str">
            <v>Trimestre</v>
          </cell>
          <cell r="NC770" t="str">
            <v>Métier</v>
          </cell>
          <cell r="ND770" t="str">
            <v>Trimestre</v>
          </cell>
          <cell r="NF770" t="str">
            <v>Métier</v>
          </cell>
          <cell r="NG770" t="str">
            <v>Trimestre</v>
          </cell>
          <cell r="NI770" t="str">
            <v>Métier</v>
          </cell>
          <cell r="NJ770" t="str">
            <v>Trimestre</v>
          </cell>
          <cell r="NL770" t="str">
            <v>Métier</v>
          </cell>
          <cell r="NM770" t="str">
            <v>Trimestre</v>
          </cell>
          <cell r="NO770" t="str">
            <v>Métier</v>
          </cell>
          <cell r="NP770" t="str">
            <v>Trimestre</v>
          </cell>
          <cell r="NR770" t="str">
            <v>Métier</v>
          </cell>
          <cell r="NS770" t="str">
            <v>Trimestre</v>
          </cell>
          <cell r="NU770" t="str">
            <v>Métier</v>
          </cell>
          <cell r="NV770" t="str">
            <v>Trimestre</v>
          </cell>
          <cell r="NX770" t="str">
            <v>Métier</v>
          </cell>
          <cell r="NY770" t="str">
            <v>Trimestre</v>
          </cell>
          <cell r="OA770" t="str">
            <v>Métier</v>
          </cell>
          <cell r="OB770" t="str">
            <v>Trimestre</v>
          </cell>
          <cell r="OD770" t="str">
            <v>Métier</v>
          </cell>
          <cell r="OE770" t="str">
            <v>Trimestre</v>
          </cell>
          <cell r="OG770" t="str">
            <v>Métier</v>
          </cell>
          <cell r="OH770" t="str">
            <v>Trimestre</v>
          </cell>
          <cell r="OJ770" t="str">
            <v>Métier</v>
          </cell>
          <cell r="OK770" t="str">
            <v>Trimestre</v>
          </cell>
          <cell r="OM770" t="str">
            <v>Métier</v>
          </cell>
          <cell r="ON770" t="str">
            <v>Trimestre</v>
          </cell>
          <cell r="OP770" t="str">
            <v>Métier</v>
          </cell>
          <cell r="OQ770" t="str">
            <v>Trimestre</v>
          </cell>
          <cell r="OS770" t="str">
            <v>Métier</v>
          </cell>
          <cell r="OT770" t="str">
            <v>Trimestre</v>
          </cell>
          <cell r="OV770" t="str">
            <v>Métier</v>
          </cell>
          <cell r="OW770" t="str">
            <v>Trimestre</v>
          </cell>
          <cell r="OY770" t="str">
            <v>Métier</v>
          </cell>
          <cell r="OZ770" t="str">
            <v>Trimestre</v>
          </cell>
          <cell r="PB770" t="str">
            <v>Métier</v>
          </cell>
          <cell r="PC770" t="str">
            <v>Trimestre</v>
          </cell>
          <cell r="PE770" t="str">
            <v>Métier</v>
          </cell>
          <cell r="PF770" t="str">
            <v>Trimestre</v>
          </cell>
          <cell r="PH770" t="str">
            <v>Métier</v>
          </cell>
          <cell r="PI770" t="str">
            <v>Trimestre</v>
          </cell>
          <cell r="PK770" t="str">
            <v>Métier</v>
          </cell>
          <cell r="PL770" t="str">
            <v>Trimestre</v>
          </cell>
          <cell r="PN770" t="str">
            <v>Métier</v>
          </cell>
          <cell r="PO770" t="str">
            <v>Trimestre</v>
          </cell>
          <cell r="PQ770" t="str">
            <v>Métier</v>
          </cell>
          <cell r="PR770" t="str">
            <v>Trimestre</v>
          </cell>
          <cell r="PT770" t="str">
            <v>Métier</v>
          </cell>
          <cell r="PU770" t="str">
            <v>Trimestre</v>
          </cell>
          <cell r="PW770" t="str">
            <v>Métier</v>
          </cell>
          <cell r="PX770" t="str">
            <v>Trimestre</v>
          </cell>
        </row>
        <row r="771">
          <cell r="IP771" t="str">
            <v>SFI</v>
          </cell>
          <cell r="IQ771" t="str">
            <v>2023-T3</v>
          </cell>
          <cell r="IS771" t="str">
            <v>SFI</v>
          </cell>
          <cell r="IT771" t="str">
            <v>2023-T2</v>
          </cell>
          <cell r="IV771" t="str">
            <v>SFI</v>
          </cell>
          <cell r="IW771" t="str">
            <v>2023-T1</v>
          </cell>
          <cell r="IY771" t="str">
            <v>SFI</v>
          </cell>
          <cell r="IZ771" t="str">
            <v>XXXX-XX</v>
          </cell>
          <cell r="JB771" t="str">
            <v>SFI</v>
          </cell>
          <cell r="JC771" t="str">
            <v>2022-T3</v>
          </cell>
          <cell r="JE771" t="str">
            <v>SFI</v>
          </cell>
          <cell r="JF771" t="str">
            <v>2022-T2</v>
          </cell>
          <cell r="JH771" t="str">
            <v>SFI</v>
          </cell>
          <cell r="JI771" t="str">
            <v>2022-T1</v>
          </cell>
          <cell r="JK771" t="str">
            <v>SFI</v>
          </cell>
          <cell r="JL771" t="str">
            <v>XXXX-XX</v>
          </cell>
          <cell r="JN771" t="str">
            <v>SFI</v>
          </cell>
          <cell r="JO771" t="str">
            <v>2021-T3</v>
          </cell>
          <cell r="JQ771" t="str">
            <v>SFI</v>
          </cell>
          <cell r="JR771" t="str">
            <v>2021-T2</v>
          </cell>
          <cell r="JT771" t="str">
            <v>SFI</v>
          </cell>
          <cell r="JU771" t="str">
            <v>2021-T1</v>
          </cell>
          <cell r="JW771" t="str">
            <v>SFI</v>
          </cell>
          <cell r="JX771" t="str">
            <v>XXXX-XX</v>
          </cell>
          <cell r="JZ771" t="str">
            <v>SFI</v>
          </cell>
          <cell r="KA771" t="str">
            <v>2020-T3</v>
          </cell>
          <cell r="KC771" t="str">
            <v>SFI</v>
          </cell>
          <cell r="KD771" t="str">
            <v>2020-T2</v>
          </cell>
          <cell r="KF771" t="str">
            <v>SFI</v>
          </cell>
          <cell r="KG771" t="str">
            <v>2020-T1</v>
          </cell>
          <cell r="KI771" t="str">
            <v>SFI</v>
          </cell>
          <cell r="KJ771" t="str">
            <v>XXXX-XX</v>
          </cell>
          <cell r="KL771" t="str">
            <v>SFI</v>
          </cell>
          <cell r="KM771" t="str">
            <v>2019-T3</v>
          </cell>
          <cell r="KO771" t="str">
            <v>SFI</v>
          </cell>
          <cell r="KP771" t="str">
            <v>2019-T2</v>
          </cell>
          <cell r="KR771" t="str">
            <v>SFI</v>
          </cell>
          <cell r="KS771" t="str">
            <v>2019-T1</v>
          </cell>
          <cell r="KU771" t="str">
            <v>SFI</v>
          </cell>
          <cell r="KV771" t="str">
            <v>XXXX-XX</v>
          </cell>
          <cell r="KX771" t="str">
            <v>SFI</v>
          </cell>
          <cell r="KY771" t="str">
            <v>2018-T3</v>
          </cell>
          <cell r="LA771" t="str">
            <v>SFI</v>
          </cell>
          <cell r="LB771" t="str">
            <v>2018-T2</v>
          </cell>
          <cell r="LD771" t="str">
            <v>SFI</v>
          </cell>
          <cell r="LE771" t="str">
            <v>2018-T1</v>
          </cell>
          <cell r="LG771" t="str">
            <v>SFI</v>
          </cell>
          <cell r="LH771" t="str">
            <v>XXXX-XX</v>
          </cell>
          <cell r="LJ771" t="str">
            <v>SFI</v>
          </cell>
          <cell r="LK771" t="str">
            <v>2017-T3</v>
          </cell>
          <cell r="LM771" t="str">
            <v>SFI</v>
          </cell>
          <cell r="LN771" t="str">
            <v>2017-T2</v>
          </cell>
          <cell r="LP771" t="str">
            <v>SFI</v>
          </cell>
          <cell r="LQ771" t="str">
            <v>2017-T1</v>
          </cell>
          <cell r="LS771" t="str">
            <v>SFI</v>
          </cell>
          <cell r="LT771" t="str">
            <v>XXXX-XX</v>
          </cell>
          <cell r="LV771" t="str">
            <v>SFI</v>
          </cell>
          <cell r="LW771" t="str">
            <v>2016-T3</v>
          </cell>
          <cell r="LY771" t="str">
            <v>SFI</v>
          </cell>
          <cell r="LZ771" t="str">
            <v>2016-T2</v>
          </cell>
          <cell r="MB771" t="str">
            <v>SFI</v>
          </cell>
          <cell r="MC771" t="str">
            <v>2016-T1</v>
          </cell>
          <cell r="ME771" t="str">
            <v>SFI</v>
          </cell>
          <cell r="MF771" t="str">
            <v>XXXX-XX</v>
          </cell>
          <cell r="MH771" t="str">
            <v>SFI</v>
          </cell>
          <cell r="MI771" t="str">
            <v>2015-T3</v>
          </cell>
          <cell r="MK771" t="str">
            <v>SFI</v>
          </cell>
          <cell r="ML771" t="str">
            <v>2015-T2</v>
          </cell>
          <cell r="MN771" t="str">
            <v>SFI</v>
          </cell>
          <cell r="MO771" t="str">
            <v>2015-T1</v>
          </cell>
          <cell r="MQ771" t="str">
            <v>SFI</v>
          </cell>
          <cell r="MR771" t="str">
            <v>XXXX-XX</v>
          </cell>
          <cell r="MT771" t="str">
            <v>SFI</v>
          </cell>
          <cell r="MU771" t="str">
            <v>2014-T3</v>
          </cell>
          <cell r="MW771" t="str">
            <v>SFI</v>
          </cell>
          <cell r="MX771" t="str">
            <v>2014-T2</v>
          </cell>
          <cell r="MZ771" t="str">
            <v>SFI</v>
          </cell>
          <cell r="NA771" t="str">
            <v>2014-T1</v>
          </cell>
          <cell r="NC771" t="str">
            <v>SFI</v>
          </cell>
          <cell r="ND771" t="str">
            <v>XXXX-XX</v>
          </cell>
          <cell r="NF771" t="str">
            <v>SFI</v>
          </cell>
          <cell r="NG771" t="str">
            <v>2013-T3</v>
          </cell>
          <cell r="NI771" t="str">
            <v>SFI</v>
          </cell>
          <cell r="NJ771" t="str">
            <v>2013-T2</v>
          </cell>
          <cell r="NL771" t="str">
            <v>SFI</v>
          </cell>
          <cell r="NM771" t="str">
            <v>2013-T1</v>
          </cell>
          <cell r="NO771" t="str">
            <v>SFI</v>
          </cell>
          <cell r="NP771" t="str">
            <v>XXXX-XX</v>
          </cell>
          <cell r="NR771" t="str">
            <v>SFI</v>
          </cell>
          <cell r="NS771" t="str">
            <v>2012-T3</v>
          </cell>
          <cell r="NU771" t="str">
            <v>SFI</v>
          </cell>
          <cell r="NV771" t="str">
            <v>2012-T2</v>
          </cell>
          <cell r="NX771" t="str">
            <v>SFI</v>
          </cell>
          <cell r="NY771" t="str">
            <v>2012-T1</v>
          </cell>
          <cell r="OA771" t="str">
            <v>SFI</v>
          </cell>
          <cell r="OB771" t="str">
            <v>XXXX-XX</v>
          </cell>
          <cell r="OD771" t="str">
            <v>SFI</v>
          </cell>
          <cell r="OE771" t="str">
            <v>2011-T3</v>
          </cell>
          <cell r="OG771" t="str">
            <v>SFI</v>
          </cell>
          <cell r="OH771" t="str">
            <v>2011-T2</v>
          </cell>
          <cell r="OJ771" t="str">
            <v>SFI</v>
          </cell>
          <cell r="OK771" t="str">
            <v>2011-T1</v>
          </cell>
          <cell r="OM771" t="str">
            <v>SFI</v>
          </cell>
          <cell r="ON771" t="str">
            <v>XXXX-XX</v>
          </cell>
          <cell r="OP771" t="str">
            <v>SFI</v>
          </cell>
          <cell r="OQ771" t="str">
            <v>2010-T3</v>
          </cell>
          <cell r="OS771" t="str">
            <v>SFI</v>
          </cell>
          <cell r="OT771" t="str">
            <v>2010-T2</v>
          </cell>
          <cell r="OV771" t="str">
            <v>SFI</v>
          </cell>
          <cell r="OW771" t="str">
            <v>2010-T1</v>
          </cell>
          <cell r="OY771" t="str">
            <v>SFI</v>
          </cell>
          <cell r="OZ771" t="str">
            <v>XXXX-XX</v>
          </cell>
          <cell r="PB771" t="str">
            <v>SFI</v>
          </cell>
          <cell r="PC771" t="str">
            <v>2009-T3</v>
          </cell>
          <cell r="PE771" t="str">
            <v>SFI</v>
          </cell>
          <cell r="PF771" t="str">
            <v>2009-T2</v>
          </cell>
          <cell r="PH771" t="str">
            <v>SFI</v>
          </cell>
          <cell r="PI771" t="str">
            <v>2009-T1</v>
          </cell>
          <cell r="PK771" t="str">
            <v>SFI</v>
          </cell>
          <cell r="PL771" t="str">
            <v>XXXX-XX</v>
          </cell>
          <cell r="PN771" t="str">
            <v>SFI</v>
          </cell>
          <cell r="PO771" t="str">
            <v>2008-T3</v>
          </cell>
          <cell r="PQ771" t="str">
            <v>SFI</v>
          </cell>
          <cell r="PR771" t="str">
            <v>2008-T2</v>
          </cell>
          <cell r="PT771" t="str">
            <v>SFI</v>
          </cell>
          <cell r="PU771" t="str">
            <v>2008-T1</v>
          </cell>
          <cell r="PW771" t="str">
            <v>SFI</v>
          </cell>
          <cell r="PX771" t="str">
            <v>XXXX-XX</v>
          </cell>
        </row>
        <row r="772">
          <cell r="BB772" t="str">
            <v>Métier</v>
          </cell>
          <cell r="BC772" t="str">
            <v>Trimestre</v>
          </cell>
          <cell r="BE772" t="str">
            <v>Métier</v>
          </cell>
          <cell r="BF772" t="str">
            <v>Trimestre</v>
          </cell>
          <cell r="BH772" t="str">
            <v>Métier</v>
          </cell>
          <cell r="BI772" t="str">
            <v>Trimestre</v>
          </cell>
          <cell r="BK772" t="str">
            <v>Métier</v>
          </cell>
          <cell r="BL772" t="str">
            <v>Trimestre</v>
          </cell>
          <cell r="BN772" t="str">
            <v>Métier</v>
          </cell>
          <cell r="BO772" t="str">
            <v>Trimestre</v>
          </cell>
          <cell r="BQ772" t="str">
            <v>Métier</v>
          </cell>
          <cell r="BR772" t="str">
            <v>Trimestre</v>
          </cell>
          <cell r="BT772" t="str">
            <v>Métier</v>
          </cell>
          <cell r="BU772" t="str">
            <v>Trimestre</v>
          </cell>
          <cell r="BW772" t="str">
            <v>Métier</v>
          </cell>
          <cell r="BX772" t="str">
            <v>Trimestre</v>
          </cell>
          <cell r="BZ772" t="str">
            <v>Métier</v>
          </cell>
          <cell r="CA772" t="str">
            <v>Trimestre</v>
          </cell>
          <cell r="CC772" t="str">
            <v>Métier</v>
          </cell>
          <cell r="CD772" t="str">
            <v>Trimestre</v>
          </cell>
          <cell r="CF772" t="str">
            <v>Métier</v>
          </cell>
          <cell r="CG772" t="str">
            <v>Trimestre</v>
          </cell>
          <cell r="CI772" t="str">
            <v>Métier</v>
          </cell>
          <cell r="CJ772" t="str">
            <v>Trimestre</v>
          </cell>
          <cell r="CL772" t="str">
            <v>Métier</v>
          </cell>
          <cell r="CM772" t="str">
            <v>Trimestre</v>
          </cell>
          <cell r="CO772" t="str">
            <v>Métier</v>
          </cell>
          <cell r="CP772" t="str">
            <v>Trimestre</v>
          </cell>
          <cell r="CR772" t="str">
            <v>Métier</v>
          </cell>
          <cell r="CS772" t="str">
            <v>Trimestre</v>
          </cell>
          <cell r="CU772" t="str">
            <v>Métier</v>
          </cell>
          <cell r="CV772" t="str">
            <v>Trimestre</v>
          </cell>
          <cell r="CX772" t="str">
            <v>Métier</v>
          </cell>
          <cell r="CY772" t="str">
            <v>Trimestre</v>
          </cell>
          <cell r="DA772" t="str">
            <v>Métier</v>
          </cell>
          <cell r="DB772" t="str">
            <v>Trimestre</v>
          </cell>
          <cell r="DD772" t="str">
            <v>Métier</v>
          </cell>
          <cell r="DE772" t="str">
            <v>Trimestre</v>
          </cell>
          <cell r="DG772" t="str">
            <v>Métier</v>
          </cell>
          <cell r="DH772" t="str">
            <v>Trimestre</v>
          </cell>
          <cell r="DJ772" t="str">
            <v>Métier</v>
          </cell>
          <cell r="DK772" t="str">
            <v>Trimestre</v>
          </cell>
          <cell r="DM772" t="str">
            <v>Métier</v>
          </cell>
          <cell r="DN772" t="str">
            <v>Trimestre</v>
          </cell>
          <cell r="DP772" t="str">
            <v>Métier</v>
          </cell>
          <cell r="DQ772" t="str">
            <v>Trimestre</v>
          </cell>
          <cell r="DS772" t="str">
            <v>Métier</v>
          </cell>
          <cell r="DT772" t="str">
            <v>Trimestre</v>
          </cell>
          <cell r="DV772" t="str">
            <v>Métier</v>
          </cell>
          <cell r="DW772" t="str">
            <v>Trimestre</v>
          </cell>
          <cell r="DY772" t="str">
            <v>Métier</v>
          </cell>
          <cell r="DZ772" t="str">
            <v>Trimestre</v>
          </cell>
          <cell r="EB772" t="str">
            <v>Métier</v>
          </cell>
          <cell r="EC772" t="str">
            <v>Trimestre</v>
          </cell>
          <cell r="EE772" t="str">
            <v>Métier</v>
          </cell>
          <cell r="EF772" t="str">
            <v>Trimestre</v>
          </cell>
          <cell r="EH772" t="str">
            <v>Métier</v>
          </cell>
          <cell r="EI772" t="str">
            <v>Trimestre</v>
          </cell>
          <cell r="EK772" t="str">
            <v>Métier</v>
          </cell>
          <cell r="EL772" t="str">
            <v>Trimestre</v>
          </cell>
          <cell r="EN772" t="str">
            <v>Métier</v>
          </cell>
          <cell r="EO772" t="str">
            <v>Trimestre</v>
          </cell>
          <cell r="EQ772" t="str">
            <v>Métier</v>
          </cell>
          <cell r="ER772" t="str">
            <v>Trimestre</v>
          </cell>
          <cell r="ET772" t="str">
            <v>Métier</v>
          </cell>
          <cell r="EU772" t="str">
            <v>Trimestre</v>
          </cell>
          <cell r="EW772" t="str">
            <v>Métier</v>
          </cell>
          <cell r="EX772" t="str">
            <v>Trimestre</v>
          </cell>
          <cell r="EZ772" t="str">
            <v>Métier</v>
          </cell>
          <cell r="FA772" t="str">
            <v>Trimestre</v>
          </cell>
          <cell r="FC772" t="str">
            <v>Métier</v>
          </cell>
          <cell r="FD772" t="str">
            <v>Trimestre</v>
          </cell>
          <cell r="FF772" t="str">
            <v>Métier</v>
          </cell>
          <cell r="FG772" t="str">
            <v>Trimestre</v>
          </cell>
          <cell r="FI772" t="str">
            <v>Métier</v>
          </cell>
          <cell r="FJ772" t="str">
            <v>Trimestre</v>
          </cell>
          <cell r="FL772" t="str">
            <v>Métier</v>
          </cell>
          <cell r="FM772" t="str">
            <v>Trimestre</v>
          </cell>
          <cell r="FO772" t="str">
            <v>Métier</v>
          </cell>
          <cell r="FP772" t="str">
            <v>Trimestre</v>
          </cell>
          <cell r="FR772" t="str">
            <v>Métier</v>
          </cell>
          <cell r="FS772" t="str">
            <v>Trimestre</v>
          </cell>
          <cell r="FU772" t="str">
            <v>Métier</v>
          </cell>
          <cell r="FV772" t="str">
            <v>Trimestre</v>
          </cell>
          <cell r="FX772" t="str">
            <v>Métier</v>
          </cell>
          <cell r="FY772" t="str">
            <v>Trimestre</v>
          </cell>
          <cell r="GA772" t="str">
            <v>Métier</v>
          </cell>
          <cell r="GB772" t="str">
            <v>Trimestre</v>
          </cell>
          <cell r="GD772" t="str">
            <v>Métier</v>
          </cell>
          <cell r="GE772" t="str">
            <v>Trimestre</v>
          </cell>
          <cell r="GG772" t="str">
            <v>Métier</v>
          </cell>
          <cell r="GH772" t="str">
            <v>Trimestre</v>
          </cell>
          <cell r="GJ772" t="str">
            <v>Métier</v>
          </cell>
          <cell r="GK772" t="str">
            <v>Trimestre</v>
          </cell>
          <cell r="GM772" t="str">
            <v>Métier</v>
          </cell>
          <cell r="GN772" t="str">
            <v>Trimestre</v>
          </cell>
          <cell r="GP772" t="str">
            <v>Métier</v>
          </cell>
          <cell r="GQ772" t="str">
            <v>Trimestre</v>
          </cell>
          <cell r="GS772" t="str">
            <v>Métier</v>
          </cell>
          <cell r="GT772" t="str">
            <v>Trimestre</v>
          </cell>
          <cell r="GV772" t="str">
            <v>Métier</v>
          </cell>
          <cell r="GW772" t="str">
            <v>Trimestre</v>
          </cell>
          <cell r="GY772" t="str">
            <v>Métier</v>
          </cell>
          <cell r="GZ772" t="str">
            <v>Trimestre</v>
          </cell>
          <cell r="HB772" t="str">
            <v>Métier</v>
          </cell>
          <cell r="HC772" t="str">
            <v>Trimestre</v>
          </cell>
          <cell r="HE772" t="str">
            <v>Métier</v>
          </cell>
          <cell r="HF772" t="str">
            <v>Trimestre</v>
          </cell>
          <cell r="HH772" t="str">
            <v>Métier</v>
          </cell>
          <cell r="HI772" t="str">
            <v>Trimestre</v>
          </cell>
          <cell r="HK772" t="str">
            <v>Métier</v>
          </cell>
          <cell r="HL772" t="str">
            <v>Trimestre</v>
          </cell>
          <cell r="HN772" t="str">
            <v>Métier</v>
          </cell>
          <cell r="HO772" t="str">
            <v>Trimestre</v>
          </cell>
          <cell r="HQ772" t="str">
            <v>Métier</v>
          </cell>
          <cell r="HR772" t="str">
            <v>Trimestre</v>
          </cell>
          <cell r="HT772" t="str">
            <v>Métier</v>
          </cell>
          <cell r="HU772" t="str">
            <v>Trimestre</v>
          </cell>
          <cell r="HW772" t="str">
            <v>Métier</v>
          </cell>
          <cell r="HX772" t="str">
            <v>Trimestre</v>
          </cell>
          <cell r="HZ772" t="str">
            <v>Métier</v>
          </cell>
          <cell r="IA772" t="str">
            <v>Trimestre</v>
          </cell>
          <cell r="IC772" t="str">
            <v>Métier</v>
          </cell>
          <cell r="ID772" t="str">
            <v>Trimestre</v>
          </cell>
          <cell r="IF772" t="str">
            <v>Métier</v>
          </cell>
          <cell r="IG772" t="str">
            <v>Trimestre</v>
          </cell>
          <cell r="II772" t="str">
            <v>Métier</v>
          </cell>
          <cell r="IJ772" t="str">
            <v>Trimestre</v>
          </cell>
          <cell r="IP772" t="str">
            <v>Métier</v>
          </cell>
          <cell r="IQ772" t="str">
            <v>Trimestre</v>
          </cell>
          <cell r="IS772" t="str">
            <v>Métier</v>
          </cell>
          <cell r="IT772" t="str">
            <v>Trimestre</v>
          </cell>
          <cell r="IV772" t="str">
            <v>Métier</v>
          </cell>
          <cell r="IW772" t="str">
            <v>Trimestre</v>
          </cell>
          <cell r="IY772" t="str">
            <v>Métier</v>
          </cell>
          <cell r="IZ772" t="str">
            <v>Trimestre</v>
          </cell>
          <cell r="JB772" t="str">
            <v>Métier</v>
          </cell>
          <cell r="JC772" t="str">
            <v>Trimestre</v>
          </cell>
          <cell r="JE772" t="str">
            <v>Métier</v>
          </cell>
          <cell r="JF772" t="str">
            <v>Trimestre</v>
          </cell>
          <cell r="JH772" t="str">
            <v>Métier</v>
          </cell>
          <cell r="JI772" t="str">
            <v>Trimestre</v>
          </cell>
          <cell r="JK772" t="str">
            <v>Métier</v>
          </cell>
          <cell r="JL772" t="str">
            <v>Trimestre</v>
          </cell>
          <cell r="JN772" t="str">
            <v>Métier</v>
          </cell>
          <cell r="JO772" t="str">
            <v>Trimestre</v>
          </cell>
          <cell r="JQ772" t="str">
            <v>Métier</v>
          </cell>
          <cell r="JR772" t="str">
            <v>Trimestre</v>
          </cell>
          <cell r="JT772" t="str">
            <v>Métier</v>
          </cell>
          <cell r="JU772" t="str">
            <v>Trimestre</v>
          </cell>
          <cell r="JW772" t="str">
            <v>Métier</v>
          </cell>
          <cell r="JX772" t="str">
            <v>Trimestre</v>
          </cell>
          <cell r="JZ772" t="str">
            <v>Métier</v>
          </cell>
          <cell r="KA772" t="str">
            <v>Trimestre</v>
          </cell>
          <cell r="KC772" t="str">
            <v>Métier</v>
          </cell>
          <cell r="KD772" t="str">
            <v>Trimestre</v>
          </cell>
          <cell r="KF772" t="str">
            <v>Métier</v>
          </cell>
          <cell r="KG772" t="str">
            <v>Trimestre</v>
          </cell>
          <cell r="KI772" t="str">
            <v>Métier</v>
          </cell>
          <cell r="KJ772" t="str">
            <v>Trimestre</v>
          </cell>
          <cell r="KL772" t="str">
            <v>Métier</v>
          </cell>
          <cell r="KM772" t="str">
            <v>Trimestre</v>
          </cell>
          <cell r="KO772" t="str">
            <v>Métier</v>
          </cell>
          <cell r="KP772" t="str">
            <v>Trimestre</v>
          </cell>
          <cell r="KR772" t="str">
            <v>Métier</v>
          </cell>
          <cell r="KS772" t="str">
            <v>Trimestre</v>
          </cell>
          <cell r="KU772" t="str">
            <v>Métier</v>
          </cell>
          <cell r="KV772" t="str">
            <v>Trimestre</v>
          </cell>
          <cell r="KX772" t="str">
            <v>Métier</v>
          </cell>
          <cell r="KY772" t="str">
            <v>Trimestre</v>
          </cell>
          <cell r="LA772" t="str">
            <v>Métier</v>
          </cell>
          <cell r="LB772" t="str">
            <v>Trimestre</v>
          </cell>
          <cell r="LD772" t="str">
            <v>Métier</v>
          </cell>
          <cell r="LE772" t="str">
            <v>Trimestre</v>
          </cell>
          <cell r="LG772" t="str">
            <v>Métier</v>
          </cell>
          <cell r="LH772" t="str">
            <v>Trimestre</v>
          </cell>
          <cell r="LJ772" t="str">
            <v>Métier</v>
          </cell>
          <cell r="LK772" t="str">
            <v>Trimestre</v>
          </cell>
          <cell r="LM772" t="str">
            <v>Métier</v>
          </cell>
          <cell r="LN772" t="str">
            <v>Trimestre</v>
          </cell>
          <cell r="LP772" t="str">
            <v>Métier</v>
          </cell>
          <cell r="LQ772" t="str">
            <v>Trimestre</v>
          </cell>
          <cell r="LS772" t="str">
            <v>Métier</v>
          </cell>
          <cell r="LT772" t="str">
            <v>Trimestre</v>
          </cell>
          <cell r="LV772" t="str">
            <v>Métier</v>
          </cell>
          <cell r="LW772" t="str">
            <v>Trimestre</v>
          </cell>
          <cell r="LY772" t="str">
            <v>Métier</v>
          </cell>
          <cell r="LZ772" t="str">
            <v>Trimestre</v>
          </cell>
          <cell r="MB772" t="str">
            <v>Métier</v>
          </cell>
          <cell r="MC772" t="str">
            <v>Trimestre</v>
          </cell>
          <cell r="ME772" t="str">
            <v>Métier</v>
          </cell>
          <cell r="MF772" t="str">
            <v>Trimestre</v>
          </cell>
          <cell r="MH772" t="str">
            <v>Métier</v>
          </cell>
          <cell r="MI772" t="str">
            <v>Trimestre</v>
          </cell>
          <cell r="MK772" t="str">
            <v>Métier</v>
          </cell>
          <cell r="ML772" t="str">
            <v>Trimestre</v>
          </cell>
          <cell r="MN772" t="str">
            <v>Métier</v>
          </cell>
          <cell r="MO772" t="str">
            <v>Trimestre</v>
          </cell>
          <cell r="MQ772" t="str">
            <v>Métier</v>
          </cell>
          <cell r="MR772" t="str">
            <v>Trimestre</v>
          </cell>
          <cell r="MT772" t="str">
            <v>Métier</v>
          </cell>
          <cell r="MU772" t="str">
            <v>Trimestre</v>
          </cell>
          <cell r="MW772" t="str">
            <v>Métier</v>
          </cell>
          <cell r="MX772" t="str">
            <v>Trimestre</v>
          </cell>
          <cell r="MZ772" t="str">
            <v>Métier</v>
          </cell>
          <cell r="NA772" t="str">
            <v>Trimestre</v>
          </cell>
          <cell r="NC772" t="str">
            <v>Métier</v>
          </cell>
          <cell r="ND772" t="str">
            <v>Trimestre</v>
          </cell>
          <cell r="NF772" t="str">
            <v>Métier</v>
          </cell>
          <cell r="NG772" t="str">
            <v>Trimestre</v>
          </cell>
          <cell r="NI772" t="str">
            <v>Métier</v>
          </cell>
          <cell r="NJ772" t="str">
            <v>Trimestre</v>
          </cell>
          <cell r="NL772" t="str">
            <v>Métier</v>
          </cell>
          <cell r="NM772" t="str">
            <v>Trimestre</v>
          </cell>
          <cell r="NO772" t="str">
            <v>Métier</v>
          </cell>
          <cell r="NP772" t="str">
            <v>Trimestre</v>
          </cell>
          <cell r="NR772" t="str">
            <v>Métier</v>
          </cell>
          <cell r="NS772" t="str">
            <v>Trimestre</v>
          </cell>
          <cell r="NU772" t="str">
            <v>Métier</v>
          </cell>
          <cell r="NV772" t="str">
            <v>Trimestre</v>
          </cell>
          <cell r="NX772" t="str">
            <v>Métier</v>
          </cell>
          <cell r="NY772" t="str">
            <v>Trimestre</v>
          </cell>
          <cell r="OA772" t="str">
            <v>Métier</v>
          </cell>
          <cell r="OB772" t="str">
            <v>Trimestre</v>
          </cell>
          <cell r="OD772" t="str">
            <v>Métier</v>
          </cell>
          <cell r="OE772" t="str">
            <v>Trimestre</v>
          </cell>
          <cell r="OG772" t="str">
            <v>Métier</v>
          </cell>
          <cell r="OH772" t="str">
            <v>Trimestre</v>
          </cell>
          <cell r="OJ772" t="str">
            <v>Métier</v>
          </cell>
          <cell r="OK772" t="str">
            <v>Trimestre</v>
          </cell>
          <cell r="OM772" t="str">
            <v>Métier</v>
          </cell>
          <cell r="ON772" t="str">
            <v>Trimestre</v>
          </cell>
          <cell r="OP772" t="str">
            <v>Métier</v>
          </cell>
          <cell r="OQ772" t="str">
            <v>Trimestre</v>
          </cell>
          <cell r="OS772" t="str">
            <v>Métier</v>
          </cell>
          <cell r="OT772" t="str">
            <v>Trimestre</v>
          </cell>
          <cell r="OV772" t="str">
            <v>Métier</v>
          </cell>
          <cell r="OW772" t="str">
            <v>Trimestre</v>
          </cell>
          <cell r="OY772" t="str">
            <v>Métier</v>
          </cell>
          <cell r="OZ772" t="str">
            <v>Trimestre</v>
          </cell>
          <cell r="PB772" t="str">
            <v>Métier</v>
          </cell>
          <cell r="PC772" t="str">
            <v>Trimestre</v>
          </cell>
          <cell r="PE772" t="str">
            <v>Métier</v>
          </cell>
          <cell r="PF772" t="str">
            <v>Trimestre</v>
          </cell>
          <cell r="PH772" t="str">
            <v>Métier</v>
          </cell>
          <cell r="PI772" t="str">
            <v>Trimestre</v>
          </cell>
          <cell r="PK772" t="str">
            <v>Métier</v>
          </cell>
          <cell r="PL772" t="str">
            <v>Trimestre</v>
          </cell>
          <cell r="PN772" t="str">
            <v>Métier</v>
          </cell>
          <cell r="PO772" t="str">
            <v>Trimestre</v>
          </cell>
          <cell r="PQ772" t="str">
            <v>Métier</v>
          </cell>
          <cell r="PR772" t="str">
            <v>Trimestre</v>
          </cell>
          <cell r="PT772" t="str">
            <v>Métier</v>
          </cell>
          <cell r="PU772" t="str">
            <v>Trimestre</v>
          </cell>
          <cell r="PW772" t="str">
            <v>Métier</v>
          </cell>
          <cell r="PX772" t="str">
            <v>Trimestre</v>
          </cell>
        </row>
        <row r="773">
          <cell r="BB773" t="str">
            <v>SFI</v>
          </cell>
          <cell r="BC773" t="str">
            <v>2023-T4</v>
          </cell>
          <cell r="BE773" t="str">
            <v>SFI</v>
          </cell>
          <cell r="BF773" t="str">
            <v>2023-T3</v>
          </cell>
          <cell r="BH773" t="str">
            <v>SFI</v>
          </cell>
          <cell r="BI773" t="str">
            <v>2023-T2</v>
          </cell>
          <cell r="BK773" t="str">
            <v>SFI</v>
          </cell>
          <cell r="BL773" t="str">
            <v>2023-T1</v>
          </cell>
          <cell r="BN773" t="str">
            <v>SFI</v>
          </cell>
          <cell r="BO773" t="str">
            <v>2022-T4</v>
          </cell>
          <cell r="BQ773" t="str">
            <v>SFI</v>
          </cell>
          <cell r="BR773" t="str">
            <v>2022-T3</v>
          </cell>
          <cell r="BT773" t="str">
            <v>SFI</v>
          </cell>
          <cell r="BU773" t="str">
            <v>2022-T2</v>
          </cell>
          <cell r="BW773" t="str">
            <v>SFI</v>
          </cell>
          <cell r="BX773" t="str">
            <v>2022-T1</v>
          </cell>
          <cell r="BZ773" t="str">
            <v>SFI</v>
          </cell>
          <cell r="CA773" t="str">
            <v>2021-T4</v>
          </cell>
          <cell r="CC773" t="str">
            <v>SFI</v>
          </cell>
          <cell r="CD773" t="str">
            <v>2021-T3</v>
          </cell>
          <cell r="CF773" t="str">
            <v>SFI</v>
          </cell>
          <cell r="CG773" t="str">
            <v>2021-T2</v>
          </cell>
          <cell r="CI773" t="str">
            <v>SFI</v>
          </cell>
          <cell r="CJ773" t="str">
            <v>2021-T1</v>
          </cell>
          <cell r="CL773" t="str">
            <v>SFI</v>
          </cell>
          <cell r="CM773" t="str">
            <v>2020-T4</v>
          </cell>
          <cell r="CO773" t="str">
            <v>SFI</v>
          </cell>
          <cell r="CP773" t="str">
            <v>2020-T3</v>
          </cell>
          <cell r="CR773" t="str">
            <v>SFI</v>
          </cell>
          <cell r="CS773" t="str">
            <v>2020-T2</v>
          </cell>
          <cell r="CU773" t="str">
            <v>SFI</v>
          </cell>
          <cell r="CV773" t="str">
            <v>2020-T1</v>
          </cell>
          <cell r="CX773" t="str">
            <v>SFI</v>
          </cell>
          <cell r="CY773" t="str">
            <v>2019-T4</v>
          </cell>
          <cell r="DA773" t="str">
            <v>SFI</v>
          </cell>
          <cell r="DB773" t="str">
            <v>2019-T3</v>
          </cell>
          <cell r="DD773" t="str">
            <v>SFI</v>
          </cell>
          <cell r="DE773" t="str">
            <v>2019-T2</v>
          </cell>
          <cell r="DG773" t="str">
            <v>SFI</v>
          </cell>
          <cell r="DH773" t="str">
            <v>2019-T1</v>
          </cell>
          <cell r="DJ773" t="str">
            <v>SFI</v>
          </cell>
          <cell r="DK773" t="str">
            <v>2018-T4</v>
          </cell>
          <cell r="DM773" t="str">
            <v>SFI</v>
          </cell>
          <cell r="DN773" t="str">
            <v>2018-T3</v>
          </cell>
          <cell r="DP773" t="str">
            <v>SFI</v>
          </cell>
          <cell r="DQ773" t="str">
            <v>2018-T2</v>
          </cell>
          <cell r="DS773" t="str">
            <v>SFI</v>
          </cell>
          <cell r="DT773" t="str">
            <v>2018-T1</v>
          </cell>
          <cell r="DV773" t="str">
            <v>SFI</v>
          </cell>
          <cell r="DW773" t="str">
            <v>2017-T4</v>
          </cell>
          <cell r="DY773" t="str">
            <v>SFI</v>
          </cell>
          <cell r="DZ773" t="str">
            <v>2017-T3</v>
          </cell>
          <cell r="EB773" t="str">
            <v>SFI</v>
          </cell>
          <cell r="EC773" t="str">
            <v>2017-T2</v>
          </cell>
          <cell r="EE773" t="str">
            <v>SFI</v>
          </cell>
          <cell r="EF773" t="str">
            <v>2017-T1</v>
          </cell>
          <cell r="EH773" t="str">
            <v>SFI</v>
          </cell>
          <cell r="EI773" t="str">
            <v>2016-T4</v>
          </cell>
          <cell r="EK773" t="str">
            <v>SFI</v>
          </cell>
          <cell r="EL773" t="str">
            <v>2016-T3</v>
          </cell>
          <cell r="EN773" t="str">
            <v>SFI</v>
          </cell>
          <cell r="EO773" t="str">
            <v>2016-T2</v>
          </cell>
          <cell r="EQ773" t="str">
            <v>SFI</v>
          </cell>
          <cell r="ER773" t="str">
            <v>2016-T1</v>
          </cell>
          <cell r="ET773" t="str">
            <v>SFI</v>
          </cell>
          <cell r="EU773" t="str">
            <v>2015-T4</v>
          </cell>
          <cell r="EW773" t="str">
            <v>SFI</v>
          </cell>
          <cell r="EX773" t="str">
            <v>2015-T3</v>
          </cell>
          <cell r="EZ773" t="str">
            <v>SFI</v>
          </cell>
          <cell r="FA773" t="str">
            <v>2015-T2</v>
          </cell>
          <cell r="FC773" t="str">
            <v>SFI</v>
          </cell>
          <cell r="FD773" t="str">
            <v>2015-T1</v>
          </cell>
          <cell r="FF773" t="str">
            <v>SFI</v>
          </cell>
          <cell r="FG773" t="str">
            <v>2014-T4</v>
          </cell>
          <cell r="FI773" t="str">
            <v>SFI</v>
          </cell>
          <cell r="FJ773" t="str">
            <v>2014-T3</v>
          </cell>
          <cell r="FL773" t="str">
            <v>SFI</v>
          </cell>
          <cell r="FM773" t="str">
            <v>2014-T2</v>
          </cell>
          <cell r="FO773" t="str">
            <v>SFI</v>
          </cell>
          <cell r="FP773" t="str">
            <v>2014-T1</v>
          </cell>
          <cell r="FR773" t="str">
            <v>SFI</v>
          </cell>
          <cell r="FS773" t="str">
            <v>2013-T4</v>
          </cell>
          <cell r="FU773" t="str">
            <v>SFI</v>
          </cell>
          <cell r="FV773" t="str">
            <v>2013-T3</v>
          </cell>
          <cell r="FX773" t="str">
            <v>SFI</v>
          </cell>
          <cell r="FY773" t="str">
            <v>2013-T2</v>
          </cell>
          <cell r="GA773" t="str">
            <v>SFI</v>
          </cell>
          <cell r="GB773" t="str">
            <v>2013-T1</v>
          </cell>
          <cell r="GD773" t="str">
            <v>SFI</v>
          </cell>
          <cell r="GE773" t="str">
            <v>2012-T4</v>
          </cell>
          <cell r="GG773" t="str">
            <v>SFI</v>
          </cell>
          <cell r="GH773" t="str">
            <v>2012-T3</v>
          </cell>
          <cell r="GJ773" t="str">
            <v>SFI</v>
          </cell>
          <cell r="GK773" t="str">
            <v>2012-T2</v>
          </cell>
          <cell r="GM773" t="str">
            <v>SFI</v>
          </cell>
          <cell r="GN773" t="str">
            <v>2012-T1</v>
          </cell>
          <cell r="GP773" t="str">
            <v>SFI</v>
          </cell>
          <cell r="GQ773" t="str">
            <v>2011-T4</v>
          </cell>
          <cell r="GS773" t="str">
            <v>SFI</v>
          </cell>
          <cell r="GT773" t="str">
            <v>2011-T3</v>
          </cell>
          <cell r="GV773" t="str">
            <v>SFI</v>
          </cell>
          <cell r="GW773" t="str">
            <v>2011-T2</v>
          </cell>
          <cell r="GY773" t="str">
            <v>SFI</v>
          </cell>
          <cell r="GZ773" t="str">
            <v>2011-T1</v>
          </cell>
          <cell r="HB773" t="str">
            <v>SFI</v>
          </cell>
          <cell r="HC773" t="str">
            <v>2010-T4</v>
          </cell>
          <cell r="HE773" t="str">
            <v>SFI</v>
          </cell>
          <cell r="HF773" t="str">
            <v>2010-T3</v>
          </cell>
          <cell r="HH773" t="str">
            <v>SFI</v>
          </cell>
          <cell r="HI773" t="str">
            <v>2010-T2</v>
          </cell>
          <cell r="HK773" t="str">
            <v>SFI</v>
          </cell>
          <cell r="HL773" t="str">
            <v>2010-T1</v>
          </cell>
          <cell r="HN773" t="str">
            <v>SFI</v>
          </cell>
          <cell r="HO773" t="str">
            <v>2009-T4</v>
          </cell>
          <cell r="HQ773" t="str">
            <v>SFI</v>
          </cell>
          <cell r="HR773" t="str">
            <v>2009-T3</v>
          </cell>
          <cell r="HT773" t="str">
            <v>SFI</v>
          </cell>
          <cell r="HU773" t="str">
            <v>2009-T2</v>
          </cell>
          <cell r="HW773" t="str">
            <v>SFI</v>
          </cell>
          <cell r="HX773" t="str">
            <v>2009-T1</v>
          </cell>
          <cell r="HZ773" t="str">
            <v>SFI</v>
          </cell>
          <cell r="IA773" t="str">
            <v>2008-T4</v>
          </cell>
          <cell r="IC773" t="str">
            <v>SFI</v>
          </cell>
          <cell r="ID773" t="str">
            <v>2008-T3</v>
          </cell>
          <cell r="IF773" t="str">
            <v>SFI</v>
          </cell>
          <cell r="IG773" t="str">
            <v>2008-T2</v>
          </cell>
          <cell r="II773" t="str">
            <v>SFI</v>
          </cell>
          <cell r="IJ773" t="str">
            <v>2008-T1</v>
          </cell>
          <cell r="IP773" t="str">
            <v>SFI</v>
          </cell>
          <cell r="IQ773" t="str">
            <v>2023-T4</v>
          </cell>
          <cell r="IS773" t="str">
            <v>SFI</v>
          </cell>
          <cell r="IT773" t="str">
            <v>2023-T3</v>
          </cell>
          <cell r="IV773" t="str">
            <v>SFI</v>
          </cell>
          <cell r="IW773" t="str">
            <v>2023-T2</v>
          </cell>
          <cell r="IY773" t="str">
            <v>SFI</v>
          </cell>
          <cell r="IZ773" t="str">
            <v>2023-T1</v>
          </cell>
          <cell r="JB773" t="str">
            <v>SFI</v>
          </cell>
          <cell r="JC773" t="str">
            <v>2022-T4</v>
          </cell>
          <cell r="JE773" t="str">
            <v>SFI</v>
          </cell>
          <cell r="JF773" t="str">
            <v>2022-T3</v>
          </cell>
          <cell r="JH773" t="str">
            <v>SFI</v>
          </cell>
          <cell r="JI773" t="str">
            <v>2022-T2</v>
          </cell>
          <cell r="JK773" t="str">
            <v>SFI</v>
          </cell>
          <cell r="JL773" t="str">
            <v>2022-T1</v>
          </cell>
          <cell r="JN773" t="str">
            <v>SFI</v>
          </cell>
          <cell r="JO773" t="str">
            <v>2021-T4</v>
          </cell>
          <cell r="JQ773" t="str">
            <v>SFI</v>
          </cell>
          <cell r="JR773" t="str">
            <v>2021-T3</v>
          </cell>
          <cell r="JT773" t="str">
            <v>SFI</v>
          </cell>
          <cell r="JU773" t="str">
            <v>2021-T2</v>
          </cell>
          <cell r="JW773" t="str">
            <v>SFI</v>
          </cell>
          <cell r="JX773" t="str">
            <v>2021-T1</v>
          </cell>
          <cell r="JZ773" t="str">
            <v>SFI</v>
          </cell>
          <cell r="KA773" t="str">
            <v>2020-T4</v>
          </cell>
          <cell r="KC773" t="str">
            <v>SFI</v>
          </cell>
          <cell r="KD773" t="str">
            <v>2020-T3</v>
          </cell>
          <cell r="KF773" t="str">
            <v>SFI</v>
          </cell>
          <cell r="KG773" t="str">
            <v>2020-T2</v>
          </cell>
          <cell r="KI773" t="str">
            <v>SFI</v>
          </cell>
          <cell r="KJ773" t="str">
            <v>2020-T1</v>
          </cell>
          <cell r="KL773" t="str">
            <v>SFI</v>
          </cell>
          <cell r="KM773" t="str">
            <v>2019-T4</v>
          </cell>
          <cell r="KO773" t="str">
            <v>SFI</v>
          </cell>
          <cell r="KP773" t="str">
            <v>2019-T3</v>
          </cell>
          <cell r="KR773" t="str">
            <v>SFI</v>
          </cell>
          <cell r="KS773" t="str">
            <v>2019-T2</v>
          </cell>
          <cell r="KU773" t="str">
            <v>SFI</v>
          </cell>
          <cell r="KV773" t="str">
            <v>2019-T1</v>
          </cell>
          <cell r="KX773" t="str">
            <v>SFI</v>
          </cell>
          <cell r="KY773" t="str">
            <v>2018-T4</v>
          </cell>
          <cell r="LA773" t="str">
            <v>SFI</v>
          </cell>
          <cell r="LB773" t="str">
            <v>2018-T3</v>
          </cell>
          <cell r="LD773" t="str">
            <v>SFI</v>
          </cell>
          <cell r="LE773" t="str">
            <v>2018-T2</v>
          </cell>
          <cell r="LG773" t="str">
            <v>SFI</v>
          </cell>
          <cell r="LH773" t="str">
            <v>2018-T1</v>
          </cell>
          <cell r="LJ773" t="str">
            <v>SFI</v>
          </cell>
          <cell r="LK773" t="str">
            <v>2017-T4</v>
          </cell>
          <cell r="LM773" t="str">
            <v>SFI</v>
          </cell>
          <cell r="LN773" t="str">
            <v>2017-T3</v>
          </cell>
          <cell r="LP773" t="str">
            <v>SFI</v>
          </cell>
          <cell r="LQ773" t="str">
            <v>2017-T2</v>
          </cell>
          <cell r="LS773" t="str">
            <v>SFI</v>
          </cell>
          <cell r="LT773" t="str">
            <v>2017-T1</v>
          </cell>
          <cell r="LV773" t="str">
            <v>SFI</v>
          </cell>
          <cell r="LW773" t="str">
            <v>2016-T4</v>
          </cell>
          <cell r="LY773" t="str">
            <v>SFI</v>
          </cell>
          <cell r="LZ773" t="str">
            <v>2016-T3</v>
          </cell>
          <cell r="MB773" t="str">
            <v>SFI</v>
          </cell>
          <cell r="MC773" t="str">
            <v>2016-T2</v>
          </cell>
          <cell r="ME773" t="str">
            <v>SFI</v>
          </cell>
          <cell r="MF773" t="str">
            <v>2016-T1</v>
          </cell>
          <cell r="MH773" t="str">
            <v>SFI</v>
          </cell>
          <cell r="MI773" t="str">
            <v>2015-T4</v>
          </cell>
          <cell r="MK773" t="str">
            <v>SFI</v>
          </cell>
          <cell r="ML773" t="str">
            <v>2015-T3</v>
          </cell>
          <cell r="MN773" t="str">
            <v>SFI</v>
          </cell>
          <cell r="MO773" t="str">
            <v>2015-T2</v>
          </cell>
          <cell r="MQ773" t="str">
            <v>SFI</v>
          </cell>
          <cell r="MR773" t="str">
            <v>2015-T1</v>
          </cell>
          <cell r="MT773" t="str">
            <v>SFI</v>
          </cell>
          <cell r="MU773" t="str">
            <v>2014-T4</v>
          </cell>
          <cell r="MW773" t="str">
            <v>SFI</v>
          </cell>
          <cell r="MX773" t="str">
            <v>2014-T3</v>
          </cell>
          <cell r="MZ773" t="str">
            <v>SFI</v>
          </cell>
          <cell r="NA773" t="str">
            <v>2014-T2</v>
          </cell>
          <cell r="NC773" t="str">
            <v>SFI</v>
          </cell>
          <cell r="ND773" t="str">
            <v>2014-T1</v>
          </cell>
          <cell r="NF773" t="str">
            <v>SFI</v>
          </cell>
          <cell r="NG773" t="str">
            <v>2013-T4</v>
          </cell>
          <cell r="NI773" t="str">
            <v>SFI</v>
          </cell>
          <cell r="NJ773" t="str">
            <v>2013-T3</v>
          </cell>
          <cell r="NL773" t="str">
            <v>SFI</v>
          </cell>
          <cell r="NM773" t="str">
            <v>2013-T2</v>
          </cell>
          <cell r="NO773" t="str">
            <v>SFI</v>
          </cell>
          <cell r="NP773" t="str">
            <v>2013-T1</v>
          </cell>
          <cell r="NR773" t="str">
            <v>SFI</v>
          </cell>
          <cell r="NS773" t="str">
            <v>2012-T4</v>
          </cell>
          <cell r="NU773" t="str">
            <v>SFI</v>
          </cell>
          <cell r="NV773" t="str">
            <v>2012-T3</v>
          </cell>
          <cell r="NX773" t="str">
            <v>SFI</v>
          </cell>
          <cell r="NY773" t="str">
            <v>2012-T2</v>
          </cell>
          <cell r="OA773" t="str">
            <v>SFI</v>
          </cell>
          <cell r="OB773" t="str">
            <v>2012-T1</v>
          </cell>
          <cell r="OD773" t="str">
            <v>SFI</v>
          </cell>
          <cell r="OE773" t="str">
            <v>2011-T4</v>
          </cell>
          <cell r="OG773" t="str">
            <v>SFI</v>
          </cell>
          <cell r="OH773" t="str">
            <v>2011-T3</v>
          </cell>
          <cell r="OJ773" t="str">
            <v>SFI</v>
          </cell>
          <cell r="OK773" t="str">
            <v>2011-T2</v>
          </cell>
          <cell r="OM773" t="str">
            <v>SFI</v>
          </cell>
          <cell r="ON773" t="str">
            <v>2011-T1</v>
          </cell>
          <cell r="OP773" t="str">
            <v>SFI</v>
          </cell>
          <cell r="OQ773" t="str">
            <v>2010-T4</v>
          </cell>
          <cell r="OS773" t="str">
            <v>SFI</v>
          </cell>
          <cell r="OT773" t="str">
            <v>2010-T3</v>
          </cell>
          <cell r="OV773" t="str">
            <v>SFI</v>
          </cell>
          <cell r="OW773" t="str">
            <v>2010-T2</v>
          </cell>
          <cell r="OY773" t="str">
            <v>SFI</v>
          </cell>
          <cell r="OZ773" t="str">
            <v>2010-T1</v>
          </cell>
          <cell r="PB773" t="str">
            <v>SFI</v>
          </cell>
          <cell r="PC773" t="str">
            <v>2009-T4</v>
          </cell>
          <cell r="PE773" t="str">
            <v>SFI</v>
          </cell>
          <cell r="PF773" t="str">
            <v>2009-T3</v>
          </cell>
          <cell r="PH773" t="str">
            <v>SFI</v>
          </cell>
          <cell r="PI773" t="str">
            <v>2009-T2</v>
          </cell>
          <cell r="PK773" t="str">
            <v>SFI</v>
          </cell>
          <cell r="PL773" t="str">
            <v>2009-T1</v>
          </cell>
          <cell r="PN773" t="str">
            <v>SFI</v>
          </cell>
          <cell r="PO773" t="str">
            <v>2008-T4</v>
          </cell>
          <cell r="PQ773" t="str">
            <v>SFI</v>
          </cell>
          <cell r="PR773" t="str">
            <v>2008-T3</v>
          </cell>
          <cell r="PT773" t="str">
            <v>SFI</v>
          </cell>
          <cell r="PU773" t="str">
            <v>2008-T2</v>
          </cell>
          <cell r="PW773" t="str">
            <v>SFI</v>
          </cell>
          <cell r="PX773" t="str">
            <v>2008-T1</v>
          </cell>
        </row>
        <row r="774">
          <cell r="BB774" t="str">
            <v>T4-23</v>
          </cell>
          <cell r="BC774" t="str">
            <v>T4-23</v>
          </cell>
          <cell r="BD774" t="str">
            <v>T4-23</v>
          </cell>
          <cell r="BE774" t="str">
            <v>T3-23</v>
          </cell>
          <cell r="BF774" t="str">
            <v>T3-23</v>
          </cell>
          <cell r="BG774" t="str">
            <v>T3-23</v>
          </cell>
          <cell r="BH774" t="str">
            <v>T2-23</v>
          </cell>
          <cell r="BI774" t="str">
            <v>T2-23</v>
          </cell>
          <cell r="BJ774" t="str">
            <v>T2-23</v>
          </cell>
          <cell r="BK774" t="str">
            <v>T1-23</v>
          </cell>
          <cell r="BL774" t="str">
            <v>T1-23</v>
          </cell>
          <cell r="BM774" t="str">
            <v>T1-23</v>
          </cell>
          <cell r="BN774" t="str">
            <v>T4-22</v>
          </cell>
          <cell r="BO774" t="str">
            <v>T4-22</v>
          </cell>
          <cell r="BP774" t="str">
            <v>T4-22</v>
          </cell>
          <cell r="BQ774" t="str">
            <v>T3-22</v>
          </cell>
          <cell r="BR774" t="str">
            <v>T3-22</v>
          </cell>
          <cell r="BS774" t="str">
            <v>T3-22</v>
          </cell>
          <cell r="BT774" t="str">
            <v>T2-22</v>
          </cell>
          <cell r="BU774" t="str">
            <v>T2-22</v>
          </cell>
          <cell r="BV774" t="str">
            <v>T2-22</v>
          </cell>
          <cell r="BW774" t="str">
            <v>T1-22</v>
          </cell>
          <cell r="BX774" t="str">
            <v>T1-22</v>
          </cell>
          <cell r="BY774" t="str">
            <v>T1-22</v>
          </cell>
          <cell r="BZ774" t="str">
            <v>T4-21</v>
          </cell>
          <cell r="CA774" t="str">
            <v>T4-21</v>
          </cell>
          <cell r="CB774" t="str">
            <v>T4-21</v>
          </cell>
          <cell r="CC774" t="str">
            <v>T3-21</v>
          </cell>
          <cell r="CD774" t="str">
            <v>T3-21</v>
          </cell>
          <cell r="CE774" t="str">
            <v>T3-21</v>
          </cell>
          <cell r="CF774" t="str">
            <v>T2-21</v>
          </cell>
          <cell r="CG774" t="str">
            <v>T2-21</v>
          </cell>
          <cell r="CH774" t="str">
            <v>T2-21</v>
          </cell>
          <cell r="CI774" t="str">
            <v>T1-21</v>
          </cell>
          <cell r="CJ774" t="str">
            <v>T1-21</v>
          </cell>
          <cell r="CK774" t="str">
            <v>T1-21</v>
          </cell>
          <cell r="CL774" t="str">
            <v>T4-20</v>
          </cell>
          <cell r="CM774" t="str">
            <v>T4-20</v>
          </cell>
          <cell r="CN774" t="str">
            <v>T4-20</v>
          </cell>
          <cell r="CO774" t="str">
            <v>T3-20</v>
          </cell>
          <cell r="CP774" t="str">
            <v>T3-20</v>
          </cell>
          <cell r="CQ774" t="str">
            <v>T3-20</v>
          </cell>
          <cell r="CR774" t="str">
            <v>T2-20</v>
          </cell>
          <cell r="CS774" t="str">
            <v>T2-20</v>
          </cell>
          <cell r="CT774" t="str">
            <v>T2-20</v>
          </cell>
          <cell r="CU774" t="str">
            <v>T1-20</v>
          </cell>
          <cell r="CV774" t="str">
            <v>T1-20</v>
          </cell>
          <cell r="CW774" t="str">
            <v>T1-20</v>
          </cell>
          <cell r="CX774" t="str">
            <v>T4-19</v>
          </cell>
          <cell r="CY774" t="str">
            <v>T4-19</v>
          </cell>
          <cell r="CZ774" t="str">
            <v>T4-19</v>
          </cell>
          <cell r="DA774" t="str">
            <v>T3-19</v>
          </cell>
          <cell r="DB774" t="str">
            <v>T3-19</v>
          </cell>
          <cell r="DC774" t="str">
            <v>T3-19</v>
          </cell>
          <cell r="DD774" t="str">
            <v>T2-19</v>
          </cell>
          <cell r="DE774" t="str">
            <v>T2-19</v>
          </cell>
          <cell r="DF774" t="str">
            <v>T2-19</v>
          </cell>
          <cell r="DG774" t="str">
            <v>T1-19</v>
          </cell>
          <cell r="DH774" t="str">
            <v>T1-19</v>
          </cell>
          <cell r="DI774" t="str">
            <v>T1-19</v>
          </cell>
          <cell r="DJ774" t="str">
            <v>T4-18</v>
          </cell>
          <cell r="DK774" t="str">
            <v>T4-18</v>
          </cell>
          <cell r="DL774" t="str">
            <v>T4-18</v>
          </cell>
          <cell r="DM774" t="str">
            <v>T3-18</v>
          </cell>
          <cell r="DN774" t="str">
            <v>T3-18</v>
          </cell>
          <cell r="DO774" t="str">
            <v>T3-18</v>
          </cell>
          <cell r="DP774" t="str">
            <v>T2-18</v>
          </cell>
          <cell r="DQ774" t="str">
            <v>T2-18</v>
          </cell>
          <cell r="DR774" t="str">
            <v>T2-18</v>
          </cell>
          <cell r="DS774" t="str">
            <v>T1-18</v>
          </cell>
          <cell r="DT774" t="str">
            <v>T1-18</v>
          </cell>
          <cell r="DU774" t="str">
            <v>T1-18</v>
          </cell>
          <cell r="DV774" t="str">
            <v>T4-17</v>
          </cell>
          <cell r="DW774" t="str">
            <v>T4-17</v>
          </cell>
          <cell r="DX774" t="str">
            <v>T4-17</v>
          </cell>
          <cell r="DY774" t="str">
            <v>T3-17</v>
          </cell>
          <cell r="DZ774" t="str">
            <v>T3-17</v>
          </cell>
          <cell r="EA774" t="str">
            <v>T3-17</v>
          </cell>
          <cell r="EB774" t="str">
            <v>T2-17</v>
          </cell>
          <cell r="EC774" t="str">
            <v>T2-17</v>
          </cell>
          <cell r="ED774" t="str">
            <v>T2-17</v>
          </cell>
          <cell r="EE774" t="str">
            <v>T1-17</v>
          </cell>
          <cell r="EF774" t="str">
            <v>T1-17</v>
          </cell>
          <cell r="EG774" t="str">
            <v>T1-17</v>
          </cell>
          <cell r="EH774" t="str">
            <v>T4-16</v>
          </cell>
          <cell r="EI774" t="str">
            <v>T4-16</v>
          </cell>
          <cell r="EJ774" t="str">
            <v>T4-16</v>
          </cell>
          <cell r="EK774" t="str">
            <v>T3-16</v>
          </cell>
          <cell r="EL774" t="str">
            <v>T3-16</v>
          </cell>
          <cell r="EM774" t="str">
            <v>T3-16</v>
          </cell>
          <cell r="EN774" t="str">
            <v>T2-16</v>
          </cell>
          <cell r="EO774" t="str">
            <v>T2-16</v>
          </cell>
          <cell r="EP774" t="str">
            <v>T2-16</v>
          </cell>
          <cell r="EQ774" t="str">
            <v>T1-16</v>
          </cell>
          <cell r="ER774" t="str">
            <v>T1-16</v>
          </cell>
          <cell r="ES774" t="str">
            <v>T1-16</v>
          </cell>
          <cell r="ET774" t="str">
            <v>T4-15</v>
          </cell>
          <cell r="EU774" t="str">
            <v>T4-15</v>
          </cell>
          <cell r="EV774" t="str">
            <v>T4-15</v>
          </cell>
          <cell r="EW774" t="str">
            <v>T3-15</v>
          </cell>
          <cell r="EX774" t="str">
            <v>T3-15</v>
          </cell>
          <cell r="EY774" t="str">
            <v>T3-15</v>
          </cell>
          <cell r="EZ774" t="str">
            <v>T2-15</v>
          </cell>
          <cell r="FA774" t="str">
            <v>T2-15</v>
          </cell>
          <cell r="FB774" t="str">
            <v>T2-15</v>
          </cell>
          <cell r="FC774" t="str">
            <v>T1-15</v>
          </cell>
          <cell r="FD774" t="str">
            <v>T1-15</v>
          </cell>
          <cell r="FE774" t="str">
            <v>T1-15</v>
          </cell>
          <cell r="FF774" t="str">
            <v>T4-14</v>
          </cell>
          <cell r="FG774" t="str">
            <v>T4-14</v>
          </cell>
          <cell r="FH774" t="str">
            <v>T4-14</v>
          </cell>
          <cell r="FI774" t="str">
            <v>T3-14</v>
          </cell>
          <cell r="FJ774" t="str">
            <v>T3-14</v>
          </cell>
          <cell r="FK774" t="str">
            <v>T3-14</v>
          </cell>
          <cell r="FL774" t="str">
            <v>T2-14</v>
          </cell>
          <cell r="FM774" t="str">
            <v>T2-14</v>
          </cell>
          <cell r="FN774" t="str">
            <v>T2-14</v>
          </cell>
          <cell r="FO774" t="str">
            <v>T1-14</v>
          </cell>
          <cell r="FP774" t="str">
            <v>T1-14</v>
          </cell>
          <cell r="FQ774" t="str">
            <v>T1-14</v>
          </cell>
          <cell r="FR774" t="str">
            <v>T4-13</v>
          </cell>
          <cell r="FS774" t="str">
            <v>T4-13</v>
          </cell>
          <cell r="FT774" t="str">
            <v>T4-13</v>
          </cell>
          <cell r="FU774" t="str">
            <v>T3-13</v>
          </cell>
          <cell r="FV774" t="str">
            <v>T3-13</v>
          </cell>
          <cell r="FW774" t="str">
            <v>T3-13</v>
          </cell>
          <cell r="FX774" t="str">
            <v>T2-13</v>
          </cell>
          <cell r="FY774" t="str">
            <v>T2-13</v>
          </cell>
          <cell r="FZ774" t="str">
            <v>T2-13</v>
          </cell>
          <cell r="GA774" t="str">
            <v>T1-13</v>
          </cell>
          <cell r="GB774" t="str">
            <v>T1-13</v>
          </cell>
          <cell r="GC774" t="str">
            <v>T1-13</v>
          </cell>
          <cell r="GD774" t="str">
            <v>T4-12</v>
          </cell>
          <cell r="GE774" t="str">
            <v>T4-12</v>
          </cell>
          <cell r="GF774" t="str">
            <v>T4-12</v>
          </cell>
          <cell r="GG774" t="str">
            <v>T3-12</v>
          </cell>
          <cell r="GH774" t="str">
            <v>T3-12</v>
          </cell>
          <cell r="GI774" t="str">
            <v>T3-12</v>
          </cell>
          <cell r="GJ774" t="str">
            <v>T2-12</v>
          </cell>
          <cell r="GK774" t="str">
            <v>T2-12</v>
          </cell>
          <cell r="GL774" t="str">
            <v>T2-12</v>
          </cell>
          <cell r="GM774" t="str">
            <v>T1-12</v>
          </cell>
          <cell r="GN774" t="str">
            <v>T1-12</v>
          </cell>
          <cell r="GO774" t="str">
            <v>T1-12</v>
          </cell>
          <cell r="GP774" t="str">
            <v>T4-11</v>
          </cell>
          <cell r="GQ774" t="str">
            <v>T4-11</v>
          </cell>
          <cell r="GR774" t="str">
            <v>T4-11</v>
          </cell>
          <cell r="GS774" t="str">
            <v>T3-11</v>
          </cell>
          <cell r="GT774" t="str">
            <v>T3-11</v>
          </cell>
          <cell r="GU774" t="str">
            <v>T3-11</v>
          </cell>
          <cell r="GV774" t="str">
            <v>T2-11</v>
          </cell>
          <cell r="GW774" t="str">
            <v>T2-11</v>
          </cell>
          <cell r="GX774" t="str">
            <v>T2-11</v>
          </cell>
          <cell r="GY774" t="str">
            <v>T1-11</v>
          </cell>
          <cell r="GZ774" t="str">
            <v>T1-11</v>
          </cell>
          <cell r="HA774" t="str">
            <v>T1-11</v>
          </cell>
          <cell r="HB774" t="str">
            <v>T4-10</v>
          </cell>
          <cell r="HC774" t="str">
            <v>T4-10</v>
          </cell>
          <cell r="HD774" t="str">
            <v>T4-10</v>
          </cell>
          <cell r="HE774" t="str">
            <v>T3-10</v>
          </cell>
          <cell r="HF774" t="str">
            <v>T3-10</v>
          </cell>
          <cell r="HG774" t="str">
            <v>T3-10</v>
          </cell>
          <cell r="HH774" t="str">
            <v>T2-10</v>
          </cell>
          <cell r="HI774" t="str">
            <v>T2-10</v>
          </cell>
          <cell r="HJ774" t="str">
            <v>T2-10</v>
          </cell>
          <cell r="HK774" t="str">
            <v>T1-10</v>
          </cell>
          <cell r="HL774" t="str">
            <v>T1-10</v>
          </cell>
          <cell r="HM774" t="str">
            <v>T1-10</v>
          </cell>
          <cell r="HN774" t="str">
            <v>T4-09</v>
          </cell>
          <cell r="HO774" t="str">
            <v>T4-09</v>
          </cell>
          <cell r="HP774" t="str">
            <v>T4-09</v>
          </cell>
          <cell r="HQ774" t="str">
            <v>T3-09</v>
          </cell>
          <cell r="HR774" t="str">
            <v>T3-09</v>
          </cell>
          <cell r="HS774" t="str">
            <v>T3-09</v>
          </cell>
          <cell r="HT774" t="str">
            <v>T2-09</v>
          </cell>
          <cell r="HU774" t="str">
            <v>T2-09</v>
          </cell>
          <cell r="HV774" t="str">
            <v>T2-09</v>
          </cell>
          <cell r="HW774" t="str">
            <v>T1-09</v>
          </cell>
          <cell r="HX774" t="str">
            <v>T1-09</v>
          </cell>
          <cell r="HY774" t="str">
            <v>T1-09</v>
          </cell>
          <cell r="HZ774" t="str">
            <v>T4-08</v>
          </cell>
          <cell r="IA774" t="str">
            <v>T4-08</v>
          </cell>
          <cell r="IB774" t="str">
            <v>T4-08</v>
          </cell>
          <cell r="IC774" t="str">
            <v>T3-08</v>
          </cell>
          <cell r="ID774" t="str">
            <v>T3-08</v>
          </cell>
          <cell r="IE774" t="str">
            <v>T3-08</v>
          </cell>
          <cell r="IF774" t="str">
            <v>T2-08</v>
          </cell>
          <cell r="IG774" t="str">
            <v>T2-08</v>
          </cell>
          <cell r="IH774" t="str">
            <v>T2-08</v>
          </cell>
          <cell r="II774" t="str">
            <v>T1-08</v>
          </cell>
          <cell r="IJ774" t="str">
            <v>T1-08</v>
          </cell>
          <cell r="IK774" t="str">
            <v>T1-08</v>
          </cell>
          <cell r="IP774" t="str">
            <v>2023</v>
          </cell>
          <cell r="IQ774" t="str">
            <v>2023</v>
          </cell>
          <cell r="IR774" t="str">
            <v>2023</v>
          </cell>
          <cell r="IS774" t="str">
            <v>9M-23</v>
          </cell>
          <cell r="IT774" t="str">
            <v>9M-23</v>
          </cell>
          <cell r="IU774" t="str">
            <v>9M-23</v>
          </cell>
          <cell r="IV774" t="str">
            <v>S1-23</v>
          </cell>
          <cell r="IW774" t="str">
            <v>S1-23</v>
          </cell>
          <cell r="IX774" t="str">
            <v>S1-23</v>
          </cell>
          <cell r="IY774" t="str">
            <v>T1-23</v>
          </cell>
          <cell r="IZ774" t="str">
            <v>T1-23</v>
          </cell>
          <cell r="JA774" t="str">
            <v>T1-23</v>
          </cell>
          <cell r="JB774" t="str">
            <v>2022</v>
          </cell>
          <cell r="JC774" t="str">
            <v>2022</v>
          </cell>
          <cell r="JD774" t="str">
            <v>2022</v>
          </cell>
          <cell r="JE774" t="str">
            <v>9M-22</v>
          </cell>
          <cell r="JF774" t="str">
            <v>9M-22</v>
          </cell>
          <cell r="JG774" t="str">
            <v>9M-22</v>
          </cell>
          <cell r="JH774" t="str">
            <v>S1-22</v>
          </cell>
          <cell r="JI774" t="str">
            <v>S1-22</v>
          </cell>
          <cell r="JJ774" t="str">
            <v>S1-22</v>
          </cell>
          <cell r="JK774" t="str">
            <v>T1-22</v>
          </cell>
          <cell r="JL774" t="str">
            <v>T1-22</v>
          </cell>
          <cell r="JM774" t="str">
            <v>T1-22</v>
          </cell>
          <cell r="JN774" t="str">
            <v>2021</v>
          </cell>
          <cell r="JO774" t="str">
            <v>2021</v>
          </cell>
          <cell r="JP774" t="str">
            <v>2021</v>
          </cell>
          <cell r="JQ774" t="str">
            <v>9M-21</v>
          </cell>
          <cell r="JR774" t="str">
            <v>9M-21</v>
          </cell>
          <cell r="JS774" t="str">
            <v>9M-21</v>
          </cell>
          <cell r="JT774" t="str">
            <v>S1-21</v>
          </cell>
          <cell r="JU774" t="str">
            <v>S1-21</v>
          </cell>
          <cell r="JV774" t="str">
            <v>S1-21</v>
          </cell>
          <cell r="JW774" t="str">
            <v>T1-21</v>
          </cell>
          <cell r="JX774" t="str">
            <v>T1-21</v>
          </cell>
          <cell r="JY774" t="str">
            <v>T1-21</v>
          </cell>
          <cell r="JZ774" t="str">
            <v>2020</v>
          </cell>
          <cell r="KA774" t="str">
            <v>2020</v>
          </cell>
          <cell r="KB774" t="str">
            <v>2020</v>
          </cell>
          <cell r="KC774" t="str">
            <v>9M-20</v>
          </cell>
          <cell r="KD774" t="str">
            <v>9M-20</v>
          </cell>
          <cell r="KE774" t="str">
            <v>9M-20</v>
          </cell>
          <cell r="KF774" t="str">
            <v>S1-20</v>
          </cell>
          <cell r="KG774" t="str">
            <v>S1-20</v>
          </cell>
          <cell r="KH774" t="str">
            <v>S1-20</v>
          </cell>
          <cell r="KI774" t="str">
            <v>T1-20</v>
          </cell>
          <cell r="KJ774" t="str">
            <v>T1-20</v>
          </cell>
          <cell r="KK774" t="str">
            <v>T1-20</v>
          </cell>
          <cell r="KL774" t="str">
            <v>2019</v>
          </cell>
          <cell r="KM774" t="str">
            <v>2019</v>
          </cell>
          <cell r="KN774" t="str">
            <v>2019</v>
          </cell>
          <cell r="KO774" t="str">
            <v>9M-19</v>
          </cell>
          <cell r="KP774" t="str">
            <v>9M-19</v>
          </cell>
          <cell r="KQ774" t="str">
            <v>9M-19</v>
          </cell>
          <cell r="KR774" t="str">
            <v>S1-19</v>
          </cell>
          <cell r="KS774" t="str">
            <v>S1-19</v>
          </cell>
          <cell r="KT774" t="str">
            <v>S1-19</v>
          </cell>
          <cell r="KU774" t="str">
            <v>T1-19</v>
          </cell>
          <cell r="KV774" t="str">
            <v>T1-19</v>
          </cell>
          <cell r="KW774" t="str">
            <v>T1-19</v>
          </cell>
          <cell r="KX774" t="str">
            <v>2018</v>
          </cell>
          <cell r="KY774" t="str">
            <v>2018</v>
          </cell>
          <cell r="KZ774" t="str">
            <v>2018</v>
          </cell>
          <cell r="LA774" t="str">
            <v>9M-18</v>
          </cell>
          <cell r="LB774" t="str">
            <v>9M-18</v>
          </cell>
          <cell r="LC774" t="str">
            <v>9M-18</v>
          </cell>
          <cell r="LD774" t="str">
            <v>S1-18</v>
          </cell>
          <cell r="LE774" t="str">
            <v>S1-18</v>
          </cell>
          <cell r="LF774" t="str">
            <v>S1-18</v>
          </cell>
          <cell r="LG774" t="str">
            <v>T1-18</v>
          </cell>
          <cell r="LH774" t="str">
            <v>T1-18</v>
          </cell>
          <cell r="LI774" t="str">
            <v>T1-18</v>
          </cell>
          <cell r="LJ774" t="str">
            <v>2017</v>
          </cell>
          <cell r="LK774" t="str">
            <v>2017</v>
          </cell>
          <cell r="LL774" t="str">
            <v>2017</v>
          </cell>
          <cell r="LM774" t="str">
            <v>9M-17</v>
          </cell>
          <cell r="LN774" t="str">
            <v>9M-17</v>
          </cell>
          <cell r="LO774" t="str">
            <v>9M-17</v>
          </cell>
          <cell r="LP774" t="str">
            <v>S1-17</v>
          </cell>
          <cell r="LQ774" t="str">
            <v>S1-17</v>
          </cell>
          <cell r="LR774" t="str">
            <v>S1-17</v>
          </cell>
          <cell r="LS774" t="str">
            <v>T1-17</v>
          </cell>
          <cell r="LT774" t="str">
            <v>T1-17</v>
          </cell>
          <cell r="LU774" t="str">
            <v>T1-17</v>
          </cell>
          <cell r="LV774" t="str">
            <v>2016</v>
          </cell>
          <cell r="LW774" t="str">
            <v>2016</v>
          </cell>
          <cell r="LX774" t="str">
            <v>2016</v>
          </cell>
          <cell r="LY774" t="str">
            <v>9M-16</v>
          </cell>
          <cell r="LZ774" t="str">
            <v>9M-16</v>
          </cell>
          <cell r="MA774" t="str">
            <v>9M-16</v>
          </cell>
          <cell r="MB774" t="str">
            <v>S1-16</v>
          </cell>
          <cell r="MC774" t="str">
            <v>S1-16</v>
          </cell>
          <cell r="MD774" t="str">
            <v>S1-16</v>
          </cell>
          <cell r="ME774" t="str">
            <v>T1-16</v>
          </cell>
          <cell r="MF774" t="str">
            <v>T1-16</v>
          </cell>
          <cell r="MG774" t="str">
            <v>T1-16</v>
          </cell>
          <cell r="MH774" t="str">
            <v>2015</v>
          </cell>
          <cell r="MI774" t="str">
            <v>2015</v>
          </cell>
          <cell r="MJ774" t="str">
            <v>2015</v>
          </cell>
          <cell r="MK774" t="str">
            <v>9M-15</v>
          </cell>
          <cell r="ML774" t="str">
            <v>9M-15</v>
          </cell>
          <cell r="MM774" t="str">
            <v>9M-15</v>
          </cell>
          <cell r="MN774" t="str">
            <v>S1-15</v>
          </cell>
          <cell r="MO774" t="str">
            <v>S1-15</v>
          </cell>
          <cell r="MP774" t="str">
            <v>S1-15</v>
          </cell>
          <cell r="MQ774" t="str">
            <v>T1-15</v>
          </cell>
          <cell r="MR774" t="str">
            <v>T1-15</v>
          </cell>
          <cell r="MS774" t="str">
            <v>T1-15</v>
          </cell>
          <cell r="MT774" t="str">
            <v>2014</v>
          </cell>
          <cell r="MU774" t="str">
            <v>2014</v>
          </cell>
          <cell r="MV774" t="str">
            <v>2014</v>
          </cell>
          <cell r="MW774" t="str">
            <v>9M-14</v>
          </cell>
          <cell r="MX774" t="str">
            <v>9M-14</v>
          </cell>
          <cell r="MY774" t="str">
            <v>9M-14</v>
          </cell>
          <cell r="MZ774" t="str">
            <v>S1-14</v>
          </cell>
          <cell r="NA774" t="str">
            <v>S1-14</v>
          </cell>
          <cell r="NB774" t="str">
            <v>S1-14</v>
          </cell>
          <cell r="NC774" t="str">
            <v>T1-14</v>
          </cell>
          <cell r="ND774" t="str">
            <v>T1-14</v>
          </cell>
          <cell r="NE774" t="str">
            <v>T1-14</v>
          </cell>
          <cell r="NF774" t="str">
            <v>2013</v>
          </cell>
          <cell r="NG774" t="str">
            <v>2013</v>
          </cell>
          <cell r="NH774" t="str">
            <v>2013</v>
          </cell>
          <cell r="NI774" t="str">
            <v>9M-13</v>
          </cell>
          <cell r="NJ774" t="str">
            <v>9M-13</v>
          </cell>
          <cell r="NK774" t="str">
            <v>9M-13</v>
          </cell>
          <cell r="NL774" t="str">
            <v>S1-13</v>
          </cell>
          <cell r="NM774" t="str">
            <v>S1-13</v>
          </cell>
          <cell r="NN774" t="str">
            <v>S1-13</v>
          </cell>
          <cell r="NO774" t="str">
            <v>T1-13</v>
          </cell>
          <cell r="NP774" t="str">
            <v>T1-13</v>
          </cell>
          <cell r="NQ774" t="str">
            <v>T1-13</v>
          </cell>
          <cell r="NR774" t="str">
            <v>2012</v>
          </cell>
          <cell r="NS774" t="str">
            <v>2012</v>
          </cell>
          <cell r="NT774" t="str">
            <v>2012</v>
          </cell>
          <cell r="NU774" t="str">
            <v>9M-12</v>
          </cell>
          <cell r="NV774" t="str">
            <v>9M-12</v>
          </cell>
          <cell r="NW774" t="str">
            <v>9M-12</v>
          </cell>
          <cell r="NX774" t="str">
            <v>S1-12</v>
          </cell>
          <cell r="NY774" t="str">
            <v>S1-12</v>
          </cell>
          <cell r="NZ774" t="str">
            <v>S1-12</v>
          </cell>
          <cell r="OA774" t="str">
            <v>T1-12</v>
          </cell>
          <cell r="OB774" t="str">
            <v>T1-12</v>
          </cell>
          <cell r="OC774" t="str">
            <v>T1-12</v>
          </cell>
          <cell r="OD774" t="str">
            <v>2011</v>
          </cell>
          <cell r="OE774" t="str">
            <v>2011</v>
          </cell>
          <cell r="OF774" t="str">
            <v>2011</v>
          </cell>
          <cell r="OG774" t="str">
            <v>9M-11</v>
          </cell>
          <cell r="OH774" t="str">
            <v>9M-11</v>
          </cell>
          <cell r="OI774" t="str">
            <v>9M-11</v>
          </cell>
          <cell r="OJ774" t="str">
            <v>S1-11</v>
          </cell>
          <cell r="OK774" t="str">
            <v>S1-11</v>
          </cell>
          <cell r="OL774" t="str">
            <v>S1-11</v>
          </cell>
          <cell r="OM774" t="str">
            <v>T1-11</v>
          </cell>
          <cell r="ON774" t="str">
            <v>T1-11</v>
          </cell>
          <cell r="OO774" t="str">
            <v>T1-11</v>
          </cell>
          <cell r="OP774" t="str">
            <v>2010</v>
          </cell>
          <cell r="OQ774" t="str">
            <v>2010</v>
          </cell>
          <cell r="OR774" t="str">
            <v>2010</v>
          </cell>
          <cell r="OS774" t="str">
            <v>9M-10</v>
          </cell>
          <cell r="OT774" t="str">
            <v>9M-10</v>
          </cell>
          <cell r="OU774" t="str">
            <v>9M-10</v>
          </cell>
          <cell r="OV774" t="str">
            <v>S1-10</v>
          </cell>
          <cell r="OW774" t="str">
            <v>S1-10</v>
          </cell>
          <cell r="OX774" t="str">
            <v>S1-10</v>
          </cell>
          <cell r="OY774" t="str">
            <v>T1-10</v>
          </cell>
          <cell r="OZ774" t="str">
            <v>T1-10</v>
          </cell>
          <cell r="PA774" t="str">
            <v>T1-10</v>
          </cell>
          <cell r="PB774" t="str">
            <v>2009</v>
          </cell>
          <cell r="PC774" t="str">
            <v>2009</v>
          </cell>
          <cell r="PD774" t="str">
            <v>2009</v>
          </cell>
          <cell r="PE774" t="str">
            <v>9M-09</v>
          </cell>
          <cell r="PF774" t="str">
            <v>9M-09</v>
          </cell>
          <cell r="PG774" t="str">
            <v>9M-09</v>
          </cell>
          <cell r="PH774" t="str">
            <v>S1-09</v>
          </cell>
          <cell r="PI774" t="str">
            <v>S1-09</v>
          </cell>
          <cell r="PJ774" t="str">
            <v>S1-09</v>
          </cell>
          <cell r="PK774" t="str">
            <v>T1-09</v>
          </cell>
          <cell r="PL774" t="str">
            <v>T1-09</v>
          </cell>
          <cell r="PM774" t="str">
            <v>T1-09</v>
          </cell>
          <cell r="PN774" t="str">
            <v>2008</v>
          </cell>
          <cell r="PO774" t="str">
            <v>2008</v>
          </cell>
          <cell r="PP774" t="str">
            <v>2008</v>
          </cell>
          <cell r="PQ774" t="str">
            <v>9M-08</v>
          </cell>
          <cell r="PR774" t="str">
            <v>9M-08</v>
          </cell>
          <cell r="PS774" t="str">
            <v>9M-08</v>
          </cell>
          <cell r="PT774" t="str">
            <v>S1-08</v>
          </cell>
          <cell r="PU774" t="str">
            <v>S1-08</v>
          </cell>
          <cell r="PV774" t="str">
            <v>S1-08</v>
          </cell>
          <cell r="PW774" t="str">
            <v>T1-08</v>
          </cell>
          <cell r="PX774" t="str">
            <v>T1-08</v>
          </cell>
          <cell r="PY774" t="str">
            <v>T1-08</v>
          </cell>
        </row>
        <row r="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H775" t="str">
            <v>Stated</v>
          </cell>
          <cell r="HI775" t="str">
            <v>Spec Items</v>
          </cell>
          <cell r="HJ775" t="str">
            <v>Underlying</v>
          </cell>
          <cell r="HK775" t="str">
            <v>Stated</v>
          </cell>
          <cell r="HL775" t="str">
            <v>Spec Items</v>
          </cell>
          <cell r="HM775" t="str">
            <v>Underlying</v>
          </cell>
          <cell r="HN775" t="str">
            <v>Stated</v>
          </cell>
          <cell r="HO775" t="str">
            <v>Spec Items</v>
          </cell>
          <cell r="HP775" t="str">
            <v>Underlying</v>
          </cell>
          <cell r="HQ775" t="str">
            <v>Stated</v>
          </cell>
          <cell r="HR775" t="str">
            <v>Spec Items</v>
          </cell>
          <cell r="HS775" t="str">
            <v>Underlying</v>
          </cell>
          <cell r="HT775" t="str">
            <v>Stated</v>
          </cell>
          <cell r="HU775" t="str">
            <v>Spec Items</v>
          </cell>
          <cell r="HV775" t="str">
            <v>Underlying</v>
          </cell>
          <cell r="HW775" t="str">
            <v>Stated</v>
          </cell>
          <cell r="HX775" t="str">
            <v>Spec Items</v>
          </cell>
          <cell r="HY775" t="str">
            <v>Underlying</v>
          </cell>
          <cell r="HZ775" t="str">
            <v>Stated</v>
          </cell>
          <cell r="IA775" t="str">
            <v>Spec Items</v>
          </cell>
          <cell r="IB775" t="str">
            <v>Underlying</v>
          </cell>
          <cell r="IC775" t="str">
            <v>Stated</v>
          </cell>
          <cell r="ID775" t="str">
            <v>Spec Items</v>
          </cell>
          <cell r="IE775" t="str">
            <v>Underlying</v>
          </cell>
          <cell r="IF775" t="str">
            <v>Stated</v>
          </cell>
          <cell r="IG775" t="str">
            <v>Spec Items</v>
          </cell>
          <cell r="IH775" t="str">
            <v>Underlying</v>
          </cell>
          <cell r="II775" t="str">
            <v>Stated</v>
          </cell>
          <cell r="IJ775" t="str">
            <v>Spec Items</v>
          </cell>
          <cell r="IK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cell r="NR775" t="str">
            <v>Stated</v>
          </cell>
          <cell r="NS775" t="str">
            <v>Spec Items</v>
          </cell>
          <cell r="NT775" t="str">
            <v>Underlying</v>
          </cell>
          <cell r="NU775" t="str">
            <v>Stated</v>
          </cell>
          <cell r="NV775" t="str">
            <v>Spec Items</v>
          </cell>
          <cell r="NW775" t="str">
            <v>Underlying</v>
          </cell>
          <cell r="NX775" t="str">
            <v>Stated</v>
          </cell>
          <cell r="NY775" t="str">
            <v>Spec Items</v>
          </cell>
          <cell r="NZ775" t="str">
            <v>Underlying</v>
          </cell>
          <cell r="OA775" t="str">
            <v>Stated</v>
          </cell>
          <cell r="OB775" t="str">
            <v>Spec Items</v>
          </cell>
          <cell r="OC775" t="str">
            <v>Underlying</v>
          </cell>
          <cell r="OD775" t="str">
            <v>Stated</v>
          </cell>
          <cell r="OE775" t="str">
            <v>Spec Items</v>
          </cell>
          <cell r="OF775" t="str">
            <v>Underlying</v>
          </cell>
          <cell r="OG775" t="str">
            <v>Stated</v>
          </cell>
          <cell r="OH775" t="str">
            <v>Spec Items</v>
          </cell>
          <cell r="OI775" t="str">
            <v>Underlying</v>
          </cell>
          <cell r="OJ775" t="str">
            <v>Stated</v>
          </cell>
          <cell r="OK775" t="str">
            <v>Spec Items</v>
          </cell>
          <cell r="OL775" t="str">
            <v>Underlying</v>
          </cell>
          <cell r="OM775" t="str">
            <v>Stated</v>
          </cell>
          <cell r="ON775" t="str">
            <v>Spec Items</v>
          </cell>
          <cell r="OO775" t="str">
            <v>Underlying</v>
          </cell>
          <cell r="OP775" t="str">
            <v>Stated</v>
          </cell>
          <cell r="OQ775" t="str">
            <v>Spec Items</v>
          </cell>
          <cell r="OR775" t="str">
            <v>Underlying</v>
          </cell>
          <cell r="OS775" t="str">
            <v>Stated</v>
          </cell>
          <cell r="OT775" t="str">
            <v>Spec Items</v>
          </cell>
          <cell r="OU775" t="str">
            <v>Underlying</v>
          </cell>
          <cell r="OV775" t="str">
            <v>Stated</v>
          </cell>
          <cell r="OW775" t="str">
            <v>Spec Items</v>
          </cell>
          <cell r="OX775" t="str">
            <v>Underlying</v>
          </cell>
          <cell r="OY775" t="str">
            <v>Stated</v>
          </cell>
          <cell r="OZ775" t="str">
            <v>Spec Items</v>
          </cell>
          <cell r="PA775" t="str">
            <v>Underlying</v>
          </cell>
          <cell r="PB775" t="str">
            <v>Stated</v>
          </cell>
          <cell r="PC775" t="str">
            <v>Spec Items</v>
          </cell>
          <cell r="PD775" t="str">
            <v>Underlying</v>
          </cell>
          <cell r="PE775" t="str">
            <v>Stated</v>
          </cell>
          <cell r="PF775" t="str">
            <v>Spec Items</v>
          </cell>
          <cell r="PG775" t="str">
            <v>Underlying</v>
          </cell>
          <cell r="PH775" t="str">
            <v>Stated</v>
          </cell>
          <cell r="PI775" t="str">
            <v>Spec Items</v>
          </cell>
          <cell r="PJ775" t="str">
            <v>Underlying</v>
          </cell>
          <cell r="PK775" t="str">
            <v>Stated</v>
          </cell>
          <cell r="PL775" t="str">
            <v>Spec Items</v>
          </cell>
          <cell r="PM775" t="str">
            <v>Underlying</v>
          </cell>
          <cell r="PN775" t="str">
            <v>Stated</v>
          </cell>
          <cell r="PO775" t="str">
            <v>Spec Items</v>
          </cell>
          <cell r="PP775" t="str">
            <v>Underlying</v>
          </cell>
          <cell r="PQ775" t="str">
            <v>Stated</v>
          </cell>
          <cell r="PR775" t="str">
            <v>Spec Items</v>
          </cell>
          <cell r="PS775" t="str">
            <v>Underlying</v>
          </cell>
          <cell r="PT775" t="str">
            <v>Stated</v>
          </cell>
          <cell r="PU775" t="str">
            <v>Spec Items</v>
          </cell>
          <cell r="PV775" t="str">
            <v>Underlying</v>
          </cell>
          <cell r="PW775" t="str">
            <v>Stated</v>
          </cell>
          <cell r="PX775" t="str">
            <v>Spec Items</v>
          </cell>
          <cell r="PY775" t="str">
            <v>Underlying</v>
          </cell>
        </row>
        <row r="776">
          <cell r="BB776">
            <v>474.72280996515002</v>
          </cell>
          <cell r="BC776">
            <v>0</v>
          </cell>
          <cell r="BD776">
            <v>474.72280996515002</v>
          </cell>
          <cell r="BE776">
            <v>472.17657723415101</v>
          </cell>
          <cell r="BF776">
            <v>0</v>
          </cell>
          <cell r="BG776">
            <v>472.17657723415101</v>
          </cell>
          <cell r="BH776">
            <v>370.93498159615302</v>
          </cell>
          <cell r="BI776">
            <v>0</v>
          </cell>
          <cell r="BJ776">
            <v>370.93498159615302</v>
          </cell>
          <cell r="BK776">
            <v>360.03628801883599</v>
          </cell>
          <cell r="BL776">
            <v>0</v>
          </cell>
          <cell r="BM776">
            <v>360.03628801883599</v>
          </cell>
          <cell r="BN776">
            <v>339.35013516752099</v>
          </cell>
          <cell r="BO776">
            <v>0</v>
          </cell>
          <cell r="BP776">
            <v>339.35013516752099</v>
          </cell>
          <cell r="BQ776">
            <v>311.66854425554891</v>
          </cell>
          <cell r="BR776">
            <v>0</v>
          </cell>
          <cell r="BS776">
            <v>311.66854425554891</v>
          </cell>
          <cell r="BT776">
            <v>313.22927870175101</v>
          </cell>
          <cell r="BU776">
            <v>0</v>
          </cell>
          <cell r="BV776">
            <v>313.22927870175101</v>
          </cell>
          <cell r="BW776">
            <v>311.87082129705902</v>
          </cell>
          <cell r="BX776">
            <v>0</v>
          </cell>
          <cell r="BY776">
            <v>311.87082129705902</v>
          </cell>
          <cell r="BZ776">
            <v>310.59878048846599</v>
          </cell>
          <cell r="CA776">
            <v>0</v>
          </cell>
          <cell r="CB776">
            <v>310.59878048846599</v>
          </cell>
          <cell r="CC776">
            <v>287.84201294115098</v>
          </cell>
          <cell r="CD776">
            <v>0</v>
          </cell>
          <cell r="CE776">
            <v>287.84201294115098</v>
          </cell>
          <cell r="CF776">
            <v>283.090721789805</v>
          </cell>
          <cell r="CG776">
            <v>0</v>
          </cell>
          <cell r="CH776">
            <v>283.090721789805</v>
          </cell>
          <cell r="CI776">
            <v>297.55449133993801</v>
          </cell>
          <cell r="CJ776">
            <v>0</v>
          </cell>
          <cell r="CK776">
            <v>297.55449133993801</v>
          </cell>
          <cell r="CL776">
            <v>280.83027401264798</v>
          </cell>
          <cell r="CM776">
            <v>0</v>
          </cell>
          <cell r="CN776">
            <v>280.83027401264798</v>
          </cell>
          <cell r="CO776">
            <v>278.49232680078097</v>
          </cell>
          <cell r="CP776">
            <v>0</v>
          </cell>
          <cell r="CQ776">
            <v>278.49232680078097</v>
          </cell>
          <cell r="CR776">
            <v>288.141544474623</v>
          </cell>
          <cell r="CS776">
            <v>0</v>
          </cell>
          <cell r="CT776">
            <v>288.141544474623</v>
          </cell>
          <cell r="CU776">
            <v>281.21151622531403</v>
          </cell>
          <cell r="CV776">
            <v>0</v>
          </cell>
          <cell r="CW776">
            <v>281.21151622531403</v>
          </cell>
          <cell r="CX776">
            <v>259.67124038470303</v>
          </cell>
          <cell r="CY776">
            <v>0</v>
          </cell>
          <cell r="CZ776">
            <v>259.67124038470303</v>
          </cell>
          <cell r="DA776">
            <v>226.31613390056501</v>
          </cell>
          <cell r="DB776">
            <v>0</v>
          </cell>
          <cell r="DC776">
            <v>226.31613390056501</v>
          </cell>
          <cell r="DD776">
            <v>232.52068895908999</v>
          </cell>
          <cell r="DE776">
            <v>0</v>
          </cell>
          <cell r="DF776">
            <v>232.52068895908999</v>
          </cell>
          <cell r="DG776">
            <v>218.19539094041801</v>
          </cell>
          <cell r="DH776">
            <v>0</v>
          </cell>
          <cell r="DI776">
            <v>218.19539094041801</v>
          </cell>
          <cell r="DJ776">
            <v>229.68161215012699</v>
          </cell>
          <cell r="DK776">
            <v>0</v>
          </cell>
          <cell r="DL776">
            <v>229.68161215012699</v>
          </cell>
          <cell r="DM776">
            <v>219.31561368208</v>
          </cell>
          <cell r="DN776">
            <v>0</v>
          </cell>
          <cell r="DO776">
            <v>219.31561368208</v>
          </cell>
          <cell r="DP776">
            <v>219.19382430128601</v>
          </cell>
          <cell r="DQ776">
            <v>0</v>
          </cell>
          <cell r="DR776">
            <v>219.19382430128601</v>
          </cell>
          <cell r="DS776">
            <v>210.52408749255301</v>
          </cell>
          <cell r="DT776">
            <v>0</v>
          </cell>
          <cell r="DU776">
            <v>210.52408749255301</v>
          </cell>
          <cell r="DV776">
            <v>207.35046344890401</v>
          </cell>
          <cell r="DW776">
            <v>0</v>
          </cell>
          <cell r="DX776">
            <v>207.35046344890401</v>
          </cell>
          <cell r="DY776">
            <v>197.650437761647</v>
          </cell>
          <cell r="DZ776">
            <v>0</v>
          </cell>
          <cell r="EA776">
            <v>197.650437761647</v>
          </cell>
          <cell r="EB776">
            <v>210.62199019587101</v>
          </cell>
          <cell r="EC776">
            <v>0</v>
          </cell>
          <cell r="ED776">
            <v>210.62199019587101</v>
          </cell>
          <cell r="EE776">
            <v>193.200497540713</v>
          </cell>
          <cell r="EF776">
            <v>0</v>
          </cell>
          <cell r="EG776">
            <v>193.200497540713</v>
          </cell>
          <cell r="EH776">
            <v>180.98556766796099</v>
          </cell>
          <cell r="EI776">
            <v>0</v>
          </cell>
          <cell r="EJ776">
            <v>180.98556766796099</v>
          </cell>
          <cell r="EK776">
            <v>183.04549855706699</v>
          </cell>
          <cell r="EL776">
            <v>0</v>
          </cell>
          <cell r="EM776">
            <v>183.04549855706699</v>
          </cell>
          <cell r="EN776">
            <v>200.91034471323101</v>
          </cell>
          <cell r="EO776">
            <v>0</v>
          </cell>
          <cell r="EP776">
            <v>200.91034471323101</v>
          </cell>
          <cell r="EQ776">
            <v>185.03124036577699</v>
          </cell>
          <cell r="ER776">
            <v>0</v>
          </cell>
          <cell r="ES776">
            <v>185.03124036577699</v>
          </cell>
          <cell r="ET776">
            <v>185</v>
          </cell>
          <cell r="EU776">
            <v>0</v>
          </cell>
          <cell r="EV776">
            <v>185</v>
          </cell>
          <cell r="EW776">
            <v>183</v>
          </cell>
          <cell r="EX776">
            <v>0</v>
          </cell>
          <cell r="EY776">
            <v>183</v>
          </cell>
          <cell r="EZ776">
            <v>192</v>
          </cell>
          <cell r="FA776">
            <v>0</v>
          </cell>
          <cell r="FB776">
            <v>192</v>
          </cell>
          <cell r="FC776">
            <v>189</v>
          </cell>
          <cell r="FD776">
            <v>0</v>
          </cell>
          <cell r="FE776">
            <v>189</v>
          </cell>
          <cell r="FF776">
            <v>184</v>
          </cell>
          <cell r="FG776">
            <v>0</v>
          </cell>
          <cell r="FH776">
            <v>184</v>
          </cell>
          <cell r="FI776">
            <v>178</v>
          </cell>
          <cell r="FJ776">
            <v>0</v>
          </cell>
          <cell r="FK776">
            <v>178</v>
          </cell>
          <cell r="FL776">
            <v>186</v>
          </cell>
          <cell r="FM776">
            <v>0</v>
          </cell>
          <cell r="FN776">
            <v>186</v>
          </cell>
          <cell r="FO776">
            <v>175</v>
          </cell>
          <cell r="FP776">
            <v>0</v>
          </cell>
          <cell r="FQ776">
            <v>175</v>
          </cell>
          <cell r="FR776">
            <v>194</v>
          </cell>
          <cell r="FS776">
            <v>0</v>
          </cell>
          <cell r="FT776">
            <v>194</v>
          </cell>
          <cell r="FU776">
            <v>196</v>
          </cell>
          <cell r="FV776">
            <v>0</v>
          </cell>
          <cell r="FW776">
            <v>196</v>
          </cell>
          <cell r="FX776">
            <v>215</v>
          </cell>
          <cell r="FY776">
            <v>0</v>
          </cell>
          <cell r="FZ776">
            <v>215</v>
          </cell>
          <cell r="GA776">
            <v>200</v>
          </cell>
          <cell r="GB776">
            <v>0</v>
          </cell>
          <cell r="GC776">
            <v>200</v>
          </cell>
          <cell r="GD776">
            <v>200</v>
          </cell>
          <cell r="GE776">
            <v>0</v>
          </cell>
          <cell r="GF776">
            <v>200</v>
          </cell>
          <cell r="GG776">
            <v>215</v>
          </cell>
          <cell r="GH776">
            <v>0</v>
          </cell>
          <cell r="GI776">
            <v>215</v>
          </cell>
          <cell r="GJ776">
            <v>220</v>
          </cell>
          <cell r="GK776">
            <v>0</v>
          </cell>
          <cell r="GL776">
            <v>220</v>
          </cell>
          <cell r="GM776">
            <v>215</v>
          </cell>
          <cell r="GN776">
            <v>0</v>
          </cell>
          <cell r="GO776">
            <v>215</v>
          </cell>
          <cell r="GP776">
            <v>212</v>
          </cell>
          <cell r="GQ776">
            <v>0</v>
          </cell>
          <cell r="GR776">
            <v>212</v>
          </cell>
          <cell r="GS776">
            <v>204</v>
          </cell>
          <cell r="GT776">
            <v>0</v>
          </cell>
          <cell r="GU776">
            <v>204</v>
          </cell>
          <cell r="GV776">
            <v>206</v>
          </cell>
          <cell r="GW776">
            <v>0</v>
          </cell>
          <cell r="GX776">
            <v>206</v>
          </cell>
          <cell r="GY776">
            <v>203</v>
          </cell>
          <cell r="GZ776">
            <v>0</v>
          </cell>
          <cell r="HA776">
            <v>203</v>
          </cell>
          <cell r="HB776">
            <v>198</v>
          </cell>
          <cell r="HC776">
            <v>0</v>
          </cell>
          <cell r="HD776">
            <v>198</v>
          </cell>
          <cell r="HE776">
            <v>204</v>
          </cell>
          <cell r="HF776">
            <v>0</v>
          </cell>
          <cell r="HG776">
            <v>204</v>
          </cell>
          <cell r="HH776">
            <v>212</v>
          </cell>
          <cell r="HI776">
            <v>0</v>
          </cell>
          <cell r="HJ776">
            <v>212</v>
          </cell>
          <cell r="HK776">
            <v>197</v>
          </cell>
          <cell r="HL776">
            <v>0</v>
          </cell>
          <cell r="HM776">
            <v>197</v>
          </cell>
          <cell r="HN776">
            <v>201</v>
          </cell>
          <cell r="HO776">
            <v>0</v>
          </cell>
          <cell r="HP776">
            <v>201</v>
          </cell>
          <cell r="HQ776">
            <v>186</v>
          </cell>
          <cell r="HR776">
            <v>0</v>
          </cell>
          <cell r="HS776">
            <v>186</v>
          </cell>
          <cell r="HT776">
            <v>89</v>
          </cell>
          <cell r="HU776">
            <v>0</v>
          </cell>
          <cell r="HV776">
            <v>89</v>
          </cell>
          <cell r="HW776">
            <v>95</v>
          </cell>
          <cell r="HX776">
            <v>0</v>
          </cell>
          <cell r="HY776">
            <v>95</v>
          </cell>
          <cell r="HZ776">
            <v>93</v>
          </cell>
          <cell r="IA776">
            <v>0</v>
          </cell>
          <cell r="IB776">
            <v>93</v>
          </cell>
          <cell r="IC776">
            <v>96</v>
          </cell>
          <cell r="ID776">
            <v>0</v>
          </cell>
          <cell r="IE776">
            <v>96</v>
          </cell>
          <cell r="IF776">
            <v>97</v>
          </cell>
          <cell r="IG776">
            <v>0</v>
          </cell>
          <cell r="IH776">
            <v>97</v>
          </cell>
          <cell r="II776">
            <v>95</v>
          </cell>
          <cell r="IJ776">
            <v>0</v>
          </cell>
          <cell r="IK776">
            <v>95</v>
          </cell>
          <cell r="IP776">
            <v>1677.87065681429</v>
          </cell>
          <cell r="IQ776">
            <v>0</v>
          </cell>
          <cell r="IR776">
            <v>1677.87065681429</v>
          </cell>
          <cell r="IS776">
            <v>1203.14784684914</v>
          </cell>
          <cell r="IT776">
            <v>0</v>
          </cell>
          <cell r="IU776">
            <v>1203.14784684914</v>
          </cell>
          <cell r="IV776">
            <v>730.97126961498896</v>
          </cell>
          <cell r="IW776">
            <v>0</v>
          </cell>
          <cell r="IX776">
            <v>730.97126961498896</v>
          </cell>
          <cell r="IY776">
            <v>360.03628801883599</v>
          </cell>
          <cell r="IZ776">
            <v>0</v>
          </cell>
          <cell r="JA776">
            <v>360.03628801883599</v>
          </cell>
          <cell r="JB776">
            <v>1276.1187794218799</v>
          </cell>
          <cell r="JC776">
            <v>0</v>
          </cell>
          <cell r="JD776">
            <v>1276.1187794218799</v>
          </cell>
          <cell r="JE776">
            <v>936.76864425435895</v>
          </cell>
          <cell r="JF776">
            <v>0</v>
          </cell>
          <cell r="JG776">
            <v>936.76864425435895</v>
          </cell>
          <cell r="JH776">
            <v>625.10009999881004</v>
          </cell>
          <cell r="JI776">
            <v>0</v>
          </cell>
          <cell r="JJ776">
            <v>625.10009999881004</v>
          </cell>
          <cell r="JK776">
            <v>311.87082129705902</v>
          </cell>
          <cell r="JL776">
            <v>0</v>
          </cell>
          <cell r="JM776">
            <v>311.87082129705902</v>
          </cell>
          <cell r="JN776">
            <v>1179.0860065593599</v>
          </cell>
          <cell r="JO776">
            <v>0</v>
          </cell>
          <cell r="JP776">
            <v>1179.0860065593599</v>
          </cell>
          <cell r="JQ776">
            <v>868.48722607089496</v>
          </cell>
          <cell r="JR776">
            <v>0</v>
          </cell>
          <cell r="JS776">
            <v>868.48722607089496</v>
          </cell>
          <cell r="JT776">
            <v>580.64521312974398</v>
          </cell>
          <cell r="JU776">
            <v>0</v>
          </cell>
          <cell r="JV776">
            <v>580.64521312974398</v>
          </cell>
          <cell r="JW776">
            <v>297.55449133993801</v>
          </cell>
          <cell r="JX776">
            <v>0</v>
          </cell>
          <cell r="JY776">
            <v>297.55449133993801</v>
          </cell>
          <cell r="JZ776">
            <v>1128.67566151337</v>
          </cell>
          <cell r="KA776">
            <v>0</v>
          </cell>
          <cell r="KB776">
            <v>1128.67566151337</v>
          </cell>
          <cell r="KC776">
            <v>847.84538750071795</v>
          </cell>
          <cell r="KD776">
            <v>0</v>
          </cell>
          <cell r="KE776">
            <v>847.84538750071795</v>
          </cell>
          <cell r="KF776">
            <v>569.35306069993703</v>
          </cell>
          <cell r="KG776">
            <v>0</v>
          </cell>
          <cell r="KH776">
            <v>569.35306069993703</v>
          </cell>
          <cell r="KI776">
            <v>281.21151622531403</v>
          </cell>
          <cell r="KJ776">
            <v>0</v>
          </cell>
          <cell r="KK776">
            <v>281.21151622531403</v>
          </cell>
          <cell r="KL776">
            <v>936.70345418477598</v>
          </cell>
          <cell r="KM776">
            <v>0</v>
          </cell>
          <cell r="KN776">
            <v>936.70345418477598</v>
          </cell>
          <cell r="KO776">
            <v>677.03221380007301</v>
          </cell>
          <cell r="KP776">
            <v>0</v>
          </cell>
          <cell r="KQ776">
            <v>677.03221380007301</v>
          </cell>
          <cell r="KR776">
            <v>450.71607989950797</v>
          </cell>
          <cell r="KS776">
            <v>0</v>
          </cell>
          <cell r="KT776">
            <v>450.71607989950797</v>
          </cell>
          <cell r="KU776">
            <v>218.19539094041801</v>
          </cell>
          <cell r="KV776">
            <v>0</v>
          </cell>
          <cell r="KW776">
            <v>218.19539094041801</v>
          </cell>
          <cell r="KX776">
            <v>878.71513762604604</v>
          </cell>
          <cell r="KY776">
            <v>0</v>
          </cell>
          <cell r="KZ776">
            <v>878.71513762604604</v>
          </cell>
          <cell r="LA776">
            <v>649.03352547591896</v>
          </cell>
          <cell r="LB776">
            <v>0</v>
          </cell>
          <cell r="LC776">
            <v>649.03352547591896</v>
          </cell>
          <cell r="LD776">
            <v>429.71791179383803</v>
          </cell>
          <cell r="LE776">
            <v>0</v>
          </cell>
          <cell r="LF776">
            <v>429.71791179383803</v>
          </cell>
          <cell r="LG776">
            <v>210.52408749255301</v>
          </cell>
          <cell r="LH776">
            <v>0</v>
          </cell>
          <cell r="LI776">
            <v>210.52408749255301</v>
          </cell>
          <cell r="LJ776">
            <v>808.82338894713496</v>
          </cell>
          <cell r="LK776">
            <v>0</v>
          </cell>
          <cell r="LL776">
            <v>808.82338894713496</v>
          </cell>
          <cell r="LM776">
            <v>601.47292549823101</v>
          </cell>
          <cell r="LN776">
            <v>0</v>
          </cell>
          <cell r="LO776">
            <v>601.47292549823101</v>
          </cell>
          <cell r="LP776">
            <v>403.82248773658398</v>
          </cell>
          <cell r="LQ776">
            <v>0</v>
          </cell>
          <cell r="LR776">
            <v>403.82248773658398</v>
          </cell>
          <cell r="LS776">
            <v>193.200497540713</v>
          </cell>
          <cell r="LT776">
            <v>0</v>
          </cell>
          <cell r="LU776">
            <v>193.200497540713</v>
          </cell>
          <cell r="LV776">
            <v>749.97265130403605</v>
          </cell>
          <cell r="LW776">
            <v>0</v>
          </cell>
          <cell r="LX776">
            <v>749.97265130403605</v>
          </cell>
          <cell r="LY776">
            <v>568.987083636075</v>
          </cell>
          <cell r="LZ776">
            <v>0</v>
          </cell>
          <cell r="MA776">
            <v>568.987083636075</v>
          </cell>
          <cell r="MB776">
            <v>385.94158507900801</v>
          </cell>
          <cell r="MC776">
            <v>0</v>
          </cell>
          <cell r="MD776">
            <v>385.94158507900801</v>
          </cell>
          <cell r="ME776">
            <v>185.03124036577699</v>
          </cell>
          <cell r="MF776">
            <v>0</v>
          </cell>
          <cell r="MG776">
            <v>185.03124036577699</v>
          </cell>
          <cell r="MH776">
            <v>185</v>
          </cell>
          <cell r="MI776">
            <v>0</v>
          </cell>
          <cell r="MJ776">
            <v>185</v>
          </cell>
          <cell r="MK776">
            <v>183</v>
          </cell>
          <cell r="ML776">
            <v>0</v>
          </cell>
          <cell r="MM776">
            <v>183</v>
          </cell>
          <cell r="MN776">
            <v>192</v>
          </cell>
          <cell r="MO776">
            <v>0</v>
          </cell>
          <cell r="MP776">
            <v>192</v>
          </cell>
          <cell r="MQ776">
            <v>189</v>
          </cell>
          <cell r="MR776">
            <v>0</v>
          </cell>
          <cell r="MS776">
            <v>189</v>
          </cell>
          <cell r="MT776">
            <v>184</v>
          </cell>
          <cell r="MU776">
            <v>0</v>
          </cell>
          <cell r="MV776">
            <v>184</v>
          </cell>
          <cell r="MW776">
            <v>178</v>
          </cell>
          <cell r="MX776">
            <v>0</v>
          </cell>
          <cell r="MY776">
            <v>178</v>
          </cell>
          <cell r="MZ776">
            <v>186</v>
          </cell>
          <cell r="NA776">
            <v>0</v>
          </cell>
          <cell r="NB776">
            <v>186</v>
          </cell>
          <cell r="NC776">
            <v>175</v>
          </cell>
          <cell r="ND776">
            <v>0</v>
          </cell>
          <cell r="NE776">
            <v>175</v>
          </cell>
          <cell r="NF776">
            <v>194</v>
          </cell>
          <cell r="NG776">
            <v>0</v>
          </cell>
          <cell r="NH776">
            <v>194</v>
          </cell>
          <cell r="NI776">
            <v>196</v>
          </cell>
          <cell r="NJ776">
            <v>0</v>
          </cell>
          <cell r="NK776">
            <v>196</v>
          </cell>
          <cell r="NL776">
            <v>215</v>
          </cell>
          <cell r="NM776">
            <v>0</v>
          </cell>
          <cell r="NN776">
            <v>215</v>
          </cell>
          <cell r="NO776">
            <v>200</v>
          </cell>
          <cell r="NP776">
            <v>0</v>
          </cell>
          <cell r="NQ776">
            <v>200</v>
          </cell>
          <cell r="NR776">
            <v>200</v>
          </cell>
          <cell r="NS776">
            <v>0</v>
          </cell>
          <cell r="NT776">
            <v>200</v>
          </cell>
          <cell r="NU776">
            <v>215</v>
          </cell>
          <cell r="NV776">
            <v>0</v>
          </cell>
          <cell r="NW776">
            <v>215</v>
          </cell>
          <cell r="NX776">
            <v>220</v>
          </cell>
          <cell r="NY776">
            <v>0</v>
          </cell>
          <cell r="NZ776">
            <v>220</v>
          </cell>
          <cell r="OA776">
            <v>215</v>
          </cell>
          <cell r="OB776">
            <v>0</v>
          </cell>
          <cell r="OC776">
            <v>215</v>
          </cell>
          <cell r="OD776">
            <v>212</v>
          </cell>
          <cell r="OE776">
            <v>0</v>
          </cell>
          <cell r="OF776">
            <v>212</v>
          </cell>
          <cell r="OG776">
            <v>204</v>
          </cell>
          <cell r="OH776">
            <v>0</v>
          </cell>
          <cell r="OI776">
            <v>204</v>
          </cell>
          <cell r="OJ776">
            <v>206</v>
          </cell>
          <cell r="OK776">
            <v>0</v>
          </cell>
          <cell r="OL776">
            <v>206</v>
          </cell>
          <cell r="OM776">
            <v>203</v>
          </cell>
          <cell r="ON776">
            <v>0</v>
          </cell>
          <cell r="OO776">
            <v>203</v>
          </cell>
          <cell r="OP776">
            <v>198</v>
          </cell>
          <cell r="OQ776">
            <v>0</v>
          </cell>
          <cell r="OR776">
            <v>198</v>
          </cell>
          <cell r="OS776">
            <v>204</v>
          </cell>
          <cell r="OT776">
            <v>0</v>
          </cell>
          <cell r="OU776">
            <v>204</v>
          </cell>
          <cell r="OV776">
            <v>212</v>
          </cell>
          <cell r="OW776">
            <v>0</v>
          </cell>
          <cell r="OX776">
            <v>212</v>
          </cell>
          <cell r="OY776">
            <v>197</v>
          </cell>
          <cell r="OZ776">
            <v>0</v>
          </cell>
          <cell r="PA776">
            <v>197</v>
          </cell>
          <cell r="PB776">
            <v>201</v>
          </cell>
          <cell r="PC776">
            <v>0</v>
          </cell>
          <cell r="PD776">
            <v>201</v>
          </cell>
          <cell r="PE776">
            <v>186</v>
          </cell>
          <cell r="PF776">
            <v>0</v>
          </cell>
          <cell r="PG776">
            <v>186</v>
          </cell>
          <cell r="PH776">
            <v>89</v>
          </cell>
          <cell r="PI776">
            <v>0</v>
          </cell>
          <cell r="PJ776">
            <v>89</v>
          </cell>
          <cell r="PK776">
            <v>95</v>
          </cell>
          <cell r="PL776">
            <v>0</v>
          </cell>
          <cell r="PM776">
            <v>95</v>
          </cell>
          <cell r="PN776">
            <v>93</v>
          </cell>
          <cell r="PO776">
            <v>0</v>
          </cell>
          <cell r="PP776">
            <v>93</v>
          </cell>
          <cell r="PQ776">
            <v>96</v>
          </cell>
          <cell r="PR776">
            <v>0</v>
          </cell>
          <cell r="PS776">
            <v>96</v>
          </cell>
          <cell r="PT776">
            <v>97</v>
          </cell>
          <cell r="PU776">
            <v>0</v>
          </cell>
          <cell r="PV776">
            <v>97</v>
          </cell>
          <cell r="PW776">
            <v>95</v>
          </cell>
          <cell r="PX776">
            <v>0</v>
          </cell>
          <cell r="PY776">
            <v>95</v>
          </cell>
        </row>
        <row r="777">
          <cell r="BB777">
            <v>-360.39744018551397</v>
          </cell>
          <cell r="BC777">
            <v>0</v>
          </cell>
          <cell r="BD777">
            <v>-360.39744018551397</v>
          </cell>
          <cell r="BE777">
            <v>-333.14005030552698</v>
          </cell>
          <cell r="BF777">
            <v>0</v>
          </cell>
          <cell r="BG777">
            <v>-333.14005030552698</v>
          </cell>
          <cell r="BH777">
            <v>-230.897498334283</v>
          </cell>
          <cell r="BI777">
            <v>0</v>
          </cell>
          <cell r="BJ777">
            <v>-230.897498334283</v>
          </cell>
          <cell r="BK777">
            <v>-237.08504301856101</v>
          </cell>
          <cell r="BL777">
            <v>0</v>
          </cell>
          <cell r="BM777">
            <v>-237.08504301856101</v>
          </cell>
          <cell r="BN777">
            <v>-221.58888175614891</v>
          </cell>
          <cell r="BO777">
            <v>0</v>
          </cell>
          <cell r="BP777">
            <v>-221.58888175614891</v>
          </cell>
          <cell r="BQ777">
            <v>-213.86736380447604</v>
          </cell>
          <cell r="BR777">
            <v>0</v>
          </cell>
          <cell r="BS777">
            <v>-213.86736380447604</v>
          </cell>
          <cell r="BT777">
            <v>-221.66592030167831</v>
          </cell>
          <cell r="BU777">
            <v>0</v>
          </cell>
          <cell r="BV777">
            <v>-221.66592030167831</v>
          </cell>
          <cell r="BW777">
            <v>-224.69509335044202</v>
          </cell>
          <cell r="BX777">
            <v>0</v>
          </cell>
          <cell r="BY777">
            <v>-224.69509335044202</v>
          </cell>
          <cell r="BZ777">
            <v>-255.72606059479301</v>
          </cell>
          <cell r="CA777">
            <v>-23.695737039198303</v>
          </cell>
          <cell r="CB777">
            <v>-232.03032355559472</v>
          </cell>
          <cell r="CC777">
            <v>-220.62032427358201</v>
          </cell>
          <cell r="CD777">
            <v>-5.3620000000000001</v>
          </cell>
          <cell r="CE777">
            <v>-215.25832427358202</v>
          </cell>
          <cell r="CF777">
            <v>-234.39224985075811</v>
          </cell>
          <cell r="CG777">
            <v>-16.424300250000002</v>
          </cell>
          <cell r="CH777">
            <v>-217.96794960075812</v>
          </cell>
          <cell r="CI777">
            <v>-224.22737792594398</v>
          </cell>
          <cell r="CJ777">
            <v>-3.9114591000000001</v>
          </cell>
          <cell r="CK777">
            <v>-220.31591882594398</v>
          </cell>
          <cell r="CL777">
            <v>-224.62867980118199</v>
          </cell>
          <cell r="CM777">
            <v>-6.7263709599999997</v>
          </cell>
          <cell r="CN777">
            <v>-217.90230884118199</v>
          </cell>
          <cell r="CO777">
            <v>-220.85421348801799</v>
          </cell>
          <cell r="CP777">
            <v>-3.5122681299999989</v>
          </cell>
          <cell r="CQ777">
            <v>-217.34194535801799</v>
          </cell>
          <cell r="CR777">
            <v>-211.68933798329101</v>
          </cell>
          <cell r="CS777">
            <v>-4.6505168799999996</v>
          </cell>
          <cell r="CT777">
            <v>-207.03882110329101</v>
          </cell>
          <cell r="CU777">
            <v>-215.94209599082899</v>
          </cell>
          <cell r="CV777">
            <v>-3.8882399300000001</v>
          </cell>
          <cell r="CW777">
            <v>-212.05385606082899</v>
          </cell>
          <cell r="CX777">
            <v>-217.350980387204</v>
          </cell>
          <cell r="CY777">
            <v>-15.346</v>
          </cell>
          <cell r="CZ777">
            <v>-202.004980387204</v>
          </cell>
          <cell r="DA777">
            <v>-166.36577905083601</v>
          </cell>
          <cell r="DB777">
            <v>0</v>
          </cell>
          <cell r="DC777">
            <v>-166.36577905083601</v>
          </cell>
          <cell r="DD777">
            <v>-172.555280298935</v>
          </cell>
          <cell r="DE777">
            <v>0</v>
          </cell>
          <cell r="DF777">
            <v>-172.555280298935</v>
          </cell>
          <cell r="DG777">
            <v>-169.80683972526901</v>
          </cell>
          <cell r="DH777">
            <v>0</v>
          </cell>
          <cell r="DI777">
            <v>-169.80683972526901</v>
          </cell>
          <cell r="DJ777">
            <v>-167.71853291143799</v>
          </cell>
          <cell r="DK777">
            <v>0</v>
          </cell>
          <cell r="DL777">
            <v>-167.71853291143799</v>
          </cell>
          <cell r="DM777">
            <v>-159.557975253199</v>
          </cell>
          <cell r="DN777">
            <v>0</v>
          </cell>
          <cell r="DO777">
            <v>-159.557975253199</v>
          </cell>
          <cell r="DP777">
            <v>-160.42109707102711</v>
          </cell>
          <cell r="DQ777">
            <v>0</v>
          </cell>
          <cell r="DR777">
            <v>-160.42109707102711</v>
          </cell>
          <cell r="DS777">
            <v>-163.4601497284325</v>
          </cell>
          <cell r="DT777">
            <v>0</v>
          </cell>
          <cell r="DU777">
            <v>-163.4601497284325</v>
          </cell>
          <cell r="DV777">
            <v>-159.86170183597201</v>
          </cell>
          <cell r="DW777">
            <v>0</v>
          </cell>
          <cell r="DX777">
            <v>-159.86170183597201</v>
          </cell>
          <cell r="DY777">
            <v>-151.78799801067399</v>
          </cell>
          <cell r="DZ777">
            <v>0</v>
          </cell>
          <cell r="EA777">
            <v>-151.78799801067399</v>
          </cell>
          <cell r="EB777">
            <v>-144.88191390627799</v>
          </cell>
          <cell r="EC777">
            <v>0</v>
          </cell>
          <cell r="ED777">
            <v>-144.88191390627799</v>
          </cell>
          <cell r="EE777">
            <v>-160.61376975806701</v>
          </cell>
          <cell r="EF777">
            <v>0</v>
          </cell>
          <cell r="EG777">
            <v>-160.61376975806701</v>
          </cell>
          <cell r="EH777">
            <v>-150.00960491378399</v>
          </cell>
          <cell r="EI777">
            <v>0</v>
          </cell>
          <cell r="EJ777">
            <v>-150.00960491378399</v>
          </cell>
          <cell r="EK777">
            <v>-146.77429358550401</v>
          </cell>
          <cell r="EL777">
            <v>0</v>
          </cell>
          <cell r="EM777">
            <v>-146.77429358550401</v>
          </cell>
          <cell r="EN777">
            <v>-147.890541829634</v>
          </cell>
          <cell r="EO777">
            <v>0</v>
          </cell>
          <cell r="EP777">
            <v>-147.890541829634</v>
          </cell>
          <cell r="EQ777">
            <v>-151.21855064431398</v>
          </cell>
          <cell r="ER777">
            <v>0</v>
          </cell>
          <cell r="ES777">
            <v>-151.21855064431398</v>
          </cell>
          <cell r="ET777">
            <v>-144</v>
          </cell>
          <cell r="EU777">
            <v>0</v>
          </cell>
          <cell r="EV777">
            <v>-144</v>
          </cell>
          <cell r="EW777">
            <v>-143</v>
          </cell>
          <cell r="EX777">
            <v>0</v>
          </cell>
          <cell r="EY777">
            <v>-143</v>
          </cell>
          <cell r="EZ777">
            <v>-145</v>
          </cell>
          <cell r="FA777">
            <v>0</v>
          </cell>
          <cell r="FB777">
            <v>-145</v>
          </cell>
          <cell r="FC777">
            <v>-162</v>
          </cell>
          <cell r="FD777">
            <v>0</v>
          </cell>
          <cell r="FE777">
            <v>-162</v>
          </cell>
          <cell r="FF777">
            <v>-148</v>
          </cell>
          <cell r="FG777">
            <v>0</v>
          </cell>
          <cell r="FH777">
            <v>-148</v>
          </cell>
          <cell r="FI777">
            <v>-143</v>
          </cell>
          <cell r="FJ777">
            <v>0</v>
          </cell>
          <cell r="FK777">
            <v>-143</v>
          </cell>
          <cell r="FL777">
            <v>-147</v>
          </cell>
          <cell r="FM777">
            <v>0</v>
          </cell>
          <cell r="FN777">
            <v>-147</v>
          </cell>
          <cell r="FO777">
            <v>-147</v>
          </cell>
          <cell r="FP777">
            <v>0</v>
          </cell>
          <cell r="FQ777">
            <v>-147</v>
          </cell>
          <cell r="FR777">
            <v>-151</v>
          </cell>
          <cell r="FS777">
            <v>0</v>
          </cell>
          <cell r="FT777">
            <v>-151</v>
          </cell>
          <cell r="FU777">
            <v>-139</v>
          </cell>
          <cell r="FV777">
            <v>0</v>
          </cell>
          <cell r="FW777">
            <v>-139</v>
          </cell>
          <cell r="FX777">
            <v>-146</v>
          </cell>
          <cell r="FY777">
            <v>0</v>
          </cell>
          <cell r="FZ777">
            <v>-146</v>
          </cell>
          <cell r="GA777">
            <v>-142</v>
          </cell>
          <cell r="GB777">
            <v>0</v>
          </cell>
          <cell r="GC777">
            <v>-142</v>
          </cell>
          <cell r="GD777">
            <v>-147</v>
          </cell>
          <cell r="GE777">
            <v>0</v>
          </cell>
          <cell r="GF777">
            <v>-147</v>
          </cell>
          <cell r="GG777">
            <v>-139</v>
          </cell>
          <cell r="GH777">
            <v>0</v>
          </cell>
          <cell r="GI777">
            <v>-139</v>
          </cell>
          <cell r="GJ777">
            <v>-149</v>
          </cell>
          <cell r="GK777">
            <v>0</v>
          </cell>
          <cell r="GL777">
            <v>-149</v>
          </cell>
          <cell r="GM777">
            <v>-141</v>
          </cell>
          <cell r="GN777">
            <v>0</v>
          </cell>
          <cell r="GO777">
            <v>-141</v>
          </cell>
          <cell r="GP777">
            <v>-141</v>
          </cell>
          <cell r="GQ777">
            <v>0</v>
          </cell>
          <cell r="GR777">
            <v>-141</v>
          </cell>
          <cell r="GS777">
            <v>-143</v>
          </cell>
          <cell r="GT777">
            <v>0</v>
          </cell>
          <cell r="GU777">
            <v>-143</v>
          </cell>
          <cell r="GV777">
            <v>-143</v>
          </cell>
          <cell r="GW777">
            <v>0</v>
          </cell>
          <cell r="GX777">
            <v>-143</v>
          </cell>
          <cell r="GY777">
            <v>-144</v>
          </cell>
          <cell r="GZ777">
            <v>0</v>
          </cell>
          <cell r="HA777">
            <v>-144</v>
          </cell>
          <cell r="HB777">
            <v>-147</v>
          </cell>
          <cell r="HC777">
            <v>0</v>
          </cell>
          <cell r="HD777">
            <v>-147</v>
          </cell>
          <cell r="HE777">
            <v>-140</v>
          </cell>
          <cell r="HF777">
            <v>0</v>
          </cell>
          <cell r="HG777">
            <v>-140</v>
          </cell>
          <cell r="HH777">
            <v>-144</v>
          </cell>
          <cell r="HI777">
            <v>0</v>
          </cell>
          <cell r="HJ777">
            <v>-144</v>
          </cell>
          <cell r="HK777">
            <v>-145</v>
          </cell>
          <cell r="HL777">
            <v>0</v>
          </cell>
          <cell r="HM777">
            <v>-145</v>
          </cell>
          <cell r="HN777">
            <v>-151</v>
          </cell>
          <cell r="HO777">
            <v>0</v>
          </cell>
          <cell r="HP777">
            <v>-151</v>
          </cell>
          <cell r="HQ777">
            <v>-135</v>
          </cell>
          <cell r="HR777">
            <v>0</v>
          </cell>
          <cell r="HS777">
            <v>-135</v>
          </cell>
          <cell r="HT777">
            <v>-62</v>
          </cell>
          <cell r="HU777">
            <v>0</v>
          </cell>
          <cell r="HV777">
            <v>-62</v>
          </cell>
          <cell r="HW777">
            <v>-67</v>
          </cell>
          <cell r="HX777">
            <v>0</v>
          </cell>
          <cell r="HY777">
            <v>-67</v>
          </cell>
          <cell r="HZ777">
            <v>-72</v>
          </cell>
          <cell r="IA777">
            <v>0</v>
          </cell>
          <cell r="IB777">
            <v>-72</v>
          </cell>
          <cell r="IC777">
            <v>-71</v>
          </cell>
          <cell r="ID777">
            <v>0</v>
          </cell>
          <cell r="IE777">
            <v>-71</v>
          </cell>
          <cell r="IF777">
            <v>-69</v>
          </cell>
          <cell r="IG777">
            <v>0</v>
          </cell>
          <cell r="IH777">
            <v>-69</v>
          </cell>
          <cell r="II777">
            <v>-69</v>
          </cell>
          <cell r="IJ777">
            <v>0</v>
          </cell>
          <cell r="IK777">
            <v>-69</v>
          </cell>
          <cell r="IP777">
            <v>-1161.5200318438799</v>
          </cell>
          <cell r="IQ777">
            <v>0</v>
          </cell>
          <cell r="IR777">
            <v>-1161.5200318438799</v>
          </cell>
          <cell r="IS777">
            <v>-801.12259165837099</v>
          </cell>
          <cell r="IT777">
            <v>0</v>
          </cell>
          <cell r="IU777">
            <v>-801.12259165837099</v>
          </cell>
          <cell r="IV777">
            <v>-467.98254135284401</v>
          </cell>
          <cell r="IW777">
            <v>0</v>
          </cell>
          <cell r="IX777">
            <v>-467.98254135284401</v>
          </cell>
          <cell r="IY777">
            <v>-237.08504301856101</v>
          </cell>
          <cell r="IZ777">
            <v>0</v>
          </cell>
          <cell r="JA777">
            <v>-237.08504301856101</v>
          </cell>
          <cell r="JB777">
            <v>-881.81725921274494</v>
          </cell>
          <cell r="JC777">
            <v>0</v>
          </cell>
          <cell r="JD777">
            <v>-881.81725921274494</v>
          </cell>
          <cell r="JE777">
            <v>-660.22837745659604</v>
          </cell>
          <cell r="JF777">
            <v>0</v>
          </cell>
          <cell r="JG777">
            <v>-660.22837745659604</v>
          </cell>
          <cell r="JH777">
            <v>-446.36101365211999</v>
          </cell>
          <cell r="JI777">
            <v>0</v>
          </cell>
          <cell r="JJ777">
            <v>-446.36101365211999</v>
          </cell>
          <cell r="JK777">
            <v>-224.69509335044202</v>
          </cell>
          <cell r="JL777">
            <v>0</v>
          </cell>
          <cell r="JM777">
            <v>-224.69509335044202</v>
          </cell>
          <cell r="JN777">
            <v>-934.96601264507706</v>
          </cell>
          <cell r="JO777">
            <v>-49.393496389198305</v>
          </cell>
          <cell r="JP777">
            <v>-885.57251625587878</v>
          </cell>
          <cell r="JQ777">
            <v>-679.23995205028405</v>
          </cell>
          <cell r="JR777">
            <v>-25.697759350000005</v>
          </cell>
          <cell r="JS777">
            <v>-653.54219270028409</v>
          </cell>
          <cell r="JT777">
            <v>-458.61962777670209</v>
          </cell>
          <cell r="JU777">
            <v>-20.335759350000004</v>
          </cell>
          <cell r="JV777">
            <v>-438.2838684267021</v>
          </cell>
          <cell r="JW777">
            <v>-224.22737792594398</v>
          </cell>
          <cell r="JX777">
            <v>-3.9114591000000001</v>
          </cell>
          <cell r="JY777">
            <v>-220.31591882594398</v>
          </cell>
          <cell r="JZ777">
            <v>-873.114327263321</v>
          </cell>
          <cell r="KA777">
            <v>-18.777395899999998</v>
          </cell>
          <cell r="KB777">
            <v>-854.33693136332101</v>
          </cell>
          <cell r="KC777">
            <v>-648.48564746213901</v>
          </cell>
          <cell r="KD777">
            <v>-12.051024939999998</v>
          </cell>
          <cell r="KE777">
            <v>-636.43462252213897</v>
          </cell>
          <cell r="KF777">
            <v>-427.63143397412102</v>
          </cell>
          <cell r="KG777">
            <v>-8.5387568099999989</v>
          </cell>
          <cell r="KH777">
            <v>-419.09267716412103</v>
          </cell>
          <cell r="KI777">
            <v>-215.94209599082899</v>
          </cell>
          <cell r="KJ777">
            <v>-3.8882399300000001</v>
          </cell>
          <cell r="KK777">
            <v>-212.05385606082899</v>
          </cell>
          <cell r="KL777">
            <v>-726.07887946224298</v>
          </cell>
          <cell r="KM777">
            <v>-15.346</v>
          </cell>
          <cell r="KN777">
            <v>-710.73287946224298</v>
          </cell>
          <cell r="KO777">
            <v>-508.72789907503898</v>
          </cell>
          <cell r="KP777">
            <v>0</v>
          </cell>
          <cell r="KQ777">
            <v>-508.72789907503898</v>
          </cell>
          <cell r="KR777">
            <v>-342.36212002420302</v>
          </cell>
          <cell r="KS777">
            <v>0</v>
          </cell>
          <cell r="KT777">
            <v>-342.36212002420302</v>
          </cell>
          <cell r="KU777">
            <v>-169.80683972526901</v>
          </cell>
          <cell r="KV777">
            <v>0</v>
          </cell>
          <cell r="KW777">
            <v>-169.80683972526901</v>
          </cell>
          <cell r="KX777">
            <v>-651.1577549640956</v>
          </cell>
          <cell r="KY777">
            <v>0</v>
          </cell>
          <cell r="KZ777">
            <v>-651.1577549640956</v>
          </cell>
          <cell r="LA777">
            <v>-483.43922205265864</v>
          </cell>
          <cell r="LB777">
            <v>0</v>
          </cell>
          <cell r="LC777">
            <v>-483.43922205265864</v>
          </cell>
          <cell r="LD777">
            <v>-323.88124679945867</v>
          </cell>
          <cell r="LE777">
            <v>0</v>
          </cell>
          <cell r="LF777">
            <v>-323.88124679945867</v>
          </cell>
          <cell r="LG777">
            <v>-163.4601497284325</v>
          </cell>
          <cell r="LH777">
            <v>0</v>
          </cell>
          <cell r="LI777">
            <v>-163.4601497284325</v>
          </cell>
          <cell r="LJ777">
            <v>-617.14538351098997</v>
          </cell>
          <cell r="LK777">
            <v>0</v>
          </cell>
          <cell r="LL777">
            <v>-617.14538351098997</v>
          </cell>
          <cell r="LM777">
            <v>-457.28368167501901</v>
          </cell>
          <cell r="LN777">
            <v>0</v>
          </cell>
          <cell r="LO777">
            <v>-457.28368167501901</v>
          </cell>
          <cell r="LP777">
            <v>-305.49568366434499</v>
          </cell>
          <cell r="LQ777">
            <v>0</v>
          </cell>
          <cell r="LR777">
            <v>-305.49568366434499</v>
          </cell>
          <cell r="LS777">
            <v>-160.61376975806701</v>
          </cell>
          <cell r="LT777">
            <v>0</v>
          </cell>
          <cell r="LU777">
            <v>-160.61376975806701</v>
          </cell>
          <cell r="LV777">
            <v>-595.89299097323601</v>
          </cell>
          <cell r="LW777">
            <v>0</v>
          </cell>
          <cell r="LX777">
            <v>-595.89299097323601</v>
          </cell>
          <cell r="LY777">
            <v>-445.88338605945302</v>
          </cell>
          <cell r="LZ777">
            <v>0</v>
          </cell>
          <cell r="MA777">
            <v>-445.88338605945302</v>
          </cell>
          <cell r="MB777">
            <v>-299.10909247394801</v>
          </cell>
          <cell r="MC777">
            <v>0</v>
          </cell>
          <cell r="MD777">
            <v>-299.10909247394801</v>
          </cell>
          <cell r="ME777">
            <v>-151.21855064431398</v>
          </cell>
          <cell r="MF777">
            <v>0</v>
          </cell>
          <cell r="MG777">
            <v>-151.21855064431398</v>
          </cell>
          <cell r="MH777">
            <v>-144</v>
          </cell>
          <cell r="MI777">
            <v>0</v>
          </cell>
          <cell r="MJ777">
            <v>-144</v>
          </cell>
          <cell r="MK777">
            <v>-143</v>
          </cell>
          <cell r="ML777">
            <v>0</v>
          </cell>
          <cell r="MM777">
            <v>-143</v>
          </cell>
          <cell r="MN777">
            <v>-145</v>
          </cell>
          <cell r="MO777">
            <v>0</v>
          </cell>
          <cell r="MP777">
            <v>-145</v>
          </cell>
          <cell r="MQ777">
            <v>-162</v>
          </cell>
          <cell r="MR777">
            <v>0</v>
          </cell>
          <cell r="MS777">
            <v>-162</v>
          </cell>
          <cell r="MT777">
            <v>-148</v>
          </cell>
          <cell r="MU777">
            <v>0</v>
          </cell>
          <cell r="MV777">
            <v>-148</v>
          </cell>
          <cell r="MW777">
            <v>-143</v>
          </cell>
          <cell r="MX777">
            <v>0</v>
          </cell>
          <cell r="MY777">
            <v>-143</v>
          </cell>
          <cell r="MZ777">
            <v>-147</v>
          </cell>
          <cell r="NA777">
            <v>0</v>
          </cell>
          <cell r="NB777">
            <v>-147</v>
          </cell>
          <cell r="NC777">
            <v>-147</v>
          </cell>
          <cell r="ND777">
            <v>0</v>
          </cell>
          <cell r="NE777">
            <v>-147</v>
          </cell>
          <cell r="NF777">
            <v>-151</v>
          </cell>
          <cell r="NG777">
            <v>0</v>
          </cell>
          <cell r="NH777">
            <v>-151</v>
          </cell>
          <cell r="NI777">
            <v>-139</v>
          </cell>
          <cell r="NJ777">
            <v>0</v>
          </cell>
          <cell r="NK777">
            <v>-139</v>
          </cell>
          <cell r="NL777">
            <v>-146</v>
          </cell>
          <cell r="NM777">
            <v>0</v>
          </cell>
          <cell r="NN777">
            <v>-146</v>
          </cell>
          <cell r="NO777">
            <v>-142</v>
          </cell>
          <cell r="NP777">
            <v>0</v>
          </cell>
          <cell r="NQ777">
            <v>-142</v>
          </cell>
          <cell r="NR777">
            <v>-147</v>
          </cell>
          <cell r="NS777">
            <v>0</v>
          </cell>
          <cell r="NT777">
            <v>-147</v>
          </cell>
          <cell r="NU777">
            <v>-139</v>
          </cell>
          <cell r="NV777">
            <v>0</v>
          </cell>
          <cell r="NW777">
            <v>-139</v>
          </cell>
          <cell r="NX777">
            <v>-149</v>
          </cell>
          <cell r="NY777">
            <v>0</v>
          </cell>
          <cell r="NZ777">
            <v>-149</v>
          </cell>
          <cell r="OA777">
            <v>-141</v>
          </cell>
          <cell r="OB777">
            <v>0</v>
          </cell>
          <cell r="OC777">
            <v>-141</v>
          </cell>
          <cell r="OD777">
            <v>-141</v>
          </cell>
          <cell r="OE777">
            <v>0</v>
          </cell>
          <cell r="OF777">
            <v>-141</v>
          </cell>
          <cell r="OG777">
            <v>-143</v>
          </cell>
          <cell r="OH777">
            <v>0</v>
          </cell>
          <cell r="OI777">
            <v>-143</v>
          </cell>
          <cell r="OJ777">
            <v>-143</v>
          </cell>
          <cell r="OK777">
            <v>0</v>
          </cell>
          <cell r="OL777">
            <v>-143</v>
          </cell>
          <cell r="OM777">
            <v>-144</v>
          </cell>
          <cell r="ON777">
            <v>0</v>
          </cell>
          <cell r="OO777">
            <v>-144</v>
          </cell>
          <cell r="OP777">
            <v>-147</v>
          </cell>
          <cell r="OQ777">
            <v>0</v>
          </cell>
          <cell r="OR777">
            <v>-147</v>
          </cell>
          <cell r="OS777">
            <v>-140</v>
          </cell>
          <cell r="OT777">
            <v>0</v>
          </cell>
          <cell r="OU777">
            <v>-140</v>
          </cell>
          <cell r="OV777">
            <v>-144</v>
          </cell>
          <cell r="OW777">
            <v>0</v>
          </cell>
          <cell r="OX777">
            <v>-144</v>
          </cell>
          <cell r="OY777">
            <v>-145</v>
          </cell>
          <cell r="OZ777">
            <v>0</v>
          </cell>
          <cell r="PA777">
            <v>-145</v>
          </cell>
          <cell r="PB777">
            <v>-151</v>
          </cell>
          <cell r="PC777">
            <v>0</v>
          </cell>
          <cell r="PD777">
            <v>-151</v>
          </cell>
          <cell r="PE777">
            <v>-135</v>
          </cell>
          <cell r="PF777">
            <v>0</v>
          </cell>
          <cell r="PG777">
            <v>-135</v>
          </cell>
          <cell r="PH777">
            <v>-62</v>
          </cell>
          <cell r="PI777">
            <v>0</v>
          </cell>
          <cell r="PJ777">
            <v>-62</v>
          </cell>
          <cell r="PK777">
            <v>-67</v>
          </cell>
          <cell r="PL777">
            <v>0</v>
          </cell>
          <cell r="PM777">
            <v>-67</v>
          </cell>
          <cell r="PN777">
            <v>-72</v>
          </cell>
          <cell r="PO777">
            <v>0</v>
          </cell>
          <cell r="PP777">
            <v>-72</v>
          </cell>
          <cell r="PQ777">
            <v>-71</v>
          </cell>
          <cell r="PR777">
            <v>0</v>
          </cell>
          <cell r="PS777">
            <v>-71</v>
          </cell>
          <cell r="PT777">
            <v>-69</v>
          </cell>
          <cell r="PU777">
            <v>0</v>
          </cell>
          <cell r="PV777">
            <v>-69</v>
          </cell>
          <cell r="PW777">
            <v>-69</v>
          </cell>
          <cell r="PX777">
            <v>0</v>
          </cell>
          <cell r="PY777">
            <v>-69</v>
          </cell>
        </row>
        <row r="778">
          <cell r="BB778">
            <v>0</v>
          </cell>
          <cell r="BC778">
            <v>0</v>
          </cell>
          <cell r="BD778">
            <v>0</v>
          </cell>
          <cell r="BE778">
            <v>0</v>
          </cell>
          <cell r="BF778">
            <v>0</v>
          </cell>
          <cell r="BG778">
            <v>0</v>
          </cell>
          <cell r="BH778">
            <v>2.3748895899999951</v>
          </cell>
          <cell r="BI778">
            <v>0</v>
          </cell>
          <cell r="BJ778">
            <v>2.3748895899999951</v>
          </cell>
          <cell r="BK778">
            <v>-43.933807209999998</v>
          </cell>
          <cell r="BL778">
            <v>0</v>
          </cell>
          <cell r="BM778">
            <v>-43.933807209999998</v>
          </cell>
          <cell r="BN778">
            <v>0</v>
          </cell>
          <cell r="BO778">
            <v>0</v>
          </cell>
          <cell r="BP778">
            <v>0</v>
          </cell>
          <cell r="BQ778">
            <v>0</v>
          </cell>
          <cell r="BR778">
            <v>0</v>
          </cell>
          <cell r="BS778">
            <v>0</v>
          </cell>
          <cell r="BT778">
            <v>0.24542441999999909</v>
          </cell>
          <cell r="BU778">
            <v>0</v>
          </cell>
          <cell r="BV778">
            <v>0.24542441999999909</v>
          </cell>
          <cell r="BW778">
            <v>-58.231664070000001</v>
          </cell>
          <cell r="BX778">
            <v>0</v>
          </cell>
          <cell r="BY778">
            <v>-58.231664070000001</v>
          </cell>
          <cell r="BZ778">
            <v>0</v>
          </cell>
          <cell r="CA778">
            <v>0</v>
          </cell>
          <cell r="CB778">
            <v>0</v>
          </cell>
          <cell r="CC778">
            <v>0</v>
          </cell>
          <cell r="CD778">
            <v>0</v>
          </cell>
          <cell r="CE778">
            <v>0</v>
          </cell>
          <cell r="CF778">
            <v>0.76191200000010184</v>
          </cell>
          <cell r="CG778">
            <v>0</v>
          </cell>
          <cell r="CH778">
            <v>0.76191200000010184</v>
          </cell>
          <cell r="CI778">
            <v>-33.981180010000003</v>
          </cell>
          <cell r="CJ778">
            <v>0</v>
          </cell>
          <cell r="CK778">
            <v>-33.981180010000003</v>
          </cell>
          <cell r="CL778">
            <v>0</v>
          </cell>
          <cell r="CM778">
            <v>0</v>
          </cell>
          <cell r="CN778">
            <v>0</v>
          </cell>
          <cell r="CO778">
            <v>0</v>
          </cell>
          <cell r="CP778">
            <v>0</v>
          </cell>
          <cell r="CQ778">
            <v>0</v>
          </cell>
          <cell r="CR778">
            <v>-7.3100000000000023</v>
          </cell>
          <cell r="CS778">
            <v>0</v>
          </cell>
          <cell r="CT778">
            <v>-7.3100000000000023</v>
          </cell>
          <cell r="CU778">
            <v>-21.173999999999999</v>
          </cell>
          <cell r="CV778">
            <v>0</v>
          </cell>
          <cell r="CW778">
            <v>-21.173999999999999</v>
          </cell>
          <cell r="CX778">
            <v>4.0999999839641532E-7</v>
          </cell>
          <cell r="CY778">
            <v>0</v>
          </cell>
          <cell r="CZ778">
            <v>4.0999999839641532E-7</v>
          </cell>
          <cell r="DA778">
            <v>0</v>
          </cell>
          <cell r="DB778">
            <v>0</v>
          </cell>
          <cell r="DC778">
            <v>0</v>
          </cell>
          <cell r="DD778">
            <v>8.0000000000001847E-2</v>
          </cell>
          <cell r="DE778">
            <v>0</v>
          </cell>
          <cell r="DF778">
            <v>8.0000000000001847E-2</v>
          </cell>
          <cell r="DG778">
            <v>-16.100000000000001</v>
          </cell>
          <cell r="DH778">
            <v>0</v>
          </cell>
          <cell r="DI778">
            <v>-16.100000000000001</v>
          </cell>
          <cell r="DJ778">
            <v>0</v>
          </cell>
          <cell r="DK778">
            <v>0</v>
          </cell>
          <cell r="DL778">
            <v>0</v>
          </cell>
          <cell r="DM778">
            <v>0</v>
          </cell>
          <cell r="DN778">
            <v>0</v>
          </cell>
          <cell r="DO778">
            <v>0</v>
          </cell>
          <cell r="DP778">
            <v>1.13515097888612</v>
          </cell>
          <cell r="DQ778">
            <v>0</v>
          </cell>
          <cell r="DR778">
            <v>1.13515097888612</v>
          </cell>
          <cell r="DS778">
            <v>-15.8817321275925</v>
          </cell>
          <cell r="DT778">
            <v>0</v>
          </cell>
          <cell r="DU778">
            <v>-15.8817321275925</v>
          </cell>
          <cell r="DV778">
            <v>0</v>
          </cell>
          <cell r="DW778">
            <v>0</v>
          </cell>
          <cell r="DX778">
            <v>0</v>
          </cell>
          <cell r="DY778">
            <v>0</v>
          </cell>
          <cell r="DZ778">
            <v>0</v>
          </cell>
          <cell r="EA778">
            <v>0</v>
          </cell>
          <cell r="EB778">
            <v>1.2</v>
          </cell>
          <cell r="EC778">
            <v>0</v>
          </cell>
          <cell r="ED778">
            <v>1.2</v>
          </cell>
          <cell r="EE778">
            <v>-1.64</v>
          </cell>
          <cell r="EF778">
            <v>0</v>
          </cell>
          <cell r="EG778">
            <v>-1.64</v>
          </cell>
          <cell r="EH778">
            <v>0</v>
          </cell>
          <cell r="EI778">
            <v>0</v>
          </cell>
          <cell r="EJ778">
            <v>0</v>
          </cell>
          <cell r="EK778">
            <v>0</v>
          </cell>
          <cell r="EL778">
            <v>0</v>
          </cell>
          <cell r="EM778">
            <v>0</v>
          </cell>
          <cell r="EN778">
            <v>-0.96</v>
          </cell>
          <cell r="EO778">
            <v>0</v>
          </cell>
          <cell r="EP778">
            <v>-0.96</v>
          </cell>
          <cell r="EQ778">
            <v>-7.3</v>
          </cell>
          <cell r="ER778">
            <v>0</v>
          </cell>
          <cell r="ES778">
            <v>-7.3</v>
          </cell>
          <cell r="IP778">
            <v>-41.558917620000003</v>
          </cell>
          <cell r="IQ778">
            <v>0</v>
          </cell>
          <cell r="IR778">
            <v>-41.558917620000003</v>
          </cell>
          <cell r="IS778">
            <v>-41.558917620000003</v>
          </cell>
          <cell r="IT778">
            <v>0</v>
          </cell>
          <cell r="IU778">
            <v>-41.558917620000003</v>
          </cell>
          <cell r="IV778">
            <v>-41.558917620000003</v>
          </cell>
          <cell r="IW778">
            <v>0</v>
          </cell>
          <cell r="IX778">
            <v>-41.558917620000003</v>
          </cell>
          <cell r="IY778">
            <v>-43.933807209999998</v>
          </cell>
          <cell r="IZ778">
            <v>0</v>
          </cell>
          <cell r="JA778">
            <v>-43.933807209999998</v>
          </cell>
          <cell r="JB778">
            <v>-57.986239650000002</v>
          </cell>
          <cell r="JC778">
            <v>0</v>
          </cell>
          <cell r="JD778">
            <v>-57.986239650000002</v>
          </cell>
          <cell r="JE778">
            <v>-57.986239650000002</v>
          </cell>
          <cell r="JF778">
            <v>0</v>
          </cell>
          <cell r="JG778">
            <v>-57.986239650000002</v>
          </cell>
          <cell r="JH778">
            <v>-57.986239650000002</v>
          </cell>
          <cell r="JI778">
            <v>0</v>
          </cell>
          <cell r="JJ778">
            <v>-57.986239650000002</v>
          </cell>
          <cell r="JK778">
            <v>-58.231664070000001</v>
          </cell>
          <cell r="JL778">
            <v>0</v>
          </cell>
          <cell r="JM778">
            <v>-58.231664070000001</v>
          </cell>
          <cell r="JN778">
            <v>-33.219268009999901</v>
          </cell>
          <cell r="JO778">
            <v>0</v>
          </cell>
          <cell r="JP778">
            <v>-33.219268009999901</v>
          </cell>
          <cell r="JQ778">
            <v>-33.219268009999901</v>
          </cell>
          <cell r="JR778">
            <v>0</v>
          </cell>
          <cell r="JS778">
            <v>-33.219268009999901</v>
          </cell>
          <cell r="JT778">
            <v>-33.219268009999901</v>
          </cell>
          <cell r="JU778">
            <v>0</v>
          </cell>
          <cell r="JV778">
            <v>-33.219268009999901</v>
          </cell>
          <cell r="JW778">
            <v>-33.981180010000003</v>
          </cell>
          <cell r="JX778">
            <v>0</v>
          </cell>
          <cell r="JY778">
            <v>-33.981180010000003</v>
          </cell>
          <cell r="JZ778">
            <v>-28.484000000000002</v>
          </cell>
          <cell r="KA778">
            <v>0</v>
          </cell>
          <cell r="KB778">
            <v>-28.484000000000002</v>
          </cell>
          <cell r="KC778">
            <v>-28.484000000000002</v>
          </cell>
          <cell r="KD778">
            <v>0</v>
          </cell>
          <cell r="KE778">
            <v>-28.484000000000002</v>
          </cell>
          <cell r="KF778">
            <v>-28.484000000000002</v>
          </cell>
          <cell r="KG778">
            <v>0</v>
          </cell>
          <cell r="KH778">
            <v>-28.484000000000002</v>
          </cell>
          <cell r="KI778">
            <v>-21.173999999999999</v>
          </cell>
          <cell r="KJ778">
            <v>0</v>
          </cell>
          <cell r="KK778">
            <v>-21.173999999999999</v>
          </cell>
          <cell r="KL778">
            <v>-16.019999590000001</v>
          </cell>
          <cell r="KM778">
            <v>0</v>
          </cell>
          <cell r="KN778">
            <v>-16.019999590000001</v>
          </cell>
          <cell r="KO778">
            <v>-16.02</v>
          </cell>
          <cell r="KP778">
            <v>0</v>
          </cell>
          <cell r="KQ778">
            <v>-16.02</v>
          </cell>
          <cell r="KR778">
            <v>-16.02</v>
          </cell>
          <cell r="KS778">
            <v>0</v>
          </cell>
          <cell r="KT778">
            <v>-16.02</v>
          </cell>
          <cell r="KU778">
            <v>-16.100000000000001</v>
          </cell>
          <cell r="KV778">
            <v>0</v>
          </cell>
          <cell r="KW778">
            <v>-16.100000000000001</v>
          </cell>
          <cell r="KX778">
            <v>-14.74658114870638</v>
          </cell>
          <cell r="KY778">
            <v>0</v>
          </cell>
          <cell r="KZ778">
            <v>-14.74658114870638</v>
          </cell>
          <cell r="LA778">
            <v>-14.74658114870638</v>
          </cell>
          <cell r="LB778">
            <v>0</v>
          </cell>
          <cell r="LC778">
            <v>-14.74658114870638</v>
          </cell>
          <cell r="LD778">
            <v>-14.74658114870638</v>
          </cell>
          <cell r="LE778">
            <v>0</v>
          </cell>
          <cell r="LF778">
            <v>-14.74658114870638</v>
          </cell>
          <cell r="LG778">
            <v>-15.8817321275925</v>
          </cell>
          <cell r="LH778">
            <v>0</v>
          </cell>
          <cell r="LI778">
            <v>-15.8817321275925</v>
          </cell>
          <cell r="LJ778">
            <v>-0.43999999999999995</v>
          </cell>
          <cell r="LK778">
            <v>0</v>
          </cell>
          <cell r="LL778">
            <v>-0.43999999999999995</v>
          </cell>
          <cell r="LM778">
            <v>-0.43999999999999995</v>
          </cell>
          <cell r="LN778">
            <v>0</v>
          </cell>
          <cell r="LO778">
            <v>-0.43999999999999995</v>
          </cell>
          <cell r="LP778">
            <v>-0.43999999999999995</v>
          </cell>
          <cell r="LQ778">
            <v>0</v>
          </cell>
          <cell r="LR778">
            <v>-0.43999999999999995</v>
          </cell>
          <cell r="LS778">
            <v>-1.64</v>
          </cell>
          <cell r="LT778">
            <v>0</v>
          </cell>
          <cell r="LU778">
            <v>-1.64</v>
          </cell>
          <cell r="LV778">
            <v>-8.26</v>
          </cell>
          <cell r="LW778">
            <v>0</v>
          </cell>
          <cell r="LX778">
            <v>-8.26</v>
          </cell>
          <cell r="LY778">
            <v>-8.26</v>
          </cell>
          <cell r="LZ778">
            <v>0</v>
          </cell>
          <cell r="MA778">
            <v>-8.26</v>
          </cell>
          <cell r="MB778">
            <v>-8.26</v>
          </cell>
          <cell r="MC778">
            <v>0</v>
          </cell>
          <cell r="MD778">
            <v>-8.26</v>
          </cell>
          <cell r="ME778">
            <v>-7.3</v>
          </cell>
          <cell r="MF778">
            <v>0</v>
          </cell>
          <cell r="MG778">
            <v>-7.3</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v>0</v>
          </cell>
          <cell r="NM778">
            <v>0</v>
          </cell>
          <cell r="NN778">
            <v>0</v>
          </cell>
          <cell r="NO778">
            <v>0</v>
          </cell>
          <cell r="NP778">
            <v>0</v>
          </cell>
          <cell r="NQ778">
            <v>0</v>
          </cell>
          <cell r="NR778">
            <v>0</v>
          </cell>
          <cell r="NS778">
            <v>0</v>
          </cell>
          <cell r="NT778">
            <v>0</v>
          </cell>
          <cell r="NU778">
            <v>0</v>
          </cell>
          <cell r="NV778">
            <v>0</v>
          </cell>
          <cell r="NW778">
            <v>0</v>
          </cell>
          <cell r="NX778">
            <v>0</v>
          </cell>
          <cell r="NY778">
            <v>0</v>
          </cell>
          <cell r="NZ778">
            <v>0</v>
          </cell>
          <cell r="OA778">
            <v>0</v>
          </cell>
          <cell r="OB778">
            <v>0</v>
          </cell>
          <cell r="OC778">
            <v>0</v>
          </cell>
          <cell r="OD778">
            <v>0</v>
          </cell>
          <cell r="OE778">
            <v>0</v>
          </cell>
          <cell r="OF778">
            <v>0</v>
          </cell>
          <cell r="OG778">
            <v>0</v>
          </cell>
          <cell r="OH778">
            <v>0</v>
          </cell>
          <cell r="OI778">
            <v>0</v>
          </cell>
          <cell r="OJ778">
            <v>0</v>
          </cell>
          <cell r="OK778">
            <v>0</v>
          </cell>
          <cell r="OL778">
            <v>0</v>
          </cell>
          <cell r="OM778">
            <v>0</v>
          </cell>
          <cell r="ON778">
            <v>0</v>
          </cell>
          <cell r="OO778">
            <v>0</v>
          </cell>
          <cell r="OP778">
            <v>0</v>
          </cell>
          <cell r="OQ778">
            <v>0</v>
          </cell>
          <cell r="OR778">
            <v>0</v>
          </cell>
          <cell r="OS778">
            <v>0</v>
          </cell>
          <cell r="OT778">
            <v>0</v>
          </cell>
          <cell r="OU778">
            <v>0</v>
          </cell>
          <cell r="OV778">
            <v>0</v>
          </cell>
          <cell r="OW778">
            <v>0</v>
          </cell>
          <cell r="OX778">
            <v>0</v>
          </cell>
          <cell r="OY778">
            <v>0</v>
          </cell>
          <cell r="OZ778">
            <v>0</v>
          </cell>
          <cell r="PA778">
            <v>0</v>
          </cell>
          <cell r="PB778">
            <v>0</v>
          </cell>
          <cell r="PC778">
            <v>0</v>
          </cell>
          <cell r="PD778">
            <v>0</v>
          </cell>
          <cell r="PE778">
            <v>0</v>
          </cell>
          <cell r="PF778">
            <v>0</v>
          </cell>
          <cell r="PG778">
            <v>0</v>
          </cell>
          <cell r="PH778">
            <v>0</v>
          </cell>
          <cell r="PI778">
            <v>0</v>
          </cell>
          <cell r="PJ778">
            <v>0</v>
          </cell>
          <cell r="PK778">
            <v>0</v>
          </cell>
          <cell r="PL778">
            <v>0</v>
          </cell>
          <cell r="PM778">
            <v>0</v>
          </cell>
          <cell r="PN778">
            <v>0</v>
          </cell>
          <cell r="PO778">
            <v>0</v>
          </cell>
          <cell r="PP778">
            <v>0</v>
          </cell>
          <cell r="PQ778">
            <v>0</v>
          </cell>
          <cell r="PR778">
            <v>0</v>
          </cell>
          <cell r="PS778">
            <v>0</v>
          </cell>
          <cell r="PT778">
            <v>0</v>
          </cell>
          <cell r="PU778">
            <v>0</v>
          </cell>
          <cell r="PV778">
            <v>0</v>
          </cell>
          <cell r="PW778">
            <v>0</v>
          </cell>
          <cell r="PX778">
            <v>0</v>
          </cell>
          <cell r="PY778">
            <v>0</v>
          </cell>
        </row>
        <row r="779">
          <cell r="BB779">
            <v>114.325369779635</v>
          </cell>
          <cell r="BC779">
            <v>0</v>
          </cell>
          <cell r="BD779">
            <v>114.325369779635</v>
          </cell>
          <cell r="BE779">
            <v>139.036526928624</v>
          </cell>
          <cell r="BF779">
            <v>0</v>
          </cell>
          <cell r="BG779">
            <v>139.036526928624</v>
          </cell>
          <cell r="BH779">
            <v>142.412372851871</v>
          </cell>
          <cell r="BI779">
            <v>0</v>
          </cell>
          <cell r="BJ779">
            <v>142.412372851871</v>
          </cell>
          <cell r="BK779">
            <v>79.017437790274698</v>
          </cell>
          <cell r="BL779">
            <v>0</v>
          </cell>
          <cell r="BM779">
            <v>79.017437790274698</v>
          </cell>
          <cell r="BN779">
            <v>117.76125341136697</v>
          </cell>
          <cell r="BO779">
            <v>0</v>
          </cell>
          <cell r="BP779">
            <v>117.76125341136697</v>
          </cell>
          <cell r="BQ779">
            <v>97.801180451073009</v>
          </cell>
          <cell r="BR779">
            <v>0</v>
          </cell>
          <cell r="BS779">
            <v>97.801180451073009</v>
          </cell>
          <cell r="BT779">
            <v>91.808782820072707</v>
          </cell>
          <cell r="BU779">
            <v>0</v>
          </cell>
          <cell r="BV779">
            <v>91.808782820072707</v>
          </cell>
          <cell r="BW779">
            <v>28.9440638766173</v>
          </cell>
          <cell r="BX779">
            <v>0</v>
          </cell>
          <cell r="BY779">
            <v>28.9440638766173</v>
          </cell>
          <cell r="BZ779">
            <v>54.872719893673803</v>
          </cell>
          <cell r="CA779">
            <v>-23.695737039198303</v>
          </cell>
          <cell r="CB779">
            <v>78.56845693287211</v>
          </cell>
          <cell r="CC779">
            <v>67.221688667569595</v>
          </cell>
          <cell r="CD779">
            <v>-5.3620000000000001</v>
          </cell>
          <cell r="CE779">
            <v>72.583688667569589</v>
          </cell>
          <cell r="CF779">
            <v>49.460383939047198</v>
          </cell>
          <cell r="CG779">
            <v>-16.424300250000002</v>
          </cell>
          <cell r="CH779">
            <v>65.884684189047192</v>
          </cell>
          <cell r="CI779">
            <v>39.345933403993797</v>
          </cell>
          <cell r="CJ779">
            <v>-3.9114591000000001</v>
          </cell>
          <cell r="CK779">
            <v>43.257392503993799</v>
          </cell>
          <cell r="CL779">
            <v>56.201594211465398</v>
          </cell>
          <cell r="CM779">
            <v>-6.7263709599999997</v>
          </cell>
          <cell r="CN779">
            <v>62.927965171465395</v>
          </cell>
          <cell r="CO779">
            <v>57.638113312763103</v>
          </cell>
          <cell r="CP779">
            <v>-3.5122681299999989</v>
          </cell>
          <cell r="CQ779">
            <v>61.150381442763106</v>
          </cell>
          <cell r="CR779">
            <v>69.142206491331194</v>
          </cell>
          <cell r="CS779">
            <v>-4.6505168799999996</v>
          </cell>
          <cell r="CT779">
            <v>73.792723371331192</v>
          </cell>
          <cell r="CU779">
            <v>44.095420234484898</v>
          </cell>
          <cell r="CV779">
            <v>-3.8882399300000001</v>
          </cell>
          <cell r="CW779">
            <v>47.983660164484895</v>
          </cell>
          <cell r="CX779">
            <v>42.320260407499099</v>
          </cell>
          <cell r="CY779">
            <v>-15.346</v>
          </cell>
          <cell r="CZ779">
            <v>57.666260407499095</v>
          </cell>
          <cell r="DA779">
            <v>59.950354849728903</v>
          </cell>
          <cell r="DB779">
            <v>0</v>
          </cell>
          <cell r="DC779">
            <v>59.950354849728903</v>
          </cell>
          <cell r="DD779">
            <v>60.045408660155502</v>
          </cell>
          <cell r="DE779">
            <v>0</v>
          </cell>
          <cell r="DF779">
            <v>60.045408660155502</v>
          </cell>
          <cell r="DG779">
            <v>32.288551215148999</v>
          </cell>
          <cell r="DH779">
            <v>0</v>
          </cell>
          <cell r="DI779">
            <v>32.288551215148999</v>
          </cell>
          <cell r="DJ779">
            <v>61.963079238689403</v>
          </cell>
          <cell r="DK779">
            <v>0</v>
          </cell>
          <cell r="DL779">
            <v>61.963079238689403</v>
          </cell>
          <cell r="DM779">
            <v>59.7576384288813</v>
          </cell>
          <cell r="DN779">
            <v>0</v>
          </cell>
          <cell r="DO779">
            <v>59.7576384288813</v>
          </cell>
          <cell r="DP779">
            <v>59.907878209144897</v>
          </cell>
          <cell r="DQ779">
            <v>0</v>
          </cell>
          <cell r="DR779">
            <v>59.907878209144897</v>
          </cell>
          <cell r="DS779">
            <v>31.182205636528</v>
          </cell>
          <cell r="DT779">
            <v>0</v>
          </cell>
          <cell r="DU779">
            <v>31.182205636528</v>
          </cell>
          <cell r="DV779">
            <v>47.488761612932201</v>
          </cell>
          <cell r="DW779">
            <v>0</v>
          </cell>
          <cell r="DX779">
            <v>47.488761612932201</v>
          </cell>
          <cell r="DY779">
            <v>45.862439750972499</v>
          </cell>
          <cell r="DZ779">
            <v>0</v>
          </cell>
          <cell r="EA779">
            <v>45.862439750972499</v>
          </cell>
          <cell r="EB779">
            <v>66.940076289593705</v>
          </cell>
          <cell r="EC779">
            <v>0</v>
          </cell>
          <cell r="ED779">
            <v>66.940076289593705</v>
          </cell>
          <cell r="EE779">
            <v>30.946727782646001</v>
          </cell>
          <cell r="EF779">
            <v>0</v>
          </cell>
          <cell r="EG779">
            <v>30.946727782646001</v>
          </cell>
          <cell r="EH779">
            <v>30.975962754177498</v>
          </cell>
          <cell r="EI779">
            <v>0</v>
          </cell>
          <cell r="EJ779">
            <v>30.975962754177498</v>
          </cell>
          <cell r="EK779">
            <v>36.271204971563201</v>
          </cell>
          <cell r="EL779">
            <v>0</v>
          </cell>
          <cell r="EM779">
            <v>36.271204971563201</v>
          </cell>
          <cell r="EN779">
            <v>52.0598028835973</v>
          </cell>
          <cell r="EO779">
            <v>0</v>
          </cell>
          <cell r="EP779">
            <v>52.0598028835973</v>
          </cell>
          <cell r="EQ779">
            <v>26.512689721462301</v>
          </cell>
          <cell r="ER779">
            <v>0</v>
          </cell>
          <cell r="ES779">
            <v>26.512689721462301</v>
          </cell>
          <cell r="ET779">
            <v>41</v>
          </cell>
          <cell r="EU779">
            <v>0</v>
          </cell>
          <cell r="EV779">
            <v>41</v>
          </cell>
          <cell r="EW779">
            <v>40</v>
          </cell>
          <cell r="EX779">
            <v>0</v>
          </cell>
          <cell r="EY779">
            <v>40</v>
          </cell>
          <cell r="EZ779">
            <v>47</v>
          </cell>
          <cell r="FA779">
            <v>0</v>
          </cell>
          <cell r="FB779">
            <v>47</v>
          </cell>
          <cell r="FC779">
            <v>27</v>
          </cell>
          <cell r="FD779">
            <v>0</v>
          </cell>
          <cell r="FE779">
            <v>27</v>
          </cell>
          <cell r="FF779">
            <v>36</v>
          </cell>
          <cell r="FG779">
            <v>0</v>
          </cell>
          <cell r="FH779">
            <v>36</v>
          </cell>
          <cell r="FI779">
            <v>35</v>
          </cell>
          <cell r="FJ779">
            <v>0</v>
          </cell>
          <cell r="FK779">
            <v>35</v>
          </cell>
          <cell r="FL779">
            <v>39</v>
          </cell>
          <cell r="FM779">
            <v>0</v>
          </cell>
          <cell r="FN779">
            <v>39</v>
          </cell>
          <cell r="FO779">
            <v>28</v>
          </cell>
          <cell r="FP779">
            <v>0</v>
          </cell>
          <cell r="FQ779">
            <v>28</v>
          </cell>
          <cell r="FR779">
            <v>43</v>
          </cell>
          <cell r="FS779">
            <v>0</v>
          </cell>
          <cell r="FT779">
            <v>43</v>
          </cell>
          <cell r="FU779">
            <v>57</v>
          </cell>
          <cell r="FV779">
            <v>0</v>
          </cell>
          <cell r="FW779">
            <v>57</v>
          </cell>
          <cell r="FX779">
            <v>69</v>
          </cell>
          <cell r="FY779">
            <v>0</v>
          </cell>
          <cell r="FZ779">
            <v>69</v>
          </cell>
          <cell r="GA779">
            <v>58</v>
          </cell>
          <cell r="GB779">
            <v>0</v>
          </cell>
          <cell r="GC779">
            <v>58</v>
          </cell>
          <cell r="GD779">
            <v>53</v>
          </cell>
          <cell r="GE779">
            <v>0</v>
          </cell>
          <cell r="GF779">
            <v>53</v>
          </cell>
          <cell r="GG779">
            <v>76</v>
          </cell>
          <cell r="GH779">
            <v>0</v>
          </cell>
          <cell r="GI779">
            <v>76</v>
          </cell>
          <cell r="GJ779">
            <v>71</v>
          </cell>
          <cell r="GK779">
            <v>0</v>
          </cell>
          <cell r="GL779">
            <v>71</v>
          </cell>
          <cell r="GM779">
            <v>74</v>
          </cell>
          <cell r="GN779">
            <v>0</v>
          </cell>
          <cell r="GO779">
            <v>74</v>
          </cell>
          <cell r="GP779">
            <v>71</v>
          </cell>
          <cell r="GQ779">
            <v>0</v>
          </cell>
          <cell r="GR779">
            <v>71</v>
          </cell>
          <cell r="GS779">
            <v>61</v>
          </cell>
          <cell r="GT779">
            <v>0</v>
          </cell>
          <cell r="GU779">
            <v>61</v>
          </cell>
          <cell r="GV779">
            <v>63</v>
          </cell>
          <cell r="GW779">
            <v>0</v>
          </cell>
          <cell r="GX779">
            <v>63</v>
          </cell>
          <cell r="GY779">
            <v>59</v>
          </cell>
          <cell r="GZ779">
            <v>0</v>
          </cell>
          <cell r="HA779">
            <v>59</v>
          </cell>
          <cell r="HB779">
            <v>51</v>
          </cell>
          <cell r="HC779">
            <v>0</v>
          </cell>
          <cell r="HD779">
            <v>51</v>
          </cell>
          <cell r="HE779">
            <v>64</v>
          </cell>
          <cell r="HF779">
            <v>0</v>
          </cell>
          <cell r="HG779">
            <v>64</v>
          </cell>
          <cell r="HH779">
            <v>68</v>
          </cell>
          <cell r="HI779">
            <v>0</v>
          </cell>
          <cell r="HJ779">
            <v>68</v>
          </cell>
          <cell r="HK779">
            <v>52</v>
          </cell>
          <cell r="HL779">
            <v>0</v>
          </cell>
          <cell r="HM779">
            <v>52</v>
          </cell>
          <cell r="HN779">
            <v>50</v>
          </cell>
          <cell r="HO779">
            <v>0</v>
          </cell>
          <cell r="HP779">
            <v>50</v>
          </cell>
          <cell r="HQ779">
            <v>51</v>
          </cell>
          <cell r="HR779">
            <v>0</v>
          </cell>
          <cell r="HS779">
            <v>51</v>
          </cell>
          <cell r="HT779">
            <v>27</v>
          </cell>
          <cell r="HU779">
            <v>0</v>
          </cell>
          <cell r="HV779">
            <v>27</v>
          </cell>
          <cell r="HW779">
            <v>28</v>
          </cell>
          <cell r="HX779">
            <v>0</v>
          </cell>
          <cell r="HY779">
            <v>28</v>
          </cell>
          <cell r="HZ779">
            <v>21</v>
          </cell>
          <cell r="IA779">
            <v>0</v>
          </cell>
          <cell r="IB779">
            <v>21</v>
          </cell>
          <cell r="IC779">
            <v>25</v>
          </cell>
          <cell r="ID779">
            <v>0</v>
          </cell>
          <cell r="IE779">
            <v>25</v>
          </cell>
          <cell r="IF779">
            <v>28</v>
          </cell>
          <cell r="IG779">
            <v>0</v>
          </cell>
          <cell r="IH779">
            <v>28</v>
          </cell>
          <cell r="II779">
            <v>26</v>
          </cell>
          <cell r="IJ779">
            <v>0</v>
          </cell>
          <cell r="IK779">
            <v>26</v>
          </cell>
          <cell r="IP779">
            <v>474.79170735040401</v>
          </cell>
          <cell r="IQ779">
            <v>0</v>
          </cell>
          <cell r="IR779">
            <v>474.79170735040401</v>
          </cell>
          <cell r="IS779">
            <v>360.46633757076899</v>
          </cell>
          <cell r="IT779">
            <v>0</v>
          </cell>
          <cell r="IU779">
            <v>360.46633757076899</v>
          </cell>
          <cell r="IV779">
            <v>221.42981064214499</v>
          </cell>
          <cell r="IW779">
            <v>0</v>
          </cell>
          <cell r="IX779">
            <v>221.42981064214499</v>
          </cell>
          <cell r="IY779">
            <v>79.017437790274698</v>
          </cell>
          <cell r="IZ779">
            <v>0</v>
          </cell>
          <cell r="JA779">
            <v>79.017437790274698</v>
          </cell>
          <cell r="JB779">
            <v>336.31528055912997</v>
          </cell>
          <cell r="JC779">
            <v>0</v>
          </cell>
          <cell r="JD779">
            <v>336.31528055912997</v>
          </cell>
          <cell r="JE779">
            <v>218.55402714776301</v>
          </cell>
          <cell r="JF779">
            <v>0</v>
          </cell>
          <cell r="JG779">
            <v>218.55402714776301</v>
          </cell>
          <cell r="JH779">
            <v>120.75284669669</v>
          </cell>
          <cell r="JI779">
            <v>0</v>
          </cell>
          <cell r="JJ779">
            <v>120.75284669669</v>
          </cell>
          <cell r="JK779">
            <v>28.9440638766173</v>
          </cell>
          <cell r="JL779">
            <v>0</v>
          </cell>
          <cell r="JM779">
            <v>28.9440638766173</v>
          </cell>
          <cell r="JN779">
            <v>210.900725904284</v>
          </cell>
          <cell r="JO779">
            <v>-49.393496389198305</v>
          </cell>
          <cell r="JP779">
            <v>260.29422229348233</v>
          </cell>
          <cell r="JQ779">
            <v>156.02800601061099</v>
          </cell>
          <cell r="JR779">
            <v>-25.697759350000005</v>
          </cell>
          <cell r="JS779">
            <v>181.72576536061101</v>
          </cell>
          <cell r="JT779">
            <v>88.806317343041002</v>
          </cell>
          <cell r="JU779">
            <v>-20.335759350000004</v>
          </cell>
          <cell r="JV779">
            <v>109.14207669304101</v>
          </cell>
          <cell r="JW779">
            <v>39.345933403993797</v>
          </cell>
          <cell r="JX779">
            <v>-3.9114591000000001</v>
          </cell>
          <cell r="JY779">
            <v>43.257392503993799</v>
          </cell>
          <cell r="JZ779">
            <v>227.077334250045</v>
          </cell>
          <cell r="KA779">
            <v>-18.777395899999998</v>
          </cell>
          <cell r="KB779">
            <v>245.85473015004499</v>
          </cell>
          <cell r="KC779">
            <v>170.87574003857901</v>
          </cell>
          <cell r="KD779">
            <v>-12.051024939999998</v>
          </cell>
          <cell r="KE779">
            <v>182.926764978579</v>
          </cell>
          <cell r="KF779">
            <v>113.237626725816</v>
          </cell>
          <cell r="KG779">
            <v>-8.5387568099999989</v>
          </cell>
          <cell r="KH779">
            <v>121.776383535816</v>
          </cell>
          <cell r="KI779">
            <v>44.095420234484898</v>
          </cell>
          <cell r="KJ779">
            <v>-3.8882399300000001</v>
          </cell>
          <cell r="KK779">
            <v>47.983660164484895</v>
          </cell>
          <cell r="KL779">
            <v>194.60457513253201</v>
          </cell>
          <cell r="KM779">
            <v>-15.346</v>
          </cell>
          <cell r="KN779">
            <v>209.95057513253201</v>
          </cell>
          <cell r="KO779">
            <v>152.284314725033</v>
          </cell>
          <cell r="KP779">
            <v>0</v>
          </cell>
          <cell r="KQ779">
            <v>152.284314725033</v>
          </cell>
          <cell r="KR779">
            <v>92.333959875304501</v>
          </cell>
          <cell r="KS779">
            <v>0</v>
          </cell>
          <cell r="KT779">
            <v>92.333959875304501</v>
          </cell>
          <cell r="KU779">
            <v>32.288551215148999</v>
          </cell>
          <cell r="KV779">
            <v>0</v>
          </cell>
          <cell r="KW779">
            <v>32.288551215148999</v>
          </cell>
          <cell r="KX779">
            <v>212.810801513244</v>
          </cell>
          <cell r="KY779">
            <v>0</v>
          </cell>
          <cell r="KZ779">
            <v>212.810801513244</v>
          </cell>
          <cell r="LA779">
            <v>150.847722274554</v>
          </cell>
          <cell r="LB779">
            <v>0</v>
          </cell>
          <cell r="LC779">
            <v>150.847722274554</v>
          </cell>
          <cell r="LD779">
            <v>91.090083845672893</v>
          </cell>
          <cell r="LE779">
            <v>0</v>
          </cell>
          <cell r="LF779">
            <v>91.090083845672893</v>
          </cell>
          <cell r="LG779">
            <v>31.182205636528</v>
          </cell>
          <cell r="LH779">
            <v>0</v>
          </cell>
          <cell r="LI779">
            <v>31.182205636528</v>
          </cell>
          <cell r="LJ779">
            <v>191.23800543614399</v>
          </cell>
          <cell r="LK779">
            <v>0</v>
          </cell>
          <cell r="LL779">
            <v>191.23800543614399</v>
          </cell>
          <cell r="LM779">
            <v>143.749243823212</v>
          </cell>
          <cell r="LN779">
            <v>0</v>
          </cell>
          <cell r="LO779">
            <v>143.749243823212</v>
          </cell>
          <cell r="LP779">
            <v>97.886804072239698</v>
          </cell>
          <cell r="LQ779">
            <v>0</v>
          </cell>
          <cell r="LR779">
            <v>97.886804072239698</v>
          </cell>
          <cell r="LS779">
            <v>30.946727782646001</v>
          </cell>
          <cell r="LT779">
            <v>0</v>
          </cell>
          <cell r="LU779">
            <v>30.946727782646001</v>
          </cell>
          <cell r="LV779">
            <v>145.81966033079999</v>
          </cell>
          <cell r="LW779">
            <v>0</v>
          </cell>
          <cell r="LX779">
            <v>145.81966033079999</v>
          </cell>
          <cell r="LY779">
            <v>114.843697576623</v>
          </cell>
          <cell r="LZ779">
            <v>0</v>
          </cell>
          <cell r="MA779">
            <v>114.843697576623</v>
          </cell>
          <cell r="MB779">
            <v>78.572492605059594</v>
          </cell>
          <cell r="MC779">
            <v>0</v>
          </cell>
          <cell r="MD779">
            <v>78.572492605059594</v>
          </cell>
          <cell r="ME779">
            <v>26.512689721462301</v>
          </cell>
          <cell r="MF779">
            <v>0</v>
          </cell>
          <cell r="MG779">
            <v>26.512689721462301</v>
          </cell>
          <cell r="MH779">
            <v>41</v>
          </cell>
          <cell r="MI779">
            <v>0</v>
          </cell>
          <cell r="MJ779">
            <v>41</v>
          </cell>
          <cell r="MK779">
            <v>40</v>
          </cell>
          <cell r="ML779">
            <v>0</v>
          </cell>
          <cell r="MM779">
            <v>40</v>
          </cell>
          <cell r="MN779">
            <v>47</v>
          </cell>
          <cell r="MO779">
            <v>0</v>
          </cell>
          <cell r="MP779">
            <v>47</v>
          </cell>
          <cell r="MQ779">
            <v>27</v>
          </cell>
          <cell r="MR779">
            <v>0</v>
          </cell>
          <cell r="MS779">
            <v>27</v>
          </cell>
          <cell r="MT779">
            <v>36</v>
          </cell>
          <cell r="MU779">
            <v>0</v>
          </cell>
          <cell r="MV779">
            <v>36</v>
          </cell>
          <cell r="MW779">
            <v>35</v>
          </cell>
          <cell r="MX779">
            <v>0</v>
          </cell>
          <cell r="MY779">
            <v>35</v>
          </cell>
          <cell r="MZ779">
            <v>39</v>
          </cell>
          <cell r="NA779">
            <v>0</v>
          </cell>
          <cell r="NB779">
            <v>39</v>
          </cell>
          <cell r="NC779">
            <v>28</v>
          </cell>
          <cell r="ND779">
            <v>0</v>
          </cell>
          <cell r="NE779">
            <v>28</v>
          </cell>
          <cell r="NF779">
            <v>43</v>
          </cell>
          <cell r="NG779">
            <v>0</v>
          </cell>
          <cell r="NH779">
            <v>43</v>
          </cell>
          <cell r="NI779">
            <v>57</v>
          </cell>
          <cell r="NJ779">
            <v>0</v>
          </cell>
          <cell r="NK779">
            <v>57</v>
          </cell>
          <cell r="NL779">
            <v>69</v>
          </cell>
          <cell r="NM779">
            <v>0</v>
          </cell>
          <cell r="NN779">
            <v>69</v>
          </cell>
          <cell r="NO779">
            <v>58</v>
          </cell>
          <cell r="NP779">
            <v>0</v>
          </cell>
          <cell r="NQ779">
            <v>58</v>
          </cell>
          <cell r="NR779">
            <v>53</v>
          </cell>
          <cell r="NS779">
            <v>0</v>
          </cell>
          <cell r="NT779">
            <v>53</v>
          </cell>
          <cell r="NU779">
            <v>76</v>
          </cell>
          <cell r="NV779">
            <v>0</v>
          </cell>
          <cell r="NW779">
            <v>76</v>
          </cell>
          <cell r="NX779">
            <v>71</v>
          </cell>
          <cell r="NY779">
            <v>0</v>
          </cell>
          <cell r="NZ779">
            <v>71</v>
          </cell>
          <cell r="OA779">
            <v>74</v>
          </cell>
          <cell r="OB779">
            <v>0</v>
          </cell>
          <cell r="OC779">
            <v>74</v>
          </cell>
          <cell r="OD779">
            <v>71</v>
          </cell>
          <cell r="OE779">
            <v>0</v>
          </cell>
          <cell r="OF779">
            <v>71</v>
          </cell>
          <cell r="OG779">
            <v>61</v>
          </cell>
          <cell r="OH779">
            <v>0</v>
          </cell>
          <cell r="OI779">
            <v>61</v>
          </cell>
          <cell r="OJ779">
            <v>63</v>
          </cell>
          <cell r="OK779">
            <v>0</v>
          </cell>
          <cell r="OL779">
            <v>63</v>
          </cell>
          <cell r="OM779">
            <v>59</v>
          </cell>
          <cell r="ON779">
            <v>0</v>
          </cell>
          <cell r="OO779">
            <v>59</v>
          </cell>
          <cell r="OP779">
            <v>51</v>
          </cell>
          <cell r="OQ779">
            <v>0</v>
          </cell>
          <cell r="OR779">
            <v>51</v>
          </cell>
          <cell r="OS779">
            <v>64</v>
          </cell>
          <cell r="OT779">
            <v>0</v>
          </cell>
          <cell r="OU779">
            <v>64</v>
          </cell>
          <cell r="OV779">
            <v>68</v>
          </cell>
          <cell r="OW779">
            <v>0</v>
          </cell>
          <cell r="OX779">
            <v>68</v>
          </cell>
          <cell r="OY779">
            <v>52</v>
          </cell>
          <cell r="OZ779">
            <v>0</v>
          </cell>
          <cell r="PA779">
            <v>52</v>
          </cell>
          <cell r="PB779">
            <v>50</v>
          </cell>
          <cell r="PC779">
            <v>0</v>
          </cell>
          <cell r="PD779">
            <v>50</v>
          </cell>
          <cell r="PE779">
            <v>51</v>
          </cell>
          <cell r="PF779">
            <v>0</v>
          </cell>
          <cell r="PG779">
            <v>51</v>
          </cell>
          <cell r="PH779">
            <v>27</v>
          </cell>
          <cell r="PI779">
            <v>0</v>
          </cell>
          <cell r="PJ779">
            <v>27</v>
          </cell>
          <cell r="PK779">
            <v>28</v>
          </cell>
          <cell r="PL779">
            <v>0</v>
          </cell>
          <cell r="PM779">
            <v>28</v>
          </cell>
          <cell r="PN779">
            <v>21</v>
          </cell>
          <cell r="PO779">
            <v>0</v>
          </cell>
          <cell r="PP779">
            <v>21</v>
          </cell>
          <cell r="PQ779">
            <v>25</v>
          </cell>
          <cell r="PR779">
            <v>0</v>
          </cell>
          <cell r="PS779">
            <v>25</v>
          </cell>
          <cell r="PT779">
            <v>28</v>
          </cell>
          <cell r="PU779">
            <v>0</v>
          </cell>
          <cell r="PV779">
            <v>28</v>
          </cell>
          <cell r="PW779">
            <v>26</v>
          </cell>
          <cell r="PX779">
            <v>0</v>
          </cell>
          <cell r="PY779">
            <v>26</v>
          </cell>
        </row>
        <row r="780">
          <cell r="BB780">
            <v>-7.0005926172618897</v>
          </cell>
          <cell r="BC780">
            <v>0</v>
          </cell>
          <cell r="BD780">
            <v>-7.0005926172618897</v>
          </cell>
          <cell r="BE780">
            <v>1.2433985481805501</v>
          </cell>
          <cell r="BF780">
            <v>0</v>
          </cell>
          <cell r="BG780">
            <v>1.2433985481805501</v>
          </cell>
          <cell r="BH780">
            <v>-2.4492878233069701</v>
          </cell>
          <cell r="BI780">
            <v>0</v>
          </cell>
          <cell r="BJ780">
            <v>-2.4492878233069701</v>
          </cell>
          <cell r="BK780">
            <v>-0.49199999999999999</v>
          </cell>
          <cell r="BL780">
            <v>0</v>
          </cell>
          <cell r="BM780">
            <v>-0.49199999999999999</v>
          </cell>
          <cell r="BN780">
            <v>-2.5219120169367502</v>
          </cell>
          <cell r="BO780">
            <v>0</v>
          </cell>
          <cell r="BP780">
            <v>-2.5219120169367502</v>
          </cell>
          <cell r="BQ780">
            <v>-1.6080000000000001</v>
          </cell>
          <cell r="BR780">
            <v>0</v>
          </cell>
          <cell r="BS780">
            <v>-1.6080000000000001</v>
          </cell>
          <cell r="BT780">
            <v>1.319</v>
          </cell>
          <cell r="BU780">
            <v>0</v>
          </cell>
          <cell r="BV780">
            <v>1.319</v>
          </cell>
          <cell r="BW780">
            <v>0.44900000000000001</v>
          </cell>
          <cell r="BX780">
            <v>0</v>
          </cell>
          <cell r="BY780">
            <v>0.44900000000000001</v>
          </cell>
          <cell r="BZ780">
            <v>0.54995568262026995</v>
          </cell>
          <cell r="CA780">
            <v>0</v>
          </cell>
          <cell r="CB780">
            <v>0.54995568262026995</v>
          </cell>
          <cell r="CC780">
            <v>1.8449264690560601</v>
          </cell>
          <cell r="CD780">
            <v>0</v>
          </cell>
          <cell r="CE780">
            <v>1.8449264690560601</v>
          </cell>
          <cell r="CF780">
            <v>0.71882476022949005</v>
          </cell>
          <cell r="CG780">
            <v>0</v>
          </cell>
          <cell r="CH780">
            <v>0.71882476022949005</v>
          </cell>
          <cell r="CI780">
            <v>4.3949999999999996</v>
          </cell>
          <cell r="CJ780">
            <v>0</v>
          </cell>
          <cell r="CK780">
            <v>4.3949999999999996</v>
          </cell>
          <cell r="CL780">
            <v>-2.77699057316112</v>
          </cell>
          <cell r="CM780">
            <v>0</v>
          </cell>
          <cell r="CN780">
            <v>-2.77699057316112</v>
          </cell>
          <cell r="CO780">
            <v>2.6059175533097401</v>
          </cell>
          <cell r="CP780">
            <v>0</v>
          </cell>
          <cell r="CQ780">
            <v>2.6059175533097401</v>
          </cell>
          <cell r="CR780">
            <v>-3.01691109369935</v>
          </cell>
          <cell r="CS780">
            <v>0</v>
          </cell>
          <cell r="CT780">
            <v>-3.01691109369935</v>
          </cell>
          <cell r="CU780">
            <v>-2.5404527707492202</v>
          </cell>
          <cell r="CV780">
            <v>0</v>
          </cell>
          <cell r="CW780">
            <v>-2.5404527707492202</v>
          </cell>
          <cell r="CX780">
            <v>-0.1330778902027</v>
          </cell>
          <cell r="CY780">
            <v>0</v>
          </cell>
          <cell r="CZ780">
            <v>-0.1330778902027</v>
          </cell>
          <cell r="DA780">
            <v>2.4095955711758501</v>
          </cell>
          <cell r="DB780">
            <v>0</v>
          </cell>
          <cell r="DC780">
            <v>2.4095955711758501</v>
          </cell>
          <cell r="DD780">
            <v>-1.6430949295827699</v>
          </cell>
          <cell r="DE780">
            <v>0</v>
          </cell>
          <cell r="DF780">
            <v>-1.6430949295827699</v>
          </cell>
          <cell r="DG780">
            <v>-4.8794235528040701</v>
          </cell>
          <cell r="DH780">
            <v>0</v>
          </cell>
          <cell r="DI780">
            <v>-4.8794235528040701</v>
          </cell>
          <cell r="DJ780">
            <v>-1.5319274147177799</v>
          </cell>
          <cell r="DK780">
            <v>0</v>
          </cell>
          <cell r="DL780">
            <v>-1.5319274147177799</v>
          </cell>
          <cell r="DM780">
            <v>5.3000657593880796</v>
          </cell>
          <cell r="DN780">
            <v>0</v>
          </cell>
          <cell r="DO780">
            <v>5.3000657593880796</v>
          </cell>
          <cell r="DP780">
            <v>-0.42556720762995898</v>
          </cell>
          <cell r="DQ780">
            <v>0</v>
          </cell>
          <cell r="DR780">
            <v>-0.42556720762995898</v>
          </cell>
          <cell r="DS780">
            <v>0.13055949382413001</v>
          </cell>
          <cell r="DT780">
            <v>0</v>
          </cell>
          <cell r="DU780">
            <v>0.13055949382413001</v>
          </cell>
          <cell r="DV780">
            <v>4.8028042096023203E-2</v>
          </cell>
          <cell r="DW780">
            <v>0</v>
          </cell>
          <cell r="DX780">
            <v>4.8028042096023203E-2</v>
          </cell>
          <cell r="DY780">
            <v>-4.0820308148445901E-2</v>
          </cell>
          <cell r="DZ780">
            <v>0</v>
          </cell>
          <cell r="EA780">
            <v>-4.0820308148445901E-2</v>
          </cell>
          <cell r="EB780">
            <v>-2.5000000000000001E-2</v>
          </cell>
          <cell r="EC780">
            <v>0</v>
          </cell>
          <cell r="ED780">
            <v>-2.5000000000000001E-2</v>
          </cell>
          <cell r="EE780">
            <v>-1.0999999999999999E-2</v>
          </cell>
          <cell r="EF780">
            <v>0</v>
          </cell>
          <cell r="EG780">
            <v>-1.0999999999999999E-2</v>
          </cell>
          <cell r="EH780">
            <v>5.0000000000000001E-3</v>
          </cell>
          <cell r="EI780">
            <v>0</v>
          </cell>
          <cell r="EJ780">
            <v>5.0000000000000001E-3</v>
          </cell>
          <cell r="EK780">
            <v>1.2E-2</v>
          </cell>
          <cell r="EL780">
            <v>0</v>
          </cell>
          <cell r="EM780">
            <v>1.2E-2</v>
          </cell>
          <cell r="EN780">
            <v>-1.0999999999999999E-2</v>
          </cell>
          <cell r="EO780">
            <v>0</v>
          </cell>
          <cell r="EP780">
            <v>-1.0999999999999999E-2</v>
          </cell>
          <cell r="EQ780">
            <v>-1.7999999999999999E-2</v>
          </cell>
          <cell r="ER780">
            <v>0</v>
          </cell>
          <cell r="ES780">
            <v>-1.7999999999999999E-2</v>
          </cell>
          <cell r="ET780">
            <v>0</v>
          </cell>
          <cell r="EU780">
            <v>0</v>
          </cell>
          <cell r="EV780">
            <v>0</v>
          </cell>
          <cell r="EW780">
            <v>0</v>
          </cell>
          <cell r="EX780">
            <v>0</v>
          </cell>
          <cell r="EY780">
            <v>0</v>
          </cell>
          <cell r="EZ780">
            <v>0</v>
          </cell>
          <cell r="FA780">
            <v>0</v>
          </cell>
          <cell r="FB780">
            <v>0</v>
          </cell>
          <cell r="FC780">
            <v>0</v>
          </cell>
          <cell r="FD780">
            <v>0</v>
          </cell>
          <cell r="FE780">
            <v>0</v>
          </cell>
          <cell r="FF780">
            <v>0</v>
          </cell>
          <cell r="FG780">
            <v>0</v>
          </cell>
          <cell r="FH780">
            <v>0</v>
          </cell>
          <cell r="FI780">
            <v>1</v>
          </cell>
          <cell r="FJ780">
            <v>0</v>
          </cell>
          <cell r="FK780">
            <v>1</v>
          </cell>
          <cell r="FL780">
            <v>0</v>
          </cell>
          <cell r="FM780">
            <v>0</v>
          </cell>
          <cell r="FN780">
            <v>0</v>
          </cell>
          <cell r="FO780">
            <v>0</v>
          </cell>
          <cell r="FP780">
            <v>0</v>
          </cell>
          <cell r="FQ780">
            <v>0</v>
          </cell>
          <cell r="FR780">
            <v>0</v>
          </cell>
          <cell r="FS780">
            <v>0</v>
          </cell>
          <cell r="FT780">
            <v>0</v>
          </cell>
          <cell r="FU780">
            <v>1</v>
          </cell>
          <cell r="FV780">
            <v>0</v>
          </cell>
          <cell r="FW780">
            <v>1</v>
          </cell>
          <cell r="FX780">
            <v>0</v>
          </cell>
          <cell r="FY780">
            <v>0</v>
          </cell>
          <cell r="FZ780">
            <v>0</v>
          </cell>
          <cell r="GA780">
            <v>0</v>
          </cell>
          <cell r="GB780">
            <v>0</v>
          </cell>
          <cell r="GC780">
            <v>0</v>
          </cell>
          <cell r="GD780">
            <v>0</v>
          </cell>
          <cell r="GE780">
            <v>0</v>
          </cell>
          <cell r="GF780">
            <v>0</v>
          </cell>
          <cell r="GG780">
            <v>0</v>
          </cell>
          <cell r="GH780">
            <v>0</v>
          </cell>
          <cell r="GI780">
            <v>0</v>
          </cell>
          <cell r="GJ780">
            <v>0</v>
          </cell>
          <cell r="GK780">
            <v>0</v>
          </cell>
          <cell r="GL780">
            <v>0</v>
          </cell>
          <cell r="GM780">
            <v>0</v>
          </cell>
          <cell r="GN780">
            <v>0</v>
          </cell>
          <cell r="GO780">
            <v>0</v>
          </cell>
          <cell r="GP780">
            <v>-1</v>
          </cell>
          <cell r="GQ780">
            <v>0</v>
          </cell>
          <cell r="GR780">
            <v>-1</v>
          </cell>
          <cell r="GS780">
            <v>0</v>
          </cell>
          <cell r="GT780">
            <v>0</v>
          </cell>
          <cell r="GU780">
            <v>0</v>
          </cell>
          <cell r="GV780">
            <v>0</v>
          </cell>
          <cell r="GW780">
            <v>0</v>
          </cell>
          <cell r="GX780">
            <v>0</v>
          </cell>
          <cell r="GY780">
            <v>1</v>
          </cell>
          <cell r="GZ780">
            <v>0</v>
          </cell>
          <cell r="HA780">
            <v>1</v>
          </cell>
          <cell r="HB780">
            <v>-1</v>
          </cell>
          <cell r="HC780">
            <v>0</v>
          </cell>
          <cell r="HD780">
            <v>-1</v>
          </cell>
          <cell r="HE780">
            <v>0</v>
          </cell>
          <cell r="HF780">
            <v>0</v>
          </cell>
          <cell r="HG780">
            <v>0</v>
          </cell>
          <cell r="HH780">
            <v>-2</v>
          </cell>
          <cell r="HI780">
            <v>0</v>
          </cell>
          <cell r="HJ780">
            <v>-2</v>
          </cell>
          <cell r="HK780">
            <v>-2</v>
          </cell>
          <cell r="HL780">
            <v>0</v>
          </cell>
          <cell r="HM780">
            <v>-2</v>
          </cell>
          <cell r="HN780">
            <v>0</v>
          </cell>
          <cell r="HO780">
            <v>0</v>
          </cell>
          <cell r="HP780">
            <v>0</v>
          </cell>
          <cell r="HQ780">
            <v>-1</v>
          </cell>
          <cell r="HR780">
            <v>0</v>
          </cell>
          <cell r="HS780">
            <v>-1</v>
          </cell>
          <cell r="HT780">
            <v>0</v>
          </cell>
          <cell r="HU780">
            <v>0</v>
          </cell>
          <cell r="HV780">
            <v>0</v>
          </cell>
          <cell r="HW780">
            <v>-1</v>
          </cell>
          <cell r="HX780">
            <v>0</v>
          </cell>
          <cell r="HY780">
            <v>-1</v>
          </cell>
          <cell r="HZ780">
            <v>0</v>
          </cell>
          <cell r="IA780">
            <v>0</v>
          </cell>
          <cell r="IB780">
            <v>0</v>
          </cell>
          <cell r="IC780">
            <v>-1</v>
          </cell>
          <cell r="ID780">
            <v>0</v>
          </cell>
          <cell r="IE780">
            <v>-1</v>
          </cell>
          <cell r="IF780">
            <v>0</v>
          </cell>
          <cell r="IG780">
            <v>0</v>
          </cell>
          <cell r="IH780">
            <v>0</v>
          </cell>
          <cell r="II780">
            <v>0</v>
          </cell>
          <cell r="IJ780">
            <v>0</v>
          </cell>
          <cell r="IK780">
            <v>0</v>
          </cell>
          <cell r="IP780">
            <v>-8.69848189238831</v>
          </cell>
          <cell r="IQ780">
            <v>0</v>
          </cell>
          <cell r="IR780">
            <v>-8.69848189238831</v>
          </cell>
          <cell r="IS780">
            <v>-1.6978892751264201</v>
          </cell>
          <cell r="IT780">
            <v>0</v>
          </cell>
          <cell r="IU780">
            <v>-1.6978892751264201</v>
          </cell>
          <cell r="IV780">
            <v>-2.9412878233069701</v>
          </cell>
          <cell r="IW780">
            <v>0</v>
          </cell>
          <cell r="IX780">
            <v>-2.9412878233069701</v>
          </cell>
          <cell r="IY780">
            <v>-0.49199999999999999</v>
          </cell>
          <cell r="IZ780">
            <v>0</v>
          </cell>
          <cell r="JA780">
            <v>-0.49199999999999999</v>
          </cell>
          <cell r="JB780">
            <v>-2.36191201693675</v>
          </cell>
          <cell r="JC780">
            <v>0</v>
          </cell>
          <cell r="JD780">
            <v>-2.36191201693675</v>
          </cell>
          <cell r="JE780">
            <v>0.16</v>
          </cell>
          <cell r="JF780">
            <v>0</v>
          </cell>
          <cell r="JG780">
            <v>0.16</v>
          </cell>
          <cell r="JH780">
            <v>1.768</v>
          </cell>
          <cell r="JI780">
            <v>0</v>
          </cell>
          <cell r="JJ780">
            <v>1.768</v>
          </cell>
          <cell r="JK780">
            <v>0.44900000000000001</v>
          </cell>
          <cell r="JL780">
            <v>0</v>
          </cell>
          <cell r="JM780">
            <v>0.44900000000000001</v>
          </cell>
          <cell r="JN780">
            <v>7.5087069119058203</v>
          </cell>
          <cell r="JO780">
            <v>0</v>
          </cell>
          <cell r="JP780">
            <v>7.5087069119058203</v>
          </cell>
          <cell r="JQ780">
            <v>6.95875122928555</v>
          </cell>
          <cell r="JR780">
            <v>0</v>
          </cell>
          <cell r="JS780">
            <v>6.95875122928555</v>
          </cell>
          <cell r="JT780">
            <v>5.1138247602294902</v>
          </cell>
          <cell r="JU780">
            <v>0</v>
          </cell>
          <cell r="JV780">
            <v>5.1138247602294902</v>
          </cell>
          <cell r="JW780">
            <v>4.3949999999999996</v>
          </cell>
          <cell r="JX780">
            <v>0</v>
          </cell>
          <cell r="JY780">
            <v>4.3949999999999996</v>
          </cell>
          <cell r="JZ780">
            <v>-5.72843688429995</v>
          </cell>
          <cell r="KA780">
            <v>0</v>
          </cell>
          <cell r="KB780">
            <v>-5.72843688429995</v>
          </cell>
          <cell r="KC780">
            <v>-2.95144631113883</v>
          </cell>
          <cell r="KD780">
            <v>0</v>
          </cell>
          <cell r="KE780">
            <v>-2.95144631113883</v>
          </cell>
          <cell r="KF780">
            <v>-5.5573638644485701</v>
          </cell>
          <cell r="KG780">
            <v>0</v>
          </cell>
          <cell r="KH780">
            <v>-5.5573638644485701</v>
          </cell>
          <cell r="KI780">
            <v>-2.5404527707492202</v>
          </cell>
          <cell r="KJ780">
            <v>0</v>
          </cell>
          <cell r="KK780">
            <v>-2.5404527707492202</v>
          </cell>
          <cell r="KL780">
            <v>-4.2460008014136799</v>
          </cell>
          <cell r="KM780">
            <v>0</v>
          </cell>
          <cell r="KN780">
            <v>-4.2460008014136799</v>
          </cell>
          <cell r="KO780">
            <v>-4.1129229112109797</v>
          </cell>
          <cell r="KP780">
            <v>0</v>
          </cell>
          <cell r="KQ780">
            <v>-4.1129229112109797</v>
          </cell>
          <cell r="KR780">
            <v>-6.5225184823868396</v>
          </cell>
          <cell r="KS780">
            <v>0</v>
          </cell>
          <cell r="KT780">
            <v>-6.5225184823868396</v>
          </cell>
          <cell r="KU780">
            <v>-4.8794235528040701</v>
          </cell>
          <cell r="KV780">
            <v>0</v>
          </cell>
          <cell r="KW780">
            <v>-4.8794235528040701</v>
          </cell>
          <cell r="KX780">
            <v>3.4731306308644698</v>
          </cell>
          <cell r="KY780">
            <v>0</v>
          </cell>
          <cell r="KZ780">
            <v>3.4731306308644698</v>
          </cell>
          <cell r="LA780">
            <v>5.00505804558225</v>
          </cell>
          <cell r="LB780">
            <v>0</v>
          </cell>
          <cell r="LC780">
            <v>5.00505804558225</v>
          </cell>
          <cell r="LD780">
            <v>-0.29500771380582902</v>
          </cell>
          <cell r="LE780">
            <v>0</v>
          </cell>
          <cell r="LF780">
            <v>-0.29500771380582902</v>
          </cell>
          <cell r="LG780">
            <v>0.13055949382413001</v>
          </cell>
          <cell r="LH780">
            <v>0</v>
          </cell>
          <cell r="LI780">
            <v>0.13055949382413001</v>
          </cell>
          <cell r="LJ780">
            <v>-2.8792266052422799E-2</v>
          </cell>
          <cell r="LK780">
            <v>0</v>
          </cell>
          <cell r="LL780">
            <v>-2.8792266052422799E-2</v>
          </cell>
          <cell r="LM780">
            <v>-7.6820308148445898E-2</v>
          </cell>
          <cell r="LN780">
            <v>0</v>
          </cell>
          <cell r="LO780">
            <v>-7.6820308148445898E-2</v>
          </cell>
          <cell r="LP780">
            <v>-3.5999999999999997E-2</v>
          </cell>
          <cell r="LQ780">
            <v>0</v>
          </cell>
          <cell r="LR780">
            <v>-3.5999999999999997E-2</v>
          </cell>
          <cell r="LS780">
            <v>-1.0999999999999999E-2</v>
          </cell>
          <cell r="LT780">
            <v>0</v>
          </cell>
          <cell r="LU780">
            <v>-1.0999999999999999E-2</v>
          </cell>
          <cell r="LV780">
            <v>-1.2E-2</v>
          </cell>
          <cell r="LW780">
            <v>0</v>
          </cell>
          <cell r="LX780">
            <v>-1.2E-2</v>
          </cell>
          <cell r="LY780">
            <v>-1.7000000000000001E-2</v>
          </cell>
          <cell r="LZ780">
            <v>0</v>
          </cell>
          <cell r="MA780">
            <v>-1.7000000000000001E-2</v>
          </cell>
          <cell r="MB780">
            <v>-2.9000000000000001E-2</v>
          </cell>
          <cell r="MC780">
            <v>0</v>
          </cell>
          <cell r="MD780">
            <v>-2.9000000000000001E-2</v>
          </cell>
          <cell r="ME780">
            <v>-1.7999999999999999E-2</v>
          </cell>
          <cell r="MF780">
            <v>0</v>
          </cell>
          <cell r="MG780">
            <v>-1.7999999999999999E-2</v>
          </cell>
          <cell r="MH780">
            <v>0</v>
          </cell>
          <cell r="MI780">
            <v>0</v>
          </cell>
          <cell r="MJ780">
            <v>0</v>
          </cell>
          <cell r="MK780">
            <v>0</v>
          </cell>
          <cell r="ML780">
            <v>0</v>
          </cell>
          <cell r="MM780">
            <v>0</v>
          </cell>
          <cell r="MN780">
            <v>0</v>
          </cell>
          <cell r="MO780">
            <v>0</v>
          </cell>
          <cell r="MP780">
            <v>0</v>
          </cell>
          <cell r="MQ780">
            <v>0</v>
          </cell>
          <cell r="MR780">
            <v>0</v>
          </cell>
          <cell r="MS780">
            <v>0</v>
          </cell>
          <cell r="MT780">
            <v>0</v>
          </cell>
          <cell r="MU780">
            <v>0</v>
          </cell>
          <cell r="MV780">
            <v>0</v>
          </cell>
          <cell r="MW780">
            <v>1</v>
          </cell>
          <cell r="MX780">
            <v>0</v>
          </cell>
          <cell r="MY780">
            <v>1</v>
          </cell>
          <cell r="MZ780">
            <v>0</v>
          </cell>
          <cell r="NA780">
            <v>0</v>
          </cell>
          <cell r="NB780">
            <v>0</v>
          </cell>
          <cell r="NC780">
            <v>0</v>
          </cell>
          <cell r="ND780">
            <v>0</v>
          </cell>
          <cell r="NE780">
            <v>0</v>
          </cell>
          <cell r="NF780">
            <v>0</v>
          </cell>
          <cell r="NG780">
            <v>0</v>
          </cell>
          <cell r="NH780">
            <v>0</v>
          </cell>
          <cell r="NI780">
            <v>1</v>
          </cell>
          <cell r="NJ780">
            <v>0</v>
          </cell>
          <cell r="NK780">
            <v>1</v>
          </cell>
          <cell r="NL780">
            <v>0</v>
          </cell>
          <cell r="NM780">
            <v>0</v>
          </cell>
          <cell r="NN780">
            <v>0</v>
          </cell>
          <cell r="NO780">
            <v>0</v>
          </cell>
          <cell r="NP780">
            <v>0</v>
          </cell>
          <cell r="NQ780">
            <v>0</v>
          </cell>
          <cell r="NR780">
            <v>0</v>
          </cell>
          <cell r="NS780">
            <v>0</v>
          </cell>
          <cell r="NT780">
            <v>0</v>
          </cell>
          <cell r="NU780">
            <v>0</v>
          </cell>
          <cell r="NV780">
            <v>0</v>
          </cell>
          <cell r="NW780">
            <v>0</v>
          </cell>
          <cell r="NX780">
            <v>0</v>
          </cell>
          <cell r="NY780">
            <v>0</v>
          </cell>
          <cell r="NZ780">
            <v>0</v>
          </cell>
          <cell r="OA780">
            <v>0</v>
          </cell>
          <cell r="OB780">
            <v>0</v>
          </cell>
          <cell r="OC780">
            <v>0</v>
          </cell>
          <cell r="OD780">
            <v>-1</v>
          </cell>
          <cell r="OE780">
            <v>0</v>
          </cell>
          <cell r="OF780">
            <v>-1</v>
          </cell>
          <cell r="OG780">
            <v>0</v>
          </cell>
          <cell r="OH780">
            <v>0</v>
          </cell>
          <cell r="OI780">
            <v>0</v>
          </cell>
          <cell r="OJ780">
            <v>0</v>
          </cell>
          <cell r="OK780">
            <v>0</v>
          </cell>
          <cell r="OL780">
            <v>0</v>
          </cell>
          <cell r="OM780">
            <v>1</v>
          </cell>
          <cell r="ON780">
            <v>0</v>
          </cell>
          <cell r="OO780">
            <v>1</v>
          </cell>
          <cell r="OP780">
            <v>-1</v>
          </cell>
          <cell r="OQ780">
            <v>0</v>
          </cell>
          <cell r="OR780">
            <v>-1</v>
          </cell>
          <cell r="OS780">
            <v>0</v>
          </cell>
          <cell r="OT780">
            <v>0</v>
          </cell>
          <cell r="OU780">
            <v>0</v>
          </cell>
          <cell r="OV780">
            <v>-2</v>
          </cell>
          <cell r="OW780">
            <v>0</v>
          </cell>
          <cell r="OX780">
            <v>-2</v>
          </cell>
          <cell r="OY780">
            <v>-2</v>
          </cell>
          <cell r="OZ780">
            <v>0</v>
          </cell>
          <cell r="PA780">
            <v>-2</v>
          </cell>
          <cell r="PB780">
            <v>0</v>
          </cell>
          <cell r="PC780">
            <v>0</v>
          </cell>
          <cell r="PD780">
            <v>0</v>
          </cell>
          <cell r="PE780">
            <v>-1</v>
          </cell>
          <cell r="PF780">
            <v>0</v>
          </cell>
          <cell r="PG780">
            <v>-1</v>
          </cell>
          <cell r="PH780">
            <v>0</v>
          </cell>
          <cell r="PI780">
            <v>0</v>
          </cell>
          <cell r="PJ780">
            <v>0</v>
          </cell>
          <cell r="PK780">
            <v>-1</v>
          </cell>
          <cell r="PL780">
            <v>0</v>
          </cell>
          <cell r="PM780">
            <v>-1</v>
          </cell>
          <cell r="PN780">
            <v>0</v>
          </cell>
          <cell r="PO780">
            <v>0</v>
          </cell>
          <cell r="PP780">
            <v>0</v>
          </cell>
          <cell r="PQ780">
            <v>-1</v>
          </cell>
          <cell r="PR780">
            <v>0</v>
          </cell>
          <cell r="PS780">
            <v>-1</v>
          </cell>
          <cell r="PT780">
            <v>0</v>
          </cell>
          <cell r="PU780">
            <v>0</v>
          </cell>
          <cell r="PV780">
            <v>0</v>
          </cell>
          <cell r="PW780">
            <v>0</v>
          </cell>
          <cell r="PX780">
            <v>0</v>
          </cell>
          <cell r="PY780">
            <v>0</v>
          </cell>
        </row>
        <row r="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H781">
            <v>0</v>
          </cell>
          <cell r="HI781">
            <v>0</v>
          </cell>
          <cell r="HJ781">
            <v>0</v>
          </cell>
          <cell r="HK781">
            <v>0</v>
          </cell>
          <cell r="HL781">
            <v>0</v>
          </cell>
          <cell r="HM781">
            <v>0</v>
          </cell>
          <cell r="HN781">
            <v>0</v>
          </cell>
          <cell r="HO781">
            <v>0</v>
          </cell>
          <cell r="HP781">
            <v>0</v>
          </cell>
          <cell r="HQ781">
            <v>0</v>
          </cell>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cell r="NR781">
            <v>0</v>
          </cell>
          <cell r="NS781">
            <v>0</v>
          </cell>
          <cell r="NT781">
            <v>0</v>
          </cell>
          <cell r="NU781">
            <v>0</v>
          </cell>
          <cell r="NV781">
            <v>0</v>
          </cell>
          <cell r="NW781">
            <v>0</v>
          </cell>
          <cell r="NX781">
            <v>0</v>
          </cell>
          <cell r="NY781">
            <v>0</v>
          </cell>
          <cell r="NZ781">
            <v>0</v>
          </cell>
          <cell r="OA781">
            <v>0</v>
          </cell>
          <cell r="OB781">
            <v>0</v>
          </cell>
          <cell r="OC781">
            <v>0</v>
          </cell>
          <cell r="OD781">
            <v>0</v>
          </cell>
          <cell r="OE781">
            <v>0</v>
          </cell>
          <cell r="OF781">
            <v>0</v>
          </cell>
          <cell r="OG781">
            <v>0</v>
          </cell>
          <cell r="OH781">
            <v>0</v>
          </cell>
          <cell r="OI781">
            <v>0</v>
          </cell>
          <cell r="OJ781">
            <v>0</v>
          </cell>
          <cell r="OK781">
            <v>0</v>
          </cell>
          <cell r="OL781">
            <v>0</v>
          </cell>
          <cell r="OM781">
            <v>0</v>
          </cell>
          <cell r="ON781">
            <v>0</v>
          </cell>
          <cell r="OO781">
            <v>0</v>
          </cell>
          <cell r="OP781">
            <v>0</v>
          </cell>
          <cell r="OQ781">
            <v>0</v>
          </cell>
          <cell r="OR781">
            <v>0</v>
          </cell>
          <cell r="OS781">
            <v>0</v>
          </cell>
          <cell r="OT781">
            <v>0</v>
          </cell>
          <cell r="OU781">
            <v>0</v>
          </cell>
          <cell r="OV781">
            <v>0</v>
          </cell>
          <cell r="OW781">
            <v>0</v>
          </cell>
          <cell r="OX781">
            <v>0</v>
          </cell>
          <cell r="OY781">
            <v>0</v>
          </cell>
          <cell r="OZ781">
            <v>0</v>
          </cell>
          <cell r="PA781">
            <v>0</v>
          </cell>
          <cell r="PB781">
            <v>0</v>
          </cell>
          <cell r="PC781">
            <v>0</v>
          </cell>
          <cell r="PD781">
            <v>0</v>
          </cell>
          <cell r="PE781">
            <v>0</v>
          </cell>
          <cell r="PF781">
            <v>0</v>
          </cell>
          <cell r="PG781">
            <v>0</v>
          </cell>
          <cell r="PH781">
            <v>0</v>
          </cell>
          <cell r="PI781">
            <v>0</v>
          </cell>
          <cell r="PJ781">
            <v>0</v>
          </cell>
          <cell r="PK781">
            <v>0</v>
          </cell>
          <cell r="PL781">
            <v>0</v>
          </cell>
          <cell r="PM781">
            <v>0</v>
          </cell>
          <cell r="PN781">
            <v>0</v>
          </cell>
          <cell r="PO781">
            <v>0</v>
          </cell>
          <cell r="PP781">
            <v>0</v>
          </cell>
          <cell r="PQ781">
            <v>0</v>
          </cell>
          <cell r="PR781">
            <v>0</v>
          </cell>
          <cell r="PS781">
            <v>0</v>
          </cell>
          <cell r="PT781">
            <v>0</v>
          </cell>
          <cell r="PU781">
            <v>0</v>
          </cell>
          <cell r="PV781">
            <v>0</v>
          </cell>
          <cell r="PW781">
            <v>0</v>
          </cell>
          <cell r="PX781">
            <v>0</v>
          </cell>
          <cell r="PY781">
            <v>0</v>
          </cell>
        </row>
        <row r="782">
          <cell r="BB782">
            <v>107.324777162373</v>
          </cell>
          <cell r="BC782">
            <v>0</v>
          </cell>
          <cell r="BD782">
            <v>107.324777162373</v>
          </cell>
          <cell r="BE782">
            <v>140.27992547680401</v>
          </cell>
          <cell r="BF782">
            <v>0</v>
          </cell>
          <cell r="BG782">
            <v>140.27992547680401</v>
          </cell>
          <cell r="BH782">
            <v>139.963085028564</v>
          </cell>
          <cell r="BI782">
            <v>0</v>
          </cell>
          <cell r="BJ782">
            <v>139.963085028564</v>
          </cell>
          <cell r="BK782">
            <v>78.525437790274694</v>
          </cell>
          <cell r="BL782">
            <v>0</v>
          </cell>
          <cell r="BM782">
            <v>78.525437790274694</v>
          </cell>
          <cell r="BN782">
            <v>115.23934139443</v>
          </cell>
          <cell r="BO782">
            <v>0</v>
          </cell>
          <cell r="BP782">
            <v>115.23934139443</v>
          </cell>
          <cell r="BQ782">
            <v>96.193180451073005</v>
          </cell>
          <cell r="BR782">
            <v>0</v>
          </cell>
          <cell r="BS782">
            <v>96.193180451073005</v>
          </cell>
          <cell r="BT782">
            <v>93.127782820072696</v>
          </cell>
          <cell r="BU782">
            <v>0</v>
          </cell>
          <cell r="BV782">
            <v>93.127782820072696</v>
          </cell>
          <cell r="BW782">
            <v>29.393063876617301</v>
          </cell>
          <cell r="BX782">
            <v>0</v>
          </cell>
          <cell r="BY782">
            <v>29.393063876617301</v>
          </cell>
          <cell r="BZ782">
            <v>55.422675576293997</v>
          </cell>
          <cell r="CA782">
            <v>-23.695737039198303</v>
          </cell>
          <cell r="CB782">
            <v>79.118412615492304</v>
          </cell>
          <cell r="CC782">
            <v>69.0666151366256</v>
          </cell>
          <cell r="CD782">
            <v>-5.3620000000000001</v>
          </cell>
          <cell r="CE782">
            <v>74.428615136625595</v>
          </cell>
          <cell r="CF782">
            <v>50.1792086992767</v>
          </cell>
          <cell r="CG782">
            <v>-16.424300250000002</v>
          </cell>
          <cell r="CH782">
            <v>66.603508949276701</v>
          </cell>
          <cell r="CI782">
            <v>43.7409334039938</v>
          </cell>
          <cell r="CJ782">
            <v>-3.9114591000000001</v>
          </cell>
          <cell r="CK782">
            <v>47.652392503993802</v>
          </cell>
          <cell r="CL782">
            <v>53.424603638304298</v>
          </cell>
          <cell r="CM782">
            <v>-6.7263709599999997</v>
          </cell>
          <cell r="CN782">
            <v>60.150974598304295</v>
          </cell>
          <cell r="CO782">
            <v>60.244030866072798</v>
          </cell>
          <cell r="CP782">
            <v>-3.5122681299999989</v>
          </cell>
          <cell r="CQ782">
            <v>63.7562989960728</v>
          </cell>
          <cell r="CR782">
            <v>66.125295397631803</v>
          </cell>
          <cell r="CS782">
            <v>-4.6505168799999996</v>
          </cell>
          <cell r="CT782">
            <v>70.7758122776318</v>
          </cell>
          <cell r="CU782">
            <v>41.5549674637357</v>
          </cell>
          <cell r="CV782">
            <v>-3.8882399300000001</v>
          </cell>
          <cell r="CW782">
            <v>45.443207393735698</v>
          </cell>
          <cell r="CX782">
            <v>42.187182517296399</v>
          </cell>
          <cell r="CY782">
            <v>-15.346</v>
          </cell>
          <cell r="CZ782">
            <v>57.533182517296396</v>
          </cell>
          <cell r="DA782">
            <v>62.359950420904802</v>
          </cell>
          <cell r="DB782">
            <v>0</v>
          </cell>
          <cell r="DC782">
            <v>62.359950420904802</v>
          </cell>
          <cell r="DD782">
            <v>58.4023137305727</v>
          </cell>
          <cell r="DE782">
            <v>0</v>
          </cell>
          <cell r="DF782">
            <v>58.4023137305727</v>
          </cell>
          <cell r="DG782">
            <v>27.409127662344901</v>
          </cell>
          <cell r="DH782">
            <v>0</v>
          </cell>
          <cell r="DI782">
            <v>27.409127662344901</v>
          </cell>
          <cell r="DJ782">
            <v>60.431151823971597</v>
          </cell>
          <cell r="DK782">
            <v>0</v>
          </cell>
          <cell r="DL782">
            <v>60.431151823971597</v>
          </cell>
          <cell r="DM782">
            <v>65.057704188269398</v>
          </cell>
          <cell r="DN782">
            <v>0</v>
          </cell>
          <cell r="DO782">
            <v>65.057704188269398</v>
          </cell>
          <cell r="DP782">
            <v>59.482311001514901</v>
          </cell>
          <cell r="DQ782">
            <v>0</v>
          </cell>
          <cell r="DR782">
            <v>59.482311001514901</v>
          </cell>
          <cell r="DS782">
            <v>31.312765130352201</v>
          </cell>
          <cell r="DT782">
            <v>0</v>
          </cell>
          <cell r="DU782">
            <v>31.312765130352201</v>
          </cell>
          <cell r="DV782">
            <v>47.536789655028301</v>
          </cell>
          <cell r="DW782">
            <v>0</v>
          </cell>
          <cell r="DX782">
            <v>47.536789655028301</v>
          </cell>
          <cell r="DY782">
            <v>45.821619442824101</v>
          </cell>
          <cell r="DZ782">
            <v>0</v>
          </cell>
          <cell r="EA782">
            <v>45.821619442824101</v>
          </cell>
          <cell r="EB782">
            <v>66.915076289593699</v>
          </cell>
          <cell r="EC782">
            <v>0</v>
          </cell>
          <cell r="ED782">
            <v>66.915076289593699</v>
          </cell>
          <cell r="EE782">
            <v>30.935727782646001</v>
          </cell>
          <cell r="EF782">
            <v>0</v>
          </cell>
          <cell r="EG782">
            <v>30.935727782646001</v>
          </cell>
          <cell r="EH782">
            <v>30.980962754177501</v>
          </cell>
          <cell r="EI782">
            <v>0</v>
          </cell>
          <cell r="EJ782">
            <v>30.980962754177501</v>
          </cell>
          <cell r="EK782">
            <v>36.283204971563201</v>
          </cell>
          <cell r="EL782">
            <v>0</v>
          </cell>
          <cell r="EM782">
            <v>36.283204971563201</v>
          </cell>
          <cell r="EN782">
            <v>52.048802883597297</v>
          </cell>
          <cell r="EO782">
            <v>0</v>
          </cell>
          <cell r="EP782">
            <v>52.048802883597297</v>
          </cell>
          <cell r="EQ782">
            <v>26.494689721462301</v>
          </cell>
          <cell r="ER782">
            <v>0</v>
          </cell>
          <cell r="ES782">
            <v>26.494689721462301</v>
          </cell>
          <cell r="ET782">
            <v>41</v>
          </cell>
          <cell r="EU782">
            <v>0</v>
          </cell>
          <cell r="EV782">
            <v>41</v>
          </cell>
          <cell r="EW782">
            <v>40</v>
          </cell>
          <cell r="EX782">
            <v>0</v>
          </cell>
          <cell r="EY782">
            <v>40</v>
          </cell>
          <cell r="EZ782">
            <v>47</v>
          </cell>
          <cell r="FA782">
            <v>0</v>
          </cell>
          <cell r="FB782">
            <v>47</v>
          </cell>
          <cell r="FC782">
            <v>27</v>
          </cell>
          <cell r="FD782">
            <v>0</v>
          </cell>
          <cell r="FE782">
            <v>27</v>
          </cell>
          <cell r="FF782">
            <v>36</v>
          </cell>
          <cell r="FG782">
            <v>0</v>
          </cell>
          <cell r="FH782">
            <v>36</v>
          </cell>
          <cell r="FI782">
            <v>36</v>
          </cell>
          <cell r="FJ782">
            <v>0</v>
          </cell>
          <cell r="FK782">
            <v>36</v>
          </cell>
          <cell r="FL782">
            <v>39</v>
          </cell>
          <cell r="FM782">
            <v>0</v>
          </cell>
          <cell r="FN782">
            <v>39</v>
          </cell>
          <cell r="FO782">
            <v>28</v>
          </cell>
          <cell r="FP782">
            <v>0</v>
          </cell>
          <cell r="FQ782">
            <v>28</v>
          </cell>
          <cell r="FR782">
            <v>43</v>
          </cell>
          <cell r="FS782">
            <v>0</v>
          </cell>
          <cell r="FT782">
            <v>43</v>
          </cell>
          <cell r="FU782">
            <v>58</v>
          </cell>
          <cell r="FV782">
            <v>0</v>
          </cell>
          <cell r="FW782">
            <v>58</v>
          </cell>
          <cell r="FX782">
            <v>69</v>
          </cell>
          <cell r="FY782">
            <v>0</v>
          </cell>
          <cell r="FZ782">
            <v>69</v>
          </cell>
          <cell r="GA782">
            <v>58</v>
          </cell>
          <cell r="GB782">
            <v>0</v>
          </cell>
          <cell r="GC782">
            <v>58</v>
          </cell>
          <cell r="GD782">
            <v>53</v>
          </cell>
          <cell r="GE782">
            <v>0</v>
          </cell>
          <cell r="GF782">
            <v>53</v>
          </cell>
          <cell r="GG782">
            <v>76</v>
          </cell>
          <cell r="GH782">
            <v>0</v>
          </cell>
          <cell r="GI782">
            <v>76</v>
          </cell>
          <cell r="GJ782">
            <v>71</v>
          </cell>
          <cell r="GK782">
            <v>0</v>
          </cell>
          <cell r="GL782">
            <v>71</v>
          </cell>
          <cell r="GM782">
            <v>74</v>
          </cell>
          <cell r="GN782">
            <v>0</v>
          </cell>
          <cell r="GO782">
            <v>74</v>
          </cell>
          <cell r="GP782">
            <v>70</v>
          </cell>
          <cell r="GQ782">
            <v>0</v>
          </cell>
          <cell r="GR782">
            <v>70</v>
          </cell>
          <cell r="GS782">
            <v>61</v>
          </cell>
          <cell r="GT782">
            <v>0</v>
          </cell>
          <cell r="GU782">
            <v>61</v>
          </cell>
          <cell r="GV782">
            <v>63</v>
          </cell>
          <cell r="GW782">
            <v>0</v>
          </cell>
          <cell r="GX782">
            <v>63</v>
          </cell>
          <cell r="GY782">
            <v>60</v>
          </cell>
          <cell r="GZ782">
            <v>0</v>
          </cell>
          <cell r="HA782">
            <v>60</v>
          </cell>
          <cell r="HB782">
            <v>50</v>
          </cell>
          <cell r="HC782">
            <v>0</v>
          </cell>
          <cell r="HD782">
            <v>50</v>
          </cell>
          <cell r="HE782">
            <v>64</v>
          </cell>
          <cell r="HF782">
            <v>0</v>
          </cell>
          <cell r="HG782">
            <v>64</v>
          </cell>
          <cell r="HH782">
            <v>66</v>
          </cell>
          <cell r="HI782">
            <v>0</v>
          </cell>
          <cell r="HJ782">
            <v>66</v>
          </cell>
          <cell r="HK782">
            <v>50</v>
          </cell>
          <cell r="HL782">
            <v>0</v>
          </cell>
          <cell r="HM782">
            <v>50</v>
          </cell>
          <cell r="HN782">
            <v>50</v>
          </cell>
          <cell r="HO782">
            <v>0</v>
          </cell>
          <cell r="HP782">
            <v>50</v>
          </cell>
          <cell r="HQ782">
            <v>50</v>
          </cell>
          <cell r="HR782">
            <v>0</v>
          </cell>
          <cell r="HS782">
            <v>50</v>
          </cell>
          <cell r="HT782">
            <v>27</v>
          </cell>
          <cell r="HU782">
            <v>0</v>
          </cell>
          <cell r="HV782">
            <v>27</v>
          </cell>
          <cell r="HW782">
            <v>27</v>
          </cell>
          <cell r="HX782">
            <v>0</v>
          </cell>
          <cell r="HY782">
            <v>27</v>
          </cell>
          <cell r="HZ782">
            <v>21</v>
          </cell>
          <cell r="IA782">
            <v>0</v>
          </cell>
          <cell r="IB782">
            <v>21</v>
          </cell>
          <cell r="IC782">
            <v>24</v>
          </cell>
          <cell r="ID782">
            <v>0</v>
          </cell>
          <cell r="IE782">
            <v>24</v>
          </cell>
          <cell r="IF782">
            <v>28</v>
          </cell>
          <cell r="IG782">
            <v>0</v>
          </cell>
          <cell r="IH782">
            <v>28</v>
          </cell>
          <cell r="II782">
            <v>26</v>
          </cell>
          <cell r="IJ782">
            <v>0</v>
          </cell>
          <cell r="IK782">
            <v>26</v>
          </cell>
          <cell r="IP782">
            <v>466.09322545801598</v>
          </cell>
          <cell r="IQ782">
            <v>0</v>
          </cell>
          <cell r="IR782">
            <v>466.09322545801598</v>
          </cell>
          <cell r="IS782">
            <v>358.76844829564197</v>
          </cell>
          <cell r="IT782">
            <v>0</v>
          </cell>
          <cell r="IU782">
            <v>358.76844829564197</v>
          </cell>
          <cell r="IV782">
            <v>218.48852281883799</v>
          </cell>
          <cell r="IW782">
            <v>0</v>
          </cell>
          <cell r="IX782">
            <v>218.48852281883799</v>
          </cell>
          <cell r="IY782">
            <v>78.525437790274694</v>
          </cell>
          <cell r="IZ782">
            <v>0</v>
          </cell>
          <cell r="JA782">
            <v>78.525437790274694</v>
          </cell>
          <cell r="JB782">
            <v>333.953368542193</v>
          </cell>
          <cell r="JC782">
            <v>0</v>
          </cell>
          <cell r="JD782">
            <v>333.953368542193</v>
          </cell>
          <cell r="JE782">
            <v>218.71402714776301</v>
          </cell>
          <cell r="JF782">
            <v>0</v>
          </cell>
          <cell r="JG782">
            <v>218.71402714776301</v>
          </cell>
          <cell r="JH782">
            <v>122.52084669669</v>
          </cell>
          <cell r="JI782">
            <v>0</v>
          </cell>
          <cell r="JJ782">
            <v>122.52084669669</v>
          </cell>
          <cell r="JK782">
            <v>29.393063876617301</v>
          </cell>
          <cell r="JL782">
            <v>0</v>
          </cell>
          <cell r="JM782">
            <v>29.393063876617301</v>
          </cell>
          <cell r="JN782">
            <v>218.40943281618999</v>
          </cell>
          <cell r="JO782">
            <v>-49.393496389198305</v>
          </cell>
          <cell r="JP782">
            <v>267.8029292053883</v>
          </cell>
          <cell r="JQ782">
            <v>162.98675723989601</v>
          </cell>
          <cell r="JR782">
            <v>-25.697759350000005</v>
          </cell>
          <cell r="JS782">
            <v>188.68451658989602</v>
          </cell>
          <cell r="JT782">
            <v>93.920142103270507</v>
          </cell>
          <cell r="JU782">
            <v>-20.335759350000004</v>
          </cell>
          <cell r="JV782">
            <v>114.25590145327051</v>
          </cell>
          <cell r="JW782">
            <v>43.7409334039938</v>
          </cell>
          <cell r="JX782">
            <v>-3.9114591000000001</v>
          </cell>
          <cell r="JY782">
            <v>47.652392503993802</v>
          </cell>
          <cell r="JZ782">
            <v>221.34889736574499</v>
          </cell>
          <cell r="KA782">
            <v>-18.777395899999998</v>
          </cell>
          <cell r="KB782">
            <v>240.12629326574498</v>
          </cell>
          <cell r="KC782">
            <v>167.92429372743999</v>
          </cell>
          <cell r="KD782">
            <v>-12.051024939999998</v>
          </cell>
          <cell r="KE782">
            <v>179.97531866743998</v>
          </cell>
          <cell r="KF782">
            <v>107.68026286136801</v>
          </cell>
          <cell r="KG782">
            <v>-8.5387568099999989</v>
          </cell>
          <cell r="KH782">
            <v>116.219019671368</v>
          </cell>
          <cell r="KI782">
            <v>41.5549674637357</v>
          </cell>
          <cell r="KJ782">
            <v>-3.8882399300000001</v>
          </cell>
          <cell r="KK782">
            <v>45.443207393735698</v>
          </cell>
          <cell r="KL782">
            <v>190.358574331119</v>
          </cell>
          <cell r="KM782">
            <v>-15.346</v>
          </cell>
          <cell r="KN782">
            <v>205.70457433111901</v>
          </cell>
          <cell r="KO782">
            <v>148.171391813822</v>
          </cell>
          <cell r="KP782">
            <v>0</v>
          </cell>
          <cell r="KQ782">
            <v>148.171391813822</v>
          </cell>
          <cell r="KR782">
            <v>85.811441392917601</v>
          </cell>
          <cell r="KS782">
            <v>0</v>
          </cell>
          <cell r="KT782">
            <v>85.811441392917601</v>
          </cell>
          <cell r="KU782">
            <v>27.409127662344901</v>
          </cell>
          <cell r="KV782">
            <v>0</v>
          </cell>
          <cell r="KW782">
            <v>27.409127662344901</v>
          </cell>
          <cell r="KX782">
            <v>216.28393214410801</v>
          </cell>
          <cell r="KY782">
            <v>0</v>
          </cell>
          <cell r="KZ782">
            <v>216.28393214410801</v>
          </cell>
          <cell r="LA782">
            <v>155.85278032013599</v>
          </cell>
          <cell r="LB782">
            <v>0</v>
          </cell>
          <cell r="LC782">
            <v>155.85278032013599</v>
          </cell>
          <cell r="LD782">
            <v>90.795076131867106</v>
          </cell>
          <cell r="LE782">
            <v>0</v>
          </cell>
          <cell r="LF782">
            <v>90.795076131867106</v>
          </cell>
          <cell r="LG782">
            <v>31.312765130352201</v>
          </cell>
          <cell r="LH782">
            <v>0</v>
          </cell>
          <cell r="LI782">
            <v>31.312765130352201</v>
          </cell>
          <cell r="LJ782">
            <v>191.209213170092</v>
          </cell>
          <cell r="LK782">
            <v>0</v>
          </cell>
          <cell r="LL782">
            <v>191.209213170092</v>
          </cell>
          <cell r="LM782">
            <v>143.672423515064</v>
          </cell>
          <cell r="LN782">
            <v>0</v>
          </cell>
          <cell r="LO782">
            <v>143.672423515064</v>
          </cell>
          <cell r="LP782">
            <v>97.850804072239697</v>
          </cell>
          <cell r="LQ782">
            <v>0</v>
          </cell>
          <cell r="LR782">
            <v>97.850804072239697</v>
          </cell>
          <cell r="LS782">
            <v>30.935727782646001</v>
          </cell>
          <cell r="LT782">
            <v>0</v>
          </cell>
          <cell r="LU782">
            <v>30.935727782646001</v>
          </cell>
          <cell r="LV782">
            <v>145.80766033079999</v>
          </cell>
          <cell r="LW782">
            <v>0</v>
          </cell>
          <cell r="LX782">
            <v>145.80766033079999</v>
          </cell>
          <cell r="LY782">
            <v>114.826697576623</v>
          </cell>
          <cell r="LZ782">
            <v>0</v>
          </cell>
          <cell r="MA782">
            <v>114.826697576623</v>
          </cell>
          <cell r="MB782">
            <v>78.543492605059598</v>
          </cell>
          <cell r="MC782">
            <v>0</v>
          </cell>
          <cell r="MD782">
            <v>78.543492605059598</v>
          </cell>
          <cell r="ME782">
            <v>26.494689721462301</v>
          </cell>
          <cell r="MF782">
            <v>0</v>
          </cell>
          <cell r="MG782">
            <v>26.494689721462301</v>
          </cell>
          <cell r="MH782">
            <v>41</v>
          </cell>
          <cell r="MI782">
            <v>0</v>
          </cell>
          <cell r="MJ782">
            <v>41</v>
          </cell>
          <cell r="MK782">
            <v>40</v>
          </cell>
          <cell r="ML782">
            <v>0</v>
          </cell>
          <cell r="MM782">
            <v>40</v>
          </cell>
          <cell r="MN782">
            <v>47</v>
          </cell>
          <cell r="MO782">
            <v>0</v>
          </cell>
          <cell r="MP782">
            <v>47</v>
          </cell>
          <cell r="MQ782">
            <v>27</v>
          </cell>
          <cell r="MR782">
            <v>0</v>
          </cell>
          <cell r="MS782">
            <v>27</v>
          </cell>
          <cell r="MT782">
            <v>36</v>
          </cell>
          <cell r="MU782">
            <v>0</v>
          </cell>
          <cell r="MV782">
            <v>36</v>
          </cell>
          <cell r="MW782">
            <v>36</v>
          </cell>
          <cell r="MX782">
            <v>0</v>
          </cell>
          <cell r="MY782">
            <v>36</v>
          </cell>
          <cell r="MZ782">
            <v>39</v>
          </cell>
          <cell r="NA782">
            <v>0</v>
          </cell>
          <cell r="NB782">
            <v>39</v>
          </cell>
          <cell r="NC782">
            <v>28</v>
          </cell>
          <cell r="ND782">
            <v>0</v>
          </cell>
          <cell r="NE782">
            <v>28</v>
          </cell>
          <cell r="NF782">
            <v>43</v>
          </cell>
          <cell r="NG782">
            <v>0</v>
          </cell>
          <cell r="NH782">
            <v>43</v>
          </cell>
          <cell r="NI782">
            <v>58</v>
          </cell>
          <cell r="NJ782">
            <v>0</v>
          </cell>
          <cell r="NK782">
            <v>58</v>
          </cell>
          <cell r="NL782">
            <v>69</v>
          </cell>
          <cell r="NM782">
            <v>0</v>
          </cell>
          <cell r="NN782">
            <v>69</v>
          </cell>
          <cell r="NO782">
            <v>58</v>
          </cell>
          <cell r="NP782">
            <v>0</v>
          </cell>
          <cell r="NQ782">
            <v>58</v>
          </cell>
          <cell r="NR782">
            <v>53</v>
          </cell>
          <cell r="NS782">
            <v>0</v>
          </cell>
          <cell r="NT782">
            <v>53</v>
          </cell>
          <cell r="NU782">
            <v>76</v>
          </cell>
          <cell r="NV782">
            <v>0</v>
          </cell>
          <cell r="NW782">
            <v>76</v>
          </cell>
          <cell r="NX782">
            <v>71</v>
          </cell>
          <cell r="NY782">
            <v>0</v>
          </cell>
          <cell r="NZ782">
            <v>71</v>
          </cell>
          <cell r="OA782">
            <v>74</v>
          </cell>
          <cell r="OB782">
            <v>0</v>
          </cell>
          <cell r="OC782">
            <v>74</v>
          </cell>
          <cell r="OD782">
            <v>70</v>
          </cell>
          <cell r="OE782">
            <v>0</v>
          </cell>
          <cell r="OF782">
            <v>70</v>
          </cell>
          <cell r="OG782">
            <v>61</v>
          </cell>
          <cell r="OH782">
            <v>0</v>
          </cell>
          <cell r="OI782">
            <v>61</v>
          </cell>
          <cell r="OJ782">
            <v>63</v>
          </cell>
          <cell r="OK782">
            <v>0</v>
          </cell>
          <cell r="OL782">
            <v>63</v>
          </cell>
          <cell r="OM782">
            <v>60</v>
          </cell>
          <cell r="ON782">
            <v>0</v>
          </cell>
          <cell r="OO782">
            <v>60</v>
          </cell>
          <cell r="OP782">
            <v>50</v>
          </cell>
          <cell r="OQ782">
            <v>0</v>
          </cell>
          <cell r="OR782">
            <v>50</v>
          </cell>
          <cell r="OS782">
            <v>64</v>
          </cell>
          <cell r="OT782">
            <v>0</v>
          </cell>
          <cell r="OU782">
            <v>64</v>
          </cell>
          <cell r="OV782">
            <v>66</v>
          </cell>
          <cell r="OW782">
            <v>0</v>
          </cell>
          <cell r="OX782">
            <v>66</v>
          </cell>
          <cell r="OY782">
            <v>50</v>
          </cell>
          <cell r="OZ782">
            <v>0</v>
          </cell>
          <cell r="PA782">
            <v>50</v>
          </cell>
          <cell r="PB782">
            <v>50</v>
          </cell>
          <cell r="PC782">
            <v>0</v>
          </cell>
          <cell r="PD782">
            <v>50</v>
          </cell>
          <cell r="PE782">
            <v>50</v>
          </cell>
          <cell r="PF782">
            <v>0</v>
          </cell>
          <cell r="PG782">
            <v>50</v>
          </cell>
          <cell r="PH782">
            <v>27</v>
          </cell>
          <cell r="PI782">
            <v>0</v>
          </cell>
          <cell r="PJ782">
            <v>27</v>
          </cell>
          <cell r="PK782">
            <v>27</v>
          </cell>
          <cell r="PL782">
            <v>0</v>
          </cell>
          <cell r="PM782">
            <v>27</v>
          </cell>
          <cell r="PN782">
            <v>21</v>
          </cell>
          <cell r="PO782">
            <v>0</v>
          </cell>
          <cell r="PP782">
            <v>21</v>
          </cell>
          <cell r="PQ782">
            <v>24</v>
          </cell>
          <cell r="PR782">
            <v>0</v>
          </cell>
          <cell r="PS782">
            <v>24</v>
          </cell>
          <cell r="PT782">
            <v>28</v>
          </cell>
          <cell r="PU782">
            <v>0</v>
          </cell>
          <cell r="PV782">
            <v>28</v>
          </cell>
          <cell r="PW782">
            <v>26</v>
          </cell>
          <cell r="PX782">
            <v>0</v>
          </cell>
          <cell r="PY782">
            <v>26</v>
          </cell>
        </row>
        <row r="783">
          <cell r="BB783">
            <v>4.6992235021942896</v>
          </cell>
          <cell r="BC783">
            <v>0</v>
          </cell>
          <cell r="BD783">
            <v>4.6992235021942896</v>
          </cell>
          <cell r="BE783">
            <v>4.8967906606775404</v>
          </cell>
          <cell r="BF783">
            <v>0</v>
          </cell>
          <cell r="BG783">
            <v>4.8967906606775404</v>
          </cell>
          <cell r="BH783">
            <v>7.2648234943469197</v>
          </cell>
          <cell r="BI783">
            <v>0</v>
          </cell>
          <cell r="BJ783">
            <v>7.2648234943469197</v>
          </cell>
          <cell r="BK783">
            <v>3.6126345459626501</v>
          </cell>
          <cell r="BL783">
            <v>0</v>
          </cell>
          <cell r="BM783">
            <v>3.6126345459626501</v>
          </cell>
          <cell r="BN783">
            <v>4.2457150043474989</v>
          </cell>
          <cell r="BO783">
            <v>0</v>
          </cell>
          <cell r="BP783">
            <v>4.2457150043474989</v>
          </cell>
          <cell r="BQ783">
            <v>5.0886097594725905</v>
          </cell>
          <cell r="BR783">
            <v>0</v>
          </cell>
          <cell r="BS783">
            <v>5.0886097594725905</v>
          </cell>
          <cell r="BT783">
            <v>3.21705606524413</v>
          </cell>
          <cell r="BU783">
            <v>0</v>
          </cell>
          <cell r="BV783">
            <v>3.21705606524413</v>
          </cell>
          <cell r="BW783">
            <v>2.8691409503337799</v>
          </cell>
          <cell r="BX783">
            <v>0</v>
          </cell>
          <cell r="BY783">
            <v>2.8691409503337799</v>
          </cell>
          <cell r="BZ783">
            <v>2.0645367272055801</v>
          </cell>
          <cell r="CA783">
            <v>0</v>
          </cell>
          <cell r="CB783">
            <v>2.0645367272055801</v>
          </cell>
          <cell r="CC783">
            <v>2.1086923931546</v>
          </cell>
          <cell r="CD783">
            <v>0</v>
          </cell>
          <cell r="CE783">
            <v>2.1086923931546</v>
          </cell>
          <cell r="CF783">
            <v>1.8052546692900999</v>
          </cell>
          <cell r="CG783">
            <v>0</v>
          </cell>
          <cell r="CH783">
            <v>1.8052546692900999</v>
          </cell>
          <cell r="CI783">
            <v>1.57366752302855</v>
          </cell>
          <cell r="CJ783">
            <v>0</v>
          </cell>
          <cell r="CK783">
            <v>1.57366752302855</v>
          </cell>
          <cell r="CL783">
            <v>2.3078529489203299</v>
          </cell>
          <cell r="CM783">
            <v>0</v>
          </cell>
          <cell r="CN783">
            <v>2.3078529489203299</v>
          </cell>
          <cell r="CO783">
            <v>1.48901566985766</v>
          </cell>
          <cell r="CP783">
            <v>0</v>
          </cell>
          <cell r="CQ783">
            <v>1.48901566985766</v>
          </cell>
          <cell r="CR783">
            <v>1.2561653463257501</v>
          </cell>
          <cell r="CS783">
            <v>0</v>
          </cell>
          <cell r="CT783">
            <v>1.2561653463257501</v>
          </cell>
          <cell r="CU783">
            <v>1.93483215520782</v>
          </cell>
          <cell r="CV783">
            <v>0</v>
          </cell>
          <cell r="CW783">
            <v>1.93483215520782</v>
          </cell>
          <cell r="CX783">
            <v>2.8000000000000001E-2</v>
          </cell>
          <cell r="CY783">
            <v>0</v>
          </cell>
          <cell r="CZ783">
            <v>2.8000000000000001E-2</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0</v>
          </cell>
          <cell r="EI783">
            <v>0</v>
          </cell>
          <cell r="EJ783">
            <v>0</v>
          </cell>
          <cell r="EK783">
            <v>0</v>
          </cell>
          <cell r="EL783">
            <v>0</v>
          </cell>
          <cell r="EM783">
            <v>0</v>
          </cell>
          <cell r="EN783">
            <v>0</v>
          </cell>
          <cell r="EO783">
            <v>0</v>
          </cell>
          <cell r="EP783">
            <v>0</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1</v>
          </cell>
          <cell r="FM783">
            <v>0</v>
          </cell>
          <cell r="FN783">
            <v>1</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H783">
            <v>0</v>
          </cell>
          <cell r="HI783">
            <v>0</v>
          </cell>
          <cell r="HJ783">
            <v>0</v>
          </cell>
          <cell r="HK783">
            <v>0</v>
          </cell>
          <cell r="HL783">
            <v>0</v>
          </cell>
          <cell r="HM783">
            <v>0</v>
          </cell>
          <cell r="HN783">
            <v>0</v>
          </cell>
          <cell r="HO783">
            <v>0</v>
          </cell>
          <cell r="HP783">
            <v>0</v>
          </cell>
          <cell r="HQ783">
            <v>0</v>
          </cell>
          <cell r="HR783">
            <v>0</v>
          </cell>
          <cell r="HS783">
            <v>0</v>
          </cell>
          <cell r="HT783">
            <v>0</v>
          </cell>
          <cell r="HU783">
            <v>0</v>
          </cell>
          <cell r="HV783">
            <v>0</v>
          </cell>
          <cell r="HW783">
            <v>0</v>
          </cell>
          <cell r="HX783">
            <v>0</v>
          </cell>
          <cell r="HY783">
            <v>0</v>
          </cell>
          <cell r="HZ783">
            <v>0</v>
          </cell>
          <cell r="IA783">
            <v>0</v>
          </cell>
          <cell r="IB783">
            <v>0</v>
          </cell>
          <cell r="IC783">
            <v>0</v>
          </cell>
          <cell r="ID783">
            <v>0</v>
          </cell>
          <cell r="IE783">
            <v>0</v>
          </cell>
          <cell r="IF783">
            <v>0</v>
          </cell>
          <cell r="IG783">
            <v>0</v>
          </cell>
          <cell r="IH783">
            <v>0</v>
          </cell>
          <cell r="II783">
            <v>0</v>
          </cell>
          <cell r="IJ783">
            <v>0</v>
          </cell>
          <cell r="IK783">
            <v>0</v>
          </cell>
          <cell r="IP783">
            <v>20.473472203181402</v>
          </cell>
          <cell r="IQ783">
            <v>0</v>
          </cell>
          <cell r="IR783">
            <v>20.473472203181402</v>
          </cell>
          <cell r="IS783">
            <v>15.7742487009871</v>
          </cell>
          <cell r="IT783">
            <v>0</v>
          </cell>
          <cell r="IU783">
            <v>15.7742487009871</v>
          </cell>
          <cell r="IV783">
            <v>10.8774580403096</v>
          </cell>
          <cell r="IW783">
            <v>0</v>
          </cell>
          <cell r="IX783">
            <v>10.8774580403096</v>
          </cell>
          <cell r="IY783">
            <v>3.6126345459626501</v>
          </cell>
          <cell r="IZ783">
            <v>0</v>
          </cell>
          <cell r="JA783">
            <v>3.6126345459626501</v>
          </cell>
          <cell r="JB783">
            <v>15.420521779397999</v>
          </cell>
          <cell r="JC783">
            <v>0</v>
          </cell>
          <cell r="JD783">
            <v>15.420521779397999</v>
          </cell>
          <cell r="JE783">
            <v>11.1748067750505</v>
          </cell>
          <cell r="JF783">
            <v>0</v>
          </cell>
          <cell r="JG783">
            <v>11.1748067750505</v>
          </cell>
          <cell r="JH783">
            <v>6.0861970155779099</v>
          </cell>
          <cell r="JI783">
            <v>0</v>
          </cell>
          <cell r="JJ783">
            <v>6.0861970155779099</v>
          </cell>
          <cell r="JK783">
            <v>2.8691409503337799</v>
          </cell>
          <cell r="JL783">
            <v>0</v>
          </cell>
          <cell r="JM783">
            <v>2.8691409503337799</v>
          </cell>
          <cell r="JN783">
            <v>7.5521513126788298</v>
          </cell>
          <cell r="JO783">
            <v>0</v>
          </cell>
          <cell r="JP783">
            <v>7.5521513126788298</v>
          </cell>
          <cell r="JQ783">
            <v>5.4876145854732403</v>
          </cell>
          <cell r="JR783">
            <v>0</v>
          </cell>
          <cell r="JS783">
            <v>5.4876145854732403</v>
          </cell>
          <cell r="JT783">
            <v>3.3789221923186399</v>
          </cell>
          <cell r="JU783">
            <v>0</v>
          </cell>
          <cell r="JV783">
            <v>3.3789221923186399</v>
          </cell>
          <cell r="JW783">
            <v>1.57366752302855</v>
          </cell>
          <cell r="JX783">
            <v>0</v>
          </cell>
          <cell r="JY783">
            <v>1.57366752302855</v>
          </cell>
          <cell r="JZ783">
            <v>6.9878661203115602</v>
          </cell>
          <cell r="KA783">
            <v>0</v>
          </cell>
          <cell r="KB783">
            <v>6.9878661203115602</v>
          </cell>
          <cell r="KC783">
            <v>4.6800131713912396</v>
          </cell>
          <cell r="KD783">
            <v>0</v>
          </cell>
          <cell r="KE783">
            <v>4.6800131713912396</v>
          </cell>
          <cell r="KF783">
            <v>3.1909975015335701</v>
          </cell>
          <cell r="KG783">
            <v>0</v>
          </cell>
          <cell r="KH783">
            <v>3.1909975015335701</v>
          </cell>
          <cell r="KI783">
            <v>1.93483215520782</v>
          </cell>
          <cell r="KJ783">
            <v>0</v>
          </cell>
          <cell r="KK783">
            <v>1.93483215520782</v>
          </cell>
          <cell r="KL783">
            <v>2.8000000000000001E-2</v>
          </cell>
          <cell r="KM783">
            <v>0</v>
          </cell>
          <cell r="KN783">
            <v>2.8000000000000001E-2</v>
          </cell>
          <cell r="KO783">
            <v>0</v>
          </cell>
          <cell r="KP783">
            <v>0</v>
          </cell>
          <cell r="KQ783">
            <v>0</v>
          </cell>
          <cell r="KR783">
            <v>0</v>
          </cell>
          <cell r="KS783">
            <v>0</v>
          </cell>
          <cell r="KT783">
            <v>0</v>
          </cell>
          <cell r="KU783">
            <v>0</v>
          </cell>
          <cell r="KV783">
            <v>0</v>
          </cell>
          <cell r="KW783">
            <v>0</v>
          </cell>
          <cell r="KX783">
            <v>0</v>
          </cell>
          <cell r="KY783">
            <v>0</v>
          </cell>
          <cell r="KZ783">
            <v>0</v>
          </cell>
          <cell r="LA783">
            <v>0</v>
          </cell>
          <cell r="LB783">
            <v>0</v>
          </cell>
          <cell r="LC783">
            <v>0</v>
          </cell>
          <cell r="LD783">
            <v>0</v>
          </cell>
          <cell r="LE783">
            <v>0</v>
          </cell>
          <cell r="LF783">
            <v>0</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1</v>
          </cell>
          <cell r="NA783">
            <v>0</v>
          </cell>
          <cell r="NB783">
            <v>1</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cell r="NR783">
            <v>0</v>
          </cell>
          <cell r="NS783">
            <v>0</v>
          </cell>
          <cell r="NT783">
            <v>0</v>
          </cell>
          <cell r="NU783">
            <v>0</v>
          </cell>
          <cell r="NV783">
            <v>0</v>
          </cell>
          <cell r="NW783">
            <v>0</v>
          </cell>
          <cell r="NX783">
            <v>0</v>
          </cell>
          <cell r="NY783">
            <v>0</v>
          </cell>
          <cell r="NZ783">
            <v>0</v>
          </cell>
          <cell r="OA783">
            <v>0</v>
          </cell>
          <cell r="OB783">
            <v>0</v>
          </cell>
          <cell r="OC783">
            <v>0</v>
          </cell>
          <cell r="OD783">
            <v>0</v>
          </cell>
          <cell r="OE783">
            <v>0</v>
          </cell>
          <cell r="OF783">
            <v>0</v>
          </cell>
          <cell r="OG783">
            <v>0</v>
          </cell>
          <cell r="OH783">
            <v>0</v>
          </cell>
          <cell r="OI783">
            <v>0</v>
          </cell>
          <cell r="OJ783">
            <v>0</v>
          </cell>
          <cell r="OK783">
            <v>0</v>
          </cell>
          <cell r="OL783">
            <v>0</v>
          </cell>
          <cell r="OM783">
            <v>0</v>
          </cell>
          <cell r="ON783">
            <v>0</v>
          </cell>
          <cell r="OO783">
            <v>0</v>
          </cell>
          <cell r="OP783">
            <v>0</v>
          </cell>
          <cell r="OQ783">
            <v>0</v>
          </cell>
          <cell r="OR783">
            <v>0</v>
          </cell>
          <cell r="OS783">
            <v>0</v>
          </cell>
          <cell r="OT783">
            <v>0</v>
          </cell>
          <cell r="OU783">
            <v>0</v>
          </cell>
          <cell r="OV783">
            <v>0</v>
          </cell>
          <cell r="OW783">
            <v>0</v>
          </cell>
          <cell r="OX783">
            <v>0</v>
          </cell>
          <cell r="OY783">
            <v>0</v>
          </cell>
          <cell r="OZ783">
            <v>0</v>
          </cell>
          <cell r="PA783">
            <v>0</v>
          </cell>
          <cell r="PB783">
            <v>0</v>
          </cell>
          <cell r="PC783">
            <v>0</v>
          </cell>
          <cell r="PD783">
            <v>0</v>
          </cell>
          <cell r="PE783">
            <v>0</v>
          </cell>
          <cell r="PF783">
            <v>0</v>
          </cell>
          <cell r="PG783">
            <v>0</v>
          </cell>
          <cell r="PH783">
            <v>0</v>
          </cell>
          <cell r="PI783">
            <v>0</v>
          </cell>
          <cell r="PJ783">
            <v>0</v>
          </cell>
          <cell r="PK783">
            <v>0</v>
          </cell>
          <cell r="PL783">
            <v>0</v>
          </cell>
          <cell r="PM783">
            <v>0</v>
          </cell>
          <cell r="PN783">
            <v>0</v>
          </cell>
          <cell r="PO783">
            <v>0</v>
          </cell>
          <cell r="PP783">
            <v>0</v>
          </cell>
          <cell r="PQ783">
            <v>0</v>
          </cell>
          <cell r="PR783">
            <v>0</v>
          </cell>
          <cell r="PS783">
            <v>0</v>
          </cell>
          <cell r="PT783">
            <v>0</v>
          </cell>
          <cell r="PU783">
            <v>0</v>
          </cell>
          <cell r="PV783">
            <v>0</v>
          </cell>
          <cell r="PW783">
            <v>0</v>
          </cell>
          <cell r="PX783">
            <v>0</v>
          </cell>
          <cell r="PY783">
            <v>0</v>
          </cell>
        </row>
        <row r="784">
          <cell r="BB784">
            <v>-0.87202127437580901</v>
          </cell>
          <cell r="BC784">
            <v>0</v>
          </cell>
          <cell r="BD784">
            <v>-0.87202127437580901</v>
          </cell>
          <cell r="BE784">
            <v>-1.7795221608304701</v>
          </cell>
          <cell r="BF784">
            <v>0</v>
          </cell>
          <cell r="BG784">
            <v>-1.7795221608304701</v>
          </cell>
          <cell r="BH784">
            <v>0</v>
          </cell>
          <cell r="BI784">
            <v>0</v>
          </cell>
          <cell r="BJ784">
            <v>0</v>
          </cell>
          <cell r="BK784">
            <v>4.9649999999999999</v>
          </cell>
          <cell r="BL784">
            <v>0</v>
          </cell>
          <cell r="BM784">
            <v>4.9649999999999999</v>
          </cell>
          <cell r="BN784">
            <v>-8.479000000000001</v>
          </cell>
          <cell r="BO784">
            <v>0</v>
          </cell>
          <cell r="BP784">
            <v>-8.479000000000001</v>
          </cell>
          <cell r="BQ784">
            <v>2.1999999999999999E-2</v>
          </cell>
          <cell r="BR784">
            <v>0</v>
          </cell>
          <cell r="BS784">
            <v>2.1999999999999999E-2</v>
          </cell>
          <cell r="BT784">
            <v>-5.3999999999999999E-2</v>
          </cell>
          <cell r="BU784">
            <v>0</v>
          </cell>
          <cell r="BV784">
            <v>-5.3999999999999999E-2</v>
          </cell>
          <cell r="BW784">
            <v>6.3E-2</v>
          </cell>
          <cell r="BX784">
            <v>0</v>
          </cell>
          <cell r="BY784">
            <v>6.3E-2</v>
          </cell>
          <cell r="BZ784">
            <v>0</v>
          </cell>
          <cell r="CA784">
            <v>0</v>
          </cell>
          <cell r="CB784">
            <v>0</v>
          </cell>
          <cell r="CC784">
            <v>0</v>
          </cell>
          <cell r="CD784">
            <v>0</v>
          </cell>
          <cell r="CE784">
            <v>0</v>
          </cell>
          <cell r="CF784">
            <v>0.17699999999999999</v>
          </cell>
          <cell r="CG784">
            <v>0</v>
          </cell>
          <cell r="CH784">
            <v>0.17699999999999999</v>
          </cell>
          <cell r="CI784">
            <v>0</v>
          </cell>
          <cell r="CJ784">
            <v>0</v>
          </cell>
          <cell r="CK784">
            <v>0</v>
          </cell>
          <cell r="CL784">
            <v>0</v>
          </cell>
          <cell r="CM784">
            <v>0</v>
          </cell>
          <cell r="CN784">
            <v>0</v>
          </cell>
          <cell r="CO784">
            <v>0</v>
          </cell>
          <cell r="CP784">
            <v>0</v>
          </cell>
          <cell r="CQ784">
            <v>0</v>
          </cell>
          <cell r="CR784">
            <v>0</v>
          </cell>
          <cell r="CS784">
            <v>0</v>
          </cell>
          <cell r="CT784">
            <v>0</v>
          </cell>
          <cell r="CU784">
            <v>0</v>
          </cell>
          <cell r="CV784">
            <v>0</v>
          </cell>
          <cell r="CW784">
            <v>0</v>
          </cell>
          <cell r="CX784">
            <v>-6.2160000000000002</v>
          </cell>
          <cell r="CY784">
            <v>-6.2160000000000002</v>
          </cell>
          <cell r="CZ784">
            <v>0</v>
          </cell>
          <cell r="DA784">
            <v>-3.617</v>
          </cell>
          <cell r="DB784">
            <v>0</v>
          </cell>
          <cell r="DC784">
            <v>-3.617</v>
          </cell>
          <cell r="DD784">
            <v>0</v>
          </cell>
          <cell r="DE784">
            <v>0</v>
          </cell>
          <cell r="DF784">
            <v>0</v>
          </cell>
          <cell r="DG784">
            <v>0</v>
          </cell>
          <cell r="DH784">
            <v>0</v>
          </cell>
          <cell r="DI784">
            <v>0</v>
          </cell>
          <cell r="DJ784">
            <v>0</v>
          </cell>
          <cell r="DK784">
            <v>0</v>
          </cell>
          <cell r="DL784">
            <v>0</v>
          </cell>
          <cell r="DM784">
            <v>0.629</v>
          </cell>
          <cell r="DN784">
            <v>0</v>
          </cell>
          <cell r="DO784">
            <v>0.629</v>
          </cell>
          <cell r="DP784">
            <v>13.382999999999999</v>
          </cell>
          <cell r="DQ784">
            <v>0</v>
          </cell>
          <cell r="DR784">
            <v>13.382999999999999</v>
          </cell>
          <cell r="DS784">
            <v>0</v>
          </cell>
          <cell r="DT784">
            <v>0</v>
          </cell>
          <cell r="DU784">
            <v>0</v>
          </cell>
          <cell r="DV784">
            <v>0</v>
          </cell>
          <cell r="DW784">
            <v>0</v>
          </cell>
          <cell r="DX784">
            <v>0</v>
          </cell>
          <cell r="DY784">
            <v>0</v>
          </cell>
          <cell r="DZ784">
            <v>0</v>
          </cell>
          <cell r="EA784">
            <v>0</v>
          </cell>
          <cell r="EB784">
            <v>0</v>
          </cell>
          <cell r="EC784">
            <v>0</v>
          </cell>
          <cell r="ED784">
            <v>0</v>
          </cell>
          <cell r="EE784">
            <v>0</v>
          </cell>
          <cell r="EF784">
            <v>0</v>
          </cell>
          <cell r="EG784">
            <v>0</v>
          </cell>
          <cell r="EH784">
            <v>4.3999999999999997E-2</v>
          </cell>
          <cell r="EI784">
            <v>0</v>
          </cell>
          <cell r="EJ784">
            <v>4.3999999999999997E-2</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H784">
            <v>0</v>
          </cell>
          <cell r="HI784">
            <v>0</v>
          </cell>
          <cell r="HJ784">
            <v>0</v>
          </cell>
          <cell r="HK784">
            <v>0</v>
          </cell>
          <cell r="HL784">
            <v>0</v>
          </cell>
          <cell r="HM784">
            <v>0</v>
          </cell>
          <cell r="HN784">
            <v>0</v>
          </cell>
          <cell r="HO784">
            <v>0</v>
          </cell>
          <cell r="HP784">
            <v>0</v>
          </cell>
          <cell r="HQ784">
            <v>0</v>
          </cell>
          <cell r="HR784">
            <v>0</v>
          </cell>
          <cell r="HS784">
            <v>0</v>
          </cell>
          <cell r="HT784">
            <v>0</v>
          </cell>
          <cell r="HU784">
            <v>0</v>
          </cell>
          <cell r="HV784">
            <v>0</v>
          </cell>
          <cell r="HW784">
            <v>0</v>
          </cell>
          <cell r="HX784">
            <v>0</v>
          </cell>
          <cell r="HY784">
            <v>0</v>
          </cell>
          <cell r="HZ784">
            <v>0</v>
          </cell>
          <cell r="IA784">
            <v>0</v>
          </cell>
          <cell r="IB784">
            <v>0</v>
          </cell>
          <cell r="IC784">
            <v>0</v>
          </cell>
          <cell r="ID784">
            <v>0</v>
          </cell>
          <cell r="IE784">
            <v>0</v>
          </cell>
          <cell r="IF784">
            <v>0</v>
          </cell>
          <cell r="IG784">
            <v>0</v>
          </cell>
          <cell r="IH784">
            <v>0</v>
          </cell>
          <cell r="II784">
            <v>0</v>
          </cell>
          <cell r="IJ784">
            <v>0</v>
          </cell>
          <cell r="IK784">
            <v>0</v>
          </cell>
          <cell r="IP784">
            <v>2.3134565647937202</v>
          </cell>
          <cell r="IQ784">
            <v>0</v>
          </cell>
          <cell r="IR784">
            <v>2.3134565647937202</v>
          </cell>
          <cell r="IS784">
            <v>3.18547783916953</v>
          </cell>
          <cell r="IT784">
            <v>0</v>
          </cell>
          <cell r="IU784">
            <v>3.18547783916953</v>
          </cell>
          <cell r="IV784">
            <v>4.9649999999999999</v>
          </cell>
          <cell r="IW784">
            <v>0</v>
          </cell>
          <cell r="IX784">
            <v>4.9649999999999999</v>
          </cell>
          <cell r="IY784">
            <v>4.9649999999999999</v>
          </cell>
          <cell r="IZ784">
            <v>0</v>
          </cell>
          <cell r="JA784">
            <v>4.9649999999999999</v>
          </cell>
          <cell r="JB784">
            <v>-8.4480000000000004</v>
          </cell>
          <cell r="JC784">
            <v>0</v>
          </cell>
          <cell r="JD784">
            <v>-8.4480000000000004</v>
          </cell>
          <cell r="JE784">
            <v>3.1E-2</v>
          </cell>
          <cell r="JF784">
            <v>0</v>
          </cell>
          <cell r="JG784">
            <v>3.1E-2</v>
          </cell>
          <cell r="JH784">
            <v>8.9999999999999993E-3</v>
          </cell>
          <cell r="JI784">
            <v>0</v>
          </cell>
          <cell r="JJ784">
            <v>8.9999999999999993E-3</v>
          </cell>
          <cell r="JK784">
            <v>6.3E-2</v>
          </cell>
          <cell r="JL784">
            <v>0</v>
          </cell>
          <cell r="JM784">
            <v>6.3E-2</v>
          </cell>
          <cell r="JN784">
            <v>0.17699999999999999</v>
          </cell>
          <cell r="JO784">
            <v>0</v>
          </cell>
          <cell r="JP784">
            <v>0.17699999999999999</v>
          </cell>
          <cell r="JQ784">
            <v>0.17699999999999999</v>
          </cell>
          <cell r="JR784">
            <v>0</v>
          </cell>
          <cell r="JS784">
            <v>0.17699999999999999</v>
          </cell>
          <cell r="JT784">
            <v>0.17699999999999999</v>
          </cell>
          <cell r="JU784">
            <v>0</v>
          </cell>
          <cell r="JV784">
            <v>0.17699999999999999</v>
          </cell>
          <cell r="JW784">
            <v>0</v>
          </cell>
          <cell r="JX784">
            <v>0</v>
          </cell>
          <cell r="JY784">
            <v>0</v>
          </cell>
          <cell r="JZ784">
            <v>0</v>
          </cell>
          <cell r="KA784">
            <v>0</v>
          </cell>
          <cell r="KB784">
            <v>0</v>
          </cell>
          <cell r="KC784">
            <v>0</v>
          </cell>
          <cell r="KD784">
            <v>0</v>
          </cell>
          <cell r="KE784">
            <v>0</v>
          </cell>
          <cell r="KF784">
            <v>0</v>
          </cell>
          <cell r="KG784">
            <v>0</v>
          </cell>
          <cell r="KH784">
            <v>0</v>
          </cell>
          <cell r="KI784">
            <v>0</v>
          </cell>
          <cell r="KJ784">
            <v>0</v>
          </cell>
          <cell r="KK784">
            <v>0</v>
          </cell>
          <cell r="KL784">
            <v>-9.8330000000000002</v>
          </cell>
          <cell r="KM784">
            <v>-6.2160000000000002</v>
          </cell>
          <cell r="KN784">
            <v>-3.617</v>
          </cell>
          <cell r="KO784">
            <v>-3.617</v>
          </cell>
          <cell r="KP784">
            <v>0</v>
          </cell>
          <cell r="KQ784">
            <v>-3.617</v>
          </cell>
          <cell r="KR784">
            <v>0</v>
          </cell>
          <cell r="KS784">
            <v>0</v>
          </cell>
          <cell r="KT784">
            <v>0</v>
          </cell>
          <cell r="KU784">
            <v>0</v>
          </cell>
          <cell r="KV784">
            <v>0</v>
          </cell>
          <cell r="KW784">
            <v>0</v>
          </cell>
          <cell r="KX784">
            <v>14.012</v>
          </cell>
          <cell r="KY784">
            <v>0</v>
          </cell>
          <cell r="KZ784">
            <v>14.012</v>
          </cell>
          <cell r="LA784">
            <v>14.012</v>
          </cell>
          <cell r="LB784">
            <v>0</v>
          </cell>
          <cell r="LC784">
            <v>14.012</v>
          </cell>
          <cell r="LD784">
            <v>13.382999999999999</v>
          </cell>
          <cell r="LE784">
            <v>0</v>
          </cell>
          <cell r="LF784">
            <v>13.382999999999999</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4.3999999999999997E-2</v>
          </cell>
          <cell r="LW784">
            <v>0</v>
          </cell>
          <cell r="LX784">
            <v>4.3999999999999997E-2</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cell r="NR784">
            <v>0</v>
          </cell>
          <cell r="NS784">
            <v>0</v>
          </cell>
          <cell r="NT784">
            <v>0</v>
          </cell>
          <cell r="NU784">
            <v>0</v>
          </cell>
          <cell r="NV784">
            <v>0</v>
          </cell>
          <cell r="NW784">
            <v>0</v>
          </cell>
          <cell r="NX784">
            <v>0</v>
          </cell>
          <cell r="NY784">
            <v>0</v>
          </cell>
          <cell r="NZ784">
            <v>0</v>
          </cell>
          <cell r="OA784">
            <v>0</v>
          </cell>
          <cell r="OB784">
            <v>0</v>
          </cell>
          <cell r="OC784">
            <v>0</v>
          </cell>
          <cell r="OD784">
            <v>0</v>
          </cell>
          <cell r="OE784">
            <v>0</v>
          </cell>
          <cell r="OF784">
            <v>0</v>
          </cell>
          <cell r="OG784">
            <v>0</v>
          </cell>
          <cell r="OH784">
            <v>0</v>
          </cell>
          <cell r="OI784">
            <v>0</v>
          </cell>
          <cell r="OJ784">
            <v>0</v>
          </cell>
          <cell r="OK784">
            <v>0</v>
          </cell>
          <cell r="OL784">
            <v>0</v>
          </cell>
          <cell r="OM784">
            <v>0</v>
          </cell>
          <cell r="ON784">
            <v>0</v>
          </cell>
          <cell r="OO784">
            <v>0</v>
          </cell>
          <cell r="OP784">
            <v>0</v>
          </cell>
          <cell r="OQ784">
            <v>0</v>
          </cell>
          <cell r="OR784">
            <v>0</v>
          </cell>
          <cell r="OS784">
            <v>0</v>
          </cell>
          <cell r="OT784">
            <v>0</v>
          </cell>
          <cell r="OU784">
            <v>0</v>
          </cell>
          <cell r="OV784">
            <v>0</v>
          </cell>
          <cell r="OW784">
            <v>0</v>
          </cell>
          <cell r="OX784">
            <v>0</v>
          </cell>
          <cell r="OY784">
            <v>0</v>
          </cell>
          <cell r="OZ784">
            <v>0</v>
          </cell>
          <cell r="PA784">
            <v>0</v>
          </cell>
          <cell r="PB784">
            <v>0</v>
          </cell>
          <cell r="PC784">
            <v>0</v>
          </cell>
          <cell r="PD784">
            <v>0</v>
          </cell>
          <cell r="PE784">
            <v>0</v>
          </cell>
          <cell r="PF784">
            <v>0</v>
          </cell>
          <cell r="PG784">
            <v>0</v>
          </cell>
          <cell r="PH784">
            <v>0</v>
          </cell>
          <cell r="PI784">
            <v>0</v>
          </cell>
          <cell r="PJ784">
            <v>0</v>
          </cell>
          <cell r="PK784">
            <v>0</v>
          </cell>
          <cell r="PL784">
            <v>0</v>
          </cell>
          <cell r="PM784">
            <v>0</v>
          </cell>
          <cell r="PN784">
            <v>0</v>
          </cell>
          <cell r="PO784">
            <v>0</v>
          </cell>
          <cell r="PP784">
            <v>0</v>
          </cell>
          <cell r="PQ784">
            <v>0</v>
          </cell>
          <cell r="PR784">
            <v>0</v>
          </cell>
          <cell r="PS784">
            <v>0</v>
          </cell>
          <cell r="PT784">
            <v>0</v>
          </cell>
          <cell r="PU784">
            <v>0</v>
          </cell>
          <cell r="PV784">
            <v>0</v>
          </cell>
          <cell r="PW784">
            <v>0</v>
          </cell>
          <cell r="PX784">
            <v>0</v>
          </cell>
          <cell r="PY784">
            <v>0</v>
          </cell>
        </row>
        <row r="785">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1.28287927261843E-3</v>
          </cell>
          <cell r="CA785">
            <v>0</v>
          </cell>
          <cell r="CB785">
            <v>1.28287927261843E-3</v>
          </cell>
          <cell r="CC785">
            <v>6.1734623126250499E-2</v>
          </cell>
          <cell r="CD785">
            <v>0</v>
          </cell>
          <cell r="CE785">
            <v>6.1734623126250499E-2</v>
          </cell>
          <cell r="CF785">
            <v>0</v>
          </cell>
          <cell r="CG785">
            <v>0</v>
          </cell>
          <cell r="CH785">
            <v>0</v>
          </cell>
          <cell r="CI785">
            <v>0</v>
          </cell>
          <cell r="CJ785">
            <v>0</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21.661000000000001</v>
          </cell>
          <cell r="CY785">
            <v>21.661000000000001</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H785">
            <v>0</v>
          </cell>
          <cell r="HI785">
            <v>0</v>
          </cell>
          <cell r="HJ785">
            <v>0</v>
          </cell>
          <cell r="HK785">
            <v>0</v>
          </cell>
          <cell r="HL785">
            <v>0</v>
          </cell>
          <cell r="HM785">
            <v>0</v>
          </cell>
          <cell r="HN785">
            <v>0</v>
          </cell>
          <cell r="HO785">
            <v>0</v>
          </cell>
          <cell r="HP785">
            <v>0</v>
          </cell>
          <cell r="HQ785">
            <v>0</v>
          </cell>
          <cell r="HR785">
            <v>0</v>
          </cell>
          <cell r="HS785">
            <v>0</v>
          </cell>
          <cell r="HT785">
            <v>0</v>
          </cell>
          <cell r="HU785">
            <v>0</v>
          </cell>
          <cell r="HV785">
            <v>0</v>
          </cell>
          <cell r="HW785">
            <v>0</v>
          </cell>
          <cell r="HX785">
            <v>0</v>
          </cell>
          <cell r="HY785">
            <v>0</v>
          </cell>
          <cell r="HZ785">
            <v>0</v>
          </cell>
          <cell r="IA785">
            <v>0</v>
          </cell>
          <cell r="IB785">
            <v>0</v>
          </cell>
          <cell r="IC785">
            <v>0</v>
          </cell>
          <cell r="ID785">
            <v>0</v>
          </cell>
          <cell r="IE785">
            <v>0</v>
          </cell>
          <cell r="IF785">
            <v>0</v>
          </cell>
          <cell r="IG785">
            <v>0</v>
          </cell>
          <cell r="IH785">
            <v>0</v>
          </cell>
          <cell r="II785">
            <v>0</v>
          </cell>
          <cell r="IJ785">
            <v>0</v>
          </cell>
          <cell r="IK785">
            <v>0</v>
          </cell>
          <cell r="IP785">
            <v>0</v>
          </cell>
          <cell r="IQ785">
            <v>0</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0</v>
          </cell>
          <cell r="JI785">
            <v>0</v>
          </cell>
          <cell r="JJ785">
            <v>0</v>
          </cell>
          <cell r="JK785">
            <v>0</v>
          </cell>
          <cell r="JL785">
            <v>0</v>
          </cell>
          <cell r="JM785">
            <v>0</v>
          </cell>
          <cell r="JN785">
            <v>6.3017502398868996E-2</v>
          </cell>
          <cell r="JO785">
            <v>0</v>
          </cell>
          <cell r="JP785">
            <v>6.3017502398868996E-2</v>
          </cell>
          <cell r="JQ785">
            <v>6.1734623126250499E-2</v>
          </cell>
          <cell r="JR785">
            <v>0</v>
          </cell>
          <cell r="JS785">
            <v>6.1734623126250499E-2</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21.661000000000001</v>
          </cell>
          <cell r="KM785">
            <v>21.661000000000001</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cell r="NR785">
            <v>0</v>
          </cell>
          <cell r="NS785">
            <v>0</v>
          </cell>
          <cell r="NT785">
            <v>0</v>
          </cell>
          <cell r="NU785">
            <v>0</v>
          </cell>
          <cell r="NV785">
            <v>0</v>
          </cell>
          <cell r="NW785">
            <v>0</v>
          </cell>
          <cell r="NX785">
            <v>0</v>
          </cell>
          <cell r="NY785">
            <v>0</v>
          </cell>
          <cell r="NZ785">
            <v>0</v>
          </cell>
          <cell r="OA785">
            <v>0</v>
          </cell>
          <cell r="OB785">
            <v>0</v>
          </cell>
          <cell r="OC785">
            <v>0</v>
          </cell>
          <cell r="OD785">
            <v>0</v>
          </cell>
          <cell r="OE785">
            <v>0</v>
          </cell>
          <cell r="OF785">
            <v>0</v>
          </cell>
          <cell r="OG785">
            <v>0</v>
          </cell>
          <cell r="OH785">
            <v>0</v>
          </cell>
          <cell r="OI785">
            <v>0</v>
          </cell>
          <cell r="OJ785">
            <v>0</v>
          </cell>
          <cell r="OK785">
            <v>0</v>
          </cell>
          <cell r="OL785">
            <v>0</v>
          </cell>
          <cell r="OM785">
            <v>0</v>
          </cell>
          <cell r="ON785">
            <v>0</v>
          </cell>
          <cell r="OO785">
            <v>0</v>
          </cell>
          <cell r="OP785">
            <v>0</v>
          </cell>
          <cell r="OQ785">
            <v>0</v>
          </cell>
          <cell r="OR785">
            <v>0</v>
          </cell>
          <cell r="OS785">
            <v>0</v>
          </cell>
          <cell r="OT785">
            <v>0</v>
          </cell>
          <cell r="OU785">
            <v>0</v>
          </cell>
          <cell r="OV785">
            <v>0</v>
          </cell>
          <cell r="OW785">
            <v>0</v>
          </cell>
          <cell r="OX785">
            <v>0</v>
          </cell>
          <cell r="OY785">
            <v>0</v>
          </cell>
          <cell r="OZ785">
            <v>0</v>
          </cell>
          <cell r="PA785">
            <v>0</v>
          </cell>
          <cell r="PB785">
            <v>0</v>
          </cell>
          <cell r="PC785">
            <v>0</v>
          </cell>
          <cell r="PD785">
            <v>0</v>
          </cell>
          <cell r="PE785">
            <v>0</v>
          </cell>
          <cell r="PF785">
            <v>0</v>
          </cell>
          <cell r="PG785">
            <v>0</v>
          </cell>
          <cell r="PH785">
            <v>0</v>
          </cell>
          <cell r="PI785">
            <v>0</v>
          </cell>
          <cell r="PJ785">
            <v>0</v>
          </cell>
          <cell r="PK785">
            <v>0</v>
          </cell>
          <cell r="PL785">
            <v>0</v>
          </cell>
          <cell r="PM785">
            <v>0</v>
          </cell>
          <cell r="PN785">
            <v>0</v>
          </cell>
          <cell r="PO785">
            <v>0</v>
          </cell>
          <cell r="PP785">
            <v>0</v>
          </cell>
          <cell r="PQ785">
            <v>0</v>
          </cell>
          <cell r="PR785">
            <v>0</v>
          </cell>
          <cell r="PS785">
            <v>0</v>
          </cell>
          <cell r="PT785">
            <v>0</v>
          </cell>
          <cell r="PU785">
            <v>0</v>
          </cell>
          <cell r="PV785">
            <v>0</v>
          </cell>
          <cell r="PW785">
            <v>0</v>
          </cell>
          <cell r="PX785">
            <v>0</v>
          </cell>
          <cell r="PY785">
            <v>0</v>
          </cell>
        </row>
        <row r="786">
          <cell r="BB786">
            <v>111.151979390192</v>
          </cell>
          <cell r="BC786">
            <v>0</v>
          </cell>
          <cell r="BD786">
            <v>111.151979390192</v>
          </cell>
          <cell r="BE786">
            <v>143.39719397665101</v>
          </cell>
          <cell r="BF786">
            <v>0</v>
          </cell>
          <cell r="BG786">
            <v>143.39719397665101</v>
          </cell>
          <cell r="BH786">
            <v>147.22790852291101</v>
          </cell>
          <cell r="BI786">
            <v>0</v>
          </cell>
          <cell r="BJ786">
            <v>147.22790852291101</v>
          </cell>
          <cell r="BK786">
            <v>87.103072336237304</v>
          </cell>
          <cell r="BL786">
            <v>0</v>
          </cell>
          <cell r="BM786">
            <v>87.103072336237304</v>
          </cell>
          <cell r="BN786">
            <v>111.00605639877799</v>
          </cell>
          <cell r="BO786">
            <v>0</v>
          </cell>
          <cell r="BP786">
            <v>111.00605639877799</v>
          </cell>
          <cell r="BQ786">
            <v>101.303790210545</v>
          </cell>
          <cell r="BR786">
            <v>0</v>
          </cell>
          <cell r="BS786">
            <v>101.303790210545</v>
          </cell>
          <cell r="BT786">
            <v>96.290838885316901</v>
          </cell>
          <cell r="BU786">
            <v>0</v>
          </cell>
          <cell r="BV786">
            <v>96.290838885316901</v>
          </cell>
          <cell r="BW786">
            <v>32.325204826951101</v>
          </cell>
          <cell r="BX786">
            <v>0</v>
          </cell>
          <cell r="BY786">
            <v>32.325204826951101</v>
          </cell>
          <cell r="BZ786">
            <v>57.488495182772198</v>
          </cell>
          <cell r="CA786">
            <v>-23.695737039198303</v>
          </cell>
          <cell r="CB786">
            <v>81.184232221970504</v>
          </cell>
          <cell r="CC786">
            <v>71.237042152906497</v>
          </cell>
          <cell r="CD786">
            <v>-5.3620000000000001</v>
          </cell>
          <cell r="CE786">
            <v>76.599042152906492</v>
          </cell>
          <cell r="CF786">
            <v>52.1614633685668</v>
          </cell>
          <cell r="CG786">
            <v>-16.424300250000002</v>
          </cell>
          <cell r="CH786">
            <v>68.585763618566801</v>
          </cell>
          <cell r="CI786">
            <v>45.314600927022397</v>
          </cell>
          <cell r="CJ786">
            <v>-3.9114591000000001</v>
          </cell>
          <cell r="CK786">
            <v>49.226060027022399</v>
          </cell>
          <cell r="CL786">
            <v>55.732456587224597</v>
          </cell>
          <cell r="CM786">
            <v>-6.7263709599999997</v>
          </cell>
          <cell r="CN786">
            <v>62.458827547224594</v>
          </cell>
          <cell r="CO786">
            <v>61.733046535930598</v>
          </cell>
          <cell r="CP786">
            <v>-3.5122681299999989</v>
          </cell>
          <cell r="CQ786">
            <v>65.245314665930593</v>
          </cell>
          <cell r="CR786">
            <v>67.381460743957604</v>
          </cell>
          <cell r="CS786">
            <v>-4.6505168799999996</v>
          </cell>
          <cell r="CT786">
            <v>72.031977623957602</v>
          </cell>
          <cell r="CU786">
            <v>43.489799618943501</v>
          </cell>
          <cell r="CV786">
            <v>-3.8882399300000001</v>
          </cell>
          <cell r="CW786">
            <v>47.378039548943498</v>
          </cell>
          <cell r="CX786">
            <v>57.660182517296398</v>
          </cell>
          <cell r="CY786">
            <v>9.9000000000000199E-2</v>
          </cell>
          <cell r="CZ786">
            <v>57.561182517296402</v>
          </cell>
          <cell r="DA786">
            <v>58.742950420904798</v>
          </cell>
          <cell r="DB786">
            <v>0</v>
          </cell>
          <cell r="DC786">
            <v>58.742950420904798</v>
          </cell>
          <cell r="DD786">
            <v>58.4023137305727</v>
          </cell>
          <cell r="DE786">
            <v>0</v>
          </cell>
          <cell r="DF786">
            <v>58.4023137305727</v>
          </cell>
          <cell r="DG786">
            <v>27.409127662344901</v>
          </cell>
          <cell r="DH786">
            <v>0</v>
          </cell>
          <cell r="DI786">
            <v>27.409127662344901</v>
          </cell>
          <cell r="DJ786">
            <v>60.431151823971597</v>
          </cell>
          <cell r="DK786">
            <v>0</v>
          </cell>
          <cell r="DL786">
            <v>60.431151823971597</v>
          </cell>
          <cell r="DM786">
            <v>65.686704188269402</v>
          </cell>
          <cell r="DN786">
            <v>0</v>
          </cell>
          <cell r="DO786">
            <v>65.686704188269402</v>
          </cell>
          <cell r="DP786">
            <v>72.865311001514897</v>
          </cell>
          <cell r="DQ786">
            <v>0</v>
          </cell>
          <cell r="DR786">
            <v>72.865311001514897</v>
          </cell>
          <cell r="DS786">
            <v>31.312765130352201</v>
          </cell>
          <cell r="DT786">
            <v>0</v>
          </cell>
          <cell r="DU786">
            <v>31.312765130352201</v>
          </cell>
          <cell r="DV786">
            <v>47.536789655028201</v>
          </cell>
          <cell r="DW786">
            <v>0</v>
          </cell>
          <cell r="DX786">
            <v>47.536789655028201</v>
          </cell>
          <cell r="DY786">
            <v>45.821619442824101</v>
          </cell>
          <cell r="DZ786">
            <v>0</v>
          </cell>
          <cell r="EA786">
            <v>45.821619442824101</v>
          </cell>
          <cell r="EB786">
            <v>66.915076289593699</v>
          </cell>
          <cell r="EC786">
            <v>0</v>
          </cell>
          <cell r="ED786">
            <v>66.915076289593699</v>
          </cell>
          <cell r="EE786">
            <v>30.935727782646001</v>
          </cell>
          <cell r="EF786">
            <v>0</v>
          </cell>
          <cell r="EG786">
            <v>30.935727782646001</v>
          </cell>
          <cell r="EH786">
            <v>31.024962754177501</v>
          </cell>
          <cell r="EI786">
            <v>0</v>
          </cell>
          <cell r="EJ786">
            <v>31.024962754177501</v>
          </cell>
          <cell r="EK786">
            <v>36.283204971563201</v>
          </cell>
          <cell r="EL786">
            <v>0</v>
          </cell>
          <cell r="EM786">
            <v>36.283204971563201</v>
          </cell>
          <cell r="EN786">
            <v>52.048802883597297</v>
          </cell>
          <cell r="EO786">
            <v>0</v>
          </cell>
          <cell r="EP786">
            <v>52.048802883597297</v>
          </cell>
          <cell r="EQ786">
            <v>26.494689721462301</v>
          </cell>
          <cell r="ER786">
            <v>0</v>
          </cell>
          <cell r="ES786">
            <v>26.494689721462301</v>
          </cell>
          <cell r="ET786">
            <v>41</v>
          </cell>
          <cell r="EU786">
            <v>0</v>
          </cell>
          <cell r="EV786">
            <v>41</v>
          </cell>
          <cell r="EW786">
            <v>40</v>
          </cell>
          <cell r="EX786">
            <v>0</v>
          </cell>
          <cell r="EY786">
            <v>40</v>
          </cell>
          <cell r="EZ786">
            <v>47</v>
          </cell>
          <cell r="FA786">
            <v>0</v>
          </cell>
          <cell r="FB786">
            <v>47</v>
          </cell>
          <cell r="FC786">
            <v>27</v>
          </cell>
          <cell r="FD786">
            <v>0</v>
          </cell>
          <cell r="FE786">
            <v>27</v>
          </cell>
          <cell r="FF786">
            <v>36</v>
          </cell>
          <cell r="FG786">
            <v>0</v>
          </cell>
          <cell r="FH786">
            <v>36</v>
          </cell>
          <cell r="FI786">
            <v>36</v>
          </cell>
          <cell r="FJ786">
            <v>0</v>
          </cell>
          <cell r="FK786">
            <v>36</v>
          </cell>
          <cell r="FL786">
            <v>40</v>
          </cell>
          <cell r="FM786">
            <v>0</v>
          </cell>
          <cell r="FN786">
            <v>40</v>
          </cell>
          <cell r="FO786">
            <v>28</v>
          </cell>
          <cell r="FP786">
            <v>0</v>
          </cell>
          <cell r="FQ786">
            <v>28</v>
          </cell>
          <cell r="FR786">
            <v>43</v>
          </cell>
          <cell r="FS786">
            <v>0</v>
          </cell>
          <cell r="FT786">
            <v>43</v>
          </cell>
          <cell r="FU786">
            <v>58</v>
          </cell>
          <cell r="FV786">
            <v>0</v>
          </cell>
          <cell r="FW786">
            <v>58</v>
          </cell>
          <cell r="FX786">
            <v>69</v>
          </cell>
          <cell r="FY786">
            <v>0</v>
          </cell>
          <cell r="FZ786">
            <v>69</v>
          </cell>
          <cell r="GA786">
            <v>58</v>
          </cell>
          <cell r="GB786">
            <v>0</v>
          </cell>
          <cell r="GC786">
            <v>58</v>
          </cell>
          <cell r="GD786">
            <v>53</v>
          </cell>
          <cell r="GE786">
            <v>0</v>
          </cell>
          <cell r="GF786">
            <v>53</v>
          </cell>
          <cell r="GG786">
            <v>76</v>
          </cell>
          <cell r="GH786">
            <v>0</v>
          </cell>
          <cell r="GI786">
            <v>76</v>
          </cell>
          <cell r="GJ786">
            <v>71</v>
          </cell>
          <cell r="GK786">
            <v>0</v>
          </cell>
          <cell r="GL786">
            <v>71</v>
          </cell>
          <cell r="GM786">
            <v>74</v>
          </cell>
          <cell r="GN786">
            <v>0</v>
          </cell>
          <cell r="GO786">
            <v>74</v>
          </cell>
          <cell r="GP786">
            <v>70</v>
          </cell>
          <cell r="GQ786">
            <v>0</v>
          </cell>
          <cell r="GR786">
            <v>70</v>
          </cell>
          <cell r="GS786">
            <v>61</v>
          </cell>
          <cell r="GT786">
            <v>0</v>
          </cell>
          <cell r="GU786">
            <v>61</v>
          </cell>
          <cell r="GV786">
            <v>63</v>
          </cell>
          <cell r="GW786">
            <v>0</v>
          </cell>
          <cell r="GX786">
            <v>63</v>
          </cell>
          <cell r="GY786">
            <v>60</v>
          </cell>
          <cell r="GZ786">
            <v>0</v>
          </cell>
          <cell r="HA786">
            <v>60</v>
          </cell>
          <cell r="HB786">
            <v>50</v>
          </cell>
          <cell r="HC786">
            <v>0</v>
          </cell>
          <cell r="HD786">
            <v>50</v>
          </cell>
          <cell r="HE786">
            <v>64</v>
          </cell>
          <cell r="HF786">
            <v>0</v>
          </cell>
          <cell r="HG786">
            <v>64</v>
          </cell>
          <cell r="HH786">
            <v>66</v>
          </cell>
          <cell r="HI786">
            <v>0</v>
          </cell>
          <cell r="HJ786">
            <v>66</v>
          </cell>
          <cell r="HK786">
            <v>50</v>
          </cell>
          <cell r="HL786">
            <v>0</v>
          </cell>
          <cell r="HM786">
            <v>50</v>
          </cell>
          <cell r="HN786">
            <v>50</v>
          </cell>
          <cell r="HO786">
            <v>0</v>
          </cell>
          <cell r="HP786">
            <v>50</v>
          </cell>
          <cell r="HQ786">
            <v>50</v>
          </cell>
          <cell r="HR786">
            <v>0</v>
          </cell>
          <cell r="HS786">
            <v>50</v>
          </cell>
          <cell r="HT786">
            <v>27</v>
          </cell>
          <cell r="HU786">
            <v>0</v>
          </cell>
          <cell r="HV786">
            <v>27</v>
          </cell>
          <cell r="HW786">
            <v>27</v>
          </cell>
          <cell r="HX786">
            <v>0</v>
          </cell>
          <cell r="HY786">
            <v>27</v>
          </cell>
          <cell r="HZ786">
            <v>21</v>
          </cell>
          <cell r="IA786">
            <v>0</v>
          </cell>
          <cell r="IB786">
            <v>21</v>
          </cell>
          <cell r="IC786">
            <v>24</v>
          </cell>
          <cell r="ID786">
            <v>0</v>
          </cell>
          <cell r="IE786">
            <v>24</v>
          </cell>
          <cell r="IF786">
            <v>28</v>
          </cell>
          <cell r="IG786">
            <v>0</v>
          </cell>
          <cell r="IH786">
            <v>28</v>
          </cell>
          <cell r="II786">
            <v>26</v>
          </cell>
          <cell r="IJ786">
            <v>0</v>
          </cell>
          <cell r="IK786">
            <v>26</v>
          </cell>
          <cell r="IP786">
            <v>488.88015422599102</v>
          </cell>
          <cell r="IQ786">
            <v>0</v>
          </cell>
          <cell r="IR786">
            <v>488.88015422599102</v>
          </cell>
          <cell r="IS786">
            <v>377.728174835799</v>
          </cell>
          <cell r="IT786">
            <v>0</v>
          </cell>
          <cell r="IU786">
            <v>377.728174835799</v>
          </cell>
          <cell r="IV786">
            <v>234.33098085914801</v>
          </cell>
          <cell r="IW786">
            <v>0</v>
          </cell>
          <cell r="IX786">
            <v>234.33098085914801</v>
          </cell>
          <cell r="IY786">
            <v>87.103072336237304</v>
          </cell>
          <cell r="IZ786">
            <v>0</v>
          </cell>
          <cell r="JA786">
            <v>87.103072336237304</v>
          </cell>
          <cell r="JB786">
            <v>340.925890321591</v>
          </cell>
          <cell r="JC786">
            <v>0</v>
          </cell>
          <cell r="JD786">
            <v>340.925890321591</v>
          </cell>
          <cell r="JE786">
            <v>229.91983392281301</v>
          </cell>
          <cell r="JF786">
            <v>0</v>
          </cell>
          <cell r="JG786">
            <v>229.91983392281301</v>
          </cell>
          <cell r="JH786">
            <v>128.61604371226801</v>
          </cell>
          <cell r="JI786">
            <v>0</v>
          </cell>
          <cell r="JJ786">
            <v>128.61604371226801</v>
          </cell>
          <cell r="JK786">
            <v>32.325204826951101</v>
          </cell>
          <cell r="JL786">
            <v>0</v>
          </cell>
          <cell r="JM786">
            <v>32.325204826951101</v>
          </cell>
          <cell r="JN786">
            <v>226.20160163126801</v>
          </cell>
          <cell r="JO786">
            <v>-49.393496389198305</v>
          </cell>
          <cell r="JP786">
            <v>275.59509802046631</v>
          </cell>
          <cell r="JQ786">
            <v>168.71310644849601</v>
          </cell>
          <cell r="JR786">
            <v>-25.697759350000005</v>
          </cell>
          <cell r="JS786">
            <v>194.41086579849602</v>
          </cell>
          <cell r="JT786">
            <v>97.476064295589197</v>
          </cell>
          <cell r="JU786">
            <v>-20.335759350000004</v>
          </cell>
          <cell r="JV786">
            <v>117.8118236455892</v>
          </cell>
          <cell r="JW786">
            <v>45.314600927022397</v>
          </cell>
          <cell r="JX786">
            <v>-3.9114591000000001</v>
          </cell>
          <cell r="JY786">
            <v>49.226060027022399</v>
          </cell>
          <cell r="JZ786">
            <v>228.33676348605599</v>
          </cell>
          <cell r="KA786">
            <v>-18.777395899999998</v>
          </cell>
          <cell r="KB786">
            <v>247.11415938605597</v>
          </cell>
          <cell r="KC786">
            <v>172.60430689883199</v>
          </cell>
          <cell r="KD786">
            <v>-12.051024939999998</v>
          </cell>
          <cell r="KE786">
            <v>184.65533183883198</v>
          </cell>
          <cell r="KF786">
            <v>110.871260362901</v>
          </cell>
          <cell r="KG786">
            <v>-8.5387568099999989</v>
          </cell>
          <cell r="KH786">
            <v>119.41001717290099</v>
          </cell>
          <cell r="KI786">
            <v>43.489799618943501</v>
          </cell>
          <cell r="KJ786">
            <v>-3.8882399300000001</v>
          </cell>
          <cell r="KK786">
            <v>47.378039548943498</v>
          </cell>
          <cell r="KL786">
            <v>202.214574331119</v>
          </cell>
          <cell r="KM786">
            <v>9.9000000000000199E-2</v>
          </cell>
          <cell r="KN786">
            <v>202.11557433111901</v>
          </cell>
          <cell r="KO786">
            <v>144.55439181382201</v>
          </cell>
          <cell r="KP786">
            <v>0</v>
          </cell>
          <cell r="KQ786">
            <v>144.55439181382201</v>
          </cell>
          <cell r="KR786">
            <v>85.811441392917601</v>
          </cell>
          <cell r="KS786">
            <v>0</v>
          </cell>
          <cell r="KT786">
            <v>85.811441392917601</v>
          </cell>
          <cell r="KU786">
            <v>27.409127662344901</v>
          </cell>
          <cell r="KV786">
            <v>0</v>
          </cell>
          <cell r="KW786">
            <v>27.409127662344901</v>
          </cell>
          <cell r="KX786">
            <v>230.29593214410801</v>
          </cell>
          <cell r="KY786">
            <v>0</v>
          </cell>
          <cell r="KZ786">
            <v>230.29593214410801</v>
          </cell>
          <cell r="LA786">
            <v>169.86478032013599</v>
          </cell>
          <cell r="LB786">
            <v>0</v>
          </cell>
          <cell r="LC786">
            <v>169.86478032013599</v>
          </cell>
          <cell r="LD786">
            <v>104.178076131867</v>
          </cell>
          <cell r="LE786">
            <v>0</v>
          </cell>
          <cell r="LF786">
            <v>104.178076131867</v>
          </cell>
          <cell r="LG786">
            <v>31.312765130352201</v>
          </cell>
          <cell r="LH786">
            <v>0</v>
          </cell>
          <cell r="LI786">
            <v>31.312765130352201</v>
          </cell>
          <cell r="LJ786">
            <v>191.209213170092</v>
          </cell>
          <cell r="LK786">
            <v>0</v>
          </cell>
          <cell r="LL786">
            <v>191.209213170092</v>
          </cell>
          <cell r="LM786">
            <v>143.672423515064</v>
          </cell>
          <cell r="LN786">
            <v>0</v>
          </cell>
          <cell r="LO786">
            <v>143.672423515064</v>
          </cell>
          <cell r="LP786">
            <v>97.850804072239697</v>
          </cell>
          <cell r="LQ786">
            <v>0</v>
          </cell>
          <cell r="LR786">
            <v>97.850804072239697</v>
          </cell>
          <cell r="LS786">
            <v>30.935727782646001</v>
          </cell>
          <cell r="LT786">
            <v>0</v>
          </cell>
          <cell r="LU786">
            <v>30.935727782646001</v>
          </cell>
          <cell r="LV786">
            <v>145.8516603308</v>
          </cell>
          <cell r="LW786">
            <v>0</v>
          </cell>
          <cell r="LX786">
            <v>145.8516603308</v>
          </cell>
          <cell r="LY786">
            <v>114.826697576623</v>
          </cell>
          <cell r="LZ786">
            <v>0</v>
          </cell>
          <cell r="MA786">
            <v>114.826697576623</v>
          </cell>
          <cell r="MB786">
            <v>78.543492605059598</v>
          </cell>
          <cell r="MC786">
            <v>0</v>
          </cell>
          <cell r="MD786">
            <v>78.543492605059598</v>
          </cell>
          <cell r="ME786">
            <v>26.494689721462301</v>
          </cell>
          <cell r="MF786">
            <v>0</v>
          </cell>
          <cell r="MG786">
            <v>26.494689721462301</v>
          </cell>
          <cell r="MH786">
            <v>41</v>
          </cell>
          <cell r="MI786">
            <v>0</v>
          </cell>
          <cell r="MJ786">
            <v>41</v>
          </cell>
          <cell r="MK786">
            <v>40</v>
          </cell>
          <cell r="ML786">
            <v>0</v>
          </cell>
          <cell r="MM786">
            <v>40</v>
          </cell>
          <cell r="MN786">
            <v>47</v>
          </cell>
          <cell r="MO786">
            <v>0</v>
          </cell>
          <cell r="MP786">
            <v>47</v>
          </cell>
          <cell r="MQ786">
            <v>27</v>
          </cell>
          <cell r="MR786">
            <v>0</v>
          </cell>
          <cell r="MS786">
            <v>27</v>
          </cell>
          <cell r="MT786">
            <v>36</v>
          </cell>
          <cell r="MU786">
            <v>0</v>
          </cell>
          <cell r="MV786">
            <v>36</v>
          </cell>
          <cell r="MW786">
            <v>36</v>
          </cell>
          <cell r="MX786">
            <v>0</v>
          </cell>
          <cell r="MY786">
            <v>36</v>
          </cell>
          <cell r="MZ786">
            <v>40</v>
          </cell>
          <cell r="NA786">
            <v>0</v>
          </cell>
          <cell r="NB786">
            <v>40</v>
          </cell>
          <cell r="NC786">
            <v>28</v>
          </cell>
          <cell r="ND786">
            <v>0</v>
          </cell>
          <cell r="NE786">
            <v>28</v>
          </cell>
          <cell r="NF786">
            <v>43</v>
          </cell>
          <cell r="NG786">
            <v>0</v>
          </cell>
          <cell r="NH786">
            <v>43</v>
          </cell>
          <cell r="NI786">
            <v>58</v>
          </cell>
          <cell r="NJ786">
            <v>0</v>
          </cell>
          <cell r="NK786">
            <v>58</v>
          </cell>
          <cell r="NL786">
            <v>69</v>
          </cell>
          <cell r="NM786">
            <v>0</v>
          </cell>
          <cell r="NN786">
            <v>69</v>
          </cell>
          <cell r="NO786">
            <v>58</v>
          </cell>
          <cell r="NP786">
            <v>0</v>
          </cell>
          <cell r="NQ786">
            <v>58</v>
          </cell>
          <cell r="NR786">
            <v>53</v>
          </cell>
          <cell r="NS786">
            <v>0</v>
          </cell>
          <cell r="NT786">
            <v>53</v>
          </cell>
          <cell r="NU786">
            <v>76</v>
          </cell>
          <cell r="NV786">
            <v>0</v>
          </cell>
          <cell r="NW786">
            <v>76</v>
          </cell>
          <cell r="NX786">
            <v>71</v>
          </cell>
          <cell r="NY786">
            <v>0</v>
          </cell>
          <cell r="NZ786">
            <v>71</v>
          </cell>
          <cell r="OA786">
            <v>74</v>
          </cell>
          <cell r="OB786">
            <v>0</v>
          </cell>
          <cell r="OC786">
            <v>74</v>
          </cell>
          <cell r="OD786">
            <v>70</v>
          </cell>
          <cell r="OE786">
            <v>0</v>
          </cell>
          <cell r="OF786">
            <v>70</v>
          </cell>
          <cell r="OG786">
            <v>61</v>
          </cell>
          <cell r="OH786">
            <v>0</v>
          </cell>
          <cell r="OI786">
            <v>61</v>
          </cell>
          <cell r="OJ786">
            <v>63</v>
          </cell>
          <cell r="OK786">
            <v>0</v>
          </cell>
          <cell r="OL786">
            <v>63</v>
          </cell>
          <cell r="OM786">
            <v>60</v>
          </cell>
          <cell r="ON786">
            <v>0</v>
          </cell>
          <cell r="OO786">
            <v>60</v>
          </cell>
          <cell r="OP786">
            <v>50</v>
          </cell>
          <cell r="OQ786">
            <v>0</v>
          </cell>
          <cell r="OR786">
            <v>50</v>
          </cell>
          <cell r="OS786">
            <v>64</v>
          </cell>
          <cell r="OT786">
            <v>0</v>
          </cell>
          <cell r="OU786">
            <v>64</v>
          </cell>
          <cell r="OV786">
            <v>66</v>
          </cell>
          <cell r="OW786">
            <v>0</v>
          </cell>
          <cell r="OX786">
            <v>66</v>
          </cell>
          <cell r="OY786">
            <v>50</v>
          </cell>
          <cell r="OZ786">
            <v>0</v>
          </cell>
          <cell r="PA786">
            <v>50</v>
          </cell>
          <cell r="PB786">
            <v>50</v>
          </cell>
          <cell r="PC786">
            <v>0</v>
          </cell>
          <cell r="PD786">
            <v>50</v>
          </cell>
          <cell r="PE786">
            <v>50</v>
          </cell>
          <cell r="PF786">
            <v>0</v>
          </cell>
          <cell r="PG786">
            <v>50</v>
          </cell>
          <cell r="PH786">
            <v>27</v>
          </cell>
          <cell r="PI786">
            <v>0</v>
          </cell>
          <cell r="PJ786">
            <v>27</v>
          </cell>
          <cell r="PK786">
            <v>27</v>
          </cell>
          <cell r="PL786">
            <v>0</v>
          </cell>
          <cell r="PM786">
            <v>27</v>
          </cell>
          <cell r="PN786">
            <v>21</v>
          </cell>
          <cell r="PO786">
            <v>0</v>
          </cell>
          <cell r="PP786">
            <v>21</v>
          </cell>
          <cell r="PQ786">
            <v>24</v>
          </cell>
          <cell r="PR786">
            <v>0</v>
          </cell>
          <cell r="PS786">
            <v>24</v>
          </cell>
          <cell r="PT786">
            <v>28</v>
          </cell>
          <cell r="PU786">
            <v>0</v>
          </cell>
          <cell r="PV786">
            <v>28</v>
          </cell>
          <cell r="PW786">
            <v>26</v>
          </cell>
          <cell r="PX786">
            <v>0</v>
          </cell>
          <cell r="PY786">
            <v>26</v>
          </cell>
        </row>
        <row r="787">
          <cell r="BB787">
            <v>-30.4971863796865</v>
          </cell>
          <cell r="BC787">
            <v>0</v>
          </cell>
          <cell r="BD787">
            <v>-30.4971863796865</v>
          </cell>
          <cell r="BE787">
            <v>-21.774269736427001</v>
          </cell>
          <cell r="BF787">
            <v>0</v>
          </cell>
          <cell r="BG787">
            <v>-21.774269736427001</v>
          </cell>
          <cell r="BH787">
            <v>-37.870841914270699</v>
          </cell>
          <cell r="BI787">
            <v>0</v>
          </cell>
          <cell r="BJ787">
            <v>-37.870841914270699</v>
          </cell>
          <cell r="BK787">
            <v>-21.974099915223899</v>
          </cell>
          <cell r="BL787">
            <v>0</v>
          </cell>
          <cell r="BM787">
            <v>-21.974099915223899</v>
          </cell>
          <cell r="BN787">
            <v>-23.234132327203994</v>
          </cell>
          <cell r="BO787">
            <v>0</v>
          </cell>
          <cell r="BP787">
            <v>-23.234132327203994</v>
          </cell>
          <cell r="BQ787">
            <v>-22.391374748716</v>
          </cell>
          <cell r="BR787">
            <v>0</v>
          </cell>
          <cell r="BS787">
            <v>-22.391374748716</v>
          </cell>
          <cell r="BT787">
            <v>-18.8750685505101</v>
          </cell>
          <cell r="BU787">
            <v>0</v>
          </cell>
          <cell r="BV787">
            <v>-18.8750685505101</v>
          </cell>
          <cell r="BW787">
            <v>-11.867929253194401</v>
          </cell>
          <cell r="BX787">
            <v>0</v>
          </cell>
          <cell r="BY787">
            <v>-11.867929253194401</v>
          </cell>
          <cell r="BZ787">
            <v>-7.3326935161827</v>
          </cell>
          <cell r="CA787">
            <v>6.8659102940823491</v>
          </cell>
          <cell r="CB787">
            <v>-14.198603810265048</v>
          </cell>
          <cell r="CC787">
            <v>-17.109958733129901</v>
          </cell>
          <cell r="CD787">
            <v>1.5233000000000001</v>
          </cell>
          <cell r="CE787">
            <v>-18.6332587331299</v>
          </cell>
          <cell r="CF787">
            <v>-11.720307603041199</v>
          </cell>
          <cell r="CG787">
            <v>4.6050000000000004</v>
          </cell>
          <cell r="CH787">
            <v>-16.3253076030412</v>
          </cell>
          <cell r="CI787">
            <v>-14.1500027709577</v>
          </cell>
          <cell r="CJ787">
            <v>1.00710203</v>
          </cell>
          <cell r="CK787">
            <v>-15.157104800957701</v>
          </cell>
          <cell r="CL787">
            <v>-7.7747586077543396</v>
          </cell>
          <cell r="CM787">
            <v>1.8726796400000001</v>
          </cell>
          <cell r="CN787">
            <v>-9.647438247754339</v>
          </cell>
          <cell r="CO787">
            <v>-12.2652104015398</v>
          </cell>
          <cell r="CP787">
            <v>0.95166925426999993</v>
          </cell>
          <cell r="CQ787">
            <v>-13.2168796558098</v>
          </cell>
          <cell r="CR787">
            <v>-16.683779236923499</v>
          </cell>
          <cell r="CS787">
            <v>1.2641117161709998</v>
          </cell>
          <cell r="CT787">
            <v>-17.9478909530945</v>
          </cell>
          <cell r="CU787">
            <v>-12.3220336552515</v>
          </cell>
          <cell r="CV787">
            <v>1.06533553</v>
          </cell>
          <cell r="CW787">
            <v>-13.387369185251501</v>
          </cell>
          <cell r="CX787">
            <v>-15.0333305349334</v>
          </cell>
          <cell r="CY787">
            <v>6.3849999999999998</v>
          </cell>
          <cell r="CZ787">
            <v>-21.4183305349334</v>
          </cell>
          <cell r="DA787">
            <v>-12.858042381604999</v>
          </cell>
          <cell r="DB787">
            <v>0</v>
          </cell>
          <cell r="DC787">
            <v>-12.858042381604999</v>
          </cell>
          <cell r="DD787">
            <v>-14.9289863090215</v>
          </cell>
          <cell r="DE787">
            <v>0</v>
          </cell>
          <cell r="DF787">
            <v>-14.9289863090215</v>
          </cell>
          <cell r="DG787">
            <v>-9.5308471056081405</v>
          </cell>
          <cell r="DH787">
            <v>0</v>
          </cell>
          <cell r="DI787">
            <v>-9.5308471056081405</v>
          </cell>
          <cell r="DJ787">
            <v>-16.3516859632817</v>
          </cell>
          <cell r="DK787">
            <v>0</v>
          </cell>
          <cell r="DL787">
            <v>-16.3516859632817</v>
          </cell>
          <cell r="DM787">
            <v>-16.902953336406402</v>
          </cell>
          <cell r="DN787">
            <v>0</v>
          </cell>
          <cell r="DO787">
            <v>-16.902953336406402</v>
          </cell>
          <cell r="DP787">
            <v>-12.558134914634101</v>
          </cell>
          <cell r="DQ787">
            <v>0</v>
          </cell>
          <cell r="DR787">
            <v>-12.558134914634101</v>
          </cell>
          <cell r="DS787">
            <v>-10.5502257337654</v>
          </cell>
          <cell r="DT787">
            <v>0</v>
          </cell>
          <cell r="DU787">
            <v>-10.5502257337654</v>
          </cell>
          <cell r="DV787">
            <v>-8.3293180024244595</v>
          </cell>
          <cell r="DW787">
            <v>3.6459999999999999</v>
          </cell>
          <cell r="DX787">
            <v>-11.975318002424459</v>
          </cell>
          <cell r="DY787">
            <v>-11.5987104812951</v>
          </cell>
          <cell r="DZ787">
            <v>0</v>
          </cell>
          <cell r="EA787">
            <v>-11.5987104812951</v>
          </cell>
          <cell r="EB787">
            <v>-16.992744436133101</v>
          </cell>
          <cell r="EC787">
            <v>0</v>
          </cell>
          <cell r="ED787">
            <v>-16.992744436133101</v>
          </cell>
          <cell r="EE787">
            <v>-8.7560688906344204</v>
          </cell>
          <cell r="EF787">
            <v>0</v>
          </cell>
          <cell r="EG787">
            <v>-8.7560688906344204</v>
          </cell>
          <cell r="EH787">
            <v>-2.5315964894775602</v>
          </cell>
          <cell r="EI787">
            <v>0</v>
          </cell>
          <cell r="EJ787">
            <v>-2.5315964894775602</v>
          </cell>
          <cell r="EK787">
            <v>-10.340123229867899</v>
          </cell>
          <cell r="EL787">
            <v>0</v>
          </cell>
          <cell r="EM787">
            <v>-10.340123229867899</v>
          </cell>
          <cell r="EN787">
            <v>-14.160424573316901</v>
          </cell>
          <cell r="EO787">
            <v>0</v>
          </cell>
          <cell r="EP787">
            <v>-14.160424573316901</v>
          </cell>
          <cell r="EQ787">
            <v>-7.6707218461945699</v>
          </cell>
          <cell r="ER787">
            <v>0</v>
          </cell>
          <cell r="ES787">
            <v>-7.6707218461945699</v>
          </cell>
          <cell r="ET787">
            <v>-10</v>
          </cell>
          <cell r="EU787">
            <v>0</v>
          </cell>
          <cell r="EV787">
            <v>-10</v>
          </cell>
          <cell r="EW787">
            <v>-11</v>
          </cell>
          <cell r="EX787">
            <v>0</v>
          </cell>
          <cell r="EY787">
            <v>-11</v>
          </cell>
          <cell r="EZ787">
            <v>-16</v>
          </cell>
          <cell r="FA787">
            <v>0</v>
          </cell>
          <cell r="FB787">
            <v>-16</v>
          </cell>
          <cell r="FC787">
            <v>-10</v>
          </cell>
          <cell r="FD787">
            <v>0</v>
          </cell>
          <cell r="FE787">
            <v>-10</v>
          </cell>
          <cell r="FF787">
            <v>0</v>
          </cell>
          <cell r="FG787">
            <v>0</v>
          </cell>
          <cell r="FH787">
            <v>0</v>
          </cell>
          <cell r="FI787">
            <v>-12</v>
          </cell>
          <cell r="FJ787">
            <v>0</v>
          </cell>
          <cell r="FK787">
            <v>-12</v>
          </cell>
          <cell r="FL787">
            <v>-16</v>
          </cell>
          <cell r="FM787">
            <v>0</v>
          </cell>
          <cell r="FN787">
            <v>-16</v>
          </cell>
          <cell r="FO787">
            <v>-9</v>
          </cell>
          <cell r="FP787">
            <v>0</v>
          </cell>
          <cell r="FQ787">
            <v>-9</v>
          </cell>
          <cell r="FR787">
            <v>10</v>
          </cell>
          <cell r="FS787">
            <v>0</v>
          </cell>
          <cell r="FT787">
            <v>10</v>
          </cell>
          <cell r="FU787">
            <v>-18</v>
          </cell>
          <cell r="FV787">
            <v>0</v>
          </cell>
          <cell r="FW787">
            <v>-18</v>
          </cell>
          <cell r="FX787">
            <v>-26</v>
          </cell>
          <cell r="FY787">
            <v>0</v>
          </cell>
          <cell r="FZ787">
            <v>-26</v>
          </cell>
          <cell r="GA787">
            <v>-18</v>
          </cell>
          <cell r="GB787">
            <v>0</v>
          </cell>
          <cell r="GC787">
            <v>-18</v>
          </cell>
          <cell r="GD787">
            <v>-23</v>
          </cell>
          <cell r="GE787">
            <v>0</v>
          </cell>
          <cell r="GF787">
            <v>-23</v>
          </cell>
          <cell r="GG787">
            <v>-25</v>
          </cell>
          <cell r="GH787">
            <v>0</v>
          </cell>
          <cell r="GI787">
            <v>-25</v>
          </cell>
          <cell r="GJ787">
            <v>-26</v>
          </cell>
          <cell r="GK787">
            <v>0</v>
          </cell>
          <cell r="GL787">
            <v>-26</v>
          </cell>
          <cell r="GM787">
            <v>-25</v>
          </cell>
          <cell r="GN787">
            <v>0</v>
          </cell>
          <cell r="GO787">
            <v>-25</v>
          </cell>
          <cell r="GP787">
            <v>-22</v>
          </cell>
          <cell r="GQ787">
            <v>0</v>
          </cell>
          <cell r="GR787">
            <v>-22</v>
          </cell>
          <cell r="GS787">
            <v>-21</v>
          </cell>
          <cell r="GT787">
            <v>0</v>
          </cell>
          <cell r="GU787">
            <v>-21</v>
          </cell>
          <cell r="GV787">
            <v>-25</v>
          </cell>
          <cell r="GW787">
            <v>0</v>
          </cell>
          <cell r="GX787">
            <v>-25</v>
          </cell>
          <cell r="GY787">
            <v>-22</v>
          </cell>
          <cell r="GZ787">
            <v>0</v>
          </cell>
          <cell r="HA787">
            <v>-22</v>
          </cell>
          <cell r="HB787">
            <v>-28</v>
          </cell>
          <cell r="HC787">
            <v>0</v>
          </cell>
          <cell r="HD787">
            <v>-28</v>
          </cell>
          <cell r="HE787">
            <v>-20</v>
          </cell>
          <cell r="HF787">
            <v>0</v>
          </cell>
          <cell r="HG787">
            <v>-20</v>
          </cell>
          <cell r="HH787">
            <v>-21</v>
          </cell>
          <cell r="HI787">
            <v>0</v>
          </cell>
          <cell r="HJ787">
            <v>-21</v>
          </cell>
          <cell r="HK787">
            <v>-16</v>
          </cell>
          <cell r="HL787">
            <v>0</v>
          </cell>
          <cell r="HM787">
            <v>-16</v>
          </cell>
          <cell r="HN787">
            <v>-20</v>
          </cell>
          <cell r="HO787">
            <v>0</v>
          </cell>
          <cell r="HP787">
            <v>-20</v>
          </cell>
          <cell r="HQ787">
            <v>-15</v>
          </cell>
          <cell r="HR787">
            <v>0</v>
          </cell>
          <cell r="HS787">
            <v>-15</v>
          </cell>
          <cell r="HT787">
            <v>-13</v>
          </cell>
          <cell r="HU787">
            <v>0</v>
          </cell>
          <cell r="HV787">
            <v>-13</v>
          </cell>
          <cell r="HW787">
            <v>-8</v>
          </cell>
          <cell r="HX787">
            <v>0</v>
          </cell>
          <cell r="HY787">
            <v>-8</v>
          </cell>
          <cell r="HZ787">
            <v>-8</v>
          </cell>
          <cell r="IA787">
            <v>0</v>
          </cell>
          <cell r="IB787">
            <v>-8</v>
          </cell>
          <cell r="IC787">
            <v>-7</v>
          </cell>
          <cell r="ID787">
            <v>0</v>
          </cell>
          <cell r="IE787">
            <v>-7</v>
          </cell>
          <cell r="IF787">
            <v>-8</v>
          </cell>
          <cell r="IG787">
            <v>0</v>
          </cell>
          <cell r="IH787">
            <v>-8</v>
          </cell>
          <cell r="II787">
            <v>-8</v>
          </cell>
          <cell r="IJ787">
            <v>0</v>
          </cell>
          <cell r="IK787">
            <v>-8</v>
          </cell>
          <cell r="IP787">
            <v>-112.116397945608</v>
          </cell>
          <cell r="IQ787">
            <v>0</v>
          </cell>
          <cell r="IR787">
            <v>-112.116397945608</v>
          </cell>
          <cell r="IS787">
            <v>-81.619211565921603</v>
          </cell>
          <cell r="IT787">
            <v>0</v>
          </cell>
          <cell r="IU787">
            <v>-81.619211565921603</v>
          </cell>
          <cell r="IV787">
            <v>-59.844941829494601</v>
          </cell>
          <cell r="IW787">
            <v>0</v>
          </cell>
          <cell r="IX787">
            <v>-59.844941829494601</v>
          </cell>
          <cell r="IY787">
            <v>-21.974099915223899</v>
          </cell>
          <cell r="IZ787">
            <v>0</v>
          </cell>
          <cell r="JA787">
            <v>-21.974099915223899</v>
          </cell>
          <cell r="JB787">
            <v>-76.368504879624496</v>
          </cell>
          <cell r="JC787">
            <v>0</v>
          </cell>
          <cell r="JD787">
            <v>-76.368504879624496</v>
          </cell>
          <cell r="JE787">
            <v>-53.134372552420501</v>
          </cell>
          <cell r="JF787">
            <v>0</v>
          </cell>
          <cell r="JG787">
            <v>-53.134372552420501</v>
          </cell>
          <cell r="JH787">
            <v>-30.742997803704501</v>
          </cell>
          <cell r="JI787">
            <v>0</v>
          </cell>
          <cell r="JJ787">
            <v>-30.742997803704501</v>
          </cell>
          <cell r="JK787">
            <v>-11.867929253194401</v>
          </cell>
          <cell r="JL787">
            <v>0</v>
          </cell>
          <cell r="JM787">
            <v>-11.867929253194401</v>
          </cell>
          <cell r="JN787">
            <v>-50.312962623311499</v>
          </cell>
          <cell r="JO787">
            <v>14.001312324082351</v>
          </cell>
          <cell r="JP787">
            <v>-64.314274947393855</v>
          </cell>
          <cell r="JQ787">
            <v>-42.980269107128798</v>
          </cell>
          <cell r="JR787">
            <v>7.1354020299999998</v>
          </cell>
          <cell r="JS787">
            <v>-50.1156711371288</v>
          </cell>
          <cell r="JT787">
            <v>-25.870310373998901</v>
          </cell>
          <cell r="JU787">
            <v>5.6121020300000009</v>
          </cell>
          <cell r="JV787">
            <v>-31.4824124039989</v>
          </cell>
          <cell r="JW787">
            <v>-14.1500027709577</v>
          </cell>
          <cell r="JX787">
            <v>1.00710203</v>
          </cell>
          <cell r="JY787">
            <v>-15.157104800957701</v>
          </cell>
          <cell r="JZ787">
            <v>-49.045781901469098</v>
          </cell>
          <cell r="KA787">
            <v>5.1537961404409991</v>
          </cell>
          <cell r="KB787">
            <v>-54.199578041910101</v>
          </cell>
          <cell r="KC787">
            <v>-41.271023293714798</v>
          </cell>
          <cell r="KD787">
            <v>3.2811165004409997</v>
          </cell>
          <cell r="KE787">
            <v>-44.552139794155799</v>
          </cell>
          <cell r="KF787">
            <v>-29.005812892174902</v>
          </cell>
          <cell r="KG787">
            <v>2.3294472461710001</v>
          </cell>
          <cell r="KH787">
            <v>-31.335260138345902</v>
          </cell>
          <cell r="KI787">
            <v>-12.3220336552515</v>
          </cell>
          <cell r="KJ787">
            <v>1.06533553</v>
          </cell>
          <cell r="KK787">
            <v>-13.387369185251501</v>
          </cell>
          <cell r="KL787">
            <v>-52.3512063311681</v>
          </cell>
          <cell r="KM787">
            <v>6.3849999999999998</v>
          </cell>
          <cell r="KN787">
            <v>-58.736206331168098</v>
          </cell>
          <cell r="KO787">
            <v>-37.317875796234702</v>
          </cell>
          <cell r="KP787">
            <v>0</v>
          </cell>
          <cell r="KQ787">
            <v>-37.317875796234702</v>
          </cell>
          <cell r="KR787">
            <v>-24.4598334146296</v>
          </cell>
          <cell r="KS787">
            <v>0</v>
          </cell>
          <cell r="KT787">
            <v>-24.4598334146296</v>
          </cell>
          <cell r="KU787">
            <v>-9.5308471056081405</v>
          </cell>
          <cell r="KV787">
            <v>0</v>
          </cell>
          <cell r="KW787">
            <v>-9.5308471056081405</v>
          </cell>
          <cell r="KX787">
            <v>-56.362999948087598</v>
          </cell>
          <cell r="KY787">
            <v>0</v>
          </cell>
          <cell r="KZ787">
            <v>-56.362999948087598</v>
          </cell>
          <cell r="LA787">
            <v>-40.011313984805902</v>
          </cell>
          <cell r="LB787">
            <v>0</v>
          </cell>
          <cell r="LC787">
            <v>-40.011313984805902</v>
          </cell>
          <cell r="LD787">
            <v>-23.108360648399501</v>
          </cell>
          <cell r="LE787">
            <v>0</v>
          </cell>
          <cell r="LF787">
            <v>-23.108360648399501</v>
          </cell>
          <cell r="LG787">
            <v>-10.5502257337654</v>
          </cell>
          <cell r="LH787">
            <v>0</v>
          </cell>
          <cell r="LI787">
            <v>-10.5502257337654</v>
          </cell>
          <cell r="LJ787">
            <v>-45.676841810487097</v>
          </cell>
          <cell r="LK787">
            <v>3.6459999999999999</v>
          </cell>
          <cell r="LL787">
            <v>-49.322841810487098</v>
          </cell>
          <cell r="LM787">
            <v>-37.347523808062697</v>
          </cell>
          <cell r="LN787">
            <v>0</v>
          </cell>
          <cell r="LO787">
            <v>-37.347523808062697</v>
          </cell>
          <cell r="LP787">
            <v>-25.7488133267675</v>
          </cell>
          <cell r="LQ787">
            <v>0</v>
          </cell>
          <cell r="LR787">
            <v>-25.7488133267675</v>
          </cell>
          <cell r="LS787">
            <v>-8.7560688906344204</v>
          </cell>
          <cell r="LT787">
            <v>0</v>
          </cell>
          <cell r="LU787">
            <v>-8.7560688906344204</v>
          </cell>
          <cell r="LV787">
            <v>-34.702866138856997</v>
          </cell>
          <cell r="LW787">
            <v>0</v>
          </cell>
          <cell r="LX787">
            <v>-34.702866138856997</v>
          </cell>
          <cell r="LY787">
            <v>-32.171269649379397</v>
          </cell>
          <cell r="LZ787">
            <v>0</v>
          </cell>
          <cell r="MA787">
            <v>-32.171269649379397</v>
          </cell>
          <cell r="MB787">
            <v>-21.831146419511501</v>
          </cell>
          <cell r="MC787">
            <v>0</v>
          </cell>
          <cell r="MD787">
            <v>-21.831146419511501</v>
          </cell>
          <cell r="ME787">
            <v>-7.6707218461945699</v>
          </cell>
          <cell r="MF787">
            <v>0</v>
          </cell>
          <cell r="MG787">
            <v>-7.6707218461945699</v>
          </cell>
          <cell r="MH787">
            <v>-10</v>
          </cell>
          <cell r="MI787">
            <v>0</v>
          </cell>
          <cell r="MJ787">
            <v>-10</v>
          </cell>
          <cell r="MK787">
            <v>-11</v>
          </cell>
          <cell r="ML787">
            <v>0</v>
          </cell>
          <cell r="MM787">
            <v>-11</v>
          </cell>
          <cell r="MN787">
            <v>-16</v>
          </cell>
          <cell r="MO787">
            <v>0</v>
          </cell>
          <cell r="MP787">
            <v>-16</v>
          </cell>
          <cell r="MQ787">
            <v>-10</v>
          </cell>
          <cell r="MR787">
            <v>0</v>
          </cell>
          <cell r="MS787">
            <v>-10</v>
          </cell>
          <cell r="MT787">
            <v>0</v>
          </cell>
          <cell r="MU787">
            <v>0</v>
          </cell>
          <cell r="MV787">
            <v>0</v>
          </cell>
          <cell r="MW787">
            <v>-12</v>
          </cell>
          <cell r="MX787">
            <v>0</v>
          </cell>
          <cell r="MY787">
            <v>-12</v>
          </cell>
          <cell r="MZ787">
            <v>-16</v>
          </cell>
          <cell r="NA787">
            <v>0</v>
          </cell>
          <cell r="NB787">
            <v>-16</v>
          </cell>
          <cell r="NC787">
            <v>-9</v>
          </cell>
          <cell r="ND787">
            <v>0</v>
          </cell>
          <cell r="NE787">
            <v>-9</v>
          </cell>
          <cell r="NF787">
            <v>10</v>
          </cell>
          <cell r="NG787">
            <v>0</v>
          </cell>
          <cell r="NH787">
            <v>10</v>
          </cell>
          <cell r="NI787">
            <v>-18</v>
          </cell>
          <cell r="NJ787">
            <v>0</v>
          </cell>
          <cell r="NK787">
            <v>-18</v>
          </cell>
          <cell r="NL787">
            <v>-26</v>
          </cell>
          <cell r="NM787">
            <v>0</v>
          </cell>
          <cell r="NN787">
            <v>-26</v>
          </cell>
          <cell r="NO787">
            <v>-18</v>
          </cell>
          <cell r="NP787">
            <v>0</v>
          </cell>
          <cell r="NQ787">
            <v>-18</v>
          </cell>
          <cell r="NR787">
            <v>-23</v>
          </cell>
          <cell r="NS787">
            <v>0</v>
          </cell>
          <cell r="NT787">
            <v>-23</v>
          </cell>
          <cell r="NU787">
            <v>-25</v>
          </cell>
          <cell r="NV787">
            <v>0</v>
          </cell>
          <cell r="NW787">
            <v>-25</v>
          </cell>
          <cell r="NX787">
            <v>-26</v>
          </cell>
          <cell r="NY787">
            <v>0</v>
          </cell>
          <cell r="NZ787">
            <v>-26</v>
          </cell>
          <cell r="OA787">
            <v>-25</v>
          </cell>
          <cell r="OB787">
            <v>0</v>
          </cell>
          <cell r="OC787">
            <v>-25</v>
          </cell>
          <cell r="OD787">
            <v>-22</v>
          </cell>
          <cell r="OE787">
            <v>0</v>
          </cell>
          <cell r="OF787">
            <v>-22</v>
          </cell>
          <cell r="OG787">
            <v>-21</v>
          </cell>
          <cell r="OH787">
            <v>0</v>
          </cell>
          <cell r="OI787">
            <v>-21</v>
          </cell>
          <cell r="OJ787">
            <v>-25</v>
          </cell>
          <cell r="OK787">
            <v>0</v>
          </cell>
          <cell r="OL787">
            <v>-25</v>
          </cell>
          <cell r="OM787">
            <v>-22</v>
          </cell>
          <cell r="ON787">
            <v>0</v>
          </cell>
          <cell r="OO787">
            <v>-22</v>
          </cell>
          <cell r="OP787">
            <v>-28</v>
          </cell>
          <cell r="OQ787">
            <v>0</v>
          </cell>
          <cell r="OR787">
            <v>-28</v>
          </cell>
          <cell r="OS787">
            <v>-20</v>
          </cell>
          <cell r="OT787">
            <v>0</v>
          </cell>
          <cell r="OU787">
            <v>-20</v>
          </cell>
          <cell r="OV787">
            <v>-21</v>
          </cell>
          <cell r="OW787">
            <v>0</v>
          </cell>
          <cell r="OX787">
            <v>-21</v>
          </cell>
          <cell r="OY787">
            <v>-16</v>
          </cell>
          <cell r="OZ787">
            <v>0</v>
          </cell>
          <cell r="PA787">
            <v>-16</v>
          </cell>
          <cell r="PB787">
            <v>-20</v>
          </cell>
          <cell r="PC787">
            <v>0</v>
          </cell>
          <cell r="PD787">
            <v>-20</v>
          </cell>
          <cell r="PE787">
            <v>-15</v>
          </cell>
          <cell r="PF787">
            <v>0</v>
          </cell>
          <cell r="PG787">
            <v>-15</v>
          </cell>
          <cell r="PH787">
            <v>-13</v>
          </cell>
          <cell r="PI787">
            <v>0</v>
          </cell>
          <cell r="PJ787">
            <v>-13</v>
          </cell>
          <cell r="PK787">
            <v>-8</v>
          </cell>
          <cell r="PL787">
            <v>0</v>
          </cell>
          <cell r="PM787">
            <v>-8</v>
          </cell>
          <cell r="PN787">
            <v>-8</v>
          </cell>
          <cell r="PO787">
            <v>0</v>
          </cell>
          <cell r="PP787">
            <v>-8</v>
          </cell>
          <cell r="PQ787">
            <v>-7</v>
          </cell>
          <cell r="PR787">
            <v>0</v>
          </cell>
          <cell r="PS787">
            <v>-7</v>
          </cell>
          <cell r="PT787">
            <v>-8</v>
          </cell>
          <cell r="PU787">
            <v>0</v>
          </cell>
          <cell r="PV787">
            <v>-8</v>
          </cell>
          <cell r="PW787">
            <v>-8</v>
          </cell>
          <cell r="PX787">
            <v>0</v>
          </cell>
          <cell r="PY787">
            <v>-8</v>
          </cell>
        </row>
        <row r="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H788">
            <v>0</v>
          </cell>
          <cell r="HI788">
            <v>0</v>
          </cell>
          <cell r="HJ788">
            <v>0</v>
          </cell>
          <cell r="HK788">
            <v>0</v>
          </cell>
          <cell r="HL788">
            <v>0</v>
          </cell>
          <cell r="HM788">
            <v>0</v>
          </cell>
          <cell r="HN788">
            <v>0</v>
          </cell>
          <cell r="HO788">
            <v>0</v>
          </cell>
          <cell r="HP788">
            <v>0</v>
          </cell>
          <cell r="HQ788">
            <v>0</v>
          </cell>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cell r="NR788">
            <v>0</v>
          </cell>
          <cell r="NS788">
            <v>0</v>
          </cell>
          <cell r="NT788">
            <v>0</v>
          </cell>
          <cell r="NU788">
            <v>0</v>
          </cell>
          <cell r="NV788">
            <v>0</v>
          </cell>
          <cell r="NW788">
            <v>0</v>
          </cell>
          <cell r="NX788">
            <v>0</v>
          </cell>
          <cell r="NY788">
            <v>0</v>
          </cell>
          <cell r="NZ788">
            <v>0</v>
          </cell>
          <cell r="OA788">
            <v>0</v>
          </cell>
          <cell r="OB788">
            <v>0</v>
          </cell>
          <cell r="OC788">
            <v>0</v>
          </cell>
          <cell r="OD788">
            <v>0</v>
          </cell>
          <cell r="OE788">
            <v>0</v>
          </cell>
          <cell r="OF788">
            <v>0</v>
          </cell>
          <cell r="OG788">
            <v>0</v>
          </cell>
          <cell r="OH788">
            <v>0</v>
          </cell>
          <cell r="OI788">
            <v>0</v>
          </cell>
          <cell r="OJ788">
            <v>0</v>
          </cell>
          <cell r="OK788">
            <v>0</v>
          </cell>
          <cell r="OL788">
            <v>0</v>
          </cell>
          <cell r="OM788">
            <v>0</v>
          </cell>
          <cell r="ON788">
            <v>0</v>
          </cell>
          <cell r="OO788">
            <v>0</v>
          </cell>
          <cell r="OP788">
            <v>0</v>
          </cell>
          <cell r="OQ788">
            <v>0</v>
          </cell>
          <cell r="OR788">
            <v>0</v>
          </cell>
          <cell r="OS788">
            <v>0</v>
          </cell>
          <cell r="OT788">
            <v>0</v>
          </cell>
          <cell r="OU788">
            <v>0</v>
          </cell>
          <cell r="OV788">
            <v>0</v>
          </cell>
          <cell r="OW788">
            <v>0</v>
          </cell>
          <cell r="OX788">
            <v>0</v>
          </cell>
          <cell r="OY788">
            <v>0</v>
          </cell>
          <cell r="OZ788">
            <v>0</v>
          </cell>
          <cell r="PA788">
            <v>0</v>
          </cell>
          <cell r="PB788">
            <v>0</v>
          </cell>
          <cell r="PC788">
            <v>0</v>
          </cell>
          <cell r="PD788">
            <v>0</v>
          </cell>
          <cell r="PE788">
            <v>0</v>
          </cell>
          <cell r="PF788">
            <v>0</v>
          </cell>
          <cell r="PG788">
            <v>0</v>
          </cell>
          <cell r="PH788">
            <v>0</v>
          </cell>
          <cell r="PI788">
            <v>0</v>
          </cell>
          <cell r="PJ788">
            <v>0</v>
          </cell>
          <cell r="PK788">
            <v>0</v>
          </cell>
          <cell r="PL788">
            <v>0</v>
          </cell>
          <cell r="PM788">
            <v>0</v>
          </cell>
          <cell r="PN788">
            <v>0</v>
          </cell>
          <cell r="PO788">
            <v>0</v>
          </cell>
          <cell r="PP788">
            <v>0</v>
          </cell>
          <cell r="PQ788">
            <v>0</v>
          </cell>
          <cell r="PR788">
            <v>0</v>
          </cell>
          <cell r="PS788">
            <v>0</v>
          </cell>
          <cell r="PT788">
            <v>0</v>
          </cell>
          <cell r="PU788">
            <v>0</v>
          </cell>
          <cell r="PV788">
            <v>0</v>
          </cell>
          <cell r="PW788">
            <v>0</v>
          </cell>
          <cell r="PX788">
            <v>0</v>
          </cell>
          <cell r="PY788">
            <v>0</v>
          </cell>
        </row>
        <row r="789">
          <cell r="BB789">
            <v>80.654793010505401</v>
          </cell>
          <cell r="BC789">
            <v>0</v>
          </cell>
          <cell r="BD789">
            <v>80.654793010505401</v>
          </cell>
          <cell r="BE789">
            <v>121.62292424022399</v>
          </cell>
          <cell r="BF789">
            <v>0</v>
          </cell>
          <cell r="BG789">
            <v>121.62292424022399</v>
          </cell>
          <cell r="BH789">
            <v>109.35706660864</v>
          </cell>
          <cell r="BI789">
            <v>0</v>
          </cell>
          <cell r="BJ789">
            <v>109.35706660864</v>
          </cell>
          <cell r="BK789">
            <v>65.128972421013501</v>
          </cell>
          <cell r="BL789">
            <v>0</v>
          </cell>
          <cell r="BM789">
            <v>65.128972421013501</v>
          </cell>
          <cell r="BN789">
            <v>87.771924071574034</v>
          </cell>
          <cell r="BO789">
            <v>0</v>
          </cell>
          <cell r="BP789">
            <v>87.771924071574034</v>
          </cell>
          <cell r="BQ789">
            <v>78.912415461829298</v>
          </cell>
          <cell r="BR789">
            <v>0</v>
          </cell>
          <cell r="BS789">
            <v>78.912415461829298</v>
          </cell>
          <cell r="BT789">
            <v>77.415770334806993</v>
          </cell>
          <cell r="BU789">
            <v>0</v>
          </cell>
          <cell r="BV789">
            <v>77.415770334806993</v>
          </cell>
          <cell r="BW789">
            <v>20.4572755737567</v>
          </cell>
          <cell r="BX789">
            <v>0</v>
          </cell>
          <cell r="BY789">
            <v>20.4572755737567</v>
          </cell>
          <cell r="BZ789">
            <v>50.155801666589603</v>
          </cell>
          <cell r="CA789">
            <v>-16.829826745115952</v>
          </cell>
          <cell r="CB789">
            <v>66.985628411705562</v>
          </cell>
          <cell r="CC789">
            <v>54.127083419776604</v>
          </cell>
          <cell r="CD789">
            <v>-3.8387000000000002</v>
          </cell>
          <cell r="CE789">
            <v>57.965783419776606</v>
          </cell>
          <cell r="CF789">
            <v>40.4411557655257</v>
          </cell>
          <cell r="CG789">
            <v>-11.819300250000001</v>
          </cell>
          <cell r="CH789">
            <v>52.260456015525705</v>
          </cell>
          <cell r="CI789">
            <v>31.164598156064599</v>
          </cell>
          <cell r="CJ789">
            <v>-2.9043570700000001</v>
          </cell>
          <cell r="CK789">
            <v>34.068955226064602</v>
          </cell>
          <cell r="CL789">
            <v>47.957697979470296</v>
          </cell>
          <cell r="CM789">
            <v>-4.8536913199999994</v>
          </cell>
          <cell r="CN789">
            <v>52.811389299470292</v>
          </cell>
          <cell r="CO789">
            <v>49.467836134390701</v>
          </cell>
          <cell r="CP789">
            <v>-2.5605988757299989</v>
          </cell>
          <cell r="CQ789">
            <v>52.028435010120702</v>
          </cell>
          <cell r="CR789">
            <v>50.697681507034098</v>
          </cell>
          <cell r="CS789">
            <v>-3.386405163829</v>
          </cell>
          <cell r="CT789">
            <v>54.084086670863101</v>
          </cell>
          <cell r="CU789">
            <v>31.167765963691998</v>
          </cell>
          <cell r="CV789">
            <v>-2.8229044000000001</v>
          </cell>
          <cell r="CW789">
            <v>33.990670363691997</v>
          </cell>
          <cell r="CX789">
            <v>42.626851982363</v>
          </cell>
          <cell r="CY789">
            <v>6.484</v>
          </cell>
          <cell r="CZ789">
            <v>36.142851982362998</v>
          </cell>
          <cell r="DA789">
            <v>45.884908039299702</v>
          </cell>
          <cell r="DB789">
            <v>0</v>
          </cell>
          <cell r="DC789">
            <v>45.884908039299702</v>
          </cell>
          <cell r="DD789">
            <v>43.473327421551197</v>
          </cell>
          <cell r="DE789">
            <v>0</v>
          </cell>
          <cell r="DF789">
            <v>43.473327421551197</v>
          </cell>
          <cell r="DG789">
            <v>17.878280556736801</v>
          </cell>
          <cell r="DH789">
            <v>0</v>
          </cell>
          <cell r="DI789">
            <v>17.878280556736801</v>
          </cell>
          <cell r="DJ789">
            <v>44.079465860689901</v>
          </cell>
          <cell r="DK789">
            <v>0</v>
          </cell>
          <cell r="DL789">
            <v>44.079465860689901</v>
          </cell>
          <cell r="DM789">
            <v>48.783750851862898</v>
          </cell>
          <cell r="DN789">
            <v>0</v>
          </cell>
          <cell r="DO789">
            <v>48.783750851862898</v>
          </cell>
          <cell r="DP789">
            <v>60.307176086880801</v>
          </cell>
          <cell r="DQ789">
            <v>0</v>
          </cell>
          <cell r="DR789">
            <v>60.307176086880801</v>
          </cell>
          <cell r="DS789">
            <v>20.762539396586799</v>
          </cell>
          <cell r="DT789">
            <v>0</v>
          </cell>
          <cell r="DU789">
            <v>20.762539396586799</v>
          </cell>
          <cell r="DV789">
            <v>39.2074716526038</v>
          </cell>
          <cell r="DW789">
            <v>3.6459999999999999</v>
          </cell>
          <cell r="DX789">
            <v>35.561471652603799</v>
          </cell>
          <cell r="DY789">
            <v>34.222908961529001</v>
          </cell>
          <cell r="DZ789">
            <v>0</v>
          </cell>
          <cell r="EA789">
            <v>34.222908961529001</v>
          </cell>
          <cell r="EB789">
            <v>49.922331853460598</v>
          </cell>
          <cell r="EC789">
            <v>0</v>
          </cell>
          <cell r="ED789">
            <v>49.922331853460598</v>
          </cell>
          <cell r="EE789">
            <v>22.179658892011599</v>
          </cell>
          <cell r="EF789">
            <v>0</v>
          </cell>
          <cell r="EG789">
            <v>22.179658892011599</v>
          </cell>
          <cell r="EH789">
            <v>28.493366264699901</v>
          </cell>
          <cell r="EI789">
            <v>0</v>
          </cell>
          <cell r="EJ789">
            <v>28.493366264699901</v>
          </cell>
          <cell r="EK789">
            <v>25.943081741695298</v>
          </cell>
          <cell r="EL789">
            <v>0</v>
          </cell>
          <cell r="EM789">
            <v>25.943081741695298</v>
          </cell>
          <cell r="EN789">
            <v>37.888378310280402</v>
          </cell>
          <cell r="EO789">
            <v>0</v>
          </cell>
          <cell r="EP789">
            <v>37.888378310280402</v>
          </cell>
          <cell r="EQ789">
            <v>18.823967875267801</v>
          </cell>
          <cell r="ER789">
            <v>0</v>
          </cell>
          <cell r="ES789">
            <v>18.823967875267801</v>
          </cell>
          <cell r="ET789">
            <v>31</v>
          </cell>
          <cell r="EU789">
            <v>0</v>
          </cell>
          <cell r="EV789">
            <v>31</v>
          </cell>
          <cell r="EW789">
            <v>29</v>
          </cell>
          <cell r="EX789">
            <v>0</v>
          </cell>
          <cell r="EY789">
            <v>29</v>
          </cell>
          <cell r="EZ789">
            <v>31</v>
          </cell>
          <cell r="FA789">
            <v>0</v>
          </cell>
          <cell r="FB789">
            <v>31</v>
          </cell>
          <cell r="FC789">
            <v>17</v>
          </cell>
          <cell r="FD789">
            <v>0</v>
          </cell>
          <cell r="FE789">
            <v>17</v>
          </cell>
          <cell r="FF789">
            <v>36</v>
          </cell>
          <cell r="FG789">
            <v>0</v>
          </cell>
          <cell r="FH789">
            <v>36</v>
          </cell>
          <cell r="FI789">
            <v>24</v>
          </cell>
          <cell r="FJ789">
            <v>0</v>
          </cell>
          <cell r="FK789">
            <v>24</v>
          </cell>
          <cell r="FL789">
            <v>24</v>
          </cell>
          <cell r="FM789">
            <v>0</v>
          </cell>
          <cell r="FN789">
            <v>24</v>
          </cell>
          <cell r="FO789">
            <v>19</v>
          </cell>
          <cell r="FP789">
            <v>0</v>
          </cell>
          <cell r="FQ789">
            <v>19</v>
          </cell>
          <cell r="FR789">
            <v>53</v>
          </cell>
          <cell r="FS789">
            <v>0</v>
          </cell>
          <cell r="FT789">
            <v>53</v>
          </cell>
          <cell r="FU789">
            <v>40</v>
          </cell>
          <cell r="FV789">
            <v>0</v>
          </cell>
          <cell r="FW789">
            <v>40</v>
          </cell>
          <cell r="FX789">
            <v>43</v>
          </cell>
          <cell r="FY789">
            <v>0</v>
          </cell>
          <cell r="FZ789">
            <v>43</v>
          </cell>
          <cell r="GA789">
            <v>40</v>
          </cell>
          <cell r="GB789">
            <v>0</v>
          </cell>
          <cell r="GC789">
            <v>40</v>
          </cell>
          <cell r="GD789">
            <v>31</v>
          </cell>
          <cell r="GE789">
            <v>0</v>
          </cell>
          <cell r="GF789">
            <v>31</v>
          </cell>
          <cell r="GG789">
            <v>51</v>
          </cell>
          <cell r="GH789">
            <v>0</v>
          </cell>
          <cell r="GI789">
            <v>51</v>
          </cell>
          <cell r="GJ789">
            <v>45</v>
          </cell>
          <cell r="GK789">
            <v>0</v>
          </cell>
          <cell r="GL789">
            <v>45</v>
          </cell>
          <cell r="GM789">
            <v>49</v>
          </cell>
          <cell r="GN789">
            <v>0</v>
          </cell>
          <cell r="GO789">
            <v>49</v>
          </cell>
          <cell r="GP789">
            <v>48</v>
          </cell>
          <cell r="GQ789">
            <v>0</v>
          </cell>
          <cell r="GR789">
            <v>48</v>
          </cell>
          <cell r="GS789">
            <v>40</v>
          </cell>
          <cell r="GT789">
            <v>0</v>
          </cell>
          <cell r="GU789">
            <v>40</v>
          </cell>
          <cell r="GV789">
            <v>38</v>
          </cell>
          <cell r="GW789">
            <v>0</v>
          </cell>
          <cell r="GX789">
            <v>38</v>
          </cell>
          <cell r="GY789">
            <v>38</v>
          </cell>
          <cell r="GZ789">
            <v>0</v>
          </cell>
          <cell r="HA789">
            <v>38</v>
          </cell>
          <cell r="HB789">
            <v>22</v>
          </cell>
          <cell r="HC789">
            <v>0</v>
          </cell>
          <cell r="HD789">
            <v>22</v>
          </cell>
          <cell r="HE789">
            <v>44</v>
          </cell>
          <cell r="HF789">
            <v>0</v>
          </cell>
          <cell r="HG789">
            <v>44</v>
          </cell>
          <cell r="HH789">
            <v>45</v>
          </cell>
          <cell r="HI789">
            <v>0</v>
          </cell>
          <cell r="HJ789">
            <v>45</v>
          </cell>
          <cell r="HK789">
            <v>34</v>
          </cell>
          <cell r="HL789">
            <v>0</v>
          </cell>
          <cell r="HM789">
            <v>34</v>
          </cell>
          <cell r="HN789">
            <v>30</v>
          </cell>
          <cell r="HO789">
            <v>0</v>
          </cell>
          <cell r="HP789">
            <v>30</v>
          </cell>
          <cell r="HQ789">
            <v>35</v>
          </cell>
          <cell r="HR789">
            <v>0</v>
          </cell>
          <cell r="HS789">
            <v>35</v>
          </cell>
          <cell r="HT789">
            <v>14</v>
          </cell>
          <cell r="HU789">
            <v>0</v>
          </cell>
          <cell r="HV789">
            <v>14</v>
          </cell>
          <cell r="HW789">
            <v>19</v>
          </cell>
          <cell r="HX789">
            <v>0</v>
          </cell>
          <cell r="HY789">
            <v>19</v>
          </cell>
          <cell r="HZ789">
            <v>13</v>
          </cell>
          <cell r="IA789">
            <v>0</v>
          </cell>
          <cell r="IB789">
            <v>13</v>
          </cell>
          <cell r="IC789">
            <v>17</v>
          </cell>
          <cell r="ID789">
            <v>0</v>
          </cell>
          <cell r="IE789">
            <v>17</v>
          </cell>
          <cell r="IF789">
            <v>20</v>
          </cell>
          <cell r="IG789">
            <v>0</v>
          </cell>
          <cell r="IH789">
            <v>20</v>
          </cell>
          <cell r="II789">
            <v>18</v>
          </cell>
          <cell r="IJ789">
            <v>0</v>
          </cell>
          <cell r="IK789">
            <v>18</v>
          </cell>
          <cell r="IP789">
            <v>376.76375628038301</v>
          </cell>
          <cell r="IQ789">
            <v>0</v>
          </cell>
          <cell r="IR789">
            <v>376.76375628038301</v>
          </cell>
          <cell r="IS789">
            <v>296.10896326987699</v>
          </cell>
          <cell r="IT789">
            <v>0</v>
          </cell>
          <cell r="IU789">
            <v>296.10896326987699</v>
          </cell>
          <cell r="IV789">
            <v>174.486039029653</v>
          </cell>
          <cell r="IW789">
            <v>0</v>
          </cell>
          <cell r="IX789">
            <v>174.486039029653</v>
          </cell>
          <cell r="IY789">
            <v>65.128972421013501</v>
          </cell>
          <cell r="IZ789">
            <v>0</v>
          </cell>
          <cell r="JA789">
            <v>65.128972421013501</v>
          </cell>
          <cell r="JB789">
            <v>264.55738544196703</v>
          </cell>
          <cell r="JC789">
            <v>0</v>
          </cell>
          <cell r="JD789">
            <v>264.55738544196703</v>
          </cell>
          <cell r="JE789">
            <v>176.78546137039299</v>
          </cell>
          <cell r="JF789">
            <v>0</v>
          </cell>
          <cell r="JG789">
            <v>176.78546137039299</v>
          </cell>
          <cell r="JH789">
            <v>97.873045908563697</v>
          </cell>
          <cell r="JI789">
            <v>0</v>
          </cell>
          <cell r="JJ789">
            <v>97.873045908563697</v>
          </cell>
          <cell r="JK789">
            <v>20.4572755737567</v>
          </cell>
          <cell r="JL789">
            <v>0</v>
          </cell>
          <cell r="JM789">
            <v>20.4572755737567</v>
          </cell>
          <cell r="JN789">
            <v>175.88863900795599</v>
          </cell>
          <cell r="JO789">
            <v>-35.392184065115956</v>
          </cell>
          <cell r="JP789">
            <v>211.28082307307193</v>
          </cell>
          <cell r="JQ789">
            <v>125.732837341367</v>
          </cell>
          <cell r="JR789">
            <v>-18.562357320000004</v>
          </cell>
          <cell r="JS789">
            <v>144.29519466136702</v>
          </cell>
          <cell r="JT789">
            <v>71.605753921590306</v>
          </cell>
          <cell r="JU789">
            <v>-14.723657320000003</v>
          </cell>
          <cell r="JV789">
            <v>86.329411241590307</v>
          </cell>
          <cell r="JW789">
            <v>31.164598156064599</v>
          </cell>
          <cell r="JX789">
            <v>-2.9043570700000001</v>
          </cell>
          <cell r="JY789">
            <v>34.068955226064602</v>
          </cell>
          <cell r="JZ789">
            <v>179.290981584587</v>
          </cell>
          <cell r="KA789">
            <v>-13.623599759558999</v>
          </cell>
          <cell r="KB789">
            <v>192.914581344146</v>
          </cell>
          <cell r="KC789">
            <v>131.333283605117</v>
          </cell>
          <cell r="KD789">
            <v>-8.7699084395589981</v>
          </cell>
          <cell r="KE789">
            <v>140.10319204467601</v>
          </cell>
          <cell r="KF789">
            <v>81.865447470726195</v>
          </cell>
          <cell r="KG789">
            <v>-6.2093095638289988</v>
          </cell>
          <cell r="KH789">
            <v>88.074757034555191</v>
          </cell>
          <cell r="KI789">
            <v>31.167765963691998</v>
          </cell>
          <cell r="KJ789">
            <v>-2.8229044000000001</v>
          </cell>
          <cell r="KK789">
            <v>33.990670363691997</v>
          </cell>
          <cell r="KL789">
            <v>149.86336799995101</v>
          </cell>
          <cell r="KM789">
            <v>6.484</v>
          </cell>
          <cell r="KN789">
            <v>143.379367999951</v>
          </cell>
          <cell r="KO789">
            <v>107.236516017588</v>
          </cell>
          <cell r="KP789">
            <v>0</v>
          </cell>
          <cell r="KQ789">
            <v>107.236516017588</v>
          </cell>
          <cell r="KR789">
            <v>61.351607978288001</v>
          </cell>
          <cell r="KS789">
            <v>0</v>
          </cell>
          <cell r="KT789">
            <v>61.351607978288001</v>
          </cell>
          <cell r="KU789">
            <v>17.878280556736801</v>
          </cell>
          <cell r="KV789">
            <v>0</v>
          </cell>
          <cell r="KW789">
            <v>17.878280556736801</v>
          </cell>
          <cell r="KX789">
            <v>173.93293219602</v>
          </cell>
          <cell r="KY789">
            <v>0</v>
          </cell>
          <cell r="KZ789">
            <v>173.93293219602</v>
          </cell>
          <cell r="LA789">
            <v>129.85346633533101</v>
          </cell>
          <cell r="LB789">
            <v>0</v>
          </cell>
          <cell r="LC789">
            <v>129.85346633533101</v>
          </cell>
          <cell r="LD789">
            <v>81.069715483467604</v>
          </cell>
          <cell r="LE789">
            <v>0</v>
          </cell>
          <cell r="LF789">
            <v>81.069715483467604</v>
          </cell>
          <cell r="LG789">
            <v>20.762539396586799</v>
          </cell>
          <cell r="LH789">
            <v>0</v>
          </cell>
          <cell r="LI789">
            <v>20.762539396586799</v>
          </cell>
          <cell r="LJ789">
            <v>145.53237135960501</v>
          </cell>
          <cell r="LK789">
            <v>3.6459999999999999</v>
          </cell>
          <cell r="LL789">
            <v>141.88637135960502</v>
          </cell>
          <cell r="LM789">
            <v>106.32489970700099</v>
          </cell>
          <cell r="LN789">
            <v>0</v>
          </cell>
          <cell r="LO789">
            <v>106.32489970700099</v>
          </cell>
          <cell r="LP789">
            <v>72.101990745472193</v>
          </cell>
          <cell r="LQ789">
            <v>0</v>
          </cell>
          <cell r="LR789">
            <v>72.101990745472193</v>
          </cell>
          <cell r="LS789">
            <v>22.179658892011599</v>
          </cell>
          <cell r="LT789">
            <v>0</v>
          </cell>
          <cell r="LU789">
            <v>22.179658892011599</v>
          </cell>
          <cell r="LV789">
            <v>111.148794191943</v>
          </cell>
          <cell r="LW789">
            <v>0</v>
          </cell>
          <cell r="LX789">
            <v>111.148794191943</v>
          </cell>
          <cell r="LY789">
            <v>82.655427927243394</v>
          </cell>
          <cell r="LZ789">
            <v>0</v>
          </cell>
          <cell r="MA789">
            <v>82.655427927243394</v>
          </cell>
          <cell r="MB789">
            <v>56.7123461855481</v>
          </cell>
          <cell r="MC789">
            <v>0</v>
          </cell>
          <cell r="MD789">
            <v>56.7123461855481</v>
          </cell>
          <cell r="ME789">
            <v>18.823967875267801</v>
          </cell>
          <cell r="MF789">
            <v>0</v>
          </cell>
          <cell r="MG789">
            <v>18.823967875267801</v>
          </cell>
          <cell r="MH789">
            <v>31</v>
          </cell>
          <cell r="MI789">
            <v>0</v>
          </cell>
          <cell r="MJ789">
            <v>31</v>
          </cell>
          <cell r="MK789">
            <v>29</v>
          </cell>
          <cell r="ML789">
            <v>0</v>
          </cell>
          <cell r="MM789">
            <v>29</v>
          </cell>
          <cell r="MN789">
            <v>31</v>
          </cell>
          <cell r="MO789">
            <v>0</v>
          </cell>
          <cell r="MP789">
            <v>31</v>
          </cell>
          <cell r="MQ789">
            <v>17</v>
          </cell>
          <cell r="MR789">
            <v>0</v>
          </cell>
          <cell r="MS789">
            <v>17</v>
          </cell>
          <cell r="MT789">
            <v>36</v>
          </cell>
          <cell r="MU789">
            <v>0</v>
          </cell>
          <cell r="MV789">
            <v>36</v>
          </cell>
          <cell r="MW789">
            <v>24</v>
          </cell>
          <cell r="MX789">
            <v>0</v>
          </cell>
          <cell r="MY789">
            <v>24</v>
          </cell>
          <cell r="MZ789">
            <v>24</v>
          </cell>
          <cell r="NA789">
            <v>0</v>
          </cell>
          <cell r="NB789">
            <v>24</v>
          </cell>
          <cell r="NC789">
            <v>19</v>
          </cell>
          <cell r="ND789">
            <v>0</v>
          </cell>
          <cell r="NE789">
            <v>19</v>
          </cell>
          <cell r="NF789">
            <v>53</v>
          </cell>
          <cell r="NG789">
            <v>0</v>
          </cell>
          <cell r="NH789">
            <v>53</v>
          </cell>
          <cell r="NI789">
            <v>40</v>
          </cell>
          <cell r="NJ789">
            <v>0</v>
          </cell>
          <cell r="NK789">
            <v>40</v>
          </cell>
          <cell r="NL789">
            <v>43</v>
          </cell>
          <cell r="NM789">
            <v>0</v>
          </cell>
          <cell r="NN789">
            <v>43</v>
          </cell>
          <cell r="NO789">
            <v>40</v>
          </cell>
          <cell r="NP789">
            <v>0</v>
          </cell>
          <cell r="NQ789">
            <v>40</v>
          </cell>
          <cell r="NR789">
            <v>31</v>
          </cell>
          <cell r="NS789">
            <v>0</v>
          </cell>
          <cell r="NT789">
            <v>31</v>
          </cell>
          <cell r="NU789">
            <v>51</v>
          </cell>
          <cell r="NV789">
            <v>0</v>
          </cell>
          <cell r="NW789">
            <v>51</v>
          </cell>
          <cell r="NX789">
            <v>45</v>
          </cell>
          <cell r="NY789">
            <v>0</v>
          </cell>
          <cell r="NZ789">
            <v>45</v>
          </cell>
          <cell r="OA789">
            <v>49</v>
          </cell>
          <cell r="OB789">
            <v>0</v>
          </cell>
          <cell r="OC789">
            <v>49</v>
          </cell>
          <cell r="OD789">
            <v>48</v>
          </cell>
          <cell r="OE789">
            <v>0</v>
          </cell>
          <cell r="OF789">
            <v>48</v>
          </cell>
          <cell r="OG789">
            <v>40</v>
          </cell>
          <cell r="OH789">
            <v>0</v>
          </cell>
          <cell r="OI789">
            <v>40</v>
          </cell>
          <cell r="OJ789">
            <v>38</v>
          </cell>
          <cell r="OK789">
            <v>0</v>
          </cell>
          <cell r="OL789">
            <v>38</v>
          </cell>
          <cell r="OM789">
            <v>38</v>
          </cell>
          <cell r="ON789">
            <v>0</v>
          </cell>
          <cell r="OO789">
            <v>38</v>
          </cell>
          <cell r="OP789">
            <v>22</v>
          </cell>
          <cell r="OQ789">
            <v>0</v>
          </cell>
          <cell r="OR789">
            <v>22</v>
          </cell>
          <cell r="OS789">
            <v>44</v>
          </cell>
          <cell r="OT789">
            <v>0</v>
          </cell>
          <cell r="OU789">
            <v>44</v>
          </cell>
          <cell r="OV789">
            <v>45</v>
          </cell>
          <cell r="OW789">
            <v>0</v>
          </cell>
          <cell r="OX789">
            <v>45</v>
          </cell>
          <cell r="OY789">
            <v>34</v>
          </cell>
          <cell r="OZ789">
            <v>0</v>
          </cell>
          <cell r="PA789">
            <v>34</v>
          </cell>
          <cell r="PB789">
            <v>30</v>
          </cell>
          <cell r="PC789">
            <v>0</v>
          </cell>
          <cell r="PD789">
            <v>30</v>
          </cell>
          <cell r="PE789">
            <v>35</v>
          </cell>
          <cell r="PF789">
            <v>0</v>
          </cell>
          <cell r="PG789">
            <v>35</v>
          </cell>
          <cell r="PH789">
            <v>14</v>
          </cell>
          <cell r="PI789">
            <v>0</v>
          </cell>
          <cell r="PJ789">
            <v>14</v>
          </cell>
          <cell r="PK789">
            <v>19</v>
          </cell>
          <cell r="PL789">
            <v>0</v>
          </cell>
          <cell r="PM789">
            <v>19</v>
          </cell>
          <cell r="PN789">
            <v>13</v>
          </cell>
          <cell r="PO789">
            <v>0</v>
          </cell>
          <cell r="PP789">
            <v>13</v>
          </cell>
          <cell r="PQ789">
            <v>17</v>
          </cell>
          <cell r="PR789">
            <v>0</v>
          </cell>
          <cell r="PS789">
            <v>17</v>
          </cell>
          <cell r="PT789">
            <v>20</v>
          </cell>
          <cell r="PU789">
            <v>0</v>
          </cell>
          <cell r="PV789">
            <v>20</v>
          </cell>
          <cell r="PW789">
            <v>18</v>
          </cell>
          <cell r="PX789">
            <v>0</v>
          </cell>
          <cell r="PY789">
            <v>18</v>
          </cell>
        </row>
        <row r="790">
          <cell r="BB790">
            <v>-25.7016727332263</v>
          </cell>
          <cell r="BC790">
            <v>0</v>
          </cell>
          <cell r="BD790">
            <v>-25.7016727332263</v>
          </cell>
          <cell r="BE790">
            <v>-38.196949879256003</v>
          </cell>
          <cell r="BF790">
            <v>0</v>
          </cell>
          <cell r="BG790">
            <v>-38.196949879256003</v>
          </cell>
          <cell r="BH790">
            <v>-34.455863367102602</v>
          </cell>
          <cell r="BI790">
            <v>0</v>
          </cell>
          <cell r="BJ790">
            <v>-34.455863367102602</v>
          </cell>
          <cell r="BK790">
            <v>-20.966297699204301</v>
          </cell>
          <cell r="BL790">
            <v>0</v>
          </cell>
          <cell r="BM790">
            <v>-20.966297699204301</v>
          </cell>
          <cell r="BN790">
            <v>-27.812601684000903</v>
          </cell>
          <cell r="BO790">
            <v>0</v>
          </cell>
          <cell r="BP790">
            <v>-27.812601684000903</v>
          </cell>
          <cell r="BQ790">
            <v>-25.111077002145798</v>
          </cell>
          <cell r="BR790">
            <v>0</v>
          </cell>
          <cell r="BS790">
            <v>-25.111077002145798</v>
          </cell>
          <cell r="BT790">
            <v>-24.654600071979061</v>
          </cell>
          <cell r="BU790">
            <v>0</v>
          </cell>
          <cell r="BV790">
            <v>-24.654600071979061</v>
          </cell>
          <cell r="BW790">
            <v>-7.2822626646922402</v>
          </cell>
          <cell r="BX790">
            <v>0</v>
          </cell>
          <cell r="BY790">
            <v>-7.2822626646922402</v>
          </cell>
          <cell r="BZ790">
            <v>-16.363795134520402</v>
          </cell>
          <cell r="CA790">
            <v>5.1330971585048788</v>
          </cell>
          <cell r="CB790">
            <v>-21.496892293025279</v>
          </cell>
          <cell r="CC790">
            <v>-17.5744262697945</v>
          </cell>
          <cell r="CD790">
            <v>1.1708000000000001</v>
          </cell>
          <cell r="CE790">
            <v>-18.7452262697945</v>
          </cell>
          <cell r="CF790">
            <v>-13.4008292997559</v>
          </cell>
          <cell r="CG790">
            <v>3.6047950000000002</v>
          </cell>
          <cell r="CH790">
            <v>-17.005624299755901</v>
          </cell>
          <cell r="CI790">
            <v>-10.5714798926517</v>
          </cell>
          <cell r="CJ790">
            <v>0.88582890635</v>
          </cell>
          <cell r="CK790">
            <v>-11.4573087990017</v>
          </cell>
          <cell r="CL790">
            <v>-15.571733274709599</v>
          </cell>
          <cell r="CM790">
            <v>1.4803758525999999</v>
          </cell>
          <cell r="CN790">
            <v>-17.052109127309599</v>
          </cell>
          <cell r="CO790">
            <v>-16.063578878223399</v>
          </cell>
          <cell r="CP790">
            <v>0.78098265709765002</v>
          </cell>
          <cell r="CQ790">
            <v>-16.844561535321048</v>
          </cell>
          <cell r="CR790">
            <v>-16.3975982968858</v>
          </cell>
          <cell r="CS790">
            <v>1.0328535749678451</v>
          </cell>
          <cell r="CT790">
            <v>-17.430451871853645</v>
          </cell>
          <cell r="CU790">
            <v>-10.429530123020401</v>
          </cell>
          <cell r="CV790">
            <v>0.86098584209999995</v>
          </cell>
          <cell r="CW790">
            <v>-11.290515965120401</v>
          </cell>
          <cell r="CX790">
            <v>-1.0088037665529699E-3</v>
          </cell>
          <cell r="CY790">
            <v>0</v>
          </cell>
          <cell r="CZ790">
            <v>-1.0088037665529699E-3</v>
          </cell>
          <cell r="DA790">
            <v>-2.9488037122304099E-6</v>
          </cell>
          <cell r="DB790">
            <v>0</v>
          </cell>
          <cell r="DC790">
            <v>-2.9488037122304099E-6</v>
          </cell>
          <cell r="DD790">
            <v>-2.8012940595756401E-6</v>
          </cell>
          <cell r="DE790">
            <v>0</v>
          </cell>
          <cell r="DF790">
            <v>-2.8012940595756401E-6</v>
          </cell>
          <cell r="DG790">
            <v>-1.32912005178633E-6</v>
          </cell>
          <cell r="DH790">
            <v>0</v>
          </cell>
          <cell r="DI790">
            <v>-1.32912005178633E-6</v>
          </cell>
          <cell r="DJ790">
            <v>-2.82553479374286E-6</v>
          </cell>
          <cell r="DK790">
            <v>0</v>
          </cell>
          <cell r="DL790">
            <v>-2.82553479374286E-6</v>
          </cell>
          <cell r="DM790">
            <v>-3.1134021393825501E-6</v>
          </cell>
          <cell r="DN790">
            <v>0</v>
          </cell>
          <cell r="DO790">
            <v>-3.1134021393825501E-6</v>
          </cell>
          <cell r="DP790">
            <v>-3.7015500671395399E-6</v>
          </cell>
          <cell r="DQ790">
            <v>0</v>
          </cell>
          <cell r="DR790">
            <v>-3.7015500671395399E-6</v>
          </cell>
          <cell r="DS790">
            <v>-1.51571207412956E-6</v>
          </cell>
          <cell r="DT790">
            <v>0</v>
          </cell>
          <cell r="DU790">
            <v>-1.51571207412956E-6</v>
          </cell>
          <cell r="DV790">
            <v>-5.5526184687731996</v>
          </cell>
          <cell r="DW790">
            <v>0</v>
          </cell>
          <cell r="DX790">
            <v>-5.5526184687731996</v>
          </cell>
          <cell r="DY790">
            <v>-5.4137269677867801</v>
          </cell>
          <cell r="DZ790">
            <v>0</v>
          </cell>
          <cell r="EA790">
            <v>-5.4137269677867801</v>
          </cell>
          <cell r="EB790">
            <v>-7.7690412663242201</v>
          </cell>
          <cell r="EC790">
            <v>0</v>
          </cell>
          <cell r="ED790">
            <v>-7.7690412663242201</v>
          </cell>
          <cell r="EE790">
            <v>-3.6076132971158099</v>
          </cell>
          <cell r="EF790">
            <v>0</v>
          </cell>
          <cell r="EG790">
            <v>-3.6076132971158099</v>
          </cell>
          <cell r="EH790">
            <v>-4.55469831461886</v>
          </cell>
          <cell r="EI790">
            <v>0</v>
          </cell>
          <cell r="EJ790">
            <v>-4.55469831461886</v>
          </cell>
          <cell r="EK790">
            <v>-4.1718285236955204</v>
          </cell>
          <cell r="EL790">
            <v>0</v>
          </cell>
          <cell r="EM790">
            <v>-4.1718285236955204</v>
          </cell>
          <cell r="EN790">
            <v>-5.9639400121844801</v>
          </cell>
          <cell r="EO790">
            <v>0</v>
          </cell>
          <cell r="EP790">
            <v>-5.9639400121844801</v>
          </cell>
          <cell r="EQ790">
            <v>-3.10426134565575</v>
          </cell>
          <cell r="ER790">
            <v>0</v>
          </cell>
          <cell r="ES790">
            <v>-3.10426134565575</v>
          </cell>
          <cell r="ET790">
            <v>-5</v>
          </cell>
          <cell r="EU790">
            <v>0</v>
          </cell>
          <cell r="EV790">
            <v>-5</v>
          </cell>
          <cell r="EW790">
            <v>-4</v>
          </cell>
          <cell r="EX790">
            <v>0</v>
          </cell>
          <cell r="EY790">
            <v>-4</v>
          </cell>
          <cell r="EZ790">
            <v>-5</v>
          </cell>
          <cell r="FA790">
            <v>0</v>
          </cell>
          <cell r="FB790">
            <v>-5</v>
          </cell>
          <cell r="FC790">
            <v>-3</v>
          </cell>
          <cell r="FD790">
            <v>0</v>
          </cell>
          <cell r="FE790">
            <v>-3</v>
          </cell>
          <cell r="FF790">
            <v>6</v>
          </cell>
          <cell r="FG790">
            <v>0</v>
          </cell>
          <cell r="FH790">
            <v>6</v>
          </cell>
          <cell r="FI790">
            <v>4</v>
          </cell>
          <cell r="FJ790">
            <v>0</v>
          </cell>
          <cell r="FK790">
            <v>4</v>
          </cell>
          <cell r="FL790">
            <v>4</v>
          </cell>
          <cell r="FM790">
            <v>0</v>
          </cell>
          <cell r="FN790">
            <v>4</v>
          </cell>
          <cell r="FO790">
            <v>3</v>
          </cell>
          <cell r="FP790">
            <v>0</v>
          </cell>
          <cell r="FQ790">
            <v>3</v>
          </cell>
          <cell r="FR790">
            <v>9</v>
          </cell>
          <cell r="FS790">
            <v>0</v>
          </cell>
          <cell r="FT790">
            <v>9</v>
          </cell>
          <cell r="FU790">
            <v>7</v>
          </cell>
          <cell r="FV790">
            <v>0</v>
          </cell>
          <cell r="FW790">
            <v>7</v>
          </cell>
          <cell r="FX790">
            <v>7</v>
          </cell>
          <cell r="FY790">
            <v>0</v>
          </cell>
          <cell r="FZ790">
            <v>7</v>
          </cell>
          <cell r="GA790">
            <v>6</v>
          </cell>
          <cell r="GB790">
            <v>0</v>
          </cell>
          <cell r="GC790">
            <v>6</v>
          </cell>
          <cell r="GD790">
            <v>5</v>
          </cell>
          <cell r="GE790">
            <v>0</v>
          </cell>
          <cell r="GF790">
            <v>5</v>
          </cell>
          <cell r="GG790">
            <v>8</v>
          </cell>
          <cell r="GH790">
            <v>0</v>
          </cell>
          <cell r="GI790">
            <v>8</v>
          </cell>
          <cell r="GJ790">
            <v>7</v>
          </cell>
          <cell r="GK790">
            <v>0</v>
          </cell>
          <cell r="GL790">
            <v>7</v>
          </cell>
          <cell r="GM790">
            <v>7</v>
          </cell>
          <cell r="GN790">
            <v>0</v>
          </cell>
          <cell r="GO790">
            <v>7</v>
          </cell>
          <cell r="GP790">
            <v>7</v>
          </cell>
          <cell r="GQ790">
            <v>0</v>
          </cell>
          <cell r="GR790">
            <v>7</v>
          </cell>
          <cell r="GS790">
            <v>7</v>
          </cell>
          <cell r="GT790">
            <v>0</v>
          </cell>
          <cell r="GU790">
            <v>7</v>
          </cell>
          <cell r="GV790">
            <v>6</v>
          </cell>
          <cell r="GW790">
            <v>0</v>
          </cell>
          <cell r="GX790">
            <v>6</v>
          </cell>
          <cell r="GY790">
            <v>6</v>
          </cell>
          <cell r="GZ790">
            <v>0</v>
          </cell>
          <cell r="HA790">
            <v>6</v>
          </cell>
          <cell r="HB790">
            <v>4</v>
          </cell>
          <cell r="HC790">
            <v>0</v>
          </cell>
          <cell r="HD790">
            <v>4</v>
          </cell>
          <cell r="HE790">
            <v>8</v>
          </cell>
          <cell r="HF790">
            <v>0</v>
          </cell>
          <cell r="HG790">
            <v>8</v>
          </cell>
          <cell r="HH790">
            <v>8</v>
          </cell>
          <cell r="HI790">
            <v>0</v>
          </cell>
          <cell r="HJ790">
            <v>8</v>
          </cell>
          <cell r="HK790">
            <v>6</v>
          </cell>
          <cell r="HL790">
            <v>0</v>
          </cell>
          <cell r="HM790">
            <v>6</v>
          </cell>
          <cell r="HN790">
            <v>4</v>
          </cell>
          <cell r="HO790">
            <v>0</v>
          </cell>
          <cell r="HP790">
            <v>4</v>
          </cell>
          <cell r="HQ790">
            <v>6</v>
          </cell>
          <cell r="HR790">
            <v>0</v>
          </cell>
          <cell r="HS790">
            <v>6</v>
          </cell>
          <cell r="HT790">
            <v>0</v>
          </cell>
          <cell r="HU790">
            <v>0</v>
          </cell>
          <cell r="HV790">
            <v>0</v>
          </cell>
          <cell r="HW790">
            <v>0</v>
          </cell>
          <cell r="HX790">
            <v>0</v>
          </cell>
          <cell r="HY790">
            <v>0</v>
          </cell>
          <cell r="HZ790">
            <v>0</v>
          </cell>
          <cell r="IA790">
            <v>0</v>
          </cell>
          <cell r="IB790">
            <v>0</v>
          </cell>
          <cell r="IC790">
            <v>0</v>
          </cell>
          <cell r="ID790">
            <v>0</v>
          </cell>
          <cell r="IE790">
            <v>0</v>
          </cell>
          <cell r="IF790">
            <v>0</v>
          </cell>
          <cell r="IG790">
            <v>0</v>
          </cell>
          <cell r="IH790">
            <v>0</v>
          </cell>
          <cell r="II790">
            <v>0</v>
          </cell>
          <cell r="IJ790">
            <v>0</v>
          </cell>
          <cell r="IK790">
            <v>0</v>
          </cell>
          <cell r="IP790">
            <v>-119.320783678789</v>
          </cell>
          <cell r="IQ790">
            <v>0</v>
          </cell>
          <cell r="IR790">
            <v>-119.320783678789</v>
          </cell>
          <cell r="IS790">
            <v>-93.619110945562895</v>
          </cell>
          <cell r="IT790">
            <v>0</v>
          </cell>
          <cell r="IU790">
            <v>-93.619110945562895</v>
          </cell>
          <cell r="IV790">
            <v>-55.422161066306799</v>
          </cell>
          <cell r="IW790">
            <v>0</v>
          </cell>
          <cell r="IX790">
            <v>-55.422161066306799</v>
          </cell>
          <cell r="IY790">
            <v>-20.966297699204301</v>
          </cell>
          <cell r="IZ790">
            <v>0</v>
          </cell>
          <cell r="JA790">
            <v>-20.966297699204301</v>
          </cell>
          <cell r="JB790">
            <v>-84.860541422818002</v>
          </cell>
          <cell r="JC790">
            <v>0</v>
          </cell>
          <cell r="JD790">
            <v>-84.860541422818002</v>
          </cell>
          <cell r="JE790">
            <v>-57.047939738817099</v>
          </cell>
          <cell r="JF790">
            <v>0</v>
          </cell>
          <cell r="JG790">
            <v>-57.047939738817099</v>
          </cell>
          <cell r="JH790">
            <v>-31.936862736671301</v>
          </cell>
          <cell r="JI790">
            <v>0</v>
          </cell>
          <cell r="JJ790">
            <v>-31.936862736671301</v>
          </cell>
          <cell r="JK790">
            <v>-7.2822626646922402</v>
          </cell>
          <cell r="JL790">
            <v>0</v>
          </cell>
          <cell r="JM790">
            <v>-7.2822626646922402</v>
          </cell>
          <cell r="JN790">
            <v>-57.910530596722502</v>
          </cell>
          <cell r="JO790">
            <v>10.794521064854878</v>
          </cell>
          <cell r="JP790">
            <v>-68.705051661577386</v>
          </cell>
          <cell r="JQ790">
            <v>-41.546735462202101</v>
          </cell>
          <cell r="JR790">
            <v>5.6614239063500005</v>
          </cell>
          <cell r="JS790">
            <v>-47.208159368552103</v>
          </cell>
          <cell r="JT790">
            <v>-23.9723091924076</v>
          </cell>
          <cell r="JU790">
            <v>4.4906239063500006</v>
          </cell>
          <cell r="JV790">
            <v>-28.462933098757603</v>
          </cell>
          <cell r="JW790">
            <v>-10.5714798926517</v>
          </cell>
          <cell r="JX790">
            <v>0.88582890635</v>
          </cell>
          <cell r="JY790">
            <v>-11.4573087990017</v>
          </cell>
          <cell r="JZ790">
            <v>-58.4624405728391</v>
          </cell>
          <cell r="KA790">
            <v>4.1551979267654948</v>
          </cell>
          <cell r="KB790">
            <v>-62.617638499604595</v>
          </cell>
          <cell r="KC790">
            <v>-42.890707298129499</v>
          </cell>
          <cell r="KD790">
            <v>2.6748220741654949</v>
          </cell>
          <cell r="KE790">
            <v>-45.565529372294996</v>
          </cell>
          <cell r="KF790">
            <v>-26.827128419906199</v>
          </cell>
          <cell r="KG790">
            <v>1.893839417067845</v>
          </cell>
          <cell r="KH790">
            <v>-28.720967836974044</v>
          </cell>
          <cell r="KI790">
            <v>-10.429530123020401</v>
          </cell>
          <cell r="KJ790">
            <v>0.86098584209999995</v>
          </cell>
          <cell r="KK790">
            <v>-11.290515965120401</v>
          </cell>
          <cell r="KL790">
            <v>-1.0158829843765699E-3</v>
          </cell>
          <cell r="KM790">
            <v>0</v>
          </cell>
          <cell r="KN790">
            <v>-1.0158829843765699E-3</v>
          </cell>
          <cell r="KO790">
            <v>-7.07921782359238E-6</v>
          </cell>
          <cell r="KP790">
            <v>0</v>
          </cell>
          <cell r="KQ790">
            <v>-7.07921782359238E-6</v>
          </cell>
          <cell r="KR790">
            <v>-4.1304141113619604E-6</v>
          </cell>
          <cell r="KS790">
            <v>0</v>
          </cell>
          <cell r="KT790">
            <v>-4.1304141113619604E-6</v>
          </cell>
          <cell r="KU790">
            <v>-1.32912005178633E-6</v>
          </cell>
          <cell r="KV790">
            <v>0</v>
          </cell>
          <cell r="KW790">
            <v>-1.32912005178633E-6</v>
          </cell>
          <cell r="KX790">
            <v>-1.1156199074394499E-5</v>
          </cell>
          <cell r="KY790">
            <v>0</v>
          </cell>
          <cell r="KZ790">
            <v>-1.1156199074394499E-5</v>
          </cell>
          <cell r="LA790">
            <v>-8.3306642806516408E-6</v>
          </cell>
          <cell r="LB790">
            <v>0</v>
          </cell>
          <cell r="LC790">
            <v>-8.3306642806516408E-6</v>
          </cell>
          <cell r="LD790">
            <v>-5.2172621412690903E-6</v>
          </cell>
          <cell r="LE790">
            <v>0</v>
          </cell>
          <cell r="LF790">
            <v>-5.2172621412690903E-6</v>
          </cell>
          <cell r="LG790">
            <v>-1.51571207412956E-6</v>
          </cell>
          <cell r="LH790">
            <v>0</v>
          </cell>
          <cell r="LI790">
            <v>-1.51571207412956E-6</v>
          </cell>
          <cell r="LJ790">
            <v>-22.343</v>
          </cell>
          <cell r="LK790">
            <v>0</v>
          </cell>
          <cell r="LL790">
            <v>-22.343</v>
          </cell>
          <cell r="LM790">
            <v>-16.790381531226799</v>
          </cell>
          <cell r="LN790">
            <v>0</v>
          </cell>
          <cell r="LO790">
            <v>-16.790381531226799</v>
          </cell>
          <cell r="LP790">
            <v>-11.376654563440001</v>
          </cell>
          <cell r="LQ790">
            <v>0</v>
          </cell>
          <cell r="LR790">
            <v>-11.376654563440001</v>
          </cell>
          <cell r="LS790">
            <v>-3.6076132971158099</v>
          </cell>
          <cell r="LT790">
            <v>0</v>
          </cell>
          <cell r="LU790">
            <v>-3.6076132971158099</v>
          </cell>
          <cell r="LV790">
            <v>-17.794728196154601</v>
          </cell>
          <cell r="LW790">
            <v>0</v>
          </cell>
          <cell r="LX790">
            <v>-17.794728196154601</v>
          </cell>
          <cell r="LY790">
            <v>-13.240029881535801</v>
          </cell>
          <cell r="LZ790">
            <v>0</v>
          </cell>
          <cell r="MA790">
            <v>-13.240029881535801</v>
          </cell>
          <cell r="MB790">
            <v>-9.0682013578402394</v>
          </cell>
          <cell r="MC790">
            <v>0</v>
          </cell>
          <cell r="MD790">
            <v>-9.0682013578402394</v>
          </cell>
          <cell r="ME790">
            <v>-3.10426134565575</v>
          </cell>
          <cell r="MF790">
            <v>0</v>
          </cell>
          <cell r="MG790">
            <v>-3.10426134565575</v>
          </cell>
          <cell r="MH790">
            <v>-5</v>
          </cell>
          <cell r="MI790">
            <v>0</v>
          </cell>
          <cell r="MJ790">
            <v>-5</v>
          </cell>
          <cell r="MK790">
            <v>-4</v>
          </cell>
          <cell r="ML790">
            <v>0</v>
          </cell>
          <cell r="MM790">
            <v>-4</v>
          </cell>
          <cell r="MN790">
            <v>-5</v>
          </cell>
          <cell r="MO790">
            <v>0</v>
          </cell>
          <cell r="MP790">
            <v>-5</v>
          </cell>
          <cell r="MQ790">
            <v>-3</v>
          </cell>
          <cell r="MR790">
            <v>0</v>
          </cell>
          <cell r="MS790">
            <v>-3</v>
          </cell>
          <cell r="MT790">
            <v>6</v>
          </cell>
          <cell r="MU790">
            <v>0</v>
          </cell>
          <cell r="MV790">
            <v>6</v>
          </cell>
          <cell r="MW790">
            <v>4</v>
          </cell>
          <cell r="MX790">
            <v>0</v>
          </cell>
          <cell r="MY790">
            <v>4</v>
          </cell>
          <cell r="MZ790">
            <v>4</v>
          </cell>
          <cell r="NA790">
            <v>0</v>
          </cell>
          <cell r="NB790">
            <v>4</v>
          </cell>
          <cell r="NC790">
            <v>3</v>
          </cell>
          <cell r="ND790">
            <v>0</v>
          </cell>
          <cell r="NE790">
            <v>3</v>
          </cell>
          <cell r="NF790">
            <v>9</v>
          </cell>
          <cell r="NG790">
            <v>0</v>
          </cell>
          <cell r="NH790">
            <v>9</v>
          </cell>
          <cell r="NI790">
            <v>7</v>
          </cell>
          <cell r="NJ790">
            <v>0</v>
          </cell>
          <cell r="NK790">
            <v>7</v>
          </cell>
          <cell r="NL790">
            <v>7</v>
          </cell>
          <cell r="NM790">
            <v>0</v>
          </cell>
          <cell r="NN790">
            <v>7</v>
          </cell>
          <cell r="NO790">
            <v>6</v>
          </cell>
          <cell r="NP790">
            <v>0</v>
          </cell>
          <cell r="NQ790">
            <v>6</v>
          </cell>
          <cell r="NR790">
            <v>5</v>
          </cell>
          <cell r="NS790">
            <v>0</v>
          </cell>
          <cell r="NT790">
            <v>5</v>
          </cell>
          <cell r="NU790">
            <v>8</v>
          </cell>
          <cell r="NV790">
            <v>0</v>
          </cell>
          <cell r="NW790">
            <v>8</v>
          </cell>
          <cell r="NX790">
            <v>7</v>
          </cell>
          <cell r="NY790">
            <v>0</v>
          </cell>
          <cell r="NZ790">
            <v>7</v>
          </cell>
          <cell r="OA790">
            <v>7</v>
          </cell>
          <cell r="OB790">
            <v>0</v>
          </cell>
          <cell r="OC790">
            <v>7</v>
          </cell>
          <cell r="OD790">
            <v>7</v>
          </cell>
          <cell r="OE790">
            <v>0</v>
          </cell>
          <cell r="OF790">
            <v>7</v>
          </cell>
          <cell r="OG790">
            <v>7</v>
          </cell>
          <cell r="OH790">
            <v>0</v>
          </cell>
          <cell r="OI790">
            <v>7</v>
          </cell>
          <cell r="OJ790">
            <v>6</v>
          </cell>
          <cell r="OK790">
            <v>0</v>
          </cell>
          <cell r="OL790">
            <v>6</v>
          </cell>
          <cell r="OM790">
            <v>6</v>
          </cell>
          <cell r="ON790">
            <v>0</v>
          </cell>
          <cell r="OO790">
            <v>6</v>
          </cell>
          <cell r="OP790">
            <v>4</v>
          </cell>
          <cell r="OQ790">
            <v>0</v>
          </cell>
          <cell r="OR790">
            <v>4</v>
          </cell>
          <cell r="OS790">
            <v>8</v>
          </cell>
          <cell r="OT790">
            <v>0</v>
          </cell>
          <cell r="OU790">
            <v>8</v>
          </cell>
          <cell r="OV790">
            <v>8</v>
          </cell>
          <cell r="OW790">
            <v>0</v>
          </cell>
          <cell r="OX790">
            <v>8</v>
          </cell>
          <cell r="OY790">
            <v>6</v>
          </cell>
          <cell r="OZ790">
            <v>0</v>
          </cell>
          <cell r="PA790">
            <v>6</v>
          </cell>
          <cell r="PB790">
            <v>4</v>
          </cell>
          <cell r="PC790">
            <v>0</v>
          </cell>
          <cell r="PD790">
            <v>4</v>
          </cell>
          <cell r="PE790">
            <v>6</v>
          </cell>
          <cell r="PF790">
            <v>0</v>
          </cell>
          <cell r="PG790">
            <v>6</v>
          </cell>
          <cell r="PH790">
            <v>0</v>
          </cell>
          <cell r="PI790">
            <v>0</v>
          </cell>
          <cell r="PJ790">
            <v>0</v>
          </cell>
          <cell r="PK790">
            <v>0</v>
          </cell>
          <cell r="PL790">
            <v>0</v>
          </cell>
          <cell r="PM790">
            <v>0</v>
          </cell>
          <cell r="PN790">
            <v>0</v>
          </cell>
          <cell r="PO790">
            <v>0</v>
          </cell>
          <cell r="PP790">
            <v>0</v>
          </cell>
          <cell r="PQ790">
            <v>0</v>
          </cell>
          <cell r="PR790">
            <v>0</v>
          </cell>
          <cell r="PS790">
            <v>0</v>
          </cell>
          <cell r="PT790">
            <v>0</v>
          </cell>
          <cell r="PU790">
            <v>0</v>
          </cell>
          <cell r="PV790">
            <v>0</v>
          </cell>
          <cell r="PW790">
            <v>0</v>
          </cell>
          <cell r="PX790">
            <v>0</v>
          </cell>
          <cell r="PY790">
            <v>0</v>
          </cell>
        </row>
        <row r="791">
          <cell r="BB791">
            <v>54.953120277278998</v>
          </cell>
          <cell r="BC791">
            <v>0</v>
          </cell>
          <cell r="BD791">
            <v>54.953120277278998</v>
          </cell>
          <cell r="BE791">
            <v>83.425974360968098</v>
          </cell>
          <cell r="BF791">
            <v>0</v>
          </cell>
          <cell r="BG791">
            <v>83.425974360968098</v>
          </cell>
          <cell r="BH791">
            <v>74.901203241537104</v>
          </cell>
          <cell r="BI791">
            <v>0</v>
          </cell>
          <cell r="BJ791">
            <v>74.901203241537104</v>
          </cell>
          <cell r="BK791">
            <v>44.162674721809204</v>
          </cell>
          <cell r="BL791">
            <v>0</v>
          </cell>
          <cell r="BM791">
            <v>44.162674721809204</v>
          </cell>
          <cell r="BN791">
            <v>59.95932238757301</v>
          </cell>
          <cell r="BO791">
            <v>0</v>
          </cell>
          <cell r="BP791">
            <v>59.95932238757301</v>
          </cell>
          <cell r="BQ791">
            <v>53.801338459683606</v>
          </cell>
          <cell r="BR791">
            <v>0</v>
          </cell>
          <cell r="BS791">
            <v>53.801338459683606</v>
          </cell>
          <cell r="BT791">
            <v>52.761170262827896</v>
          </cell>
          <cell r="BU791">
            <v>0</v>
          </cell>
          <cell r="BV791">
            <v>52.761170262827896</v>
          </cell>
          <cell r="BW791">
            <v>13.175012909064501</v>
          </cell>
          <cell r="BX791">
            <v>0</v>
          </cell>
          <cell r="BY791">
            <v>13.175012909064501</v>
          </cell>
          <cell r="BZ791">
            <v>33.792006532069202</v>
          </cell>
          <cell r="CA791">
            <v>-11.696729586611074</v>
          </cell>
          <cell r="CB791">
            <v>45.488736118680279</v>
          </cell>
          <cell r="CC791">
            <v>36.552657149982103</v>
          </cell>
          <cell r="CD791">
            <v>-2.6679000000000004</v>
          </cell>
          <cell r="CE791">
            <v>39.220557149982106</v>
          </cell>
          <cell r="CF791">
            <v>27.040326465769599</v>
          </cell>
          <cell r="CG791">
            <v>-8.214505250000002</v>
          </cell>
          <cell r="CH791">
            <v>35.254831715769598</v>
          </cell>
          <cell r="CI791">
            <v>20.593118263413</v>
          </cell>
          <cell r="CJ791">
            <v>-2.0185281636500001</v>
          </cell>
          <cell r="CK791">
            <v>22.611646427063</v>
          </cell>
          <cell r="CL791">
            <v>32.385964704760703</v>
          </cell>
          <cell r="CM791">
            <v>-3.3733154673999994</v>
          </cell>
          <cell r="CN791">
            <v>35.7592801721607</v>
          </cell>
          <cell r="CO791">
            <v>33.404257256167298</v>
          </cell>
          <cell r="CP791">
            <v>-1.779616218632349</v>
          </cell>
          <cell r="CQ791">
            <v>35.183873474799647</v>
          </cell>
          <cell r="CR791">
            <v>34.300083210148301</v>
          </cell>
          <cell r="CS791">
            <v>-2.3535515888611549</v>
          </cell>
          <cell r="CT791">
            <v>36.653634799009453</v>
          </cell>
          <cell r="CU791">
            <v>20.738235840671699</v>
          </cell>
          <cell r="CV791">
            <v>-1.9619185579000002</v>
          </cell>
          <cell r="CW791">
            <v>22.700154398571698</v>
          </cell>
          <cell r="CX791">
            <v>42.625843178596398</v>
          </cell>
          <cell r="CY791">
            <v>6.484</v>
          </cell>
          <cell r="CZ791">
            <v>36.141843178596396</v>
          </cell>
          <cell r="DA791">
            <v>45.884905090495998</v>
          </cell>
          <cell r="DB791">
            <v>0</v>
          </cell>
          <cell r="DC791">
            <v>45.884905090495998</v>
          </cell>
          <cell r="DD791">
            <v>43.473324620257202</v>
          </cell>
          <cell r="DE791">
            <v>0</v>
          </cell>
          <cell r="DF791">
            <v>43.473324620257202</v>
          </cell>
          <cell r="DG791">
            <v>17.878279227616702</v>
          </cell>
          <cell r="DH791">
            <v>0</v>
          </cell>
          <cell r="DI791">
            <v>17.878279227616702</v>
          </cell>
          <cell r="DJ791">
            <v>44.079463035155101</v>
          </cell>
          <cell r="DK791">
            <v>0</v>
          </cell>
          <cell r="DL791">
            <v>44.079463035155101</v>
          </cell>
          <cell r="DM791">
            <v>48.783747738460796</v>
          </cell>
          <cell r="DN791">
            <v>0</v>
          </cell>
          <cell r="DO791">
            <v>48.783747738460796</v>
          </cell>
          <cell r="DP791">
            <v>60.307172385330702</v>
          </cell>
          <cell r="DQ791">
            <v>0</v>
          </cell>
          <cell r="DR791">
            <v>60.307172385330702</v>
          </cell>
          <cell r="DS791">
            <v>20.762537880874699</v>
          </cell>
          <cell r="DT791">
            <v>0</v>
          </cell>
          <cell r="DU791">
            <v>20.762537880874699</v>
          </cell>
          <cell r="DV791">
            <v>33.654853183830603</v>
          </cell>
          <cell r="DW791">
            <v>3.6459999999999999</v>
          </cell>
          <cell r="DX791">
            <v>30.008853183830603</v>
          </cell>
          <cell r="DY791">
            <v>28.8091819937422</v>
          </cell>
          <cell r="DZ791">
            <v>0</v>
          </cell>
          <cell r="EA791">
            <v>28.8091819937422</v>
          </cell>
          <cell r="EB791">
            <v>42.153290587136397</v>
          </cell>
          <cell r="EC791">
            <v>0</v>
          </cell>
          <cell r="ED791">
            <v>42.153290587136397</v>
          </cell>
          <cell r="EE791">
            <v>18.572045594895702</v>
          </cell>
          <cell r="EF791">
            <v>0</v>
          </cell>
          <cell r="EG791">
            <v>18.572045594895702</v>
          </cell>
          <cell r="EH791">
            <v>23.938667950081101</v>
          </cell>
          <cell r="EI791">
            <v>0</v>
          </cell>
          <cell r="EJ791">
            <v>23.938667950081101</v>
          </cell>
          <cell r="EK791">
            <v>21.7712532179997</v>
          </cell>
          <cell r="EL791">
            <v>0</v>
          </cell>
          <cell r="EM791">
            <v>21.7712532179997</v>
          </cell>
          <cell r="EN791">
            <v>31.924438298096</v>
          </cell>
          <cell r="EO791">
            <v>0</v>
          </cell>
          <cell r="EP791">
            <v>31.924438298096</v>
          </cell>
          <cell r="EQ791">
            <v>15.719706529612001</v>
          </cell>
          <cell r="ER791">
            <v>0</v>
          </cell>
          <cell r="ES791">
            <v>15.719706529612001</v>
          </cell>
          <cell r="ET791">
            <v>26</v>
          </cell>
          <cell r="EU791">
            <v>0</v>
          </cell>
          <cell r="EV791">
            <v>26</v>
          </cell>
          <cell r="EW791">
            <v>25</v>
          </cell>
          <cell r="EX791">
            <v>0</v>
          </cell>
          <cell r="EY791">
            <v>25</v>
          </cell>
          <cell r="EZ791">
            <v>26</v>
          </cell>
          <cell r="FA791">
            <v>0</v>
          </cell>
          <cell r="FB791">
            <v>26</v>
          </cell>
          <cell r="FC791">
            <v>14</v>
          </cell>
          <cell r="FD791">
            <v>0</v>
          </cell>
          <cell r="FE791">
            <v>14</v>
          </cell>
          <cell r="FF791">
            <v>30</v>
          </cell>
          <cell r="FG791">
            <v>0</v>
          </cell>
          <cell r="FH791">
            <v>30</v>
          </cell>
          <cell r="FI791">
            <v>20</v>
          </cell>
          <cell r="FJ791">
            <v>0</v>
          </cell>
          <cell r="FK791">
            <v>20</v>
          </cell>
          <cell r="FL791">
            <v>20</v>
          </cell>
          <cell r="FM791">
            <v>0</v>
          </cell>
          <cell r="FN791">
            <v>20</v>
          </cell>
          <cell r="FO791">
            <v>16</v>
          </cell>
          <cell r="FP791">
            <v>0</v>
          </cell>
          <cell r="FQ791">
            <v>16</v>
          </cell>
          <cell r="FR791">
            <v>44</v>
          </cell>
          <cell r="FS791">
            <v>0</v>
          </cell>
          <cell r="FT791">
            <v>44</v>
          </cell>
          <cell r="FU791">
            <v>33</v>
          </cell>
          <cell r="FV791">
            <v>0</v>
          </cell>
          <cell r="FW791">
            <v>33</v>
          </cell>
          <cell r="FX791">
            <v>36</v>
          </cell>
          <cell r="FY791">
            <v>0</v>
          </cell>
          <cell r="FZ791">
            <v>36</v>
          </cell>
          <cell r="GA791">
            <v>34</v>
          </cell>
          <cell r="GB791">
            <v>0</v>
          </cell>
          <cell r="GC791">
            <v>34</v>
          </cell>
          <cell r="GD791">
            <v>26</v>
          </cell>
          <cell r="GE791">
            <v>0</v>
          </cell>
          <cell r="GF791">
            <v>26</v>
          </cell>
          <cell r="GG791">
            <v>43</v>
          </cell>
          <cell r="GH791">
            <v>0</v>
          </cell>
          <cell r="GI791">
            <v>43</v>
          </cell>
          <cell r="GJ791">
            <v>38</v>
          </cell>
          <cell r="GK791">
            <v>0</v>
          </cell>
          <cell r="GL791">
            <v>38</v>
          </cell>
          <cell r="GM791">
            <v>42</v>
          </cell>
          <cell r="GN791">
            <v>0</v>
          </cell>
          <cell r="GO791">
            <v>42</v>
          </cell>
          <cell r="GP791">
            <v>41</v>
          </cell>
          <cell r="GQ791">
            <v>0</v>
          </cell>
          <cell r="GR791">
            <v>41</v>
          </cell>
          <cell r="GS791">
            <v>33</v>
          </cell>
          <cell r="GT791">
            <v>0</v>
          </cell>
          <cell r="GU791">
            <v>33</v>
          </cell>
          <cell r="GV791">
            <v>32</v>
          </cell>
          <cell r="GW791">
            <v>0</v>
          </cell>
          <cell r="GX791">
            <v>32</v>
          </cell>
          <cell r="GY791">
            <v>32</v>
          </cell>
          <cell r="GZ791">
            <v>0</v>
          </cell>
          <cell r="HA791">
            <v>32</v>
          </cell>
          <cell r="HB791">
            <v>18</v>
          </cell>
          <cell r="HC791">
            <v>0</v>
          </cell>
          <cell r="HD791">
            <v>18</v>
          </cell>
          <cell r="HE791">
            <v>36</v>
          </cell>
          <cell r="HF791">
            <v>0</v>
          </cell>
          <cell r="HG791">
            <v>36</v>
          </cell>
          <cell r="HH791">
            <v>37</v>
          </cell>
          <cell r="HI791">
            <v>0</v>
          </cell>
          <cell r="HJ791">
            <v>37</v>
          </cell>
          <cell r="HK791">
            <v>28</v>
          </cell>
          <cell r="HL791">
            <v>0</v>
          </cell>
          <cell r="HM791">
            <v>28</v>
          </cell>
          <cell r="HN791">
            <v>26</v>
          </cell>
          <cell r="HO791">
            <v>0</v>
          </cell>
          <cell r="HP791">
            <v>26</v>
          </cell>
          <cell r="HQ791">
            <v>29</v>
          </cell>
          <cell r="HR791">
            <v>0</v>
          </cell>
          <cell r="HS791">
            <v>29</v>
          </cell>
          <cell r="HT791">
            <v>14</v>
          </cell>
          <cell r="HU791">
            <v>0</v>
          </cell>
          <cell r="HV791">
            <v>14</v>
          </cell>
          <cell r="HW791">
            <v>19</v>
          </cell>
          <cell r="HX791">
            <v>0</v>
          </cell>
          <cell r="HY791">
            <v>19</v>
          </cell>
          <cell r="HZ791">
            <v>13</v>
          </cell>
          <cell r="IA791">
            <v>0</v>
          </cell>
          <cell r="IB791">
            <v>13</v>
          </cell>
          <cell r="IC791">
            <v>17</v>
          </cell>
          <cell r="ID791">
            <v>0</v>
          </cell>
          <cell r="IE791">
            <v>17</v>
          </cell>
          <cell r="IF791">
            <v>20</v>
          </cell>
          <cell r="IG791">
            <v>0</v>
          </cell>
          <cell r="IH791">
            <v>20</v>
          </cell>
          <cell r="II791">
            <v>18</v>
          </cell>
          <cell r="IJ791">
            <v>0</v>
          </cell>
          <cell r="IK791">
            <v>18</v>
          </cell>
          <cell r="IP791">
            <v>257.44297260159402</v>
          </cell>
          <cell r="IQ791">
            <v>0</v>
          </cell>
          <cell r="IR791">
            <v>257.44297260159402</v>
          </cell>
          <cell r="IS791">
            <v>202.489852324315</v>
          </cell>
          <cell r="IT791">
            <v>0</v>
          </cell>
          <cell r="IU791">
            <v>202.489852324315</v>
          </cell>
          <cell r="IV791">
            <v>119.063877963346</v>
          </cell>
          <cell r="IW791">
            <v>0</v>
          </cell>
          <cell r="IX791">
            <v>119.063877963346</v>
          </cell>
          <cell r="IY791">
            <v>44.162674721809204</v>
          </cell>
          <cell r="IZ791">
            <v>0</v>
          </cell>
          <cell r="JA791">
            <v>44.162674721809204</v>
          </cell>
          <cell r="JB791">
            <v>179.69684401914901</v>
          </cell>
          <cell r="JC791">
            <v>0</v>
          </cell>
          <cell r="JD791">
            <v>179.69684401914901</v>
          </cell>
          <cell r="JE791">
            <v>119.737521631576</v>
          </cell>
          <cell r="JF791">
            <v>0</v>
          </cell>
          <cell r="JG791">
            <v>119.737521631576</v>
          </cell>
          <cell r="JH791">
            <v>65.936183171892395</v>
          </cell>
          <cell r="JI791">
            <v>0</v>
          </cell>
          <cell r="JJ791">
            <v>65.936183171892395</v>
          </cell>
          <cell r="JK791">
            <v>13.175012909064501</v>
          </cell>
          <cell r="JL791">
            <v>0</v>
          </cell>
          <cell r="JM791">
            <v>13.175012909064501</v>
          </cell>
          <cell r="JN791">
            <v>117.978108411234</v>
          </cell>
          <cell r="JO791">
            <v>-24.597663000261079</v>
          </cell>
          <cell r="JP791">
            <v>142.57577141149508</v>
          </cell>
          <cell r="JQ791">
            <v>84.186101879164795</v>
          </cell>
          <cell r="JR791">
            <v>-12.900933413650003</v>
          </cell>
          <cell r="JS791">
            <v>97.087035292814804</v>
          </cell>
          <cell r="JT791">
            <v>47.6334447291826</v>
          </cell>
          <cell r="JU791">
            <v>-10.233033413650002</v>
          </cell>
          <cell r="JV791">
            <v>57.866478142832605</v>
          </cell>
          <cell r="JW791">
            <v>20.593118263413</v>
          </cell>
          <cell r="JX791">
            <v>-2.0185281636500001</v>
          </cell>
          <cell r="JY791">
            <v>22.611646427063</v>
          </cell>
          <cell r="JZ791">
            <v>120.828541011748</v>
          </cell>
          <cell r="KA791">
            <v>-9.4684018327935036</v>
          </cell>
          <cell r="KB791">
            <v>130.29694284454149</v>
          </cell>
          <cell r="KC791">
            <v>88.442576306987306</v>
          </cell>
          <cell r="KD791">
            <v>-6.0950863653935032</v>
          </cell>
          <cell r="KE791">
            <v>94.537662672380804</v>
          </cell>
          <cell r="KF791">
            <v>55.03831905082</v>
          </cell>
          <cell r="KG791">
            <v>-4.3154701467611538</v>
          </cell>
          <cell r="KH791">
            <v>59.35378919758115</v>
          </cell>
          <cell r="KI791">
            <v>20.738235840671699</v>
          </cell>
          <cell r="KJ791">
            <v>-1.9619185579000002</v>
          </cell>
          <cell r="KK791">
            <v>22.700154398571698</v>
          </cell>
          <cell r="KL791">
            <v>149.86235211696601</v>
          </cell>
          <cell r="KM791">
            <v>6.484</v>
          </cell>
          <cell r="KN791">
            <v>143.378352116966</v>
          </cell>
          <cell r="KO791">
            <v>107.23650893836999</v>
          </cell>
          <cell r="KP791">
            <v>0</v>
          </cell>
          <cell r="KQ791">
            <v>107.23650893836999</v>
          </cell>
          <cell r="KR791">
            <v>61.351603847873903</v>
          </cell>
          <cell r="KS791">
            <v>0</v>
          </cell>
          <cell r="KT791">
            <v>61.351603847873903</v>
          </cell>
          <cell r="KU791">
            <v>17.878279227616702</v>
          </cell>
          <cell r="KV791">
            <v>0</v>
          </cell>
          <cell r="KW791">
            <v>17.878279227616702</v>
          </cell>
          <cell r="KX791">
            <v>173.932921039821</v>
          </cell>
          <cell r="KY791">
            <v>0</v>
          </cell>
          <cell r="KZ791">
            <v>173.932921039821</v>
          </cell>
          <cell r="LA791">
            <v>129.85345800466601</v>
          </cell>
          <cell r="LB791">
            <v>0</v>
          </cell>
          <cell r="LC791">
            <v>129.85345800466601</v>
          </cell>
          <cell r="LD791">
            <v>81.069710266205405</v>
          </cell>
          <cell r="LE791">
            <v>0</v>
          </cell>
          <cell r="LF791">
            <v>81.069710266205405</v>
          </cell>
          <cell r="LG791">
            <v>20.762537880874699</v>
          </cell>
          <cell r="LH791">
            <v>0</v>
          </cell>
          <cell r="LI791">
            <v>20.762537880874699</v>
          </cell>
          <cell r="LJ791">
            <v>123.189371359605</v>
          </cell>
          <cell r="LK791">
            <v>3.6459999999999999</v>
          </cell>
          <cell r="LL791">
            <v>119.543371359605</v>
          </cell>
          <cell r="LM791">
            <v>89.534518175774295</v>
          </cell>
          <cell r="LN791">
            <v>0</v>
          </cell>
          <cell r="LO791">
            <v>89.534518175774295</v>
          </cell>
          <cell r="LP791">
            <v>60.725336182032201</v>
          </cell>
          <cell r="LQ791">
            <v>0</v>
          </cell>
          <cell r="LR791">
            <v>60.725336182032201</v>
          </cell>
          <cell r="LS791">
            <v>18.572045594895702</v>
          </cell>
          <cell r="LT791">
            <v>0</v>
          </cell>
          <cell r="LU791">
            <v>18.572045594895702</v>
          </cell>
          <cell r="LV791">
            <v>93.354065995788801</v>
          </cell>
          <cell r="LW791">
            <v>0</v>
          </cell>
          <cell r="LX791">
            <v>93.354065995788801</v>
          </cell>
          <cell r="LY791">
            <v>69.415398045707704</v>
          </cell>
          <cell r="LZ791">
            <v>0</v>
          </cell>
          <cell r="MA791">
            <v>69.415398045707704</v>
          </cell>
          <cell r="MB791">
            <v>47.644144827707898</v>
          </cell>
          <cell r="MC791">
            <v>0</v>
          </cell>
          <cell r="MD791">
            <v>47.644144827707898</v>
          </cell>
          <cell r="ME791">
            <v>15.719706529612001</v>
          </cell>
          <cell r="MF791">
            <v>0</v>
          </cell>
          <cell r="MG791">
            <v>15.719706529612001</v>
          </cell>
          <cell r="MH791">
            <v>26</v>
          </cell>
          <cell r="MI791">
            <v>0</v>
          </cell>
          <cell r="MJ791">
            <v>26</v>
          </cell>
          <cell r="MK791">
            <v>25</v>
          </cell>
          <cell r="ML791">
            <v>0</v>
          </cell>
          <cell r="MM791">
            <v>25</v>
          </cell>
          <cell r="MN791">
            <v>26</v>
          </cell>
          <cell r="MO791">
            <v>0</v>
          </cell>
          <cell r="MP791">
            <v>26</v>
          </cell>
          <cell r="MQ791">
            <v>14</v>
          </cell>
          <cell r="MR791">
            <v>0</v>
          </cell>
          <cell r="MS791">
            <v>14</v>
          </cell>
          <cell r="MT791">
            <v>30</v>
          </cell>
          <cell r="MU791">
            <v>0</v>
          </cell>
          <cell r="MV791">
            <v>30</v>
          </cell>
          <cell r="MW791">
            <v>20</v>
          </cell>
          <cell r="MX791">
            <v>0</v>
          </cell>
          <cell r="MY791">
            <v>20</v>
          </cell>
          <cell r="MZ791">
            <v>20</v>
          </cell>
          <cell r="NA791">
            <v>0</v>
          </cell>
          <cell r="NB791">
            <v>20</v>
          </cell>
          <cell r="NC791">
            <v>16</v>
          </cell>
          <cell r="ND791">
            <v>0</v>
          </cell>
          <cell r="NE791">
            <v>16</v>
          </cell>
          <cell r="NF791">
            <v>44</v>
          </cell>
          <cell r="NG791">
            <v>0</v>
          </cell>
          <cell r="NH791">
            <v>44</v>
          </cell>
          <cell r="NI791">
            <v>33</v>
          </cell>
          <cell r="NJ791">
            <v>0</v>
          </cell>
          <cell r="NK791">
            <v>33</v>
          </cell>
          <cell r="NL791">
            <v>36</v>
          </cell>
          <cell r="NM791">
            <v>0</v>
          </cell>
          <cell r="NN791">
            <v>36</v>
          </cell>
          <cell r="NO791">
            <v>34</v>
          </cell>
          <cell r="NP791">
            <v>0</v>
          </cell>
          <cell r="NQ791">
            <v>34</v>
          </cell>
          <cell r="NR791">
            <v>26</v>
          </cell>
          <cell r="NS791">
            <v>0</v>
          </cell>
          <cell r="NT791">
            <v>26</v>
          </cell>
          <cell r="NU791">
            <v>43</v>
          </cell>
          <cell r="NV791">
            <v>0</v>
          </cell>
          <cell r="NW791">
            <v>43</v>
          </cell>
          <cell r="NX791">
            <v>38</v>
          </cell>
          <cell r="NY791">
            <v>0</v>
          </cell>
          <cell r="NZ791">
            <v>38</v>
          </cell>
          <cell r="OA791">
            <v>42</v>
          </cell>
          <cell r="OB791">
            <v>0</v>
          </cell>
          <cell r="OC791">
            <v>42</v>
          </cell>
          <cell r="OD791">
            <v>41</v>
          </cell>
          <cell r="OE791">
            <v>0</v>
          </cell>
          <cell r="OF791">
            <v>41</v>
          </cell>
          <cell r="OG791">
            <v>33</v>
          </cell>
          <cell r="OH791">
            <v>0</v>
          </cell>
          <cell r="OI791">
            <v>33</v>
          </cell>
          <cell r="OJ791">
            <v>32</v>
          </cell>
          <cell r="OK791">
            <v>0</v>
          </cell>
          <cell r="OL791">
            <v>32</v>
          </cell>
          <cell r="OM791">
            <v>32</v>
          </cell>
          <cell r="ON791">
            <v>0</v>
          </cell>
          <cell r="OO791">
            <v>32</v>
          </cell>
          <cell r="OP791">
            <v>18</v>
          </cell>
          <cell r="OQ791">
            <v>0</v>
          </cell>
          <cell r="OR791">
            <v>18</v>
          </cell>
          <cell r="OS791">
            <v>36</v>
          </cell>
          <cell r="OT791">
            <v>0</v>
          </cell>
          <cell r="OU791">
            <v>36</v>
          </cell>
          <cell r="OV791">
            <v>37</v>
          </cell>
          <cell r="OW791">
            <v>0</v>
          </cell>
          <cell r="OX791">
            <v>37</v>
          </cell>
          <cell r="OY791">
            <v>28</v>
          </cell>
          <cell r="OZ791">
            <v>0</v>
          </cell>
          <cell r="PA791">
            <v>28</v>
          </cell>
          <cell r="PB791">
            <v>26</v>
          </cell>
          <cell r="PC791">
            <v>0</v>
          </cell>
          <cell r="PD791">
            <v>26</v>
          </cell>
          <cell r="PE791">
            <v>29</v>
          </cell>
          <cell r="PF791">
            <v>0</v>
          </cell>
          <cell r="PG791">
            <v>29</v>
          </cell>
          <cell r="PH791">
            <v>14</v>
          </cell>
          <cell r="PI791">
            <v>0</v>
          </cell>
          <cell r="PJ791">
            <v>14</v>
          </cell>
          <cell r="PK791">
            <v>19</v>
          </cell>
          <cell r="PL791">
            <v>0</v>
          </cell>
          <cell r="PM791">
            <v>19</v>
          </cell>
          <cell r="PN791">
            <v>13</v>
          </cell>
          <cell r="PO791">
            <v>0</v>
          </cell>
          <cell r="PP791">
            <v>13</v>
          </cell>
          <cell r="PQ791">
            <v>17</v>
          </cell>
          <cell r="PR791">
            <v>0</v>
          </cell>
          <cell r="PS791">
            <v>17</v>
          </cell>
          <cell r="PT791">
            <v>20</v>
          </cell>
          <cell r="PU791">
            <v>0</v>
          </cell>
          <cell r="PV791">
            <v>20</v>
          </cell>
          <cell r="PW791">
            <v>18</v>
          </cell>
          <cell r="PX791">
            <v>0</v>
          </cell>
          <cell r="PY791">
            <v>18</v>
          </cell>
        </row>
        <row r="792">
          <cell r="BB792">
            <v>0.75917447533639937</v>
          </cell>
          <cell r="BD792">
            <v>0.75917447533639937</v>
          </cell>
          <cell r="BE792">
            <v>0.70554124530477036</v>
          </cell>
          <cell r="BG792">
            <v>0.70554124530477036</v>
          </cell>
          <cell r="BH792">
            <v>0.62247431434134015</v>
          </cell>
          <cell r="BJ792">
            <v>0.62247431434134015</v>
          </cell>
          <cell r="BK792">
            <v>0.65850318678476505</v>
          </cell>
          <cell r="BM792">
            <v>0.65850318678476505</v>
          </cell>
          <cell r="BN792">
            <v>0.65298008986134937</v>
          </cell>
          <cell r="BP792">
            <v>0.65298008986134937</v>
          </cell>
          <cell r="BQ792">
            <v>0.68620131144552732</v>
          </cell>
          <cell r="BS792">
            <v>0.68620131144552732</v>
          </cell>
          <cell r="BT792">
            <v>0.70767943922874144</v>
          </cell>
          <cell r="BV792">
            <v>0.70767943922874144</v>
          </cell>
          <cell r="BW792">
            <v>0.72047488256818504</v>
          </cell>
          <cell r="BY792">
            <v>0.72047488256818504</v>
          </cell>
          <cell r="BZ792">
            <v>0.82333246831369755</v>
          </cell>
          <cell r="CB792">
            <v>0.74704196581419324</v>
          </cell>
          <cell r="CC792">
            <v>0.7664632484302687</v>
          </cell>
          <cell r="CE792">
            <v>0.74783497403345134</v>
          </cell>
          <cell r="CF792">
            <v>0.82797573996365192</v>
          </cell>
          <cell r="CH792">
            <v>0.76995794218434122</v>
          </cell>
          <cell r="CI792">
            <v>0.75356744546590548</v>
          </cell>
          <cell r="CK792">
            <v>0.74042209154304572</v>
          </cell>
          <cell r="CL792">
            <v>0.79987344879728028</v>
          </cell>
          <cell r="CN792">
            <v>0.77592171857998526</v>
          </cell>
          <cell r="CO792">
            <v>0.79303518350078528</v>
          </cell>
          <cell r="CQ792">
            <v>0.78042346033287013</v>
          </cell>
          <cell r="CR792">
            <v>0.73467135178049536</v>
          </cell>
          <cell r="CT792">
            <v>0.71853165596370705</v>
          </cell>
          <cell r="CU792">
            <v>0.76789919164551756</v>
          </cell>
          <cell r="CW792">
            <v>0.75407244663097617</v>
          </cell>
          <cell r="CX792">
            <v>0.83702369220864992</v>
          </cell>
          <cell r="CZ792">
            <v>0.77792588847318467</v>
          </cell>
          <cell r="DA792">
            <v>0.73510348636448086</v>
          </cell>
          <cell r="DC792">
            <v>0.73510348636448086</v>
          </cell>
          <cell r="DD792">
            <v>0.74210721235775545</v>
          </cell>
          <cell r="DF792">
            <v>0.74210721235775545</v>
          </cell>
          <cell r="DG792">
            <v>0.77823293605517851</v>
          </cell>
          <cell r="DI792">
            <v>0.77823293605517851</v>
          </cell>
          <cell r="DJ792">
            <v>0.7302218551209575</v>
          </cell>
          <cell r="DL792">
            <v>0.7302218551209575</v>
          </cell>
          <cell r="DM792">
            <v>0.72752674820724028</v>
          </cell>
          <cell r="DO792">
            <v>0.72752674820724028</v>
          </cell>
          <cell r="DP792">
            <v>0.73186869010746081</v>
          </cell>
          <cell r="DR792">
            <v>0.73186869010746081</v>
          </cell>
          <cell r="DS792">
            <v>0.77644392941123508</v>
          </cell>
          <cell r="DU792">
            <v>0.77644392941123508</v>
          </cell>
          <cell r="DV792">
            <v>0.77097344841655324</v>
          </cell>
          <cell r="DX792">
            <v>0.77097344841655324</v>
          </cell>
          <cell r="DY792">
            <v>0.76796186099886099</v>
          </cell>
          <cell r="EA792">
            <v>0.76796186099886099</v>
          </cell>
          <cell r="EB792">
            <v>0.68787648322733508</v>
          </cell>
          <cell r="ED792">
            <v>0.68787648322733508</v>
          </cell>
          <cell r="EE792">
            <v>0.83133207109997731</v>
          </cell>
          <cell r="EG792">
            <v>0.83133207109997731</v>
          </cell>
          <cell r="EH792">
            <v>0.82884843718032808</v>
          </cell>
          <cell r="EJ792">
            <v>0.82884843718032808</v>
          </cell>
          <cell r="EK792">
            <v>0.80184596038970646</v>
          </cell>
          <cell r="EM792">
            <v>0.80184596038970646</v>
          </cell>
          <cell r="EN792">
            <v>0.73610217552871793</v>
          </cell>
          <cell r="EP792">
            <v>0.73610217552871793</v>
          </cell>
          <cell r="EQ792">
            <v>0.8172595630088153</v>
          </cell>
          <cell r="ES792">
            <v>0.8172595630088153</v>
          </cell>
          <cell r="ET792">
            <v>0.77837837837837842</v>
          </cell>
          <cell r="EV792">
            <v>0.77837837837837842</v>
          </cell>
          <cell r="EW792">
            <v>0.78142076502732238</v>
          </cell>
          <cell r="EY792">
            <v>0.78142076502732238</v>
          </cell>
          <cell r="EZ792">
            <v>0.75520833333333337</v>
          </cell>
          <cell r="FB792">
            <v>0.75520833333333337</v>
          </cell>
          <cell r="FC792">
            <v>0.8571428571428571</v>
          </cell>
          <cell r="FE792">
            <v>0.8571428571428571</v>
          </cell>
          <cell r="FF792">
            <v>0.80434782608695654</v>
          </cell>
          <cell r="FH792">
            <v>0.80434782608695654</v>
          </cell>
          <cell r="FI792">
            <v>0.8033707865168539</v>
          </cell>
          <cell r="FK792">
            <v>0.8033707865168539</v>
          </cell>
          <cell r="FL792">
            <v>0.79032258064516125</v>
          </cell>
          <cell r="FN792">
            <v>0.79032258064516125</v>
          </cell>
          <cell r="FO792">
            <v>0.84</v>
          </cell>
          <cell r="FQ792">
            <v>0.84</v>
          </cell>
          <cell r="FR792">
            <v>0.77835051546391754</v>
          </cell>
          <cell r="FT792">
            <v>0.77835051546391754</v>
          </cell>
          <cell r="FU792">
            <v>0.70918367346938771</v>
          </cell>
          <cell r="FW792">
            <v>0.70918367346938771</v>
          </cell>
          <cell r="FX792">
            <v>0.67906976744186043</v>
          </cell>
          <cell r="FZ792">
            <v>0.67906976744186043</v>
          </cell>
          <cell r="GA792">
            <v>0.71</v>
          </cell>
          <cell r="GC792">
            <v>0.71</v>
          </cell>
          <cell r="GD792">
            <v>0.73499999999999999</v>
          </cell>
          <cell r="GF792">
            <v>0.73499999999999999</v>
          </cell>
          <cell r="GG792">
            <v>0.64651162790697669</v>
          </cell>
          <cell r="GI792">
            <v>0.64651162790697669</v>
          </cell>
          <cell r="GJ792">
            <v>0.67727272727272725</v>
          </cell>
          <cell r="GL792">
            <v>0.67727272727272725</v>
          </cell>
          <cell r="GM792">
            <v>0.65581395348837213</v>
          </cell>
          <cell r="GO792">
            <v>0.65581395348837213</v>
          </cell>
          <cell r="GP792">
            <v>0.66509433962264153</v>
          </cell>
          <cell r="GR792">
            <v>0.66509433962264153</v>
          </cell>
          <cell r="GS792">
            <v>0.7009803921568627</v>
          </cell>
          <cell r="GU792">
            <v>0.7009803921568627</v>
          </cell>
          <cell r="GV792">
            <v>0.69417475728155342</v>
          </cell>
          <cell r="GX792">
            <v>0.69417475728155342</v>
          </cell>
          <cell r="GY792">
            <v>0.70935960591133007</v>
          </cell>
          <cell r="HA792">
            <v>0.70935960591133007</v>
          </cell>
          <cell r="HB792">
            <v>0.74242424242424243</v>
          </cell>
          <cell r="HD792">
            <v>0.74242424242424243</v>
          </cell>
          <cell r="HE792">
            <v>0.68627450980392157</v>
          </cell>
          <cell r="HG792">
            <v>0.68627450980392157</v>
          </cell>
          <cell r="HH792">
            <v>0.67924528301886788</v>
          </cell>
          <cell r="HJ792">
            <v>0.67924528301886788</v>
          </cell>
          <cell r="HK792">
            <v>0.73604060913705582</v>
          </cell>
          <cell r="HM792">
            <v>0.73604060913705582</v>
          </cell>
          <cell r="HN792">
            <v>0.75124378109452739</v>
          </cell>
          <cell r="HP792">
            <v>0.75124378109452739</v>
          </cell>
          <cell r="HQ792">
            <v>0.72580645161290325</v>
          </cell>
          <cell r="HS792">
            <v>0.72580645161290325</v>
          </cell>
          <cell r="HT792">
            <v>0.6966292134831461</v>
          </cell>
          <cell r="HV792">
            <v>0.6966292134831461</v>
          </cell>
          <cell r="HW792">
            <v>0.70526315789473681</v>
          </cell>
          <cell r="HY792">
            <v>0.70526315789473681</v>
          </cell>
          <cell r="HZ792">
            <v>0.77419354838709675</v>
          </cell>
          <cell r="IB792">
            <v>0.77419354838709675</v>
          </cell>
          <cell r="IC792">
            <v>0.73958333333333337</v>
          </cell>
          <cell r="IE792">
            <v>0.73958333333333337</v>
          </cell>
          <cell r="IF792">
            <v>0.71134020618556704</v>
          </cell>
          <cell r="IH792">
            <v>0.71134020618556704</v>
          </cell>
          <cell r="II792">
            <v>0.72631578947368425</v>
          </cell>
          <cell r="IK792">
            <v>0.72631578947368425</v>
          </cell>
          <cell r="IP792">
            <v>0.6922583854283586</v>
          </cell>
          <cell r="IQ792" t="e">
            <v>#DIV/0!</v>
          </cell>
          <cell r="IR792">
            <v>0.6922583854283586</v>
          </cell>
          <cell r="IS792">
            <v>0.66585548380973159</v>
          </cell>
          <cell r="IT792" t="e">
            <v>#DIV/0!</v>
          </cell>
          <cell r="IU792">
            <v>0.66585548380973159</v>
          </cell>
          <cell r="IV792">
            <v>0.64022015748900207</v>
          </cell>
          <cell r="IX792">
            <v>0.64022015748900207</v>
          </cell>
          <cell r="IY792">
            <v>0.65850318678476505</v>
          </cell>
          <cell r="JA792">
            <v>0.65850318678476505</v>
          </cell>
          <cell r="JB792">
            <v>0.69101503201154568</v>
          </cell>
          <cell r="JD792">
            <v>0.69101503201154568</v>
          </cell>
          <cell r="JE792">
            <v>0.70479342098615927</v>
          </cell>
          <cell r="JG792">
            <v>0.70479342098615927</v>
          </cell>
          <cell r="JH792">
            <v>0.71406325747343458</v>
          </cell>
          <cell r="JJ792">
            <v>0.71406325747343458</v>
          </cell>
          <cell r="JK792">
            <v>0.72047488256818504</v>
          </cell>
          <cell r="JM792">
            <v>0.72047488256818504</v>
          </cell>
          <cell r="JN792">
            <v>0.79295828077322461</v>
          </cell>
          <cell r="JP792">
            <v>0.75106693772070943</v>
          </cell>
          <cell r="JQ792">
            <v>0.78209550084371349</v>
          </cell>
          <cell r="JS792">
            <v>0.75250639627362259</v>
          </cell>
          <cell r="JT792">
            <v>0.78984484398775967</v>
          </cell>
          <cell r="JU792" t="e">
            <v>#DIV/0!</v>
          </cell>
          <cell r="JV792">
            <v>0.75482215045621748</v>
          </cell>
          <cell r="JW792">
            <v>0.75356744546590548</v>
          </cell>
          <cell r="JX792" t="e">
            <v>#DIV/0!</v>
          </cell>
          <cell r="JY792">
            <v>0.74042209154304572</v>
          </cell>
          <cell r="JZ792">
            <v>0.77357416043916205</v>
          </cell>
          <cell r="KA792" t="e">
            <v>#DIV/0!</v>
          </cell>
          <cell r="KB792">
            <v>0.75693749807433119</v>
          </cell>
          <cell r="KC792">
            <v>0.76486309535014119</v>
          </cell>
          <cell r="KD792" t="e">
            <v>#DIV/0!</v>
          </cell>
          <cell r="KE792">
            <v>0.75064938950511195</v>
          </cell>
          <cell r="KF792">
            <v>0.75108305108329476</v>
          </cell>
          <cell r="KG792" t="e">
            <v>#DIV/0!</v>
          </cell>
          <cell r="KH792">
            <v>0.73608575432774059</v>
          </cell>
          <cell r="KI792">
            <v>0.76789919164551756</v>
          </cell>
          <cell r="KJ792" t="e">
            <v>#DIV/0!</v>
          </cell>
          <cell r="KK792">
            <v>0.75407244663097617</v>
          </cell>
          <cell r="KL792">
            <v>0.77514273724351535</v>
          </cell>
          <cell r="KM792" t="e">
            <v>#DIV/0!</v>
          </cell>
          <cell r="KN792">
            <v>0.75875975079092894</v>
          </cell>
          <cell r="KO792">
            <v>0.75140870508898094</v>
          </cell>
          <cell r="KP792" t="e">
            <v>#DIV/0!</v>
          </cell>
          <cell r="KQ792">
            <v>0.75140870508898094</v>
          </cell>
          <cell r="KR792">
            <v>0.75959597469994056</v>
          </cell>
          <cell r="KS792" t="e">
            <v>#DIV/0!</v>
          </cell>
          <cell r="KT792">
            <v>0.75959597469994056</v>
          </cell>
          <cell r="KU792">
            <v>0.77823293605517851</v>
          </cell>
          <cell r="KV792" t="e">
            <v>#DIV/0!</v>
          </cell>
          <cell r="KW792">
            <v>0.77823293605517851</v>
          </cell>
          <cell r="KX792">
            <v>0.74103395637780423</v>
          </cell>
          <cell r="KY792" t="e">
            <v>#DIV/0!</v>
          </cell>
          <cell r="KZ792">
            <v>0.74103395637780423</v>
          </cell>
          <cell r="LA792">
            <v>0.74486016989363613</v>
          </cell>
          <cell r="LB792" t="e">
            <v>#DIV/0!</v>
          </cell>
          <cell r="LC792">
            <v>0.74486016989363613</v>
          </cell>
          <cell r="LD792">
            <v>0.75370664780397689</v>
          </cell>
          <cell r="LE792" t="e">
            <v>#DIV/0!</v>
          </cell>
          <cell r="LF792">
            <v>0.75370664780397689</v>
          </cell>
          <cell r="LG792">
            <v>0.77644392941123508</v>
          </cell>
          <cell r="LH792" t="e">
            <v>#DIV/0!</v>
          </cell>
          <cell r="LI792">
            <v>0.77644392941123508</v>
          </cell>
          <cell r="LJ792">
            <v>0.76301624303216931</v>
          </cell>
          <cell r="LK792" t="e">
            <v>#DIV/0!</v>
          </cell>
          <cell r="LL792">
            <v>0.76301624303216931</v>
          </cell>
          <cell r="LM792">
            <v>0.76027309341684401</v>
          </cell>
          <cell r="LN792" t="e">
            <v>#DIV/0!</v>
          </cell>
          <cell r="LO792">
            <v>0.76027309341684401</v>
          </cell>
          <cell r="LP792">
            <v>0.75650983524132465</v>
          </cell>
          <cell r="LQ792" t="e">
            <v>#DIV/0!</v>
          </cell>
          <cell r="LR792">
            <v>0.75650983524132465</v>
          </cell>
          <cell r="LS792">
            <v>0.83133207109997731</v>
          </cell>
          <cell r="LT792" t="e">
            <v>#DIV/0!</v>
          </cell>
          <cell r="LU792">
            <v>0.83133207109997731</v>
          </cell>
          <cell r="LV792">
            <v>0.79455296128080177</v>
          </cell>
          <cell r="LW792" t="e">
            <v>#DIV/0!</v>
          </cell>
          <cell r="LX792">
            <v>0.79455296128080177</v>
          </cell>
          <cell r="LY792">
            <v>0.78364412634828928</v>
          </cell>
          <cell r="LZ792" t="e">
            <v>#DIV/0!</v>
          </cell>
          <cell r="MA792">
            <v>0.78364412634828928</v>
          </cell>
          <cell r="MB792">
            <v>0.77501130750840419</v>
          </cell>
          <cell r="MC792" t="e">
            <v>#DIV/0!</v>
          </cell>
          <cell r="MD792">
            <v>0.77501130750840419</v>
          </cell>
          <cell r="ME792">
            <v>0.8172595630088153</v>
          </cell>
          <cell r="MF792" t="e">
            <v>#DIV/0!</v>
          </cell>
          <cell r="MG792">
            <v>0.8172595630088153</v>
          </cell>
          <cell r="MH792">
            <v>0.77837837837837842</v>
          </cell>
          <cell r="MI792" t="e">
            <v>#DIV/0!</v>
          </cell>
          <cell r="MJ792">
            <v>0.77837837837837842</v>
          </cell>
          <cell r="MK792">
            <v>0.78142076502732238</v>
          </cell>
          <cell r="ML792" t="e">
            <v>#DIV/0!</v>
          </cell>
          <cell r="MM792">
            <v>0.78142076502732238</v>
          </cell>
          <cell r="MN792">
            <v>0.75520833333333337</v>
          </cell>
          <cell r="MO792" t="e">
            <v>#DIV/0!</v>
          </cell>
          <cell r="MP792">
            <v>0.75520833333333337</v>
          </cell>
          <cell r="MQ792">
            <v>0.8571428571428571</v>
          </cell>
          <cell r="MR792" t="e">
            <v>#DIV/0!</v>
          </cell>
          <cell r="MS792">
            <v>0.8571428571428571</v>
          </cell>
          <cell r="MT792">
            <v>0.80434782608695654</v>
          </cell>
          <cell r="MU792" t="e">
            <v>#DIV/0!</v>
          </cell>
          <cell r="MV792">
            <v>0.80434782608695654</v>
          </cell>
          <cell r="MW792">
            <v>0.8033707865168539</v>
          </cell>
          <cell r="MX792" t="e">
            <v>#DIV/0!</v>
          </cell>
          <cell r="MY792">
            <v>0.8033707865168539</v>
          </cell>
          <cell r="MZ792">
            <v>0.79032258064516125</v>
          </cell>
          <cell r="NA792" t="e">
            <v>#DIV/0!</v>
          </cell>
          <cell r="NB792">
            <v>0.79032258064516125</v>
          </cell>
          <cell r="NC792">
            <v>0.84</v>
          </cell>
          <cell r="ND792" t="e">
            <v>#DIV/0!</v>
          </cell>
          <cell r="NE792">
            <v>0.84</v>
          </cell>
          <cell r="NF792">
            <v>0.77835051546391754</v>
          </cell>
          <cell r="NG792" t="e">
            <v>#DIV/0!</v>
          </cell>
          <cell r="NH792">
            <v>0.77835051546391754</v>
          </cell>
          <cell r="NI792">
            <v>0.70918367346938771</v>
          </cell>
          <cell r="NJ792" t="e">
            <v>#DIV/0!</v>
          </cell>
          <cell r="NK792">
            <v>0.70918367346938771</v>
          </cell>
          <cell r="NL792">
            <v>0.67906976744186043</v>
          </cell>
          <cell r="NM792" t="e">
            <v>#DIV/0!</v>
          </cell>
          <cell r="NN792">
            <v>0.67906976744186043</v>
          </cell>
          <cell r="NO792">
            <v>0.71</v>
          </cell>
          <cell r="NP792" t="e">
            <v>#DIV/0!</v>
          </cell>
          <cell r="NQ792">
            <v>0.71</v>
          </cell>
          <cell r="NR792">
            <v>0.73499999999999999</v>
          </cell>
          <cell r="NS792" t="e">
            <v>#DIV/0!</v>
          </cell>
          <cell r="NT792">
            <v>0.73499999999999999</v>
          </cell>
          <cell r="NU792">
            <v>0.64651162790697669</v>
          </cell>
          <cell r="NV792" t="e">
            <v>#DIV/0!</v>
          </cell>
          <cell r="NW792">
            <v>0.64651162790697669</v>
          </cell>
          <cell r="NX792">
            <v>0.67727272727272725</v>
          </cell>
          <cell r="NY792" t="e">
            <v>#DIV/0!</v>
          </cell>
          <cell r="NZ792">
            <v>0.67727272727272725</v>
          </cell>
          <cell r="OA792">
            <v>0.65581395348837213</v>
          </cell>
          <cell r="OB792" t="e">
            <v>#DIV/0!</v>
          </cell>
          <cell r="OC792">
            <v>0.65581395348837213</v>
          </cell>
          <cell r="OD792">
            <v>0.66509433962264153</v>
          </cell>
          <cell r="OE792" t="e">
            <v>#DIV/0!</v>
          </cell>
          <cell r="OF792">
            <v>0.66509433962264153</v>
          </cell>
          <cell r="OG792">
            <v>0.7009803921568627</v>
          </cell>
          <cell r="OH792" t="e">
            <v>#DIV/0!</v>
          </cell>
          <cell r="OI792">
            <v>0.7009803921568627</v>
          </cell>
          <cell r="OJ792">
            <v>0.69417475728155342</v>
          </cell>
          <cell r="OK792" t="e">
            <v>#DIV/0!</v>
          </cell>
          <cell r="OL792">
            <v>0.69417475728155342</v>
          </cell>
          <cell r="OM792">
            <v>0.70935960591133007</v>
          </cell>
          <cell r="ON792" t="e">
            <v>#DIV/0!</v>
          </cell>
          <cell r="OO792">
            <v>0.70935960591133007</v>
          </cell>
          <cell r="OP792">
            <v>0.74242424242424243</v>
          </cell>
          <cell r="OQ792" t="e">
            <v>#DIV/0!</v>
          </cell>
          <cell r="OR792">
            <v>0.74242424242424243</v>
          </cell>
          <cell r="OS792">
            <v>0.68627450980392157</v>
          </cell>
          <cell r="OT792" t="e">
            <v>#DIV/0!</v>
          </cell>
          <cell r="OU792">
            <v>0.68627450980392157</v>
          </cell>
          <cell r="OV792">
            <v>0.67924528301886788</v>
          </cell>
          <cell r="OW792" t="e">
            <v>#DIV/0!</v>
          </cell>
          <cell r="OX792">
            <v>0.67924528301886788</v>
          </cell>
          <cell r="OY792">
            <v>0.73604060913705582</v>
          </cell>
          <cell r="OZ792" t="e">
            <v>#DIV/0!</v>
          </cell>
          <cell r="PA792">
            <v>0.73604060913705582</v>
          </cell>
          <cell r="PB792">
            <v>0.75124378109452739</v>
          </cell>
          <cell r="PC792" t="e">
            <v>#DIV/0!</v>
          </cell>
          <cell r="PD792">
            <v>0.75124378109452739</v>
          </cell>
          <cell r="PE792">
            <v>0.72580645161290325</v>
          </cell>
          <cell r="PF792" t="e">
            <v>#DIV/0!</v>
          </cell>
          <cell r="PG792">
            <v>0.72580645161290325</v>
          </cell>
          <cell r="PH792">
            <v>0.6966292134831461</v>
          </cell>
          <cell r="PI792" t="e">
            <v>#DIV/0!</v>
          </cell>
          <cell r="PJ792">
            <v>0.6966292134831461</v>
          </cell>
          <cell r="PK792">
            <v>0.70526315789473681</v>
          </cell>
          <cell r="PL792" t="e">
            <v>#DIV/0!</v>
          </cell>
          <cell r="PM792">
            <v>0.70526315789473681</v>
          </cell>
          <cell r="PN792">
            <v>0.77419354838709675</v>
          </cell>
          <cell r="PO792" t="e">
            <v>#DIV/0!</v>
          </cell>
          <cell r="PP792">
            <v>0.77419354838709675</v>
          </cell>
          <cell r="PQ792">
            <v>0.73958333333333337</v>
          </cell>
          <cell r="PR792" t="e">
            <v>#DIV/0!</v>
          </cell>
          <cell r="PS792">
            <v>0.73958333333333337</v>
          </cell>
          <cell r="PT792">
            <v>0.71134020618556704</v>
          </cell>
          <cell r="PU792" t="e">
            <v>#DIV/0!</v>
          </cell>
          <cell r="PV792">
            <v>0.71134020618556704</v>
          </cell>
          <cell r="PW792">
            <v>0.72631578947368425</v>
          </cell>
          <cell r="PX792" t="e">
            <v>#DIV/0!</v>
          </cell>
          <cell r="PY792">
            <v>0.72631578947368425</v>
          </cell>
        </row>
        <row r="793">
          <cell r="BB793">
            <v>0.28648564450293373</v>
          </cell>
          <cell r="BD793">
            <v>0.28648564450293373</v>
          </cell>
          <cell r="BE793">
            <v>0.15721448613222733</v>
          </cell>
          <cell r="BG793">
            <v>0.15721448613222733</v>
          </cell>
          <cell r="BH793">
            <v>0.27057735906965685</v>
          </cell>
          <cell r="BJ793">
            <v>0.27057735906965685</v>
          </cell>
          <cell r="BK793">
            <v>0.26319301343732493</v>
          </cell>
          <cell r="BM793">
            <v>0.26319301343732493</v>
          </cell>
          <cell r="BN793">
            <v>0.21762886877032861</v>
          </cell>
          <cell r="BP793">
            <v>0.21762886877032861</v>
          </cell>
          <cell r="BQ793">
            <v>0.23272184954330069</v>
          </cell>
          <cell r="BS793">
            <v>0.23272184954330069</v>
          </cell>
          <cell r="BT793">
            <v>0.20279683471121804</v>
          </cell>
          <cell r="BV793">
            <v>0.20279683471121804</v>
          </cell>
          <cell r="BW793">
            <v>0.40290275384062246</v>
          </cell>
          <cell r="BY793">
            <v>0.40290275384062246</v>
          </cell>
          <cell r="BZ793">
            <v>0.13230493547877578</v>
          </cell>
          <cell r="CB793">
            <v>0.17946017040646234</v>
          </cell>
          <cell r="CC793">
            <v>0.24773124756850268</v>
          </cell>
          <cell r="CE793">
            <v>0.25035073807198444</v>
          </cell>
          <cell r="CF793">
            <v>0.23274801470924769</v>
          </cell>
          <cell r="CH793">
            <v>0.24446216208746066</v>
          </cell>
          <cell r="CI793">
            <v>0.32349567486974812</v>
          </cell>
          <cell r="CK793">
            <v>0.31807647013079882</v>
          </cell>
          <cell r="CL793">
            <v>0.14552767972582595</v>
          </cell>
          <cell r="CN793">
            <v>0.16038706458509008</v>
          </cell>
          <cell r="CO793">
            <v>0.20359212730645954</v>
          </cell>
          <cell r="CQ793">
            <v>0.20730311928275341</v>
          </cell>
          <cell r="CR793">
            <v>0.25230555321679504</v>
          </cell>
          <cell r="CT793">
            <v>0.2535879190293206</v>
          </cell>
          <cell r="CU793">
            <v>0.29652372284985501</v>
          </cell>
          <cell r="CW793">
            <v>0.29459560521903089</v>
          </cell>
          <cell r="CX793">
            <v>0.41792705946502501</v>
          </cell>
          <cell r="CZ793">
            <v>0.37227786814147351</v>
          </cell>
          <cell r="DA793">
            <v>0.21888656067621043</v>
          </cell>
          <cell r="DC793">
            <v>0.21888656067621043</v>
          </cell>
          <cell r="DD793">
            <v>0.25562319975700565</v>
          </cell>
          <cell r="DF793">
            <v>0.25562319975700565</v>
          </cell>
          <cell r="DG793">
            <v>0.3477252987770848</v>
          </cell>
          <cell r="DI793">
            <v>0.3477252987770848</v>
          </cell>
          <cell r="DJ793">
            <v>0.27058372163602179</v>
          </cell>
          <cell r="DL793">
            <v>0.27058372163602179</v>
          </cell>
          <cell r="DM793">
            <v>0.25732686005922334</v>
          </cell>
          <cell r="DO793">
            <v>0.25732686005922334</v>
          </cell>
          <cell r="DP793">
            <v>0.17234723549554345</v>
          </cell>
          <cell r="DR793">
            <v>0.17234723549554345</v>
          </cell>
          <cell r="DS793">
            <v>0.33693050389659829</v>
          </cell>
          <cell r="DU793">
            <v>0.33693050389659829</v>
          </cell>
          <cell r="DV793">
            <v>0.17521835325586457</v>
          </cell>
          <cell r="DX793">
            <v>0.25191684355061972</v>
          </cell>
          <cell r="DY793">
            <v>0.25312746739053804</v>
          </cell>
          <cell r="EA793">
            <v>0.25312746739053804</v>
          </cell>
          <cell r="EB793">
            <v>0.25394493107341387</v>
          </cell>
          <cell r="ED793">
            <v>0.25394493107341387</v>
          </cell>
          <cell r="EE793">
            <v>0.28304066263300609</v>
          </cell>
          <cell r="EG793">
            <v>0.28304066263300609</v>
          </cell>
          <cell r="EH793">
            <v>8.1598695525804676E-2</v>
          </cell>
          <cell r="EJ793">
            <v>8.1598695525804676E-2</v>
          </cell>
          <cell r="EK793">
            <v>0.28498373387830334</v>
          </cell>
          <cell r="EM793">
            <v>0.28498373387830334</v>
          </cell>
          <cell r="EN793">
            <v>0.27206052375470541</v>
          </cell>
          <cell r="EP793">
            <v>0.27206052375470541</v>
          </cell>
          <cell r="EQ793">
            <v>0.28951921788239782</v>
          </cell>
          <cell r="ES793">
            <v>0.28951921788239782</v>
          </cell>
          <cell r="ET793">
            <v>0.24390243902439024</v>
          </cell>
          <cell r="EV793">
            <v>0.24390243902439024</v>
          </cell>
          <cell r="EW793">
            <v>0.27500000000000002</v>
          </cell>
          <cell r="EY793">
            <v>0.27500000000000002</v>
          </cell>
          <cell r="EZ793">
            <v>0.34042553191489361</v>
          </cell>
          <cell r="FB793">
            <v>0.34042553191489361</v>
          </cell>
          <cell r="FC793">
            <v>0.37037037037037035</v>
          </cell>
          <cell r="FE793">
            <v>0.37037037037037035</v>
          </cell>
          <cell r="FF793">
            <v>0</v>
          </cell>
          <cell r="FH793">
            <v>0</v>
          </cell>
          <cell r="FI793">
            <v>0.33333333333333331</v>
          </cell>
          <cell r="FK793">
            <v>0.33333333333333331</v>
          </cell>
          <cell r="FL793">
            <v>0.41025641025641024</v>
          </cell>
          <cell r="FN793">
            <v>0.41025641025641024</v>
          </cell>
          <cell r="FO793">
            <v>0.32142857142857145</v>
          </cell>
          <cell r="FQ793">
            <v>0.32142857142857145</v>
          </cell>
          <cell r="FR793">
            <v>-0.23255813953488372</v>
          </cell>
          <cell r="FT793">
            <v>-0.23255813953488372</v>
          </cell>
          <cell r="FU793">
            <v>0.31034482758620691</v>
          </cell>
          <cell r="FW793">
            <v>0.31034482758620691</v>
          </cell>
          <cell r="FX793">
            <v>0.37681159420289856</v>
          </cell>
          <cell r="FZ793">
            <v>0.37681159420289856</v>
          </cell>
          <cell r="GA793">
            <v>0.31034482758620691</v>
          </cell>
          <cell r="GC793">
            <v>0.31034482758620691</v>
          </cell>
          <cell r="GD793">
            <v>0.43396226415094341</v>
          </cell>
          <cell r="GF793">
            <v>0.43396226415094341</v>
          </cell>
          <cell r="GG793">
            <v>0.32894736842105265</v>
          </cell>
          <cell r="GI793">
            <v>0.32894736842105265</v>
          </cell>
          <cell r="GJ793">
            <v>0.36619718309859156</v>
          </cell>
          <cell r="GL793">
            <v>0.36619718309859156</v>
          </cell>
          <cell r="GM793">
            <v>0.33783783783783783</v>
          </cell>
          <cell r="GO793">
            <v>0.33783783783783783</v>
          </cell>
          <cell r="GP793">
            <v>0.31428571428571428</v>
          </cell>
          <cell r="GR793">
            <v>0.31428571428571428</v>
          </cell>
          <cell r="GS793">
            <v>0.34426229508196721</v>
          </cell>
          <cell r="GU793">
            <v>0.34426229508196721</v>
          </cell>
          <cell r="GV793">
            <v>0.3968253968253968</v>
          </cell>
          <cell r="GX793">
            <v>0.3968253968253968</v>
          </cell>
          <cell r="GY793">
            <v>0.36666666666666664</v>
          </cell>
          <cell r="HA793">
            <v>0.36666666666666664</v>
          </cell>
          <cell r="HB793">
            <v>0.56000000000000005</v>
          </cell>
          <cell r="HD793">
            <v>0.56000000000000005</v>
          </cell>
          <cell r="HE793">
            <v>0.3125</v>
          </cell>
          <cell r="HG793">
            <v>0.3125</v>
          </cell>
          <cell r="HH793">
            <v>0.31818181818181818</v>
          </cell>
          <cell r="HJ793">
            <v>0.31818181818181818</v>
          </cell>
          <cell r="HK793">
            <v>0.32</v>
          </cell>
          <cell r="HM793">
            <v>0.32</v>
          </cell>
          <cell r="HN793">
            <v>0.4</v>
          </cell>
          <cell r="HP793">
            <v>0.4</v>
          </cell>
          <cell r="HQ793">
            <v>0.3</v>
          </cell>
          <cell r="HS793">
            <v>0.3</v>
          </cell>
          <cell r="HT793">
            <v>0.48148148148148145</v>
          </cell>
          <cell r="HV793">
            <v>0.48148148148148145</v>
          </cell>
          <cell r="HW793">
            <v>0.29629629629629628</v>
          </cell>
          <cell r="HY793">
            <v>0.29629629629629628</v>
          </cell>
          <cell r="HZ793">
            <v>0.38095238095238093</v>
          </cell>
          <cell r="IB793">
            <v>0.38095238095238093</v>
          </cell>
          <cell r="IC793">
            <v>0.29166666666666669</v>
          </cell>
          <cell r="IE793">
            <v>0.29166666666666669</v>
          </cell>
          <cell r="IF793">
            <v>0.2857142857142857</v>
          </cell>
          <cell r="IH793">
            <v>0.2857142857142857</v>
          </cell>
          <cell r="II793">
            <v>0.30769230769230771</v>
          </cell>
          <cell r="IK793">
            <v>0.30769230769230771</v>
          </cell>
          <cell r="IP793">
            <v>0.2393569567825857</v>
          </cell>
          <cell r="IR793">
            <v>0.2393569567825857</v>
          </cell>
          <cell r="IS793">
            <v>0.22549613548195643</v>
          </cell>
          <cell r="IU793">
            <v>0.22549613548195643</v>
          </cell>
          <cell r="IV793">
            <v>0.26781829650550187</v>
          </cell>
          <cell r="IX793">
            <v>0.26781829650550187</v>
          </cell>
          <cell r="IY793">
            <v>0.26319301343732493</v>
          </cell>
          <cell r="JA793">
            <v>0.26319301343732493</v>
          </cell>
          <cell r="JB793">
            <v>0.23461519305088011</v>
          </cell>
          <cell r="JD793">
            <v>0.23461519305088011</v>
          </cell>
          <cell r="JE793">
            <v>0.24290551079146672</v>
          </cell>
          <cell r="JG793">
            <v>0.24290551079146672</v>
          </cell>
          <cell r="JH793">
            <v>0.25090211595388345</v>
          </cell>
          <cell r="JJ793">
            <v>0.25090211595388345</v>
          </cell>
          <cell r="JK793">
            <v>0.40290275384062246</v>
          </cell>
          <cell r="JM793">
            <v>0.40290275384062246</v>
          </cell>
          <cell r="JN793">
            <v>0.2301742243335832</v>
          </cell>
          <cell r="JP793">
            <v>0.23999661145555895</v>
          </cell>
          <cell r="JQ793">
            <v>0.26341799082216366</v>
          </cell>
          <cell r="JS793">
            <v>0.26535671237858643</v>
          </cell>
          <cell r="JT793">
            <v>0.27493194581410907</v>
          </cell>
          <cell r="JV793">
            <v>0.27511678900193715</v>
          </cell>
          <cell r="JW793">
            <v>0.32349567486974812</v>
          </cell>
          <cell r="JY793">
            <v>0.31807647013079882</v>
          </cell>
          <cell r="JZ793">
            <v>0.22157680695571128</v>
          </cell>
          <cell r="KB793">
            <v>0.22571280014691347</v>
          </cell>
          <cell r="KC793">
            <v>0.24577160563022596</v>
          </cell>
          <cell r="KE793">
            <v>0.24754583086183865</v>
          </cell>
          <cell r="KF793">
            <v>0.26936981877095095</v>
          </cell>
          <cell r="KH793">
            <v>0.26962247854914484</v>
          </cell>
          <cell r="KI793">
            <v>0.29652372284985501</v>
          </cell>
          <cell r="KK793">
            <v>0.29459560521903089</v>
          </cell>
          <cell r="KL793">
            <v>0.28999329610299873</v>
          </cell>
          <cell r="KN793">
            <v>0.29064729251947602</v>
          </cell>
          <cell r="KO793">
            <v>0.25815802154456879</v>
          </cell>
          <cell r="KQ793">
            <v>0.25815802154456879</v>
          </cell>
          <cell r="KR793">
            <v>0.28504163334853827</v>
          </cell>
          <cell r="KT793">
            <v>0.28504163334853827</v>
          </cell>
          <cell r="KU793">
            <v>0.3477252987770848</v>
          </cell>
          <cell r="KW793">
            <v>0.3477252987770848</v>
          </cell>
          <cell r="KX793">
            <v>0.24474162189203746</v>
          </cell>
          <cell r="KZ793">
            <v>0.24474162189203746</v>
          </cell>
          <cell r="LA793">
            <v>0.23554802772769318</v>
          </cell>
          <cell r="LC793">
            <v>0.23554802772769318</v>
          </cell>
          <cell r="LD793">
            <v>0.22181596652974561</v>
          </cell>
          <cell r="LF793">
            <v>0.22181596652974561</v>
          </cell>
          <cell r="LG793">
            <v>0.33693050389659829</v>
          </cell>
          <cell r="LI793">
            <v>0.33693050389659829</v>
          </cell>
          <cell r="LJ793">
            <v>0.23888410528552734</v>
          </cell>
          <cell r="LL793">
            <v>0.25795222412536933</v>
          </cell>
          <cell r="LM793">
            <v>0.25994914608054082</v>
          </cell>
          <cell r="LO793">
            <v>0.25994914608054082</v>
          </cell>
          <cell r="LP793">
            <v>0.26314360490853078</v>
          </cell>
          <cell r="LR793">
            <v>0.26314360490853078</v>
          </cell>
          <cell r="LS793">
            <v>0.28304066263300609</v>
          </cell>
          <cell r="LU793">
            <v>0.28304066263300609</v>
          </cell>
          <cell r="LV793">
            <v>0.23793260947560618</v>
          </cell>
          <cell r="LX793">
            <v>0.23793260947560618</v>
          </cell>
          <cell r="LY793">
            <v>0.28017238437003511</v>
          </cell>
          <cell r="MA793">
            <v>0.28017238437003511</v>
          </cell>
          <cell r="MB793">
            <v>0.27794977910245344</v>
          </cell>
          <cell r="MD793">
            <v>0.27794977910245344</v>
          </cell>
          <cell r="ME793">
            <v>0.28951921788239782</v>
          </cell>
          <cell r="MG793">
            <v>0.28951921788239782</v>
          </cell>
          <cell r="MH793">
            <v>0.24390243902439024</v>
          </cell>
          <cell r="MJ793">
            <v>0.24390243902439024</v>
          </cell>
          <cell r="MK793">
            <v>0.27500000000000002</v>
          </cell>
          <cell r="MM793">
            <v>0.27500000000000002</v>
          </cell>
          <cell r="MN793">
            <v>0.34042553191489361</v>
          </cell>
          <cell r="MP793">
            <v>0.34042553191489361</v>
          </cell>
          <cell r="MQ793">
            <v>0.37037037037037035</v>
          </cell>
          <cell r="MS793">
            <v>0.37037037037037035</v>
          </cell>
          <cell r="MT793">
            <v>0</v>
          </cell>
          <cell r="MV793">
            <v>0</v>
          </cell>
          <cell r="MW793">
            <v>0.33333333333333331</v>
          </cell>
          <cell r="MY793">
            <v>0.33333333333333331</v>
          </cell>
          <cell r="MZ793">
            <v>0.41025641025641024</v>
          </cell>
          <cell r="NB793">
            <v>0.41025641025641024</v>
          </cell>
          <cell r="NC793">
            <v>0.32142857142857145</v>
          </cell>
          <cell r="NE793">
            <v>0.32142857142857145</v>
          </cell>
          <cell r="NF793">
            <v>-0.23255813953488372</v>
          </cell>
          <cell r="NH793">
            <v>-0.23255813953488372</v>
          </cell>
          <cell r="NI793">
            <v>0.31034482758620691</v>
          </cell>
          <cell r="NK793">
            <v>0.31034482758620691</v>
          </cell>
          <cell r="NL793">
            <v>0.37681159420289856</v>
          </cell>
          <cell r="NN793">
            <v>0.37681159420289856</v>
          </cell>
          <cell r="NO793">
            <v>0.31034482758620691</v>
          </cell>
          <cell r="NQ793">
            <v>0.31034482758620691</v>
          </cell>
          <cell r="NR793">
            <v>0.43396226415094341</v>
          </cell>
          <cell r="NT793">
            <v>0.43396226415094341</v>
          </cell>
          <cell r="NU793">
            <v>0.32894736842105265</v>
          </cell>
          <cell r="NW793">
            <v>0.32894736842105265</v>
          </cell>
          <cell r="NX793">
            <v>0.36619718309859156</v>
          </cell>
          <cell r="NZ793">
            <v>0.36619718309859156</v>
          </cell>
          <cell r="OA793">
            <v>0.33783783783783783</v>
          </cell>
          <cell r="OC793">
            <v>0.33783783783783783</v>
          </cell>
          <cell r="OD793">
            <v>0.31428571428571428</v>
          </cell>
          <cell r="OF793">
            <v>0.31428571428571428</v>
          </cell>
          <cell r="OG793">
            <v>0.34426229508196721</v>
          </cell>
          <cell r="OI793">
            <v>0.34426229508196721</v>
          </cell>
          <cell r="OJ793">
            <v>0.3968253968253968</v>
          </cell>
          <cell r="OL793">
            <v>0.3968253968253968</v>
          </cell>
          <cell r="OM793">
            <v>0.36666666666666664</v>
          </cell>
          <cell r="OO793">
            <v>0.36666666666666664</v>
          </cell>
          <cell r="OP793">
            <v>0.56000000000000005</v>
          </cell>
          <cell r="OR793">
            <v>0.56000000000000005</v>
          </cell>
          <cell r="OS793">
            <v>0.3125</v>
          </cell>
          <cell r="OU793">
            <v>0.3125</v>
          </cell>
          <cell r="OV793">
            <v>0.31818181818181818</v>
          </cell>
          <cell r="OX793">
            <v>0.31818181818181818</v>
          </cell>
          <cell r="OY793">
            <v>0.32</v>
          </cell>
          <cell r="PA793">
            <v>0.32</v>
          </cell>
          <cell r="PB793">
            <v>0.4</v>
          </cell>
          <cell r="PD793">
            <v>0.4</v>
          </cell>
          <cell r="PE793">
            <v>0.3</v>
          </cell>
          <cell r="PG793">
            <v>0.3</v>
          </cell>
          <cell r="PH793">
            <v>0.48148148148148145</v>
          </cell>
          <cell r="PJ793">
            <v>0.48148148148148145</v>
          </cell>
          <cell r="PK793">
            <v>0.29629629629629628</v>
          </cell>
          <cell r="PM793">
            <v>0.29629629629629628</v>
          </cell>
          <cell r="PN793">
            <v>0.38095238095238093</v>
          </cell>
          <cell r="PP793">
            <v>0.38095238095238093</v>
          </cell>
          <cell r="PQ793">
            <v>0.29166666666666669</v>
          </cell>
          <cell r="PS793">
            <v>0.29166666666666669</v>
          </cell>
          <cell r="PT793">
            <v>0.2857142857142857</v>
          </cell>
          <cell r="PV793">
            <v>0.2857142857142857</v>
          </cell>
          <cell r="PW793">
            <v>0.30769230769230771</v>
          </cell>
          <cell r="PY793">
            <v>0.30769230769230771</v>
          </cell>
        </row>
        <row r="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H797">
            <v>0</v>
          </cell>
          <cell r="HI797">
            <v>0</v>
          </cell>
          <cell r="HJ797">
            <v>0</v>
          </cell>
          <cell r="HK797">
            <v>0</v>
          </cell>
          <cell r="HL797">
            <v>0</v>
          </cell>
          <cell r="HM797">
            <v>0</v>
          </cell>
          <cell r="HN797">
            <v>0</v>
          </cell>
          <cell r="HO797">
            <v>0</v>
          </cell>
          <cell r="HP797">
            <v>0</v>
          </cell>
          <cell r="HQ797">
            <v>0</v>
          </cell>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cell r="NR797">
            <v>0</v>
          </cell>
          <cell r="NS797">
            <v>0</v>
          </cell>
          <cell r="NT797">
            <v>0</v>
          </cell>
          <cell r="NU797">
            <v>0</v>
          </cell>
          <cell r="NV797">
            <v>0</v>
          </cell>
          <cell r="NW797">
            <v>0</v>
          </cell>
          <cell r="NX797">
            <v>0</v>
          </cell>
          <cell r="NY797">
            <v>0</v>
          </cell>
          <cell r="NZ797">
            <v>0</v>
          </cell>
          <cell r="OA797">
            <v>0</v>
          </cell>
          <cell r="OB797">
            <v>0</v>
          </cell>
          <cell r="OC797">
            <v>0</v>
          </cell>
          <cell r="OD797">
            <v>0</v>
          </cell>
          <cell r="OE797">
            <v>0</v>
          </cell>
          <cell r="OF797">
            <v>0</v>
          </cell>
          <cell r="OG797">
            <v>0</v>
          </cell>
          <cell r="OH797">
            <v>0</v>
          </cell>
          <cell r="OI797">
            <v>0</v>
          </cell>
          <cell r="OJ797">
            <v>0</v>
          </cell>
          <cell r="OK797">
            <v>0</v>
          </cell>
          <cell r="OL797">
            <v>0</v>
          </cell>
          <cell r="OM797">
            <v>0</v>
          </cell>
          <cell r="ON797">
            <v>0</v>
          </cell>
          <cell r="OO797">
            <v>0</v>
          </cell>
          <cell r="OP797">
            <v>0</v>
          </cell>
          <cell r="OQ797">
            <v>0</v>
          </cell>
          <cell r="OR797">
            <v>0</v>
          </cell>
          <cell r="OS797">
            <v>0</v>
          </cell>
          <cell r="OT797">
            <v>0</v>
          </cell>
          <cell r="OU797">
            <v>0</v>
          </cell>
          <cell r="OV797">
            <v>0</v>
          </cell>
          <cell r="OW797">
            <v>0</v>
          </cell>
          <cell r="OX797">
            <v>0</v>
          </cell>
          <cell r="OY797">
            <v>0</v>
          </cell>
          <cell r="OZ797">
            <v>0</v>
          </cell>
          <cell r="PA797">
            <v>0</v>
          </cell>
          <cell r="PB797">
            <v>0</v>
          </cell>
          <cell r="PC797">
            <v>0</v>
          </cell>
          <cell r="PD797">
            <v>0</v>
          </cell>
          <cell r="PE797">
            <v>0</v>
          </cell>
          <cell r="PF797">
            <v>0</v>
          </cell>
          <cell r="PG797">
            <v>0</v>
          </cell>
          <cell r="PH797">
            <v>0</v>
          </cell>
          <cell r="PI797">
            <v>0</v>
          </cell>
          <cell r="PJ797">
            <v>0</v>
          </cell>
          <cell r="PK797">
            <v>0</v>
          </cell>
          <cell r="PL797">
            <v>0</v>
          </cell>
          <cell r="PM797">
            <v>0</v>
          </cell>
          <cell r="PN797">
            <v>0</v>
          </cell>
          <cell r="PO797">
            <v>0</v>
          </cell>
          <cell r="PP797">
            <v>0</v>
          </cell>
          <cell r="PQ797">
            <v>0</v>
          </cell>
          <cell r="PR797">
            <v>0</v>
          </cell>
          <cell r="PS797">
            <v>0</v>
          </cell>
          <cell r="PT797">
            <v>0</v>
          </cell>
          <cell r="PU797">
            <v>0</v>
          </cell>
          <cell r="PV797">
            <v>0</v>
          </cell>
          <cell r="PW797">
            <v>0</v>
          </cell>
          <cell r="PX797">
            <v>0</v>
          </cell>
          <cell r="PY797">
            <v>0</v>
          </cell>
        </row>
        <row r="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H798">
            <v>0</v>
          </cell>
          <cell r="HI798">
            <v>0</v>
          </cell>
          <cell r="HJ798">
            <v>0</v>
          </cell>
          <cell r="HK798">
            <v>0</v>
          </cell>
          <cell r="HL798">
            <v>0</v>
          </cell>
          <cell r="HM798">
            <v>0</v>
          </cell>
          <cell r="HN798">
            <v>0</v>
          </cell>
          <cell r="HO798">
            <v>0</v>
          </cell>
          <cell r="HP798">
            <v>0</v>
          </cell>
          <cell r="HQ798">
            <v>0</v>
          </cell>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cell r="NR798">
            <v>0</v>
          </cell>
          <cell r="NS798">
            <v>0</v>
          </cell>
          <cell r="NT798">
            <v>0</v>
          </cell>
          <cell r="NU798">
            <v>0</v>
          </cell>
          <cell r="NV798">
            <v>0</v>
          </cell>
          <cell r="NW798">
            <v>0</v>
          </cell>
          <cell r="NX798">
            <v>0</v>
          </cell>
          <cell r="NY798">
            <v>0</v>
          </cell>
          <cell r="NZ798">
            <v>0</v>
          </cell>
          <cell r="OA798">
            <v>0</v>
          </cell>
          <cell r="OB798">
            <v>0</v>
          </cell>
          <cell r="OC798">
            <v>0</v>
          </cell>
          <cell r="OD798">
            <v>0</v>
          </cell>
          <cell r="OE798">
            <v>0</v>
          </cell>
          <cell r="OF798">
            <v>0</v>
          </cell>
          <cell r="OG798">
            <v>0</v>
          </cell>
          <cell r="OH798">
            <v>0</v>
          </cell>
          <cell r="OI798">
            <v>0</v>
          </cell>
          <cell r="OJ798">
            <v>0</v>
          </cell>
          <cell r="OK798">
            <v>0</v>
          </cell>
          <cell r="OL798">
            <v>0</v>
          </cell>
          <cell r="OM798">
            <v>0</v>
          </cell>
          <cell r="ON798">
            <v>0</v>
          </cell>
          <cell r="OO798">
            <v>0</v>
          </cell>
          <cell r="OP798">
            <v>0</v>
          </cell>
          <cell r="OQ798">
            <v>0</v>
          </cell>
          <cell r="OR798">
            <v>0</v>
          </cell>
          <cell r="OS798">
            <v>0</v>
          </cell>
          <cell r="OT798">
            <v>0</v>
          </cell>
          <cell r="OU798">
            <v>0</v>
          </cell>
          <cell r="OV798">
            <v>0</v>
          </cell>
          <cell r="OW798">
            <v>0</v>
          </cell>
          <cell r="OX798">
            <v>0</v>
          </cell>
          <cell r="OY798">
            <v>0</v>
          </cell>
          <cell r="OZ798">
            <v>0</v>
          </cell>
          <cell r="PA798">
            <v>0</v>
          </cell>
          <cell r="PB798">
            <v>0</v>
          </cell>
          <cell r="PC798">
            <v>0</v>
          </cell>
          <cell r="PD798">
            <v>0</v>
          </cell>
          <cell r="PE798">
            <v>0</v>
          </cell>
          <cell r="PF798">
            <v>0</v>
          </cell>
          <cell r="PG798">
            <v>0</v>
          </cell>
          <cell r="PH798">
            <v>0</v>
          </cell>
          <cell r="PI798">
            <v>0</v>
          </cell>
          <cell r="PJ798">
            <v>0</v>
          </cell>
          <cell r="PK798">
            <v>0</v>
          </cell>
          <cell r="PL798">
            <v>0</v>
          </cell>
          <cell r="PM798">
            <v>0</v>
          </cell>
          <cell r="PN798">
            <v>0</v>
          </cell>
          <cell r="PO798">
            <v>0</v>
          </cell>
          <cell r="PP798">
            <v>0</v>
          </cell>
          <cell r="PQ798">
            <v>0</v>
          </cell>
          <cell r="PR798">
            <v>0</v>
          </cell>
          <cell r="PS798">
            <v>0</v>
          </cell>
          <cell r="PT798">
            <v>0</v>
          </cell>
          <cell r="PU798">
            <v>0</v>
          </cell>
          <cell r="PV798">
            <v>0</v>
          </cell>
          <cell r="PW798">
            <v>0</v>
          </cell>
          <cell r="PX798">
            <v>0</v>
          </cell>
          <cell r="PY798">
            <v>0</v>
          </cell>
        </row>
        <row r="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H799">
            <v>0</v>
          </cell>
          <cell r="HI799">
            <v>0</v>
          </cell>
          <cell r="HJ799">
            <v>0</v>
          </cell>
          <cell r="HK799">
            <v>0</v>
          </cell>
          <cell r="HL799">
            <v>0</v>
          </cell>
          <cell r="HM799">
            <v>0</v>
          </cell>
          <cell r="HN799">
            <v>0</v>
          </cell>
          <cell r="HO799">
            <v>0</v>
          </cell>
          <cell r="HP799">
            <v>0</v>
          </cell>
          <cell r="HQ799">
            <v>0</v>
          </cell>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cell r="NR799">
            <v>0</v>
          </cell>
          <cell r="NS799">
            <v>0</v>
          </cell>
          <cell r="NT799">
            <v>0</v>
          </cell>
          <cell r="NU799">
            <v>0</v>
          </cell>
          <cell r="NV799">
            <v>0</v>
          </cell>
          <cell r="NW799">
            <v>0</v>
          </cell>
          <cell r="NX799">
            <v>0</v>
          </cell>
          <cell r="NY799">
            <v>0</v>
          </cell>
          <cell r="NZ799">
            <v>0</v>
          </cell>
          <cell r="OA799">
            <v>0</v>
          </cell>
          <cell r="OB799">
            <v>0</v>
          </cell>
          <cell r="OC799">
            <v>0</v>
          </cell>
          <cell r="OD799">
            <v>0</v>
          </cell>
          <cell r="OE799">
            <v>0</v>
          </cell>
          <cell r="OF799">
            <v>0</v>
          </cell>
          <cell r="OG799">
            <v>0</v>
          </cell>
          <cell r="OH799">
            <v>0</v>
          </cell>
          <cell r="OI799">
            <v>0</v>
          </cell>
          <cell r="OJ799">
            <v>0</v>
          </cell>
          <cell r="OK799">
            <v>0</v>
          </cell>
          <cell r="OL799">
            <v>0</v>
          </cell>
          <cell r="OM799">
            <v>0</v>
          </cell>
          <cell r="ON799">
            <v>0</v>
          </cell>
          <cell r="OO799">
            <v>0</v>
          </cell>
          <cell r="OP799">
            <v>0</v>
          </cell>
          <cell r="OQ799">
            <v>0</v>
          </cell>
          <cell r="OR799">
            <v>0</v>
          </cell>
          <cell r="OS799">
            <v>0</v>
          </cell>
          <cell r="OT799">
            <v>0</v>
          </cell>
          <cell r="OU799">
            <v>0</v>
          </cell>
          <cell r="OV799">
            <v>0</v>
          </cell>
          <cell r="OW799">
            <v>0</v>
          </cell>
          <cell r="OX799">
            <v>0</v>
          </cell>
          <cell r="OY799">
            <v>0</v>
          </cell>
          <cell r="OZ799">
            <v>0</v>
          </cell>
          <cell r="PA799">
            <v>0</v>
          </cell>
          <cell r="PB799">
            <v>0</v>
          </cell>
          <cell r="PC799">
            <v>0</v>
          </cell>
          <cell r="PD799">
            <v>0</v>
          </cell>
          <cell r="PE799">
            <v>0</v>
          </cell>
          <cell r="PF799">
            <v>0</v>
          </cell>
          <cell r="PG799">
            <v>0</v>
          </cell>
          <cell r="PH799">
            <v>0</v>
          </cell>
          <cell r="PI799">
            <v>0</v>
          </cell>
          <cell r="PJ799">
            <v>0</v>
          </cell>
          <cell r="PK799">
            <v>0</v>
          </cell>
          <cell r="PL799">
            <v>0</v>
          </cell>
          <cell r="PM799">
            <v>0</v>
          </cell>
          <cell r="PN799">
            <v>0</v>
          </cell>
          <cell r="PO799">
            <v>0</v>
          </cell>
          <cell r="PP799">
            <v>0</v>
          </cell>
          <cell r="PQ799">
            <v>0</v>
          </cell>
          <cell r="PR799">
            <v>0</v>
          </cell>
          <cell r="PS799">
            <v>0</v>
          </cell>
          <cell r="PT799">
            <v>0</v>
          </cell>
          <cell r="PU799">
            <v>0</v>
          </cell>
          <cell r="PV799">
            <v>0</v>
          </cell>
          <cell r="PW799">
            <v>0</v>
          </cell>
          <cell r="PX799">
            <v>0</v>
          </cell>
          <cell r="PY799">
            <v>0</v>
          </cell>
        </row>
        <row r="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0</v>
          </cell>
          <cell r="FA800">
            <v>0</v>
          </cell>
          <cell r="FB800">
            <v>0</v>
          </cell>
          <cell r="FC800">
            <v>0</v>
          </cell>
          <cell r="FD800">
            <v>0</v>
          </cell>
          <cell r="FE800">
            <v>0</v>
          </cell>
          <cell r="FF800">
            <v>0</v>
          </cell>
          <cell r="FG800">
            <v>0</v>
          </cell>
          <cell r="FH800">
            <v>0</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1</v>
          </cell>
          <cell r="GE800">
            <v>0</v>
          </cell>
          <cell r="GF800">
            <v>1</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v>0</v>
          </cell>
          <cell r="HF800">
            <v>0</v>
          </cell>
          <cell r="HG800">
            <v>0</v>
          </cell>
          <cell r="HH800">
            <v>0</v>
          </cell>
          <cell r="HI800">
            <v>0</v>
          </cell>
          <cell r="HJ800">
            <v>0</v>
          </cell>
          <cell r="HK800">
            <v>0</v>
          </cell>
          <cell r="HL800">
            <v>0</v>
          </cell>
          <cell r="HM800">
            <v>0</v>
          </cell>
          <cell r="HN800">
            <v>0</v>
          </cell>
          <cell r="HO800">
            <v>0</v>
          </cell>
          <cell r="HP800">
            <v>0</v>
          </cell>
          <cell r="HQ800">
            <v>0</v>
          </cell>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0</v>
          </cell>
          <cell r="LM800">
            <v>0</v>
          </cell>
          <cell r="LN800">
            <v>0</v>
          </cell>
          <cell r="LO800">
            <v>0</v>
          </cell>
          <cell r="LP800">
            <v>0</v>
          </cell>
          <cell r="LQ800">
            <v>0</v>
          </cell>
          <cell r="LR800">
            <v>0</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cell r="NR800">
            <v>0</v>
          </cell>
          <cell r="NS800">
            <v>0</v>
          </cell>
          <cell r="NT800">
            <v>1</v>
          </cell>
          <cell r="NU800">
            <v>0</v>
          </cell>
          <cell r="NV800">
            <v>0</v>
          </cell>
          <cell r="NW800">
            <v>0</v>
          </cell>
          <cell r="NX800">
            <v>0</v>
          </cell>
          <cell r="NY800">
            <v>0</v>
          </cell>
          <cell r="NZ800">
            <v>0</v>
          </cell>
          <cell r="OA800">
            <v>0</v>
          </cell>
          <cell r="OB800">
            <v>0</v>
          </cell>
          <cell r="OC800">
            <v>0</v>
          </cell>
          <cell r="OD800">
            <v>0</v>
          </cell>
          <cell r="OE800">
            <v>0</v>
          </cell>
          <cell r="OF800">
            <v>0</v>
          </cell>
          <cell r="OG800">
            <v>0</v>
          </cell>
          <cell r="OH800">
            <v>0</v>
          </cell>
          <cell r="OI800">
            <v>0</v>
          </cell>
          <cell r="OJ800">
            <v>0</v>
          </cell>
          <cell r="OK800">
            <v>0</v>
          </cell>
          <cell r="OL800">
            <v>0</v>
          </cell>
          <cell r="OM800">
            <v>0</v>
          </cell>
          <cell r="ON800">
            <v>0</v>
          </cell>
          <cell r="OO800">
            <v>0</v>
          </cell>
          <cell r="OP800">
            <v>0</v>
          </cell>
          <cell r="OQ800">
            <v>0</v>
          </cell>
          <cell r="OR800">
            <v>0</v>
          </cell>
          <cell r="OS800">
            <v>0</v>
          </cell>
          <cell r="OT800">
            <v>0</v>
          </cell>
          <cell r="OU800">
            <v>0</v>
          </cell>
          <cell r="OV800">
            <v>0</v>
          </cell>
          <cell r="OW800">
            <v>0</v>
          </cell>
          <cell r="OX800">
            <v>0</v>
          </cell>
          <cell r="OY800">
            <v>0</v>
          </cell>
          <cell r="OZ800">
            <v>0</v>
          </cell>
          <cell r="PA800">
            <v>0</v>
          </cell>
          <cell r="PB800">
            <v>0</v>
          </cell>
          <cell r="PC800">
            <v>0</v>
          </cell>
          <cell r="PD800">
            <v>0</v>
          </cell>
          <cell r="PE800">
            <v>0</v>
          </cell>
          <cell r="PF800">
            <v>0</v>
          </cell>
          <cell r="PG800">
            <v>0</v>
          </cell>
          <cell r="PH800">
            <v>0</v>
          </cell>
          <cell r="PI800">
            <v>0</v>
          </cell>
          <cell r="PJ800">
            <v>0</v>
          </cell>
          <cell r="PK800">
            <v>0</v>
          </cell>
          <cell r="PL800">
            <v>0</v>
          </cell>
          <cell r="PM800">
            <v>0</v>
          </cell>
          <cell r="PN800">
            <v>0</v>
          </cell>
          <cell r="PO800">
            <v>0</v>
          </cell>
          <cell r="PP800">
            <v>0</v>
          </cell>
          <cell r="PQ800">
            <v>0</v>
          </cell>
          <cell r="PR800">
            <v>0</v>
          </cell>
          <cell r="PS800">
            <v>0</v>
          </cell>
          <cell r="PT800">
            <v>0</v>
          </cell>
          <cell r="PU800">
            <v>0</v>
          </cell>
          <cell r="PV800">
            <v>0</v>
          </cell>
          <cell r="PW800">
            <v>0</v>
          </cell>
          <cell r="PX800">
            <v>0</v>
          </cell>
          <cell r="PY800">
            <v>0</v>
          </cell>
        </row>
        <row r="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0</v>
          </cell>
          <cell r="EC801">
            <v>0</v>
          </cell>
          <cell r="ED801">
            <v>0</v>
          </cell>
          <cell r="EE801">
            <v>0</v>
          </cell>
          <cell r="EF801">
            <v>0</v>
          </cell>
          <cell r="EG801">
            <v>0</v>
          </cell>
          <cell r="EH801">
            <v>0</v>
          </cell>
          <cell r="EI801">
            <v>0</v>
          </cell>
          <cell r="EJ801">
            <v>0</v>
          </cell>
          <cell r="EK801">
            <v>0</v>
          </cell>
          <cell r="EL801">
            <v>0</v>
          </cell>
          <cell r="EM801">
            <v>0</v>
          </cell>
          <cell r="EN801">
            <v>0</v>
          </cell>
          <cell r="EO801">
            <v>0</v>
          </cell>
          <cell r="EP801">
            <v>0</v>
          </cell>
          <cell r="EQ801">
            <v>0</v>
          </cell>
          <cell r="ER801">
            <v>0</v>
          </cell>
          <cell r="ES801">
            <v>0</v>
          </cell>
          <cell r="ET801">
            <v>0</v>
          </cell>
          <cell r="EU801">
            <v>0</v>
          </cell>
          <cell r="EV801">
            <v>0</v>
          </cell>
          <cell r="EW801">
            <v>0</v>
          </cell>
          <cell r="EX801">
            <v>0</v>
          </cell>
          <cell r="EY801">
            <v>0</v>
          </cell>
          <cell r="EZ801">
            <v>0</v>
          </cell>
          <cell r="FA801">
            <v>0</v>
          </cell>
          <cell r="FB801">
            <v>0</v>
          </cell>
          <cell r="FC801">
            <v>0</v>
          </cell>
          <cell r="FD801">
            <v>0</v>
          </cell>
          <cell r="FE801">
            <v>0</v>
          </cell>
          <cell r="FF801">
            <v>-12</v>
          </cell>
          <cell r="FG801">
            <v>0</v>
          </cell>
          <cell r="FH801">
            <v>-12</v>
          </cell>
          <cell r="FI801">
            <v>-8</v>
          </cell>
          <cell r="FJ801">
            <v>0</v>
          </cell>
          <cell r="FK801">
            <v>-8</v>
          </cell>
          <cell r="FL801">
            <v>-8</v>
          </cell>
          <cell r="FM801">
            <v>0</v>
          </cell>
          <cell r="FN801">
            <v>-8</v>
          </cell>
          <cell r="FO801">
            <v>-6</v>
          </cell>
          <cell r="FP801">
            <v>0</v>
          </cell>
          <cell r="FQ801">
            <v>-6</v>
          </cell>
          <cell r="FR801">
            <v>-18</v>
          </cell>
          <cell r="FS801">
            <v>0</v>
          </cell>
          <cell r="FT801">
            <v>-18</v>
          </cell>
          <cell r="FU801">
            <v>-14</v>
          </cell>
          <cell r="FV801">
            <v>0</v>
          </cell>
          <cell r="FW801">
            <v>-14</v>
          </cell>
          <cell r="FX801">
            <v>-14</v>
          </cell>
          <cell r="FY801">
            <v>0</v>
          </cell>
          <cell r="FZ801">
            <v>-14</v>
          </cell>
          <cell r="GA801">
            <v>-12</v>
          </cell>
          <cell r="GB801">
            <v>0</v>
          </cell>
          <cell r="GC801">
            <v>-12</v>
          </cell>
          <cell r="GD801">
            <v>-10</v>
          </cell>
          <cell r="GE801">
            <v>0</v>
          </cell>
          <cell r="GF801">
            <v>-10</v>
          </cell>
          <cell r="GG801">
            <v>-16</v>
          </cell>
          <cell r="GH801">
            <v>0</v>
          </cell>
          <cell r="GI801">
            <v>-16</v>
          </cell>
          <cell r="GJ801">
            <v>-14</v>
          </cell>
          <cell r="GK801">
            <v>0</v>
          </cell>
          <cell r="GL801">
            <v>-14</v>
          </cell>
          <cell r="GM801">
            <v>-14</v>
          </cell>
          <cell r="GN801">
            <v>0</v>
          </cell>
          <cell r="GO801">
            <v>-14</v>
          </cell>
          <cell r="GP801">
            <v>-14</v>
          </cell>
          <cell r="GQ801">
            <v>0</v>
          </cell>
          <cell r="GR801">
            <v>-14</v>
          </cell>
          <cell r="GS801">
            <v>-14</v>
          </cell>
          <cell r="GT801">
            <v>0</v>
          </cell>
          <cell r="GU801">
            <v>-14</v>
          </cell>
          <cell r="GV801">
            <v>-12</v>
          </cell>
          <cell r="GW801">
            <v>0</v>
          </cell>
          <cell r="GX801">
            <v>-12</v>
          </cell>
          <cell r="GY801">
            <v>-12</v>
          </cell>
          <cell r="GZ801">
            <v>0</v>
          </cell>
          <cell r="HA801">
            <v>-12</v>
          </cell>
          <cell r="HB801">
            <v>-8</v>
          </cell>
          <cell r="HC801">
            <v>0</v>
          </cell>
          <cell r="HD801">
            <v>-8</v>
          </cell>
          <cell r="HE801">
            <v>-16</v>
          </cell>
          <cell r="HF801">
            <v>0</v>
          </cell>
          <cell r="HG801">
            <v>-16</v>
          </cell>
          <cell r="HH801">
            <v>-16</v>
          </cell>
          <cell r="HI801">
            <v>0</v>
          </cell>
          <cell r="HJ801">
            <v>-16</v>
          </cell>
          <cell r="HK801">
            <v>-12</v>
          </cell>
          <cell r="HL801">
            <v>0</v>
          </cell>
          <cell r="HM801">
            <v>-12</v>
          </cell>
          <cell r="HN801">
            <v>-8</v>
          </cell>
          <cell r="HO801">
            <v>0</v>
          </cell>
          <cell r="HP801">
            <v>-8</v>
          </cell>
          <cell r="HQ801">
            <v>-12</v>
          </cell>
          <cell r="HR801">
            <v>0</v>
          </cell>
          <cell r="HS801">
            <v>-12</v>
          </cell>
          <cell r="HT801">
            <v>0</v>
          </cell>
          <cell r="HU801">
            <v>0</v>
          </cell>
          <cell r="HV801">
            <v>0</v>
          </cell>
          <cell r="HW801">
            <v>0</v>
          </cell>
          <cell r="HX801">
            <v>0</v>
          </cell>
          <cell r="HY801">
            <v>0</v>
          </cell>
          <cell r="HZ801">
            <v>0</v>
          </cell>
          <cell r="IA801">
            <v>0</v>
          </cell>
          <cell r="IB801">
            <v>0</v>
          </cell>
          <cell r="IC801">
            <v>0</v>
          </cell>
          <cell r="ID801">
            <v>0</v>
          </cell>
          <cell r="IE801">
            <v>0</v>
          </cell>
          <cell r="IF801">
            <v>0</v>
          </cell>
          <cell r="IG801">
            <v>0</v>
          </cell>
          <cell r="IH801">
            <v>0</v>
          </cell>
          <cell r="II801">
            <v>0</v>
          </cell>
          <cell r="IJ801">
            <v>0</v>
          </cell>
          <cell r="IK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0</v>
          </cell>
          <cell r="KO801">
            <v>0</v>
          </cell>
          <cell r="KP801">
            <v>0</v>
          </cell>
          <cell r="KQ801">
            <v>0</v>
          </cell>
          <cell r="KR801">
            <v>0</v>
          </cell>
          <cell r="KS801">
            <v>0</v>
          </cell>
          <cell r="KT801">
            <v>0</v>
          </cell>
          <cell r="KU801">
            <v>0</v>
          </cell>
          <cell r="KV801">
            <v>0</v>
          </cell>
          <cell r="KW801">
            <v>0</v>
          </cell>
          <cell r="KX801">
            <v>0</v>
          </cell>
          <cell r="KY801">
            <v>0</v>
          </cell>
          <cell r="KZ801">
            <v>0</v>
          </cell>
          <cell r="LA801">
            <v>0</v>
          </cell>
          <cell r="LB801">
            <v>0</v>
          </cell>
          <cell r="LC801">
            <v>0</v>
          </cell>
          <cell r="LD801">
            <v>0</v>
          </cell>
          <cell r="LE801">
            <v>0</v>
          </cell>
          <cell r="LF801">
            <v>0</v>
          </cell>
          <cell r="LG801">
            <v>0</v>
          </cell>
          <cell r="LH801">
            <v>0</v>
          </cell>
          <cell r="LI801">
            <v>0</v>
          </cell>
          <cell r="LJ801">
            <v>0</v>
          </cell>
          <cell r="LK801">
            <v>0</v>
          </cell>
          <cell r="LL801">
            <v>0</v>
          </cell>
          <cell r="LM801">
            <v>0</v>
          </cell>
          <cell r="LN801">
            <v>0</v>
          </cell>
          <cell r="LO801">
            <v>0</v>
          </cell>
          <cell r="LP801">
            <v>0</v>
          </cell>
          <cell r="LQ801">
            <v>0</v>
          </cell>
          <cell r="LR801">
            <v>0</v>
          </cell>
          <cell r="LS801">
            <v>0</v>
          </cell>
          <cell r="LT801">
            <v>0</v>
          </cell>
          <cell r="LU801">
            <v>0</v>
          </cell>
          <cell r="LV801">
            <v>0</v>
          </cell>
          <cell r="LW801">
            <v>0</v>
          </cell>
          <cell r="LX801">
            <v>0</v>
          </cell>
          <cell r="LY801">
            <v>0</v>
          </cell>
          <cell r="LZ801">
            <v>0</v>
          </cell>
          <cell r="MA801">
            <v>0</v>
          </cell>
          <cell r="MB801">
            <v>0</v>
          </cell>
          <cell r="MC801">
            <v>0</v>
          </cell>
          <cell r="MD801">
            <v>0</v>
          </cell>
          <cell r="ME801">
            <v>0</v>
          </cell>
          <cell r="MF801">
            <v>0</v>
          </cell>
          <cell r="MG801">
            <v>0</v>
          </cell>
          <cell r="MH801">
            <v>0</v>
          </cell>
          <cell r="MI801">
            <v>0</v>
          </cell>
          <cell r="MJ801">
            <v>0</v>
          </cell>
          <cell r="MK801">
            <v>0</v>
          </cell>
          <cell r="ML801">
            <v>0</v>
          </cell>
          <cell r="MM801">
            <v>0</v>
          </cell>
          <cell r="MN801">
            <v>0</v>
          </cell>
          <cell r="MO801">
            <v>0</v>
          </cell>
          <cell r="MP801">
            <v>0</v>
          </cell>
          <cell r="MQ801">
            <v>0</v>
          </cell>
          <cell r="MR801">
            <v>0</v>
          </cell>
          <cell r="MS801">
            <v>0</v>
          </cell>
          <cell r="MT801">
            <v>0</v>
          </cell>
          <cell r="MU801">
            <v>0</v>
          </cell>
          <cell r="MV801">
            <v>-12</v>
          </cell>
          <cell r="MW801">
            <v>0</v>
          </cell>
          <cell r="MX801">
            <v>0</v>
          </cell>
          <cell r="MY801">
            <v>-8</v>
          </cell>
          <cell r="MZ801">
            <v>0</v>
          </cell>
          <cell r="NA801">
            <v>0</v>
          </cell>
          <cell r="NB801">
            <v>-8</v>
          </cell>
          <cell r="NC801">
            <v>0</v>
          </cell>
          <cell r="ND801">
            <v>0</v>
          </cell>
          <cell r="NE801">
            <v>-6</v>
          </cell>
          <cell r="NF801">
            <v>0</v>
          </cell>
          <cell r="NG801">
            <v>0</v>
          </cell>
          <cell r="NH801">
            <v>-18</v>
          </cell>
          <cell r="NI801">
            <v>0</v>
          </cell>
          <cell r="NJ801">
            <v>0</v>
          </cell>
          <cell r="NK801">
            <v>-14</v>
          </cell>
          <cell r="NL801">
            <v>0</v>
          </cell>
          <cell r="NM801">
            <v>0</v>
          </cell>
          <cell r="NN801">
            <v>-14</v>
          </cell>
          <cell r="NO801">
            <v>0</v>
          </cell>
          <cell r="NP801">
            <v>0</v>
          </cell>
          <cell r="NQ801">
            <v>-12</v>
          </cell>
          <cell r="NR801">
            <v>0</v>
          </cell>
          <cell r="NS801">
            <v>0</v>
          </cell>
          <cell r="NT801">
            <v>-10</v>
          </cell>
          <cell r="NU801">
            <v>0</v>
          </cell>
          <cell r="NV801">
            <v>0</v>
          </cell>
          <cell r="NW801">
            <v>-16</v>
          </cell>
          <cell r="NX801">
            <v>0</v>
          </cell>
          <cell r="NY801">
            <v>0</v>
          </cell>
          <cell r="NZ801">
            <v>-14</v>
          </cell>
          <cell r="OA801">
            <v>0</v>
          </cell>
          <cell r="OB801">
            <v>0</v>
          </cell>
          <cell r="OC801">
            <v>-14</v>
          </cell>
          <cell r="OD801">
            <v>0</v>
          </cell>
          <cell r="OE801">
            <v>0</v>
          </cell>
          <cell r="OF801">
            <v>-14</v>
          </cell>
          <cell r="OG801">
            <v>0</v>
          </cell>
          <cell r="OH801">
            <v>0</v>
          </cell>
          <cell r="OI801">
            <v>-14</v>
          </cell>
          <cell r="OJ801">
            <v>0</v>
          </cell>
          <cell r="OK801">
            <v>0</v>
          </cell>
          <cell r="OL801">
            <v>-12</v>
          </cell>
          <cell r="OM801">
            <v>0</v>
          </cell>
          <cell r="ON801">
            <v>0</v>
          </cell>
          <cell r="OO801">
            <v>-12</v>
          </cell>
          <cell r="OP801">
            <v>0</v>
          </cell>
          <cell r="OQ801">
            <v>0</v>
          </cell>
          <cell r="OR801">
            <v>-8</v>
          </cell>
          <cell r="OS801">
            <v>0</v>
          </cell>
          <cell r="OT801">
            <v>0</v>
          </cell>
          <cell r="OU801">
            <v>-16</v>
          </cell>
          <cell r="OV801">
            <v>0</v>
          </cell>
          <cell r="OW801">
            <v>0</v>
          </cell>
          <cell r="OX801">
            <v>-16</v>
          </cell>
          <cell r="OY801">
            <v>0</v>
          </cell>
          <cell r="OZ801">
            <v>0</v>
          </cell>
          <cell r="PA801">
            <v>-12</v>
          </cell>
          <cell r="PB801">
            <v>0</v>
          </cell>
          <cell r="PC801">
            <v>0</v>
          </cell>
          <cell r="PD801">
            <v>-8</v>
          </cell>
          <cell r="PE801">
            <v>0</v>
          </cell>
          <cell r="PF801">
            <v>0</v>
          </cell>
          <cell r="PG801">
            <v>-12</v>
          </cell>
          <cell r="PH801">
            <v>0</v>
          </cell>
          <cell r="PI801">
            <v>0</v>
          </cell>
          <cell r="PJ801">
            <v>0</v>
          </cell>
          <cell r="PK801">
            <v>0</v>
          </cell>
          <cell r="PL801">
            <v>0</v>
          </cell>
          <cell r="PM801">
            <v>0</v>
          </cell>
          <cell r="PN801">
            <v>0</v>
          </cell>
          <cell r="PO801">
            <v>0</v>
          </cell>
          <cell r="PP801">
            <v>0</v>
          </cell>
          <cell r="PQ801">
            <v>0</v>
          </cell>
          <cell r="PR801">
            <v>0</v>
          </cell>
          <cell r="PS801">
            <v>0</v>
          </cell>
          <cell r="PT801">
            <v>0</v>
          </cell>
          <cell r="PU801">
            <v>0</v>
          </cell>
          <cell r="PV801">
            <v>0</v>
          </cell>
          <cell r="PW801">
            <v>0</v>
          </cell>
          <cell r="PX801">
            <v>0</v>
          </cell>
          <cell r="PY801">
            <v>0</v>
          </cell>
        </row>
        <row r="803">
          <cell r="IP803" t="str">
            <v>Pôle</v>
          </cell>
          <cell r="IQ803" t="str">
            <v>Trimestre</v>
          </cell>
          <cell r="IS803" t="str">
            <v>Pôle</v>
          </cell>
          <cell r="IT803" t="str">
            <v>Trimestre</v>
          </cell>
          <cell r="IV803" t="str">
            <v>Pôle</v>
          </cell>
          <cell r="IW803" t="str">
            <v>Trimestre</v>
          </cell>
          <cell r="IY803" t="str">
            <v>Pôle</v>
          </cell>
          <cell r="IZ803" t="str">
            <v>Trimestre</v>
          </cell>
          <cell r="JB803" t="str">
            <v>Pôle</v>
          </cell>
          <cell r="JC803" t="str">
            <v>Trimestre</v>
          </cell>
          <cell r="JE803" t="str">
            <v>Pôle</v>
          </cell>
          <cell r="JF803" t="str">
            <v>Trimestre</v>
          </cell>
          <cell r="JH803" t="str">
            <v>Pôle</v>
          </cell>
          <cell r="JI803" t="str">
            <v>Trimestre</v>
          </cell>
          <cell r="JK803" t="str">
            <v>Pôle</v>
          </cell>
          <cell r="JL803" t="str">
            <v>Trimestre</v>
          </cell>
          <cell r="JN803" t="str">
            <v>Pôle</v>
          </cell>
          <cell r="JO803" t="str">
            <v>Trimestre</v>
          </cell>
          <cell r="JQ803" t="str">
            <v>Pôle</v>
          </cell>
          <cell r="JR803" t="str">
            <v>Trimestre</v>
          </cell>
          <cell r="JT803" t="str">
            <v>Pôle</v>
          </cell>
          <cell r="JU803" t="str">
            <v>Trimestre</v>
          </cell>
          <cell r="JW803" t="str">
            <v>Pôle</v>
          </cell>
          <cell r="JX803" t="str">
            <v>Trimestre</v>
          </cell>
          <cell r="JZ803" t="str">
            <v>Pôle</v>
          </cell>
          <cell r="KA803" t="str">
            <v>Trimestre</v>
          </cell>
          <cell r="KC803" t="str">
            <v>Pôle</v>
          </cell>
          <cell r="KD803" t="str">
            <v>Trimestre</v>
          </cell>
          <cell r="KF803" t="str">
            <v>Pôle</v>
          </cell>
          <cell r="KG803" t="str">
            <v>Trimestre</v>
          </cell>
          <cell r="KI803" t="str">
            <v>Pôle</v>
          </cell>
          <cell r="KJ803" t="str">
            <v>Trimestre</v>
          </cell>
          <cell r="KL803" t="str">
            <v>Pôle</v>
          </cell>
          <cell r="KM803" t="str">
            <v>Trimestre</v>
          </cell>
          <cell r="KO803" t="str">
            <v>Pôle</v>
          </cell>
          <cell r="KP803" t="str">
            <v>Trimestre</v>
          </cell>
          <cell r="KR803" t="str">
            <v>Pôle</v>
          </cell>
          <cell r="KS803" t="str">
            <v>Trimestre</v>
          </cell>
          <cell r="KU803" t="str">
            <v>Pôle</v>
          </cell>
          <cell r="KV803" t="str">
            <v>Trimestre</v>
          </cell>
          <cell r="KX803" t="str">
            <v>Pôle</v>
          </cell>
          <cell r="KY803" t="str">
            <v>Trimestre</v>
          </cell>
          <cell r="LA803" t="str">
            <v>Pôle</v>
          </cell>
          <cell r="LB803" t="str">
            <v>Trimestre</v>
          </cell>
          <cell r="LD803" t="str">
            <v>Pôle</v>
          </cell>
          <cell r="LE803" t="str">
            <v>Trimestre</v>
          </cell>
          <cell r="LG803" t="str">
            <v>Pôle</v>
          </cell>
          <cell r="LH803" t="str">
            <v>Trimestre</v>
          </cell>
          <cell r="LJ803" t="str">
            <v>Pôle</v>
          </cell>
          <cell r="LK803" t="str">
            <v>Trimestre</v>
          </cell>
          <cell r="LM803" t="str">
            <v>Pôle</v>
          </cell>
          <cell r="LN803" t="str">
            <v>Trimestre</v>
          </cell>
          <cell r="LP803" t="str">
            <v>Pôle</v>
          </cell>
          <cell r="LQ803" t="str">
            <v>Trimestre</v>
          </cell>
          <cell r="LS803" t="str">
            <v>Pôle</v>
          </cell>
          <cell r="LT803" t="str">
            <v>Trimestre</v>
          </cell>
          <cell r="LV803" t="str">
            <v>Pôle</v>
          </cell>
          <cell r="LW803" t="str">
            <v>Trimestre</v>
          </cell>
          <cell r="LY803" t="str">
            <v>Pôle</v>
          </cell>
          <cell r="LZ803" t="str">
            <v>Trimestre</v>
          </cell>
          <cell r="MB803" t="str">
            <v>Pôle</v>
          </cell>
          <cell r="MC803" t="str">
            <v>Trimestre</v>
          </cell>
          <cell r="ME803" t="str">
            <v>Pôle</v>
          </cell>
          <cell r="MF803" t="str">
            <v>Trimestre</v>
          </cell>
          <cell r="MH803" t="str">
            <v>Pôle</v>
          </cell>
          <cell r="MI803" t="str">
            <v>Trimestre</v>
          </cell>
          <cell r="MK803" t="str">
            <v>Pôle</v>
          </cell>
          <cell r="ML803" t="str">
            <v>Trimestre</v>
          </cell>
          <cell r="MN803" t="str">
            <v>Pôle</v>
          </cell>
          <cell r="MO803" t="str">
            <v>Trimestre</v>
          </cell>
          <cell r="MQ803" t="str">
            <v>Pôle</v>
          </cell>
          <cell r="MR803" t="str">
            <v>Trimestre</v>
          </cell>
          <cell r="MT803" t="str">
            <v>Pôle</v>
          </cell>
          <cell r="MU803" t="str">
            <v>Trimestre</v>
          </cell>
          <cell r="MW803" t="str">
            <v>Pôle</v>
          </cell>
          <cell r="MX803" t="str">
            <v>Trimestre</v>
          </cell>
          <cell r="MZ803" t="str">
            <v>Pôle</v>
          </cell>
          <cell r="NA803" t="str">
            <v>Trimestre</v>
          </cell>
          <cell r="NC803" t="str">
            <v>Pôle</v>
          </cell>
          <cell r="ND803" t="str">
            <v>Trimestre</v>
          </cell>
          <cell r="NF803" t="str">
            <v>Pôle</v>
          </cell>
          <cell r="NG803" t="str">
            <v>Trimestre</v>
          </cell>
          <cell r="NI803" t="str">
            <v>Pôle</v>
          </cell>
          <cell r="NJ803" t="str">
            <v>Trimestre</v>
          </cell>
          <cell r="NL803" t="str">
            <v>Pôle</v>
          </cell>
          <cell r="NM803" t="str">
            <v>Trimestre</v>
          </cell>
          <cell r="NO803" t="str">
            <v>Pôle</v>
          </cell>
          <cell r="NP803" t="str">
            <v>Trimestre</v>
          </cell>
          <cell r="NR803" t="str">
            <v>Pôle</v>
          </cell>
          <cell r="NS803" t="str">
            <v>Trimestre</v>
          </cell>
          <cell r="NU803" t="str">
            <v>Pôle</v>
          </cell>
          <cell r="NV803" t="str">
            <v>Trimestre</v>
          </cell>
          <cell r="NX803" t="str">
            <v>Pôle</v>
          </cell>
          <cell r="NY803" t="str">
            <v>Trimestre</v>
          </cell>
          <cell r="OA803" t="str">
            <v>Pôle</v>
          </cell>
          <cell r="OB803" t="str">
            <v>Trimestre</v>
          </cell>
          <cell r="OD803" t="str">
            <v>Pôle</v>
          </cell>
          <cell r="OE803" t="str">
            <v>Trimestre</v>
          </cell>
          <cell r="OG803" t="str">
            <v>Pôle</v>
          </cell>
          <cell r="OH803" t="str">
            <v>Trimestre</v>
          </cell>
          <cell r="OJ803" t="str">
            <v>Pôle</v>
          </cell>
          <cell r="OK803" t="str">
            <v>Trimestre</v>
          </cell>
          <cell r="OM803" t="str">
            <v>Pôle</v>
          </cell>
          <cell r="ON803" t="str">
            <v>Trimestre</v>
          </cell>
          <cell r="OP803" t="str">
            <v>Pôle</v>
          </cell>
          <cell r="OQ803" t="str">
            <v>Trimestre</v>
          </cell>
          <cell r="OS803" t="str">
            <v>Pôle</v>
          </cell>
          <cell r="OT803" t="str">
            <v>Trimestre</v>
          </cell>
          <cell r="OV803" t="str">
            <v>Pôle</v>
          </cell>
          <cell r="OW803" t="str">
            <v>Trimestre</v>
          </cell>
          <cell r="OY803" t="str">
            <v>Pôle</v>
          </cell>
          <cell r="OZ803" t="str">
            <v>Trimestre</v>
          </cell>
          <cell r="PB803" t="str">
            <v>Pôle</v>
          </cell>
          <cell r="PC803" t="str">
            <v>Trimestre</v>
          </cell>
          <cell r="PE803" t="str">
            <v>Pôle</v>
          </cell>
          <cell r="PF803" t="str">
            <v>Trimestre</v>
          </cell>
          <cell r="PH803" t="str">
            <v>Pôle</v>
          </cell>
          <cell r="PI803" t="str">
            <v>Trimestre</v>
          </cell>
          <cell r="PK803" t="str">
            <v>Pôle</v>
          </cell>
          <cell r="PL803" t="str">
            <v>Trimestre</v>
          </cell>
          <cell r="PN803" t="str">
            <v>Pôle</v>
          </cell>
          <cell r="PO803" t="str">
            <v>Trimestre</v>
          </cell>
          <cell r="PQ803" t="str">
            <v>Pôle</v>
          </cell>
          <cell r="PR803" t="str">
            <v>Trimestre</v>
          </cell>
          <cell r="PT803" t="str">
            <v>Pôle</v>
          </cell>
          <cell r="PU803" t="str">
            <v>Trimestre</v>
          </cell>
          <cell r="PW803" t="str">
            <v>Pôle</v>
          </cell>
          <cell r="PX803" t="str">
            <v>Trimestre</v>
          </cell>
        </row>
        <row r="804">
          <cell r="IP804" t="str">
            <v>AHM</v>
          </cell>
          <cell r="IQ804" t="str">
            <v>2023-T1</v>
          </cell>
          <cell r="IS804" t="str">
            <v>AHM</v>
          </cell>
          <cell r="IT804" t="str">
            <v>XXXX-XX</v>
          </cell>
          <cell r="IV804" t="str">
            <v>AHM</v>
          </cell>
          <cell r="IW804" t="str">
            <v>XXXX-XX</v>
          </cell>
          <cell r="IY804" t="str">
            <v>AHM</v>
          </cell>
          <cell r="IZ804" t="str">
            <v>XXXX-XX</v>
          </cell>
          <cell r="JB804" t="str">
            <v>AHM</v>
          </cell>
          <cell r="JC804" t="str">
            <v>2022-T1</v>
          </cell>
          <cell r="JE804" t="str">
            <v>AHM</v>
          </cell>
          <cell r="JF804" t="str">
            <v>XXXX-XX</v>
          </cell>
          <cell r="JH804" t="str">
            <v>AHM</v>
          </cell>
          <cell r="JI804" t="str">
            <v>XXXX-XX</v>
          </cell>
          <cell r="JK804" t="str">
            <v>AHM</v>
          </cell>
          <cell r="JL804" t="str">
            <v>XXXX-XX</v>
          </cell>
          <cell r="JN804" t="str">
            <v>AHM</v>
          </cell>
          <cell r="JO804" t="str">
            <v>2021-T1</v>
          </cell>
          <cell r="JQ804" t="str">
            <v>AHM</v>
          </cell>
          <cell r="JR804" t="str">
            <v>XXXX-XX</v>
          </cell>
          <cell r="JT804" t="str">
            <v>AHM</v>
          </cell>
          <cell r="JU804" t="str">
            <v>XXXX-XX</v>
          </cell>
          <cell r="JW804" t="str">
            <v>AHM</v>
          </cell>
          <cell r="JX804" t="str">
            <v>XXXX-XX</v>
          </cell>
          <cell r="JZ804" t="str">
            <v>AHM</v>
          </cell>
          <cell r="KA804" t="str">
            <v>2020-T1</v>
          </cell>
          <cell r="KC804" t="str">
            <v>AHM</v>
          </cell>
          <cell r="KD804" t="str">
            <v>XXXX-XX</v>
          </cell>
          <cell r="KF804" t="str">
            <v>AHM</v>
          </cell>
          <cell r="KG804" t="str">
            <v>XXXX-XX</v>
          </cell>
          <cell r="KI804" t="str">
            <v>AHM</v>
          </cell>
          <cell r="KJ804" t="str">
            <v>XXXX-XX</v>
          </cell>
          <cell r="KL804" t="str">
            <v>AHM</v>
          </cell>
          <cell r="KM804" t="str">
            <v>2019-T1</v>
          </cell>
          <cell r="KO804" t="str">
            <v>AHM</v>
          </cell>
          <cell r="KP804" t="str">
            <v>XXXX-XX</v>
          </cell>
          <cell r="KR804" t="str">
            <v>AHM</v>
          </cell>
          <cell r="KS804" t="str">
            <v>XXXX-XX</v>
          </cell>
          <cell r="KU804" t="str">
            <v>AHM</v>
          </cell>
          <cell r="KV804" t="str">
            <v>XXXX-XX</v>
          </cell>
          <cell r="KX804" t="str">
            <v>AHM</v>
          </cell>
          <cell r="KY804" t="str">
            <v>2018-T1</v>
          </cell>
          <cell r="LA804" t="str">
            <v>AHM</v>
          </cell>
          <cell r="LB804" t="str">
            <v>XXXX-XX</v>
          </cell>
          <cell r="LD804" t="str">
            <v>AHM</v>
          </cell>
          <cell r="LE804" t="str">
            <v>XXXX-XX</v>
          </cell>
          <cell r="LG804" t="str">
            <v>AHM</v>
          </cell>
          <cell r="LH804" t="str">
            <v>XXXX-XX</v>
          </cell>
          <cell r="LJ804" t="str">
            <v>AHM</v>
          </cell>
          <cell r="LK804" t="str">
            <v>2017-T1</v>
          </cell>
          <cell r="LM804" t="str">
            <v>AHM</v>
          </cell>
          <cell r="LN804" t="str">
            <v>XXXX-XX</v>
          </cell>
          <cell r="LP804" t="str">
            <v>AHM</v>
          </cell>
          <cell r="LQ804" t="str">
            <v>XXXX-XX</v>
          </cell>
          <cell r="LS804" t="str">
            <v>AHM</v>
          </cell>
          <cell r="LT804" t="str">
            <v>XXXX-XX</v>
          </cell>
          <cell r="LV804" t="str">
            <v>AHM</v>
          </cell>
          <cell r="LW804" t="str">
            <v>2016-T1</v>
          </cell>
          <cell r="LY804" t="str">
            <v>AHM</v>
          </cell>
          <cell r="LZ804" t="str">
            <v>XXXX-XX</v>
          </cell>
          <cell r="MB804" t="str">
            <v>AHM</v>
          </cell>
          <cell r="MC804" t="str">
            <v>XXXX-XX</v>
          </cell>
          <cell r="ME804" t="str">
            <v>AHM</v>
          </cell>
          <cell r="MF804" t="str">
            <v>XXXX-XX</v>
          </cell>
          <cell r="MH804" t="str">
            <v>AHM</v>
          </cell>
          <cell r="MI804" t="str">
            <v>2015-T1</v>
          </cell>
          <cell r="MK804" t="str">
            <v>AHM</v>
          </cell>
          <cell r="ML804" t="str">
            <v>XXXX-XX</v>
          </cell>
          <cell r="MN804" t="str">
            <v>AHM</v>
          </cell>
          <cell r="MO804" t="str">
            <v>XXXX-XX</v>
          </cell>
          <cell r="MQ804" t="str">
            <v>AHM</v>
          </cell>
          <cell r="MR804" t="str">
            <v>XXXX-XX</v>
          </cell>
          <cell r="MT804" t="str">
            <v>AHM</v>
          </cell>
          <cell r="MU804" t="str">
            <v>2014-T1</v>
          </cell>
          <cell r="MW804" t="str">
            <v>AHM</v>
          </cell>
          <cell r="MX804" t="str">
            <v>XXXX-XX</v>
          </cell>
          <cell r="MZ804" t="str">
            <v>AHM</v>
          </cell>
          <cell r="NA804" t="str">
            <v>XXXX-XX</v>
          </cell>
          <cell r="NC804" t="str">
            <v>AHM</v>
          </cell>
          <cell r="ND804" t="str">
            <v>XXXX-XX</v>
          </cell>
          <cell r="NF804" t="str">
            <v>AHM</v>
          </cell>
          <cell r="NG804" t="str">
            <v>2013-T1</v>
          </cell>
          <cell r="NI804" t="str">
            <v>AHM</v>
          </cell>
          <cell r="NJ804" t="str">
            <v>XXXX-XX</v>
          </cell>
          <cell r="NL804" t="str">
            <v>AHM</v>
          </cell>
          <cell r="NM804" t="str">
            <v>XXXX-XX</v>
          </cell>
          <cell r="NO804" t="str">
            <v>AHM</v>
          </cell>
          <cell r="NP804" t="str">
            <v>XXXX-XX</v>
          </cell>
          <cell r="NR804" t="str">
            <v>AHM</v>
          </cell>
          <cell r="NS804" t="str">
            <v>2012-T1</v>
          </cell>
          <cell r="NU804" t="str">
            <v>AHM</v>
          </cell>
          <cell r="NV804" t="str">
            <v>XXXX-XX</v>
          </cell>
          <cell r="NX804" t="str">
            <v>AHM</v>
          </cell>
          <cell r="NY804" t="str">
            <v>XXXX-XX</v>
          </cell>
          <cell r="OA804" t="str">
            <v>AHM</v>
          </cell>
          <cell r="OB804" t="str">
            <v>XXXX-XX</v>
          </cell>
          <cell r="OD804" t="str">
            <v>AHM</v>
          </cell>
          <cell r="OE804" t="str">
            <v>2011-T1</v>
          </cell>
          <cell r="OG804" t="str">
            <v>AHM</v>
          </cell>
          <cell r="OH804" t="str">
            <v>XXXX-XX</v>
          </cell>
          <cell r="OJ804" t="str">
            <v>AHM</v>
          </cell>
          <cell r="OK804" t="str">
            <v>XXXX-XX</v>
          </cell>
          <cell r="OM804" t="str">
            <v>AHM</v>
          </cell>
          <cell r="ON804" t="str">
            <v>XXXX-XX</v>
          </cell>
          <cell r="OP804" t="str">
            <v>AHM</v>
          </cell>
          <cell r="OQ804" t="str">
            <v>2010-T1</v>
          </cell>
          <cell r="OS804" t="str">
            <v>AHM</v>
          </cell>
          <cell r="OT804" t="str">
            <v>XXXX-XX</v>
          </cell>
          <cell r="OV804" t="str">
            <v>AHM</v>
          </cell>
          <cell r="OW804" t="str">
            <v>XXXX-XX</v>
          </cell>
          <cell r="OY804" t="str">
            <v>AHM</v>
          </cell>
          <cell r="OZ804" t="str">
            <v>XXXX-XX</v>
          </cell>
          <cell r="PB804" t="str">
            <v>AHM</v>
          </cell>
          <cell r="PC804" t="str">
            <v>2009-T1</v>
          </cell>
          <cell r="PE804" t="str">
            <v>AHM</v>
          </cell>
          <cell r="PF804" t="str">
            <v>XXXX-XX</v>
          </cell>
          <cell r="PH804" t="str">
            <v>AHM</v>
          </cell>
          <cell r="PI804" t="str">
            <v>XXXX-XX</v>
          </cell>
          <cell r="PK804" t="str">
            <v>AHM</v>
          </cell>
          <cell r="PL804" t="str">
            <v>XXXX-XX</v>
          </cell>
          <cell r="PN804" t="str">
            <v>AHM</v>
          </cell>
          <cell r="PO804" t="str">
            <v>2008-T1</v>
          </cell>
          <cell r="PQ804" t="str">
            <v>AHM</v>
          </cell>
          <cell r="PR804" t="str">
            <v>XXXX-XX</v>
          </cell>
          <cell r="PT804" t="str">
            <v>AHM</v>
          </cell>
          <cell r="PU804" t="str">
            <v>XXXX-XX</v>
          </cell>
          <cell r="PW804" t="str">
            <v>AHM</v>
          </cell>
          <cell r="PX804" t="str">
            <v>XXXX-XX</v>
          </cell>
        </row>
        <row r="805">
          <cell r="IP805" t="str">
            <v>Pôle</v>
          </cell>
          <cell r="IQ805" t="str">
            <v>Trimestre</v>
          </cell>
          <cell r="IS805" t="str">
            <v>Pôle</v>
          </cell>
          <cell r="IT805" t="str">
            <v>Trimestre</v>
          </cell>
          <cell r="IV805" t="str">
            <v>Pôle</v>
          </cell>
          <cell r="IW805" t="str">
            <v>Trimestre</v>
          </cell>
          <cell r="IY805" t="str">
            <v>Pôle</v>
          </cell>
          <cell r="IZ805" t="str">
            <v>Trimestre</v>
          </cell>
          <cell r="JB805" t="str">
            <v>Pôle</v>
          </cell>
          <cell r="JC805" t="str">
            <v>Trimestre</v>
          </cell>
          <cell r="JE805" t="str">
            <v>Pôle</v>
          </cell>
          <cell r="JF805" t="str">
            <v>Trimestre</v>
          </cell>
          <cell r="JH805" t="str">
            <v>Pôle</v>
          </cell>
          <cell r="JI805" t="str">
            <v>Trimestre</v>
          </cell>
          <cell r="JK805" t="str">
            <v>Pôle</v>
          </cell>
          <cell r="JL805" t="str">
            <v>Trimestre</v>
          </cell>
          <cell r="JN805" t="str">
            <v>Pôle</v>
          </cell>
          <cell r="JO805" t="str">
            <v>Trimestre</v>
          </cell>
          <cell r="JQ805" t="str">
            <v>Pôle</v>
          </cell>
          <cell r="JR805" t="str">
            <v>Trimestre</v>
          </cell>
          <cell r="JT805" t="str">
            <v>Pôle</v>
          </cell>
          <cell r="JU805" t="str">
            <v>Trimestre</v>
          </cell>
          <cell r="JW805" t="str">
            <v>Pôle</v>
          </cell>
          <cell r="JX805" t="str">
            <v>Trimestre</v>
          </cell>
          <cell r="JZ805" t="str">
            <v>Pôle</v>
          </cell>
          <cell r="KA805" t="str">
            <v>Trimestre</v>
          </cell>
          <cell r="KC805" t="str">
            <v>Pôle</v>
          </cell>
          <cell r="KD805" t="str">
            <v>Trimestre</v>
          </cell>
          <cell r="KF805" t="str">
            <v>Pôle</v>
          </cell>
          <cell r="KG805" t="str">
            <v>Trimestre</v>
          </cell>
          <cell r="KI805" t="str">
            <v>Pôle</v>
          </cell>
          <cell r="KJ805" t="str">
            <v>Trimestre</v>
          </cell>
          <cell r="KL805" t="str">
            <v>Pôle</v>
          </cell>
          <cell r="KM805" t="str">
            <v>Trimestre</v>
          </cell>
          <cell r="KO805" t="str">
            <v>Pôle</v>
          </cell>
          <cell r="KP805" t="str">
            <v>Trimestre</v>
          </cell>
          <cell r="KR805" t="str">
            <v>Pôle</v>
          </cell>
          <cell r="KS805" t="str">
            <v>Trimestre</v>
          </cell>
          <cell r="KU805" t="str">
            <v>Pôle</v>
          </cell>
          <cell r="KV805" t="str">
            <v>Trimestre</v>
          </cell>
          <cell r="KX805" t="str">
            <v>Pôle</v>
          </cell>
          <cell r="KY805" t="str">
            <v>Trimestre</v>
          </cell>
          <cell r="LA805" t="str">
            <v>Pôle</v>
          </cell>
          <cell r="LB805" t="str">
            <v>Trimestre</v>
          </cell>
          <cell r="LD805" t="str">
            <v>Pôle</v>
          </cell>
          <cell r="LE805" t="str">
            <v>Trimestre</v>
          </cell>
          <cell r="LG805" t="str">
            <v>Pôle</v>
          </cell>
          <cell r="LH805" t="str">
            <v>Trimestre</v>
          </cell>
          <cell r="LJ805" t="str">
            <v>Pôle</v>
          </cell>
          <cell r="LK805" t="str">
            <v>Trimestre</v>
          </cell>
          <cell r="LM805" t="str">
            <v>Pôle</v>
          </cell>
          <cell r="LN805" t="str">
            <v>Trimestre</v>
          </cell>
          <cell r="LP805" t="str">
            <v>Pôle</v>
          </cell>
          <cell r="LQ805" t="str">
            <v>Trimestre</v>
          </cell>
          <cell r="LS805" t="str">
            <v>Pôle</v>
          </cell>
          <cell r="LT805" t="str">
            <v>Trimestre</v>
          </cell>
          <cell r="LV805" t="str">
            <v>Pôle</v>
          </cell>
          <cell r="LW805" t="str">
            <v>Trimestre</v>
          </cell>
          <cell r="LY805" t="str">
            <v>Pôle</v>
          </cell>
          <cell r="LZ805" t="str">
            <v>Trimestre</v>
          </cell>
          <cell r="MB805" t="str">
            <v>Pôle</v>
          </cell>
          <cell r="MC805" t="str">
            <v>Trimestre</v>
          </cell>
          <cell r="ME805" t="str">
            <v>Pôle</v>
          </cell>
          <cell r="MF805" t="str">
            <v>Trimestre</v>
          </cell>
          <cell r="MH805" t="str">
            <v>Pôle</v>
          </cell>
          <cell r="MI805" t="str">
            <v>Trimestre</v>
          </cell>
          <cell r="MK805" t="str">
            <v>Pôle</v>
          </cell>
          <cell r="ML805" t="str">
            <v>Trimestre</v>
          </cell>
          <cell r="MN805" t="str">
            <v>Pôle</v>
          </cell>
          <cell r="MO805" t="str">
            <v>Trimestre</v>
          </cell>
          <cell r="MQ805" t="str">
            <v>Pôle</v>
          </cell>
          <cell r="MR805" t="str">
            <v>Trimestre</v>
          </cell>
          <cell r="MT805" t="str">
            <v>Pôle</v>
          </cell>
          <cell r="MU805" t="str">
            <v>Trimestre</v>
          </cell>
          <cell r="MW805" t="str">
            <v>Pôle</v>
          </cell>
          <cell r="MX805" t="str">
            <v>Trimestre</v>
          </cell>
          <cell r="MZ805" t="str">
            <v>Pôle</v>
          </cell>
          <cell r="NA805" t="str">
            <v>Trimestre</v>
          </cell>
          <cell r="NC805" t="str">
            <v>Pôle</v>
          </cell>
          <cell r="ND805" t="str">
            <v>Trimestre</v>
          </cell>
          <cell r="NF805" t="str">
            <v>Pôle</v>
          </cell>
          <cell r="NG805" t="str">
            <v>Trimestre</v>
          </cell>
          <cell r="NI805" t="str">
            <v>Pôle</v>
          </cell>
          <cell r="NJ805" t="str">
            <v>Trimestre</v>
          </cell>
          <cell r="NL805" t="str">
            <v>Pôle</v>
          </cell>
          <cell r="NM805" t="str">
            <v>Trimestre</v>
          </cell>
          <cell r="NO805" t="str">
            <v>Pôle</v>
          </cell>
          <cell r="NP805" t="str">
            <v>Trimestre</v>
          </cell>
          <cell r="NR805" t="str">
            <v>Pôle</v>
          </cell>
          <cell r="NS805" t="str">
            <v>Trimestre</v>
          </cell>
          <cell r="NU805" t="str">
            <v>Pôle</v>
          </cell>
          <cell r="NV805" t="str">
            <v>Trimestre</v>
          </cell>
          <cell r="NX805" t="str">
            <v>Pôle</v>
          </cell>
          <cell r="NY805" t="str">
            <v>Trimestre</v>
          </cell>
          <cell r="OA805" t="str">
            <v>Pôle</v>
          </cell>
          <cell r="OB805" t="str">
            <v>Trimestre</v>
          </cell>
          <cell r="OD805" t="str">
            <v>Pôle</v>
          </cell>
          <cell r="OE805" t="str">
            <v>Trimestre</v>
          </cell>
          <cell r="OG805" t="str">
            <v>Pôle</v>
          </cell>
          <cell r="OH805" t="str">
            <v>Trimestre</v>
          </cell>
          <cell r="OJ805" t="str">
            <v>Pôle</v>
          </cell>
          <cell r="OK805" t="str">
            <v>Trimestre</v>
          </cell>
          <cell r="OM805" t="str">
            <v>Pôle</v>
          </cell>
          <cell r="ON805" t="str">
            <v>Trimestre</v>
          </cell>
          <cell r="OP805" t="str">
            <v>Pôle</v>
          </cell>
          <cell r="OQ805" t="str">
            <v>Trimestre</v>
          </cell>
          <cell r="OS805" t="str">
            <v>Pôle</v>
          </cell>
          <cell r="OT805" t="str">
            <v>Trimestre</v>
          </cell>
          <cell r="OV805" t="str">
            <v>Pôle</v>
          </cell>
          <cell r="OW805" t="str">
            <v>Trimestre</v>
          </cell>
          <cell r="OY805" t="str">
            <v>Pôle</v>
          </cell>
          <cell r="OZ805" t="str">
            <v>Trimestre</v>
          </cell>
          <cell r="PB805" t="str">
            <v>Pôle</v>
          </cell>
          <cell r="PC805" t="str">
            <v>Trimestre</v>
          </cell>
          <cell r="PE805" t="str">
            <v>Pôle</v>
          </cell>
          <cell r="PF805" t="str">
            <v>Trimestre</v>
          </cell>
          <cell r="PH805" t="str">
            <v>Pôle</v>
          </cell>
          <cell r="PI805" t="str">
            <v>Trimestre</v>
          </cell>
          <cell r="PK805" t="str">
            <v>Pôle</v>
          </cell>
          <cell r="PL805" t="str">
            <v>Trimestre</v>
          </cell>
          <cell r="PN805" t="str">
            <v>Pôle</v>
          </cell>
          <cell r="PO805" t="str">
            <v>Trimestre</v>
          </cell>
          <cell r="PQ805" t="str">
            <v>Pôle</v>
          </cell>
          <cell r="PR805" t="str">
            <v>Trimestre</v>
          </cell>
          <cell r="PT805" t="str">
            <v>Pôle</v>
          </cell>
          <cell r="PU805" t="str">
            <v>Trimestre</v>
          </cell>
          <cell r="PW805" t="str">
            <v>Pôle</v>
          </cell>
          <cell r="PX805" t="str">
            <v>Trimestre</v>
          </cell>
        </row>
        <row r="806">
          <cell r="IP806" t="str">
            <v>AHM</v>
          </cell>
          <cell r="IQ806" t="str">
            <v>2023-T2</v>
          </cell>
          <cell r="IS806" t="str">
            <v>AHM</v>
          </cell>
          <cell r="IT806" t="str">
            <v>2023-T1</v>
          </cell>
          <cell r="IV806" t="str">
            <v>AHM</v>
          </cell>
          <cell r="IW806" t="str">
            <v>XXXX-XX</v>
          </cell>
          <cell r="IY806" t="str">
            <v>AHM</v>
          </cell>
          <cell r="IZ806" t="str">
            <v>XXXX-XX</v>
          </cell>
          <cell r="JB806" t="str">
            <v>AHM</v>
          </cell>
          <cell r="JC806" t="str">
            <v>2022-T2</v>
          </cell>
          <cell r="JE806" t="str">
            <v>AHM</v>
          </cell>
          <cell r="JF806" t="str">
            <v>2022-T1</v>
          </cell>
          <cell r="JH806" t="str">
            <v>AHM</v>
          </cell>
          <cell r="JI806" t="str">
            <v>XXXX-XX</v>
          </cell>
          <cell r="JK806" t="str">
            <v>AHM</v>
          </cell>
          <cell r="JL806" t="str">
            <v>XXXX-XX</v>
          </cell>
          <cell r="JN806" t="str">
            <v>AHM</v>
          </cell>
          <cell r="JO806" t="str">
            <v>2021-T2</v>
          </cell>
          <cell r="JQ806" t="str">
            <v>AHM</v>
          </cell>
          <cell r="JR806" t="str">
            <v>2021-T1</v>
          </cell>
          <cell r="JT806" t="str">
            <v>AHM</v>
          </cell>
          <cell r="JU806" t="str">
            <v>XXXX-XX</v>
          </cell>
          <cell r="JW806" t="str">
            <v>AHM</v>
          </cell>
          <cell r="JX806" t="str">
            <v>XXXX-XX</v>
          </cell>
          <cell r="JZ806" t="str">
            <v>AHM</v>
          </cell>
          <cell r="KA806" t="str">
            <v>2020-T2</v>
          </cell>
          <cell r="KC806" t="str">
            <v>AHM</v>
          </cell>
          <cell r="KD806" t="str">
            <v>2020-T1</v>
          </cell>
          <cell r="KF806" t="str">
            <v>AHM</v>
          </cell>
          <cell r="KG806" t="str">
            <v>XXXX-XX</v>
          </cell>
          <cell r="KI806" t="str">
            <v>AHM</v>
          </cell>
          <cell r="KJ806" t="str">
            <v>XXXX-XX</v>
          </cell>
          <cell r="KL806" t="str">
            <v>AHM</v>
          </cell>
          <cell r="KM806" t="str">
            <v>2019-T2</v>
          </cell>
          <cell r="KO806" t="str">
            <v>AHM</v>
          </cell>
          <cell r="KP806" t="str">
            <v>2019-T1</v>
          </cell>
          <cell r="KR806" t="str">
            <v>AHM</v>
          </cell>
          <cell r="KS806" t="str">
            <v>XXXX-XX</v>
          </cell>
          <cell r="KU806" t="str">
            <v>AHM</v>
          </cell>
          <cell r="KV806" t="str">
            <v>XXXX-XX</v>
          </cell>
          <cell r="KX806" t="str">
            <v>AHM</v>
          </cell>
          <cell r="KY806" t="str">
            <v>2018-T2</v>
          </cell>
          <cell r="LA806" t="str">
            <v>AHM</v>
          </cell>
          <cell r="LB806" t="str">
            <v>2018-T1</v>
          </cell>
          <cell r="LD806" t="str">
            <v>AHM</v>
          </cell>
          <cell r="LE806" t="str">
            <v>XXXX-XX</v>
          </cell>
          <cell r="LG806" t="str">
            <v>AHM</v>
          </cell>
          <cell r="LH806" t="str">
            <v>XXXX-XX</v>
          </cell>
          <cell r="LJ806" t="str">
            <v>AHM</v>
          </cell>
          <cell r="LK806" t="str">
            <v>2017-T2</v>
          </cell>
          <cell r="LM806" t="str">
            <v>AHM</v>
          </cell>
          <cell r="LN806" t="str">
            <v>2017-T1</v>
          </cell>
          <cell r="LP806" t="str">
            <v>AHM</v>
          </cell>
          <cell r="LQ806" t="str">
            <v>XXXX-XX</v>
          </cell>
          <cell r="LS806" t="str">
            <v>AHM</v>
          </cell>
          <cell r="LT806" t="str">
            <v>XXXX-XX</v>
          </cell>
          <cell r="LV806" t="str">
            <v>AHM</v>
          </cell>
          <cell r="LW806" t="str">
            <v>2016-T2</v>
          </cell>
          <cell r="LY806" t="str">
            <v>AHM</v>
          </cell>
          <cell r="LZ806" t="str">
            <v>2016-T1</v>
          </cell>
          <cell r="MB806" t="str">
            <v>AHM</v>
          </cell>
          <cell r="MC806" t="str">
            <v>XXXX-XX</v>
          </cell>
          <cell r="ME806" t="str">
            <v>AHM</v>
          </cell>
          <cell r="MF806" t="str">
            <v>XXXX-XX</v>
          </cell>
          <cell r="MH806" t="str">
            <v>AHM</v>
          </cell>
          <cell r="MI806" t="str">
            <v>2015-T2</v>
          </cell>
          <cell r="MK806" t="str">
            <v>AHM</v>
          </cell>
          <cell r="ML806" t="str">
            <v>2015-T1</v>
          </cell>
          <cell r="MN806" t="str">
            <v>AHM</v>
          </cell>
          <cell r="MO806" t="str">
            <v>XXXX-XX</v>
          </cell>
          <cell r="MQ806" t="str">
            <v>AHM</v>
          </cell>
          <cell r="MR806" t="str">
            <v>XXXX-XX</v>
          </cell>
          <cell r="MT806" t="str">
            <v>AHM</v>
          </cell>
          <cell r="MU806" t="str">
            <v>2014-T2</v>
          </cell>
          <cell r="MW806" t="str">
            <v>AHM</v>
          </cell>
          <cell r="MX806" t="str">
            <v>2014-T1</v>
          </cell>
          <cell r="MZ806" t="str">
            <v>AHM</v>
          </cell>
          <cell r="NA806" t="str">
            <v>XXXX-XX</v>
          </cell>
          <cell r="NC806" t="str">
            <v>AHM</v>
          </cell>
          <cell r="ND806" t="str">
            <v>XXXX-XX</v>
          </cell>
          <cell r="NF806" t="str">
            <v>AHM</v>
          </cell>
          <cell r="NG806" t="str">
            <v>2013-T2</v>
          </cell>
          <cell r="NI806" t="str">
            <v>AHM</v>
          </cell>
          <cell r="NJ806" t="str">
            <v>2013-T1</v>
          </cell>
          <cell r="NL806" t="str">
            <v>AHM</v>
          </cell>
          <cell r="NM806" t="str">
            <v>XXXX-XX</v>
          </cell>
          <cell r="NO806" t="str">
            <v>AHM</v>
          </cell>
          <cell r="NP806" t="str">
            <v>XXXX-XX</v>
          </cell>
          <cell r="NR806" t="str">
            <v>AHM</v>
          </cell>
          <cell r="NS806" t="str">
            <v>2012-T2</v>
          </cell>
          <cell r="NU806" t="str">
            <v>AHM</v>
          </cell>
          <cell r="NV806" t="str">
            <v>2012-T1</v>
          </cell>
          <cell r="NX806" t="str">
            <v>AHM</v>
          </cell>
          <cell r="NY806" t="str">
            <v>XXXX-XX</v>
          </cell>
          <cell r="OA806" t="str">
            <v>AHM</v>
          </cell>
          <cell r="OB806" t="str">
            <v>XXXX-XX</v>
          </cell>
          <cell r="OD806" t="str">
            <v>AHM</v>
          </cell>
          <cell r="OE806" t="str">
            <v>2011-T2</v>
          </cell>
          <cell r="OG806" t="str">
            <v>AHM</v>
          </cell>
          <cell r="OH806" t="str">
            <v>2011-T1</v>
          </cell>
          <cell r="OJ806" t="str">
            <v>AHM</v>
          </cell>
          <cell r="OK806" t="str">
            <v>XXXX-XX</v>
          </cell>
          <cell r="OM806" t="str">
            <v>AHM</v>
          </cell>
          <cell r="ON806" t="str">
            <v>XXXX-XX</v>
          </cell>
          <cell r="OP806" t="str">
            <v>AHM</v>
          </cell>
          <cell r="OQ806" t="str">
            <v>2010-T2</v>
          </cell>
          <cell r="OS806" t="str">
            <v>AHM</v>
          </cell>
          <cell r="OT806" t="str">
            <v>2010-T1</v>
          </cell>
          <cell r="OV806" t="str">
            <v>AHM</v>
          </cell>
          <cell r="OW806" t="str">
            <v>XXXX-XX</v>
          </cell>
          <cell r="OY806" t="str">
            <v>AHM</v>
          </cell>
          <cell r="OZ806" t="str">
            <v>XXXX-XX</v>
          </cell>
          <cell r="PB806" t="str">
            <v>AHM</v>
          </cell>
          <cell r="PC806" t="str">
            <v>2009-T2</v>
          </cell>
          <cell r="PE806" t="str">
            <v>AHM</v>
          </cell>
          <cell r="PF806" t="str">
            <v>2009-T1</v>
          </cell>
          <cell r="PH806" t="str">
            <v>AHM</v>
          </cell>
          <cell r="PI806" t="str">
            <v>XXXX-XX</v>
          </cell>
          <cell r="PK806" t="str">
            <v>AHM</v>
          </cell>
          <cell r="PL806" t="str">
            <v>XXXX-XX</v>
          </cell>
          <cell r="PN806" t="str">
            <v>AHM</v>
          </cell>
          <cell r="PO806" t="str">
            <v>2008-T2</v>
          </cell>
          <cell r="PQ806" t="str">
            <v>AHM</v>
          </cell>
          <cell r="PR806" t="str">
            <v>2008-T1</v>
          </cell>
          <cell r="PT806" t="str">
            <v>AHM</v>
          </cell>
          <cell r="PU806" t="str">
            <v>XXXX-XX</v>
          </cell>
          <cell r="PW806" t="str">
            <v>AHM</v>
          </cell>
          <cell r="PX806" t="str">
            <v>XXXX-XX</v>
          </cell>
        </row>
        <row r="807">
          <cell r="IP807" t="str">
            <v>Pôle</v>
          </cell>
          <cell r="IQ807" t="str">
            <v>Trimestre</v>
          </cell>
          <cell r="IS807" t="str">
            <v>Pôle</v>
          </cell>
          <cell r="IT807" t="str">
            <v>Trimestre</v>
          </cell>
          <cell r="IV807" t="str">
            <v>Pôle</v>
          </cell>
          <cell r="IW807" t="str">
            <v>Trimestre</v>
          </cell>
          <cell r="IY807" t="str">
            <v>Pôle</v>
          </cell>
          <cell r="IZ807" t="str">
            <v>Trimestre</v>
          </cell>
          <cell r="JB807" t="str">
            <v>Pôle</v>
          </cell>
          <cell r="JC807" t="str">
            <v>Trimestre</v>
          </cell>
          <cell r="JE807" t="str">
            <v>Pôle</v>
          </cell>
          <cell r="JF807" t="str">
            <v>Trimestre</v>
          </cell>
          <cell r="JH807" t="str">
            <v>Pôle</v>
          </cell>
          <cell r="JI807" t="str">
            <v>Trimestre</v>
          </cell>
          <cell r="JK807" t="str">
            <v>Pôle</v>
          </cell>
          <cell r="JL807" t="str">
            <v>Trimestre</v>
          </cell>
          <cell r="JN807" t="str">
            <v>Pôle</v>
          </cell>
          <cell r="JO807" t="str">
            <v>Trimestre</v>
          </cell>
          <cell r="JQ807" t="str">
            <v>Pôle</v>
          </cell>
          <cell r="JR807" t="str">
            <v>Trimestre</v>
          </cell>
          <cell r="JT807" t="str">
            <v>Pôle</v>
          </cell>
          <cell r="JU807" t="str">
            <v>Trimestre</v>
          </cell>
          <cell r="JW807" t="str">
            <v>Pôle</v>
          </cell>
          <cell r="JX807" t="str">
            <v>Trimestre</v>
          </cell>
          <cell r="JZ807" t="str">
            <v>Pôle</v>
          </cell>
          <cell r="KA807" t="str">
            <v>Trimestre</v>
          </cell>
          <cell r="KC807" t="str">
            <v>Pôle</v>
          </cell>
          <cell r="KD807" t="str">
            <v>Trimestre</v>
          </cell>
          <cell r="KF807" t="str">
            <v>Pôle</v>
          </cell>
          <cell r="KG807" t="str">
            <v>Trimestre</v>
          </cell>
          <cell r="KI807" t="str">
            <v>Pôle</v>
          </cell>
          <cell r="KJ807" t="str">
            <v>Trimestre</v>
          </cell>
          <cell r="KL807" t="str">
            <v>Pôle</v>
          </cell>
          <cell r="KM807" t="str">
            <v>Trimestre</v>
          </cell>
          <cell r="KO807" t="str">
            <v>Pôle</v>
          </cell>
          <cell r="KP807" t="str">
            <v>Trimestre</v>
          </cell>
          <cell r="KR807" t="str">
            <v>Pôle</v>
          </cell>
          <cell r="KS807" t="str">
            <v>Trimestre</v>
          </cell>
          <cell r="KU807" t="str">
            <v>Pôle</v>
          </cell>
          <cell r="KV807" t="str">
            <v>Trimestre</v>
          </cell>
          <cell r="KX807" t="str">
            <v>Pôle</v>
          </cell>
          <cell r="KY807" t="str">
            <v>Trimestre</v>
          </cell>
          <cell r="LA807" t="str">
            <v>Pôle</v>
          </cell>
          <cell r="LB807" t="str">
            <v>Trimestre</v>
          </cell>
          <cell r="LD807" t="str">
            <v>Pôle</v>
          </cell>
          <cell r="LE807" t="str">
            <v>Trimestre</v>
          </cell>
          <cell r="LG807" t="str">
            <v>Pôle</v>
          </cell>
          <cell r="LH807" t="str">
            <v>Trimestre</v>
          </cell>
          <cell r="LJ807" t="str">
            <v>Pôle</v>
          </cell>
          <cell r="LK807" t="str">
            <v>Trimestre</v>
          </cell>
          <cell r="LM807" t="str">
            <v>Pôle</v>
          </cell>
          <cell r="LN807" t="str">
            <v>Trimestre</v>
          </cell>
          <cell r="LP807" t="str">
            <v>Pôle</v>
          </cell>
          <cell r="LQ807" t="str">
            <v>Trimestre</v>
          </cell>
          <cell r="LS807" t="str">
            <v>Pôle</v>
          </cell>
          <cell r="LT807" t="str">
            <v>Trimestre</v>
          </cell>
          <cell r="LV807" t="str">
            <v>Pôle</v>
          </cell>
          <cell r="LW807" t="str">
            <v>Trimestre</v>
          </cell>
          <cell r="LY807" t="str">
            <v>Pôle</v>
          </cell>
          <cell r="LZ807" t="str">
            <v>Trimestre</v>
          </cell>
          <cell r="MB807" t="str">
            <v>Pôle</v>
          </cell>
          <cell r="MC807" t="str">
            <v>Trimestre</v>
          </cell>
          <cell r="ME807" t="str">
            <v>Pôle</v>
          </cell>
          <cell r="MF807" t="str">
            <v>Trimestre</v>
          </cell>
          <cell r="MH807" t="str">
            <v>Pôle</v>
          </cell>
          <cell r="MI807" t="str">
            <v>Trimestre</v>
          </cell>
          <cell r="MK807" t="str">
            <v>Pôle</v>
          </cell>
          <cell r="ML807" t="str">
            <v>Trimestre</v>
          </cell>
          <cell r="MN807" t="str">
            <v>Pôle</v>
          </cell>
          <cell r="MO807" t="str">
            <v>Trimestre</v>
          </cell>
          <cell r="MQ807" t="str">
            <v>Pôle</v>
          </cell>
          <cell r="MR807" t="str">
            <v>Trimestre</v>
          </cell>
          <cell r="MT807" t="str">
            <v>Pôle</v>
          </cell>
          <cell r="MU807" t="str">
            <v>Trimestre</v>
          </cell>
          <cell r="MW807" t="str">
            <v>Pôle</v>
          </cell>
          <cell r="MX807" t="str">
            <v>Trimestre</v>
          </cell>
          <cell r="MZ807" t="str">
            <v>Pôle</v>
          </cell>
          <cell r="NA807" t="str">
            <v>Trimestre</v>
          </cell>
          <cell r="NC807" t="str">
            <v>Pôle</v>
          </cell>
          <cell r="ND807" t="str">
            <v>Trimestre</v>
          </cell>
          <cell r="NF807" t="str">
            <v>Pôle</v>
          </cell>
          <cell r="NG807" t="str">
            <v>Trimestre</v>
          </cell>
          <cell r="NI807" t="str">
            <v>Pôle</v>
          </cell>
          <cell r="NJ807" t="str">
            <v>Trimestre</v>
          </cell>
          <cell r="NL807" t="str">
            <v>Pôle</v>
          </cell>
          <cell r="NM807" t="str">
            <v>Trimestre</v>
          </cell>
          <cell r="NO807" t="str">
            <v>Pôle</v>
          </cell>
          <cell r="NP807" t="str">
            <v>Trimestre</v>
          </cell>
          <cell r="NR807" t="str">
            <v>Pôle</v>
          </cell>
          <cell r="NS807" t="str">
            <v>Trimestre</v>
          </cell>
          <cell r="NU807" t="str">
            <v>Pôle</v>
          </cell>
          <cell r="NV807" t="str">
            <v>Trimestre</v>
          </cell>
          <cell r="NX807" t="str">
            <v>Pôle</v>
          </cell>
          <cell r="NY807" t="str">
            <v>Trimestre</v>
          </cell>
          <cell r="OA807" t="str">
            <v>Pôle</v>
          </cell>
          <cell r="OB807" t="str">
            <v>Trimestre</v>
          </cell>
          <cell r="OD807" t="str">
            <v>Pôle</v>
          </cell>
          <cell r="OE807" t="str">
            <v>Trimestre</v>
          </cell>
          <cell r="OG807" t="str">
            <v>Pôle</v>
          </cell>
          <cell r="OH807" t="str">
            <v>Trimestre</v>
          </cell>
          <cell r="OJ807" t="str">
            <v>Pôle</v>
          </cell>
          <cell r="OK807" t="str">
            <v>Trimestre</v>
          </cell>
          <cell r="OM807" t="str">
            <v>Pôle</v>
          </cell>
          <cell r="ON807" t="str">
            <v>Trimestre</v>
          </cell>
          <cell r="OP807" t="str">
            <v>Pôle</v>
          </cell>
          <cell r="OQ807" t="str">
            <v>Trimestre</v>
          </cell>
          <cell r="OS807" t="str">
            <v>Pôle</v>
          </cell>
          <cell r="OT807" t="str">
            <v>Trimestre</v>
          </cell>
          <cell r="OV807" t="str">
            <v>Pôle</v>
          </cell>
          <cell r="OW807" t="str">
            <v>Trimestre</v>
          </cell>
          <cell r="OY807" t="str">
            <v>Pôle</v>
          </cell>
          <cell r="OZ807" t="str">
            <v>Trimestre</v>
          </cell>
          <cell r="PB807" t="str">
            <v>Pôle</v>
          </cell>
          <cell r="PC807" t="str">
            <v>Trimestre</v>
          </cell>
          <cell r="PE807" t="str">
            <v>Pôle</v>
          </cell>
          <cell r="PF807" t="str">
            <v>Trimestre</v>
          </cell>
          <cell r="PH807" t="str">
            <v>Pôle</v>
          </cell>
          <cell r="PI807" t="str">
            <v>Trimestre</v>
          </cell>
          <cell r="PK807" t="str">
            <v>Pôle</v>
          </cell>
          <cell r="PL807" t="str">
            <v>Trimestre</v>
          </cell>
          <cell r="PN807" t="str">
            <v>Pôle</v>
          </cell>
          <cell r="PO807" t="str">
            <v>Trimestre</v>
          </cell>
          <cell r="PQ807" t="str">
            <v>Pôle</v>
          </cell>
          <cell r="PR807" t="str">
            <v>Trimestre</v>
          </cell>
          <cell r="PT807" t="str">
            <v>Pôle</v>
          </cell>
          <cell r="PU807" t="str">
            <v>Trimestre</v>
          </cell>
          <cell r="PW807" t="str">
            <v>Pôle</v>
          </cell>
          <cell r="PX807" t="str">
            <v>Trimestre</v>
          </cell>
        </row>
        <row r="808">
          <cell r="IP808" t="str">
            <v>AHM</v>
          </cell>
          <cell r="IQ808" t="str">
            <v>2023-T3</v>
          </cell>
          <cell r="IS808" t="str">
            <v>AHM</v>
          </cell>
          <cell r="IT808" t="str">
            <v>2023-T2</v>
          </cell>
          <cell r="IV808" t="str">
            <v>AHM</v>
          </cell>
          <cell r="IW808" t="str">
            <v>2023-T1</v>
          </cell>
          <cell r="IY808" t="str">
            <v>AHM</v>
          </cell>
          <cell r="IZ808" t="str">
            <v>XXXX-XX</v>
          </cell>
          <cell r="JB808" t="str">
            <v>AHM</v>
          </cell>
          <cell r="JC808" t="str">
            <v>2022-T3</v>
          </cell>
          <cell r="JE808" t="str">
            <v>AHM</v>
          </cell>
          <cell r="JF808" t="str">
            <v>2022-T2</v>
          </cell>
          <cell r="JH808" t="str">
            <v>AHM</v>
          </cell>
          <cell r="JI808" t="str">
            <v>2022-T1</v>
          </cell>
          <cell r="JK808" t="str">
            <v>AHM</v>
          </cell>
          <cell r="JL808" t="str">
            <v>XXXX-XX</v>
          </cell>
          <cell r="JN808" t="str">
            <v>AHM</v>
          </cell>
          <cell r="JO808" t="str">
            <v>2021-T3</v>
          </cell>
          <cell r="JQ808" t="str">
            <v>AHM</v>
          </cell>
          <cell r="JR808" t="str">
            <v>2021-T2</v>
          </cell>
          <cell r="JT808" t="str">
            <v>AHM</v>
          </cell>
          <cell r="JU808" t="str">
            <v>2021-T1</v>
          </cell>
          <cell r="JW808" t="str">
            <v>AHM</v>
          </cell>
          <cell r="JX808" t="str">
            <v>XXXX-XX</v>
          </cell>
          <cell r="JZ808" t="str">
            <v>AHM</v>
          </cell>
          <cell r="KA808" t="str">
            <v>2020-T3</v>
          </cell>
          <cell r="KC808" t="str">
            <v>AHM</v>
          </cell>
          <cell r="KD808" t="str">
            <v>2020-T2</v>
          </cell>
          <cell r="KF808" t="str">
            <v>AHM</v>
          </cell>
          <cell r="KG808" t="str">
            <v>2020-T1</v>
          </cell>
          <cell r="KI808" t="str">
            <v>AHM</v>
          </cell>
          <cell r="KJ808" t="str">
            <v>XXXX-XX</v>
          </cell>
          <cell r="KL808" t="str">
            <v>AHM</v>
          </cell>
          <cell r="KM808" t="str">
            <v>2019-T3</v>
          </cell>
          <cell r="KO808" t="str">
            <v>AHM</v>
          </cell>
          <cell r="KP808" t="str">
            <v>2019-T2</v>
          </cell>
          <cell r="KR808" t="str">
            <v>AHM</v>
          </cell>
          <cell r="KS808" t="str">
            <v>2019-T1</v>
          </cell>
          <cell r="KU808" t="str">
            <v>AHM</v>
          </cell>
          <cell r="KV808" t="str">
            <v>XXXX-XX</v>
          </cell>
          <cell r="KX808" t="str">
            <v>AHM</v>
          </cell>
          <cell r="KY808" t="str">
            <v>2018-T3</v>
          </cell>
          <cell r="LA808" t="str">
            <v>AHM</v>
          </cell>
          <cell r="LB808" t="str">
            <v>2018-T2</v>
          </cell>
          <cell r="LD808" t="str">
            <v>AHM</v>
          </cell>
          <cell r="LE808" t="str">
            <v>2018-T1</v>
          </cell>
          <cell r="LG808" t="str">
            <v>AHM</v>
          </cell>
          <cell r="LH808" t="str">
            <v>XXXX-XX</v>
          </cell>
          <cell r="LJ808" t="str">
            <v>AHM</v>
          </cell>
          <cell r="LK808" t="str">
            <v>2017-T3</v>
          </cell>
          <cell r="LM808" t="str">
            <v>AHM</v>
          </cell>
          <cell r="LN808" t="str">
            <v>2017-T2</v>
          </cell>
          <cell r="LP808" t="str">
            <v>AHM</v>
          </cell>
          <cell r="LQ808" t="str">
            <v>2017-T1</v>
          </cell>
          <cell r="LS808" t="str">
            <v>AHM</v>
          </cell>
          <cell r="LT808" t="str">
            <v>XXXX-XX</v>
          </cell>
          <cell r="LV808" t="str">
            <v>AHM</v>
          </cell>
          <cell r="LW808" t="str">
            <v>2016-T3</v>
          </cell>
          <cell r="LY808" t="str">
            <v>AHM</v>
          </cell>
          <cell r="LZ808" t="str">
            <v>2016-T2</v>
          </cell>
          <cell r="MB808" t="str">
            <v>AHM</v>
          </cell>
          <cell r="MC808" t="str">
            <v>2016-T1</v>
          </cell>
          <cell r="ME808" t="str">
            <v>AHM</v>
          </cell>
          <cell r="MF808" t="str">
            <v>XXXX-XX</v>
          </cell>
          <cell r="MH808" t="str">
            <v>AHM</v>
          </cell>
          <cell r="MI808" t="str">
            <v>2015-T3</v>
          </cell>
          <cell r="MK808" t="str">
            <v>AHM</v>
          </cell>
          <cell r="ML808" t="str">
            <v>2015-T2</v>
          </cell>
          <cell r="MN808" t="str">
            <v>AHM</v>
          </cell>
          <cell r="MO808" t="str">
            <v>2015-T1</v>
          </cell>
          <cell r="MQ808" t="str">
            <v>AHM</v>
          </cell>
          <cell r="MR808" t="str">
            <v>XXXX-XX</v>
          </cell>
          <cell r="MT808" t="str">
            <v>AHM</v>
          </cell>
          <cell r="MU808" t="str">
            <v>2014-T3</v>
          </cell>
          <cell r="MW808" t="str">
            <v>AHM</v>
          </cell>
          <cell r="MX808" t="str">
            <v>2014-T2</v>
          </cell>
          <cell r="MZ808" t="str">
            <v>AHM</v>
          </cell>
          <cell r="NA808" t="str">
            <v>2014-T1</v>
          </cell>
          <cell r="NC808" t="str">
            <v>AHM</v>
          </cell>
          <cell r="ND808" t="str">
            <v>XXXX-XX</v>
          </cell>
          <cell r="NF808" t="str">
            <v>AHM</v>
          </cell>
          <cell r="NG808" t="str">
            <v>2013-T3</v>
          </cell>
          <cell r="NI808" t="str">
            <v>AHM</v>
          </cell>
          <cell r="NJ808" t="str">
            <v>2013-T2</v>
          </cell>
          <cell r="NL808" t="str">
            <v>AHM</v>
          </cell>
          <cell r="NM808" t="str">
            <v>2013-T1</v>
          </cell>
          <cell r="NO808" t="str">
            <v>AHM</v>
          </cell>
          <cell r="NP808" t="str">
            <v>XXXX-XX</v>
          </cell>
          <cell r="NR808" t="str">
            <v>AHM</v>
          </cell>
          <cell r="NS808" t="str">
            <v>2012-T3</v>
          </cell>
          <cell r="NU808" t="str">
            <v>AHM</v>
          </cell>
          <cell r="NV808" t="str">
            <v>2012-T2</v>
          </cell>
          <cell r="NX808" t="str">
            <v>AHM</v>
          </cell>
          <cell r="NY808" t="str">
            <v>2012-T1</v>
          </cell>
          <cell r="OA808" t="str">
            <v>AHM</v>
          </cell>
          <cell r="OB808" t="str">
            <v>XXXX-XX</v>
          </cell>
          <cell r="OD808" t="str">
            <v>AHM</v>
          </cell>
          <cell r="OE808" t="str">
            <v>2011-T3</v>
          </cell>
          <cell r="OG808" t="str">
            <v>AHM</v>
          </cell>
          <cell r="OH808" t="str">
            <v>2011-T2</v>
          </cell>
          <cell r="OJ808" t="str">
            <v>AHM</v>
          </cell>
          <cell r="OK808" t="str">
            <v>2011-T1</v>
          </cell>
          <cell r="OM808" t="str">
            <v>AHM</v>
          </cell>
          <cell r="ON808" t="str">
            <v>XXXX-XX</v>
          </cell>
          <cell r="OP808" t="str">
            <v>AHM</v>
          </cell>
          <cell r="OQ808" t="str">
            <v>2010-T3</v>
          </cell>
          <cell r="OS808" t="str">
            <v>AHM</v>
          </cell>
          <cell r="OT808" t="str">
            <v>2010-T2</v>
          </cell>
          <cell r="OV808" t="str">
            <v>AHM</v>
          </cell>
          <cell r="OW808" t="str">
            <v>2010-T1</v>
          </cell>
          <cell r="OY808" t="str">
            <v>AHM</v>
          </cell>
          <cell r="OZ808" t="str">
            <v>XXXX-XX</v>
          </cell>
          <cell r="PB808" t="str">
            <v>AHM</v>
          </cell>
          <cell r="PC808" t="str">
            <v>2009-T3</v>
          </cell>
          <cell r="PE808" t="str">
            <v>AHM</v>
          </cell>
          <cell r="PF808" t="str">
            <v>2009-T2</v>
          </cell>
          <cell r="PH808" t="str">
            <v>AHM</v>
          </cell>
          <cell r="PI808" t="str">
            <v>2009-T1</v>
          </cell>
          <cell r="PK808" t="str">
            <v>AHM</v>
          </cell>
          <cell r="PL808" t="str">
            <v>XXXX-XX</v>
          </cell>
          <cell r="PN808" t="str">
            <v>AHM</v>
          </cell>
          <cell r="PO808" t="str">
            <v>2008-T3</v>
          </cell>
          <cell r="PQ808" t="str">
            <v>AHM</v>
          </cell>
          <cell r="PR808" t="str">
            <v>2008-T2</v>
          </cell>
          <cell r="PT808" t="str">
            <v>AHM</v>
          </cell>
          <cell r="PU808" t="str">
            <v>2008-T1</v>
          </cell>
          <cell r="PW808" t="str">
            <v>AHM</v>
          </cell>
          <cell r="PX808" t="str">
            <v>XXXX-XX</v>
          </cell>
        </row>
        <row r="809">
          <cell r="BB809" t="str">
            <v>Pôle</v>
          </cell>
          <cell r="BC809" t="str">
            <v>Trimestre</v>
          </cell>
          <cell r="BE809" t="str">
            <v>Pôle</v>
          </cell>
          <cell r="BF809" t="str">
            <v>Trimestre</v>
          </cell>
          <cell r="BH809" t="str">
            <v>Pôle</v>
          </cell>
          <cell r="BI809" t="str">
            <v>Trimestre</v>
          </cell>
          <cell r="BK809" t="str">
            <v>Pôle</v>
          </cell>
          <cell r="BL809" t="str">
            <v>Trimestre</v>
          </cell>
          <cell r="BN809" t="str">
            <v>Pôle</v>
          </cell>
          <cell r="BO809" t="str">
            <v>Trimestre</v>
          </cell>
          <cell r="BQ809" t="str">
            <v>Pôle</v>
          </cell>
          <cell r="BR809" t="str">
            <v>Trimestre</v>
          </cell>
          <cell r="BT809" t="str">
            <v>Pôle</v>
          </cell>
          <cell r="BU809" t="str">
            <v>Trimestre</v>
          </cell>
          <cell r="BW809" t="str">
            <v>Pôle</v>
          </cell>
          <cell r="BX809" t="str">
            <v>Trimestre</v>
          </cell>
          <cell r="BZ809" t="str">
            <v>Pôle</v>
          </cell>
          <cell r="CA809" t="str">
            <v>Trimestre</v>
          </cell>
          <cell r="CC809" t="str">
            <v>Pôle</v>
          </cell>
          <cell r="CD809" t="str">
            <v>Trimestre</v>
          </cell>
          <cell r="CF809" t="str">
            <v>Pôle</v>
          </cell>
          <cell r="CG809" t="str">
            <v>Trimestre</v>
          </cell>
          <cell r="CI809" t="str">
            <v>Pôle</v>
          </cell>
          <cell r="CJ809" t="str">
            <v>Trimestre</v>
          </cell>
          <cell r="CL809" t="str">
            <v>Pôle</v>
          </cell>
          <cell r="CM809" t="str">
            <v>Trimestre</v>
          </cell>
          <cell r="CO809" t="str">
            <v>Pôle</v>
          </cell>
          <cell r="CP809" t="str">
            <v>Trimestre</v>
          </cell>
          <cell r="CR809" t="str">
            <v>Pôle</v>
          </cell>
          <cell r="CS809" t="str">
            <v>Trimestre</v>
          </cell>
          <cell r="CU809" t="str">
            <v>Pôle</v>
          </cell>
          <cell r="CV809" t="str">
            <v>Trimestre</v>
          </cell>
          <cell r="CX809" t="str">
            <v>Pôle</v>
          </cell>
          <cell r="CY809" t="str">
            <v>Trimestre</v>
          </cell>
          <cell r="DA809" t="str">
            <v>Pôle</v>
          </cell>
          <cell r="DB809" t="str">
            <v>Trimestre</v>
          </cell>
          <cell r="DD809" t="str">
            <v>Pôle</v>
          </cell>
          <cell r="DE809" t="str">
            <v>Trimestre</v>
          </cell>
          <cell r="DG809" t="str">
            <v>Pôle</v>
          </cell>
          <cell r="DH809" t="str">
            <v>Trimestre</v>
          </cell>
          <cell r="DJ809" t="str">
            <v>Pôle</v>
          </cell>
          <cell r="DK809" t="str">
            <v>Trimestre</v>
          </cell>
          <cell r="DM809" t="str">
            <v>Pôle</v>
          </cell>
          <cell r="DN809" t="str">
            <v>Trimestre</v>
          </cell>
          <cell r="DP809" t="str">
            <v>Pôle</v>
          </cell>
          <cell r="DQ809" t="str">
            <v>Trimestre</v>
          </cell>
          <cell r="DS809" t="str">
            <v>Pôle</v>
          </cell>
          <cell r="DT809" t="str">
            <v>Trimestre</v>
          </cell>
          <cell r="DV809" t="str">
            <v>Pôle</v>
          </cell>
          <cell r="DW809" t="str">
            <v>Trimestre</v>
          </cell>
          <cell r="DY809" t="str">
            <v>Pôle</v>
          </cell>
          <cell r="DZ809" t="str">
            <v>Trimestre</v>
          </cell>
          <cell r="EB809" t="str">
            <v>Pôle</v>
          </cell>
          <cell r="EC809" t="str">
            <v>Trimestre</v>
          </cell>
          <cell r="EE809" t="str">
            <v>Pôle</v>
          </cell>
          <cell r="EF809" t="str">
            <v>Trimestre</v>
          </cell>
          <cell r="EH809" t="str">
            <v>Pôle</v>
          </cell>
          <cell r="EI809" t="str">
            <v>Trimestre</v>
          </cell>
          <cell r="EK809" t="str">
            <v>Pôle</v>
          </cell>
          <cell r="EL809" t="str">
            <v>Trimestre</v>
          </cell>
          <cell r="EN809" t="str">
            <v>Pôle</v>
          </cell>
          <cell r="EO809" t="str">
            <v>Trimestre</v>
          </cell>
          <cell r="EQ809" t="str">
            <v>Pôle</v>
          </cell>
          <cell r="ER809" t="str">
            <v>Trimestre</v>
          </cell>
          <cell r="ET809" t="str">
            <v>Pôle</v>
          </cell>
          <cell r="EU809" t="str">
            <v>Trimestre</v>
          </cell>
          <cell r="EW809" t="str">
            <v>Pôle</v>
          </cell>
          <cell r="EX809" t="str">
            <v>Trimestre</v>
          </cell>
          <cell r="EZ809" t="str">
            <v>Pôle</v>
          </cell>
          <cell r="FA809" t="str">
            <v>Trimestre</v>
          </cell>
          <cell r="FC809" t="str">
            <v>Pôle</v>
          </cell>
          <cell r="FD809" t="str">
            <v>Trimestre</v>
          </cell>
          <cell r="FF809" t="str">
            <v>Pôle</v>
          </cell>
          <cell r="FG809" t="str">
            <v>Trimestre</v>
          </cell>
          <cell r="FI809" t="str">
            <v>Pôle</v>
          </cell>
          <cell r="FJ809" t="str">
            <v>Trimestre</v>
          </cell>
          <cell r="FL809" t="str">
            <v>Pôle</v>
          </cell>
          <cell r="FM809" t="str">
            <v>Trimestre</v>
          </cell>
          <cell r="FO809" t="str">
            <v>Pôle</v>
          </cell>
          <cell r="FP809" t="str">
            <v>Trimestre</v>
          </cell>
          <cell r="FR809" t="str">
            <v>Pôle</v>
          </cell>
          <cell r="FS809" t="str">
            <v>Trimestre</v>
          </cell>
          <cell r="FU809" t="str">
            <v>Pôle</v>
          </cell>
          <cell r="FV809" t="str">
            <v>Trimestre</v>
          </cell>
          <cell r="FX809" t="str">
            <v>Pôle</v>
          </cell>
          <cell r="FY809" t="str">
            <v>Trimestre</v>
          </cell>
          <cell r="GA809" t="str">
            <v>Pôle</v>
          </cell>
          <cell r="GB809" t="str">
            <v>Trimestre</v>
          </cell>
          <cell r="GD809" t="str">
            <v>Pôle</v>
          </cell>
          <cell r="GE809" t="str">
            <v>Trimestre</v>
          </cell>
          <cell r="GG809" t="str">
            <v>Pôle</v>
          </cell>
          <cell r="GH809" t="str">
            <v>Trimestre</v>
          </cell>
          <cell r="GJ809" t="str">
            <v>Pôle</v>
          </cell>
          <cell r="GK809" t="str">
            <v>Trimestre</v>
          </cell>
          <cell r="GM809" t="str">
            <v>Pôle</v>
          </cell>
          <cell r="GN809" t="str">
            <v>Trimestre</v>
          </cell>
          <cell r="GP809" t="str">
            <v>Pôle</v>
          </cell>
          <cell r="GQ809" t="str">
            <v>Trimestre</v>
          </cell>
          <cell r="GS809" t="str">
            <v>Pôle</v>
          </cell>
          <cell r="GT809" t="str">
            <v>Trimestre</v>
          </cell>
          <cell r="GV809" t="str">
            <v>Pôle</v>
          </cell>
          <cell r="GW809" t="str">
            <v>Trimestre</v>
          </cell>
          <cell r="GY809" t="str">
            <v>Pôle</v>
          </cell>
          <cell r="GZ809" t="str">
            <v>Trimestre</v>
          </cell>
          <cell r="HB809" t="str">
            <v>Pôle</v>
          </cell>
          <cell r="HC809" t="str">
            <v>Trimestre</v>
          </cell>
          <cell r="HE809" t="str">
            <v>Pôle</v>
          </cell>
          <cell r="HF809" t="str">
            <v>Trimestre</v>
          </cell>
          <cell r="HH809" t="str">
            <v>Pôle</v>
          </cell>
          <cell r="HI809" t="str">
            <v>Trimestre</v>
          </cell>
          <cell r="HK809" t="str">
            <v>Pôle</v>
          </cell>
          <cell r="HL809" t="str">
            <v>Trimestre</v>
          </cell>
          <cell r="HN809" t="str">
            <v>Pôle</v>
          </cell>
          <cell r="HO809" t="str">
            <v>Trimestre</v>
          </cell>
          <cell r="HQ809" t="str">
            <v>Pôle</v>
          </cell>
          <cell r="HR809" t="str">
            <v>Trimestre</v>
          </cell>
          <cell r="HT809" t="str">
            <v>Pôle</v>
          </cell>
          <cell r="HU809" t="str">
            <v>Trimestre</v>
          </cell>
          <cell r="HW809" t="str">
            <v>Pôle</v>
          </cell>
          <cell r="HX809" t="str">
            <v>Trimestre</v>
          </cell>
          <cell r="HZ809" t="str">
            <v>Pôle</v>
          </cell>
          <cell r="IA809" t="str">
            <v>Trimestre</v>
          </cell>
          <cell r="IC809" t="str">
            <v>Pôle</v>
          </cell>
          <cell r="ID809" t="str">
            <v>Trimestre</v>
          </cell>
          <cell r="IF809" t="str">
            <v>Pôle</v>
          </cell>
          <cell r="IG809" t="str">
            <v>Trimestre</v>
          </cell>
          <cell r="II809" t="str">
            <v>Pôle</v>
          </cell>
          <cell r="IJ809" t="str">
            <v>Trimestre</v>
          </cell>
          <cell r="IP809" t="str">
            <v>Pôle</v>
          </cell>
          <cell r="IQ809" t="str">
            <v>Trimestre</v>
          </cell>
          <cell r="IS809" t="str">
            <v>Pôle</v>
          </cell>
          <cell r="IT809" t="str">
            <v>Trimestre</v>
          </cell>
          <cell r="IV809" t="str">
            <v>Pôle</v>
          </cell>
          <cell r="IW809" t="str">
            <v>Trimestre</v>
          </cell>
          <cell r="IY809" t="str">
            <v>Pôle</v>
          </cell>
          <cell r="IZ809" t="str">
            <v>Trimestre</v>
          </cell>
          <cell r="JB809" t="str">
            <v>Pôle</v>
          </cell>
          <cell r="JC809" t="str">
            <v>Trimestre</v>
          </cell>
          <cell r="JE809" t="str">
            <v>Pôle</v>
          </cell>
          <cell r="JF809" t="str">
            <v>Trimestre</v>
          </cell>
          <cell r="JH809" t="str">
            <v>Pôle</v>
          </cell>
          <cell r="JI809" t="str">
            <v>Trimestre</v>
          </cell>
          <cell r="JK809" t="str">
            <v>Pôle</v>
          </cell>
          <cell r="JL809" t="str">
            <v>Trimestre</v>
          </cell>
          <cell r="JN809" t="str">
            <v>Pôle</v>
          </cell>
          <cell r="JO809" t="str">
            <v>Trimestre</v>
          </cell>
          <cell r="JQ809" t="str">
            <v>Pôle</v>
          </cell>
          <cell r="JR809" t="str">
            <v>Trimestre</v>
          </cell>
          <cell r="JT809" t="str">
            <v>Pôle</v>
          </cell>
          <cell r="JU809" t="str">
            <v>Trimestre</v>
          </cell>
          <cell r="JW809" t="str">
            <v>Pôle</v>
          </cell>
          <cell r="JX809" t="str">
            <v>Trimestre</v>
          </cell>
          <cell r="JZ809" t="str">
            <v>Pôle</v>
          </cell>
          <cell r="KA809" t="str">
            <v>Trimestre</v>
          </cell>
          <cell r="KC809" t="str">
            <v>Pôle</v>
          </cell>
          <cell r="KD809" t="str">
            <v>Trimestre</v>
          </cell>
          <cell r="KF809" t="str">
            <v>Pôle</v>
          </cell>
          <cell r="KG809" t="str">
            <v>Trimestre</v>
          </cell>
          <cell r="KI809" t="str">
            <v>Pôle</v>
          </cell>
          <cell r="KJ809" t="str">
            <v>Trimestre</v>
          </cell>
          <cell r="KL809" t="str">
            <v>Pôle</v>
          </cell>
          <cell r="KM809" t="str">
            <v>Trimestre</v>
          </cell>
          <cell r="KO809" t="str">
            <v>Pôle</v>
          </cell>
          <cell r="KP809" t="str">
            <v>Trimestre</v>
          </cell>
          <cell r="KR809" t="str">
            <v>Pôle</v>
          </cell>
          <cell r="KS809" t="str">
            <v>Trimestre</v>
          </cell>
          <cell r="KU809" t="str">
            <v>Pôle</v>
          </cell>
          <cell r="KV809" t="str">
            <v>Trimestre</v>
          </cell>
          <cell r="KX809" t="str">
            <v>Pôle</v>
          </cell>
          <cell r="KY809" t="str">
            <v>Trimestre</v>
          </cell>
          <cell r="LA809" t="str">
            <v>Pôle</v>
          </cell>
          <cell r="LB809" t="str">
            <v>Trimestre</v>
          </cell>
          <cell r="LD809" t="str">
            <v>Pôle</v>
          </cell>
          <cell r="LE809" t="str">
            <v>Trimestre</v>
          </cell>
          <cell r="LG809" t="str">
            <v>Pôle</v>
          </cell>
          <cell r="LH809" t="str">
            <v>Trimestre</v>
          </cell>
          <cell r="LJ809" t="str">
            <v>Pôle</v>
          </cell>
          <cell r="LK809" t="str">
            <v>Trimestre</v>
          </cell>
          <cell r="LM809" t="str">
            <v>Pôle</v>
          </cell>
          <cell r="LN809" t="str">
            <v>Trimestre</v>
          </cell>
          <cell r="LP809" t="str">
            <v>Pôle</v>
          </cell>
          <cell r="LQ809" t="str">
            <v>Trimestre</v>
          </cell>
          <cell r="LS809" t="str">
            <v>Pôle</v>
          </cell>
          <cell r="LT809" t="str">
            <v>Trimestre</v>
          </cell>
          <cell r="LV809" t="str">
            <v>Pôle</v>
          </cell>
          <cell r="LW809" t="str">
            <v>Trimestre</v>
          </cell>
          <cell r="LY809" t="str">
            <v>Pôle</v>
          </cell>
          <cell r="LZ809" t="str">
            <v>Trimestre</v>
          </cell>
          <cell r="MB809" t="str">
            <v>Pôle</v>
          </cell>
          <cell r="MC809" t="str">
            <v>Trimestre</v>
          </cell>
          <cell r="ME809" t="str">
            <v>Pôle</v>
          </cell>
          <cell r="MF809" t="str">
            <v>Trimestre</v>
          </cell>
          <cell r="MH809" t="str">
            <v>Pôle</v>
          </cell>
          <cell r="MI809" t="str">
            <v>Trimestre</v>
          </cell>
          <cell r="MK809" t="str">
            <v>Pôle</v>
          </cell>
          <cell r="ML809" t="str">
            <v>Trimestre</v>
          </cell>
          <cell r="MN809" t="str">
            <v>Pôle</v>
          </cell>
          <cell r="MO809" t="str">
            <v>Trimestre</v>
          </cell>
          <cell r="MQ809" t="str">
            <v>Pôle</v>
          </cell>
          <cell r="MR809" t="str">
            <v>Trimestre</v>
          </cell>
          <cell r="MT809" t="str">
            <v>Pôle</v>
          </cell>
          <cell r="MU809" t="str">
            <v>Trimestre</v>
          </cell>
          <cell r="MW809" t="str">
            <v>Pôle</v>
          </cell>
          <cell r="MX809" t="str">
            <v>Trimestre</v>
          </cell>
          <cell r="MZ809" t="str">
            <v>Pôle</v>
          </cell>
          <cell r="NA809" t="str">
            <v>Trimestre</v>
          </cell>
          <cell r="NC809" t="str">
            <v>Pôle</v>
          </cell>
          <cell r="ND809" t="str">
            <v>Trimestre</v>
          </cell>
          <cell r="NF809" t="str">
            <v>Pôle</v>
          </cell>
          <cell r="NG809" t="str">
            <v>Trimestre</v>
          </cell>
          <cell r="NI809" t="str">
            <v>Pôle</v>
          </cell>
          <cell r="NJ809" t="str">
            <v>Trimestre</v>
          </cell>
          <cell r="NL809" t="str">
            <v>Pôle</v>
          </cell>
          <cell r="NM809" t="str">
            <v>Trimestre</v>
          </cell>
          <cell r="NO809" t="str">
            <v>Pôle</v>
          </cell>
          <cell r="NP809" t="str">
            <v>Trimestre</v>
          </cell>
          <cell r="NR809" t="str">
            <v>Pôle</v>
          </cell>
          <cell r="NS809" t="str">
            <v>Trimestre</v>
          </cell>
          <cell r="NU809" t="str">
            <v>Pôle</v>
          </cell>
          <cell r="NV809" t="str">
            <v>Trimestre</v>
          </cell>
          <cell r="NX809" t="str">
            <v>Pôle</v>
          </cell>
          <cell r="NY809" t="str">
            <v>Trimestre</v>
          </cell>
          <cell r="OA809" t="str">
            <v>Pôle</v>
          </cell>
          <cell r="OB809" t="str">
            <v>Trimestre</v>
          </cell>
          <cell r="OD809" t="str">
            <v>Pôle</v>
          </cell>
          <cell r="OE809" t="str">
            <v>Trimestre</v>
          </cell>
          <cell r="OG809" t="str">
            <v>Pôle</v>
          </cell>
          <cell r="OH809" t="str">
            <v>Trimestre</v>
          </cell>
          <cell r="OJ809" t="str">
            <v>Pôle</v>
          </cell>
          <cell r="OK809" t="str">
            <v>Trimestre</v>
          </cell>
          <cell r="OM809" t="str">
            <v>Pôle</v>
          </cell>
          <cell r="ON809" t="str">
            <v>Trimestre</v>
          </cell>
          <cell r="OP809" t="str">
            <v>Pôle</v>
          </cell>
          <cell r="OQ809" t="str">
            <v>Trimestre</v>
          </cell>
          <cell r="OS809" t="str">
            <v>Pôle</v>
          </cell>
          <cell r="OT809" t="str">
            <v>Trimestre</v>
          </cell>
          <cell r="OV809" t="str">
            <v>Pôle</v>
          </cell>
          <cell r="OW809" t="str">
            <v>Trimestre</v>
          </cell>
          <cell r="OY809" t="str">
            <v>Pôle</v>
          </cell>
          <cell r="OZ809" t="str">
            <v>Trimestre</v>
          </cell>
          <cell r="PB809" t="str">
            <v>Pôle</v>
          </cell>
          <cell r="PC809" t="str">
            <v>Trimestre</v>
          </cell>
          <cell r="PE809" t="str">
            <v>Pôle</v>
          </cell>
          <cell r="PF809" t="str">
            <v>Trimestre</v>
          </cell>
          <cell r="PH809" t="str">
            <v>Pôle</v>
          </cell>
          <cell r="PI809" t="str">
            <v>Trimestre</v>
          </cell>
          <cell r="PK809" t="str">
            <v>Pôle</v>
          </cell>
          <cell r="PL809" t="str">
            <v>Trimestre</v>
          </cell>
          <cell r="PN809" t="str">
            <v>Pôle</v>
          </cell>
          <cell r="PO809" t="str">
            <v>Trimestre</v>
          </cell>
          <cell r="PQ809" t="str">
            <v>Pôle</v>
          </cell>
          <cell r="PR809" t="str">
            <v>Trimestre</v>
          </cell>
          <cell r="PT809" t="str">
            <v>Pôle</v>
          </cell>
          <cell r="PU809" t="str">
            <v>Trimestre</v>
          </cell>
          <cell r="PW809" t="str">
            <v>Pôle</v>
          </cell>
          <cell r="PX809" t="str">
            <v>Trimestre</v>
          </cell>
        </row>
        <row r="810">
          <cell r="BB810" t="str">
            <v>AHM</v>
          </cell>
          <cell r="BC810" t="str">
            <v>2023-T4</v>
          </cell>
          <cell r="BE810" t="str">
            <v>AHM</v>
          </cell>
          <cell r="BF810" t="str">
            <v>2023-T3</v>
          </cell>
          <cell r="BH810" t="str">
            <v>AHM</v>
          </cell>
          <cell r="BI810" t="str">
            <v>2023-T2</v>
          </cell>
          <cell r="BK810" t="str">
            <v>AHM</v>
          </cell>
          <cell r="BL810" t="str">
            <v>2023-T1</v>
          </cell>
          <cell r="BN810" t="str">
            <v>AHM</v>
          </cell>
          <cell r="BO810" t="str">
            <v>2022-T4</v>
          </cell>
          <cell r="BQ810" t="str">
            <v>AHM</v>
          </cell>
          <cell r="BR810" t="str">
            <v>2022-T3</v>
          </cell>
          <cell r="BT810" t="str">
            <v>AHM</v>
          </cell>
          <cell r="BU810" t="str">
            <v>2022-T2</v>
          </cell>
          <cell r="BW810" t="str">
            <v>AHM</v>
          </cell>
          <cell r="BX810" t="str">
            <v>2022-T1</v>
          </cell>
          <cell r="BZ810" t="str">
            <v>AHM</v>
          </cell>
          <cell r="CA810" t="str">
            <v>2021-T4</v>
          </cell>
          <cell r="CC810" t="str">
            <v>AHM</v>
          </cell>
          <cell r="CD810" t="str">
            <v>2021-T3</v>
          </cell>
          <cell r="CF810" t="str">
            <v>AHM</v>
          </cell>
          <cell r="CG810" t="str">
            <v>2021-T2</v>
          </cell>
          <cell r="CI810" t="str">
            <v>AHM</v>
          </cell>
          <cell r="CJ810" t="str">
            <v>2021-T1</v>
          </cell>
          <cell r="CL810" t="str">
            <v>AHM</v>
          </cell>
          <cell r="CM810" t="str">
            <v>2020-T4</v>
          </cell>
          <cell r="CO810" t="str">
            <v>AHM</v>
          </cell>
          <cell r="CP810" t="str">
            <v>2020-T3</v>
          </cell>
          <cell r="CR810" t="str">
            <v>AHM</v>
          </cell>
          <cell r="CS810" t="str">
            <v>2020-T2</v>
          </cell>
          <cell r="CU810" t="str">
            <v>AHM</v>
          </cell>
          <cell r="CV810" t="str">
            <v>2020-T1</v>
          </cell>
          <cell r="CX810" t="str">
            <v>AHM</v>
          </cell>
          <cell r="CY810" t="str">
            <v>2019-T4</v>
          </cell>
          <cell r="DA810" t="str">
            <v>AHM</v>
          </cell>
          <cell r="DB810" t="str">
            <v>2019-T3</v>
          </cell>
          <cell r="DD810" t="str">
            <v>AHM</v>
          </cell>
          <cell r="DE810" t="str">
            <v>2019-T2</v>
          </cell>
          <cell r="DG810" t="str">
            <v>AHM</v>
          </cell>
          <cell r="DH810" t="str">
            <v>2019-T1</v>
          </cell>
          <cell r="DJ810" t="str">
            <v>AHM</v>
          </cell>
          <cell r="DK810" t="str">
            <v>2018-T4</v>
          </cell>
          <cell r="DM810" t="str">
            <v>AHM</v>
          </cell>
          <cell r="DN810" t="str">
            <v>2018-T3</v>
          </cell>
          <cell r="DP810" t="str">
            <v>AHM</v>
          </cell>
          <cell r="DQ810" t="str">
            <v>2018-T2</v>
          </cell>
          <cell r="DS810" t="str">
            <v>AHM</v>
          </cell>
          <cell r="DT810" t="str">
            <v>2018-T1</v>
          </cell>
          <cell r="DV810" t="str">
            <v>AHM</v>
          </cell>
          <cell r="DW810" t="str">
            <v>2017-T4</v>
          </cell>
          <cell r="DY810" t="str">
            <v>AHM</v>
          </cell>
          <cell r="DZ810" t="str">
            <v>2017-T3</v>
          </cell>
          <cell r="EB810" t="str">
            <v>AHM</v>
          </cell>
          <cell r="EC810" t="str">
            <v>2017-T2</v>
          </cell>
          <cell r="EE810" t="str">
            <v>AHM</v>
          </cell>
          <cell r="EF810" t="str">
            <v>2017-T1</v>
          </cell>
          <cell r="EH810" t="str">
            <v>AHM</v>
          </cell>
          <cell r="EI810" t="str">
            <v>2016-T4</v>
          </cell>
          <cell r="EK810" t="str">
            <v>AHM</v>
          </cell>
          <cell r="EL810" t="str">
            <v>2016-T3</v>
          </cell>
          <cell r="EN810" t="str">
            <v>AHM</v>
          </cell>
          <cell r="EO810" t="str">
            <v>2016-T2</v>
          </cell>
          <cell r="EQ810" t="str">
            <v>AHM</v>
          </cell>
          <cell r="ER810" t="str">
            <v>2016-T1</v>
          </cell>
          <cell r="ET810" t="str">
            <v>AHM</v>
          </cell>
          <cell r="EU810" t="str">
            <v>2015-T4</v>
          </cell>
          <cell r="EW810" t="str">
            <v>AHM</v>
          </cell>
          <cell r="EX810" t="str">
            <v>2015-T3</v>
          </cell>
          <cell r="EZ810" t="str">
            <v>AHM</v>
          </cell>
          <cell r="FA810" t="str">
            <v>2015-T2</v>
          </cell>
          <cell r="FC810" t="str">
            <v>AHM</v>
          </cell>
          <cell r="FD810" t="str">
            <v>2015-T1</v>
          </cell>
          <cell r="FF810" t="str">
            <v>AHM</v>
          </cell>
          <cell r="FG810" t="str">
            <v>2014-T4</v>
          </cell>
          <cell r="FI810" t="str">
            <v>AHM</v>
          </cell>
          <cell r="FJ810" t="str">
            <v>2014-T3</v>
          </cell>
          <cell r="FL810" t="str">
            <v>AHM</v>
          </cell>
          <cell r="FM810" t="str">
            <v>2014-T2</v>
          </cell>
          <cell r="FO810" t="str">
            <v>AHM</v>
          </cell>
          <cell r="FP810" t="str">
            <v>2014-T1</v>
          </cell>
          <cell r="FR810" t="str">
            <v>AHM</v>
          </cell>
          <cell r="FS810" t="str">
            <v>2013-T4</v>
          </cell>
          <cell r="FU810" t="str">
            <v>AHM</v>
          </cell>
          <cell r="FV810" t="str">
            <v>2013-T3</v>
          </cell>
          <cell r="FX810" t="str">
            <v>AHM</v>
          </cell>
          <cell r="FY810" t="str">
            <v>2013-T2</v>
          </cell>
          <cell r="GA810" t="str">
            <v>AHM</v>
          </cell>
          <cell r="GB810" t="str">
            <v>2013-T1</v>
          </cell>
          <cell r="GD810" t="str">
            <v>AHM</v>
          </cell>
          <cell r="GE810" t="str">
            <v>2012-T4</v>
          </cell>
          <cell r="GG810" t="str">
            <v>AHM</v>
          </cell>
          <cell r="GH810" t="str">
            <v>2012-T3</v>
          </cell>
          <cell r="GJ810" t="str">
            <v>AHM</v>
          </cell>
          <cell r="GK810" t="str">
            <v>2012-T2</v>
          </cell>
          <cell r="GM810" t="str">
            <v>AHM</v>
          </cell>
          <cell r="GN810" t="str">
            <v>2012-T1</v>
          </cell>
          <cell r="GP810" t="str">
            <v>AHM</v>
          </cell>
          <cell r="GQ810" t="str">
            <v>2011-T4</v>
          </cell>
          <cell r="GS810" t="str">
            <v>AHM</v>
          </cell>
          <cell r="GT810" t="str">
            <v>2011-T3</v>
          </cell>
          <cell r="GV810" t="str">
            <v>AHM</v>
          </cell>
          <cell r="GW810" t="str">
            <v>2011-T2</v>
          </cell>
          <cell r="GY810" t="str">
            <v>AHM</v>
          </cell>
          <cell r="GZ810" t="str">
            <v>2011-T1</v>
          </cell>
          <cell r="HB810" t="str">
            <v>AHM</v>
          </cell>
          <cell r="HC810" t="str">
            <v>2010-T4</v>
          </cell>
          <cell r="HE810" t="str">
            <v>AHM</v>
          </cell>
          <cell r="HF810" t="str">
            <v>2010-T3</v>
          </cell>
          <cell r="HH810" t="str">
            <v>AHM</v>
          </cell>
          <cell r="HI810" t="str">
            <v>2010-T2</v>
          </cell>
          <cell r="HK810" t="str">
            <v>AHM</v>
          </cell>
          <cell r="HL810" t="str">
            <v>2010-T1</v>
          </cell>
          <cell r="HN810" t="str">
            <v>AHM</v>
          </cell>
          <cell r="HO810" t="str">
            <v>2009-T4</v>
          </cell>
          <cell r="HQ810" t="str">
            <v>AHM</v>
          </cell>
          <cell r="HR810" t="str">
            <v>2009-T3</v>
          </cell>
          <cell r="HT810" t="str">
            <v>AHM</v>
          </cell>
          <cell r="HU810" t="str">
            <v>2009-T2</v>
          </cell>
          <cell r="HW810" t="str">
            <v>AHM</v>
          </cell>
          <cell r="HX810" t="str">
            <v>2009-T1</v>
          </cell>
          <cell r="HZ810" t="str">
            <v>AHM</v>
          </cell>
          <cell r="IA810" t="str">
            <v>2008-T4</v>
          </cell>
          <cell r="IC810" t="str">
            <v>AHM</v>
          </cell>
          <cell r="ID810" t="str">
            <v>2008-T3</v>
          </cell>
          <cell r="IF810" t="str">
            <v>AHM</v>
          </cell>
          <cell r="IG810" t="str">
            <v>2008-T2</v>
          </cell>
          <cell r="II810" t="str">
            <v>AHM</v>
          </cell>
          <cell r="IJ810" t="str">
            <v>2008-T1</v>
          </cell>
          <cell r="IP810" t="str">
            <v>AHM</v>
          </cell>
          <cell r="IQ810" t="str">
            <v>2023-T4</v>
          </cell>
          <cell r="IS810" t="str">
            <v>AHM</v>
          </cell>
          <cell r="IT810" t="str">
            <v>2023-T3</v>
          </cell>
          <cell r="IV810" t="str">
            <v>AHM</v>
          </cell>
          <cell r="IW810" t="str">
            <v>2023-T2</v>
          </cell>
          <cell r="IY810" t="str">
            <v>AHM</v>
          </cell>
          <cell r="IZ810" t="str">
            <v>2023-T1</v>
          </cell>
          <cell r="JB810" t="str">
            <v>AHM</v>
          </cell>
          <cell r="JC810" t="str">
            <v>2022-T4</v>
          </cell>
          <cell r="JE810" t="str">
            <v>AHM</v>
          </cell>
          <cell r="JF810" t="str">
            <v>2022-T3</v>
          </cell>
          <cell r="JH810" t="str">
            <v>AHM</v>
          </cell>
          <cell r="JI810" t="str">
            <v>2022-T2</v>
          </cell>
          <cell r="JK810" t="str">
            <v>AHM</v>
          </cell>
          <cell r="JL810" t="str">
            <v>2022-T1</v>
          </cell>
          <cell r="JN810" t="str">
            <v>AHM</v>
          </cell>
          <cell r="JO810" t="str">
            <v>2021-T4</v>
          </cell>
          <cell r="JQ810" t="str">
            <v>AHM</v>
          </cell>
          <cell r="JR810" t="str">
            <v>2021-T3</v>
          </cell>
          <cell r="JT810" t="str">
            <v>AHM</v>
          </cell>
          <cell r="JU810" t="str">
            <v>2021-T2</v>
          </cell>
          <cell r="JW810" t="str">
            <v>AHM</v>
          </cell>
          <cell r="JX810" t="str">
            <v>2021-T1</v>
          </cell>
          <cell r="JZ810" t="str">
            <v>AHM</v>
          </cell>
          <cell r="KA810" t="str">
            <v>2020-T4</v>
          </cell>
          <cell r="KC810" t="str">
            <v>AHM</v>
          </cell>
          <cell r="KD810" t="str">
            <v>2020-T3</v>
          </cell>
          <cell r="KF810" t="str">
            <v>AHM</v>
          </cell>
          <cell r="KG810" t="str">
            <v>2020-T2</v>
          </cell>
          <cell r="KI810" t="str">
            <v>AHM</v>
          </cell>
          <cell r="KJ810" t="str">
            <v>2020-T1</v>
          </cell>
          <cell r="KL810" t="str">
            <v>AHM</v>
          </cell>
          <cell r="KM810" t="str">
            <v>2019-T4</v>
          </cell>
          <cell r="KO810" t="str">
            <v>AHM</v>
          </cell>
          <cell r="KP810" t="str">
            <v>2019-T3</v>
          </cell>
          <cell r="KR810" t="str">
            <v>AHM</v>
          </cell>
          <cell r="KS810" t="str">
            <v>2019-T2</v>
          </cell>
          <cell r="KU810" t="str">
            <v>AHM</v>
          </cell>
          <cell r="KV810" t="str">
            <v>2019-T1</v>
          </cell>
          <cell r="KX810" t="str">
            <v>AHM</v>
          </cell>
          <cell r="KY810" t="str">
            <v>2018-T4</v>
          </cell>
          <cell r="LA810" t="str">
            <v>AHM</v>
          </cell>
          <cell r="LB810" t="str">
            <v>2018-T3</v>
          </cell>
          <cell r="LD810" t="str">
            <v>AHM</v>
          </cell>
          <cell r="LE810" t="str">
            <v>2018-T2</v>
          </cell>
          <cell r="LG810" t="str">
            <v>AHM</v>
          </cell>
          <cell r="LH810" t="str">
            <v>2018-T1</v>
          </cell>
          <cell r="LJ810" t="str">
            <v>AHM</v>
          </cell>
          <cell r="LK810" t="str">
            <v>2017-T4</v>
          </cell>
          <cell r="LM810" t="str">
            <v>AHM</v>
          </cell>
          <cell r="LN810" t="str">
            <v>2017-T3</v>
          </cell>
          <cell r="LP810" t="str">
            <v>AHM</v>
          </cell>
          <cell r="LQ810" t="str">
            <v>2017-T2</v>
          </cell>
          <cell r="LS810" t="str">
            <v>AHM</v>
          </cell>
          <cell r="LT810" t="str">
            <v>2017-T1</v>
          </cell>
          <cell r="LV810" t="str">
            <v>AHM</v>
          </cell>
          <cell r="LW810" t="str">
            <v>2016-T4</v>
          </cell>
          <cell r="LY810" t="str">
            <v>AHM</v>
          </cell>
          <cell r="LZ810" t="str">
            <v>2016-T3</v>
          </cell>
          <cell r="MB810" t="str">
            <v>AHM</v>
          </cell>
          <cell r="MC810" t="str">
            <v>2016-T2</v>
          </cell>
          <cell r="ME810" t="str">
            <v>AHM</v>
          </cell>
          <cell r="MF810" t="str">
            <v>2016-T1</v>
          </cell>
          <cell r="MH810" t="str">
            <v>AHM</v>
          </cell>
          <cell r="MI810" t="str">
            <v>2015-T4</v>
          </cell>
          <cell r="MK810" t="str">
            <v>AHM</v>
          </cell>
          <cell r="ML810" t="str">
            <v>2015-T3</v>
          </cell>
          <cell r="MN810" t="str">
            <v>AHM</v>
          </cell>
          <cell r="MO810" t="str">
            <v>2015-T2</v>
          </cell>
          <cell r="MQ810" t="str">
            <v>AHM</v>
          </cell>
          <cell r="MR810" t="str">
            <v>2015-T1</v>
          </cell>
          <cell r="MT810" t="str">
            <v>AHM</v>
          </cell>
          <cell r="MU810" t="str">
            <v>2014-T4</v>
          </cell>
          <cell r="MW810" t="str">
            <v>AHM</v>
          </cell>
          <cell r="MX810" t="str">
            <v>2014-T3</v>
          </cell>
          <cell r="MZ810" t="str">
            <v>AHM</v>
          </cell>
          <cell r="NA810" t="str">
            <v>2014-T2</v>
          </cell>
          <cell r="NC810" t="str">
            <v>AHM</v>
          </cell>
          <cell r="ND810" t="str">
            <v>2014-T1</v>
          </cell>
          <cell r="NF810" t="str">
            <v>AHM</v>
          </cell>
          <cell r="NG810" t="str">
            <v>2013-T4</v>
          </cell>
          <cell r="NI810" t="str">
            <v>AHM</v>
          </cell>
          <cell r="NJ810" t="str">
            <v>2013-T3</v>
          </cell>
          <cell r="NL810" t="str">
            <v>AHM</v>
          </cell>
          <cell r="NM810" t="str">
            <v>2013-T2</v>
          </cell>
          <cell r="NO810" t="str">
            <v>AHM</v>
          </cell>
          <cell r="NP810" t="str">
            <v>2013-T1</v>
          </cell>
          <cell r="NR810" t="str">
            <v>AHM</v>
          </cell>
          <cell r="NS810" t="str">
            <v>2012-T4</v>
          </cell>
          <cell r="NU810" t="str">
            <v>AHM</v>
          </cell>
          <cell r="NV810" t="str">
            <v>2012-T3</v>
          </cell>
          <cell r="NX810" t="str">
            <v>AHM</v>
          </cell>
          <cell r="NY810" t="str">
            <v>2012-T2</v>
          </cell>
          <cell r="OA810" t="str">
            <v>AHM</v>
          </cell>
          <cell r="OB810" t="str">
            <v>2012-T1</v>
          </cell>
          <cell r="OD810" t="str">
            <v>AHM</v>
          </cell>
          <cell r="OE810" t="str">
            <v>2011-T4</v>
          </cell>
          <cell r="OG810" t="str">
            <v>AHM</v>
          </cell>
          <cell r="OH810" t="str">
            <v>2011-T3</v>
          </cell>
          <cell r="OJ810" t="str">
            <v>AHM</v>
          </cell>
          <cell r="OK810" t="str">
            <v>2011-T2</v>
          </cell>
          <cell r="OM810" t="str">
            <v>AHM</v>
          </cell>
          <cell r="ON810" t="str">
            <v>2011-T1</v>
          </cell>
          <cell r="OP810" t="str">
            <v>AHM</v>
          </cell>
          <cell r="OQ810" t="str">
            <v>2010-T4</v>
          </cell>
          <cell r="OS810" t="str">
            <v>AHM</v>
          </cell>
          <cell r="OT810" t="str">
            <v>2010-T3</v>
          </cell>
          <cell r="OV810" t="str">
            <v>AHM</v>
          </cell>
          <cell r="OW810" t="str">
            <v>2010-T2</v>
          </cell>
          <cell r="OY810" t="str">
            <v>AHM</v>
          </cell>
          <cell r="OZ810" t="str">
            <v>2010-T1</v>
          </cell>
          <cell r="PB810" t="str">
            <v>AHM</v>
          </cell>
          <cell r="PC810" t="str">
            <v>2009-T4</v>
          </cell>
          <cell r="PE810" t="str">
            <v>AHM</v>
          </cell>
          <cell r="PF810" t="str">
            <v>2009-T3</v>
          </cell>
          <cell r="PH810" t="str">
            <v>AHM</v>
          </cell>
          <cell r="PI810" t="str">
            <v>2009-T2</v>
          </cell>
          <cell r="PK810" t="str">
            <v>AHM</v>
          </cell>
          <cell r="PL810" t="str">
            <v>2009-T1</v>
          </cell>
          <cell r="PN810" t="str">
            <v>AHM</v>
          </cell>
          <cell r="PO810" t="str">
            <v>2008-T4</v>
          </cell>
          <cell r="PQ810" t="str">
            <v>AHM</v>
          </cell>
          <cell r="PR810" t="str">
            <v>2008-T3</v>
          </cell>
          <cell r="PT810" t="str">
            <v>AHM</v>
          </cell>
          <cell r="PU810" t="str">
            <v>2008-T2</v>
          </cell>
          <cell r="PW810" t="str">
            <v>AHM</v>
          </cell>
          <cell r="PX810" t="str">
            <v>2008-T1</v>
          </cell>
        </row>
        <row r="811">
          <cell r="BB811" t="str">
            <v>T4-23</v>
          </cell>
          <cell r="BC811" t="str">
            <v>T4-23</v>
          </cell>
          <cell r="BD811" t="str">
            <v>T4-23</v>
          </cell>
          <cell r="BE811" t="str">
            <v>T3-23</v>
          </cell>
          <cell r="BF811" t="str">
            <v>T3-23</v>
          </cell>
          <cell r="BG811" t="str">
            <v>T3-23</v>
          </cell>
          <cell r="BH811" t="str">
            <v>T2-23</v>
          </cell>
          <cell r="BI811" t="str">
            <v>T2-23</v>
          </cell>
          <cell r="BJ811" t="str">
            <v>T2-23</v>
          </cell>
          <cell r="BK811" t="str">
            <v>T1-23</v>
          </cell>
          <cell r="BL811" t="str">
            <v>T1-23</v>
          </cell>
          <cell r="BM811" t="str">
            <v>T1-23</v>
          </cell>
          <cell r="BN811" t="str">
            <v>T4-22</v>
          </cell>
          <cell r="BO811" t="str">
            <v>T4-22</v>
          </cell>
          <cell r="BP811" t="str">
            <v>T4-22</v>
          </cell>
          <cell r="BQ811" t="str">
            <v>T3-22</v>
          </cell>
          <cell r="BR811" t="str">
            <v>T3-22</v>
          </cell>
          <cell r="BS811" t="str">
            <v>T3-22</v>
          </cell>
          <cell r="BT811" t="str">
            <v>T2-22</v>
          </cell>
          <cell r="BU811" t="str">
            <v>T2-22</v>
          </cell>
          <cell r="BV811" t="str">
            <v>T2-22</v>
          </cell>
          <cell r="BW811" t="str">
            <v>T1-22</v>
          </cell>
          <cell r="BX811" t="str">
            <v>T1-22</v>
          </cell>
          <cell r="BY811" t="str">
            <v>T1-22</v>
          </cell>
          <cell r="BZ811" t="str">
            <v>T4-21</v>
          </cell>
          <cell r="CA811" t="str">
            <v>T4-21</v>
          </cell>
          <cell r="CB811" t="str">
            <v>T4-21</v>
          </cell>
          <cell r="CC811" t="str">
            <v>T3-21</v>
          </cell>
          <cell r="CD811" t="str">
            <v>T3-21</v>
          </cell>
          <cell r="CE811" t="str">
            <v>T3-21</v>
          </cell>
          <cell r="CF811" t="str">
            <v>T2-21</v>
          </cell>
          <cell r="CG811" t="str">
            <v>T2-21</v>
          </cell>
          <cell r="CH811" t="str">
            <v>T2-21</v>
          </cell>
          <cell r="CI811" t="str">
            <v>T1-21</v>
          </cell>
          <cell r="CJ811" t="str">
            <v>T1-21</v>
          </cell>
          <cell r="CK811" t="str">
            <v>T1-21</v>
          </cell>
          <cell r="CL811" t="str">
            <v>T4-20</v>
          </cell>
          <cell r="CM811" t="str">
            <v>T4-20</v>
          </cell>
          <cell r="CN811" t="str">
            <v>T4-20</v>
          </cell>
          <cell r="CO811" t="str">
            <v>T3-20</v>
          </cell>
          <cell r="CP811" t="str">
            <v>T3-20</v>
          </cell>
          <cell r="CQ811" t="str">
            <v>T3-20</v>
          </cell>
          <cell r="CR811" t="str">
            <v>T2-20</v>
          </cell>
          <cell r="CS811" t="str">
            <v>T2-20</v>
          </cell>
          <cell r="CT811" t="str">
            <v>T2-20</v>
          </cell>
          <cell r="CU811" t="str">
            <v>T1-20</v>
          </cell>
          <cell r="CV811" t="str">
            <v>T1-20</v>
          </cell>
          <cell r="CW811" t="str">
            <v>T1-20</v>
          </cell>
          <cell r="CX811" t="str">
            <v>T4-19</v>
          </cell>
          <cell r="CY811" t="str">
            <v>T4-19</v>
          </cell>
          <cell r="CZ811" t="str">
            <v>T4-19</v>
          </cell>
          <cell r="DA811" t="str">
            <v>T3-19</v>
          </cell>
          <cell r="DB811" t="str">
            <v>T3-19</v>
          </cell>
          <cell r="DC811" t="str">
            <v>T3-19</v>
          </cell>
          <cell r="DD811" t="str">
            <v>T2-19</v>
          </cell>
          <cell r="DE811" t="str">
            <v>T2-19</v>
          </cell>
          <cell r="DF811" t="str">
            <v>T2-19</v>
          </cell>
          <cell r="DG811" t="str">
            <v>T1-19</v>
          </cell>
          <cell r="DH811" t="str">
            <v>T1-19</v>
          </cell>
          <cell r="DI811" t="str">
            <v>T1-19</v>
          </cell>
          <cell r="DJ811" t="str">
            <v>T4-18</v>
          </cell>
          <cell r="DK811" t="str">
            <v>T4-18</v>
          </cell>
          <cell r="DL811" t="str">
            <v>T4-18</v>
          </cell>
          <cell r="DM811" t="str">
            <v>T3-18</v>
          </cell>
          <cell r="DN811" t="str">
            <v>T3-18</v>
          </cell>
          <cell r="DO811" t="str">
            <v>T3-18</v>
          </cell>
          <cell r="DP811" t="str">
            <v>T2-18</v>
          </cell>
          <cell r="DQ811" t="str">
            <v>T2-18</v>
          </cell>
          <cell r="DR811" t="str">
            <v>T2-18</v>
          </cell>
          <cell r="DS811" t="str">
            <v>T1-18</v>
          </cell>
          <cell r="DT811" t="str">
            <v>T1-18</v>
          </cell>
          <cell r="DU811" t="str">
            <v>T1-18</v>
          </cell>
          <cell r="DV811" t="str">
            <v>T4-17</v>
          </cell>
          <cell r="DW811" t="str">
            <v>T4-17</v>
          </cell>
          <cell r="DX811" t="str">
            <v>T4-17</v>
          </cell>
          <cell r="DY811" t="str">
            <v>T3-17</v>
          </cell>
          <cell r="DZ811" t="str">
            <v>T3-17</v>
          </cell>
          <cell r="EA811" t="str">
            <v>T3-17</v>
          </cell>
          <cell r="EB811" t="str">
            <v>T2-17</v>
          </cell>
          <cell r="EC811" t="str">
            <v>T2-17</v>
          </cell>
          <cell r="ED811" t="str">
            <v>T2-17</v>
          </cell>
          <cell r="EE811" t="str">
            <v>T1-17</v>
          </cell>
          <cell r="EF811" t="str">
            <v>T1-17</v>
          </cell>
          <cell r="EG811" t="str">
            <v>T1-17</v>
          </cell>
          <cell r="EH811" t="str">
            <v>T4-16</v>
          </cell>
          <cell r="EI811" t="str">
            <v>T4-16</v>
          </cell>
          <cell r="EJ811" t="str">
            <v>T4-16</v>
          </cell>
          <cell r="EK811" t="str">
            <v>T3-16</v>
          </cell>
          <cell r="EL811" t="str">
            <v>T3-16</v>
          </cell>
          <cell r="EM811" t="str">
            <v>T3-16</v>
          </cell>
          <cell r="EN811" t="str">
            <v>T2-16</v>
          </cell>
          <cell r="EO811" t="str">
            <v>T2-16</v>
          </cell>
          <cell r="EP811" t="str">
            <v>T2-16</v>
          </cell>
          <cell r="EQ811" t="str">
            <v>T1-16</v>
          </cell>
          <cell r="ER811" t="str">
            <v>T1-16</v>
          </cell>
          <cell r="ES811" t="str">
            <v>T1-16</v>
          </cell>
          <cell r="ET811" t="str">
            <v>T4-15</v>
          </cell>
          <cell r="EU811" t="str">
            <v>T4-15</v>
          </cell>
          <cell r="EV811" t="str">
            <v>T4-15</v>
          </cell>
          <cell r="EW811" t="str">
            <v>T3-15</v>
          </cell>
          <cell r="EX811" t="str">
            <v>T3-15</v>
          </cell>
          <cell r="EY811" t="str">
            <v>T3-15</v>
          </cell>
          <cell r="EZ811" t="str">
            <v>T2-15</v>
          </cell>
          <cell r="FA811" t="str">
            <v>T2-15</v>
          </cell>
          <cell r="FB811" t="str">
            <v>T2-15</v>
          </cell>
          <cell r="FC811" t="str">
            <v>T1-15</v>
          </cell>
          <cell r="FD811" t="str">
            <v>T1-15</v>
          </cell>
          <cell r="FE811" t="str">
            <v>T1-15</v>
          </cell>
          <cell r="FF811" t="str">
            <v>T4-14</v>
          </cell>
          <cell r="FG811" t="str">
            <v>T4-14</v>
          </cell>
          <cell r="FH811" t="str">
            <v>T4-14</v>
          </cell>
          <cell r="FI811" t="str">
            <v>T3-14</v>
          </cell>
          <cell r="FJ811" t="str">
            <v>T3-14</v>
          </cell>
          <cell r="FK811" t="str">
            <v>T3-14</v>
          </cell>
          <cell r="FL811" t="str">
            <v>T2-14</v>
          </cell>
          <cell r="FM811" t="str">
            <v>T2-14</v>
          </cell>
          <cell r="FN811" t="str">
            <v>T2-14</v>
          </cell>
          <cell r="FO811" t="str">
            <v>T1-14</v>
          </cell>
          <cell r="FP811" t="str">
            <v>T1-14</v>
          </cell>
          <cell r="FQ811" t="str">
            <v>T1-14</v>
          </cell>
          <cell r="FR811" t="str">
            <v>T4-13</v>
          </cell>
          <cell r="FS811" t="str">
            <v>T4-13</v>
          </cell>
          <cell r="FT811" t="str">
            <v>T4-13</v>
          </cell>
          <cell r="FU811" t="str">
            <v>T3-13</v>
          </cell>
          <cell r="FV811" t="str">
            <v>T3-13</v>
          </cell>
          <cell r="FW811" t="str">
            <v>T3-13</v>
          </cell>
          <cell r="FX811" t="str">
            <v>T2-13</v>
          </cell>
          <cell r="FY811" t="str">
            <v>T2-13</v>
          </cell>
          <cell r="FZ811" t="str">
            <v>T2-13</v>
          </cell>
          <cell r="GA811" t="str">
            <v>T1-13</v>
          </cell>
          <cell r="GB811" t="str">
            <v>T1-13</v>
          </cell>
          <cell r="GC811" t="str">
            <v>T1-13</v>
          </cell>
          <cell r="GD811" t="str">
            <v>T4-12</v>
          </cell>
          <cell r="GE811" t="str">
            <v>T4-12</v>
          </cell>
          <cell r="GF811" t="str">
            <v>T4-12</v>
          </cell>
          <cell r="GG811" t="str">
            <v>T3-12</v>
          </cell>
          <cell r="GH811" t="str">
            <v>T3-12</v>
          </cell>
          <cell r="GI811" t="str">
            <v>T3-12</v>
          </cell>
          <cell r="GJ811" t="str">
            <v>T2-12</v>
          </cell>
          <cell r="GK811" t="str">
            <v>T2-12</v>
          </cell>
          <cell r="GL811" t="str">
            <v>T2-12</v>
          </cell>
          <cell r="GM811" t="str">
            <v>T1-12</v>
          </cell>
          <cell r="GN811" t="str">
            <v>T1-12</v>
          </cell>
          <cell r="GO811" t="str">
            <v>T1-12</v>
          </cell>
          <cell r="GP811" t="str">
            <v>T4-11</v>
          </cell>
          <cell r="GQ811" t="str">
            <v>T4-11</v>
          </cell>
          <cell r="GR811" t="str">
            <v>T4-11</v>
          </cell>
          <cell r="GS811" t="str">
            <v>T3-11</v>
          </cell>
          <cell r="GT811" t="str">
            <v>T3-11</v>
          </cell>
          <cell r="GU811" t="str">
            <v>T3-11</v>
          </cell>
          <cell r="GV811" t="str">
            <v>T2-11</v>
          </cell>
          <cell r="GW811" t="str">
            <v>T2-11</v>
          </cell>
          <cell r="GX811" t="str">
            <v>T2-11</v>
          </cell>
          <cell r="GY811" t="str">
            <v>T1-11</v>
          </cell>
          <cell r="GZ811" t="str">
            <v>T1-11</v>
          </cell>
          <cell r="HA811" t="str">
            <v>T1-11</v>
          </cell>
          <cell r="HB811" t="str">
            <v>T4-10</v>
          </cell>
          <cell r="HC811" t="str">
            <v>T4-10</v>
          </cell>
          <cell r="HD811" t="str">
            <v>T4-10</v>
          </cell>
          <cell r="HE811" t="str">
            <v>T3-10</v>
          </cell>
          <cell r="HF811" t="str">
            <v>T3-10</v>
          </cell>
          <cell r="HG811" t="str">
            <v>T3-10</v>
          </cell>
          <cell r="HH811" t="str">
            <v>T2-10</v>
          </cell>
          <cell r="HI811" t="str">
            <v>T2-10</v>
          </cell>
          <cell r="HJ811" t="str">
            <v>T2-10</v>
          </cell>
          <cell r="HK811" t="str">
            <v>T1-10</v>
          </cell>
          <cell r="HL811" t="str">
            <v>T1-10</v>
          </cell>
          <cell r="HM811" t="str">
            <v>T1-10</v>
          </cell>
          <cell r="HN811" t="str">
            <v>T4-09</v>
          </cell>
          <cell r="HO811" t="str">
            <v>T4-09</v>
          </cell>
          <cell r="HP811" t="str">
            <v>T4-09</v>
          </cell>
          <cell r="HQ811" t="str">
            <v>T3-09</v>
          </cell>
          <cell r="HR811" t="str">
            <v>T3-09</v>
          </cell>
          <cell r="HS811" t="str">
            <v>T3-09</v>
          </cell>
          <cell r="HT811" t="str">
            <v>T2-09</v>
          </cell>
          <cell r="HU811" t="str">
            <v>T2-09</v>
          </cell>
          <cell r="HV811" t="str">
            <v>T2-09</v>
          </cell>
          <cell r="HW811" t="str">
            <v>T1-09</v>
          </cell>
          <cell r="HX811" t="str">
            <v>T1-09</v>
          </cell>
          <cell r="HY811" t="str">
            <v>T1-09</v>
          </cell>
          <cell r="HZ811" t="str">
            <v>T4-08</v>
          </cell>
          <cell r="IA811" t="str">
            <v>T4-08</v>
          </cell>
          <cell r="IB811" t="str">
            <v>T4-08</v>
          </cell>
          <cell r="IC811" t="str">
            <v>T3-08</v>
          </cell>
          <cell r="ID811" t="str">
            <v>T3-08</v>
          </cell>
          <cell r="IE811" t="str">
            <v>T3-08</v>
          </cell>
          <cell r="IF811" t="str">
            <v>T2-08</v>
          </cell>
          <cell r="IG811" t="str">
            <v>T2-08</v>
          </cell>
          <cell r="IH811" t="str">
            <v>T2-08</v>
          </cell>
          <cell r="II811" t="str">
            <v>T1-08</v>
          </cell>
          <cell r="IJ811" t="str">
            <v>T1-08</v>
          </cell>
          <cell r="IK811" t="str">
            <v>T1-08</v>
          </cell>
          <cell r="IP811" t="str">
            <v>2023</v>
          </cell>
          <cell r="IQ811" t="str">
            <v>2023</v>
          </cell>
          <cell r="IR811" t="str">
            <v>2023</v>
          </cell>
          <cell r="IS811" t="str">
            <v>9M-23</v>
          </cell>
          <cell r="IT811" t="str">
            <v>9M-23</v>
          </cell>
          <cell r="IU811" t="str">
            <v>9M-23</v>
          </cell>
          <cell r="IV811" t="str">
            <v>S1-23</v>
          </cell>
          <cell r="IW811" t="str">
            <v>S1-23</v>
          </cell>
          <cell r="IX811" t="str">
            <v>S1-23</v>
          </cell>
          <cell r="IY811" t="str">
            <v>T1-23</v>
          </cell>
          <cell r="IZ811" t="str">
            <v>T1-23</v>
          </cell>
          <cell r="JA811" t="str">
            <v>T1-23</v>
          </cell>
          <cell r="JB811" t="str">
            <v>2022</v>
          </cell>
          <cell r="JC811" t="str">
            <v>2022</v>
          </cell>
          <cell r="JD811" t="str">
            <v>2022</v>
          </cell>
          <cell r="JE811" t="str">
            <v>9M-22</v>
          </cell>
          <cell r="JF811" t="str">
            <v>9M-22</v>
          </cell>
          <cell r="JG811" t="str">
            <v>9M-22</v>
          </cell>
          <cell r="JH811" t="str">
            <v>S1-22</v>
          </cell>
          <cell r="JI811" t="str">
            <v>S1-22</v>
          </cell>
          <cell r="JJ811" t="str">
            <v>S1-22</v>
          </cell>
          <cell r="JK811" t="str">
            <v>T1-22</v>
          </cell>
          <cell r="JL811" t="str">
            <v>T1-22</v>
          </cell>
          <cell r="JM811" t="str">
            <v>T1-22</v>
          </cell>
          <cell r="JN811" t="str">
            <v>2021</v>
          </cell>
          <cell r="JO811" t="str">
            <v>2021</v>
          </cell>
          <cell r="JP811" t="str">
            <v>2021</v>
          </cell>
          <cell r="JQ811" t="str">
            <v>9M-21</v>
          </cell>
          <cell r="JR811" t="str">
            <v>9M-21</v>
          </cell>
          <cell r="JS811" t="str">
            <v>9M-21</v>
          </cell>
          <cell r="JT811" t="str">
            <v>S1-21</v>
          </cell>
          <cell r="JU811" t="str">
            <v>S1-21</v>
          </cell>
          <cell r="JV811" t="str">
            <v>S1-21</v>
          </cell>
          <cell r="JW811" t="str">
            <v>T1-21</v>
          </cell>
          <cell r="JX811" t="str">
            <v>T1-21</v>
          </cell>
          <cell r="JY811" t="str">
            <v>T1-21</v>
          </cell>
          <cell r="JZ811" t="str">
            <v>2020</v>
          </cell>
          <cell r="KA811" t="str">
            <v>2020</v>
          </cell>
          <cell r="KB811" t="str">
            <v>2020</v>
          </cell>
          <cell r="KC811" t="str">
            <v>9M-20</v>
          </cell>
          <cell r="KD811" t="str">
            <v>9M-20</v>
          </cell>
          <cell r="KE811" t="str">
            <v>9M-20</v>
          </cell>
          <cell r="KF811" t="str">
            <v>S1-20</v>
          </cell>
          <cell r="KG811" t="str">
            <v>S1-20</v>
          </cell>
          <cell r="KH811" t="str">
            <v>S1-20</v>
          </cell>
          <cell r="KI811" t="str">
            <v>T1-20</v>
          </cell>
          <cell r="KJ811" t="str">
            <v>T1-20</v>
          </cell>
          <cell r="KK811" t="str">
            <v>T1-20</v>
          </cell>
          <cell r="KL811" t="str">
            <v>2019</v>
          </cell>
          <cell r="KM811" t="str">
            <v>2019</v>
          </cell>
          <cell r="KN811" t="str">
            <v>2019</v>
          </cell>
          <cell r="KO811" t="str">
            <v>9M-19</v>
          </cell>
          <cell r="KP811" t="str">
            <v>9M-19</v>
          </cell>
          <cell r="KQ811" t="str">
            <v>9M-19</v>
          </cell>
          <cell r="KR811" t="str">
            <v>S1-19</v>
          </cell>
          <cell r="KS811" t="str">
            <v>S1-19</v>
          </cell>
          <cell r="KT811" t="str">
            <v>S1-19</v>
          </cell>
          <cell r="KU811" t="str">
            <v>T1-19</v>
          </cell>
          <cell r="KV811" t="str">
            <v>T1-19</v>
          </cell>
          <cell r="KW811" t="str">
            <v>T1-19</v>
          </cell>
          <cell r="KX811" t="str">
            <v>2018</v>
          </cell>
          <cell r="KY811" t="str">
            <v>2018</v>
          </cell>
          <cell r="KZ811" t="str">
            <v>2018</v>
          </cell>
          <cell r="LA811" t="str">
            <v>9M-18</v>
          </cell>
          <cell r="LB811" t="str">
            <v>9M-18</v>
          </cell>
          <cell r="LC811" t="str">
            <v>9M-18</v>
          </cell>
          <cell r="LD811" t="str">
            <v>S1-18</v>
          </cell>
          <cell r="LE811" t="str">
            <v>S1-18</v>
          </cell>
          <cell r="LF811" t="str">
            <v>S1-18</v>
          </cell>
          <cell r="LG811" t="str">
            <v>T1-18</v>
          </cell>
          <cell r="LH811" t="str">
            <v>T1-18</v>
          </cell>
          <cell r="LI811" t="str">
            <v>T1-18</v>
          </cell>
          <cell r="LJ811" t="str">
            <v>2017</v>
          </cell>
          <cell r="LK811" t="str">
            <v>2017</v>
          </cell>
          <cell r="LL811" t="str">
            <v>2017</v>
          </cell>
          <cell r="LM811" t="str">
            <v>9M-17</v>
          </cell>
          <cell r="LN811" t="str">
            <v>9M-17</v>
          </cell>
          <cell r="LO811" t="str">
            <v>9M-17</v>
          </cell>
          <cell r="LP811" t="str">
            <v>S1-17</v>
          </cell>
          <cell r="LQ811" t="str">
            <v>S1-17</v>
          </cell>
          <cell r="LR811" t="str">
            <v>S1-17</v>
          </cell>
          <cell r="LS811" t="str">
            <v>T1-17</v>
          </cell>
          <cell r="LT811" t="str">
            <v>T1-17</v>
          </cell>
          <cell r="LU811" t="str">
            <v>T1-17</v>
          </cell>
          <cell r="LV811" t="str">
            <v>2016</v>
          </cell>
          <cell r="LW811" t="str">
            <v>2016</v>
          </cell>
          <cell r="LX811" t="str">
            <v>2016</v>
          </cell>
          <cell r="LY811" t="str">
            <v>9M-16</v>
          </cell>
          <cell r="LZ811" t="str">
            <v>9M-16</v>
          </cell>
          <cell r="MA811" t="str">
            <v>9M-16</v>
          </cell>
          <cell r="MB811" t="str">
            <v>S1-16</v>
          </cell>
          <cell r="MC811" t="str">
            <v>S1-16</v>
          </cell>
          <cell r="MD811" t="str">
            <v>S1-16</v>
          </cell>
          <cell r="ME811" t="str">
            <v>T1-16</v>
          </cell>
          <cell r="MF811" t="str">
            <v>T1-16</v>
          </cell>
          <cell r="MG811" t="str">
            <v>T1-16</v>
          </cell>
          <cell r="MH811" t="str">
            <v>2015</v>
          </cell>
          <cell r="MI811" t="str">
            <v>2015</v>
          </cell>
          <cell r="MJ811" t="str">
            <v>2015</v>
          </cell>
          <cell r="MK811" t="str">
            <v>9M-15</v>
          </cell>
          <cell r="ML811" t="str">
            <v>9M-15</v>
          </cell>
          <cell r="MM811" t="str">
            <v>9M-15</v>
          </cell>
          <cell r="MN811" t="str">
            <v>S1-15</v>
          </cell>
          <cell r="MO811" t="str">
            <v>S1-15</v>
          </cell>
          <cell r="MP811" t="str">
            <v>S1-15</v>
          </cell>
          <cell r="MQ811" t="str">
            <v>T1-15</v>
          </cell>
          <cell r="MR811" t="str">
            <v>T1-15</v>
          </cell>
          <cell r="MS811" t="str">
            <v>T1-15</v>
          </cell>
          <cell r="MT811" t="str">
            <v>2014</v>
          </cell>
          <cell r="MU811" t="str">
            <v>2014</v>
          </cell>
          <cell r="MV811" t="str">
            <v>2014</v>
          </cell>
          <cell r="MW811" t="str">
            <v>9M-14</v>
          </cell>
          <cell r="MX811" t="str">
            <v>9M-14</v>
          </cell>
          <cell r="MY811" t="str">
            <v>9M-14</v>
          </cell>
          <cell r="MZ811" t="str">
            <v>S1-14</v>
          </cell>
          <cell r="NA811" t="str">
            <v>S1-14</v>
          </cell>
          <cell r="NB811" t="str">
            <v>S1-14</v>
          </cell>
          <cell r="NC811" t="str">
            <v>T1-14</v>
          </cell>
          <cell r="ND811" t="str">
            <v>T1-14</v>
          </cell>
          <cell r="NE811" t="str">
            <v>T1-14</v>
          </cell>
          <cell r="NF811" t="str">
            <v>2013</v>
          </cell>
          <cell r="NG811" t="str">
            <v>2013</v>
          </cell>
          <cell r="NH811" t="str">
            <v>2013</v>
          </cell>
          <cell r="NI811" t="str">
            <v>9M-13</v>
          </cell>
          <cell r="NJ811" t="str">
            <v>9M-13</v>
          </cell>
          <cell r="NK811" t="str">
            <v>9M-13</v>
          </cell>
          <cell r="NL811" t="str">
            <v>S1-13</v>
          </cell>
          <cell r="NM811" t="str">
            <v>S1-13</v>
          </cell>
          <cell r="NN811" t="str">
            <v>S1-13</v>
          </cell>
          <cell r="NO811" t="str">
            <v>T1-13</v>
          </cell>
          <cell r="NP811" t="str">
            <v>T1-13</v>
          </cell>
          <cell r="NQ811" t="str">
            <v>T1-13</v>
          </cell>
          <cell r="NR811" t="str">
            <v>2012</v>
          </cell>
          <cell r="NS811" t="str">
            <v>2012</v>
          </cell>
          <cell r="NT811" t="str">
            <v>2012</v>
          </cell>
          <cell r="NU811" t="str">
            <v>9M-12</v>
          </cell>
          <cell r="NV811" t="str">
            <v>9M-12</v>
          </cell>
          <cell r="NW811" t="str">
            <v>9M-12</v>
          </cell>
          <cell r="NX811" t="str">
            <v>S1-12</v>
          </cell>
          <cell r="NY811" t="str">
            <v>S1-12</v>
          </cell>
          <cell r="NZ811" t="str">
            <v>S1-12</v>
          </cell>
          <cell r="OA811" t="str">
            <v>T1-12</v>
          </cell>
          <cell r="OB811" t="str">
            <v>T1-12</v>
          </cell>
          <cell r="OC811" t="str">
            <v>T1-12</v>
          </cell>
          <cell r="OD811" t="str">
            <v>2011</v>
          </cell>
          <cell r="OE811" t="str">
            <v>2011</v>
          </cell>
          <cell r="OF811" t="str">
            <v>2011</v>
          </cell>
          <cell r="OG811" t="str">
            <v>9M-11</v>
          </cell>
          <cell r="OH811" t="str">
            <v>9M-11</v>
          </cell>
          <cell r="OI811" t="str">
            <v>9M-11</v>
          </cell>
          <cell r="OJ811" t="str">
            <v>S1-11</v>
          </cell>
          <cell r="OK811" t="str">
            <v>S1-11</v>
          </cell>
          <cell r="OL811" t="str">
            <v>S1-11</v>
          </cell>
          <cell r="OM811" t="str">
            <v>T1-11</v>
          </cell>
          <cell r="ON811" t="str">
            <v>T1-11</v>
          </cell>
          <cell r="OO811" t="str">
            <v>T1-11</v>
          </cell>
          <cell r="OP811" t="str">
            <v>2010</v>
          </cell>
          <cell r="OQ811" t="str">
            <v>2010</v>
          </cell>
          <cell r="OR811" t="str">
            <v>2010</v>
          </cell>
          <cell r="OS811" t="str">
            <v>9M-10</v>
          </cell>
          <cell r="OT811" t="str">
            <v>9M-10</v>
          </cell>
          <cell r="OU811" t="str">
            <v>9M-10</v>
          </cell>
          <cell r="OV811" t="str">
            <v>S1-10</v>
          </cell>
          <cell r="OW811" t="str">
            <v>S1-10</v>
          </cell>
          <cell r="OX811" t="str">
            <v>S1-10</v>
          </cell>
          <cell r="OY811" t="str">
            <v>T1-10</v>
          </cell>
          <cell r="OZ811" t="str">
            <v>T1-10</v>
          </cell>
          <cell r="PA811" t="str">
            <v>T1-10</v>
          </cell>
          <cell r="PB811" t="str">
            <v>2009</v>
          </cell>
          <cell r="PC811" t="str">
            <v>2009</v>
          </cell>
          <cell r="PD811" t="str">
            <v>2009</v>
          </cell>
          <cell r="PE811" t="str">
            <v>9M-09</v>
          </cell>
          <cell r="PF811" t="str">
            <v>9M-09</v>
          </cell>
          <cell r="PG811" t="str">
            <v>9M-09</v>
          </cell>
          <cell r="PH811" t="str">
            <v>S1-09</v>
          </cell>
          <cell r="PI811" t="str">
            <v>S1-09</v>
          </cell>
          <cell r="PJ811" t="str">
            <v>S1-09</v>
          </cell>
          <cell r="PK811" t="str">
            <v>T1-09</v>
          </cell>
          <cell r="PL811" t="str">
            <v>T1-09</v>
          </cell>
          <cell r="PM811" t="str">
            <v>T1-09</v>
          </cell>
          <cell r="PN811" t="str">
            <v>2008</v>
          </cell>
          <cell r="PO811" t="str">
            <v>2008</v>
          </cell>
          <cell r="PP811" t="str">
            <v>2008</v>
          </cell>
          <cell r="PQ811" t="str">
            <v>9M-08</v>
          </cell>
          <cell r="PR811" t="str">
            <v>9M-08</v>
          </cell>
          <cell r="PS811" t="str">
            <v>9M-08</v>
          </cell>
          <cell r="PT811" t="str">
            <v>S1-08</v>
          </cell>
          <cell r="PU811" t="str">
            <v>S1-08</v>
          </cell>
          <cell r="PV811" t="str">
            <v>S1-08</v>
          </cell>
          <cell r="PW811" t="str">
            <v>T1-08</v>
          </cell>
          <cell r="PX811" t="str">
            <v>T1-08</v>
          </cell>
          <cell r="PY811" t="str">
            <v>T1-08</v>
          </cell>
        </row>
        <row r="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H812" t="str">
            <v>Stated</v>
          </cell>
          <cell r="HI812" t="str">
            <v>Spec Items</v>
          </cell>
          <cell r="HJ812" t="str">
            <v>Underlying</v>
          </cell>
          <cell r="HK812" t="str">
            <v>Stated</v>
          </cell>
          <cell r="HL812" t="str">
            <v>Spec Items</v>
          </cell>
          <cell r="HM812" t="str">
            <v>Underlying</v>
          </cell>
          <cell r="HN812" t="str">
            <v>Stated</v>
          </cell>
          <cell r="HO812" t="str">
            <v>Spec Items</v>
          </cell>
          <cell r="HP812" t="str">
            <v>Underlying</v>
          </cell>
          <cell r="HQ812" t="str">
            <v>Stated</v>
          </cell>
          <cell r="HR812" t="str">
            <v>Spec Items</v>
          </cell>
          <cell r="HS812" t="str">
            <v>Underlying</v>
          </cell>
          <cell r="HT812" t="str">
            <v>Stated</v>
          </cell>
          <cell r="HU812" t="str">
            <v>Spec Items</v>
          </cell>
          <cell r="HV812" t="str">
            <v>Underlying</v>
          </cell>
          <cell r="HW812" t="str">
            <v>Stated</v>
          </cell>
          <cell r="HX812" t="str">
            <v>Spec Items</v>
          </cell>
          <cell r="HY812" t="str">
            <v>Underlying</v>
          </cell>
          <cell r="HZ812" t="str">
            <v>Stated</v>
          </cell>
          <cell r="IA812" t="str">
            <v>Spec Items</v>
          </cell>
          <cell r="IB812" t="str">
            <v>Underlying</v>
          </cell>
          <cell r="IC812" t="str">
            <v>Stated</v>
          </cell>
          <cell r="ID812" t="str">
            <v>Spec Items</v>
          </cell>
          <cell r="IE812" t="str">
            <v>Underlying</v>
          </cell>
          <cell r="IF812" t="str">
            <v>Stated</v>
          </cell>
          <cell r="IG812" t="str">
            <v>Spec Items</v>
          </cell>
          <cell r="IH812" t="str">
            <v>Underlying</v>
          </cell>
          <cell r="II812" t="str">
            <v>Stated</v>
          </cell>
          <cell r="IJ812" t="str">
            <v>Spec Items</v>
          </cell>
          <cell r="IK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cell r="NR812" t="str">
            <v>Stated</v>
          </cell>
          <cell r="NS812" t="str">
            <v>Spec Items</v>
          </cell>
          <cell r="NT812" t="str">
            <v>Underlying</v>
          </cell>
          <cell r="NU812" t="str">
            <v>Stated</v>
          </cell>
          <cell r="NV812" t="str">
            <v>Spec Items</v>
          </cell>
          <cell r="NW812" t="str">
            <v>Underlying</v>
          </cell>
          <cell r="NX812" t="str">
            <v>Stated</v>
          </cell>
          <cell r="NY812" t="str">
            <v>Spec Items</v>
          </cell>
          <cell r="NZ812" t="str">
            <v>Underlying</v>
          </cell>
          <cell r="OA812" t="str">
            <v>Stated</v>
          </cell>
          <cell r="OB812" t="str">
            <v>Spec Items</v>
          </cell>
          <cell r="OC812" t="str">
            <v>Underlying</v>
          </cell>
          <cell r="OD812" t="str">
            <v>Stated</v>
          </cell>
          <cell r="OE812" t="str">
            <v>Spec Items</v>
          </cell>
          <cell r="OF812" t="str">
            <v>Underlying</v>
          </cell>
          <cell r="OG812" t="str">
            <v>Stated</v>
          </cell>
          <cell r="OH812" t="str">
            <v>Spec Items</v>
          </cell>
          <cell r="OI812" t="str">
            <v>Underlying</v>
          </cell>
          <cell r="OJ812" t="str">
            <v>Stated</v>
          </cell>
          <cell r="OK812" t="str">
            <v>Spec Items</v>
          </cell>
          <cell r="OL812" t="str">
            <v>Underlying</v>
          </cell>
          <cell r="OM812" t="str">
            <v>Stated</v>
          </cell>
          <cell r="ON812" t="str">
            <v>Spec Items</v>
          </cell>
          <cell r="OO812" t="str">
            <v>Underlying</v>
          </cell>
          <cell r="OP812" t="str">
            <v>Stated</v>
          </cell>
          <cell r="OQ812" t="str">
            <v>Spec Items</v>
          </cell>
          <cell r="OR812" t="str">
            <v>Underlying</v>
          </cell>
          <cell r="OS812" t="str">
            <v>Stated</v>
          </cell>
          <cell r="OT812" t="str">
            <v>Spec Items</v>
          </cell>
          <cell r="OU812" t="str">
            <v>Underlying</v>
          </cell>
          <cell r="OV812" t="str">
            <v>Stated</v>
          </cell>
          <cell r="OW812" t="str">
            <v>Spec Items</v>
          </cell>
          <cell r="OX812" t="str">
            <v>Underlying</v>
          </cell>
          <cell r="OY812" t="str">
            <v>Stated</v>
          </cell>
          <cell r="OZ812" t="str">
            <v>Spec Items</v>
          </cell>
          <cell r="PA812" t="str">
            <v>Underlying</v>
          </cell>
          <cell r="PB812" t="str">
            <v>Stated</v>
          </cell>
          <cell r="PC812" t="str">
            <v>Spec Items</v>
          </cell>
          <cell r="PD812" t="str">
            <v>Underlying</v>
          </cell>
          <cell r="PE812" t="str">
            <v>Stated</v>
          </cell>
          <cell r="PF812" t="str">
            <v>Spec Items</v>
          </cell>
          <cell r="PG812" t="str">
            <v>Underlying</v>
          </cell>
          <cell r="PH812" t="str">
            <v>Stated</v>
          </cell>
          <cell r="PI812" t="str">
            <v>Spec Items</v>
          </cell>
          <cell r="PJ812" t="str">
            <v>Underlying</v>
          </cell>
          <cell r="PK812" t="str">
            <v>Stated</v>
          </cell>
          <cell r="PL812" t="str">
            <v>Spec Items</v>
          </cell>
          <cell r="PM812" t="str">
            <v>Underlying</v>
          </cell>
          <cell r="PN812" t="str">
            <v>Stated</v>
          </cell>
          <cell r="PO812" t="str">
            <v>Spec Items</v>
          </cell>
          <cell r="PP812" t="str">
            <v>Underlying</v>
          </cell>
          <cell r="PQ812" t="str">
            <v>Stated</v>
          </cell>
          <cell r="PR812" t="str">
            <v>Spec Items</v>
          </cell>
          <cell r="PS812" t="str">
            <v>Underlying</v>
          </cell>
          <cell r="PT812" t="str">
            <v>Stated</v>
          </cell>
          <cell r="PU812" t="str">
            <v>Spec Items</v>
          </cell>
          <cell r="PV812" t="str">
            <v>Underlying</v>
          </cell>
          <cell r="PW812" t="str">
            <v>Stated</v>
          </cell>
          <cell r="PX812" t="str">
            <v>Spec Items</v>
          </cell>
          <cell r="PY812" t="str">
            <v>Underlying</v>
          </cell>
        </row>
        <row r="813">
          <cell r="BB813">
            <v>-262.06868005163602</v>
          </cell>
          <cell r="BC813">
            <v>5.2999890000000001</v>
          </cell>
          <cell r="BD813">
            <v>-267.368669051636</v>
          </cell>
          <cell r="BE813">
            <v>-102.991161424922</v>
          </cell>
          <cell r="BF813">
            <v>230.48400000000001</v>
          </cell>
          <cell r="BG813">
            <v>-333.47516142492202</v>
          </cell>
          <cell r="BH813">
            <v>-65.684676707766997</v>
          </cell>
          <cell r="BI813">
            <v>41.591000000000001</v>
          </cell>
          <cell r="BJ813">
            <v>-107.27567670776699</v>
          </cell>
          <cell r="BK813">
            <v>-252.55904349607599</v>
          </cell>
          <cell r="BL813">
            <v>0</v>
          </cell>
          <cell r="BM813">
            <v>-252.55904349607599</v>
          </cell>
          <cell r="BN813">
            <v>-282.51611714145497</v>
          </cell>
          <cell r="BO813">
            <v>0</v>
          </cell>
          <cell r="BP813">
            <v>-282.51611714145497</v>
          </cell>
          <cell r="BQ813">
            <v>-231.61916651868901</v>
          </cell>
          <cell r="BR813">
            <v>0</v>
          </cell>
          <cell r="BS813">
            <v>-231.61916651868898</v>
          </cell>
          <cell r="BT813">
            <v>-32.913856841929999</v>
          </cell>
          <cell r="BU813">
            <v>34.985641000000001</v>
          </cell>
          <cell r="BV813">
            <v>-67.89949784193</v>
          </cell>
          <cell r="BW813">
            <v>-167.70895454356801</v>
          </cell>
          <cell r="BX813">
            <v>17.628240999999999</v>
          </cell>
          <cell r="BY813">
            <v>-185.33719554356801</v>
          </cell>
          <cell r="BZ813">
            <v>187.088696921017</v>
          </cell>
          <cell r="CA813">
            <v>21.834236000000001</v>
          </cell>
          <cell r="CB813">
            <v>165.254460921017</v>
          </cell>
          <cell r="CC813">
            <v>0.12673125964771201</v>
          </cell>
          <cell r="CD813">
            <v>0</v>
          </cell>
          <cell r="CE813">
            <v>0.12673125964771201</v>
          </cell>
          <cell r="CF813">
            <v>104.656559742119</v>
          </cell>
          <cell r="CG813">
            <v>4.4474429999999998</v>
          </cell>
          <cell r="CH813">
            <v>100.20911674211899</v>
          </cell>
          <cell r="CI813">
            <v>13.967157976213599</v>
          </cell>
          <cell r="CJ813">
            <v>-3.9759139999999999</v>
          </cell>
          <cell r="CK813">
            <v>17.943071976213599</v>
          </cell>
          <cell r="CL813">
            <v>-68.341716729620003</v>
          </cell>
          <cell r="CM813">
            <v>-14.493489</v>
          </cell>
          <cell r="CN813">
            <v>-53.848227729620007</v>
          </cell>
          <cell r="CO813">
            <v>-3.4508892235882702</v>
          </cell>
          <cell r="CP813">
            <v>-4.0223110000000002</v>
          </cell>
          <cell r="CQ813">
            <v>0.57142177641172998</v>
          </cell>
          <cell r="CR813">
            <v>-265.69428838972601</v>
          </cell>
          <cell r="CS813">
            <v>-57.509282999999996</v>
          </cell>
          <cell r="CT813">
            <v>-208.18500538972603</v>
          </cell>
          <cell r="CU813">
            <v>99.115221737064203</v>
          </cell>
          <cell r="CV813">
            <v>-29.255143</v>
          </cell>
          <cell r="CW813">
            <v>128.37036473706419</v>
          </cell>
          <cell r="CX813">
            <v>-141.05585747927</v>
          </cell>
          <cell r="CY813">
            <v>-32.008000000000003</v>
          </cell>
          <cell r="CZ813">
            <v>-109.04785747926999</v>
          </cell>
          <cell r="DA813">
            <v>-99.540420187914805</v>
          </cell>
          <cell r="DB813">
            <v>-30.363</v>
          </cell>
          <cell r="DC813">
            <v>-69.177420187914805</v>
          </cell>
          <cell r="DD813">
            <v>-85.079027750801899</v>
          </cell>
          <cell r="DE813">
            <v>-15.006</v>
          </cell>
          <cell r="DF813">
            <v>-70.073027750801899</v>
          </cell>
          <cell r="DG813">
            <v>-171.302502636745</v>
          </cell>
          <cell r="DH813">
            <v>-12.571999999999999</v>
          </cell>
          <cell r="DI813">
            <v>-158.730502636745</v>
          </cell>
          <cell r="DJ813">
            <v>-63.008456540951897</v>
          </cell>
          <cell r="DK813">
            <v>6.1970000000000001</v>
          </cell>
          <cell r="DL813">
            <v>-69.2054565409519</v>
          </cell>
          <cell r="DM813">
            <v>-162.46595398889201</v>
          </cell>
          <cell r="DN813">
            <v>-9.3960000000000008</v>
          </cell>
          <cell r="DO813">
            <v>-153.069953988892</v>
          </cell>
          <cell r="DP813">
            <v>-6.4657819252278204</v>
          </cell>
          <cell r="DQ813">
            <v>0</v>
          </cell>
          <cell r="DR813">
            <v>-6.4657819252278204</v>
          </cell>
          <cell r="DS813">
            <v>-112.428008332899</v>
          </cell>
          <cell r="DT813">
            <v>0</v>
          </cell>
          <cell r="DU813">
            <v>-112.428008332899</v>
          </cell>
          <cell r="DV813">
            <v>-329.25092874599397</v>
          </cell>
          <cell r="DW813">
            <v>-131.11399999999998</v>
          </cell>
          <cell r="DX813">
            <v>-198.136928745994</v>
          </cell>
          <cell r="DY813">
            <v>-106.290801638299</v>
          </cell>
          <cell r="DZ813">
            <v>16.211999999999982</v>
          </cell>
          <cell r="EA813">
            <v>-122.50280163829899</v>
          </cell>
          <cell r="EB813">
            <v>-53.653533950680099</v>
          </cell>
          <cell r="EC813">
            <v>62.37</v>
          </cell>
          <cell r="ED813">
            <v>-116.0235339506801</v>
          </cell>
          <cell r="EE813">
            <v>-166.431065551871</v>
          </cell>
          <cell r="EF813">
            <v>-6.4480000000000075</v>
          </cell>
          <cell r="EG813">
            <v>-159.98306555187099</v>
          </cell>
          <cell r="EH813">
            <v>-119.75317266806999</v>
          </cell>
          <cell r="EI813">
            <v>37.200999999999979</v>
          </cell>
          <cell r="EJ813">
            <v>-156.95417266806999</v>
          </cell>
          <cell r="EK813">
            <v>-624.22137826086202</v>
          </cell>
          <cell r="EL813">
            <v>-304</v>
          </cell>
          <cell r="EM813">
            <v>-320.22137826086202</v>
          </cell>
          <cell r="EN813">
            <v>101.77681212531</v>
          </cell>
          <cell r="EO813">
            <v>403.536</v>
          </cell>
          <cell r="EP813">
            <v>-301.75918787468999</v>
          </cell>
          <cell r="EQ813">
            <v>-705.82957036376399</v>
          </cell>
          <cell r="ER813">
            <v>-408</v>
          </cell>
          <cell r="ES813">
            <v>-297.82957036376399</v>
          </cell>
          <cell r="ET813">
            <v>-90</v>
          </cell>
          <cell r="EU813">
            <v>312.5</v>
          </cell>
          <cell r="EV813">
            <v>-402.5</v>
          </cell>
          <cell r="EW813">
            <v>-500</v>
          </cell>
          <cell r="EX813">
            <v>-76.099999999999994</v>
          </cell>
          <cell r="EY813">
            <v>-423.9</v>
          </cell>
          <cell r="EZ813">
            <v>-332</v>
          </cell>
          <cell r="FA813">
            <v>229.5</v>
          </cell>
          <cell r="FB813">
            <v>-561.5</v>
          </cell>
          <cell r="FC813">
            <v>-437</v>
          </cell>
          <cell r="FD813">
            <v>-30.700000000000003</v>
          </cell>
          <cell r="FE813">
            <v>-406.3</v>
          </cell>
          <cell r="FF813">
            <v>-555</v>
          </cell>
          <cell r="FG813">
            <v>0</v>
          </cell>
          <cell r="FH813">
            <v>-555</v>
          </cell>
          <cell r="FI813">
            <v>-347</v>
          </cell>
          <cell r="FJ813">
            <v>0</v>
          </cell>
          <cell r="FK813">
            <v>-347</v>
          </cell>
          <cell r="FL813">
            <v>-573</v>
          </cell>
          <cell r="FM813">
            <v>0</v>
          </cell>
          <cell r="FN813">
            <v>-573</v>
          </cell>
          <cell r="FO813">
            <v>-563</v>
          </cell>
          <cell r="FP813">
            <v>0</v>
          </cell>
          <cell r="FQ813">
            <v>-563</v>
          </cell>
          <cell r="FR813">
            <v>-421</v>
          </cell>
          <cell r="FS813">
            <v>0</v>
          </cell>
          <cell r="FT813">
            <v>-421</v>
          </cell>
          <cell r="FU813">
            <v>-500</v>
          </cell>
          <cell r="FV813">
            <v>0</v>
          </cell>
          <cell r="FW813">
            <v>-500</v>
          </cell>
          <cell r="FX813">
            <v>-376</v>
          </cell>
          <cell r="FY813">
            <v>0</v>
          </cell>
          <cell r="FZ813">
            <v>-376</v>
          </cell>
          <cell r="GA813">
            <v>-878</v>
          </cell>
          <cell r="GB813">
            <v>0</v>
          </cell>
          <cell r="GC813">
            <v>-878</v>
          </cell>
          <cell r="GD813">
            <v>-805</v>
          </cell>
          <cell r="GE813">
            <v>0</v>
          </cell>
          <cell r="GF813">
            <v>-805</v>
          </cell>
          <cell r="GG813">
            <v>-795</v>
          </cell>
          <cell r="GH813">
            <v>0</v>
          </cell>
          <cell r="GI813">
            <v>-795</v>
          </cell>
          <cell r="GJ813">
            <v>-516</v>
          </cell>
          <cell r="GK813">
            <v>0</v>
          </cell>
          <cell r="GL813">
            <v>-516</v>
          </cell>
          <cell r="GM813">
            <v>275</v>
          </cell>
          <cell r="GN813">
            <v>0</v>
          </cell>
          <cell r="GO813">
            <v>275</v>
          </cell>
          <cell r="GP813">
            <v>-126</v>
          </cell>
          <cell r="GQ813">
            <v>0</v>
          </cell>
          <cell r="GR813">
            <v>-126</v>
          </cell>
          <cell r="GS813">
            <v>-311</v>
          </cell>
          <cell r="GT813">
            <v>0</v>
          </cell>
          <cell r="GU813">
            <v>-311</v>
          </cell>
          <cell r="GV813">
            <v>43</v>
          </cell>
          <cell r="GW813">
            <v>0</v>
          </cell>
          <cell r="GX813">
            <v>43</v>
          </cell>
          <cell r="GY813">
            <v>-318</v>
          </cell>
          <cell r="GZ813">
            <v>0</v>
          </cell>
          <cell r="HA813">
            <v>-318</v>
          </cell>
          <cell r="HB813">
            <v>-409</v>
          </cell>
          <cell r="HC813">
            <v>0</v>
          </cell>
          <cell r="HD813">
            <v>-409</v>
          </cell>
          <cell r="HE813">
            <v>-296</v>
          </cell>
          <cell r="HF813">
            <v>0</v>
          </cell>
          <cell r="HG813">
            <v>-296</v>
          </cell>
          <cell r="HH813">
            <v>-18</v>
          </cell>
          <cell r="HI813">
            <v>0</v>
          </cell>
          <cell r="HJ813">
            <v>-18</v>
          </cell>
          <cell r="HK813">
            <v>-310</v>
          </cell>
          <cell r="HL813">
            <v>0</v>
          </cell>
          <cell r="HM813">
            <v>-310</v>
          </cell>
          <cell r="HN813">
            <v>-237</v>
          </cell>
          <cell r="HO813">
            <v>0</v>
          </cell>
          <cell r="HP813">
            <v>-237</v>
          </cell>
          <cell r="HQ813">
            <v>-2</v>
          </cell>
          <cell r="HR813">
            <v>0</v>
          </cell>
          <cell r="HS813">
            <v>-2</v>
          </cell>
          <cell r="HT813">
            <v>9</v>
          </cell>
          <cell r="HU813">
            <v>0</v>
          </cell>
          <cell r="HV813">
            <v>9</v>
          </cell>
          <cell r="HW813">
            <v>-353</v>
          </cell>
          <cell r="HX813">
            <v>0</v>
          </cell>
          <cell r="HY813">
            <v>-353</v>
          </cell>
          <cell r="HZ813">
            <v>-142</v>
          </cell>
          <cell r="IA813">
            <v>0</v>
          </cell>
          <cell r="IB813">
            <v>-142</v>
          </cell>
          <cell r="IC813">
            <v>-168</v>
          </cell>
          <cell r="ID813">
            <v>0</v>
          </cell>
          <cell r="IE813">
            <v>-168</v>
          </cell>
          <cell r="IF813">
            <v>-43</v>
          </cell>
          <cell r="IG813">
            <v>0</v>
          </cell>
          <cell r="IH813">
            <v>-43</v>
          </cell>
          <cell r="II813">
            <v>674</v>
          </cell>
          <cell r="IJ813">
            <v>0</v>
          </cell>
          <cell r="IK813">
            <v>674</v>
          </cell>
          <cell r="IP813">
            <v>-683.303561680401</v>
          </cell>
          <cell r="IQ813">
            <v>277.37498900000003</v>
          </cell>
          <cell r="IR813">
            <v>-960.67855068040103</v>
          </cell>
          <cell r="IS813">
            <v>-421.23488162876498</v>
          </cell>
          <cell r="IT813">
            <v>272.07499999999999</v>
          </cell>
          <cell r="IU813">
            <v>-693.30988162876497</v>
          </cell>
          <cell r="IV813">
            <v>-318.243720203843</v>
          </cell>
          <cell r="IW813">
            <v>41.591000000000001</v>
          </cell>
          <cell r="IX813">
            <v>-359.83472020384301</v>
          </cell>
          <cell r="IY813">
            <v>-252.55904349607599</v>
          </cell>
          <cell r="IZ813">
            <v>0</v>
          </cell>
          <cell r="JA813">
            <v>-252.55904349607599</v>
          </cell>
          <cell r="JB813">
            <v>-714.75809504564199</v>
          </cell>
          <cell r="JC813">
            <v>52.613882000000004</v>
          </cell>
          <cell r="JD813">
            <v>-767.37197704564198</v>
          </cell>
          <cell r="JE813">
            <v>-432.24197790418702</v>
          </cell>
          <cell r="JF813">
            <v>52.613882000000004</v>
          </cell>
          <cell r="JG813">
            <v>-484.85585990418701</v>
          </cell>
          <cell r="JH813">
            <v>-200.62281138549801</v>
          </cell>
          <cell r="JI813">
            <v>52.613882000000004</v>
          </cell>
          <cell r="JJ813">
            <v>-253.23669338549803</v>
          </cell>
          <cell r="JK813">
            <v>-167.70895454356801</v>
          </cell>
          <cell r="JL813">
            <v>17.628240999999999</v>
          </cell>
          <cell r="JM813">
            <v>-185.33719554356801</v>
          </cell>
          <cell r="JN813">
            <v>305.839145898997</v>
          </cell>
          <cell r="JO813">
            <v>22.305765000000001</v>
          </cell>
          <cell r="JP813">
            <v>283.533380898997</v>
          </cell>
          <cell r="JQ813">
            <v>118.75044897798</v>
          </cell>
          <cell r="JR813">
            <v>0.47152899999999986</v>
          </cell>
          <cell r="JS813">
            <v>118.27891997798</v>
          </cell>
          <cell r="JT813">
            <v>118.623717718333</v>
          </cell>
          <cell r="JU813">
            <v>0.47152899999999986</v>
          </cell>
          <cell r="JV813">
            <v>118.15218871833299</v>
          </cell>
          <cell r="JW813">
            <v>13.967157976213599</v>
          </cell>
          <cell r="JX813">
            <v>-3.9759139999999999</v>
          </cell>
          <cell r="JY813">
            <v>17.943071976213599</v>
          </cell>
          <cell r="JZ813">
            <v>-238.37167260587</v>
          </cell>
          <cell r="KA813">
            <v>-105.280226</v>
          </cell>
          <cell r="KB813">
            <v>-133.09144660587</v>
          </cell>
          <cell r="KC813">
            <v>-170.02995587625</v>
          </cell>
          <cell r="KD813">
            <v>-90.786737000000002</v>
          </cell>
          <cell r="KE813">
            <v>-79.243218876249998</v>
          </cell>
          <cell r="KF813">
            <v>-166.57906665266199</v>
          </cell>
          <cell r="KG813">
            <v>-86.764426</v>
          </cell>
          <cell r="KH813">
            <v>-79.814640652661993</v>
          </cell>
          <cell r="KI813">
            <v>99.115221737064203</v>
          </cell>
          <cell r="KJ813">
            <v>-29.255143</v>
          </cell>
          <cell r="KK813">
            <v>128.37036473706419</v>
          </cell>
          <cell r="KL813">
            <v>-496.97780805473201</v>
          </cell>
          <cell r="KM813">
            <v>-89.949000000000012</v>
          </cell>
          <cell r="KN813">
            <v>-407.028808054732</v>
          </cell>
          <cell r="KO813">
            <v>-355.92195057546201</v>
          </cell>
          <cell r="KP813">
            <v>-57.941000000000003</v>
          </cell>
          <cell r="KQ813">
            <v>-297.98095057546197</v>
          </cell>
          <cell r="KR813">
            <v>-256.381530387547</v>
          </cell>
          <cell r="KS813">
            <v>-27.577999999999999</v>
          </cell>
          <cell r="KT813">
            <v>-228.803530387547</v>
          </cell>
          <cell r="KU813">
            <v>-171.302502636745</v>
          </cell>
          <cell r="KV813">
            <v>-12.571999999999999</v>
          </cell>
          <cell r="KW813">
            <v>-158.730502636745</v>
          </cell>
          <cell r="KX813">
            <v>-344.36820078797001</v>
          </cell>
          <cell r="KY813">
            <v>-3.1990000000000007</v>
          </cell>
          <cell r="KZ813">
            <v>-341.16920078797</v>
          </cell>
          <cell r="LA813">
            <v>-281.35974424701902</v>
          </cell>
          <cell r="LB813">
            <v>-9.3960000000000008</v>
          </cell>
          <cell r="LC813">
            <v>-271.96374424701901</v>
          </cell>
          <cell r="LD813">
            <v>-118.893790258127</v>
          </cell>
          <cell r="LE813">
            <v>0</v>
          </cell>
          <cell r="LF813">
            <v>-118.893790258127</v>
          </cell>
          <cell r="LG813">
            <v>-112.428008332899</v>
          </cell>
          <cell r="LH813">
            <v>0</v>
          </cell>
          <cell r="LI813">
            <v>-112.428008332899</v>
          </cell>
          <cell r="LJ813">
            <v>-655.626329886843</v>
          </cell>
          <cell r="LK813">
            <v>-58.980000000000011</v>
          </cell>
          <cell r="LL813">
            <v>-596.64632988684298</v>
          </cell>
          <cell r="LM813">
            <v>-326.37540114084999</v>
          </cell>
          <cell r="LN813">
            <v>72.133999999999958</v>
          </cell>
          <cell r="LO813">
            <v>-398.50940114084995</v>
          </cell>
          <cell r="LP813">
            <v>-220.08459950255099</v>
          </cell>
          <cell r="LQ813">
            <v>55.92199999999999</v>
          </cell>
          <cell r="LR813">
            <v>-276.00659950255096</v>
          </cell>
          <cell r="LS813">
            <v>-166.431065551871</v>
          </cell>
          <cell r="LT813">
            <v>-6.4480000000000075</v>
          </cell>
          <cell r="LU813">
            <v>-159.98306555187099</v>
          </cell>
          <cell r="LV813">
            <v>-1348.0273091673901</v>
          </cell>
          <cell r="LW813">
            <v>-271.26300000000003</v>
          </cell>
          <cell r="LX813">
            <v>-1076.7643091673899</v>
          </cell>
          <cell r="LY813">
            <v>-1228.2741364993201</v>
          </cell>
          <cell r="LZ813">
            <v>-308.46400000000006</v>
          </cell>
          <cell r="MA813">
            <v>-919.81013649932004</v>
          </cell>
          <cell r="MB813">
            <v>-604.05275823845398</v>
          </cell>
          <cell r="MC813">
            <v>-4.4639999999999418</v>
          </cell>
          <cell r="MD813">
            <v>-599.58875823845403</v>
          </cell>
          <cell r="ME813">
            <v>-705.82957036376399</v>
          </cell>
          <cell r="MF813">
            <v>-408</v>
          </cell>
          <cell r="MG813">
            <v>-297.82957036376399</v>
          </cell>
          <cell r="MH813">
            <v>-90</v>
          </cell>
          <cell r="MI813">
            <v>435.2</v>
          </cell>
          <cell r="MJ813">
            <v>-525.20000000000005</v>
          </cell>
          <cell r="MK813">
            <v>-500</v>
          </cell>
          <cell r="ML813">
            <v>122.7</v>
          </cell>
          <cell r="MM813">
            <v>-622.70000000000005</v>
          </cell>
          <cell r="MN813">
            <v>-332</v>
          </cell>
          <cell r="MO813">
            <v>198.8</v>
          </cell>
          <cell r="MP813">
            <v>-530.79999999999995</v>
          </cell>
          <cell r="MQ813">
            <v>-437</v>
          </cell>
          <cell r="MR813">
            <v>-30.700000000000003</v>
          </cell>
          <cell r="MS813">
            <v>-406.3</v>
          </cell>
          <cell r="MT813">
            <v>-555</v>
          </cell>
          <cell r="MU813">
            <v>0</v>
          </cell>
          <cell r="MV813">
            <v>-555</v>
          </cell>
          <cell r="MW813">
            <v>-347</v>
          </cell>
          <cell r="MX813">
            <v>0</v>
          </cell>
          <cell r="MY813">
            <v>-347</v>
          </cell>
          <cell r="MZ813">
            <v>-573</v>
          </cell>
          <cell r="NA813">
            <v>0</v>
          </cell>
          <cell r="NB813">
            <v>-573</v>
          </cell>
          <cell r="NC813">
            <v>-563</v>
          </cell>
          <cell r="ND813">
            <v>0</v>
          </cell>
          <cell r="NE813">
            <v>-563</v>
          </cell>
          <cell r="NF813">
            <v>-421</v>
          </cell>
          <cell r="NG813">
            <v>0</v>
          </cell>
          <cell r="NH813">
            <v>-421</v>
          </cell>
          <cell r="NI813">
            <v>-500</v>
          </cell>
          <cell r="NJ813">
            <v>0</v>
          </cell>
          <cell r="NK813">
            <v>-500</v>
          </cell>
          <cell r="NL813">
            <v>-376</v>
          </cell>
          <cell r="NM813">
            <v>0</v>
          </cell>
          <cell r="NN813">
            <v>-376</v>
          </cell>
          <cell r="NO813">
            <v>-878</v>
          </cell>
          <cell r="NP813">
            <v>0</v>
          </cell>
          <cell r="NQ813">
            <v>-878</v>
          </cell>
          <cell r="NR813">
            <v>-805</v>
          </cell>
          <cell r="NS813">
            <v>0</v>
          </cell>
          <cell r="NT813">
            <v>-805</v>
          </cell>
          <cell r="NU813">
            <v>-795</v>
          </cell>
          <cell r="NV813">
            <v>0</v>
          </cell>
          <cell r="NW813">
            <v>-795</v>
          </cell>
          <cell r="NX813">
            <v>-516</v>
          </cell>
          <cell r="NY813">
            <v>0</v>
          </cell>
          <cell r="NZ813">
            <v>-516</v>
          </cell>
          <cell r="OA813">
            <v>275</v>
          </cell>
          <cell r="OB813">
            <v>0</v>
          </cell>
          <cell r="OC813">
            <v>275</v>
          </cell>
          <cell r="OD813">
            <v>-126</v>
          </cell>
          <cell r="OE813">
            <v>0</v>
          </cell>
          <cell r="OF813">
            <v>-126</v>
          </cell>
          <cell r="OG813">
            <v>-311</v>
          </cell>
          <cell r="OH813">
            <v>0</v>
          </cell>
          <cell r="OI813">
            <v>-311</v>
          </cell>
          <cell r="OJ813">
            <v>43</v>
          </cell>
          <cell r="OK813">
            <v>0</v>
          </cell>
          <cell r="OL813">
            <v>43</v>
          </cell>
          <cell r="OM813">
            <v>-318</v>
          </cell>
          <cell r="ON813">
            <v>0</v>
          </cell>
          <cell r="OO813">
            <v>-318</v>
          </cell>
          <cell r="OP813">
            <v>-409</v>
          </cell>
          <cell r="OQ813">
            <v>0</v>
          </cell>
          <cell r="OR813">
            <v>-409</v>
          </cell>
          <cell r="OS813">
            <v>-296</v>
          </cell>
          <cell r="OT813">
            <v>0</v>
          </cell>
          <cell r="OU813">
            <v>-296</v>
          </cell>
          <cell r="OV813">
            <v>-18</v>
          </cell>
          <cell r="OW813">
            <v>0</v>
          </cell>
          <cell r="OX813">
            <v>-18</v>
          </cell>
          <cell r="OY813">
            <v>-310</v>
          </cell>
          <cell r="OZ813">
            <v>0</v>
          </cell>
          <cell r="PA813">
            <v>-310</v>
          </cell>
          <cell r="PB813">
            <v>-237</v>
          </cell>
          <cell r="PC813">
            <v>0</v>
          </cell>
          <cell r="PD813">
            <v>-237</v>
          </cell>
          <cell r="PE813">
            <v>-2</v>
          </cell>
          <cell r="PF813">
            <v>0</v>
          </cell>
          <cell r="PG813">
            <v>-2</v>
          </cell>
          <cell r="PH813">
            <v>9</v>
          </cell>
          <cell r="PI813">
            <v>0</v>
          </cell>
          <cell r="PJ813">
            <v>9</v>
          </cell>
          <cell r="PK813">
            <v>-353</v>
          </cell>
          <cell r="PL813">
            <v>0</v>
          </cell>
          <cell r="PM813">
            <v>-353</v>
          </cell>
          <cell r="PN813">
            <v>-142</v>
          </cell>
          <cell r="PO813">
            <v>0</v>
          </cell>
          <cell r="PP813">
            <v>-142</v>
          </cell>
          <cell r="PQ813">
            <v>-168</v>
          </cell>
          <cell r="PR813">
            <v>0</v>
          </cell>
          <cell r="PS813">
            <v>-168</v>
          </cell>
          <cell r="PT813">
            <v>-43</v>
          </cell>
          <cell r="PU813">
            <v>0</v>
          </cell>
          <cell r="PV813">
            <v>-43</v>
          </cell>
          <cell r="PW813">
            <v>674</v>
          </cell>
          <cell r="PX813">
            <v>0</v>
          </cell>
          <cell r="PY813">
            <v>674</v>
          </cell>
        </row>
        <row r="814">
          <cell r="BB814">
            <v>-44.032192737309799</v>
          </cell>
          <cell r="BC814">
            <v>0</v>
          </cell>
          <cell r="BD814">
            <v>-44.032192737309799</v>
          </cell>
          <cell r="BE814">
            <v>-2.3016549613971802</v>
          </cell>
          <cell r="BF814">
            <v>0</v>
          </cell>
          <cell r="BG814">
            <v>-2.3016549613971802</v>
          </cell>
          <cell r="BH814">
            <v>20.734317104306903</v>
          </cell>
          <cell r="BI814">
            <v>0</v>
          </cell>
          <cell r="BJ814">
            <v>20.734317104306903</v>
          </cell>
          <cell r="BK814">
            <v>-38.516777706899006</v>
          </cell>
          <cell r="BL814">
            <v>0</v>
          </cell>
          <cell r="BM814">
            <v>-38.516777706899006</v>
          </cell>
          <cell r="BN814">
            <v>-44.846162072779009</v>
          </cell>
          <cell r="BO814">
            <v>-20.126278831</v>
          </cell>
          <cell r="BP814">
            <v>-24.719883241779016</v>
          </cell>
          <cell r="BQ814">
            <v>-20.722819399737105</v>
          </cell>
          <cell r="BR814">
            <v>0</v>
          </cell>
          <cell r="BS814">
            <v>-20.722819399737105</v>
          </cell>
          <cell r="BT814">
            <v>-3.361207300104752</v>
          </cell>
          <cell r="BU814">
            <v>0</v>
          </cell>
          <cell r="BV814">
            <v>-3.361207300104752</v>
          </cell>
          <cell r="BW814">
            <v>-18.464258904610162</v>
          </cell>
          <cell r="BX814">
            <v>0</v>
          </cell>
          <cell r="BY814">
            <v>-18.464258904610162</v>
          </cell>
          <cell r="BZ814">
            <v>-206.50748577839099</v>
          </cell>
          <cell r="CA814">
            <v>0</v>
          </cell>
          <cell r="CB814">
            <v>-206.50748577839099</v>
          </cell>
          <cell r="CC814">
            <v>-189.46796198636</v>
          </cell>
          <cell r="CD814">
            <v>0</v>
          </cell>
          <cell r="CE814">
            <v>-189.46796198636</v>
          </cell>
          <cell r="CF814">
            <v>-207.00918150131199</v>
          </cell>
          <cell r="CG814">
            <v>0</v>
          </cell>
          <cell r="CH814">
            <v>-207.00918150131199</v>
          </cell>
          <cell r="CI814">
            <v>-176.25193800238</v>
          </cell>
          <cell r="CJ814">
            <v>0</v>
          </cell>
          <cell r="CK814">
            <v>-176.25193800238</v>
          </cell>
          <cell r="CL814">
            <v>-197.84327578716201</v>
          </cell>
          <cell r="CM814">
            <v>0</v>
          </cell>
          <cell r="CN814">
            <v>-197.84327578716201</v>
          </cell>
          <cell r="CO814">
            <v>-208.62138201824601</v>
          </cell>
          <cell r="CP814">
            <v>0</v>
          </cell>
          <cell r="CQ814">
            <v>-208.62138201824601</v>
          </cell>
          <cell r="CR814">
            <v>-187.435686916751</v>
          </cell>
          <cell r="CS814">
            <v>0</v>
          </cell>
          <cell r="CT814">
            <v>-187.435686916751</v>
          </cell>
          <cell r="CU814">
            <v>-197.98628173137803</v>
          </cell>
          <cell r="CV814">
            <v>-10</v>
          </cell>
          <cell r="CW814">
            <v>-187.98628173137803</v>
          </cell>
          <cell r="CX814">
            <v>-228.88731327729002</v>
          </cell>
          <cell r="CY814">
            <v>0</v>
          </cell>
          <cell r="CZ814">
            <v>-228.88731327729002</v>
          </cell>
          <cell r="DA814">
            <v>-176.27524093247098</v>
          </cell>
          <cell r="DB814">
            <v>0</v>
          </cell>
          <cell r="DC814">
            <v>-176.27524093247098</v>
          </cell>
          <cell r="DD814">
            <v>-207.19744658178098</v>
          </cell>
          <cell r="DE814">
            <v>0</v>
          </cell>
          <cell r="DF814">
            <v>-207.19744658178098</v>
          </cell>
          <cell r="DG814">
            <v>-176.59393977016703</v>
          </cell>
          <cell r="DH814">
            <v>0</v>
          </cell>
          <cell r="DI814">
            <v>-176.59393977016703</v>
          </cell>
          <cell r="DJ814">
            <v>-256.07603870524002</v>
          </cell>
          <cell r="DK814">
            <v>0</v>
          </cell>
          <cell r="DL814">
            <v>-256.07603870524002</v>
          </cell>
          <cell r="DM814">
            <v>-211.56056390019799</v>
          </cell>
          <cell r="DN814">
            <v>0</v>
          </cell>
          <cell r="DO814">
            <v>-211.56056390019799</v>
          </cell>
          <cell r="DP814">
            <v>-184.31825700628252</v>
          </cell>
          <cell r="DQ814">
            <v>0</v>
          </cell>
          <cell r="DR814">
            <v>-184.31825700628252</v>
          </cell>
          <cell r="DS814">
            <v>-190.39551340963001</v>
          </cell>
          <cell r="DT814">
            <v>0</v>
          </cell>
          <cell r="DU814">
            <v>-190.39551340963001</v>
          </cell>
          <cell r="DV814">
            <v>-187.69207125400601</v>
          </cell>
          <cell r="DW814">
            <v>0</v>
          </cell>
          <cell r="DX814">
            <v>-187.69207125400601</v>
          </cell>
          <cell r="DY814">
            <v>-184.240198361701</v>
          </cell>
          <cell r="DZ814">
            <v>0</v>
          </cell>
          <cell r="EA814">
            <v>-184.240198361701</v>
          </cell>
          <cell r="EB814">
            <v>-201.10228832350361</v>
          </cell>
          <cell r="EC814">
            <v>0</v>
          </cell>
          <cell r="ED814">
            <v>-201.10228832350361</v>
          </cell>
          <cell r="EE814">
            <v>-215.88693444812901</v>
          </cell>
          <cell r="EF814">
            <v>0</v>
          </cell>
          <cell r="EG814">
            <v>-215.88693444812901</v>
          </cell>
          <cell r="EH814">
            <v>-220.43682733193</v>
          </cell>
          <cell r="EI814">
            <v>0</v>
          </cell>
          <cell r="EJ814">
            <v>-220.43682733193</v>
          </cell>
          <cell r="EK814">
            <v>-187.26862173913801</v>
          </cell>
          <cell r="EL814">
            <v>0</v>
          </cell>
          <cell r="EM814">
            <v>-187.26862173913801</v>
          </cell>
          <cell r="EN814">
            <v>-188.26881212531001</v>
          </cell>
          <cell r="EO814">
            <v>0</v>
          </cell>
          <cell r="EP814">
            <v>-188.26881212531001</v>
          </cell>
          <cell r="EQ814">
            <v>-228.580429636236</v>
          </cell>
          <cell r="ER814">
            <v>0</v>
          </cell>
          <cell r="ES814">
            <v>-228.580429636236</v>
          </cell>
          <cell r="ET814">
            <v>-155</v>
          </cell>
          <cell r="EU814">
            <v>0</v>
          </cell>
          <cell r="EV814">
            <v>-155</v>
          </cell>
          <cell r="EW814">
            <v>-218</v>
          </cell>
          <cell r="EX814">
            <v>0</v>
          </cell>
          <cell r="EY814">
            <v>-218</v>
          </cell>
          <cell r="EZ814">
            <v>-206</v>
          </cell>
          <cell r="FA814">
            <v>0</v>
          </cell>
          <cell r="FB814">
            <v>-206</v>
          </cell>
          <cell r="FC814">
            <v>-283</v>
          </cell>
          <cell r="FD814">
            <v>0</v>
          </cell>
          <cell r="FE814">
            <v>-283</v>
          </cell>
          <cell r="FF814">
            <v>-58</v>
          </cell>
          <cell r="FG814">
            <v>0</v>
          </cell>
          <cell r="FH814">
            <v>-58</v>
          </cell>
          <cell r="FI814">
            <v>65</v>
          </cell>
          <cell r="FJ814">
            <v>0</v>
          </cell>
          <cell r="FK814">
            <v>65</v>
          </cell>
          <cell r="FL814">
            <v>-239</v>
          </cell>
          <cell r="FM814">
            <v>0</v>
          </cell>
          <cell r="FN814">
            <v>-239</v>
          </cell>
          <cell r="FO814">
            <v>-46</v>
          </cell>
          <cell r="FP814">
            <v>0</v>
          </cell>
          <cell r="FQ814">
            <v>-46</v>
          </cell>
          <cell r="FR814">
            <v>-46</v>
          </cell>
          <cell r="FS814">
            <v>0</v>
          </cell>
          <cell r="FT814">
            <v>-46</v>
          </cell>
          <cell r="FU814">
            <v>-252</v>
          </cell>
          <cell r="FV814">
            <v>0</v>
          </cell>
          <cell r="FW814">
            <v>-252</v>
          </cell>
          <cell r="FX814">
            <v>68</v>
          </cell>
          <cell r="FY814">
            <v>0</v>
          </cell>
          <cell r="FZ814">
            <v>68</v>
          </cell>
          <cell r="GA814">
            <v>-361</v>
          </cell>
          <cell r="GB814">
            <v>0</v>
          </cell>
          <cell r="GC814">
            <v>-361</v>
          </cell>
          <cell r="GD814">
            <v>-254</v>
          </cell>
          <cell r="GE814">
            <v>0</v>
          </cell>
          <cell r="GF814">
            <v>-254</v>
          </cell>
          <cell r="GG814">
            <v>-222</v>
          </cell>
          <cell r="GH814">
            <v>0</v>
          </cell>
          <cell r="GI814">
            <v>-222</v>
          </cell>
          <cell r="GJ814">
            <v>-215</v>
          </cell>
          <cell r="GK814">
            <v>0</v>
          </cell>
          <cell r="GL814">
            <v>-215</v>
          </cell>
          <cell r="GM814">
            <v>-225</v>
          </cell>
          <cell r="GN814">
            <v>0</v>
          </cell>
          <cell r="GO814">
            <v>-225</v>
          </cell>
          <cell r="GP814">
            <v>-290</v>
          </cell>
          <cell r="GQ814">
            <v>0</v>
          </cell>
          <cell r="GR814">
            <v>-290</v>
          </cell>
          <cell r="GS814">
            <v>-223</v>
          </cell>
          <cell r="GT814">
            <v>0</v>
          </cell>
          <cell r="GU814">
            <v>-223</v>
          </cell>
          <cell r="GV814">
            <v>-252</v>
          </cell>
          <cell r="GW814">
            <v>0</v>
          </cell>
          <cell r="GX814">
            <v>-252</v>
          </cell>
          <cell r="GY814">
            <v>-210</v>
          </cell>
          <cell r="GZ814">
            <v>0</v>
          </cell>
          <cell r="HA814">
            <v>-210</v>
          </cell>
          <cell r="HB814">
            <v>-299</v>
          </cell>
          <cell r="HC814">
            <v>0</v>
          </cell>
          <cell r="HD814">
            <v>-299</v>
          </cell>
          <cell r="HE814">
            <v>-177</v>
          </cell>
          <cell r="HF814">
            <v>0</v>
          </cell>
          <cell r="HG814">
            <v>-177</v>
          </cell>
          <cell r="HH814">
            <v>-284</v>
          </cell>
          <cell r="HI814">
            <v>0</v>
          </cell>
          <cell r="HJ814">
            <v>-284</v>
          </cell>
          <cell r="HK814">
            <v>-170</v>
          </cell>
          <cell r="HL814">
            <v>0</v>
          </cell>
          <cell r="HM814">
            <v>-170</v>
          </cell>
          <cell r="HN814">
            <v>-168</v>
          </cell>
          <cell r="HO814">
            <v>0</v>
          </cell>
          <cell r="HP814">
            <v>-168</v>
          </cell>
          <cell r="HQ814">
            <v>-181</v>
          </cell>
          <cell r="HR814">
            <v>0</v>
          </cell>
          <cell r="HS814">
            <v>-181</v>
          </cell>
          <cell r="HT814">
            <v>-243</v>
          </cell>
          <cell r="HU814">
            <v>0</v>
          </cell>
          <cell r="HV814">
            <v>-243</v>
          </cell>
          <cell r="HW814">
            <v>-184</v>
          </cell>
          <cell r="HX814">
            <v>0</v>
          </cell>
          <cell r="HY814">
            <v>-184</v>
          </cell>
          <cell r="HZ814">
            <v>-274</v>
          </cell>
          <cell r="IA814">
            <v>0</v>
          </cell>
          <cell r="IB814">
            <v>-274</v>
          </cell>
          <cell r="IC814">
            <v>-217</v>
          </cell>
          <cell r="ID814">
            <v>0</v>
          </cell>
          <cell r="IE814">
            <v>-217</v>
          </cell>
          <cell r="IF814">
            <v>-236</v>
          </cell>
          <cell r="IG814">
            <v>0</v>
          </cell>
          <cell r="IH814">
            <v>-236</v>
          </cell>
          <cell r="II814">
            <v>-236</v>
          </cell>
          <cell r="IJ814">
            <v>0</v>
          </cell>
          <cell r="IK814">
            <v>-236</v>
          </cell>
          <cell r="IP814">
            <v>-64.116308301299</v>
          </cell>
          <cell r="IQ814">
            <v>0</v>
          </cell>
          <cell r="IR814">
            <v>-64.116308301299</v>
          </cell>
          <cell r="IS814">
            <v>-20.0841155639894</v>
          </cell>
          <cell r="IT814">
            <v>0</v>
          </cell>
          <cell r="IU814">
            <v>-20.0841155639894</v>
          </cell>
          <cell r="IV814">
            <v>-17.782460602592195</v>
          </cell>
          <cell r="IW814">
            <v>0</v>
          </cell>
          <cell r="IX814">
            <v>-17.782460602592195</v>
          </cell>
          <cell r="IY814">
            <v>-38.516777706899006</v>
          </cell>
          <cell r="IZ814">
            <v>0</v>
          </cell>
          <cell r="JA814">
            <v>-38.516777706899006</v>
          </cell>
          <cell r="JB814">
            <v>-87.394447677231014</v>
          </cell>
          <cell r="JC814">
            <v>-20.126278831</v>
          </cell>
          <cell r="JD814">
            <v>-67.268168846231021</v>
          </cell>
          <cell r="JE814">
            <v>-42.548285604452005</v>
          </cell>
          <cell r="JF814">
            <v>0</v>
          </cell>
          <cell r="JG814">
            <v>-42.548285604452005</v>
          </cell>
          <cell r="JH814">
            <v>-21.8254662047149</v>
          </cell>
          <cell r="JI814">
            <v>0</v>
          </cell>
          <cell r="JJ814">
            <v>-21.8254662047149</v>
          </cell>
          <cell r="JK814">
            <v>-18.464258904610162</v>
          </cell>
          <cell r="JL814">
            <v>0</v>
          </cell>
          <cell r="JM814">
            <v>-18.464258904610162</v>
          </cell>
          <cell r="JN814">
            <v>-779.23656726844297</v>
          </cell>
          <cell r="JO814">
            <v>0</v>
          </cell>
          <cell r="JP814">
            <v>-779.23656726844297</v>
          </cell>
          <cell r="JQ814">
            <v>-572.72908149005195</v>
          </cell>
          <cell r="JR814">
            <v>0</v>
          </cell>
          <cell r="JS814">
            <v>-572.72908149005195</v>
          </cell>
          <cell r="JT814">
            <v>-383.26111950369204</v>
          </cell>
          <cell r="JU814">
            <v>0</v>
          </cell>
          <cell r="JV814">
            <v>-383.26111950369204</v>
          </cell>
          <cell r="JW814">
            <v>-176.25193800238</v>
          </cell>
          <cell r="JX814">
            <v>0</v>
          </cell>
          <cell r="JY814">
            <v>-176.25193800238</v>
          </cell>
          <cell r="JZ814">
            <v>-791.886626453536</v>
          </cell>
          <cell r="KA814">
            <v>-10</v>
          </cell>
          <cell r="KB814">
            <v>-781.886626453536</v>
          </cell>
          <cell r="KC814">
            <v>-594.04335066637395</v>
          </cell>
          <cell r="KD814">
            <v>-10</v>
          </cell>
          <cell r="KE814">
            <v>-584.04335066637395</v>
          </cell>
          <cell r="KF814">
            <v>-385.42196864812803</v>
          </cell>
          <cell r="KG814">
            <v>-10</v>
          </cell>
          <cell r="KH814">
            <v>-375.42196864812803</v>
          </cell>
          <cell r="KI814">
            <v>-197.98628173137803</v>
          </cell>
          <cell r="KJ814">
            <v>-10</v>
          </cell>
          <cell r="KK814">
            <v>-187.98628173137803</v>
          </cell>
          <cell r="KL814">
            <v>-788.95394056170892</v>
          </cell>
          <cell r="KM814">
            <v>0</v>
          </cell>
          <cell r="KN814">
            <v>-788.95394056170892</v>
          </cell>
          <cell r="KO814">
            <v>-560.06662728442006</v>
          </cell>
          <cell r="KP814">
            <v>0</v>
          </cell>
          <cell r="KQ814">
            <v>-560.06662728442006</v>
          </cell>
          <cell r="KR814">
            <v>-383.79138635194801</v>
          </cell>
          <cell r="KS814">
            <v>0</v>
          </cell>
          <cell r="KT814">
            <v>-383.79138635194801</v>
          </cell>
          <cell r="KU814">
            <v>-176.59393977016703</v>
          </cell>
          <cell r="KV814">
            <v>0</v>
          </cell>
          <cell r="KW814">
            <v>-176.59393977016703</v>
          </cell>
          <cell r="KX814">
            <v>-842.35037302135061</v>
          </cell>
          <cell r="KY814">
            <v>0</v>
          </cell>
          <cell r="KZ814">
            <v>-842.35037302135061</v>
          </cell>
          <cell r="LA814">
            <v>-586.27433431611053</v>
          </cell>
          <cell r="LB814">
            <v>0</v>
          </cell>
          <cell r="LC814">
            <v>-586.27433431611053</v>
          </cell>
          <cell r="LD814">
            <v>-374.71377041591251</v>
          </cell>
          <cell r="LE814">
            <v>0</v>
          </cell>
          <cell r="LF814">
            <v>-374.71377041591251</v>
          </cell>
          <cell r="LG814">
            <v>-190.39551340963001</v>
          </cell>
          <cell r="LH814">
            <v>0</v>
          </cell>
          <cell r="LI814">
            <v>-190.39551340963001</v>
          </cell>
          <cell r="LJ814">
            <v>-788.92149238734055</v>
          </cell>
          <cell r="LK814">
            <v>0</v>
          </cell>
          <cell r="LL814">
            <v>-788.92149238734055</v>
          </cell>
          <cell r="LM814">
            <v>-601.22942113333363</v>
          </cell>
          <cell r="LN814">
            <v>0</v>
          </cell>
          <cell r="LO814">
            <v>-601.22942113333363</v>
          </cell>
          <cell r="LP814">
            <v>-416.98922277163263</v>
          </cell>
          <cell r="LQ814">
            <v>0</v>
          </cell>
          <cell r="LR814">
            <v>-416.98922277163263</v>
          </cell>
          <cell r="LS814">
            <v>-215.88693444812901</v>
          </cell>
          <cell r="LT814">
            <v>0</v>
          </cell>
          <cell r="LU814">
            <v>-215.88693444812901</v>
          </cell>
          <cell r="LV814">
            <v>-824.55469083261403</v>
          </cell>
          <cell r="LW814">
            <v>0</v>
          </cell>
          <cell r="LX814">
            <v>-824.55469083261403</v>
          </cell>
          <cell r="LY814">
            <v>-604.11786350068405</v>
          </cell>
          <cell r="LZ814">
            <v>0</v>
          </cell>
          <cell r="MA814">
            <v>-604.11786350068405</v>
          </cell>
          <cell r="MB814">
            <v>-416.84924176154601</v>
          </cell>
          <cell r="MC814">
            <v>0</v>
          </cell>
          <cell r="MD814">
            <v>-416.84924176154601</v>
          </cell>
          <cell r="ME814">
            <v>-228.580429636236</v>
          </cell>
          <cell r="MF814">
            <v>0</v>
          </cell>
          <cell r="MG814">
            <v>-228.580429636236</v>
          </cell>
          <cell r="MH814">
            <v>-155</v>
          </cell>
          <cell r="MI814">
            <v>0</v>
          </cell>
          <cell r="MJ814">
            <v>-155</v>
          </cell>
          <cell r="MK814">
            <v>-218</v>
          </cell>
          <cell r="ML814">
            <v>0</v>
          </cell>
          <cell r="MM814">
            <v>-218</v>
          </cell>
          <cell r="MN814">
            <v>-206</v>
          </cell>
          <cell r="MO814">
            <v>0</v>
          </cell>
          <cell r="MP814">
            <v>-206</v>
          </cell>
          <cell r="MQ814">
            <v>-283</v>
          </cell>
          <cell r="MR814">
            <v>0</v>
          </cell>
          <cell r="MS814">
            <v>-283</v>
          </cell>
          <cell r="MT814">
            <v>-58</v>
          </cell>
          <cell r="MU814">
            <v>0</v>
          </cell>
          <cell r="MV814">
            <v>-58</v>
          </cell>
          <cell r="MW814">
            <v>65</v>
          </cell>
          <cell r="MX814">
            <v>0</v>
          </cell>
          <cell r="MY814">
            <v>65</v>
          </cell>
          <cell r="MZ814">
            <v>-239</v>
          </cell>
          <cell r="NA814">
            <v>0</v>
          </cell>
          <cell r="NB814">
            <v>-239</v>
          </cell>
          <cell r="NC814">
            <v>-46</v>
          </cell>
          <cell r="ND814">
            <v>0</v>
          </cell>
          <cell r="NE814">
            <v>-46</v>
          </cell>
          <cell r="NF814">
            <v>-46</v>
          </cell>
          <cell r="NG814">
            <v>0</v>
          </cell>
          <cell r="NH814">
            <v>-46</v>
          </cell>
          <cell r="NI814">
            <v>-252</v>
          </cell>
          <cell r="NJ814">
            <v>0</v>
          </cell>
          <cell r="NK814">
            <v>-252</v>
          </cell>
          <cell r="NL814">
            <v>68</v>
          </cell>
          <cell r="NM814">
            <v>0</v>
          </cell>
          <cell r="NN814">
            <v>68</v>
          </cell>
          <cell r="NO814">
            <v>-361</v>
          </cell>
          <cell r="NP814">
            <v>0</v>
          </cell>
          <cell r="NQ814">
            <v>-361</v>
          </cell>
          <cell r="NR814">
            <v>-254</v>
          </cell>
          <cell r="NS814">
            <v>0</v>
          </cell>
          <cell r="NT814">
            <v>-254</v>
          </cell>
          <cell r="NU814">
            <v>-222</v>
          </cell>
          <cell r="NV814">
            <v>0</v>
          </cell>
          <cell r="NW814">
            <v>-222</v>
          </cell>
          <cell r="NX814">
            <v>-215</v>
          </cell>
          <cell r="NY814">
            <v>0</v>
          </cell>
          <cell r="NZ814">
            <v>-215</v>
          </cell>
          <cell r="OA814">
            <v>-225</v>
          </cell>
          <cell r="OB814">
            <v>0</v>
          </cell>
          <cell r="OC814">
            <v>-225</v>
          </cell>
          <cell r="OD814">
            <v>-290</v>
          </cell>
          <cell r="OE814">
            <v>0</v>
          </cell>
          <cell r="OF814">
            <v>-290</v>
          </cell>
          <cell r="OG814">
            <v>-223</v>
          </cell>
          <cell r="OH814">
            <v>0</v>
          </cell>
          <cell r="OI814">
            <v>-223</v>
          </cell>
          <cell r="OJ814">
            <v>-252</v>
          </cell>
          <cell r="OK814">
            <v>0</v>
          </cell>
          <cell r="OL814">
            <v>-252</v>
          </cell>
          <cell r="OM814">
            <v>-210</v>
          </cell>
          <cell r="ON814">
            <v>0</v>
          </cell>
          <cell r="OO814">
            <v>-210</v>
          </cell>
          <cell r="OP814">
            <v>-299</v>
          </cell>
          <cell r="OQ814">
            <v>0</v>
          </cell>
          <cell r="OR814">
            <v>-299</v>
          </cell>
          <cell r="OS814">
            <v>-177</v>
          </cell>
          <cell r="OT814">
            <v>0</v>
          </cell>
          <cell r="OU814">
            <v>-177</v>
          </cell>
          <cell r="OV814">
            <v>-284</v>
          </cell>
          <cell r="OW814">
            <v>0</v>
          </cell>
          <cell r="OX814">
            <v>-284</v>
          </cell>
          <cell r="OY814">
            <v>-170</v>
          </cell>
          <cell r="OZ814">
            <v>0</v>
          </cell>
          <cell r="PA814">
            <v>-170</v>
          </cell>
          <cell r="PB814">
            <v>-168</v>
          </cell>
          <cell r="PC814">
            <v>0</v>
          </cell>
          <cell r="PD814">
            <v>-168</v>
          </cell>
          <cell r="PE814">
            <v>-181</v>
          </cell>
          <cell r="PF814">
            <v>0</v>
          </cell>
          <cell r="PG814">
            <v>-181</v>
          </cell>
          <cell r="PH814">
            <v>-243</v>
          </cell>
          <cell r="PI814">
            <v>0</v>
          </cell>
          <cell r="PJ814">
            <v>-243</v>
          </cell>
          <cell r="PK814">
            <v>-184</v>
          </cell>
          <cell r="PL814">
            <v>0</v>
          </cell>
          <cell r="PM814">
            <v>-184</v>
          </cell>
          <cell r="PN814">
            <v>-274</v>
          </cell>
          <cell r="PO814">
            <v>0</v>
          </cell>
          <cell r="PP814">
            <v>-274</v>
          </cell>
          <cell r="PQ814">
            <v>-217</v>
          </cell>
          <cell r="PR814">
            <v>0</v>
          </cell>
          <cell r="PS814">
            <v>-217</v>
          </cell>
          <cell r="PT814">
            <v>-236</v>
          </cell>
          <cell r="PU814">
            <v>0</v>
          </cell>
          <cell r="PV814">
            <v>-236</v>
          </cell>
          <cell r="PW814">
            <v>-236</v>
          </cell>
          <cell r="PX814">
            <v>0</v>
          </cell>
          <cell r="PY814">
            <v>-236</v>
          </cell>
        </row>
        <row r="815">
          <cell r="BB815">
            <v>0</v>
          </cell>
          <cell r="BC815">
            <v>0</v>
          </cell>
          <cell r="BD815">
            <v>0</v>
          </cell>
          <cell r="BE815">
            <v>0</v>
          </cell>
          <cell r="BF815">
            <v>0</v>
          </cell>
          <cell r="BG815">
            <v>0</v>
          </cell>
          <cell r="BH815">
            <v>-5.7124091000000021</v>
          </cell>
          <cell r="BI815">
            <v>0</v>
          </cell>
          <cell r="BJ815">
            <v>-5.7124091000000021</v>
          </cell>
          <cell r="BK815">
            <v>-71.591444899999999</v>
          </cell>
          <cell r="BL815">
            <v>0</v>
          </cell>
          <cell r="BM815">
            <v>-71.591444899999999</v>
          </cell>
          <cell r="BN815">
            <v>0</v>
          </cell>
          <cell r="BO815">
            <v>0</v>
          </cell>
          <cell r="BP815">
            <v>0</v>
          </cell>
          <cell r="BQ815">
            <v>0</v>
          </cell>
          <cell r="BR815">
            <v>0</v>
          </cell>
          <cell r="BS815">
            <v>0</v>
          </cell>
          <cell r="BT815">
            <v>-3.5684177576257525E-2</v>
          </cell>
          <cell r="BU815">
            <v>0</v>
          </cell>
          <cell r="BV815">
            <v>-3.5684177576257525E-2</v>
          </cell>
          <cell r="BW815">
            <v>-56.442258822423739</v>
          </cell>
          <cell r="BX815">
            <v>0</v>
          </cell>
          <cell r="BY815">
            <v>-56.442258822423739</v>
          </cell>
          <cell r="BZ815">
            <v>0</v>
          </cell>
          <cell r="CA815">
            <v>0</v>
          </cell>
          <cell r="CB815">
            <v>0</v>
          </cell>
          <cell r="CC815">
            <v>0</v>
          </cell>
          <cell r="CD815">
            <v>0</v>
          </cell>
          <cell r="CE815">
            <v>0</v>
          </cell>
          <cell r="CF815">
            <v>0.24509338999999386</v>
          </cell>
          <cell r="CG815">
            <v>0</v>
          </cell>
          <cell r="CH815">
            <v>0.24509338999999386</v>
          </cell>
          <cell r="CI815">
            <v>57.949520000000007</v>
          </cell>
          <cell r="CJ815">
            <v>129.994</v>
          </cell>
          <cell r="CK815">
            <v>-72.044479999999993</v>
          </cell>
          <cell r="CL815">
            <v>0</v>
          </cell>
          <cell r="CM815">
            <v>0</v>
          </cell>
          <cell r="CN815">
            <v>0</v>
          </cell>
          <cell r="CO815">
            <v>0</v>
          </cell>
          <cell r="CP815">
            <v>0</v>
          </cell>
          <cell r="CQ815">
            <v>0</v>
          </cell>
          <cell r="CR815">
            <v>-2.4830000000000041</v>
          </cell>
          <cell r="CS815">
            <v>0</v>
          </cell>
          <cell r="CT815">
            <v>-2.4830000000000041</v>
          </cell>
          <cell r="CU815">
            <v>-83.168999999999997</v>
          </cell>
          <cell r="CV815">
            <v>0</v>
          </cell>
          <cell r="CW815">
            <v>-83.168999999999997</v>
          </cell>
          <cell r="CX815">
            <v>-3.4829999999885786E-3</v>
          </cell>
          <cell r="CY815">
            <v>0</v>
          </cell>
          <cell r="CZ815">
            <v>-3.4829999999885786E-3</v>
          </cell>
          <cell r="DA815">
            <v>-2.36</v>
          </cell>
          <cell r="DB815">
            <v>0</v>
          </cell>
          <cell r="DC815">
            <v>-2.36</v>
          </cell>
          <cell r="DD815">
            <v>-3.2250000000000085</v>
          </cell>
          <cell r="DE815">
            <v>0</v>
          </cell>
          <cell r="DF815">
            <v>-3.2250000000000085</v>
          </cell>
          <cell r="DG815">
            <v>-77.58</v>
          </cell>
          <cell r="DH815">
            <v>0</v>
          </cell>
          <cell r="DI815">
            <v>-77.58</v>
          </cell>
          <cell r="DJ815">
            <v>0</v>
          </cell>
          <cell r="DK815">
            <v>0</v>
          </cell>
          <cell r="DL815">
            <v>0</v>
          </cell>
          <cell r="DM815">
            <v>0</v>
          </cell>
          <cell r="DN815">
            <v>0</v>
          </cell>
          <cell r="DO815">
            <v>0</v>
          </cell>
          <cell r="DP815">
            <v>-1.2767529076764701</v>
          </cell>
          <cell r="DQ815">
            <v>0</v>
          </cell>
          <cell r="DR815">
            <v>-1.2767529076764701</v>
          </cell>
          <cell r="DS815">
            <v>-60.659478257471001</v>
          </cell>
          <cell r="DT815">
            <v>0</v>
          </cell>
          <cell r="DU815">
            <v>-60.659478257471001</v>
          </cell>
          <cell r="DV815">
            <v>0</v>
          </cell>
          <cell r="DW815">
            <v>0</v>
          </cell>
          <cell r="DX815">
            <v>0</v>
          </cell>
          <cell r="DY815">
            <v>0</v>
          </cell>
          <cell r="DZ815">
            <v>0</v>
          </cell>
          <cell r="EA815">
            <v>0</v>
          </cell>
          <cell r="EB815">
            <v>-3.1851777258163807</v>
          </cell>
          <cell r="EC815">
            <v>0</v>
          </cell>
          <cell r="ED815">
            <v>-3.1851777258163807</v>
          </cell>
          <cell r="EE815">
            <v>-57.61</v>
          </cell>
          <cell r="EF815">
            <v>0</v>
          </cell>
          <cell r="EG815">
            <v>-57.61</v>
          </cell>
          <cell r="EH815">
            <v>0</v>
          </cell>
          <cell r="EI815">
            <v>0</v>
          </cell>
          <cell r="EJ815">
            <v>0</v>
          </cell>
          <cell r="EK815">
            <v>4.5919999999999996</v>
          </cell>
          <cell r="EL815">
            <v>0</v>
          </cell>
          <cell r="EM815">
            <v>4.5919999999999996</v>
          </cell>
          <cell r="EN815">
            <v>-11.530000000000001</v>
          </cell>
          <cell r="EO815">
            <v>0</v>
          </cell>
          <cell r="EP815">
            <v>-11.530000000000001</v>
          </cell>
          <cell r="EQ815">
            <v>-40.409999999999997</v>
          </cell>
          <cell r="ER815">
            <v>0</v>
          </cell>
          <cell r="ES815">
            <v>-40.409999999999997</v>
          </cell>
          <cell r="IP815">
            <v>-77.303854000000001</v>
          </cell>
          <cell r="IQ815">
            <v>0</v>
          </cell>
          <cell r="IR815">
            <v>-77.303854000000001</v>
          </cell>
          <cell r="IS815">
            <v>-77.303854000000001</v>
          </cell>
          <cell r="IT815">
            <v>0</v>
          </cell>
          <cell r="IU815">
            <v>-77.303854000000001</v>
          </cell>
          <cell r="IV815">
            <v>-77.303854000000001</v>
          </cell>
          <cell r="IW815">
            <v>0</v>
          </cell>
          <cell r="IX815">
            <v>-77.303854000000001</v>
          </cell>
          <cell r="IY815">
            <v>-71.591444899999999</v>
          </cell>
          <cell r="IZ815">
            <v>0</v>
          </cell>
          <cell r="JA815">
            <v>-71.591444899999999</v>
          </cell>
          <cell r="JB815">
            <v>-56.477942999999996</v>
          </cell>
          <cell r="JC815">
            <v>0</v>
          </cell>
          <cell r="JD815">
            <v>-56.477942999999996</v>
          </cell>
          <cell r="JE815">
            <v>-56.477942999999996</v>
          </cell>
          <cell r="JF815">
            <v>0</v>
          </cell>
          <cell r="JG815">
            <v>-56.477942999999996</v>
          </cell>
          <cell r="JH815">
            <v>-56.477942999999996</v>
          </cell>
          <cell r="JI815">
            <v>0</v>
          </cell>
          <cell r="JJ815">
            <v>-56.477942999999996</v>
          </cell>
          <cell r="JK815">
            <v>-56.442258822423739</v>
          </cell>
          <cell r="JL815">
            <v>0</v>
          </cell>
          <cell r="JM815">
            <v>-56.442258822423739</v>
          </cell>
          <cell r="JN815">
            <v>58.194613390000001</v>
          </cell>
          <cell r="JO815">
            <v>129.994</v>
          </cell>
          <cell r="JP815">
            <v>-71.799386609999999</v>
          </cell>
          <cell r="JQ815">
            <v>58.194613390000001</v>
          </cell>
          <cell r="JR815">
            <v>129.994</v>
          </cell>
          <cell r="JS815">
            <v>-71.799386609999999</v>
          </cell>
          <cell r="JT815">
            <v>58.194613390000001</v>
          </cell>
          <cell r="JU815">
            <v>129.994</v>
          </cell>
          <cell r="JV815">
            <v>-71.799386609999999</v>
          </cell>
          <cell r="JW815">
            <v>57.949520000000007</v>
          </cell>
          <cell r="JX815">
            <v>129.994</v>
          </cell>
          <cell r="JY815">
            <v>-72.044479999999993</v>
          </cell>
          <cell r="JZ815">
            <v>-85.652000000000001</v>
          </cell>
          <cell r="KA815">
            <v>0</v>
          </cell>
          <cell r="KB815">
            <v>-85.652000000000001</v>
          </cell>
          <cell r="KC815">
            <v>-85.652000000000001</v>
          </cell>
          <cell r="KD815">
            <v>0</v>
          </cell>
          <cell r="KE815">
            <v>-85.652000000000001</v>
          </cell>
          <cell r="KF815">
            <v>-85.652000000000001</v>
          </cell>
          <cell r="KG815">
            <v>0</v>
          </cell>
          <cell r="KH815">
            <v>-85.652000000000001</v>
          </cell>
          <cell r="KI815">
            <v>-83.168999999999997</v>
          </cell>
          <cell r="KJ815">
            <v>0</v>
          </cell>
          <cell r="KK815">
            <v>-83.168999999999997</v>
          </cell>
          <cell r="KL815">
            <v>-83.168482999999995</v>
          </cell>
          <cell r="KM815">
            <v>0</v>
          </cell>
          <cell r="KN815">
            <v>-83.168482999999995</v>
          </cell>
          <cell r="KO815">
            <v>-83.165000000000006</v>
          </cell>
          <cell r="KP815">
            <v>0</v>
          </cell>
          <cell r="KQ815">
            <v>-83.165000000000006</v>
          </cell>
          <cell r="KR815">
            <v>-80.805000000000007</v>
          </cell>
          <cell r="KS815">
            <v>0</v>
          </cell>
          <cell r="KT815">
            <v>-80.805000000000007</v>
          </cell>
          <cell r="KU815">
            <v>-77.58</v>
          </cell>
          <cell r="KV815">
            <v>0</v>
          </cell>
          <cell r="KW815">
            <v>-77.58</v>
          </cell>
          <cell r="KX815">
            <v>-61.936231165147468</v>
          </cell>
          <cell r="KY815">
            <v>0</v>
          </cell>
          <cell r="KZ815">
            <v>-61.936231165147468</v>
          </cell>
          <cell r="LA815">
            <v>-61.936231165147468</v>
          </cell>
          <cell r="LB815">
            <v>0</v>
          </cell>
          <cell r="LC815">
            <v>-61.936231165147468</v>
          </cell>
          <cell r="LD815">
            <v>-61.936231165147468</v>
          </cell>
          <cell r="LE815">
            <v>0</v>
          </cell>
          <cell r="LF815">
            <v>-61.936231165147468</v>
          </cell>
          <cell r="LG815">
            <v>-60.659478257471001</v>
          </cell>
          <cell r="LH815">
            <v>0</v>
          </cell>
          <cell r="LI815">
            <v>-60.659478257471001</v>
          </cell>
          <cell r="LJ815">
            <v>-60.79517772581638</v>
          </cell>
          <cell r="LK815">
            <v>0</v>
          </cell>
          <cell r="LL815">
            <v>-60.79517772581638</v>
          </cell>
          <cell r="LM815">
            <v>-60.79517772581638</v>
          </cell>
          <cell r="LN815">
            <v>0</v>
          </cell>
          <cell r="LO815">
            <v>-60.79517772581638</v>
          </cell>
          <cell r="LP815">
            <v>-60.79517772581638</v>
          </cell>
          <cell r="LQ815">
            <v>0</v>
          </cell>
          <cell r="LR815">
            <v>-60.79517772581638</v>
          </cell>
          <cell r="LS815">
            <v>-57.61</v>
          </cell>
          <cell r="LT815">
            <v>0</v>
          </cell>
          <cell r="LU815">
            <v>-57.61</v>
          </cell>
          <cell r="LV815">
            <v>-47.347999999999999</v>
          </cell>
          <cell r="LW815">
            <v>0</v>
          </cell>
          <cell r="LX815">
            <v>-47.347999999999999</v>
          </cell>
          <cell r="LY815">
            <v>-47.347999999999999</v>
          </cell>
          <cell r="LZ815">
            <v>0</v>
          </cell>
          <cell r="MA815">
            <v>-47.347999999999999</v>
          </cell>
          <cell r="MB815">
            <v>-51.94</v>
          </cell>
          <cell r="MC815">
            <v>0</v>
          </cell>
          <cell r="MD815">
            <v>-51.94</v>
          </cell>
          <cell r="ME815">
            <v>-40.409999999999997</v>
          </cell>
          <cell r="MF815">
            <v>0</v>
          </cell>
          <cell r="MG815">
            <v>-40.409999999999997</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v>0</v>
          </cell>
          <cell r="NM815">
            <v>0</v>
          </cell>
          <cell r="NN815">
            <v>0</v>
          </cell>
          <cell r="NO815">
            <v>0</v>
          </cell>
          <cell r="NP815">
            <v>0</v>
          </cell>
          <cell r="NQ815">
            <v>0</v>
          </cell>
          <cell r="NR815">
            <v>0</v>
          </cell>
          <cell r="NS815">
            <v>0</v>
          </cell>
          <cell r="NT815">
            <v>0</v>
          </cell>
          <cell r="NU815">
            <v>0</v>
          </cell>
          <cell r="NV815">
            <v>0</v>
          </cell>
          <cell r="NW815">
            <v>0</v>
          </cell>
          <cell r="NX815">
            <v>0</v>
          </cell>
          <cell r="NY815">
            <v>0</v>
          </cell>
          <cell r="NZ815">
            <v>0</v>
          </cell>
          <cell r="OA815">
            <v>0</v>
          </cell>
          <cell r="OB815">
            <v>0</v>
          </cell>
          <cell r="OC815">
            <v>0</v>
          </cell>
          <cell r="OD815">
            <v>0</v>
          </cell>
          <cell r="OE815">
            <v>0</v>
          </cell>
          <cell r="OF815">
            <v>0</v>
          </cell>
          <cell r="OG815">
            <v>0</v>
          </cell>
          <cell r="OH815">
            <v>0</v>
          </cell>
          <cell r="OI815">
            <v>0</v>
          </cell>
          <cell r="OJ815">
            <v>0</v>
          </cell>
          <cell r="OK815">
            <v>0</v>
          </cell>
          <cell r="OL815">
            <v>0</v>
          </cell>
          <cell r="OM815">
            <v>0</v>
          </cell>
          <cell r="ON815">
            <v>0</v>
          </cell>
          <cell r="OO815">
            <v>0</v>
          </cell>
          <cell r="OP815">
            <v>0</v>
          </cell>
          <cell r="OQ815">
            <v>0</v>
          </cell>
          <cell r="OR815">
            <v>0</v>
          </cell>
          <cell r="OS815">
            <v>0</v>
          </cell>
          <cell r="OT815">
            <v>0</v>
          </cell>
          <cell r="OU815">
            <v>0</v>
          </cell>
          <cell r="OV815">
            <v>0</v>
          </cell>
          <cell r="OW815">
            <v>0</v>
          </cell>
          <cell r="OX815">
            <v>0</v>
          </cell>
          <cell r="OY815">
            <v>0</v>
          </cell>
          <cell r="OZ815">
            <v>0</v>
          </cell>
          <cell r="PA815">
            <v>0</v>
          </cell>
          <cell r="PB815">
            <v>0</v>
          </cell>
          <cell r="PC815">
            <v>0</v>
          </cell>
          <cell r="PD815">
            <v>0</v>
          </cell>
          <cell r="PE815">
            <v>0</v>
          </cell>
          <cell r="PF815">
            <v>0</v>
          </cell>
          <cell r="PG815">
            <v>0</v>
          </cell>
          <cell r="PH815">
            <v>0</v>
          </cell>
          <cell r="PI815">
            <v>0</v>
          </cell>
          <cell r="PJ815">
            <v>0</v>
          </cell>
          <cell r="PK815">
            <v>0</v>
          </cell>
          <cell r="PL815">
            <v>0</v>
          </cell>
          <cell r="PM815">
            <v>0</v>
          </cell>
          <cell r="PN815">
            <v>0</v>
          </cell>
          <cell r="PO815">
            <v>0</v>
          </cell>
          <cell r="PP815">
            <v>0</v>
          </cell>
          <cell r="PQ815">
            <v>0</v>
          </cell>
          <cell r="PR815">
            <v>0</v>
          </cell>
          <cell r="PS815">
            <v>0</v>
          </cell>
          <cell r="PT815">
            <v>0</v>
          </cell>
          <cell r="PU815">
            <v>0</v>
          </cell>
          <cell r="PV815">
            <v>0</v>
          </cell>
          <cell r="PW815">
            <v>0</v>
          </cell>
          <cell r="PX815">
            <v>0</v>
          </cell>
          <cell r="PY815">
            <v>0</v>
          </cell>
        </row>
        <row r="816">
          <cell r="BB816">
            <v>-306.10087278894599</v>
          </cell>
          <cell r="BC816">
            <v>5.2999890000000001</v>
          </cell>
          <cell r="BD816">
            <v>-311.40086178894597</v>
          </cell>
          <cell r="BE816">
            <v>-105.292816386319</v>
          </cell>
          <cell r="BF816">
            <v>230.48400000000001</v>
          </cell>
          <cell r="BG816">
            <v>-335.77681638631901</v>
          </cell>
          <cell r="BH816">
            <v>-50.662768703460003</v>
          </cell>
          <cell r="BI816">
            <v>41.591000000000001</v>
          </cell>
          <cell r="BJ816">
            <v>-92.253768703459997</v>
          </cell>
          <cell r="BK816">
            <v>-362.66726610297502</v>
          </cell>
          <cell r="BL816">
            <v>0</v>
          </cell>
          <cell r="BM816">
            <v>-362.66726610297502</v>
          </cell>
          <cell r="BN816">
            <v>-327.36227921423301</v>
          </cell>
          <cell r="BO816">
            <v>-20.126278831</v>
          </cell>
          <cell r="BP816">
            <v>-307.23600038323298</v>
          </cell>
          <cell r="BQ816">
            <v>-252.34198591842699</v>
          </cell>
          <cell r="BR816">
            <v>0</v>
          </cell>
          <cell r="BS816">
            <v>-252.34198591842699</v>
          </cell>
          <cell r="BT816">
            <v>-36.310748319611008</v>
          </cell>
          <cell r="BU816">
            <v>34.985641000000001</v>
          </cell>
          <cell r="BV816">
            <v>-71.296389319611009</v>
          </cell>
          <cell r="BW816">
            <v>-242.615472270602</v>
          </cell>
          <cell r="BX816">
            <v>17.628240999999999</v>
          </cell>
          <cell r="BY816">
            <v>-260.24371327060197</v>
          </cell>
          <cell r="BZ816">
            <v>-19.418788857374</v>
          </cell>
          <cell r="CA816">
            <v>21.834236000000001</v>
          </cell>
          <cell r="CB816">
            <v>-41.253024857374001</v>
          </cell>
          <cell r="CC816">
            <v>-189.34123072671201</v>
          </cell>
          <cell r="CD816">
            <v>0</v>
          </cell>
          <cell r="CE816">
            <v>-189.34123072671201</v>
          </cell>
          <cell r="CF816">
            <v>-102.10752836919301</v>
          </cell>
          <cell r="CG816">
            <v>4.4474429999999998</v>
          </cell>
          <cell r="CH816">
            <v>-106.554971369193</v>
          </cell>
          <cell r="CI816">
            <v>-104.335260026166</v>
          </cell>
          <cell r="CJ816">
            <v>126.018086</v>
          </cell>
          <cell r="CK816">
            <v>-230.35334602616598</v>
          </cell>
          <cell r="CL816">
            <v>-266.18499251678202</v>
          </cell>
          <cell r="CM816">
            <v>-14.493489</v>
          </cell>
          <cell r="CN816">
            <v>-251.69150351678201</v>
          </cell>
          <cell r="CO816">
            <v>-212.07227124183501</v>
          </cell>
          <cell r="CP816">
            <v>-4.0223110000000002</v>
          </cell>
          <cell r="CQ816">
            <v>-208.04996024183501</v>
          </cell>
          <cell r="CR816">
            <v>-455.61297530647698</v>
          </cell>
          <cell r="CS816">
            <v>-57.509282999999996</v>
          </cell>
          <cell r="CT816">
            <v>-398.103692306477</v>
          </cell>
          <cell r="CU816">
            <v>-182.040059994313</v>
          </cell>
          <cell r="CV816">
            <v>-39.255143000000004</v>
          </cell>
          <cell r="CW816">
            <v>-142.78491699431299</v>
          </cell>
          <cell r="CX816">
            <v>-369.94665375656001</v>
          </cell>
          <cell r="CY816">
            <v>-32.008000000000003</v>
          </cell>
          <cell r="CZ816">
            <v>-337.93865375656003</v>
          </cell>
          <cell r="DA816">
            <v>-278.175661120386</v>
          </cell>
          <cell r="DB816">
            <v>-30.363</v>
          </cell>
          <cell r="DC816">
            <v>-247.812661120386</v>
          </cell>
          <cell r="DD816">
            <v>-295.50147433258297</v>
          </cell>
          <cell r="DE816">
            <v>-15.006</v>
          </cell>
          <cell r="DF816">
            <v>-280.49547433258294</v>
          </cell>
          <cell r="DG816">
            <v>-425.47644240691199</v>
          </cell>
          <cell r="DH816">
            <v>-12.571999999999999</v>
          </cell>
          <cell r="DI816">
            <v>-412.90444240691198</v>
          </cell>
          <cell r="DJ816">
            <v>-319.08449524619198</v>
          </cell>
          <cell r="DK816">
            <v>6.1970000000000001</v>
          </cell>
          <cell r="DL816">
            <v>-325.28149524619198</v>
          </cell>
          <cell r="DM816">
            <v>-374.02651788908997</v>
          </cell>
          <cell r="DN816">
            <v>-9.3960000000000008</v>
          </cell>
          <cell r="DO816">
            <v>-364.63051788908996</v>
          </cell>
          <cell r="DP816">
            <v>-192.060791839187</v>
          </cell>
          <cell r="DQ816">
            <v>0</v>
          </cell>
          <cell r="DR816">
            <v>-192.060791839187</v>
          </cell>
          <cell r="DS816">
            <v>-363.483</v>
          </cell>
          <cell r="DT816">
            <v>0</v>
          </cell>
          <cell r="DU816">
            <v>-363.483</v>
          </cell>
          <cell r="DV816">
            <v>-516.94299999999998</v>
          </cell>
          <cell r="DW816">
            <v>-131.11399999999998</v>
          </cell>
          <cell r="DX816">
            <v>-385.82900000000001</v>
          </cell>
          <cell r="DY816">
            <v>-290.53100000000001</v>
          </cell>
          <cell r="DZ816">
            <v>16.211999999999982</v>
          </cell>
          <cell r="EA816">
            <v>-306.74299999999999</v>
          </cell>
          <cell r="EB816">
            <v>-257.94099999999997</v>
          </cell>
          <cell r="EC816">
            <v>62.37</v>
          </cell>
          <cell r="ED816">
            <v>-320.31099999999998</v>
          </cell>
          <cell r="EE816">
            <v>-439.928</v>
          </cell>
          <cell r="EF816">
            <v>-6.4480000000000075</v>
          </cell>
          <cell r="EG816">
            <v>-433.48</v>
          </cell>
          <cell r="EH816">
            <v>-340.19</v>
          </cell>
          <cell r="EI816">
            <v>37.200999999999979</v>
          </cell>
          <cell r="EJ816">
            <v>-377.39099999999996</v>
          </cell>
          <cell r="EK816">
            <v>-806.89800000000002</v>
          </cell>
          <cell r="EL816">
            <v>-304</v>
          </cell>
          <cell r="EM816">
            <v>-502.89800000000002</v>
          </cell>
          <cell r="EN816">
            <v>-98.022000000000105</v>
          </cell>
          <cell r="EO816">
            <v>403.536</v>
          </cell>
          <cell r="EP816">
            <v>-501.55800000000011</v>
          </cell>
          <cell r="EQ816">
            <v>-974.82</v>
          </cell>
          <cell r="ER816">
            <v>-408</v>
          </cell>
          <cell r="ES816">
            <v>-566.82000000000005</v>
          </cell>
          <cell r="ET816">
            <v>-245</v>
          </cell>
          <cell r="EU816">
            <v>312.5</v>
          </cell>
          <cell r="EV816">
            <v>-557.5</v>
          </cell>
          <cell r="EW816">
            <v>-718</v>
          </cell>
          <cell r="EX816">
            <v>-76.099999999999994</v>
          </cell>
          <cell r="EY816">
            <v>-641.9</v>
          </cell>
          <cell r="EZ816">
            <v>-538</v>
          </cell>
          <cell r="FA816">
            <v>229.5</v>
          </cell>
          <cell r="FB816">
            <v>-767.5</v>
          </cell>
          <cell r="FC816">
            <v>-720</v>
          </cell>
          <cell r="FD816">
            <v>-30.700000000000003</v>
          </cell>
          <cell r="FE816">
            <v>-689.3</v>
          </cell>
          <cell r="FF816">
            <v>-253</v>
          </cell>
          <cell r="FG816">
            <v>0</v>
          </cell>
          <cell r="FH816">
            <v>-253</v>
          </cell>
          <cell r="FI816">
            <v>-202</v>
          </cell>
          <cell r="FJ816">
            <v>0</v>
          </cell>
          <cell r="FK816">
            <v>-202</v>
          </cell>
          <cell r="FL816">
            <v>-217</v>
          </cell>
          <cell r="FM816">
            <v>0</v>
          </cell>
          <cell r="FN816">
            <v>-217</v>
          </cell>
          <cell r="FO816">
            <v>-213</v>
          </cell>
          <cell r="FP816">
            <v>0</v>
          </cell>
          <cell r="FQ816">
            <v>-213</v>
          </cell>
          <cell r="FR816">
            <v>-232</v>
          </cell>
          <cell r="FS816">
            <v>0</v>
          </cell>
          <cell r="FT816">
            <v>-232</v>
          </cell>
          <cell r="FU816">
            <v>-236</v>
          </cell>
          <cell r="FV816">
            <v>0</v>
          </cell>
          <cell r="FW816">
            <v>-236</v>
          </cell>
          <cell r="FX816">
            <v>-217</v>
          </cell>
          <cell r="FY816">
            <v>0</v>
          </cell>
          <cell r="FZ816">
            <v>-217</v>
          </cell>
          <cell r="GA816">
            <v>-215</v>
          </cell>
          <cell r="GB816">
            <v>0</v>
          </cell>
          <cell r="GC816">
            <v>-215</v>
          </cell>
          <cell r="GD816">
            <v>-1059</v>
          </cell>
          <cell r="GE816">
            <v>0</v>
          </cell>
          <cell r="GF816">
            <v>-1059</v>
          </cell>
          <cell r="GG816">
            <v>-1017</v>
          </cell>
          <cell r="GH816">
            <v>0</v>
          </cell>
          <cell r="GI816">
            <v>-1017</v>
          </cell>
          <cell r="GJ816">
            <v>-731</v>
          </cell>
          <cell r="GK816">
            <v>0</v>
          </cell>
          <cell r="GL816">
            <v>-731</v>
          </cell>
          <cell r="GM816">
            <v>50</v>
          </cell>
          <cell r="GN816">
            <v>0</v>
          </cell>
          <cell r="GO816">
            <v>50</v>
          </cell>
          <cell r="GP816">
            <v>-416</v>
          </cell>
          <cell r="GQ816">
            <v>0</v>
          </cell>
          <cell r="GR816">
            <v>-416</v>
          </cell>
          <cell r="GS816">
            <v>-534</v>
          </cell>
          <cell r="GT816">
            <v>0</v>
          </cell>
          <cell r="GU816">
            <v>-534</v>
          </cell>
          <cell r="GV816">
            <v>-209</v>
          </cell>
          <cell r="GW816">
            <v>0</v>
          </cell>
          <cell r="GX816">
            <v>-209</v>
          </cell>
          <cell r="GY816">
            <v>-528</v>
          </cell>
          <cell r="GZ816">
            <v>0</v>
          </cell>
          <cell r="HA816">
            <v>-528</v>
          </cell>
          <cell r="HB816">
            <v>-708</v>
          </cell>
          <cell r="HC816">
            <v>0</v>
          </cell>
          <cell r="HD816">
            <v>-708</v>
          </cell>
          <cell r="HE816">
            <v>-473</v>
          </cell>
          <cell r="HF816">
            <v>0</v>
          </cell>
          <cell r="HG816">
            <v>-473</v>
          </cell>
          <cell r="HH816">
            <v>-302</v>
          </cell>
          <cell r="HI816">
            <v>0</v>
          </cell>
          <cell r="HJ816">
            <v>-302</v>
          </cell>
          <cell r="HK816">
            <v>-480</v>
          </cell>
          <cell r="HL816">
            <v>0</v>
          </cell>
          <cell r="HM816">
            <v>-480</v>
          </cell>
          <cell r="HN816">
            <v>-405</v>
          </cell>
          <cell r="HO816">
            <v>0</v>
          </cell>
          <cell r="HP816">
            <v>-405</v>
          </cell>
          <cell r="HQ816">
            <v>-183</v>
          </cell>
          <cell r="HR816">
            <v>0</v>
          </cell>
          <cell r="HS816">
            <v>-183</v>
          </cell>
          <cell r="HT816">
            <v>-234</v>
          </cell>
          <cell r="HU816">
            <v>0</v>
          </cell>
          <cell r="HV816">
            <v>-234</v>
          </cell>
          <cell r="HW816">
            <v>-537</v>
          </cell>
          <cell r="HX816">
            <v>0</v>
          </cell>
          <cell r="HY816">
            <v>-537</v>
          </cell>
          <cell r="HZ816">
            <v>-416</v>
          </cell>
          <cell r="IA816">
            <v>0</v>
          </cell>
          <cell r="IB816">
            <v>-416</v>
          </cell>
          <cell r="IC816">
            <v>-385</v>
          </cell>
          <cell r="ID816">
            <v>0</v>
          </cell>
          <cell r="IE816">
            <v>-385</v>
          </cell>
          <cell r="IF816">
            <v>-279</v>
          </cell>
          <cell r="IG816">
            <v>0</v>
          </cell>
          <cell r="IH816">
            <v>-279</v>
          </cell>
          <cell r="II816">
            <v>438</v>
          </cell>
          <cell r="IJ816">
            <v>0</v>
          </cell>
          <cell r="IK816">
            <v>438</v>
          </cell>
          <cell r="IP816">
            <v>-824.72372398170103</v>
          </cell>
          <cell r="IQ816">
            <v>277.37498900000003</v>
          </cell>
          <cell r="IR816">
            <v>-1102.0987129817011</v>
          </cell>
          <cell r="IS816">
            <v>-518.62285119275396</v>
          </cell>
          <cell r="IT816">
            <v>272.07499999999999</v>
          </cell>
          <cell r="IU816">
            <v>-790.69785119275389</v>
          </cell>
          <cell r="IV816">
            <v>-413.33003480643498</v>
          </cell>
          <cell r="IW816">
            <v>41.591000000000001</v>
          </cell>
          <cell r="IX816">
            <v>-454.92103480643499</v>
          </cell>
          <cell r="IY816">
            <v>-362.66726610297502</v>
          </cell>
          <cell r="IZ816">
            <v>0</v>
          </cell>
          <cell r="JA816">
            <v>-362.66726610297502</v>
          </cell>
          <cell r="JB816">
            <v>-858.630485722873</v>
          </cell>
          <cell r="JC816">
            <v>32.487603169000003</v>
          </cell>
          <cell r="JD816">
            <v>-891.11808889187296</v>
          </cell>
          <cell r="JE816">
            <v>-531.26820650863999</v>
          </cell>
          <cell r="JF816">
            <v>52.613882000000004</v>
          </cell>
          <cell r="JG816">
            <v>-583.88208850863998</v>
          </cell>
          <cell r="JH816">
            <v>-278.92622059021301</v>
          </cell>
          <cell r="JI816">
            <v>52.613882000000004</v>
          </cell>
          <cell r="JJ816">
            <v>-331.540102590213</v>
          </cell>
          <cell r="JK816">
            <v>-242.615472270602</v>
          </cell>
          <cell r="JL816">
            <v>17.628240999999999</v>
          </cell>
          <cell r="JM816">
            <v>-260.24371327060197</v>
          </cell>
          <cell r="JN816">
            <v>-415.20280797944599</v>
          </cell>
          <cell r="JO816">
            <v>152.29976500000001</v>
          </cell>
          <cell r="JP816">
            <v>-567.50257297944597</v>
          </cell>
          <cell r="JQ816">
            <v>-395.78401912207102</v>
          </cell>
          <cell r="JR816">
            <v>130.465529</v>
          </cell>
          <cell r="JS816">
            <v>-526.24954812207102</v>
          </cell>
          <cell r="JT816">
            <v>-206.442788395359</v>
          </cell>
          <cell r="JU816">
            <v>130.465529</v>
          </cell>
          <cell r="JV816">
            <v>-336.90831739535901</v>
          </cell>
          <cell r="JW816">
            <v>-104.335260026166</v>
          </cell>
          <cell r="JX816">
            <v>126.018086</v>
          </cell>
          <cell r="JY816">
            <v>-230.35334602616598</v>
          </cell>
          <cell r="JZ816">
            <v>-1115.9102990594099</v>
          </cell>
          <cell r="KA816">
            <v>-115.280226</v>
          </cell>
          <cell r="KB816">
            <v>-1000.6300730594099</v>
          </cell>
          <cell r="KC816">
            <v>-849.72530654262505</v>
          </cell>
          <cell r="KD816">
            <v>-100.786737</v>
          </cell>
          <cell r="KE816">
            <v>-748.93856954262503</v>
          </cell>
          <cell r="KF816">
            <v>-637.65303530078995</v>
          </cell>
          <cell r="KG816">
            <v>-96.764426</v>
          </cell>
          <cell r="KH816">
            <v>-540.88860930078999</v>
          </cell>
          <cell r="KI816">
            <v>-182.040059994313</v>
          </cell>
          <cell r="KJ816">
            <v>-39.255143000000004</v>
          </cell>
          <cell r="KK816">
            <v>-142.78491699431299</v>
          </cell>
          <cell r="KL816">
            <v>-1369.1002316164399</v>
          </cell>
          <cell r="KM816">
            <v>-89.949000000000012</v>
          </cell>
          <cell r="KN816">
            <v>-1279.1512316164399</v>
          </cell>
          <cell r="KO816">
            <v>-999.15357785988101</v>
          </cell>
          <cell r="KP816">
            <v>-57.941000000000003</v>
          </cell>
          <cell r="KQ816">
            <v>-941.21257785988098</v>
          </cell>
          <cell r="KR816">
            <v>-720.97791673949598</v>
          </cell>
          <cell r="KS816">
            <v>-27.577999999999999</v>
          </cell>
          <cell r="KT816">
            <v>-693.39991673949601</v>
          </cell>
          <cell r="KU816">
            <v>-425.47644240691199</v>
          </cell>
          <cell r="KV816">
            <v>-12.571999999999999</v>
          </cell>
          <cell r="KW816">
            <v>-412.90444240691198</v>
          </cell>
          <cell r="KX816">
            <v>-1248.6548049744699</v>
          </cell>
          <cell r="KY816">
            <v>-3.1990000000000007</v>
          </cell>
          <cell r="KZ816">
            <v>-1245.4558049744699</v>
          </cell>
          <cell r="LA816">
            <v>-929.57030972827704</v>
          </cell>
          <cell r="LB816">
            <v>-9.3960000000000008</v>
          </cell>
          <cell r="LC816">
            <v>-920.17430972827708</v>
          </cell>
          <cell r="LD816">
            <v>-555.54379183918695</v>
          </cell>
          <cell r="LE816">
            <v>0</v>
          </cell>
          <cell r="LF816">
            <v>-555.54379183918695</v>
          </cell>
          <cell r="LG816">
            <v>-363.483</v>
          </cell>
          <cell r="LH816">
            <v>0</v>
          </cell>
          <cell r="LI816">
            <v>-363.483</v>
          </cell>
          <cell r="LJ816">
            <v>-1505.3430000000001</v>
          </cell>
          <cell r="LK816">
            <v>-58.980000000000011</v>
          </cell>
          <cell r="LL816">
            <v>-1446.3630000000001</v>
          </cell>
          <cell r="LM816">
            <v>-988.4</v>
          </cell>
          <cell r="LN816">
            <v>72.133999999999958</v>
          </cell>
          <cell r="LO816">
            <v>-1060.5339999999999</v>
          </cell>
          <cell r="LP816">
            <v>-697.86900000000003</v>
          </cell>
          <cell r="LQ816">
            <v>55.92199999999999</v>
          </cell>
          <cell r="LR816">
            <v>-753.79100000000005</v>
          </cell>
          <cell r="LS816">
            <v>-439.928</v>
          </cell>
          <cell r="LT816">
            <v>-6.4480000000000075</v>
          </cell>
          <cell r="LU816">
            <v>-433.48</v>
          </cell>
          <cell r="LV816">
            <v>-2219.9299999999998</v>
          </cell>
          <cell r="LW816">
            <v>-271.26300000000003</v>
          </cell>
          <cell r="LX816">
            <v>-1948.6669999999999</v>
          </cell>
          <cell r="LY816">
            <v>-1879.74</v>
          </cell>
          <cell r="LZ816">
            <v>-308.46400000000006</v>
          </cell>
          <cell r="MA816">
            <v>-1571.2759999999998</v>
          </cell>
          <cell r="MB816">
            <v>-1072.8420000000001</v>
          </cell>
          <cell r="MC816">
            <v>-4.4639999999999418</v>
          </cell>
          <cell r="MD816">
            <v>-1068.3780000000002</v>
          </cell>
          <cell r="ME816">
            <v>-974.82</v>
          </cell>
          <cell r="MF816">
            <v>-408</v>
          </cell>
          <cell r="MG816">
            <v>-566.82000000000005</v>
          </cell>
          <cell r="MH816">
            <v>-245</v>
          </cell>
          <cell r="MI816">
            <v>435.2</v>
          </cell>
          <cell r="MJ816">
            <v>-680.2</v>
          </cell>
          <cell r="MK816">
            <v>-718</v>
          </cell>
          <cell r="ML816">
            <v>122.7</v>
          </cell>
          <cell r="MM816">
            <v>-840.7</v>
          </cell>
          <cell r="MN816">
            <v>-538</v>
          </cell>
          <cell r="MO816">
            <v>198.8</v>
          </cell>
          <cell r="MP816">
            <v>-736.8</v>
          </cell>
          <cell r="MQ816">
            <v>-720</v>
          </cell>
          <cell r="MR816">
            <v>-30.700000000000003</v>
          </cell>
          <cell r="MS816">
            <v>-689.3</v>
          </cell>
          <cell r="MT816">
            <v>-253</v>
          </cell>
          <cell r="MU816">
            <v>0</v>
          </cell>
          <cell r="MV816">
            <v>-253</v>
          </cell>
          <cell r="MW816">
            <v>-202</v>
          </cell>
          <cell r="MX816">
            <v>0</v>
          </cell>
          <cell r="MY816">
            <v>-202</v>
          </cell>
          <cell r="MZ816">
            <v>-217</v>
          </cell>
          <cell r="NA816">
            <v>0</v>
          </cell>
          <cell r="NB816">
            <v>-217</v>
          </cell>
          <cell r="NC816">
            <v>-213</v>
          </cell>
          <cell r="ND816">
            <v>0</v>
          </cell>
          <cell r="NE816">
            <v>-213</v>
          </cell>
          <cell r="NF816">
            <v>-232</v>
          </cell>
          <cell r="NG816">
            <v>0</v>
          </cell>
          <cell r="NH816">
            <v>-232</v>
          </cell>
          <cell r="NI816">
            <v>-236</v>
          </cell>
          <cell r="NJ816">
            <v>0</v>
          </cell>
          <cell r="NK816">
            <v>-236</v>
          </cell>
          <cell r="NL816">
            <v>-217</v>
          </cell>
          <cell r="NM816">
            <v>0</v>
          </cell>
          <cell r="NN816">
            <v>-217</v>
          </cell>
          <cell r="NO816">
            <v>-215</v>
          </cell>
          <cell r="NP816">
            <v>0</v>
          </cell>
          <cell r="NQ816">
            <v>-215</v>
          </cell>
          <cell r="NR816">
            <v>-1059</v>
          </cell>
          <cell r="NS816">
            <v>0</v>
          </cell>
          <cell r="NT816">
            <v>-1059</v>
          </cell>
          <cell r="NU816">
            <v>-1017</v>
          </cell>
          <cell r="NV816">
            <v>0</v>
          </cell>
          <cell r="NW816">
            <v>-1017</v>
          </cell>
          <cell r="NX816">
            <v>-731</v>
          </cell>
          <cell r="NY816">
            <v>0</v>
          </cell>
          <cell r="NZ816">
            <v>-731</v>
          </cell>
          <cell r="OA816">
            <v>50</v>
          </cell>
          <cell r="OB816">
            <v>0</v>
          </cell>
          <cell r="OC816">
            <v>50</v>
          </cell>
          <cell r="OD816">
            <v>-416</v>
          </cell>
          <cell r="OE816">
            <v>0</v>
          </cell>
          <cell r="OF816">
            <v>-416</v>
          </cell>
          <cell r="OG816">
            <v>-534</v>
          </cell>
          <cell r="OH816">
            <v>0</v>
          </cell>
          <cell r="OI816">
            <v>-534</v>
          </cell>
          <cell r="OJ816">
            <v>-209</v>
          </cell>
          <cell r="OK816">
            <v>0</v>
          </cell>
          <cell r="OL816">
            <v>-209</v>
          </cell>
          <cell r="OM816">
            <v>-528</v>
          </cell>
          <cell r="ON816">
            <v>0</v>
          </cell>
          <cell r="OO816">
            <v>-528</v>
          </cell>
          <cell r="OP816">
            <v>-708</v>
          </cell>
          <cell r="OQ816">
            <v>0</v>
          </cell>
          <cell r="OR816">
            <v>-708</v>
          </cell>
          <cell r="OS816">
            <v>-473</v>
          </cell>
          <cell r="OT816">
            <v>0</v>
          </cell>
          <cell r="OU816">
            <v>-473</v>
          </cell>
          <cell r="OV816">
            <v>-302</v>
          </cell>
          <cell r="OW816">
            <v>0</v>
          </cell>
          <cell r="OX816">
            <v>-302</v>
          </cell>
          <cell r="OY816">
            <v>-480</v>
          </cell>
          <cell r="OZ816">
            <v>0</v>
          </cell>
          <cell r="PA816">
            <v>-480</v>
          </cell>
          <cell r="PB816">
            <v>-405</v>
          </cell>
          <cell r="PC816">
            <v>0</v>
          </cell>
          <cell r="PD816">
            <v>-405</v>
          </cell>
          <cell r="PE816">
            <v>-183</v>
          </cell>
          <cell r="PF816">
            <v>0</v>
          </cell>
          <cell r="PG816">
            <v>-183</v>
          </cell>
          <cell r="PH816">
            <v>-234</v>
          </cell>
          <cell r="PI816">
            <v>0</v>
          </cell>
          <cell r="PJ816">
            <v>-234</v>
          </cell>
          <cell r="PK816">
            <v>-537</v>
          </cell>
          <cell r="PL816">
            <v>0</v>
          </cell>
          <cell r="PM816">
            <v>-537</v>
          </cell>
          <cell r="PN816">
            <v>-416</v>
          </cell>
          <cell r="PO816">
            <v>0</v>
          </cell>
          <cell r="PP816">
            <v>-416</v>
          </cell>
          <cell r="PQ816">
            <v>-385</v>
          </cell>
          <cell r="PR816">
            <v>0</v>
          </cell>
          <cell r="PS816">
            <v>-385</v>
          </cell>
          <cell r="PT816">
            <v>-279</v>
          </cell>
          <cell r="PU816">
            <v>0</v>
          </cell>
          <cell r="PV816">
            <v>-279</v>
          </cell>
          <cell r="PW816">
            <v>438</v>
          </cell>
          <cell r="PX816">
            <v>0</v>
          </cell>
          <cell r="PY816">
            <v>438</v>
          </cell>
        </row>
        <row r="817">
          <cell r="BB817">
            <v>-14.488</v>
          </cell>
          <cell r="BC817">
            <v>0</v>
          </cell>
          <cell r="BD817">
            <v>-14.488</v>
          </cell>
          <cell r="BE817">
            <v>-1.5609999999999999</v>
          </cell>
          <cell r="BF817">
            <v>0</v>
          </cell>
          <cell r="BG817">
            <v>-1.5609999999999999</v>
          </cell>
          <cell r="BH817">
            <v>-1.605</v>
          </cell>
          <cell r="BI817">
            <v>0</v>
          </cell>
          <cell r="BJ817">
            <v>-1.605</v>
          </cell>
          <cell r="BK817">
            <v>1.1120000000000001</v>
          </cell>
          <cell r="BL817">
            <v>0</v>
          </cell>
          <cell r="BM817">
            <v>1.1120000000000001</v>
          </cell>
          <cell r="BN817">
            <v>-3.6469999999999994</v>
          </cell>
          <cell r="BO817">
            <v>0</v>
          </cell>
          <cell r="BP817">
            <v>-3.6469999999999994</v>
          </cell>
          <cell r="BQ817">
            <v>-0.85899999999999999</v>
          </cell>
          <cell r="BR817">
            <v>0</v>
          </cell>
          <cell r="BS817">
            <v>-0.85899999999999999</v>
          </cell>
          <cell r="BT817">
            <v>-2.5009999999999999</v>
          </cell>
          <cell r="BU817">
            <v>0</v>
          </cell>
          <cell r="BV817">
            <v>-2.5009999999999999</v>
          </cell>
          <cell r="BW817">
            <v>-1.677</v>
          </cell>
          <cell r="BX817">
            <v>0</v>
          </cell>
          <cell r="BY817">
            <v>-1.677</v>
          </cell>
          <cell r="BZ817">
            <v>-6.149</v>
          </cell>
          <cell r="CA817">
            <v>0</v>
          </cell>
          <cell r="CB817">
            <v>-6.149</v>
          </cell>
          <cell r="CC817">
            <v>-2.4750000000000001</v>
          </cell>
          <cell r="CD817">
            <v>0</v>
          </cell>
          <cell r="CE817">
            <v>-2.4750000000000001</v>
          </cell>
          <cell r="CF817">
            <v>-4.0250000000000004</v>
          </cell>
          <cell r="CG817">
            <v>0</v>
          </cell>
          <cell r="CH817">
            <v>-4.0250000000000004</v>
          </cell>
          <cell r="CI817">
            <v>0.66400000000000003</v>
          </cell>
          <cell r="CJ817">
            <v>0</v>
          </cell>
          <cell r="CK817">
            <v>0.66400000000000003</v>
          </cell>
          <cell r="CL817">
            <v>6.258</v>
          </cell>
          <cell r="CM817">
            <v>0</v>
          </cell>
          <cell r="CN817">
            <v>6.258</v>
          </cell>
          <cell r="CO817">
            <v>1.768</v>
          </cell>
          <cell r="CP817">
            <v>0</v>
          </cell>
          <cell r="CQ817">
            <v>1.768</v>
          </cell>
          <cell r="CR817">
            <v>-1.0049999999999999</v>
          </cell>
          <cell r="CS817">
            <v>0</v>
          </cell>
          <cell r="CT817">
            <v>-1.0049999999999999</v>
          </cell>
          <cell r="CU817">
            <v>-36.494</v>
          </cell>
          <cell r="CV817">
            <v>0</v>
          </cell>
          <cell r="CW817">
            <v>-36.494</v>
          </cell>
          <cell r="CX817">
            <v>-9.5909999999999993</v>
          </cell>
          <cell r="CY817">
            <v>0</v>
          </cell>
          <cell r="CZ817">
            <v>-9.5909999999999993</v>
          </cell>
          <cell r="DA817">
            <v>-5.343</v>
          </cell>
          <cell r="DB817">
            <v>0</v>
          </cell>
          <cell r="DC817">
            <v>-5.343</v>
          </cell>
          <cell r="DD817">
            <v>-15.002000000000001</v>
          </cell>
          <cell r="DE817">
            <v>0</v>
          </cell>
          <cell r="DF817">
            <v>-15.002000000000001</v>
          </cell>
          <cell r="DG817">
            <v>1.5529999999999999</v>
          </cell>
          <cell r="DH817">
            <v>0</v>
          </cell>
          <cell r="DI817">
            <v>1.5529999999999999</v>
          </cell>
          <cell r="DJ817">
            <v>-5.1569999999999965</v>
          </cell>
          <cell r="DK817">
            <v>0</v>
          </cell>
          <cell r="DL817">
            <v>-5.1569999999999965</v>
          </cell>
          <cell r="DM817">
            <v>-2.234</v>
          </cell>
          <cell r="DN817">
            <v>0</v>
          </cell>
          <cell r="DO817">
            <v>-2.234</v>
          </cell>
          <cell r="DP817">
            <v>4.6020000000000003</v>
          </cell>
          <cell r="DQ817">
            <v>0</v>
          </cell>
          <cell r="DR817">
            <v>4.6020000000000003</v>
          </cell>
          <cell r="DS817">
            <v>-1.7210000000000001</v>
          </cell>
          <cell r="DT817">
            <v>0</v>
          </cell>
          <cell r="DU817">
            <v>-1.7210000000000001</v>
          </cell>
          <cell r="DV817">
            <v>-12.836</v>
          </cell>
          <cell r="DW817">
            <v>0</v>
          </cell>
          <cell r="DX817">
            <v>-12.836</v>
          </cell>
          <cell r="DY817">
            <v>3.0680000000000001</v>
          </cell>
          <cell r="DZ817">
            <v>0</v>
          </cell>
          <cell r="EA817">
            <v>3.0680000000000001</v>
          </cell>
          <cell r="EB817">
            <v>12.439</v>
          </cell>
          <cell r="EC817">
            <v>0</v>
          </cell>
          <cell r="ED817">
            <v>12.439</v>
          </cell>
          <cell r="EE817">
            <v>-8.7620000000000005</v>
          </cell>
          <cell r="EF817">
            <v>0</v>
          </cell>
          <cell r="EG817">
            <v>-8.7620000000000005</v>
          </cell>
          <cell r="EH817">
            <v>-9.3330000000000002</v>
          </cell>
          <cell r="EI817">
            <v>0</v>
          </cell>
          <cell r="EJ817">
            <v>-9.3330000000000002</v>
          </cell>
          <cell r="EK817">
            <v>-5.5990000000000002</v>
          </cell>
          <cell r="EL817">
            <v>0</v>
          </cell>
          <cell r="EM817">
            <v>-5.5990000000000002</v>
          </cell>
          <cell r="EN817">
            <v>-1.8939999999999999</v>
          </cell>
          <cell r="EO817">
            <v>0</v>
          </cell>
          <cell r="EP817">
            <v>-1.8939999999999999</v>
          </cell>
          <cell r="EQ817">
            <v>-10.068</v>
          </cell>
          <cell r="ER817">
            <v>0</v>
          </cell>
          <cell r="ES817">
            <v>-10.068</v>
          </cell>
          <cell r="ET817">
            <v>-187</v>
          </cell>
          <cell r="EU817">
            <v>0</v>
          </cell>
          <cell r="EV817">
            <v>-187</v>
          </cell>
          <cell r="EW817">
            <v>-135</v>
          </cell>
          <cell r="EX817">
            <v>-107</v>
          </cell>
          <cell r="EY817">
            <v>-28</v>
          </cell>
          <cell r="EZ817">
            <v>79</v>
          </cell>
          <cell r="FA817">
            <v>107</v>
          </cell>
          <cell r="FB817">
            <v>-28</v>
          </cell>
          <cell r="FC817">
            <v>14</v>
          </cell>
          <cell r="FD817">
            <v>0</v>
          </cell>
          <cell r="FE817">
            <v>14</v>
          </cell>
          <cell r="FF817">
            <v>-808</v>
          </cell>
          <cell r="FG817">
            <v>0</v>
          </cell>
          <cell r="FH817">
            <v>-808</v>
          </cell>
          <cell r="FI817">
            <v>-549</v>
          </cell>
          <cell r="FJ817">
            <v>0</v>
          </cell>
          <cell r="FK817">
            <v>-549</v>
          </cell>
          <cell r="FL817">
            <v>-790</v>
          </cell>
          <cell r="FM817">
            <v>0</v>
          </cell>
          <cell r="FN817">
            <v>-790</v>
          </cell>
          <cell r="FO817">
            <v>-776</v>
          </cell>
          <cell r="FP817">
            <v>0</v>
          </cell>
          <cell r="FQ817">
            <v>-776</v>
          </cell>
          <cell r="FR817">
            <v>-653</v>
          </cell>
          <cell r="FS817">
            <v>0</v>
          </cell>
          <cell r="FT817">
            <v>-653</v>
          </cell>
          <cell r="FU817">
            <v>-736</v>
          </cell>
          <cell r="FV817">
            <v>0</v>
          </cell>
          <cell r="FW817">
            <v>-736</v>
          </cell>
          <cell r="FX817">
            <v>-593</v>
          </cell>
          <cell r="FY817">
            <v>0</v>
          </cell>
          <cell r="FZ817">
            <v>-593</v>
          </cell>
          <cell r="GA817">
            <v>-1093</v>
          </cell>
          <cell r="GB817">
            <v>0</v>
          </cell>
          <cell r="GC817">
            <v>-1093</v>
          </cell>
          <cell r="GD817">
            <v>-6</v>
          </cell>
          <cell r="GE817">
            <v>0</v>
          </cell>
          <cell r="GF817">
            <v>-6</v>
          </cell>
          <cell r="GG817">
            <v>-260</v>
          </cell>
          <cell r="GH817">
            <v>0</v>
          </cell>
          <cell r="GI817">
            <v>-260</v>
          </cell>
          <cell r="GJ817">
            <v>-19</v>
          </cell>
          <cell r="GK817">
            <v>0</v>
          </cell>
          <cell r="GL817">
            <v>-19</v>
          </cell>
          <cell r="GM817">
            <v>10</v>
          </cell>
          <cell r="GN817">
            <v>0</v>
          </cell>
          <cell r="GO817">
            <v>10</v>
          </cell>
          <cell r="GP817">
            <v>-263</v>
          </cell>
          <cell r="GQ817">
            <v>0</v>
          </cell>
          <cell r="GR817">
            <v>-263</v>
          </cell>
          <cell r="GS817">
            <v>-41</v>
          </cell>
          <cell r="GT817">
            <v>0</v>
          </cell>
          <cell r="GU817">
            <v>-41</v>
          </cell>
          <cell r="GV817">
            <v>-45</v>
          </cell>
          <cell r="GW817">
            <v>0</v>
          </cell>
          <cell r="GX817">
            <v>-45</v>
          </cell>
          <cell r="GY817">
            <v>11</v>
          </cell>
          <cell r="GZ817">
            <v>0</v>
          </cell>
          <cell r="HA817">
            <v>11</v>
          </cell>
          <cell r="HB817">
            <v>-11</v>
          </cell>
          <cell r="HC817">
            <v>0</v>
          </cell>
          <cell r="HD817">
            <v>-11</v>
          </cell>
          <cell r="HE817">
            <v>2</v>
          </cell>
          <cell r="HF817">
            <v>0</v>
          </cell>
          <cell r="HG817">
            <v>2</v>
          </cell>
          <cell r="HH817">
            <v>-9</v>
          </cell>
          <cell r="HI817">
            <v>0</v>
          </cell>
          <cell r="HJ817">
            <v>-9</v>
          </cell>
          <cell r="HK817">
            <v>-11</v>
          </cell>
          <cell r="HL817">
            <v>0</v>
          </cell>
          <cell r="HM817">
            <v>-11</v>
          </cell>
          <cell r="HN817">
            <v>-33</v>
          </cell>
          <cell r="HO817">
            <v>0</v>
          </cell>
          <cell r="HP817">
            <v>-33</v>
          </cell>
          <cell r="HQ817">
            <v>-9</v>
          </cell>
          <cell r="HR817">
            <v>0</v>
          </cell>
          <cell r="HS817">
            <v>-9</v>
          </cell>
          <cell r="HT817">
            <v>-9</v>
          </cell>
          <cell r="HU817">
            <v>0</v>
          </cell>
          <cell r="HV817">
            <v>-9</v>
          </cell>
          <cell r="HW817">
            <v>-20</v>
          </cell>
          <cell r="HX817">
            <v>0</v>
          </cell>
          <cell r="HY817">
            <v>-20</v>
          </cell>
          <cell r="HZ817">
            <v>-16</v>
          </cell>
          <cell r="IA817">
            <v>0</v>
          </cell>
          <cell r="IB817">
            <v>-16</v>
          </cell>
          <cell r="IC817">
            <v>23</v>
          </cell>
          <cell r="ID817">
            <v>0</v>
          </cell>
          <cell r="IE817">
            <v>23</v>
          </cell>
          <cell r="IF817">
            <v>6</v>
          </cell>
          <cell r="IG817">
            <v>0</v>
          </cell>
          <cell r="IH817">
            <v>6</v>
          </cell>
          <cell r="II817">
            <v>11</v>
          </cell>
          <cell r="IJ817">
            <v>0</v>
          </cell>
          <cell r="IK817">
            <v>11</v>
          </cell>
          <cell r="IP817">
            <v>-16.542000000000002</v>
          </cell>
          <cell r="IQ817">
            <v>0</v>
          </cell>
          <cell r="IR817">
            <v>-16.542000000000002</v>
          </cell>
          <cell r="IS817">
            <v>-2.0539999999999998</v>
          </cell>
          <cell r="IT817">
            <v>0</v>
          </cell>
          <cell r="IU817">
            <v>-2.0539999999999998</v>
          </cell>
          <cell r="IV817">
            <v>-0.49299999999999999</v>
          </cell>
          <cell r="IW817">
            <v>0</v>
          </cell>
          <cell r="IX817">
            <v>-0.49299999999999999</v>
          </cell>
          <cell r="IY817">
            <v>1.1120000000000001</v>
          </cell>
          <cell r="IZ817">
            <v>0</v>
          </cell>
          <cell r="JA817">
            <v>1.1120000000000001</v>
          </cell>
          <cell r="JB817">
            <v>-8.6839999999999993</v>
          </cell>
          <cell r="JC817">
            <v>0</v>
          </cell>
          <cell r="JD817">
            <v>-8.6839999999999993</v>
          </cell>
          <cell r="JE817">
            <v>-5.0369999999999999</v>
          </cell>
          <cell r="JF817">
            <v>0</v>
          </cell>
          <cell r="JG817">
            <v>-5.0369999999999999</v>
          </cell>
          <cell r="JH817">
            <v>-4.1779999999999999</v>
          </cell>
          <cell r="JI817">
            <v>0</v>
          </cell>
          <cell r="JJ817">
            <v>-4.1779999999999999</v>
          </cell>
          <cell r="JK817">
            <v>-1.677</v>
          </cell>
          <cell r="JL817">
            <v>0</v>
          </cell>
          <cell r="JM817">
            <v>-1.677</v>
          </cell>
          <cell r="JN817">
            <v>-11.984999999999999</v>
          </cell>
          <cell r="JO817">
            <v>0</v>
          </cell>
          <cell r="JP817">
            <v>-11.984999999999999</v>
          </cell>
          <cell r="JQ817">
            <v>-5.8360000000000003</v>
          </cell>
          <cell r="JR817">
            <v>0</v>
          </cell>
          <cell r="JS817">
            <v>-5.8360000000000003</v>
          </cell>
          <cell r="JT817">
            <v>-3.3610000000000002</v>
          </cell>
          <cell r="JU817">
            <v>0</v>
          </cell>
          <cell r="JV817">
            <v>-3.3610000000000002</v>
          </cell>
          <cell r="JW817">
            <v>0.66400000000000003</v>
          </cell>
          <cell r="JX817">
            <v>0</v>
          </cell>
          <cell r="JY817">
            <v>0.66400000000000003</v>
          </cell>
          <cell r="JZ817">
            <v>-29.472999999999999</v>
          </cell>
          <cell r="KA817">
            <v>0</v>
          </cell>
          <cell r="KB817">
            <v>-29.472999999999999</v>
          </cell>
          <cell r="KC817">
            <v>-35.731000000000002</v>
          </cell>
          <cell r="KD817">
            <v>0</v>
          </cell>
          <cell r="KE817">
            <v>-35.731000000000002</v>
          </cell>
          <cell r="KF817">
            <v>-37.499000000000002</v>
          </cell>
          <cell r="KG817">
            <v>0</v>
          </cell>
          <cell r="KH817">
            <v>-37.499000000000002</v>
          </cell>
          <cell r="KI817">
            <v>-36.494</v>
          </cell>
          <cell r="KJ817">
            <v>0</v>
          </cell>
          <cell r="KK817">
            <v>-36.494</v>
          </cell>
          <cell r="KL817">
            <v>-28.382999999999999</v>
          </cell>
          <cell r="KM817">
            <v>0</v>
          </cell>
          <cell r="KN817">
            <v>-28.382999999999999</v>
          </cell>
          <cell r="KO817">
            <v>-18.792000000000002</v>
          </cell>
          <cell r="KP817">
            <v>0</v>
          </cell>
          <cell r="KQ817">
            <v>-18.792000000000002</v>
          </cell>
          <cell r="KR817">
            <v>-13.449</v>
          </cell>
          <cell r="KS817">
            <v>0</v>
          </cell>
          <cell r="KT817">
            <v>-13.449</v>
          </cell>
          <cell r="KU817">
            <v>1.5529999999999999</v>
          </cell>
          <cell r="KV817">
            <v>0</v>
          </cell>
          <cell r="KW817">
            <v>1.5529999999999999</v>
          </cell>
          <cell r="KX817">
            <v>-4.5100000000000051</v>
          </cell>
          <cell r="KY817">
            <v>0</v>
          </cell>
          <cell r="KZ817">
            <v>-4.5100000000000051</v>
          </cell>
          <cell r="LA817">
            <v>0.6469999999999998</v>
          </cell>
          <cell r="LB817">
            <v>0</v>
          </cell>
          <cell r="LC817">
            <v>0.6469999999999998</v>
          </cell>
          <cell r="LD817">
            <v>2.8809999999999993</v>
          </cell>
          <cell r="LE817">
            <v>0</v>
          </cell>
          <cell r="LF817">
            <v>2.8809999999999993</v>
          </cell>
          <cell r="LG817">
            <v>-1.7210000000000001</v>
          </cell>
          <cell r="LH817">
            <v>0</v>
          </cell>
          <cell r="LI817">
            <v>-1.7210000000000001</v>
          </cell>
          <cell r="LJ817">
            <v>-6.0910000000000002</v>
          </cell>
          <cell r="LK817">
            <v>0</v>
          </cell>
          <cell r="LL817">
            <v>-6.0910000000000002</v>
          </cell>
          <cell r="LM817">
            <v>6.7450000000000001</v>
          </cell>
          <cell r="LN817">
            <v>0</v>
          </cell>
          <cell r="LO817">
            <v>6.7450000000000001</v>
          </cell>
          <cell r="LP817">
            <v>3.677</v>
          </cell>
          <cell r="LQ817">
            <v>0</v>
          </cell>
          <cell r="LR817">
            <v>3.677</v>
          </cell>
          <cell r="LS817">
            <v>-8.7620000000000005</v>
          </cell>
          <cell r="LT817">
            <v>0</v>
          </cell>
          <cell r="LU817">
            <v>-8.7620000000000005</v>
          </cell>
          <cell r="LV817">
            <v>-26.893999999999998</v>
          </cell>
          <cell r="LW817">
            <v>0</v>
          </cell>
          <cell r="LX817">
            <v>-26.893999999999998</v>
          </cell>
          <cell r="LY817">
            <v>-17.561</v>
          </cell>
          <cell r="LZ817">
            <v>0</v>
          </cell>
          <cell r="MA817">
            <v>-17.561</v>
          </cell>
          <cell r="MB817">
            <v>-11.962</v>
          </cell>
          <cell r="MC817">
            <v>0</v>
          </cell>
          <cell r="MD817">
            <v>-11.962</v>
          </cell>
          <cell r="ME817">
            <v>-10.068</v>
          </cell>
          <cell r="MF817">
            <v>0</v>
          </cell>
          <cell r="MG817">
            <v>-10.068</v>
          </cell>
          <cell r="MH817">
            <v>-187</v>
          </cell>
          <cell r="MI817">
            <v>0</v>
          </cell>
          <cell r="MJ817">
            <v>-187</v>
          </cell>
          <cell r="MK817">
            <v>-135</v>
          </cell>
          <cell r="ML817">
            <v>0</v>
          </cell>
          <cell r="MM817">
            <v>-135</v>
          </cell>
          <cell r="MN817">
            <v>79</v>
          </cell>
          <cell r="MO817">
            <v>107</v>
          </cell>
          <cell r="MP817">
            <v>-28</v>
          </cell>
          <cell r="MQ817">
            <v>14</v>
          </cell>
          <cell r="MR817">
            <v>0</v>
          </cell>
          <cell r="MS817">
            <v>14</v>
          </cell>
          <cell r="MT817">
            <v>-808</v>
          </cell>
          <cell r="MU817">
            <v>0</v>
          </cell>
          <cell r="MV817">
            <v>-808</v>
          </cell>
          <cell r="MW817">
            <v>-549</v>
          </cell>
          <cell r="MX817">
            <v>0</v>
          </cell>
          <cell r="MY817">
            <v>-549</v>
          </cell>
          <cell r="MZ817">
            <v>-790</v>
          </cell>
          <cell r="NA817">
            <v>0</v>
          </cell>
          <cell r="NB817">
            <v>-790</v>
          </cell>
          <cell r="NC817">
            <v>-776</v>
          </cell>
          <cell r="ND817">
            <v>0</v>
          </cell>
          <cell r="NE817">
            <v>-776</v>
          </cell>
          <cell r="NF817">
            <v>-653</v>
          </cell>
          <cell r="NG817">
            <v>0</v>
          </cell>
          <cell r="NH817">
            <v>-653</v>
          </cell>
          <cell r="NI817">
            <v>-736</v>
          </cell>
          <cell r="NJ817">
            <v>0</v>
          </cell>
          <cell r="NK817">
            <v>-736</v>
          </cell>
          <cell r="NL817">
            <v>-593</v>
          </cell>
          <cell r="NM817">
            <v>0</v>
          </cell>
          <cell r="NN817">
            <v>-593</v>
          </cell>
          <cell r="NO817">
            <v>-1093</v>
          </cell>
          <cell r="NP817">
            <v>0</v>
          </cell>
          <cell r="NQ817">
            <v>-1093</v>
          </cell>
          <cell r="NR817">
            <v>-6</v>
          </cell>
          <cell r="NS817">
            <v>0</v>
          </cell>
          <cell r="NT817">
            <v>-6</v>
          </cell>
          <cell r="NU817">
            <v>-260</v>
          </cell>
          <cell r="NV817">
            <v>0</v>
          </cell>
          <cell r="NW817">
            <v>-260</v>
          </cell>
          <cell r="NX817">
            <v>-19</v>
          </cell>
          <cell r="NY817">
            <v>0</v>
          </cell>
          <cell r="NZ817">
            <v>-19</v>
          </cell>
          <cell r="OA817">
            <v>10</v>
          </cell>
          <cell r="OB817">
            <v>0</v>
          </cell>
          <cell r="OC817">
            <v>10</v>
          </cell>
          <cell r="OD817">
            <v>-263</v>
          </cell>
          <cell r="OE817">
            <v>0</v>
          </cell>
          <cell r="OF817">
            <v>-263</v>
          </cell>
          <cell r="OG817">
            <v>-41</v>
          </cell>
          <cell r="OH817">
            <v>0</v>
          </cell>
          <cell r="OI817">
            <v>-41</v>
          </cell>
          <cell r="OJ817">
            <v>-45</v>
          </cell>
          <cell r="OK817">
            <v>0</v>
          </cell>
          <cell r="OL817">
            <v>-45</v>
          </cell>
          <cell r="OM817">
            <v>11</v>
          </cell>
          <cell r="ON817">
            <v>0</v>
          </cell>
          <cell r="OO817">
            <v>11</v>
          </cell>
          <cell r="OP817">
            <v>-11</v>
          </cell>
          <cell r="OQ817">
            <v>0</v>
          </cell>
          <cell r="OR817">
            <v>-11</v>
          </cell>
          <cell r="OS817">
            <v>2</v>
          </cell>
          <cell r="OT817">
            <v>0</v>
          </cell>
          <cell r="OU817">
            <v>2</v>
          </cell>
          <cell r="OV817">
            <v>-9</v>
          </cell>
          <cell r="OW817">
            <v>0</v>
          </cell>
          <cell r="OX817">
            <v>-9</v>
          </cell>
          <cell r="OY817">
            <v>-11</v>
          </cell>
          <cell r="OZ817">
            <v>0</v>
          </cell>
          <cell r="PA817">
            <v>-11</v>
          </cell>
          <cell r="PB817">
            <v>-33</v>
          </cell>
          <cell r="PC817">
            <v>0</v>
          </cell>
          <cell r="PD817">
            <v>-33</v>
          </cell>
          <cell r="PE817">
            <v>-9</v>
          </cell>
          <cell r="PF817">
            <v>0</v>
          </cell>
          <cell r="PG817">
            <v>-9</v>
          </cell>
          <cell r="PH817">
            <v>-9</v>
          </cell>
          <cell r="PI817">
            <v>0</v>
          </cell>
          <cell r="PJ817">
            <v>-9</v>
          </cell>
          <cell r="PK817">
            <v>-20</v>
          </cell>
          <cell r="PL817">
            <v>0</v>
          </cell>
          <cell r="PM817">
            <v>-20</v>
          </cell>
          <cell r="PN817">
            <v>-16</v>
          </cell>
          <cell r="PO817">
            <v>0</v>
          </cell>
          <cell r="PP817">
            <v>-16</v>
          </cell>
          <cell r="PQ817">
            <v>23</v>
          </cell>
          <cell r="PR817">
            <v>0</v>
          </cell>
          <cell r="PS817">
            <v>23</v>
          </cell>
          <cell r="PT817">
            <v>6</v>
          </cell>
          <cell r="PU817">
            <v>0</v>
          </cell>
          <cell r="PV817">
            <v>6</v>
          </cell>
          <cell r="PW817">
            <v>11</v>
          </cell>
          <cell r="PX817">
            <v>0</v>
          </cell>
          <cell r="PY817">
            <v>11</v>
          </cell>
        </row>
        <row r="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0</v>
          </cell>
          <cell r="CG818">
            <v>0</v>
          </cell>
          <cell r="CH818">
            <v>0</v>
          </cell>
          <cell r="CI818">
            <v>0</v>
          </cell>
          <cell r="CJ818">
            <v>0</v>
          </cell>
          <cell r="CK818">
            <v>0</v>
          </cell>
          <cell r="CL818">
            <v>0</v>
          </cell>
          <cell r="CM818">
            <v>0</v>
          </cell>
          <cell r="CN818">
            <v>0</v>
          </cell>
          <cell r="CO818">
            <v>0</v>
          </cell>
          <cell r="CP818">
            <v>0</v>
          </cell>
          <cell r="CQ818">
            <v>0</v>
          </cell>
          <cell r="CR818">
            <v>0</v>
          </cell>
          <cell r="CS818">
            <v>0</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-75</v>
          </cell>
          <cell r="DK818">
            <v>0</v>
          </cell>
          <cell r="DL818">
            <v>-75</v>
          </cell>
          <cell r="DM818">
            <v>0</v>
          </cell>
          <cell r="DN818">
            <v>0</v>
          </cell>
          <cell r="DO818">
            <v>0</v>
          </cell>
          <cell r="DP818">
            <v>-4.5999999999999996</v>
          </cell>
          <cell r="DQ818">
            <v>-4.5999999999999996</v>
          </cell>
          <cell r="DR818">
            <v>0</v>
          </cell>
          <cell r="DS818">
            <v>0</v>
          </cell>
          <cell r="DT818">
            <v>0</v>
          </cell>
          <cell r="DU818">
            <v>0</v>
          </cell>
          <cell r="DV818">
            <v>0</v>
          </cell>
          <cell r="DW818">
            <v>0</v>
          </cell>
          <cell r="DX818">
            <v>0</v>
          </cell>
          <cell r="DY818">
            <v>0</v>
          </cell>
          <cell r="DZ818">
            <v>0</v>
          </cell>
          <cell r="EA818">
            <v>0</v>
          </cell>
          <cell r="EB818">
            <v>0</v>
          </cell>
          <cell r="EC818">
            <v>0</v>
          </cell>
          <cell r="ED818">
            <v>0</v>
          </cell>
          <cell r="EE818">
            <v>0</v>
          </cell>
          <cell r="EF818">
            <v>0</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-150</v>
          </cell>
          <cell r="EV818">
            <v>150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H818">
            <v>0</v>
          </cell>
          <cell r="HI818">
            <v>0</v>
          </cell>
          <cell r="HJ818">
            <v>0</v>
          </cell>
          <cell r="HK818">
            <v>0</v>
          </cell>
          <cell r="HL818">
            <v>0</v>
          </cell>
          <cell r="HM818">
            <v>0</v>
          </cell>
          <cell r="HN818">
            <v>0</v>
          </cell>
          <cell r="HO818">
            <v>0</v>
          </cell>
          <cell r="HP818">
            <v>0</v>
          </cell>
          <cell r="HQ818">
            <v>0</v>
          </cell>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0</v>
          </cell>
          <cell r="IK818">
            <v>0</v>
          </cell>
          <cell r="IP818">
            <v>0</v>
          </cell>
          <cell r="IQ818">
            <v>0</v>
          </cell>
          <cell r="IR818">
            <v>0</v>
          </cell>
          <cell r="IS818">
            <v>0</v>
          </cell>
          <cell r="IT818">
            <v>0</v>
          </cell>
          <cell r="IU818">
            <v>0</v>
          </cell>
          <cell r="IV818">
            <v>0</v>
          </cell>
          <cell r="IW818">
            <v>0</v>
          </cell>
          <cell r="IX818">
            <v>0</v>
          </cell>
          <cell r="IY818">
            <v>0</v>
          </cell>
          <cell r="IZ818">
            <v>0</v>
          </cell>
          <cell r="JA818">
            <v>0</v>
          </cell>
          <cell r="JB818">
            <v>0</v>
          </cell>
          <cell r="JC818">
            <v>0</v>
          </cell>
          <cell r="JD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0</v>
          </cell>
          <cell r="JU818">
            <v>0</v>
          </cell>
          <cell r="JV818">
            <v>0</v>
          </cell>
          <cell r="JW818">
            <v>0</v>
          </cell>
          <cell r="JX818">
            <v>0</v>
          </cell>
          <cell r="JY818">
            <v>0</v>
          </cell>
          <cell r="JZ818">
            <v>0</v>
          </cell>
          <cell r="KA818">
            <v>0</v>
          </cell>
          <cell r="KB818">
            <v>0</v>
          </cell>
          <cell r="KC818">
            <v>0</v>
          </cell>
          <cell r="KD818">
            <v>0</v>
          </cell>
          <cell r="KE818">
            <v>0</v>
          </cell>
          <cell r="KF818">
            <v>0</v>
          </cell>
          <cell r="KG818">
            <v>0</v>
          </cell>
          <cell r="KH818">
            <v>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-79.599999999999994</v>
          </cell>
          <cell r="KY818">
            <v>-4.5999999999999996</v>
          </cell>
          <cell r="KZ818">
            <v>-75</v>
          </cell>
          <cell r="LA818">
            <v>-4.5999999999999996</v>
          </cell>
          <cell r="LB818">
            <v>-4.5999999999999996</v>
          </cell>
          <cell r="LC818">
            <v>0</v>
          </cell>
          <cell r="LD818">
            <v>-4.5999999999999996</v>
          </cell>
          <cell r="LE818">
            <v>-4.5999999999999996</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-150</v>
          </cell>
          <cell r="MJ818">
            <v>150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0</v>
          </cell>
          <cell r="NN818">
            <v>0</v>
          </cell>
          <cell r="NO818">
            <v>0</v>
          </cell>
          <cell r="NP818">
            <v>0</v>
          </cell>
          <cell r="NQ818">
            <v>0</v>
          </cell>
          <cell r="NR818">
            <v>0</v>
          </cell>
          <cell r="NS818">
            <v>0</v>
          </cell>
          <cell r="NT818">
            <v>0</v>
          </cell>
          <cell r="NU818">
            <v>0</v>
          </cell>
          <cell r="NV818">
            <v>0</v>
          </cell>
          <cell r="NW818">
            <v>0</v>
          </cell>
          <cell r="NX818">
            <v>0</v>
          </cell>
          <cell r="NY818">
            <v>0</v>
          </cell>
          <cell r="NZ818">
            <v>0</v>
          </cell>
          <cell r="OA818">
            <v>0</v>
          </cell>
          <cell r="OB818">
            <v>0</v>
          </cell>
          <cell r="OC818">
            <v>0</v>
          </cell>
          <cell r="OD818">
            <v>0</v>
          </cell>
          <cell r="OE818">
            <v>0</v>
          </cell>
          <cell r="OF818">
            <v>0</v>
          </cell>
          <cell r="OG818">
            <v>0</v>
          </cell>
          <cell r="OH818">
            <v>0</v>
          </cell>
          <cell r="OI818">
            <v>0</v>
          </cell>
          <cell r="OJ818">
            <v>0</v>
          </cell>
          <cell r="OK818">
            <v>0</v>
          </cell>
          <cell r="OL818">
            <v>0</v>
          </cell>
          <cell r="OM818">
            <v>0</v>
          </cell>
          <cell r="ON818">
            <v>0</v>
          </cell>
          <cell r="OO818">
            <v>0</v>
          </cell>
          <cell r="OP818">
            <v>0</v>
          </cell>
          <cell r="OQ818">
            <v>0</v>
          </cell>
          <cell r="OR818">
            <v>0</v>
          </cell>
          <cell r="OS818">
            <v>0</v>
          </cell>
          <cell r="OT818">
            <v>0</v>
          </cell>
          <cell r="OU818">
            <v>0</v>
          </cell>
          <cell r="OV818">
            <v>0</v>
          </cell>
          <cell r="OW818">
            <v>0</v>
          </cell>
          <cell r="OX818">
            <v>0</v>
          </cell>
          <cell r="OY818">
            <v>0</v>
          </cell>
          <cell r="OZ818">
            <v>0</v>
          </cell>
          <cell r="PA818">
            <v>0</v>
          </cell>
          <cell r="PB818">
            <v>0</v>
          </cell>
          <cell r="PC818">
            <v>0</v>
          </cell>
          <cell r="PD818">
            <v>0</v>
          </cell>
          <cell r="PE818">
            <v>0</v>
          </cell>
          <cell r="PF818">
            <v>0</v>
          </cell>
          <cell r="PG818">
            <v>0</v>
          </cell>
          <cell r="PH818">
            <v>0</v>
          </cell>
          <cell r="PI818">
            <v>0</v>
          </cell>
          <cell r="PJ818">
            <v>0</v>
          </cell>
          <cell r="PK818">
            <v>0</v>
          </cell>
          <cell r="PL818">
            <v>0</v>
          </cell>
          <cell r="PM818">
            <v>0</v>
          </cell>
          <cell r="PN818">
            <v>0</v>
          </cell>
          <cell r="PO818">
            <v>0</v>
          </cell>
          <cell r="PP818">
            <v>0</v>
          </cell>
          <cell r="PQ818">
            <v>0</v>
          </cell>
          <cell r="PR818">
            <v>0</v>
          </cell>
          <cell r="PS818">
            <v>0</v>
          </cell>
          <cell r="PT818">
            <v>0</v>
          </cell>
          <cell r="PU818">
            <v>0</v>
          </cell>
          <cell r="PV818">
            <v>0</v>
          </cell>
          <cell r="PW818">
            <v>0</v>
          </cell>
          <cell r="PX818">
            <v>0</v>
          </cell>
          <cell r="PY818">
            <v>0</v>
          </cell>
        </row>
        <row r="819">
          <cell r="BB819">
            <v>-320.58887278894599</v>
          </cell>
          <cell r="BC819">
            <v>5.2999890000000001</v>
          </cell>
          <cell r="BD819">
            <v>-325.88886178894597</v>
          </cell>
          <cell r="BE819">
            <v>-106.853816386319</v>
          </cell>
          <cell r="BF819">
            <v>230.48400000000001</v>
          </cell>
          <cell r="BG819">
            <v>-337.33781638631899</v>
          </cell>
          <cell r="BH819">
            <v>-52.26776870346</v>
          </cell>
          <cell r="BI819">
            <v>41.591000000000001</v>
          </cell>
          <cell r="BJ819">
            <v>-93.858768703460001</v>
          </cell>
          <cell r="BK819">
            <v>-361.555266102975</v>
          </cell>
          <cell r="BL819">
            <v>0</v>
          </cell>
          <cell r="BM819">
            <v>-361.555266102975</v>
          </cell>
          <cell r="BN819">
            <v>-331.00927921423295</v>
          </cell>
          <cell r="BO819">
            <v>-20.126278831</v>
          </cell>
          <cell r="BP819">
            <v>-310.88300038323291</v>
          </cell>
          <cell r="BQ819">
            <v>-253.20098591842702</v>
          </cell>
          <cell r="BR819">
            <v>0</v>
          </cell>
          <cell r="BS819">
            <v>-253.20098591842702</v>
          </cell>
          <cell r="BT819">
            <v>-38.811748319611013</v>
          </cell>
          <cell r="BU819">
            <v>34.985641000000001</v>
          </cell>
          <cell r="BV819">
            <v>-73.797389319611014</v>
          </cell>
          <cell r="BW819">
            <v>-244.29247227060199</v>
          </cell>
          <cell r="BX819">
            <v>17.628240999999999</v>
          </cell>
          <cell r="BY819">
            <v>-261.92071327060199</v>
          </cell>
          <cell r="BZ819">
            <v>-25.567788857374001</v>
          </cell>
          <cell r="CA819">
            <v>21.834236000000001</v>
          </cell>
          <cell r="CB819">
            <v>-47.402024857374002</v>
          </cell>
          <cell r="CC819">
            <v>-191.81623072671201</v>
          </cell>
          <cell r="CD819">
            <v>0</v>
          </cell>
          <cell r="CE819">
            <v>-191.81623072671201</v>
          </cell>
          <cell r="CF819">
            <v>-106.132528369193</v>
          </cell>
          <cell r="CG819">
            <v>4.4474429999999998</v>
          </cell>
          <cell r="CH819">
            <v>-110.579971369193</v>
          </cell>
          <cell r="CI819">
            <v>-103.671260026166</v>
          </cell>
          <cell r="CJ819">
            <v>126.018086</v>
          </cell>
          <cell r="CK819">
            <v>-229.68934602616599</v>
          </cell>
          <cell r="CL819">
            <v>-259.92699251678198</v>
          </cell>
          <cell r="CM819">
            <v>-14.493489</v>
          </cell>
          <cell r="CN819">
            <v>-245.43350351678197</v>
          </cell>
          <cell r="CO819">
            <v>-210.30427124183399</v>
          </cell>
          <cell r="CP819">
            <v>-4.0223110000000002</v>
          </cell>
          <cell r="CQ819">
            <v>-206.28196024183399</v>
          </cell>
          <cell r="CR819">
            <v>-456.61797530647698</v>
          </cell>
          <cell r="CS819">
            <v>-57.509282999999996</v>
          </cell>
          <cell r="CT819">
            <v>-399.108692306477</v>
          </cell>
          <cell r="CU819">
            <v>-218.534059994313</v>
          </cell>
          <cell r="CV819">
            <v>-39.255143000000004</v>
          </cell>
          <cell r="CW819">
            <v>-179.27891699431299</v>
          </cell>
          <cell r="CX819">
            <v>-379.53765375656002</v>
          </cell>
          <cell r="CY819">
            <v>-32.008000000000003</v>
          </cell>
          <cell r="CZ819">
            <v>-347.52965375656004</v>
          </cell>
          <cell r="DA819">
            <v>-283.51866112038601</v>
          </cell>
          <cell r="DB819">
            <v>-30.363</v>
          </cell>
          <cell r="DC819">
            <v>-253.15566112038601</v>
          </cell>
          <cell r="DD819">
            <v>-310.50347433258298</v>
          </cell>
          <cell r="DE819">
            <v>-15.006</v>
          </cell>
          <cell r="DF819">
            <v>-295.49747433258301</v>
          </cell>
          <cell r="DG819">
            <v>-423.92344240691199</v>
          </cell>
          <cell r="DH819">
            <v>-12.571999999999999</v>
          </cell>
          <cell r="DI819">
            <v>-411.35144240691199</v>
          </cell>
          <cell r="DJ819">
            <v>-399.24149524619202</v>
          </cell>
          <cell r="DK819">
            <v>6.1970000000000001</v>
          </cell>
          <cell r="DL819">
            <v>-405.43849524619202</v>
          </cell>
          <cell r="DM819">
            <v>-376.26051788909001</v>
          </cell>
          <cell r="DN819">
            <v>-9.3960000000000008</v>
          </cell>
          <cell r="DO819">
            <v>-366.86451788909</v>
          </cell>
          <cell r="DP819">
            <v>-192.05879183918699</v>
          </cell>
          <cell r="DQ819">
            <v>-4.5999999999999996</v>
          </cell>
          <cell r="DR819">
            <v>-187.458791839187</v>
          </cell>
          <cell r="DS819">
            <v>-365.20400000000001</v>
          </cell>
          <cell r="DT819">
            <v>0</v>
          </cell>
          <cell r="DU819">
            <v>-365.20400000000001</v>
          </cell>
          <cell r="DV819">
            <v>-529.779</v>
          </cell>
          <cell r="DW819">
            <v>-131.11399999999998</v>
          </cell>
          <cell r="DX819">
            <v>-398.66500000000002</v>
          </cell>
          <cell r="DY819">
            <v>-287.46300000000002</v>
          </cell>
          <cell r="DZ819">
            <v>16.211999999999982</v>
          </cell>
          <cell r="EA819">
            <v>-303.67500000000001</v>
          </cell>
          <cell r="EB819">
            <v>-245.50200000000001</v>
          </cell>
          <cell r="EC819">
            <v>62.37</v>
          </cell>
          <cell r="ED819">
            <v>-307.87200000000001</v>
          </cell>
          <cell r="EE819">
            <v>-448.69</v>
          </cell>
          <cell r="EF819">
            <v>-6.4480000000000075</v>
          </cell>
          <cell r="EG819">
            <v>-442.24199999999996</v>
          </cell>
          <cell r="EH819">
            <v>-349.52300000000002</v>
          </cell>
          <cell r="EI819">
            <v>37.200999999999979</v>
          </cell>
          <cell r="EJ819">
            <v>-386.72399999999999</v>
          </cell>
          <cell r="EK819">
            <v>-812.49699999999996</v>
          </cell>
          <cell r="EL819">
            <v>-304</v>
          </cell>
          <cell r="EM819">
            <v>-508.49699999999996</v>
          </cell>
          <cell r="EN819">
            <v>-99.916000000000096</v>
          </cell>
          <cell r="EO819">
            <v>403.536</v>
          </cell>
          <cell r="EP819">
            <v>-503.45200000000011</v>
          </cell>
          <cell r="EQ819">
            <v>-984.88800000000003</v>
          </cell>
          <cell r="ER819">
            <v>-408</v>
          </cell>
          <cell r="ES819">
            <v>-576.88800000000003</v>
          </cell>
          <cell r="ET819">
            <v>-432</v>
          </cell>
          <cell r="EU819">
            <v>162.5</v>
          </cell>
          <cell r="EV819">
            <v>-594.5</v>
          </cell>
          <cell r="EW819">
            <v>-853</v>
          </cell>
          <cell r="EX819">
            <v>-183.1</v>
          </cell>
          <cell r="EY819">
            <v>-669.9</v>
          </cell>
          <cell r="EZ819">
            <v>-459</v>
          </cell>
          <cell r="FA819">
            <v>336.5</v>
          </cell>
          <cell r="FB819">
            <v>-795.5</v>
          </cell>
          <cell r="FC819">
            <v>-706</v>
          </cell>
          <cell r="FD819">
            <v>-30.700000000000003</v>
          </cell>
          <cell r="FE819">
            <v>-675.3</v>
          </cell>
          <cell r="FF819">
            <v>-1061</v>
          </cell>
          <cell r="FG819">
            <v>0</v>
          </cell>
          <cell r="FH819">
            <v>-1061</v>
          </cell>
          <cell r="FI819">
            <v>-751</v>
          </cell>
          <cell r="FJ819">
            <v>0</v>
          </cell>
          <cell r="FK819">
            <v>-751</v>
          </cell>
          <cell r="FL819">
            <v>-1007</v>
          </cell>
          <cell r="FM819">
            <v>0</v>
          </cell>
          <cell r="FN819">
            <v>-1007</v>
          </cell>
          <cell r="FO819">
            <v>-989</v>
          </cell>
          <cell r="FP819">
            <v>0</v>
          </cell>
          <cell r="FQ819">
            <v>-989</v>
          </cell>
          <cell r="FR819">
            <v>-885</v>
          </cell>
          <cell r="FS819">
            <v>0</v>
          </cell>
          <cell r="FT819">
            <v>-885</v>
          </cell>
          <cell r="FU819">
            <v>-972</v>
          </cell>
          <cell r="FV819">
            <v>0</v>
          </cell>
          <cell r="FW819">
            <v>-972</v>
          </cell>
          <cell r="FX819">
            <v>-810</v>
          </cell>
          <cell r="FY819">
            <v>0</v>
          </cell>
          <cell r="FZ819">
            <v>-810</v>
          </cell>
          <cell r="GA819">
            <v>-1308</v>
          </cell>
          <cell r="GB819">
            <v>0</v>
          </cell>
          <cell r="GC819">
            <v>-1308</v>
          </cell>
          <cell r="GD819">
            <v>-1065</v>
          </cell>
          <cell r="GE819">
            <v>0</v>
          </cell>
          <cell r="GF819">
            <v>-1065</v>
          </cell>
          <cell r="GG819">
            <v>-1277</v>
          </cell>
          <cell r="GH819">
            <v>0</v>
          </cell>
          <cell r="GI819">
            <v>-1277</v>
          </cell>
          <cell r="GJ819">
            <v>-750</v>
          </cell>
          <cell r="GK819">
            <v>0</v>
          </cell>
          <cell r="GL819">
            <v>-750</v>
          </cell>
          <cell r="GM819">
            <v>60</v>
          </cell>
          <cell r="GN819">
            <v>0</v>
          </cell>
          <cell r="GO819">
            <v>60</v>
          </cell>
          <cell r="GP819">
            <v>-679</v>
          </cell>
          <cell r="GQ819">
            <v>0</v>
          </cell>
          <cell r="GR819">
            <v>-679</v>
          </cell>
          <cell r="GS819">
            <v>-575</v>
          </cell>
          <cell r="GT819">
            <v>0</v>
          </cell>
          <cell r="GU819">
            <v>-575</v>
          </cell>
          <cell r="GV819">
            <v>-254</v>
          </cell>
          <cell r="GW819">
            <v>0</v>
          </cell>
          <cell r="GX819">
            <v>-254</v>
          </cell>
          <cell r="GY819">
            <v>-517</v>
          </cell>
          <cell r="GZ819">
            <v>0</v>
          </cell>
          <cell r="HA819">
            <v>-517</v>
          </cell>
          <cell r="HB819">
            <v>-719</v>
          </cell>
          <cell r="HC819">
            <v>0</v>
          </cell>
          <cell r="HD819">
            <v>-719</v>
          </cell>
          <cell r="HE819">
            <v>-471</v>
          </cell>
          <cell r="HF819">
            <v>0</v>
          </cell>
          <cell r="HG819">
            <v>-471</v>
          </cell>
          <cell r="HH819">
            <v>-311</v>
          </cell>
          <cell r="HI819">
            <v>0</v>
          </cell>
          <cell r="HJ819">
            <v>-311</v>
          </cell>
          <cell r="HK819">
            <v>-491</v>
          </cell>
          <cell r="HL819">
            <v>0</v>
          </cell>
          <cell r="HM819">
            <v>-491</v>
          </cell>
          <cell r="HN819">
            <v>-438</v>
          </cell>
          <cell r="HO819">
            <v>0</v>
          </cell>
          <cell r="HP819">
            <v>-438</v>
          </cell>
          <cell r="HQ819">
            <v>-192</v>
          </cell>
          <cell r="HR819">
            <v>0</v>
          </cell>
          <cell r="HS819">
            <v>-192</v>
          </cell>
          <cell r="HT819">
            <v>-243</v>
          </cell>
          <cell r="HU819">
            <v>0</v>
          </cell>
          <cell r="HV819">
            <v>-243</v>
          </cell>
          <cell r="HW819">
            <v>-557</v>
          </cell>
          <cell r="HX819">
            <v>0</v>
          </cell>
          <cell r="HY819">
            <v>-557</v>
          </cell>
          <cell r="HZ819">
            <v>-432</v>
          </cell>
          <cell r="IA819">
            <v>0</v>
          </cell>
          <cell r="IB819">
            <v>-432</v>
          </cell>
          <cell r="IC819">
            <v>-362</v>
          </cell>
          <cell r="ID819">
            <v>0</v>
          </cell>
          <cell r="IE819">
            <v>-362</v>
          </cell>
          <cell r="IF819">
            <v>-273</v>
          </cell>
          <cell r="IG819">
            <v>0</v>
          </cell>
          <cell r="IH819">
            <v>-273</v>
          </cell>
          <cell r="II819">
            <v>449</v>
          </cell>
          <cell r="IJ819">
            <v>0</v>
          </cell>
          <cell r="IK819">
            <v>449</v>
          </cell>
          <cell r="IP819">
            <v>-841.26572398170094</v>
          </cell>
          <cell r="IQ819">
            <v>277.37498900000003</v>
          </cell>
          <cell r="IR819">
            <v>-1118.640712981701</v>
          </cell>
          <cell r="IS819">
            <v>-520.67685119275404</v>
          </cell>
          <cell r="IT819">
            <v>272.07499999999999</v>
          </cell>
          <cell r="IU819">
            <v>-792.75185119275397</v>
          </cell>
          <cell r="IV819">
            <v>-413.82303480643498</v>
          </cell>
          <cell r="IW819">
            <v>41.591000000000001</v>
          </cell>
          <cell r="IX819">
            <v>-455.41403480643498</v>
          </cell>
          <cell r="IY819">
            <v>-361.555266102975</v>
          </cell>
          <cell r="IZ819">
            <v>0</v>
          </cell>
          <cell r="JA819">
            <v>-361.555266102975</v>
          </cell>
          <cell r="JB819">
            <v>-867.31448572287297</v>
          </cell>
          <cell r="JC819">
            <v>32.487603169000003</v>
          </cell>
          <cell r="JD819">
            <v>-899.80208889187293</v>
          </cell>
          <cell r="JE819">
            <v>-536.30520650864003</v>
          </cell>
          <cell r="JF819">
            <v>52.613882000000004</v>
          </cell>
          <cell r="JG819">
            <v>-588.91908850864002</v>
          </cell>
          <cell r="JH819">
            <v>-283.104220590213</v>
          </cell>
          <cell r="JI819">
            <v>52.613882000000004</v>
          </cell>
          <cell r="JJ819">
            <v>-335.71810259021299</v>
          </cell>
          <cell r="JK819">
            <v>-244.29247227060199</v>
          </cell>
          <cell r="JL819">
            <v>17.628240999999999</v>
          </cell>
          <cell r="JM819">
            <v>-261.92071327060199</v>
          </cell>
          <cell r="JN819">
            <v>-427.18780797944601</v>
          </cell>
          <cell r="JO819">
            <v>152.29976500000001</v>
          </cell>
          <cell r="JP819">
            <v>-579.48757297944599</v>
          </cell>
          <cell r="JQ819">
            <v>-401.62001912207199</v>
          </cell>
          <cell r="JR819">
            <v>130.465529</v>
          </cell>
          <cell r="JS819">
            <v>-532.08554812207194</v>
          </cell>
          <cell r="JT819">
            <v>-209.80378839535899</v>
          </cell>
          <cell r="JU819">
            <v>130.465529</v>
          </cell>
          <cell r="JV819">
            <v>-340.269317395359</v>
          </cell>
          <cell r="JW819">
            <v>-103.671260026166</v>
          </cell>
          <cell r="JX819">
            <v>126.018086</v>
          </cell>
          <cell r="JY819">
            <v>-229.68934602616599</v>
          </cell>
          <cell r="JZ819">
            <v>-1145.3832990594101</v>
          </cell>
          <cell r="KA819">
            <v>-115.280226</v>
          </cell>
          <cell r="KB819">
            <v>-1030.10307305941</v>
          </cell>
          <cell r="KC819">
            <v>-885.45630654262504</v>
          </cell>
          <cell r="KD819">
            <v>-100.786737</v>
          </cell>
          <cell r="KE819">
            <v>-784.66956954262503</v>
          </cell>
          <cell r="KF819">
            <v>-675.15203530078998</v>
          </cell>
          <cell r="KG819">
            <v>-96.764426</v>
          </cell>
          <cell r="KH819">
            <v>-578.38760930079002</v>
          </cell>
          <cell r="KI819">
            <v>-218.534059994313</v>
          </cell>
          <cell r="KJ819">
            <v>-39.255143000000004</v>
          </cell>
          <cell r="KK819">
            <v>-179.27891699431299</v>
          </cell>
          <cell r="KL819">
            <v>-1397.48323161644</v>
          </cell>
          <cell r="KM819">
            <v>-89.949000000000012</v>
          </cell>
          <cell r="KN819">
            <v>-1307.5342316164399</v>
          </cell>
          <cell r="KO819">
            <v>-1017.94557785988</v>
          </cell>
          <cell r="KP819">
            <v>-57.941000000000003</v>
          </cell>
          <cell r="KQ819">
            <v>-960.00457785987999</v>
          </cell>
          <cell r="KR819">
            <v>-734.42691673949605</v>
          </cell>
          <cell r="KS819">
            <v>-27.577999999999999</v>
          </cell>
          <cell r="KT819">
            <v>-706.84891673949608</v>
          </cell>
          <cell r="KU819">
            <v>-423.92344240691199</v>
          </cell>
          <cell r="KV819">
            <v>-12.571999999999999</v>
          </cell>
          <cell r="KW819">
            <v>-411.35144240691199</v>
          </cell>
          <cell r="KX819">
            <v>-1332.7648049744701</v>
          </cell>
          <cell r="KY819">
            <v>-7.7990000000000004</v>
          </cell>
          <cell r="KZ819">
            <v>-1324.9658049744701</v>
          </cell>
          <cell r="LA819">
            <v>-933.52330972827701</v>
          </cell>
          <cell r="LB819">
            <v>-13.996</v>
          </cell>
          <cell r="LC819">
            <v>-919.52730972827703</v>
          </cell>
          <cell r="LD819">
            <v>-557.262791839187</v>
          </cell>
          <cell r="LE819">
            <v>-4.5999999999999996</v>
          </cell>
          <cell r="LF819">
            <v>-552.66279183918698</v>
          </cell>
          <cell r="LG819">
            <v>-365.20400000000001</v>
          </cell>
          <cell r="LH819">
            <v>0</v>
          </cell>
          <cell r="LI819">
            <v>-365.20400000000001</v>
          </cell>
          <cell r="LJ819">
            <v>-1511.434</v>
          </cell>
          <cell r="LK819">
            <v>-58.980000000000011</v>
          </cell>
          <cell r="LL819">
            <v>-1452.454</v>
          </cell>
          <cell r="LM819">
            <v>-981.65499999999997</v>
          </cell>
          <cell r="LN819">
            <v>72.133999999999958</v>
          </cell>
          <cell r="LO819">
            <v>-1053.789</v>
          </cell>
          <cell r="LP819">
            <v>-694.19200000000001</v>
          </cell>
          <cell r="LQ819">
            <v>55.92199999999999</v>
          </cell>
          <cell r="LR819">
            <v>-750.11400000000003</v>
          </cell>
          <cell r="LS819">
            <v>-448.69</v>
          </cell>
          <cell r="LT819">
            <v>-6.4480000000000075</v>
          </cell>
          <cell r="LU819">
            <v>-442.24199999999996</v>
          </cell>
          <cell r="LV819">
            <v>-2246.8240000000001</v>
          </cell>
          <cell r="LW819">
            <v>-271.26300000000003</v>
          </cell>
          <cell r="LX819">
            <v>-1975.5610000000001</v>
          </cell>
          <cell r="LY819">
            <v>-1897.3009999999999</v>
          </cell>
          <cell r="LZ819">
            <v>-308.46400000000006</v>
          </cell>
          <cell r="MA819">
            <v>-1588.837</v>
          </cell>
          <cell r="MB819">
            <v>-1084.8040000000001</v>
          </cell>
          <cell r="MC819">
            <v>-4.4639999999999418</v>
          </cell>
          <cell r="MD819">
            <v>-1080.3400000000001</v>
          </cell>
          <cell r="ME819">
            <v>-984.88800000000003</v>
          </cell>
          <cell r="MF819">
            <v>-408</v>
          </cell>
          <cell r="MG819">
            <v>-576.88800000000003</v>
          </cell>
          <cell r="MH819">
            <v>-432</v>
          </cell>
          <cell r="MI819">
            <v>285.2</v>
          </cell>
          <cell r="MJ819">
            <v>-717.2</v>
          </cell>
          <cell r="MK819">
            <v>-853</v>
          </cell>
          <cell r="ML819">
            <v>122.7</v>
          </cell>
          <cell r="MM819">
            <v>-975.7</v>
          </cell>
          <cell r="MN819">
            <v>-459</v>
          </cell>
          <cell r="MO819">
            <v>305.8</v>
          </cell>
          <cell r="MP819">
            <v>-764.8</v>
          </cell>
          <cell r="MQ819">
            <v>-706</v>
          </cell>
          <cell r="MR819">
            <v>-30.700000000000003</v>
          </cell>
          <cell r="MS819">
            <v>-675.3</v>
          </cell>
          <cell r="MT819">
            <v>-1061</v>
          </cell>
          <cell r="MU819">
            <v>0</v>
          </cell>
          <cell r="MV819">
            <v>-1061</v>
          </cell>
          <cell r="MW819">
            <v>-751</v>
          </cell>
          <cell r="MX819">
            <v>0</v>
          </cell>
          <cell r="MY819">
            <v>-751</v>
          </cell>
          <cell r="MZ819">
            <v>-1007</v>
          </cell>
          <cell r="NA819">
            <v>0</v>
          </cell>
          <cell r="NB819">
            <v>-1007</v>
          </cell>
          <cell r="NC819">
            <v>-989</v>
          </cell>
          <cell r="ND819">
            <v>0</v>
          </cell>
          <cell r="NE819">
            <v>-989</v>
          </cell>
          <cell r="NF819">
            <v>-885</v>
          </cell>
          <cell r="NG819">
            <v>0</v>
          </cell>
          <cell r="NH819">
            <v>-885</v>
          </cell>
          <cell r="NI819">
            <v>-972</v>
          </cell>
          <cell r="NJ819">
            <v>0</v>
          </cell>
          <cell r="NK819">
            <v>-972</v>
          </cell>
          <cell r="NL819">
            <v>-810</v>
          </cell>
          <cell r="NM819">
            <v>0</v>
          </cell>
          <cell r="NN819">
            <v>-810</v>
          </cell>
          <cell r="NO819">
            <v>-1308</v>
          </cell>
          <cell r="NP819">
            <v>0</v>
          </cell>
          <cell r="NQ819">
            <v>-1308</v>
          </cell>
          <cell r="NR819">
            <v>-1065</v>
          </cell>
          <cell r="NS819">
            <v>0</v>
          </cell>
          <cell r="NT819">
            <v>-1065</v>
          </cell>
          <cell r="NU819">
            <v>-1277</v>
          </cell>
          <cell r="NV819">
            <v>0</v>
          </cell>
          <cell r="NW819">
            <v>-1277</v>
          </cell>
          <cell r="NX819">
            <v>-750</v>
          </cell>
          <cell r="NY819">
            <v>0</v>
          </cell>
          <cell r="NZ819">
            <v>-750</v>
          </cell>
          <cell r="OA819">
            <v>60</v>
          </cell>
          <cell r="OB819">
            <v>0</v>
          </cell>
          <cell r="OC819">
            <v>60</v>
          </cell>
          <cell r="OD819">
            <v>-679</v>
          </cell>
          <cell r="OE819">
            <v>0</v>
          </cell>
          <cell r="OF819">
            <v>-679</v>
          </cell>
          <cell r="OG819">
            <v>-575</v>
          </cell>
          <cell r="OH819">
            <v>0</v>
          </cell>
          <cell r="OI819">
            <v>-575</v>
          </cell>
          <cell r="OJ819">
            <v>-254</v>
          </cell>
          <cell r="OK819">
            <v>0</v>
          </cell>
          <cell r="OL819">
            <v>-254</v>
          </cell>
          <cell r="OM819">
            <v>-517</v>
          </cell>
          <cell r="ON819">
            <v>0</v>
          </cell>
          <cell r="OO819">
            <v>-517</v>
          </cell>
          <cell r="OP819">
            <v>-719</v>
          </cell>
          <cell r="OQ819">
            <v>0</v>
          </cell>
          <cell r="OR819">
            <v>-719</v>
          </cell>
          <cell r="OS819">
            <v>-471</v>
          </cell>
          <cell r="OT819">
            <v>0</v>
          </cell>
          <cell r="OU819">
            <v>-471</v>
          </cell>
          <cell r="OV819">
            <v>-311</v>
          </cell>
          <cell r="OW819">
            <v>0</v>
          </cell>
          <cell r="OX819">
            <v>-311</v>
          </cell>
          <cell r="OY819">
            <v>-491</v>
          </cell>
          <cell r="OZ819">
            <v>0</v>
          </cell>
          <cell r="PA819">
            <v>-491</v>
          </cell>
          <cell r="PB819">
            <v>-438</v>
          </cell>
          <cell r="PC819">
            <v>0</v>
          </cell>
          <cell r="PD819">
            <v>-438</v>
          </cell>
          <cell r="PE819">
            <v>-192</v>
          </cell>
          <cell r="PF819">
            <v>0</v>
          </cell>
          <cell r="PG819">
            <v>-192</v>
          </cell>
          <cell r="PH819">
            <v>-243</v>
          </cell>
          <cell r="PI819">
            <v>0</v>
          </cell>
          <cell r="PJ819">
            <v>-243</v>
          </cell>
          <cell r="PK819">
            <v>-557</v>
          </cell>
          <cell r="PL819">
            <v>0</v>
          </cell>
          <cell r="PM819">
            <v>-557</v>
          </cell>
          <cell r="PN819">
            <v>-432</v>
          </cell>
          <cell r="PO819">
            <v>0</v>
          </cell>
          <cell r="PP819">
            <v>-432</v>
          </cell>
          <cell r="PQ819">
            <v>-362</v>
          </cell>
          <cell r="PR819">
            <v>0</v>
          </cell>
          <cell r="PS819">
            <v>-362</v>
          </cell>
          <cell r="PT819">
            <v>-273</v>
          </cell>
          <cell r="PU819">
            <v>0</v>
          </cell>
          <cell r="PV819">
            <v>-273</v>
          </cell>
          <cell r="PW819">
            <v>449</v>
          </cell>
          <cell r="PX819">
            <v>0</v>
          </cell>
          <cell r="PY819">
            <v>449</v>
          </cell>
        </row>
        <row r="820">
          <cell r="BB820">
            <v>-12.3467118604856</v>
          </cell>
          <cell r="BC820">
            <v>0</v>
          </cell>
          <cell r="BD820">
            <v>-12.3467118604856</v>
          </cell>
          <cell r="BE820">
            <v>-12.4163438022238</v>
          </cell>
          <cell r="BF820">
            <v>0</v>
          </cell>
          <cell r="BG820">
            <v>-12.4163438022238</v>
          </cell>
          <cell r="BH820">
            <v>-18.946937234484199</v>
          </cell>
          <cell r="BI820">
            <v>0</v>
          </cell>
          <cell r="BJ820">
            <v>-18.946937234484199</v>
          </cell>
          <cell r="BK820">
            <v>-14.0664114165558</v>
          </cell>
          <cell r="BL820">
            <v>0</v>
          </cell>
          <cell r="BM820">
            <v>-14.0664114165558</v>
          </cell>
          <cell r="BN820">
            <v>-16.305809507038202</v>
          </cell>
          <cell r="BO820">
            <v>0</v>
          </cell>
          <cell r="BP820">
            <v>-16.305809507038202</v>
          </cell>
          <cell r="BQ820">
            <v>-9.2990002477889</v>
          </cell>
          <cell r="BR820">
            <v>0</v>
          </cell>
          <cell r="BS820">
            <v>-9.2990002477889</v>
          </cell>
          <cell r="BT820">
            <v>-8.9636334482400013</v>
          </cell>
          <cell r="BU820">
            <v>0</v>
          </cell>
          <cell r="BV820">
            <v>-8.9636334482400013</v>
          </cell>
          <cell r="BW820">
            <v>-8.4859001750799994</v>
          </cell>
          <cell r="BX820">
            <v>0</v>
          </cell>
          <cell r="BY820">
            <v>-8.4859001750799994</v>
          </cell>
          <cell r="BZ820">
            <v>-9.9482190598855809</v>
          </cell>
          <cell r="CA820">
            <v>0</v>
          </cell>
          <cell r="CB820">
            <v>-9.9482190598855809</v>
          </cell>
          <cell r="CC820">
            <v>-3.8869102362749</v>
          </cell>
          <cell r="CD820">
            <v>0</v>
          </cell>
          <cell r="CE820">
            <v>-3.8869102362749</v>
          </cell>
          <cell r="CF820">
            <v>-8.6949168883225791</v>
          </cell>
          <cell r="CG820">
            <v>0</v>
          </cell>
          <cell r="CH820">
            <v>-8.6949168883225791</v>
          </cell>
          <cell r="CI820">
            <v>-6.5738792702825197</v>
          </cell>
          <cell r="CJ820">
            <v>0</v>
          </cell>
          <cell r="CK820">
            <v>-6.5738792702825197</v>
          </cell>
          <cell r="CL820">
            <v>-25.690011444609802</v>
          </cell>
          <cell r="CM820">
            <v>0</v>
          </cell>
          <cell r="CN820">
            <v>-25.690011444609802</v>
          </cell>
          <cell r="CO820">
            <v>9.2858079937891596</v>
          </cell>
          <cell r="CP820">
            <v>0</v>
          </cell>
          <cell r="CQ820">
            <v>9.2858079937891596</v>
          </cell>
          <cell r="CR820">
            <v>9.9952838697950206</v>
          </cell>
          <cell r="CS820">
            <v>0</v>
          </cell>
          <cell r="CT820">
            <v>9.9952838697950206</v>
          </cell>
          <cell r="CU820">
            <v>2.7843988308537302</v>
          </cell>
          <cell r="CV820">
            <v>0</v>
          </cell>
          <cell r="CW820">
            <v>2.7843988308537302</v>
          </cell>
          <cell r="CX820">
            <v>-5.2447155910803804</v>
          </cell>
          <cell r="CY820">
            <v>0</v>
          </cell>
          <cell r="CZ820">
            <v>-5.2447155910803804</v>
          </cell>
          <cell r="DA820">
            <v>-2.0929747307570099</v>
          </cell>
          <cell r="DB820">
            <v>0</v>
          </cell>
          <cell r="DC820">
            <v>-2.0929747307570099</v>
          </cell>
          <cell r="DD820">
            <v>18.842915519934301</v>
          </cell>
          <cell r="DE820">
            <v>0</v>
          </cell>
          <cell r="DF820">
            <v>18.842915519934301</v>
          </cell>
          <cell r="DG820">
            <v>-5.5113663987176196</v>
          </cell>
          <cell r="DH820">
            <v>0</v>
          </cell>
          <cell r="DI820">
            <v>-5.5113663987176196</v>
          </cell>
          <cell r="DJ820">
            <v>1.20349948386996</v>
          </cell>
          <cell r="DK820">
            <v>0</v>
          </cell>
          <cell r="DL820">
            <v>1.20349948386996</v>
          </cell>
          <cell r="DM820">
            <v>1.87599905188031</v>
          </cell>
          <cell r="DN820">
            <v>0</v>
          </cell>
          <cell r="DO820">
            <v>1.87599905188031</v>
          </cell>
          <cell r="DP820">
            <v>-0.41899982411326597</v>
          </cell>
          <cell r="DQ820">
            <v>0</v>
          </cell>
          <cell r="DR820">
            <v>-0.41899982411326597</v>
          </cell>
          <cell r="DS820">
            <v>17.894500000000001</v>
          </cell>
          <cell r="DT820">
            <v>0</v>
          </cell>
          <cell r="DU820">
            <v>17.894500000000001</v>
          </cell>
          <cell r="DV820">
            <v>-1.25750000000003</v>
          </cell>
          <cell r="DW820">
            <v>-4</v>
          </cell>
          <cell r="DX820">
            <v>2.74249999999997</v>
          </cell>
          <cell r="DY820">
            <v>-1.2015</v>
          </cell>
          <cell r="DZ820">
            <v>0</v>
          </cell>
          <cell r="EA820">
            <v>-1.2015</v>
          </cell>
          <cell r="EB820">
            <v>106.853303773942</v>
          </cell>
          <cell r="EC820">
            <v>107.2</v>
          </cell>
          <cell r="ED820">
            <v>-0.34669622605800043</v>
          </cell>
          <cell r="EE820">
            <v>72.570448432115001</v>
          </cell>
          <cell r="EF820">
            <v>0</v>
          </cell>
          <cell r="EG820">
            <v>72.570448432115001</v>
          </cell>
          <cell r="EH820">
            <v>32.806589009807901</v>
          </cell>
          <cell r="EI820">
            <v>0</v>
          </cell>
          <cell r="EJ820">
            <v>32.806589009807901</v>
          </cell>
          <cell r="EK820">
            <v>26.909030845243802</v>
          </cell>
          <cell r="EL820">
            <v>0</v>
          </cell>
          <cell r="EM820">
            <v>26.909030845243802</v>
          </cell>
          <cell r="EN820">
            <v>2.96745957578716</v>
          </cell>
          <cell r="EO820">
            <v>0</v>
          </cell>
          <cell r="EP820">
            <v>2.96745957578716</v>
          </cell>
          <cell r="EQ820">
            <v>8.2416377662764404</v>
          </cell>
          <cell r="ER820">
            <v>0</v>
          </cell>
          <cell r="ES820">
            <v>8.2416377662764404</v>
          </cell>
          <cell r="ET820">
            <v>17</v>
          </cell>
          <cell r="EU820">
            <v>0</v>
          </cell>
          <cell r="EV820">
            <v>17</v>
          </cell>
          <cell r="EW820">
            <v>190</v>
          </cell>
          <cell r="EX820">
            <v>0</v>
          </cell>
          <cell r="EY820">
            <v>190</v>
          </cell>
          <cell r="EZ820">
            <v>0</v>
          </cell>
          <cell r="FA820">
            <v>0</v>
          </cell>
          <cell r="FB820">
            <v>0</v>
          </cell>
          <cell r="FC820">
            <v>-1</v>
          </cell>
          <cell r="FD820">
            <v>0</v>
          </cell>
          <cell r="FE820">
            <v>-1</v>
          </cell>
          <cell r="FF820">
            <v>58</v>
          </cell>
          <cell r="FG820">
            <v>0</v>
          </cell>
          <cell r="FH820">
            <v>58</v>
          </cell>
          <cell r="FI820">
            <v>-65</v>
          </cell>
          <cell r="FJ820">
            <v>0</v>
          </cell>
          <cell r="FK820">
            <v>-65</v>
          </cell>
          <cell r="FL820">
            <v>13</v>
          </cell>
          <cell r="FM820">
            <v>0</v>
          </cell>
          <cell r="FN820">
            <v>13</v>
          </cell>
          <cell r="FO820">
            <v>81</v>
          </cell>
          <cell r="FP820">
            <v>0</v>
          </cell>
          <cell r="FQ820">
            <v>81</v>
          </cell>
          <cell r="FR820">
            <v>-75</v>
          </cell>
          <cell r="FS820">
            <v>0</v>
          </cell>
          <cell r="FT820">
            <v>-75</v>
          </cell>
          <cell r="FU820">
            <v>5</v>
          </cell>
          <cell r="FV820">
            <v>0</v>
          </cell>
          <cell r="FW820">
            <v>5</v>
          </cell>
          <cell r="FX820">
            <v>1</v>
          </cell>
          <cell r="FY820">
            <v>0</v>
          </cell>
          <cell r="FZ820">
            <v>1</v>
          </cell>
          <cell r="GA820">
            <v>65</v>
          </cell>
          <cell r="GB820">
            <v>0</v>
          </cell>
          <cell r="GC820">
            <v>65</v>
          </cell>
          <cell r="GD820">
            <v>-24</v>
          </cell>
          <cell r="GE820">
            <v>0</v>
          </cell>
          <cell r="GF820">
            <v>-24</v>
          </cell>
          <cell r="GG820">
            <v>-46</v>
          </cell>
          <cell r="GH820">
            <v>0</v>
          </cell>
          <cell r="GI820">
            <v>-46</v>
          </cell>
          <cell r="GJ820">
            <v>-24</v>
          </cell>
          <cell r="GK820">
            <v>0</v>
          </cell>
          <cell r="GL820">
            <v>-24</v>
          </cell>
          <cell r="GM820">
            <v>-28</v>
          </cell>
          <cell r="GN820">
            <v>0</v>
          </cell>
          <cell r="GO820">
            <v>-28</v>
          </cell>
          <cell r="GP820">
            <v>-2</v>
          </cell>
          <cell r="GQ820">
            <v>0</v>
          </cell>
          <cell r="GR820">
            <v>-2</v>
          </cell>
          <cell r="GS820">
            <v>-25</v>
          </cell>
          <cell r="GT820">
            <v>0</v>
          </cell>
          <cell r="GU820">
            <v>-25</v>
          </cell>
          <cell r="GV820">
            <v>0</v>
          </cell>
          <cell r="GW820">
            <v>0</v>
          </cell>
          <cell r="GX820">
            <v>0</v>
          </cell>
          <cell r="GY820">
            <v>-1</v>
          </cell>
          <cell r="GZ820">
            <v>0</v>
          </cell>
          <cell r="HA820">
            <v>-1</v>
          </cell>
          <cell r="HB820">
            <v>-1259</v>
          </cell>
          <cell r="HC820">
            <v>0</v>
          </cell>
          <cell r="HD820">
            <v>-1259</v>
          </cell>
          <cell r="HE820">
            <v>61</v>
          </cell>
          <cell r="HF820">
            <v>0</v>
          </cell>
          <cell r="HG820">
            <v>61</v>
          </cell>
          <cell r="HH820">
            <v>35</v>
          </cell>
          <cell r="HI820">
            <v>0</v>
          </cell>
          <cell r="HJ820">
            <v>35</v>
          </cell>
          <cell r="HK820">
            <v>7</v>
          </cell>
          <cell r="HL820">
            <v>0</v>
          </cell>
          <cell r="HM820">
            <v>7</v>
          </cell>
          <cell r="HN820">
            <v>-7</v>
          </cell>
          <cell r="HO820">
            <v>0</v>
          </cell>
          <cell r="HP820">
            <v>-7</v>
          </cell>
          <cell r="HQ820">
            <v>-19</v>
          </cell>
          <cell r="HR820">
            <v>0</v>
          </cell>
          <cell r="HS820">
            <v>-19</v>
          </cell>
          <cell r="HT820">
            <v>-193</v>
          </cell>
          <cell r="HU820">
            <v>0</v>
          </cell>
          <cell r="HV820">
            <v>-193</v>
          </cell>
          <cell r="HW820">
            <v>-30</v>
          </cell>
          <cell r="HX820">
            <v>0</v>
          </cell>
          <cell r="HY820">
            <v>-30</v>
          </cell>
          <cell r="HZ820">
            <v>8</v>
          </cell>
          <cell r="IA820">
            <v>0</v>
          </cell>
          <cell r="IB820">
            <v>8</v>
          </cell>
          <cell r="IC820">
            <v>157</v>
          </cell>
          <cell r="ID820">
            <v>0</v>
          </cell>
          <cell r="IE820">
            <v>157</v>
          </cell>
          <cell r="IF820">
            <v>0</v>
          </cell>
          <cell r="IG820">
            <v>0</v>
          </cell>
          <cell r="IH820">
            <v>0</v>
          </cell>
          <cell r="II820">
            <v>-1</v>
          </cell>
          <cell r="IJ820">
            <v>0</v>
          </cell>
          <cell r="IK820">
            <v>-1</v>
          </cell>
          <cell r="IP820">
            <v>-57.776404313749403</v>
          </cell>
          <cell r="IQ820">
            <v>0</v>
          </cell>
          <cell r="IR820">
            <v>-57.776404313749403</v>
          </cell>
          <cell r="IS820">
            <v>-45.429692453263797</v>
          </cell>
          <cell r="IT820">
            <v>0</v>
          </cell>
          <cell r="IU820">
            <v>-45.429692453263797</v>
          </cell>
          <cell r="IV820">
            <v>-33.013348651039998</v>
          </cell>
          <cell r="IW820">
            <v>0</v>
          </cell>
          <cell r="IX820">
            <v>-33.013348651039998</v>
          </cell>
          <cell r="IY820">
            <v>-14.0664114165558</v>
          </cell>
          <cell r="IZ820">
            <v>0</v>
          </cell>
          <cell r="JA820">
            <v>-14.0664114165558</v>
          </cell>
          <cell r="JB820">
            <v>-43.054343378147102</v>
          </cell>
          <cell r="JC820">
            <v>0</v>
          </cell>
          <cell r="JD820">
            <v>-43.054343378147102</v>
          </cell>
          <cell r="JE820">
            <v>-26.748533871108901</v>
          </cell>
          <cell r="JF820">
            <v>0</v>
          </cell>
          <cell r="JG820">
            <v>-26.748533871108901</v>
          </cell>
          <cell r="JH820">
            <v>-17.449533623320001</v>
          </cell>
          <cell r="JI820">
            <v>0</v>
          </cell>
          <cell r="JJ820">
            <v>-17.449533623320001</v>
          </cell>
          <cell r="JK820">
            <v>-8.4859001750799994</v>
          </cell>
          <cell r="JL820">
            <v>0</v>
          </cell>
          <cell r="JM820">
            <v>-8.4859001750799994</v>
          </cell>
          <cell r="JN820">
            <v>-29.103925454765601</v>
          </cell>
          <cell r="JO820">
            <v>0</v>
          </cell>
          <cell r="JP820">
            <v>-29.103925454765601</v>
          </cell>
          <cell r="JQ820">
            <v>-19.155706394879999</v>
          </cell>
          <cell r="JR820">
            <v>0</v>
          </cell>
          <cell r="JS820">
            <v>-19.155706394879999</v>
          </cell>
          <cell r="JT820">
            <v>-15.268796158605101</v>
          </cell>
          <cell r="JU820">
            <v>0</v>
          </cell>
          <cell r="JV820">
            <v>-15.268796158605101</v>
          </cell>
          <cell r="JW820">
            <v>-6.5738792702825197</v>
          </cell>
          <cell r="JX820">
            <v>0</v>
          </cell>
          <cell r="JY820">
            <v>-6.5738792702825197</v>
          </cell>
          <cell r="JZ820">
            <v>-3.6245207501718801</v>
          </cell>
          <cell r="KA820">
            <v>0</v>
          </cell>
          <cell r="KB820">
            <v>-3.6245207501718801</v>
          </cell>
          <cell r="KC820">
            <v>22.065490694437901</v>
          </cell>
          <cell r="KD820">
            <v>0</v>
          </cell>
          <cell r="KE820">
            <v>22.065490694437901</v>
          </cell>
          <cell r="KF820">
            <v>12.779682700648699</v>
          </cell>
          <cell r="KG820">
            <v>0</v>
          </cell>
          <cell r="KH820">
            <v>12.779682700648699</v>
          </cell>
          <cell r="KI820">
            <v>2.7843988308537302</v>
          </cell>
          <cell r="KJ820">
            <v>0</v>
          </cell>
          <cell r="KK820">
            <v>2.7843988308537302</v>
          </cell>
          <cell r="KL820">
            <v>5.99385879937926</v>
          </cell>
          <cell r="KM820">
            <v>0</v>
          </cell>
          <cell r="KN820">
            <v>5.99385879937926</v>
          </cell>
          <cell r="KO820">
            <v>11.2385743904596</v>
          </cell>
          <cell r="KP820">
            <v>0</v>
          </cell>
          <cell r="KQ820">
            <v>11.2385743904596</v>
          </cell>
          <cell r="KR820">
            <v>13.3315491212167</v>
          </cell>
          <cell r="KS820">
            <v>0</v>
          </cell>
          <cell r="KT820">
            <v>13.3315491212167</v>
          </cell>
          <cell r="KU820">
            <v>-5.5113663987176196</v>
          </cell>
          <cell r="KV820">
            <v>0</v>
          </cell>
          <cell r="KW820">
            <v>-5.5113663987176196</v>
          </cell>
          <cell r="KX820">
            <v>20.554998711637001</v>
          </cell>
          <cell r="KY820">
            <v>0</v>
          </cell>
          <cell r="KZ820">
            <v>20.554998711637001</v>
          </cell>
          <cell r="LA820">
            <v>19.351499227767</v>
          </cell>
          <cell r="LB820">
            <v>0</v>
          </cell>
          <cell r="LC820">
            <v>19.351499227767</v>
          </cell>
          <cell r="LD820">
            <v>17.475500175886701</v>
          </cell>
          <cell r="LE820">
            <v>0</v>
          </cell>
          <cell r="LF820">
            <v>17.475500175886701</v>
          </cell>
          <cell r="LG820">
            <v>17.894500000000001</v>
          </cell>
          <cell r="LH820">
            <v>0</v>
          </cell>
          <cell r="LI820">
            <v>17.894500000000001</v>
          </cell>
          <cell r="LJ820">
            <v>176.964752206057</v>
          </cell>
          <cell r="LK820">
            <v>103.2</v>
          </cell>
          <cell r="LL820">
            <v>73.764752206056997</v>
          </cell>
          <cell r="LM820">
            <v>178.22225220605699</v>
          </cell>
          <cell r="LN820">
            <v>107.2</v>
          </cell>
          <cell r="LO820">
            <v>71.02225220605699</v>
          </cell>
          <cell r="LP820">
            <v>179.423752206057</v>
          </cell>
          <cell r="LQ820">
            <v>107.2</v>
          </cell>
          <cell r="LR820">
            <v>72.223752206057</v>
          </cell>
          <cell r="LS820">
            <v>72.570448432115001</v>
          </cell>
          <cell r="LT820">
            <v>0</v>
          </cell>
          <cell r="LU820">
            <v>72.570448432115001</v>
          </cell>
          <cell r="LV820">
            <v>70.924717197115299</v>
          </cell>
          <cell r="LW820">
            <v>0</v>
          </cell>
          <cell r="LX820">
            <v>70.924717197115299</v>
          </cell>
          <cell r="LY820">
            <v>38.118128187307398</v>
          </cell>
          <cell r="LZ820">
            <v>0</v>
          </cell>
          <cell r="MA820">
            <v>38.118128187307398</v>
          </cell>
          <cell r="MB820">
            <v>11.2090973420636</v>
          </cell>
          <cell r="MC820">
            <v>0</v>
          </cell>
          <cell r="MD820">
            <v>11.2090973420636</v>
          </cell>
          <cell r="ME820">
            <v>8.2416377662764404</v>
          </cell>
          <cell r="MF820">
            <v>0</v>
          </cell>
          <cell r="MG820">
            <v>8.2416377662764404</v>
          </cell>
          <cell r="MH820">
            <v>17</v>
          </cell>
          <cell r="MI820">
            <v>0</v>
          </cell>
          <cell r="MJ820">
            <v>17</v>
          </cell>
          <cell r="MK820">
            <v>190</v>
          </cell>
          <cell r="ML820">
            <v>0</v>
          </cell>
          <cell r="MM820">
            <v>190</v>
          </cell>
          <cell r="MN820">
            <v>0</v>
          </cell>
          <cell r="MO820">
            <v>0</v>
          </cell>
          <cell r="MP820">
            <v>0</v>
          </cell>
          <cell r="MQ820">
            <v>-1</v>
          </cell>
          <cell r="MR820">
            <v>0</v>
          </cell>
          <cell r="MS820">
            <v>-1</v>
          </cell>
          <cell r="MT820">
            <v>58</v>
          </cell>
          <cell r="MU820">
            <v>0</v>
          </cell>
          <cell r="MV820">
            <v>58</v>
          </cell>
          <cell r="MW820">
            <v>-65</v>
          </cell>
          <cell r="MX820">
            <v>0</v>
          </cell>
          <cell r="MY820">
            <v>-65</v>
          </cell>
          <cell r="MZ820">
            <v>13</v>
          </cell>
          <cell r="NA820">
            <v>0</v>
          </cell>
          <cell r="NB820">
            <v>13</v>
          </cell>
          <cell r="NC820">
            <v>81</v>
          </cell>
          <cell r="ND820">
            <v>0</v>
          </cell>
          <cell r="NE820">
            <v>81</v>
          </cell>
          <cell r="NF820">
            <v>-75</v>
          </cell>
          <cell r="NG820">
            <v>0</v>
          </cell>
          <cell r="NH820">
            <v>-75</v>
          </cell>
          <cell r="NI820">
            <v>5</v>
          </cell>
          <cell r="NJ820">
            <v>0</v>
          </cell>
          <cell r="NK820">
            <v>5</v>
          </cell>
          <cell r="NL820">
            <v>1</v>
          </cell>
          <cell r="NM820">
            <v>0</v>
          </cell>
          <cell r="NN820">
            <v>1</v>
          </cell>
          <cell r="NO820">
            <v>65</v>
          </cell>
          <cell r="NP820">
            <v>0</v>
          </cell>
          <cell r="NQ820">
            <v>65</v>
          </cell>
          <cell r="NR820">
            <v>-24</v>
          </cell>
          <cell r="NS820">
            <v>0</v>
          </cell>
          <cell r="NT820">
            <v>-24</v>
          </cell>
          <cell r="NU820">
            <v>-46</v>
          </cell>
          <cell r="NV820">
            <v>0</v>
          </cell>
          <cell r="NW820">
            <v>-46</v>
          </cell>
          <cell r="NX820">
            <v>-24</v>
          </cell>
          <cell r="NY820">
            <v>0</v>
          </cell>
          <cell r="NZ820">
            <v>-24</v>
          </cell>
          <cell r="OA820">
            <v>-28</v>
          </cell>
          <cell r="OB820">
            <v>0</v>
          </cell>
          <cell r="OC820">
            <v>-28</v>
          </cell>
          <cell r="OD820">
            <v>-2</v>
          </cell>
          <cell r="OE820">
            <v>0</v>
          </cell>
          <cell r="OF820">
            <v>-2</v>
          </cell>
          <cell r="OG820">
            <v>-25</v>
          </cell>
          <cell r="OH820">
            <v>0</v>
          </cell>
          <cell r="OI820">
            <v>-25</v>
          </cell>
          <cell r="OJ820">
            <v>0</v>
          </cell>
          <cell r="OK820">
            <v>0</v>
          </cell>
          <cell r="OL820">
            <v>0</v>
          </cell>
          <cell r="OM820">
            <v>-1</v>
          </cell>
          <cell r="ON820">
            <v>0</v>
          </cell>
          <cell r="OO820">
            <v>-1</v>
          </cell>
          <cell r="OP820">
            <v>-1259</v>
          </cell>
          <cell r="OQ820">
            <v>0</v>
          </cell>
          <cell r="OR820">
            <v>-1259</v>
          </cell>
          <cell r="OS820">
            <v>61</v>
          </cell>
          <cell r="OT820">
            <v>0</v>
          </cell>
          <cell r="OU820">
            <v>61</v>
          </cell>
          <cell r="OV820">
            <v>35</v>
          </cell>
          <cell r="OW820">
            <v>0</v>
          </cell>
          <cell r="OX820">
            <v>35</v>
          </cell>
          <cell r="OY820">
            <v>7</v>
          </cell>
          <cell r="OZ820">
            <v>0</v>
          </cell>
          <cell r="PA820">
            <v>7</v>
          </cell>
          <cell r="PB820">
            <v>-7</v>
          </cell>
          <cell r="PC820">
            <v>0</v>
          </cell>
          <cell r="PD820">
            <v>-7</v>
          </cell>
          <cell r="PE820">
            <v>-19</v>
          </cell>
          <cell r="PF820">
            <v>0</v>
          </cell>
          <cell r="PG820">
            <v>-19</v>
          </cell>
          <cell r="PH820">
            <v>-193</v>
          </cell>
          <cell r="PI820">
            <v>0</v>
          </cell>
          <cell r="PJ820">
            <v>-193</v>
          </cell>
          <cell r="PK820">
            <v>-30</v>
          </cell>
          <cell r="PL820">
            <v>0</v>
          </cell>
          <cell r="PM820">
            <v>-30</v>
          </cell>
          <cell r="PN820">
            <v>8</v>
          </cell>
          <cell r="PO820">
            <v>0</v>
          </cell>
          <cell r="PP820">
            <v>8</v>
          </cell>
          <cell r="PQ820">
            <v>157</v>
          </cell>
          <cell r="PR820">
            <v>0</v>
          </cell>
          <cell r="PS820">
            <v>157</v>
          </cell>
          <cell r="PT820">
            <v>0</v>
          </cell>
          <cell r="PU820">
            <v>0</v>
          </cell>
          <cell r="PV820">
            <v>0</v>
          </cell>
          <cell r="PW820">
            <v>-1</v>
          </cell>
          <cell r="PX820">
            <v>0</v>
          </cell>
          <cell r="PY820">
            <v>-1</v>
          </cell>
        </row>
        <row r="821">
          <cell r="BB821">
            <v>-2.5990000000000002</v>
          </cell>
          <cell r="BC821">
            <v>0</v>
          </cell>
          <cell r="BD821">
            <v>-2.5990000000000002</v>
          </cell>
          <cell r="BE821">
            <v>-1E-3</v>
          </cell>
          <cell r="BF821">
            <v>0</v>
          </cell>
          <cell r="BG821">
            <v>-1E-3</v>
          </cell>
          <cell r="BH821">
            <v>0</v>
          </cell>
          <cell r="BI821">
            <v>0</v>
          </cell>
          <cell r="BJ821">
            <v>0</v>
          </cell>
          <cell r="BK821">
            <v>0</v>
          </cell>
          <cell r="BL821">
            <v>0</v>
          </cell>
          <cell r="BM821">
            <v>0</v>
          </cell>
          <cell r="BN821">
            <v>2E-3</v>
          </cell>
          <cell r="BO821">
            <v>0</v>
          </cell>
          <cell r="BP821">
            <v>2E-3</v>
          </cell>
          <cell r="BQ821">
            <v>4.0000000000000001E-3</v>
          </cell>
          <cell r="BR821">
            <v>0</v>
          </cell>
          <cell r="BS821">
            <v>4.0000000000000001E-3</v>
          </cell>
          <cell r="BT821">
            <v>2E-3</v>
          </cell>
          <cell r="BU821">
            <v>0</v>
          </cell>
          <cell r="BV821">
            <v>2E-3</v>
          </cell>
          <cell r="BW821">
            <v>-1E-3</v>
          </cell>
          <cell r="BX821">
            <v>0</v>
          </cell>
          <cell r="BY821">
            <v>-1E-3</v>
          </cell>
          <cell r="BZ821">
            <v>-5.3999999999999999E-2</v>
          </cell>
          <cell r="CA821">
            <v>0</v>
          </cell>
          <cell r="CB821">
            <v>-5.3999999999999999E-2</v>
          </cell>
          <cell r="CC821">
            <v>-6.0000000000000001E-3</v>
          </cell>
          <cell r="CD821">
            <v>0</v>
          </cell>
          <cell r="CE821">
            <v>-6.0000000000000001E-3</v>
          </cell>
          <cell r="CF821">
            <v>3.6139999999999999</v>
          </cell>
          <cell r="CG821">
            <v>0</v>
          </cell>
          <cell r="CH821">
            <v>3.6139999999999999</v>
          </cell>
          <cell r="CI821">
            <v>-9.0999999999999998E-2</v>
          </cell>
          <cell r="CJ821">
            <v>0</v>
          </cell>
          <cell r="CK821">
            <v>-9.0999999999999998E-2</v>
          </cell>
          <cell r="CL821">
            <v>-0.126</v>
          </cell>
          <cell r="CM821">
            <v>0</v>
          </cell>
          <cell r="CN821">
            <v>-0.126</v>
          </cell>
          <cell r="CO821">
            <v>0.21199999999999999</v>
          </cell>
          <cell r="CP821">
            <v>0</v>
          </cell>
          <cell r="CQ821">
            <v>0.21199999999999999</v>
          </cell>
          <cell r="CR821">
            <v>-0.23100000000000001</v>
          </cell>
          <cell r="CS821">
            <v>0</v>
          </cell>
          <cell r="CT821">
            <v>-0.23100000000000001</v>
          </cell>
          <cell r="CU821">
            <v>0.17899999999999999</v>
          </cell>
          <cell r="CV821">
            <v>0</v>
          </cell>
          <cell r="CW821">
            <v>0.17899999999999999</v>
          </cell>
          <cell r="CX821">
            <v>-7.9930000000000003</v>
          </cell>
          <cell r="CY821">
            <v>0</v>
          </cell>
          <cell r="CZ821">
            <v>-7.9930000000000003</v>
          </cell>
          <cell r="DA821">
            <v>0.27</v>
          </cell>
          <cell r="DB821">
            <v>0</v>
          </cell>
          <cell r="DC821">
            <v>0.27</v>
          </cell>
          <cell r="DD821">
            <v>4.0000000000013402E-3</v>
          </cell>
          <cell r="DE821">
            <v>0</v>
          </cell>
          <cell r="DF821">
            <v>4.0000000000013402E-3</v>
          </cell>
          <cell r="DG821">
            <v>19.481999999999999</v>
          </cell>
          <cell r="DH821">
            <v>0</v>
          </cell>
          <cell r="DI821">
            <v>19.481999999999999</v>
          </cell>
          <cell r="DJ821">
            <v>-3.105</v>
          </cell>
          <cell r="DK821">
            <v>0</v>
          </cell>
          <cell r="DL821">
            <v>-3.105</v>
          </cell>
          <cell r="DM821">
            <v>-0.158</v>
          </cell>
          <cell r="DN821">
            <v>0</v>
          </cell>
          <cell r="DO821">
            <v>-0.158</v>
          </cell>
          <cell r="DP821">
            <v>-0.20499999999999999</v>
          </cell>
          <cell r="DQ821">
            <v>0</v>
          </cell>
          <cell r="DR821">
            <v>-0.20499999999999999</v>
          </cell>
          <cell r="DS821">
            <v>16.643999999999998</v>
          </cell>
          <cell r="DT821">
            <v>0</v>
          </cell>
          <cell r="DU821">
            <v>16.643999999999998</v>
          </cell>
          <cell r="DV821">
            <v>-2.7170000000000001</v>
          </cell>
          <cell r="DW821">
            <v>0</v>
          </cell>
          <cell r="DX821">
            <v>-2.7170000000000001</v>
          </cell>
          <cell r="DY821">
            <v>-0.752</v>
          </cell>
          <cell r="DZ821">
            <v>0</v>
          </cell>
          <cell r="EA821">
            <v>-0.752</v>
          </cell>
          <cell r="EB821">
            <v>-0.11799999999999999</v>
          </cell>
          <cell r="EC821">
            <v>0</v>
          </cell>
          <cell r="ED821">
            <v>-0.11799999999999999</v>
          </cell>
          <cell r="EE821">
            <v>-0.36899999999999999</v>
          </cell>
          <cell r="EF821">
            <v>0</v>
          </cell>
          <cell r="EG821">
            <v>-0.36899999999999999</v>
          </cell>
          <cell r="EH821">
            <v>-6.8049999999999997</v>
          </cell>
          <cell r="EI821">
            <v>0</v>
          </cell>
          <cell r="EJ821">
            <v>-6.8049999999999997</v>
          </cell>
          <cell r="EK821">
            <v>-50.033000000000001</v>
          </cell>
          <cell r="EL821">
            <v>0</v>
          </cell>
          <cell r="EM821">
            <v>-50.033000000000001</v>
          </cell>
          <cell r="EN821">
            <v>2.93</v>
          </cell>
          <cell r="EO821">
            <v>0</v>
          </cell>
          <cell r="EP821">
            <v>2.93</v>
          </cell>
          <cell r="EQ821">
            <v>0</v>
          </cell>
          <cell r="ER821">
            <v>0</v>
          </cell>
          <cell r="ES821">
            <v>0</v>
          </cell>
          <cell r="ET821">
            <v>38</v>
          </cell>
          <cell r="EU821">
            <v>0</v>
          </cell>
          <cell r="EV821">
            <v>38</v>
          </cell>
          <cell r="EW821">
            <v>-1</v>
          </cell>
          <cell r="EX821">
            <v>0</v>
          </cell>
          <cell r="EY821">
            <v>-1</v>
          </cell>
          <cell r="EZ821">
            <v>-6</v>
          </cell>
          <cell r="FA821">
            <v>0</v>
          </cell>
          <cell r="FB821">
            <v>-6</v>
          </cell>
          <cell r="FC821">
            <v>0</v>
          </cell>
          <cell r="FD821">
            <v>0</v>
          </cell>
          <cell r="FE821">
            <v>0</v>
          </cell>
          <cell r="FF821">
            <v>0</v>
          </cell>
          <cell r="FG821">
            <v>0</v>
          </cell>
          <cell r="FH821">
            <v>0</v>
          </cell>
          <cell r="FI821">
            <v>-9</v>
          </cell>
          <cell r="FJ821">
            <v>0</v>
          </cell>
          <cell r="FK821">
            <v>-9</v>
          </cell>
          <cell r="FL821">
            <v>-2</v>
          </cell>
          <cell r="FM821">
            <v>0</v>
          </cell>
          <cell r="FN821">
            <v>-2</v>
          </cell>
          <cell r="FO821">
            <v>35</v>
          </cell>
          <cell r="FP821">
            <v>0</v>
          </cell>
          <cell r="FQ821">
            <v>35</v>
          </cell>
          <cell r="FR821">
            <v>-22</v>
          </cell>
          <cell r="FS821">
            <v>0</v>
          </cell>
          <cell r="FT821">
            <v>-22</v>
          </cell>
          <cell r="FU821">
            <v>35</v>
          </cell>
          <cell r="FV821">
            <v>0</v>
          </cell>
          <cell r="FW821">
            <v>35</v>
          </cell>
          <cell r="FX821">
            <v>-23</v>
          </cell>
          <cell r="FY821">
            <v>0</v>
          </cell>
          <cell r="FZ821">
            <v>-23</v>
          </cell>
          <cell r="GA821">
            <v>-42</v>
          </cell>
          <cell r="GB821">
            <v>0</v>
          </cell>
          <cell r="GC821">
            <v>-42</v>
          </cell>
          <cell r="GD821">
            <v>83</v>
          </cell>
          <cell r="GE821">
            <v>0</v>
          </cell>
          <cell r="GF821">
            <v>83</v>
          </cell>
          <cell r="GG821">
            <v>44</v>
          </cell>
          <cell r="GH821">
            <v>0</v>
          </cell>
          <cell r="GI821">
            <v>44</v>
          </cell>
          <cell r="GJ821">
            <v>2</v>
          </cell>
          <cell r="GK821">
            <v>0</v>
          </cell>
          <cell r="GL821">
            <v>2</v>
          </cell>
          <cell r="GM821">
            <v>-6</v>
          </cell>
          <cell r="GN821">
            <v>0</v>
          </cell>
          <cell r="GO821">
            <v>-6</v>
          </cell>
          <cell r="GP821">
            <v>1</v>
          </cell>
          <cell r="GQ821">
            <v>0</v>
          </cell>
          <cell r="GR821">
            <v>1</v>
          </cell>
          <cell r="GS821">
            <v>-4</v>
          </cell>
          <cell r="GT821">
            <v>0</v>
          </cell>
          <cell r="GU821">
            <v>-4</v>
          </cell>
          <cell r="GV821">
            <v>0</v>
          </cell>
          <cell r="GW821">
            <v>0</v>
          </cell>
          <cell r="GX821">
            <v>0</v>
          </cell>
          <cell r="GY821">
            <v>-2</v>
          </cell>
          <cell r="GZ821">
            <v>0</v>
          </cell>
          <cell r="HA821">
            <v>-2</v>
          </cell>
          <cell r="HB821">
            <v>1</v>
          </cell>
          <cell r="HC821">
            <v>0</v>
          </cell>
          <cell r="HD821">
            <v>1</v>
          </cell>
          <cell r="HE821">
            <v>-9</v>
          </cell>
          <cell r="HF821">
            <v>0</v>
          </cell>
          <cell r="HG821">
            <v>-9</v>
          </cell>
          <cell r="HH821">
            <v>0</v>
          </cell>
          <cell r="HI821">
            <v>0</v>
          </cell>
          <cell r="HJ821">
            <v>0</v>
          </cell>
          <cell r="HK821">
            <v>-160</v>
          </cell>
          <cell r="HL821">
            <v>0</v>
          </cell>
          <cell r="HM821">
            <v>-160</v>
          </cell>
          <cell r="HN821">
            <v>1</v>
          </cell>
          <cell r="HO821">
            <v>0</v>
          </cell>
          <cell r="HP821">
            <v>1</v>
          </cell>
          <cell r="HQ821">
            <v>6</v>
          </cell>
          <cell r="HR821">
            <v>0</v>
          </cell>
          <cell r="HS821">
            <v>6</v>
          </cell>
          <cell r="HT821">
            <v>1</v>
          </cell>
          <cell r="HU821">
            <v>0</v>
          </cell>
          <cell r="HV821">
            <v>1</v>
          </cell>
          <cell r="HW821">
            <v>0</v>
          </cell>
          <cell r="HX821">
            <v>0</v>
          </cell>
          <cell r="HY821">
            <v>0</v>
          </cell>
          <cell r="HZ821">
            <v>-2</v>
          </cell>
          <cell r="IA821">
            <v>0</v>
          </cell>
          <cell r="IB821">
            <v>-2</v>
          </cell>
          <cell r="IC821">
            <v>-1</v>
          </cell>
          <cell r="ID821">
            <v>0</v>
          </cell>
          <cell r="IE821">
            <v>-1</v>
          </cell>
          <cell r="IF821">
            <v>14</v>
          </cell>
          <cell r="IG821">
            <v>0</v>
          </cell>
          <cell r="IH821">
            <v>14</v>
          </cell>
          <cell r="II821">
            <v>421</v>
          </cell>
          <cell r="IJ821">
            <v>0</v>
          </cell>
          <cell r="IK821">
            <v>421</v>
          </cell>
          <cell r="IP821">
            <v>-2.6</v>
          </cell>
          <cell r="IQ821">
            <v>0</v>
          </cell>
          <cell r="IR821">
            <v>-2.6</v>
          </cell>
          <cell r="IS821">
            <v>-1E-3</v>
          </cell>
          <cell r="IT821">
            <v>0</v>
          </cell>
          <cell r="IU821">
            <v>-1E-3</v>
          </cell>
          <cell r="IV821">
            <v>0</v>
          </cell>
          <cell r="IW821">
            <v>0</v>
          </cell>
          <cell r="IX821">
            <v>0</v>
          </cell>
          <cell r="IY821">
            <v>0</v>
          </cell>
          <cell r="IZ821">
            <v>0</v>
          </cell>
          <cell r="JA821">
            <v>0</v>
          </cell>
          <cell r="JB821">
            <v>7.0000000000000001E-3</v>
          </cell>
          <cell r="JC821">
            <v>0</v>
          </cell>
          <cell r="JD821">
            <v>7.0000000000000001E-3</v>
          </cell>
          <cell r="JE821">
            <v>5.0000000000000001E-3</v>
          </cell>
          <cell r="JF821">
            <v>0</v>
          </cell>
          <cell r="JG821">
            <v>5.0000000000000001E-3</v>
          </cell>
          <cell r="JH821">
            <v>1E-3</v>
          </cell>
          <cell r="JI821">
            <v>0</v>
          </cell>
          <cell r="JJ821">
            <v>1E-3</v>
          </cell>
          <cell r="JK821">
            <v>-1E-3</v>
          </cell>
          <cell r="JL821">
            <v>0</v>
          </cell>
          <cell r="JM821">
            <v>-1E-3</v>
          </cell>
          <cell r="JN821">
            <v>3.4630000000000001</v>
          </cell>
          <cell r="JO821">
            <v>0</v>
          </cell>
          <cell r="JP821">
            <v>3.4630000000000001</v>
          </cell>
          <cell r="JQ821">
            <v>3.5169999999999999</v>
          </cell>
          <cell r="JR821">
            <v>0</v>
          </cell>
          <cell r="JS821">
            <v>3.5169999999999999</v>
          </cell>
          <cell r="JT821">
            <v>3.5230000000000001</v>
          </cell>
          <cell r="JU821">
            <v>0</v>
          </cell>
          <cell r="JV821">
            <v>3.5230000000000001</v>
          </cell>
          <cell r="JW821">
            <v>-9.0999999999999998E-2</v>
          </cell>
          <cell r="JX821">
            <v>0</v>
          </cell>
          <cell r="JY821">
            <v>-9.0999999999999998E-2</v>
          </cell>
          <cell r="JZ821">
            <v>3.4000000000000002E-2</v>
          </cell>
          <cell r="KA821">
            <v>0</v>
          </cell>
          <cell r="KB821">
            <v>3.4000000000000002E-2</v>
          </cell>
          <cell r="KC821">
            <v>0.16</v>
          </cell>
          <cell r="KD821">
            <v>0</v>
          </cell>
          <cell r="KE821">
            <v>0.16</v>
          </cell>
          <cell r="KF821">
            <v>-5.1999999999999998E-2</v>
          </cell>
          <cell r="KG821">
            <v>0</v>
          </cell>
          <cell r="KH821">
            <v>-5.1999999999999998E-2</v>
          </cell>
          <cell r="KI821">
            <v>0.17899999999999999</v>
          </cell>
          <cell r="KJ821">
            <v>0</v>
          </cell>
          <cell r="KK821">
            <v>0.17899999999999999</v>
          </cell>
          <cell r="KL821">
            <v>11.763</v>
          </cell>
          <cell r="KM821">
            <v>0</v>
          </cell>
          <cell r="KN821">
            <v>11.763</v>
          </cell>
          <cell r="KO821">
            <v>19.756</v>
          </cell>
          <cell r="KP821">
            <v>0</v>
          </cell>
          <cell r="KQ821">
            <v>19.756</v>
          </cell>
          <cell r="KR821">
            <v>19.486000000000001</v>
          </cell>
          <cell r="KS821">
            <v>0</v>
          </cell>
          <cell r="KT821">
            <v>19.486000000000001</v>
          </cell>
          <cell r="KU821">
            <v>19.481999999999999</v>
          </cell>
          <cell r="KV821">
            <v>0</v>
          </cell>
          <cell r="KW821">
            <v>19.481999999999999</v>
          </cell>
          <cell r="KX821">
            <v>13.176</v>
          </cell>
          <cell r="KY821">
            <v>0</v>
          </cell>
          <cell r="KZ821">
            <v>13.176</v>
          </cell>
          <cell r="LA821">
            <v>16.280999999999999</v>
          </cell>
          <cell r="LB821">
            <v>0</v>
          </cell>
          <cell r="LC821">
            <v>16.280999999999999</v>
          </cell>
          <cell r="LD821">
            <v>16.439</v>
          </cell>
          <cell r="LE821">
            <v>0</v>
          </cell>
          <cell r="LF821">
            <v>16.439</v>
          </cell>
          <cell r="LG821">
            <v>16.643999999999998</v>
          </cell>
          <cell r="LH821">
            <v>0</v>
          </cell>
          <cell r="LI821">
            <v>16.643999999999998</v>
          </cell>
          <cell r="LJ821">
            <v>-3.956</v>
          </cell>
          <cell r="LK821">
            <v>0</v>
          </cell>
          <cell r="LL821">
            <v>-3.956</v>
          </cell>
          <cell r="LM821">
            <v>-1.2390000000000001</v>
          </cell>
          <cell r="LN821">
            <v>0</v>
          </cell>
          <cell r="LO821">
            <v>-1.2390000000000001</v>
          </cell>
          <cell r="LP821">
            <v>-0.48699999999999999</v>
          </cell>
          <cell r="LQ821">
            <v>0</v>
          </cell>
          <cell r="LR821">
            <v>-0.48699999999999999</v>
          </cell>
          <cell r="LS821">
            <v>-0.36899999999999999</v>
          </cell>
          <cell r="LT821">
            <v>0</v>
          </cell>
          <cell r="LU821">
            <v>-0.36899999999999999</v>
          </cell>
          <cell r="LV821">
            <v>-53.908000000000001</v>
          </cell>
          <cell r="LW821">
            <v>0</v>
          </cell>
          <cell r="LX821">
            <v>-53.908000000000001</v>
          </cell>
          <cell r="LY821">
            <v>-47.103000000000002</v>
          </cell>
          <cell r="LZ821">
            <v>0</v>
          </cell>
          <cell r="MA821">
            <v>-47.103000000000002</v>
          </cell>
          <cell r="MB821">
            <v>2.93</v>
          </cell>
          <cell r="MC821">
            <v>0</v>
          </cell>
          <cell r="MD821">
            <v>2.93</v>
          </cell>
          <cell r="ME821">
            <v>0</v>
          </cell>
          <cell r="MF821">
            <v>0</v>
          </cell>
          <cell r="MG821">
            <v>0</v>
          </cell>
          <cell r="MH821">
            <v>38</v>
          </cell>
          <cell r="MI821">
            <v>0</v>
          </cell>
          <cell r="MJ821">
            <v>38</v>
          </cell>
          <cell r="MK821">
            <v>-1</v>
          </cell>
          <cell r="ML821">
            <v>0</v>
          </cell>
          <cell r="MM821">
            <v>-1</v>
          </cell>
          <cell r="MN821">
            <v>-6</v>
          </cell>
          <cell r="MO821">
            <v>0</v>
          </cell>
          <cell r="MP821">
            <v>-6</v>
          </cell>
          <cell r="MQ821">
            <v>0</v>
          </cell>
          <cell r="MR821">
            <v>0</v>
          </cell>
          <cell r="MS821">
            <v>0</v>
          </cell>
          <cell r="MT821">
            <v>0</v>
          </cell>
          <cell r="MU821">
            <v>0</v>
          </cell>
          <cell r="MV821">
            <v>0</v>
          </cell>
          <cell r="MW821">
            <v>-9</v>
          </cell>
          <cell r="MX821">
            <v>0</v>
          </cell>
          <cell r="MY821">
            <v>-9</v>
          </cell>
          <cell r="MZ821">
            <v>-2</v>
          </cell>
          <cell r="NA821">
            <v>0</v>
          </cell>
          <cell r="NB821">
            <v>-2</v>
          </cell>
          <cell r="NC821">
            <v>35</v>
          </cell>
          <cell r="ND821">
            <v>0</v>
          </cell>
          <cell r="NE821">
            <v>35</v>
          </cell>
          <cell r="NF821">
            <v>-22</v>
          </cell>
          <cell r="NG821">
            <v>0</v>
          </cell>
          <cell r="NH821">
            <v>-22</v>
          </cell>
          <cell r="NI821">
            <v>35</v>
          </cell>
          <cell r="NJ821">
            <v>0</v>
          </cell>
          <cell r="NK821">
            <v>35</v>
          </cell>
          <cell r="NL821">
            <v>-23</v>
          </cell>
          <cell r="NM821">
            <v>0</v>
          </cell>
          <cell r="NN821">
            <v>-23</v>
          </cell>
          <cell r="NO821">
            <v>-42</v>
          </cell>
          <cell r="NP821">
            <v>0</v>
          </cell>
          <cell r="NQ821">
            <v>-42</v>
          </cell>
          <cell r="NR821">
            <v>83</v>
          </cell>
          <cell r="NS821">
            <v>0</v>
          </cell>
          <cell r="NT821">
            <v>83</v>
          </cell>
          <cell r="NU821">
            <v>44</v>
          </cell>
          <cell r="NV821">
            <v>0</v>
          </cell>
          <cell r="NW821">
            <v>44</v>
          </cell>
          <cell r="NX821">
            <v>2</v>
          </cell>
          <cell r="NY821">
            <v>0</v>
          </cell>
          <cell r="NZ821">
            <v>2</v>
          </cell>
          <cell r="OA821">
            <v>-6</v>
          </cell>
          <cell r="OB821">
            <v>0</v>
          </cell>
          <cell r="OC821">
            <v>-6</v>
          </cell>
          <cell r="OD821">
            <v>1</v>
          </cell>
          <cell r="OE821">
            <v>0</v>
          </cell>
          <cell r="OF821">
            <v>1</v>
          </cell>
          <cell r="OG821">
            <v>-4</v>
          </cell>
          <cell r="OH821">
            <v>0</v>
          </cell>
          <cell r="OI821">
            <v>-4</v>
          </cell>
          <cell r="OJ821">
            <v>0</v>
          </cell>
          <cell r="OK821">
            <v>0</v>
          </cell>
          <cell r="OL821">
            <v>0</v>
          </cell>
          <cell r="OM821">
            <v>-2</v>
          </cell>
          <cell r="ON821">
            <v>0</v>
          </cell>
          <cell r="OO821">
            <v>-2</v>
          </cell>
          <cell r="OP821">
            <v>1</v>
          </cell>
          <cell r="OQ821">
            <v>0</v>
          </cell>
          <cell r="OR821">
            <v>1</v>
          </cell>
          <cell r="OS821">
            <v>-9</v>
          </cell>
          <cell r="OT821">
            <v>0</v>
          </cell>
          <cell r="OU821">
            <v>-9</v>
          </cell>
          <cell r="OV821">
            <v>0</v>
          </cell>
          <cell r="OW821">
            <v>0</v>
          </cell>
          <cell r="OX821">
            <v>0</v>
          </cell>
          <cell r="OY821">
            <v>-160</v>
          </cell>
          <cell r="OZ821">
            <v>0</v>
          </cell>
          <cell r="PA821">
            <v>-160</v>
          </cell>
          <cell r="PB821">
            <v>1</v>
          </cell>
          <cell r="PC821">
            <v>0</v>
          </cell>
          <cell r="PD821">
            <v>1</v>
          </cell>
          <cell r="PE821">
            <v>6</v>
          </cell>
          <cell r="PF821">
            <v>0</v>
          </cell>
          <cell r="PG821">
            <v>6</v>
          </cell>
          <cell r="PH821">
            <v>1</v>
          </cell>
          <cell r="PI821">
            <v>0</v>
          </cell>
          <cell r="PJ821">
            <v>1</v>
          </cell>
          <cell r="PK821">
            <v>0</v>
          </cell>
          <cell r="PL821">
            <v>0</v>
          </cell>
          <cell r="PM821">
            <v>0</v>
          </cell>
          <cell r="PN821">
            <v>-2</v>
          </cell>
          <cell r="PO821">
            <v>0</v>
          </cell>
          <cell r="PP821">
            <v>-2</v>
          </cell>
          <cell r="PQ821">
            <v>-1</v>
          </cell>
          <cell r="PR821">
            <v>0</v>
          </cell>
          <cell r="PS821">
            <v>-1</v>
          </cell>
          <cell r="PT821">
            <v>14</v>
          </cell>
          <cell r="PU821">
            <v>0</v>
          </cell>
          <cell r="PV821">
            <v>14</v>
          </cell>
          <cell r="PW821">
            <v>421</v>
          </cell>
          <cell r="PX821">
            <v>0</v>
          </cell>
          <cell r="PY821">
            <v>421</v>
          </cell>
        </row>
        <row r="822">
          <cell r="BB822">
            <v>-9.3689999999999998</v>
          </cell>
          <cell r="BC822">
            <v>0</v>
          </cell>
          <cell r="BD822">
            <v>-9.3689999999999998</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0</v>
          </cell>
          <cell r="CB822">
            <v>0</v>
          </cell>
          <cell r="CC822">
            <v>0</v>
          </cell>
          <cell r="CD822">
            <v>0</v>
          </cell>
          <cell r="CE822">
            <v>0</v>
          </cell>
          <cell r="CF822">
            <v>0</v>
          </cell>
          <cell r="CG822">
            <v>0</v>
          </cell>
          <cell r="CH822">
            <v>0</v>
          </cell>
          <cell r="CI822">
            <v>0</v>
          </cell>
          <cell r="CJ822">
            <v>0</v>
          </cell>
          <cell r="CK822">
            <v>0</v>
          </cell>
          <cell r="CL822">
            <v>-903</v>
          </cell>
          <cell r="CM822">
            <v>-903</v>
          </cell>
          <cell r="CN822">
            <v>0</v>
          </cell>
          <cell r="CO822">
            <v>0</v>
          </cell>
          <cell r="CP822">
            <v>0</v>
          </cell>
          <cell r="CQ822">
            <v>0</v>
          </cell>
          <cell r="CR822">
            <v>0</v>
          </cell>
          <cell r="CS822">
            <v>0</v>
          </cell>
          <cell r="CT822">
            <v>0</v>
          </cell>
          <cell r="CU822">
            <v>0</v>
          </cell>
          <cell r="CV822">
            <v>0</v>
          </cell>
          <cell r="CW822">
            <v>0</v>
          </cell>
          <cell r="CX822">
            <v>-611.09199999999998</v>
          </cell>
          <cell r="CY822">
            <v>-611.09199999999998</v>
          </cell>
          <cell r="CZ822">
            <v>0</v>
          </cell>
          <cell r="DA822">
            <v>0</v>
          </cell>
          <cell r="DB822">
            <v>0</v>
          </cell>
          <cell r="DC822">
            <v>0</v>
          </cell>
          <cell r="DD822">
            <v>0</v>
          </cell>
          <cell r="DE822">
            <v>0</v>
          </cell>
          <cell r="DF822">
            <v>0</v>
          </cell>
          <cell r="DG822">
            <v>0</v>
          </cell>
          <cell r="DH822">
            <v>0</v>
          </cell>
          <cell r="DI822">
            <v>0</v>
          </cell>
          <cell r="DJ822">
            <v>0</v>
          </cell>
          <cell r="DK822">
            <v>0</v>
          </cell>
          <cell r="DL822">
            <v>0</v>
          </cell>
          <cell r="DM822">
            <v>0</v>
          </cell>
          <cell r="DN822">
            <v>0</v>
          </cell>
          <cell r="DO822">
            <v>0</v>
          </cell>
          <cell r="DP822">
            <v>0</v>
          </cell>
          <cell r="DQ822">
            <v>0</v>
          </cell>
          <cell r="DR822">
            <v>0</v>
          </cell>
          <cell r="DS822">
            <v>85.569000000000003</v>
          </cell>
          <cell r="DT822">
            <v>85.569000000000017</v>
          </cell>
          <cell r="DU822">
            <v>0</v>
          </cell>
          <cell r="DV822">
            <v>186.45099999999999</v>
          </cell>
          <cell r="DW822">
            <v>186.45099999999999</v>
          </cell>
          <cell r="DX822">
            <v>0</v>
          </cell>
          <cell r="DY822">
            <v>0</v>
          </cell>
          <cell r="DZ822">
            <v>0</v>
          </cell>
          <cell r="EA822">
            <v>0</v>
          </cell>
          <cell r="EB822">
            <v>0</v>
          </cell>
          <cell r="EC822">
            <v>0</v>
          </cell>
          <cell r="ED822">
            <v>0</v>
          </cell>
          <cell r="EE822">
            <v>0</v>
          </cell>
          <cell r="EF822">
            <v>0</v>
          </cell>
          <cell r="EG822">
            <v>0</v>
          </cell>
          <cell r="EH822">
            <v>-491</v>
          </cell>
          <cell r="EI822">
            <v>-491</v>
          </cell>
          <cell r="EJ822">
            <v>0</v>
          </cell>
          <cell r="EK822">
            <v>0</v>
          </cell>
          <cell r="EL822">
            <v>0</v>
          </cell>
          <cell r="EM822">
            <v>0</v>
          </cell>
          <cell r="EN822">
            <v>0</v>
          </cell>
          <cell r="EO822">
            <v>0</v>
          </cell>
          <cell r="EP822">
            <v>0</v>
          </cell>
          <cell r="EQ822">
            <v>0</v>
          </cell>
          <cell r="ER822">
            <v>0</v>
          </cell>
          <cell r="ES822">
            <v>0</v>
          </cell>
          <cell r="ET822">
            <v>0</v>
          </cell>
          <cell r="EU822">
            <v>0</v>
          </cell>
          <cell r="EV822">
            <v>0</v>
          </cell>
          <cell r="EW822">
            <v>0</v>
          </cell>
          <cell r="EX822">
            <v>0</v>
          </cell>
          <cell r="EY822">
            <v>0</v>
          </cell>
          <cell r="EZ822">
            <v>0</v>
          </cell>
          <cell r="FA822">
            <v>0</v>
          </cell>
          <cell r="FB822">
            <v>0</v>
          </cell>
          <cell r="FC822">
            <v>0</v>
          </cell>
          <cell r="FD822">
            <v>0</v>
          </cell>
          <cell r="FE822">
            <v>0</v>
          </cell>
          <cell r="FF822">
            <v>-2</v>
          </cell>
          <cell r="FG822">
            <v>0</v>
          </cell>
          <cell r="FH822">
            <v>-2</v>
          </cell>
          <cell r="FI822">
            <v>-1</v>
          </cell>
          <cell r="FJ822">
            <v>0</v>
          </cell>
          <cell r="FK822">
            <v>-1</v>
          </cell>
          <cell r="FL822">
            <v>0</v>
          </cell>
          <cell r="FM822">
            <v>0</v>
          </cell>
          <cell r="FN822">
            <v>0</v>
          </cell>
          <cell r="FO822">
            <v>5</v>
          </cell>
          <cell r="FP822">
            <v>0</v>
          </cell>
          <cell r="FQ822">
            <v>5</v>
          </cell>
          <cell r="FR822">
            <v>87</v>
          </cell>
          <cell r="FS822">
            <v>0</v>
          </cell>
          <cell r="FT822">
            <v>87</v>
          </cell>
          <cell r="FU822">
            <v>0</v>
          </cell>
          <cell r="FV822">
            <v>0</v>
          </cell>
          <cell r="FW822">
            <v>0</v>
          </cell>
          <cell r="FX822">
            <v>-2</v>
          </cell>
          <cell r="FY822">
            <v>0</v>
          </cell>
          <cell r="FZ822">
            <v>-2</v>
          </cell>
          <cell r="GA822">
            <v>-2</v>
          </cell>
          <cell r="GB822">
            <v>0</v>
          </cell>
          <cell r="GC822">
            <v>-2</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H822">
            <v>0</v>
          </cell>
          <cell r="HI822">
            <v>0</v>
          </cell>
          <cell r="HJ822">
            <v>0</v>
          </cell>
          <cell r="HK822">
            <v>0</v>
          </cell>
          <cell r="HL822">
            <v>0</v>
          </cell>
          <cell r="HM822">
            <v>0</v>
          </cell>
          <cell r="HN822">
            <v>0</v>
          </cell>
          <cell r="HO822">
            <v>0</v>
          </cell>
          <cell r="HP822">
            <v>0</v>
          </cell>
          <cell r="HQ822">
            <v>0</v>
          </cell>
          <cell r="HR822">
            <v>0</v>
          </cell>
          <cell r="HS822">
            <v>0</v>
          </cell>
          <cell r="HT822">
            <v>0</v>
          </cell>
          <cell r="HU822">
            <v>0</v>
          </cell>
          <cell r="HV822">
            <v>0</v>
          </cell>
          <cell r="HW822">
            <v>0</v>
          </cell>
          <cell r="HX822">
            <v>0</v>
          </cell>
          <cell r="HY822">
            <v>0</v>
          </cell>
          <cell r="HZ822">
            <v>0</v>
          </cell>
          <cell r="IA822">
            <v>0</v>
          </cell>
          <cell r="IB822">
            <v>0</v>
          </cell>
          <cell r="IC822">
            <v>0</v>
          </cell>
          <cell r="ID822">
            <v>0</v>
          </cell>
          <cell r="IE822">
            <v>0</v>
          </cell>
          <cell r="IF822">
            <v>0</v>
          </cell>
          <cell r="IG822">
            <v>0</v>
          </cell>
          <cell r="IH822">
            <v>0</v>
          </cell>
          <cell r="II822">
            <v>0</v>
          </cell>
          <cell r="IJ822">
            <v>0</v>
          </cell>
          <cell r="IK822">
            <v>0</v>
          </cell>
          <cell r="IP822">
            <v>-9.3689999999999998</v>
          </cell>
          <cell r="IQ822">
            <v>0</v>
          </cell>
          <cell r="IR822">
            <v>-9.3689999999999998</v>
          </cell>
          <cell r="IS822">
            <v>0</v>
          </cell>
          <cell r="IT822">
            <v>0</v>
          </cell>
          <cell r="IU822">
            <v>0</v>
          </cell>
          <cell r="IV822">
            <v>0</v>
          </cell>
          <cell r="IW822">
            <v>0</v>
          </cell>
          <cell r="IX822">
            <v>0</v>
          </cell>
          <cell r="IY822">
            <v>0</v>
          </cell>
          <cell r="IZ822">
            <v>0</v>
          </cell>
          <cell r="JA822">
            <v>0</v>
          </cell>
          <cell r="JB822">
            <v>0</v>
          </cell>
          <cell r="JC822">
            <v>0</v>
          </cell>
          <cell r="JD822">
            <v>0</v>
          </cell>
          <cell r="JE822">
            <v>0</v>
          </cell>
          <cell r="JF822">
            <v>0</v>
          </cell>
          <cell r="JG822">
            <v>0</v>
          </cell>
          <cell r="JH822">
            <v>0</v>
          </cell>
          <cell r="JI822">
            <v>0</v>
          </cell>
          <cell r="JJ822">
            <v>0</v>
          </cell>
          <cell r="JK822">
            <v>0</v>
          </cell>
          <cell r="JL822">
            <v>0</v>
          </cell>
          <cell r="JM822">
            <v>0</v>
          </cell>
          <cell r="JN822">
            <v>0</v>
          </cell>
          <cell r="JO822">
            <v>0</v>
          </cell>
          <cell r="JP822">
            <v>0</v>
          </cell>
          <cell r="JQ822">
            <v>0</v>
          </cell>
          <cell r="JR822">
            <v>0</v>
          </cell>
          <cell r="JS822">
            <v>0</v>
          </cell>
          <cell r="JT822">
            <v>0</v>
          </cell>
          <cell r="JU822">
            <v>0</v>
          </cell>
          <cell r="JV822">
            <v>0</v>
          </cell>
          <cell r="JW822">
            <v>0</v>
          </cell>
          <cell r="JX822">
            <v>0</v>
          </cell>
          <cell r="JY822">
            <v>0</v>
          </cell>
          <cell r="JZ822">
            <v>-903</v>
          </cell>
          <cell r="KA822">
            <v>-903</v>
          </cell>
          <cell r="KB822">
            <v>0</v>
          </cell>
          <cell r="KC822">
            <v>0</v>
          </cell>
          <cell r="KD822">
            <v>0</v>
          </cell>
          <cell r="KE822">
            <v>0</v>
          </cell>
          <cell r="KF822">
            <v>0</v>
          </cell>
          <cell r="KG822">
            <v>0</v>
          </cell>
          <cell r="KH822">
            <v>0</v>
          </cell>
          <cell r="KI822">
            <v>0</v>
          </cell>
          <cell r="KJ822">
            <v>0</v>
          </cell>
          <cell r="KK822">
            <v>0</v>
          </cell>
          <cell r="KL822">
            <v>-611.09199999999998</v>
          </cell>
          <cell r="KM822">
            <v>-611.09199999999998</v>
          </cell>
          <cell r="KN822">
            <v>0</v>
          </cell>
          <cell r="KO822">
            <v>0</v>
          </cell>
          <cell r="KP822">
            <v>0</v>
          </cell>
          <cell r="KQ822">
            <v>0</v>
          </cell>
          <cell r="KR822">
            <v>0</v>
          </cell>
          <cell r="KS822">
            <v>0</v>
          </cell>
          <cell r="KT822">
            <v>0</v>
          </cell>
          <cell r="KU822">
            <v>0</v>
          </cell>
          <cell r="KV822">
            <v>0</v>
          </cell>
          <cell r="KW822">
            <v>0</v>
          </cell>
          <cell r="KX822">
            <v>85.569000000000003</v>
          </cell>
          <cell r="KY822">
            <v>85.569000000000017</v>
          </cell>
          <cell r="KZ822">
            <v>0</v>
          </cell>
          <cell r="LA822">
            <v>85.569000000000003</v>
          </cell>
          <cell r="LB822">
            <v>85.569000000000017</v>
          </cell>
          <cell r="LC822">
            <v>0</v>
          </cell>
          <cell r="LD822">
            <v>85.569000000000003</v>
          </cell>
          <cell r="LE822">
            <v>85.569000000000017</v>
          </cell>
          <cell r="LF822">
            <v>0</v>
          </cell>
          <cell r="LG822">
            <v>85.569000000000003</v>
          </cell>
          <cell r="LH822">
            <v>85.569000000000017</v>
          </cell>
          <cell r="LI822">
            <v>0</v>
          </cell>
          <cell r="LJ822">
            <v>186.45099999999999</v>
          </cell>
          <cell r="LK822">
            <v>186.45099999999999</v>
          </cell>
          <cell r="LL822">
            <v>0</v>
          </cell>
          <cell r="LM822">
            <v>0</v>
          </cell>
          <cell r="LN822">
            <v>0</v>
          </cell>
          <cell r="LO822">
            <v>0</v>
          </cell>
          <cell r="LP822">
            <v>0</v>
          </cell>
          <cell r="LQ822">
            <v>0</v>
          </cell>
          <cell r="LR822">
            <v>0</v>
          </cell>
          <cell r="LS822">
            <v>0</v>
          </cell>
          <cell r="LT822">
            <v>0</v>
          </cell>
          <cell r="LU822">
            <v>0</v>
          </cell>
          <cell r="LV822">
            <v>-491</v>
          </cell>
          <cell r="LW822">
            <v>-491</v>
          </cell>
          <cell r="LX822">
            <v>0</v>
          </cell>
          <cell r="LY822">
            <v>0</v>
          </cell>
          <cell r="LZ822">
            <v>0</v>
          </cell>
          <cell r="MA822">
            <v>0</v>
          </cell>
          <cell r="MB822">
            <v>0</v>
          </cell>
          <cell r="MC822">
            <v>0</v>
          </cell>
          <cell r="MD822">
            <v>0</v>
          </cell>
          <cell r="ME822">
            <v>0</v>
          </cell>
          <cell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
            <v>0</v>
          </cell>
          <cell r="MT822">
            <v>-2</v>
          </cell>
          <cell r="MU822">
            <v>0</v>
          </cell>
          <cell r="MV822">
            <v>-2</v>
          </cell>
          <cell r="MW822">
            <v>-1</v>
          </cell>
          <cell r="MX822">
            <v>0</v>
          </cell>
          <cell r="MY822">
            <v>-1</v>
          </cell>
          <cell r="MZ822">
            <v>0</v>
          </cell>
          <cell r="NA822">
            <v>0</v>
          </cell>
          <cell r="NB822">
            <v>0</v>
          </cell>
          <cell r="NC822">
            <v>5</v>
          </cell>
          <cell r="ND822">
            <v>0</v>
          </cell>
          <cell r="NE822">
            <v>5</v>
          </cell>
          <cell r="NF822">
            <v>87</v>
          </cell>
          <cell r="NG822">
            <v>0</v>
          </cell>
          <cell r="NH822">
            <v>87</v>
          </cell>
          <cell r="NI822">
            <v>0</v>
          </cell>
          <cell r="NJ822">
            <v>0</v>
          </cell>
          <cell r="NK822">
            <v>0</v>
          </cell>
          <cell r="NL822">
            <v>-2</v>
          </cell>
          <cell r="NM822">
            <v>0</v>
          </cell>
          <cell r="NN822">
            <v>-2</v>
          </cell>
          <cell r="NO822">
            <v>-2</v>
          </cell>
          <cell r="NP822">
            <v>0</v>
          </cell>
          <cell r="NQ822">
            <v>-2</v>
          </cell>
          <cell r="NR822">
            <v>0</v>
          </cell>
          <cell r="NS822">
            <v>0</v>
          </cell>
          <cell r="NT822">
            <v>0</v>
          </cell>
          <cell r="NU822">
            <v>0</v>
          </cell>
          <cell r="NV822">
            <v>0</v>
          </cell>
          <cell r="NW822">
            <v>0</v>
          </cell>
          <cell r="NX822">
            <v>0</v>
          </cell>
          <cell r="NY822">
            <v>0</v>
          </cell>
          <cell r="NZ822">
            <v>0</v>
          </cell>
          <cell r="OA822">
            <v>0</v>
          </cell>
          <cell r="OB822">
            <v>0</v>
          </cell>
          <cell r="OC822">
            <v>0</v>
          </cell>
          <cell r="OD822">
            <v>0</v>
          </cell>
          <cell r="OE822">
            <v>0</v>
          </cell>
          <cell r="OF822">
            <v>0</v>
          </cell>
          <cell r="OG822">
            <v>0</v>
          </cell>
          <cell r="OH822">
            <v>0</v>
          </cell>
          <cell r="OI822">
            <v>0</v>
          </cell>
          <cell r="OJ822">
            <v>0</v>
          </cell>
          <cell r="OK822">
            <v>0</v>
          </cell>
          <cell r="OL822">
            <v>0</v>
          </cell>
          <cell r="OM822">
            <v>0</v>
          </cell>
          <cell r="ON822">
            <v>0</v>
          </cell>
          <cell r="OO822">
            <v>0</v>
          </cell>
          <cell r="OP822">
            <v>0</v>
          </cell>
          <cell r="OQ822">
            <v>0</v>
          </cell>
          <cell r="OR822">
            <v>0</v>
          </cell>
          <cell r="OS822">
            <v>0</v>
          </cell>
          <cell r="OT822">
            <v>0</v>
          </cell>
          <cell r="OU822">
            <v>0</v>
          </cell>
          <cell r="OV822">
            <v>0</v>
          </cell>
          <cell r="OW822">
            <v>0</v>
          </cell>
          <cell r="OX822">
            <v>0</v>
          </cell>
          <cell r="OY822">
            <v>0</v>
          </cell>
          <cell r="OZ822">
            <v>0</v>
          </cell>
          <cell r="PA822">
            <v>0</v>
          </cell>
          <cell r="PB822">
            <v>0</v>
          </cell>
          <cell r="PC822">
            <v>0</v>
          </cell>
          <cell r="PD822">
            <v>0</v>
          </cell>
          <cell r="PE822">
            <v>0</v>
          </cell>
          <cell r="PF822">
            <v>0</v>
          </cell>
          <cell r="PG822">
            <v>0</v>
          </cell>
          <cell r="PH822">
            <v>0</v>
          </cell>
          <cell r="PI822">
            <v>0</v>
          </cell>
          <cell r="PJ822">
            <v>0</v>
          </cell>
          <cell r="PK822">
            <v>0</v>
          </cell>
          <cell r="PL822">
            <v>0</v>
          </cell>
          <cell r="PM822">
            <v>0</v>
          </cell>
          <cell r="PN822">
            <v>0</v>
          </cell>
          <cell r="PO822">
            <v>0</v>
          </cell>
          <cell r="PP822">
            <v>0</v>
          </cell>
          <cell r="PQ822">
            <v>0</v>
          </cell>
          <cell r="PR822">
            <v>0</v>
          </cell>
          <cell r="PS822">
            <v>0</v>
          </cell>
          <cell r="PT822">
            <v>0</v>
          </cell>
          <cell r="PU822">
            <v>0</v>
          </cell>
          <cell r="PV822">
            <v>0</v>
          </cell>
          <cell r="PW822">
            <v>0</v>
          </cell>
          <cell r="PX822">
            <v>0</v>
          </cell>
          <cell r="PY822">
            <v>0</v>
          </cell>
        </row>
        <row r="823">
          <cell r="BB823">
            <v>-344.90358464943102</v>
          </cell>
          <cell r="BC823">
            <v>5.2999890000000001</v>
          </cell>
          <cell r="BD823">
            <v>-350.20357364943101</v>
          </cell>
          <cell r="BE823">
            <v>-119.27116018854301</v>
          </cell>
          <cell r="BF823">
            <v>230.48400000000001</v>
          </cell>
          <cell r="BG823">
            <v>-349.75516018854302</v>
          </cell>
          <cell r="BH823">
            <v>-71.214705937944203</v>
          </cell>
          <cell r="BI823">
            <v>41.591000000000001</v>
          </cell>
          <cell r="BJ823">
            <v>-112.8057059379442</v>
          </cell>
          <cell r="BK823">
            <v>-375.62167751953098</v>
          </cell>
          <cell r="BL823">
            <v>0</v>
          </cell>
          <cell r="BM823">
            <v>-375.62167751953098</v>
          </cell>
          <cell r="BN823">
            <v>-347.31308872127101</v>
          </cell>
          <cell r="BO823">
            <v>-20.126278831</v>
          </cell>
          <cell r="BP823">
            <v>-327.18680989027098</v>
          </cell>
          <cell r="BQ823">
            <v>-262.49598616621603</v>
          </cell>
          <cell r="BR823">
            <v>0</v>
          </cell>
          <cell r="BS823">
            <v>-262.49598616621603</v>
          </cell>
          <cell r="BT823">
            <v>-47.773381767850992</v>
          </cell>
          <cell r="BU823">
            <v>34.985641000000001</v>
          </cell>
          <cell r="BV823">
            <v>-82.759022767850993</v>
          </cell>
          <cell r="BW823">
            <v>-252.77937244568199</v>
          </cell>
          <cell r="BX823">
            <v>17.628240999999999</v>
          </cell>
          <cell r="BY823">
            <v>-270.40761344568199</v>
          </cell>
          <cell r="BZ823">
            <v>-35.570007917259701</v>
          </cell>
          <cell r="CA823">
            <v>21.834236000000001</v>
          </cell>
          <cell r="CB823">
            <v>-57.404243917259706</v>
          </cell>
          <cell r="CC823">
            <v>-195.70914096298699</v>
          </cell>
          <cell r="CD823">
            <v>0</v>
          </cell>
          <cell r="CE823">
            <v>-195.70914096298699</v>
          </cell>
          <cell r="CF823">
            <v>-111.213445257516</v>
          </cell>
          <cell r="CG823">
            <v>4.4474429999999998</v>
          </cell>
          <cell r="CH823">
            <v>-115.66088825751601</v>
          </cell>
          <cell r="CI823">
            <v>-110.33613929644901</v>
          </cell>
          <cell r="CJ823">
            <v>126.018086</v>
          </cell>
          <cell r="CK823">
            <v>-236.35422529644899</v>
          </cell>
          <cell r="CL823">
            <v>-1188.7430039613901</v>
          </cell>
          <cell r="CM823">
            <v>-917.49348899999995</v>
          </cell>
          <cell r="CN823">
            <v>-271.2495149613901</v>
          </cell>
          <cell r="CO823">
            <v>-200.80646324804499</v>
          </cell>
          <cell r="CP823">
            <v>-4.0223110000000002</v>
          </cell>
          <cell r="CQ823">
            <v>-196.78415224804499</v>
          </cell>
          <cell r="CR823">
            <v>-446.85369143668203</v>
          </cell>
          <cell r="CS823">
            <v>-57.509282999999996</v>
          </cell>
          <cell r="CT823">
            <v>-389.34440843668204</v>
          </cell>
          <cell r="CU823">
            <v>-215.57066116345999</v>
          </cell>
          <cell r="CV823">
            <v>-39.255143000000004</v>
          </cell>
          <cell r="CW823">
            <v>-176.31551816345998</v>
          </cell>
          <cell r="CX823">
            <v>-1003.86736934764</v>
          </cell>
          <cell r="CY823">
            <v>-643.1</v>
          </cell>
          <cell r="CZ823">
            <v>-360.76736934763994</v>
          </cell>
          <cell r="DA823">
            <v>-285.341635851143</v>
          </cell>
          <cell r="DB823">
            <v>-30.363</v>
          </cell>
          <cell r="DC823">
            <v>-254.978635851143</v>
          </cell>
          <cell r="DD823">
            <v>-291.656558812649</v>
          </cell>
          <cell r="DE823">
            <v>-15.006</v>
          </cell>
          <cell r="DF823">
            <v>-276.65055881264902</v>
          </cell>
          <cell r="DG823">
            <v>-409.95280880563001</v>
          </cell>
          <cell r="DH823">
            <v>-12.571999999999999</v>
          </cell>
          <cell r="DI823">
            <v>-397.38080880563001</v>
          </cell>
          <cell r="DJ823">
            <v>-401.14299576232202</v>
          </cell>
          <cell r="DK823">
            <v>6.1970000000000001</v>
          </cell>
          <cell r="DL823">
            <v>-407.33999576232202</v>
          </cell>
          <cell r="DM823">
            <v>-374.542518837209</v>
          </cell>
          <cell r="DN823">
            <v>-9.3960000000000008</v>
          </cell>
          <cell r="DO823">
            <v>-365.14651883720899</v>
          </cell>
          <cell r="DP823">
            <v>-192.68279166330001</v>
          </cell>
          <cell r="DQ823">
            <v>-4.5999999999999996</v>
          </cell>
          <cell r="DR823">
            <v>-188.08279166330001</v>
          </cell>
          <cell r="DS823">
            <v>-245.09649999999999</v>
          </cell>
          <cell r="DT823">
            <v>85.569000000000017</v>
          </cell>
          <cell r="DU823">
            <v>-330.66550000000001</v>
          </cell>
          <cell r="DV823">
            <v>-347.30250000000001</v>
          </cell>
          <cell r="DW823">
            <v>51.337000000000018</v>
          </cell>
          <cell r="DX823">
            <v>-398.6395</v>
          </cell>
          <cell r="DY823">
            <v>-289.41649999999998</v>
          </cell>
          <cell r="DZ823">
            <v>16.211999999999982</v>
          </cell>
          <cell r="EA823">
            <v>-305.62849999999997</v>
          </cell>
          <cell r="EB823">
            <v>-138.766696226058</v>
          </cell>
          <cell r="EC823">
            <v>169.57</v>
          </cell>
          <cell r="ED823">
            <v>-308.336696226058</v>
          </cell>
          <cell r="EE823">
            <v>-376.488551567885</v>
          </cell>
          <cell r="EF823">
            <v>-6.4480000000000075</v>
          </cell>
          <cell r="EG823">
            <v>-370.04055156788502</v>
          </cell>
          <cell r="EH823">
            <v>-814.52141099019195</v>
          </cell>
          <cell r="EI823">
            <v>-453.79900000000004</v>
          </cell>
          <cell r="EJ823">
            <v>-360.72241099019192</v>
          </cell>
          <cell r="EK823">
            <v>-835.62096915475604</v>
          </cell>
          <cell r="EL823">
            <v>-304</v>
          </cell>
          <cell r="EM823">
            <v>-531.62096915475604</v>
          </cell>
          <cell r="EN823">
            <v>-94.018540424212802</v>
          </cell>
          <cell r="EO823">
            <v>403.536</v>
          </cell>
          <cell r="EP823">
            <v>-497.5545404242128</v>
          </cell>
          <cell r="EQ823">
            <v>-976.64636223372304</v>
          </cell>
          <cell r="ER823">
            <v>-408</v>
          </cell>
          <cell r="ES823">
            <v>-568.64636223372304</v>
          </cell>
          <cell r="ET823">
            <v>-377</v>
          </cell>
          <cell r="EU823">
            <v>162.5</v>
          </cell>
          <cell r="EV823">
            <v>-539.5</v>
          </cell>
          <cell r="EW823">
            <v>-664</v>
          </cell>
          <cell r="EX823">
            <v>-183.1</v>
          </cell>
          <cell r="EY823">
            <v>-480.9</v>
          </cell>
          <cell r="EZ823">
            <v>-465</v>
          </cell>
          <cell r="FA823">
            <v>336.5</v>
          </cell>
          <cell r="FB823">
            <v>-801.5</v>
          </cell>
          <cell r="FC823">
            <v>-707</v>
          </cell>
          <cell r="FD823">
            <v>-30.700000000000003</v>
          </cell>
          <cell r="FE823">
            <v>-676.3</v>
          </cell>
          <cell r="FF823">
            <v>0</v>
          </cell>
          <cell r="FG823">
            <v>0</v>
          </cell>
          <cell r="FH823">
            <v>0</v>
          </cell>
          <cell r="FI823">
            <v>0</v>
          </cell>
          <cell r="FJ823">
            <v>0</v>
          </cell>
          <cell r="FK823">
            <v>0</v>
          </cell>
          <cell r="FL823">
            <v>0</v>
          </cell>
          <cell r="FM823">
            <v>0</v>
          </cell>
          <cell r="FN823">
            <v>0</v>
          </cell>
          <cell r="FO823">
            <v>0</v>
          </cell>
          <cell r="FP823">
            <v>0</v>
          </cell>
          <cell r="FQ823">
            <v>0</v>
          </cell>
          <cell r="FR823">
            <v>0</v>
          </cell>
          <cell r="FS823">
            <v>0</v>
          </cell>
          <cell r="FT823">
            <v>0</v>
          </cell>
          <cell r="FU823">
            <v>0</v>
          </cell>
          <cell r="FV823">
            <v>0</v>
          </cell>
          <cell r="FW823">
            <v>0</v>
          </cell>
          <cell r="FX823">
            <v>0</v>
          </cell>
          <cell r="FY823">
            <v>0</v>
          </cell>
          <cell r="FZ823">
            <v>0</v>
          </cell>
          <cell r="GA823">
            <v>0</v>
          </cell>
          <cell r="GB823">
            <v>0</v>
          </cell>
          <cell r="GC823">
            <v>0</v>
          </cell>
          <cell r="GD823">
            <v>-1006</v>
          </cell>
          <cell r="GE823">
            <v>0</v>
          </cell>
          <cell r="GF823">
            <v>-1006</v>
          </cell>
          <cell r="GG823">
            <v>-1279</v>
          </cell>
          <cell r="GH823">
            <v>0</v>
          </cell>
          <cell r="GI823">
            <v>-1279</v>
          </cell>
          <cell r="GJ823">
            <v>-772</v>
          </cell>
          <cell r="GK823">
            <v>0</v>
          </cell>
          <cell r="GL823">
            <v>-772</v>
          </cell>
          <cell r="GM823">
            <v>26</v>
          </cell>
          <cell r="GN823">
            <v>0</v>
          </cell>
          <cell r="GO823">
            <v>26</v>
          </cell>
          <cell r="GP823">
            <v>-680</v>
          </cell>
          <cell r="GQ823">
            <v>0</v>
          </cell>
          <cell r="GR823">
            <v>-680</v>
          </cell>
          <cell r="GS823">
            <v>-604</v>
          </cell>
          <cell r="GT823">
            <v>0</v>
          </cell>
          <cell r="GU823">
            <v>-604</v>
          </cell>
          <cell r="GV823">
            <v>-254</v>
          </cell>
          <cell r="GW823">
            <v>0</v>
          </cell>
          <cell r="GX823">
            <v>-254</v>
          </cell>
          <cell r="GY823">
            <v>-520</v>
          </cell>
          <cell r="GZ823">
            <v>0</v>
          </cell>
          <cell r="HA823">
            <v>-520</v>
          </cell>
          <cell r="HB823">
            <v>-1977</v>
          </cell>
          <cell r="HC823">
            <v>0</v>
          </cell>
          <cell r="HD823">
            <v>-1977</v>
          </cell>
          <cell r="HE823">
            <v>-419</v>
          </cell>
          <cell r="HF823">
            <v>0</v>
          </cell>
          <cell r="HG823">
            <v>-419</v>
          </cell>
          <cell r="HH823">
            <v>-276</v>
          </cell>
          <cell r="HI823">
            <v>0</v>
          </cell>
          <cell r="HJ823">
            <v>-276</v>
          </cell>
          <cell r="HK823">
            <v>-644</v>
          </cell>
          <cell r="HL823">
            <v>0</v>
          </cell>
          <cell r="HM823">
            <v>-644</v>
          </cell>
          <cell r="HN823">
            <v>-444</v>
          </cell>
          <cell r="HO823">
            <v>0</v>
          </cell>
          <cell r="HP823">
            <v>-444</v>
          </cell>
          <cell r="HQ823">
            <v>-205</v>
          </cell>
          <cell r="HR823">
            <v>0</v>
          </cell>
          <cell r="HS823">
            <v>-205</v>
          </cell>
          <cell r="HT823">
            <v>-435</v>
          </cell>
          <cell r="HU823">
            <v>0</v>
          </cell>
          <cell r="HV823">
            <v>-435</v>
          </cell>
          <cell r="HW823">
            <v>-587</v>
          </cell>
          <cell r="HX823">
            <v>0</v>
          </cell>
          <cell r="HY823">
            <v>-587</v>
          </cell>
          <cell r="HZ823">
            <v>-426</v>
          </cell>
          <cell r="IA823">
            <v>0</v>
          </cell>
          <cell r="IB823">
            <v>-426</v>
          </cell>
          <cell r="IC823">
            <v>-206</v>
          </cell>
          <cell r="ID823">
            <v>0</v>
          </cell>
          <cell r="IE823">
            <v>-206</v>
          </cell>
          <cell r="IF823">
            <v>-259</v>
          </cell>
          <cell r="IG823">
            <v>0</v>
          </cell>
          <cell r="IH823">
            <v>-259</v>
          </cell>
          <cell r="II823">
            <v>869</v>
          </cell>
          <cell r="IJ823">
            <v>0</v>
          </cell>
          <cell r="IK823">
            <v>869</v>
          </cell>
          <cell r="IP823">
            <v>-911.01112829545002</v>
          </cell>
          <cell r="IQ823">
            <v>277.37498900000003</v>
          </cell>
          <cell r="IR823">
            <v>-1188.38611729545</v>
          </cell>
          <cell r="IS823">
            <v>-566.10754364601803</v>
          </cell>
          <cell r="IT823">
            <v>272.07499999999999</v>
          </cell>
          <cell r="IU823">
            <v>-838.18254364601808</v>
          </cell>
          <cell r="IV823">
            <v>-446.83638345747499</v>
          </cell>
          <cell r="IW823">
            <v>41.591000000000001</v>
          </cell>
          <cell r="IX823">
            <v>-488.427383457475</v>
          </cell>
          <cell r="IY823">
            <v>-375.62167751953098</v>
          </cell>
          <cell r="IZ823">
            <v>0</v>
          </cell>
          <cell r="JA823">
            <v>-375.62167751953098</v>
          </cell>
          <cell r="JB823">
            <v>-910.36182910102002</v>
          </cell>
          <cell r="JC823">
            <v>32.487603169000003</v>
          </cell>
          <cell r="JD823">
            <v>-942.84943227001997</v>
          </cell>
          <cell r="JE823">
            <v>-563.04874037974901</v>
          </cell>
          <cell r="JF823">
            <v>52.613882000000004</v>
          </cell>
          <cell r="JG823">
            <v>-615.662622379749</v>
          </cell>
          <cell r="JH823">
            <v>-300.55275421353298</v>
          </cell>
          <cell r="JI823">
            <v>52.613882000000004</v>
          </cell>
          <cell r="JJ823">
            <v>-353.16663621353297</v>
          </cell>
          <cell r="JK823">
            <v>-252.77937244568199</v>
          </cell>
          <cell r="JL823">
            <v>17.628240999999999</v>
          </cell>
          <cell r="JM823">
            <v>-270.40761344568199</v>
          </cell>
          <cell r="JN823">
            <v>-452.82873343421102</v>
          </cell>
          <cell r="JO823">
            <v>152.29976500000001</v>
          </cell>
          <cell r="JP823">
            <v>-605.128498434211</v>
          </cell>
          <cell r="JQ823">
            <v>-417.25872551695198</v>
          </cell>
          <cell r="JR823">
            <v>130.465529</v>
          </cell>
          <cell r="JS823">
            <v>-547.72425451695199</v>
          </cell>
          <cell r="JT823">
            <v>-221.549584553964</v>
          </cell>
          <cell r="JU823">
            <v>130.465529</v>
          </cell>
          <cell r="JV823">
            <v>-352.015113553964</v>
          </cell>
          <cell r="JW823">
            <v>-110.33613929644901</v>
          </cell>
          <cell r="JX823">
            <v>126.018086</v>
          </cell>
          <cell r="JY823">
            <v>-236.35422529644899</v>
          </cell>
          <cell r="JZ823">
            <v>-2051.9738198095802</v>
          </cell>
          <cell r="KA823">
            <v>-1018.280226</v>
          </cell>
          <cell r="KB823">
            <v>-1033.6935938095803</v>
          </cell>
          <cell r="KC823">
            <v>-863.23081584818704</v>
          </cell>
          <cell r="KD823">
            <v>-100.786737</v>
          </cell>
          <cell r="KE823">
            <v>-762.44407884818702</v>
          </cell>
          <cell r="KF823">
            <v>-662.42435260014099</v>
          </cell>
          <cell r="KG823">
            <v>-96.764426</v>
          </cell>
          <cell r="KH823">
            <v>-565.65992660014103</v>
          </cell>
          <cell r="KI823">
            <v>-215.57066116345999</v>
          </cell>
          <cell r="KJ823">
            <v>-39.255143000000004</v>
          </cell>
          <cell r="KK823">
            <v>-176.31551816345998</v>
          </cell>
          <cell r="KL823">
            <v>-1990.81837281706</v>
          </cell>
          <cell r="KM823">
            <v>-701.04099999999994</v>
          </cell>
          <cell r="KN823">
            <v>-1289.77737281706</v>
          </cell>
          <cell r="KO823">
            <v>-986.95100346942195</v>
          </cell>
          <cell r="KP823">
            <v>-57.941000000000003</v>
          </cell>
          <cell r="KQ823">
            <v>-929.01000346942192</v>
          </cell>
          <cell r="KR823">
            <v>-701.60936761827895</v>
          </cell>
          <cell r="KS823">
            <v>-27.577999999999999</v>
          </cell>
          <cell r="KT823">
            <v>-674.03136761827898</v>
          </cell>
          <cell r="KU823">
            <v>-409.95280880563001</v>
          </cell>
          <cell r="KV823">
            <v>-12.571999999999999</v>
          </cell>
          <cell r="KW823">
            <v>-397.38080880563001</v>
          </cell>
          <cell r="KX823">
            <v>-1213.4648062628301</v>
          </cell>
          <cell r="KY823">
            <v>77.77000000000001</v>
          </cell>
          <cell r="KZ823">
            <v>-1291.23480626283</v>
          </cell>
          <cell r="LA823">
            <v>-812.32181050050997</v>
          </cell>
          <cell r="LB823">
            <v>71.573000000000022</v>
          </cell>
          <cell r="LC823">
            <v>-883.89481050050995</v>
          </cell>
          <cell r="LD823">
            <v>-437.7792916633</v>
          </cell>
          <cell r="LE823">
            <v>80.969000000000023</v>
          </cell>
          <cell r="LF823">
            <v>-518.74829166330005</v>
          </cell>
          <cell r="LG823">
            <v>-245.09649999999999</v>
          </cell>
          <cell r="LH823">
            <v>85.569000000000017</v>
          </cell>
          <cell r="LI823">
            <v>-330.66550000000001</v>
          </cell>
          <cell r="LJ823">
            <v>-1151.9742477939401</v>
          </cell>
          <cell r="LK823">
            <v>230.67099999999999</v>
          </cell>
          <cell r="LL823">
            <v>-1382.6452477939401</v>
          </cell>
          <cell r="LM823">
            <v>-804.67174779394304</v>
          </cell>
          <cell r="LN823">
            <v>179.33399999999995</v>
          </cell>
          <cell r="LO823">
            <v>-984.00574779394299</v>
          </cell>
          <cell r="LP823">
            <v>-515.255247793943</v>
          </cell>
          <cell r="LQ823">
            <v>163.12199999999999</v>
          </cell>
          <cell r="LR823">
            <v>-678.37724779394296</v>
          </cell>
          <cell r="LS823">
            <v>-376.488551567885</v>
          </cell>
          <cell r="LT823">
            <v>-6.4480000000000075</v>
          </cell>
          <cell r="LU823">
            <v>-370.04055156788502</v>
          </cell>
          <cell r="LV823">
            <v>-2720.8072828028799</v>
          </cell>
          <cell r="LW823">
            <v>-762.26300000000003</v>
          </cell>
          <cell r="LX823">
            <v>-1958.5442828028799</v>
          </cell>
          <cell r="LY823">
            <v>-1906.2858718126899</v>
          </cell>
          <cell r="LZ823">
            <v>-308.46400000000006</v>
          </cell>
          <cell r="MA823">
            <v>-1597.82187181269</v>
          </cell>
          <cell r="MB823">
            <v>-1070.66490265794</v>
          </cell>
          <cell r="MC823">
            <v>-4.4639999999999418</v>
          </cell>
          <cell r="MD823">
            <v>-1066.2009026579401</v>
          </cell>
          <cell r="ME823">
            <v>-976.64636223372304</v>
          </cell>
          <cell r="MF823">
            <v>-408</v>
          </cell>
          <cell r="MG823">
            <v>-568.64636223372304</v>
          </cell>
          <cell r="MH823">
            <v>-377</v>
          </cell>
          <cell r="MI823">
            <v>285.2</v>
          </cell>
          <cell r="MJ823">
            <v>-662.2</v>
          </cell>
          <cell r="MK823">
            <v>-664</v>
          </cell>
          <cell r="ML823">
            <v>122.7</v>
          </cell>
          <cell r="MM823">
            <v>-786.7</v>
          </cell>
          <cell r="MN823">
            <v>-465</v>
          </cell>
          <cell r="MO823">
            <v>305.8</v>
          </cell>
          <cell r="MP823">
            <v>-770.8</v>
          </cell>
          <cell r="MQ823">
            <v>-707</v>
          </cell>
          <cell r="MR823">
            <v>-30.700000000000003</v>
          </cell>
          <cell r="MS823">
            <v>-676.3</v>
          </cell>
          <cell r="MT823">
            <v>0</v>
          </cell>
          <cell r="MU823">
            <v>0</v>
          </cell>
          <cell r="MV823">
            <v>0</v>
          </cell>
          <cell r="MW823">
            <v>0</v>
          </cell>
          <cell r="MX823">
            <v>0</v>
          </cell>
          <cell r="MY823">
            <v>0</v>
          </cell>
          <cell r="MZ823">
            <v>0</v>
          </cell>
          <cell r="NA823">
            <v>0</v>
          </cell>
          <cell r="NB823">
            <v>0</v>
          </cell>
          <cell r="NC823">
            <v>0</v>
          </cell>
          <cell r="ND823">
            <v>0</v>
          </cell>
          <cell r="NE823">
            <v>0</v>
          </cell>
          <cell r="NF823">
            <v>0</v>
          </cell>
          <cell r="NG823">
            <v>0</v>
          </cell>
          <cell r="NH823">
            <v>0</v>
          </cell>
          <cell r="NI823">
            <v>0</v>
          </cell>
          <cell r="NJ823">
            <v>0</v>
          </cell>
          <cell r="NK823">
            <v>0</v>
          </cell>
          <cell r="NL823">
            <v>0</v>
          </cell>
          <cell r="NM823">
            <v>0</v>
          </cell>
          <cell r="NN823">
            <v>0</v>
          </cell>
          <cell r="NO823">
            <v>0</v>
          </cell>
          <cell r="NP823">
            <v>0</v>
          </cell>
          <cell r="NQ823">
            <v>0</v>
          </cell>
          <cell r="NR823">
            <v>-1006</v>
          </cell>
          <cell r="NS823">
            <v>0</v>
          </cell>
          <cell r="NT823">
            <v>-1006</v>
          </cell>
          <cell r="NU823">
            <v>-1279</v>
          </cell>
          <cell r="NV823">
            <v>0</v>
          </cell>
          <cell r="NW823">
            <v>-1279</v>
          </cell>
          <cell r="NX823">
            <v>-772</v>
          </cell>
          <cell r="NY823">
            <v>0</v>
          </cell>
          <cell r="NZ823">
            <v>-772</v>
          </cell>
          <cell r="OA823">
            <v>26</v>
          </cell>
          <cell r="OB823">
            <v>0</v>
          </cell>
          <cell r="OC823">
            <v>26</v>
          </cell>
          <cell r="OD823">
            <v>-680</v>
          </cell>
          <cell r="OE823">
            <v>0</v>
          </cell>
          <cell r="OF823">
            <v>-680</v>
          </cell>
          <cell r="OG823">
            <v>-604</v>
          </cell>
          <cell r="OH823">
            <v>0</v>
          </cell>
          <cell r="OI823">
            <v>-604</v>
          </cell>
          <cell r="OJ823">
            <v>-254</v>
          </cell>
          <cell r="OK823">
            <v>0</v>
          </cell>
          <cell r="OL823">
            <v>-254</v>
          </cell>
          <cell r="OM823">
            <v>-520</v>
          </cell>
          <cell r="ON823">
            <v>0</v>
          </cell>
          <cell r="OO823">
            <v>-520</v>
          </cell>
          <cell r="OP823">
            <v>-1977</v>
          </cell>
          <cell r="OQ823">
            <v>0</v>
          </cell>
          <cell r="OR823">
            <v>-1977</v>
          </cell>
          <cell r="OS823">
            <v>-419</v>
          </cell>
          <cell r="OT823">
            <v>0</v>
          </cell>
          <cell r="OU823">
            <v>-419</v>
          </cell>
          <cell r="OV823">
            <v>-276</v>
          </cell>
          <cell r="OW823">
            <v>0</v>
          </cell>
          <cell r="OX823">
            <v>-276</v>
          </cell>
          <cell r="OY823">
            <v>-644</v>
          </cell>
          <cell r="OZ823">
            <v>0</v>
          </cell>
          <cell r="PA823">
            <v>-644</v>
          </cell>
          <cell r="PB823">
            <v>-444</v>
          </cell>
          <cell r="PC823">
            <v>0</v>
          </cell>
          <cell r="PD823">
            <v>-444</v>
          </cell>
          <cell r="PE823">
            <v>-205</v>
          </cell>
          <cell r="PF823">
            <v>0</v>
          </cell>
          <cell r="PG823">
            <v>-205</v>
          </cell>
          <cell r="PH823">
            <v>-435</v>
          </cell>
          <cell r="PI823">
            <v>0</v>
          </cell>
          <cell r="PJ823">
            <v>-435</v>
          </cell>
          <cell r="PK823">
            <v>-587</v>
          </cell>
          <cell r="PL823">
            <v>0</v>
          </cell>
          <cell r="PM823">
            <v>-587</v>
          </cell>
          <cell r="PN823">
            <v>-426</v>
          </cell>
          <cell r="PO823">
            <v>0</v>
          </cell>
          <cell r="PP823">
            <v>-426</v>
          </cell>
          <cell r="PQ823">
            <v>-206</v>
          </cell>
          <cell r="PR823">
            <v>0</v>
          </cell>
          <cell r="PS823">
            <v>-206</v>
          </cell>
          <cell r="PT823">
            <v>-259</v>
          </cell>
          <cell r="PU823">
            <v>0</v>
          </cell>
          <cell r="PV823">
            <v>-259</v>
          </cell>
          <cell r="PW823">
            <v>869</v>
          </cell>
          <cell r="PX823">
            <v>0</v>
          </cell>
          <cell r="PY823">
            <v>869</v>
          </cell>
        </row>
        <row r="824">
          <cell r="BB824">
            <v>127.642600758047</v>
          </cell>
          <cell r="BC824">
            <v>-1.368987</v>
          </cell>
          <cell r="BD824">
            <v>129.011587758047</v>
          </cell>
          <cell r="BE824">
            <v>64.635530662316597</v>
          </cell>
          <cell r="BF824">
            <v>-59.534016999999999</v>
          </cell>
          <cell r="BG824">
            <v>124.1695476623166</v>
          </cell>
          <cell r="BH824">
            <v>65.194599285335698</v>
          </cell>
          <cell r="BI824">
            <v>0</v>
          </cell>
          <cell r="BJ824">
            <v>65.194599285335698</v>
          </cell>
          <cell r="BK824">
            <v>88.237709279271897</v>
          </cell>
          <cell r="BL824">
            <v>0</v>
          </cell>
          <cell r="BM824">
            <v>88.237709279271897</v>
          </cell>
          <cell r="BN824">
            <v>241.37887435363453</v>
          </cell>
          <cell r="BO824">
            <v>5.2800557500000007</v>
          </cell>
          <cell r="BP824">
            <v>236.09881860363453</v>
          </cell>
          <cell r="BQ824">
            <v>16.5443810426802</v>
          </cell>
          <cell r="BR824">
            <v>0</v>
          </cell>
          <cell r="BS824">
            <v>16.5443810426802</v>
          </cell>
          <cell r="BT824">
            <v>6.4977288448203936</v>
          </cell>
          <cell r="BU824">
            <v>-9.0367910705999996</v>
          </cell>
          <cell r="BV824">
            <v>15.534519915420393</v>
          </cell>
          <cell r="BW824">
            <v>50.185332436216903</v>
          </cell>
          <cell r="BX824">
            <v>-4.5533746502999994</v>
          </cell>
          <cell r="BY824">
            <v>54.738707086516904</v>
          </cell>
          <cell r="BZ824">
            <v>23.783862238206499</v>
          </cell>
          <cell r="CA824">
            <v>-6.2031064476000006</v>
          </cell>
          <cell r="CB824">
            <v>29.986968685806499</v>
          </cell>
          <cell r="CC824">
            <v>48.962548880968598</v>
          </cell>
          <cell r="CD824">
            <v>0</v>
          </cell>
          <cell r="CE824">
            <v>48.962548880968598</v>
          </cell>
          <cell r="CF824">
            <v>43.8374766778254</v>
          </cell>
          <cell r="CG824">
            <v>-1.2635185562999998</v>
          </cell>
          <cell r="CH824">
            <v>45.100995234125399</v>
          </cell>
          <cell r="CI824">
            <v>31.150549602754101</v>
          </cell>
          <cell r="CJ824">
            <v>1.1295571674</v>
          </cell>
          <cell r="CK824">
            <v>30.020992435354099</v>
          </cell>
          <cell r="CL824">
            <v>21.4110126048799</v>
          </cell>
          <cell r="CM824">
            <v>4.6408151778000004</v>
          </cell>
          <cell r="CN824">
            <v>16.7701974270799</v>
          </cell>
          <cell r="CO824">
            <v>95.660913187611897</v>
          </cell>
          <cell r="CP824">
            <v>1.2879439773999992</v>
          </cell>
          <cell r="CQ824">
            <v>94.372969210211892</v>
          </cell>
          <cell r="CR824">
            <v>184.687642299701</v>
          </cell>
          <cell r="CS824">
            <v>18.414472416599999</v>
          </cell>
          <cell r="CT824">
            <v>166.27316988310099</v>
          </cell>
          <cell r="CU824">
            <v>39.163307364230903</v>
          </cell>
          <cell r="CV824">
            <v>9.3674967886000005</v>
          </cell>
          <cell r="CW824">
            <v>29.795810575630902</v>
          </cell>
          <cell r="CX824">
            <v>1278.3088124768899</v>
          </cell>
          <cell r="CY824">
            <v>1048.95</v>
          </cell>
          <cell r="CZ824">
            <v>229.35881247688985</v>
          </cell>
          <cell r="DA824">
            <v>56.229854458375698</v>
          </cell>
          <cell r="DB824">
            <v>10.454000000000001</v>
          </cell>
          <cell r="DC824">
            <v>45.775854458375697</v>
          </cell>
          <cell r="DD824">
            <v>93.662283853951607</v>
          </cell>
          <cell r="DE824">
            <v>5.1665657999999999</v>
          </cell>
          <cell r="DF824">
            <v>88.495718053951606</v>
          </cell>
          <cell r="DG824">
            <v>110.94179871946299</v>
          </cell>
          <cell r="DH824">
            <v>4.3285396</v>
          </cell>
          <cell r="DI824">
            <v>106.613259119463</v>
          </cell>
          <cell r="DJ824">
            <v>198.88462851343499</v>
          </cell>
          <cell r="DK824">
            <v>-2.1336271</v>
          </cell>
          <cell r="DL824">
            <v>201.018255613435</v>
          </cell>
          <cell r="DM824">
            <v>150.820024947169</v>
          </cell>
          <cell r="DN824">
            <v>3.2350428000000004</v>
          </cell>
          <cell r="DO824">
            <v>147.584982147169</v>
          </cell>
          <cell r="DP824">
            <v>100.215856314088</v>
          </cell>
          <cell r="DQ824">
            <v>0</v>
          </cell>
          <cell r="DR824">
            <v>100.215856314088</v>
          </cell>
          <cell r="DS824">
            <v>125.81399999999999</v>
          </cell>
          <cell r="DT824">
            <v>0</v>
          </cell>
          <cell r="DU824">
            <v>125.81399999999999</v>
          </cell>
          <cell r="DV824">
            <v>-8.843</v>
          </cell>
          <cell r="DW824">
            <v>-94.060000000000016</v>
          </cell>
          <cell r="DX824">
            <v>85.217000000000013</v>
          </cell>
          <cell r="DY824">
            <v>103.408</v>
          </cell>
          <cell r="DZ824">
            <v>-12.712716799999994</v>
          </cell>
          <cell r="EA824">
            <v>116.1207168</v>
          </cell>
          <cell r="EB824">
            <v>134.042</v>
          </cell>
          <cell r="EC824">
            <v>-14.162497199999997</v>
          </cell>
          <cell r="ED824">
            <v>148.20449719999999</v>
          </cell>
          <cell r="EE824">
            <v>115.599</v>
          </cell>
          <cell r="EF824">
            <v>4.7984</v>
          </cell>
          <cell r="EG824">
            <v>110.8006</v>
          </cell>
          <cell r="EH824">
            <v>58.195999999999998</v>
          </cell>
          <cell r="EI824">
            <v>-64.843682000000015</v>
          </cell>
          <cell r="EJ824">
            <v>123.03968200000001</v>
          </cell>
          <cell r="EK824">
            <v>302.86599999999999</v>
          </cell>
          <cell r="EL824">
            <v>102.290436</v>
          </cell>
          <cell r="EM824">
            <v>200.57556399999999</v>
          </cell>
          <cell r="EN824">
            <v>171.69200000000001</v>
          </cell>
          <cell r="EO824">
            <v>-26.449324999999998</v>
          </cell>
          <cell r="EP824">
            <v>198.14132499999999</v>
          </cell>
          <cell r="EQ824">
            <v>392.35300000000001</v>
          </cell>
          <cell r="ER824">
            <v>230</v>
          </cell>
          <cell r="ES824">
            <v>162.35300000000001</v>
          </cell>
          <cell r="ET824">
            <v>258</v>
          </cell>
          <cell r="EU824">
            <v>-64</v>
          </cell>
          <cell r="EV824">
            <v>322</v>
          </cell>
          <cell r="EW824">
            <v>345</v>
          </cell>
          <cell r="EX824">
            <v>68.360000000000014</v>
          </cell>
          <cell r="EY824">
            <v>276.64</v>
          </cell>
          <cell r="EZ824">
            <v>254</v>
          </cell>
          <cell r="FA824">
            <v>-120.36000000000001</v>
          </cell>
          <cell r="FB824">
            <v>374.36</v>
          </cell>
          <cell r="FC824">
            <v>257</v>
          </cell>
          <cell r="FD824">
            <v>11.6</v>
          </cell>
          <cell r="FE824">
            <v>245.4</v>
          </cell>
          <cell r="FF824">
            <v>-752</v>
          </cell>
          <cell r="FG824">
            <v>0</v>
          </cell>
          <cell r="FH824">
            <v>-752</v>
          </cell>
          <cell r="FI824">
            <v>-624</v>
          </cell>
          <cell r="FJ824">
            <v>0</v>
          </cell>
          <cell r="FK824">
            <v>-624</v>
          </cell>
          <cell r="FL824">
            <v>-779</v>
          </cell>
          <cell r="FM824">
            <v>0</v>
          </cell>
          <cell r="FN824">
            <v>-779</v>
          </cell>
          <cell r="FO824">
            <v>-655</v>
          </cell>
          <cell r="FP824">
            <v>0</v>
          </cell>
          <cell r="FQ824">
            <v>-655</v>
          </cell>
          <cell r="FR824">
            <v>-663</v>
          </cell>
          <cell r="FS824">
            <v>0</v>
          </cell>
          <cell r="FT824">
            <v>-663</v>
          </cell>
          <cell r="FU824">
            <v>-696</v>
          </cell>
          <cell r="FV824">
            <v>0</v>
          </cell>
          <cell r="FW824">
            <v>-696</v>
          </cell>
          <cell r="FX824">
            <v>-617</v>
          </cell>
          <cell r="FY824">
            <v>0</v>
          </cell>
          <cell r="FZ824">
            <v>-617</v>
          </cell>
          <cell r="GA824">
            <v>-1072</v>
          </cell>
          <cell r="GB824">
            <v>0</v>
          </cell>
          <cell r="GC824">
            <v>-1072</v>
          </cell>
          <cell r="GD824">
            <v>368</v>
          </cell>
          <cell r="GE824">
            <v>0</v>
          </cell>
          <cell r="GF824">
            <v>368</v>
          </cell>
          <cell r="GG824">
            <v>482</v>
          </cell>
          <cell r="GH824">
            <v>0</v>
          </cell>
          <cell r="GI824">
            <v>482</v>
          </cell>
          <cell r="GJ824">
            <v>61</v>
          </cell>
          <cell r="GK824">
            <v>0</v>
          </cell>
          <cell r="GL824">
            <v>61</v>
          </cell>
          <cell r="GM824">
            <v>-57</v>
          </cell>
          <cell r="GN824">
            <v>0</v>
          </cell>
          <cell r="GO824">
            <v>-57</v>
          </cell>
          <cell r="GP824">
            <v>224</v>
          </cell>
          <cell r="GQ824">
            <v>0</v>
          </cell>
          <cell r="GR824">
            <v>224</v>
          </cell>
          <cell r="GS824">
            <v>315</v>
          </cell>
          <cell r="GT824">
            <v>0</v>
          </cell>
          <cell r="GU824">
            <v>315</v>
          </cell>
          <cell r="GV824">
            <v>126</v>
          </cell>
          <cell r="GW824">
            <v>0</v>
          </cell>
          <cell r="GX824">
            <v>126</v>
          </cell>
          <cell r="GY824">
            <v>131</v>
          </cell>
          <cell r="GZ824">
            <v>0</v>
          </cell>
          <cell r="HA824">
            <v>131</v>
          </cell>
          <cell r="HB824">
            <v>597</v>
          </cell>
          <cell r="HC824">
            <v>0</v>
          </cell>
          <cell r="HD824">
            <v>597</v>
          </cell>
          <cell r="HE824">
            <v>185</v>
          </cell>
          <cell r="HF824">
            <v>0</v>
          </cell>
          <cell r="HG824">
            <v>185</v>
          </cell>
          <cell r="HH824">
            <v>125</v>
          </cell>
          <cell r="HI824">
            <v>0</v>
          </cell>
          <cell r="HJ824">
            <v>125</v>
          </cell>
          <cell r="HK824">
            <v>139</v>
          </cell>
          <cell r="HL824">
            <v>0</v>
          </cell>
          <cell r="HM824">
            <v>139</v>
          </cell>
          <cell r="HN824">
            <v>176</v>
          </cell>
          <cell r="HO824">
            <v>0</v>
          </cell>
          <cell r="HP824">
            <v>176</v>
          </cell>
          <cell r="HQ824">
            <v>153</v>
          </cell>
          <cell r="HR824">
            <v>0</v>
          </cell>
          <cell r="HS824">
            <v>153</v>
          </cell>
          <cell r="HT824">
            <v>56</v>
          </cell>
          <cell r="HU824">
            <v>0</v>
          </cell>
          <cell r="HV824">
            <v>56</v>
          </cell>
          <cell r="HW824">
            <v>251</v>
          </cell>
          <cell r="HX824">
            <v>0</v>
          </cell>
          <cell r="HY824">
            <v>251</v>
          </cell>
          <cell r="HZ824">
            <v>250</v>
          </cell>
          <cell r="IA824">
            <v>0</v>
          </cell>
          <cell r="IB824">
            <v>250</v>
          </cell>
          <cell r="IC824">
            <v>104</v>
          </cell>
          <cell r="ID824">
            <v>0</v>
          </cell>
          <cell r="IE824">
            <v>104</v>
          </cell>
          <cell r="IF824">
            <v>226</v>
          </cell>
          <cell r="IG824">
            <v>0</v>
          </cell>
          <cell r="IH824">
            <v>226</v>
          </cell>
          <cell r="II824">
            <v>-147</v>
          </cell>
          <cell r="IJ824">
            <v>0</v>
          </cell>
          <cell r="IK824">
            <v>-147</v>
          </cell>
          <cell r="IP824">
            <v>345.710439984971</v>
          </cell>
          <cell r="IQ824">
            <v>-60.903003999999996</v>
          </cell>
          <cell r="IR824">
            <v>406.61344398497101</v>
          </cell>
          <cell r="IS824">
            <v>218.06783922692401</v>
          </cell>
          <cell r="IT824">
            <v>-59.534016999999999</v>
          </cell>
          <cell r="IU824">
            <v>277.60185622692399</v>
          </cell>
          <cell r="IV824">
            <v>153.43230856460801</v>
          </cell>
          <cell r="IW824">
            <v>0</v>
          </cell>
          <cell r="IX824">
            <v>153.43230856460801</v>
          </cell>
          <cell r="IY824">
            <v>88.237709279271897</v>
          </cell>
          <cell r="IZ824">
            <v>0</v>
          </cell>
          <cell r="JA824">
            <v>88.237709279271897</v>
          </cell>
          <cell r="JB824">
            <v>314.60631667735203</v>
          </cell>
          <cell r="JC824">
            <v>-8.3101099708999993</v>
          </cell>
          <cell r="JD824">
            <v>322.91642664825201</v>
          </cell>
          <cell r="JE824">
            <v>73.227442323717497</v>
          </cell>
          <cell r="JF824">
            <v>-13.5901657209</v>
          </cell>
          <cell r="JG824">
            <v>86.817608044617501</v>
          </cell>
          <cell r="JH824">
            <v>56.683061281037297</v>
          </cell>
          <cell r="JI824">
            <v>-13.5901657209</v>
          </cell>
          <cell r="JJ824">
            <v>70.2732270019373</v>
          </cell>
          <cell r="JK824">
            <v>50.185332436216903</v>
          </cell>
          <cell r="JL824">
            <v>-4.5533746502999994</v>
          </cell>
          <cell r="JM824">
            <v>54.738707086516904</v>
          </cell>
          <cell r="JN824">
            <v>147.734437399755</v>
          </cell>
          <cell r="JO824">
            <v>-6.3370678365000011</v>
          </cell>
          <cell r="JP824">
            <v>154.07150523625501</v>
          </cell>
          <cell r="JQ824">
            <v>123.950575161548</v>
          </cell>
          <cell r="JR824">
            <v>-0.13396138889999976</v>
          </cell>
          <cell r="JS824">
            <v>124.08453655044801</v>
          </cell>
          <cell r="JT824">
            <v>74.988026280579504</v>
          </cell>
          <cell r="JU824">
            <v>-0.13396138889999976</v>
          </cell>
          <cell r="JV824">
            <v>75.121987669479509</v>
          </cell>
          <cell r="JW824">
            <v>31.150549602754101</v>
          </cell>
          <cell r="JX824">
            <v>1.1295571674</v>
          </cell>
          <cell r="JY824">
            <v>30.020992435354099</v>
          </cell>
          <cell r="JZ824">
            <v>340.92287545642398</v>
          </cell>
          <cell r="KA824">
            <v>33.710728360399997</v>
          </cell>
          <cell r="KB824">
            <v>307.21214709602395</v>
          </cell>
          <cell r="KC824">
            <v>319.51186285154398</v>
          </cell>
          <cell r="KD824">
            <v>29.069913182599997</v>
          </cell>
          <cell r="KE824">
            <v>290.44194966894401</v>
          </cell>
          <cell r="KF824">
            <v>223.850949663932</v>
          </cell>
          <cell r="KG824">
            <v>27.781969205199999</v>
          </cell>
          <cell r="KH824">
            <v>196.068980458732</v>
          </cell>
          <cell r="KI824">
            <v>39.163307364230903</v>
          </cell>
          <cell r="KJ824">
            <v>9.3674967886000005</v>
          </cell>
          <cell r="KK824">
            <v>29.795810575630902</v>
          </cell>
          <cell r="KL824">
            <v>1539.14274950868</v>
          </cell>
          <cell r="KM824">
            <v>1068.8991054000001</v>
          </cell>
          <cell r="KN824">
            <v>470.24364410867997</v>
          </cell>
          <cell r="KO824">
            <v>260.83393703179001</v>
          </cell>
          <cell r="KP824">
            <v>19.949105400000001</v>
          </cell>
          <cell r="KQ824">
            <v>240.88483163179001</v>
          </cell>
          <cell r="KR824">
            <v>204.60408257341399</v>
          </cell>
          <cell r="KS824">
            <v>9.4951053999999999</v>
          </cell>
          <cell r="KT824">
            <v>195.10897717341399</v>
          </cell>
          <cell r="KU824">
            <v>110.94179871946299</v>
          </cell>
          <cell r="KV824">
            <v>4.3285396</v>
          </cell>
          <cell r="KW824">
            <v>106.613259119463</v>
          </cell>
          <cell r="KX824">
            <v>575.73450977469099</v>
          </cell>
          <cell r="KY824">
            <v>1.1014157000000004</v>
          </cell>
          <cell r="KZ824">
            <v>574.63309407469103</v>
          </cell>
          <cell r="LA824">
            <v>376.849881261257</v>
          </cell>
          <cell r="LB824">
            <v>3.2350428000000004</v>
          </cell>
          <cell r="LC824">
            <v>373.61483846125702</v>
          </cell>
          <cell r="LD824">
            <v>226.02985631408799</v>
          </cell>
          <cell r="LE824">
            <v>0</v>
          </cell>
          <cell r="LF824">
            <v>226.02985631408799</v>
          </cell>
          <cell r="LG824">
            <v>125.81399999999999</v>
          </cell>
          <cell r="LH824">
            <v>0</v>
          </cell>
          <cell r="LI824">
            <v>125.81399999999999</v>
          </cell>
          <cell r="LJ824">
            <v>344.20600000000002</v>
          </cell>
          <cell r="LK824">
            <v>-116.136814</v>
          </cell>
          <cell r="LL824">
            <v>460.34281400000003</v>
          </cell>
          <cell r="LM824">
            <v>353.04899999999998</v>
          </cell>
          <cell r="LN824">
            <v>-22.076813999999992</v>
          </cell>
          <cell r="LO824">
            <v>375.12581399999999</v>
          </cell>
          <cell r="LP824">
            <v>249.64099999999999</v>
          </cell>
          <cell r="LQ824">
            <v>-9.3640971999999962</v>
          </cell>
          <cell r="LR824">
            <v>259.00509719999997</v>
          </cell>
          <cell r="LS824">
            <v>115.599</v>
          </cell>
          <cell r="LT824">
            <v>4.7984</v>
          </cell>
          <cell r="LU824">
            <v>110.8006</v>
          </cell>
          <cell r="LV824">
            <v>925.10699999999997</v>
          </cell>
          <cell r="LW824">
            <v>240.99742899999998</v>
          </cell>
          <cell r="LX824">
            <v>684.10957099999996</v>
          </cell>
          <cell r="LY824">
            <v>866.91099999999994</v>
          </cell>
          <cell r="LZ824">
            <v>305.84111100000001</v>
          </cell>
          <cell r="MA824">
            <v>561.06988899999988</v>
          </cell>
          <cell r="MB824">
            <v>564.04499999999996</v>
          </cell>
          <cell r="MC824">
            <v>203.55067500000001</v>
          </cell>
          <cell r="MD824">
            <v>360.49432499999995</v>
          </cell>
          <cell r="ME824">
            <v>392.35300000000001</v>
          </cell>
          <cell r="MF824">
            <v>230</v>
          </cell>
          <cell r="MG824">
            <v>162.35300000000001</v>
          </cell>
          <cell r="MH824">
            <v>258</v>
          </cell>
          <cell r="MI824">
            <v>-104.4</v>
          </cell>
          <cell r="MJ824">
            <v>362.4</v>
          </cell>
          <cell r="MK824">
            <v>345</v>
          </cell>
          <cell r="ML824">
            <v>-40.399999999999991</v>
          </cell>
          <cell r="MM824">
            <v>385.4</v>
          </cell>
          <cell r="MN824">
            <v>254</v>
          </cell>
          <cell r="MO824">
            <v>-108.76000000000002</v>
          </cell>
          <cell r="MP824">
            <v>362.76</v>
          </cell>
          <cell r="MQ824">
            <v>257</v>
          </cell>
          <cell r="MR824">
            <v>11.6</v>
          </cell>
          <cell r="MS824">
            <v>245.4</v>
          </cell>
          <cell r="MT824">
            <v>-752</v>
          </cell>
          <cell r="MU824">
            <v>0</v>
          </cell>
          <cell r="MV824">
            <v>-752</v>
          </cell>
          <cell r="MW824">
            <v>-624</v>
          </cell>
          <cell r="MX824">
            <v>0</v>
          </cell>
          <cell r="MY824">
            <v>-624</v>
          </cell>
          <cell r="MZ824">
            <v>-779</v>
          </cell>
          <cell r="NA824">
            <v>0</v>
          </cell>
          <cell r="NB824">
            <v>-779</v>
          </cell>
          <cell r="NC824">
            <v>-655</v>
          </cell>
          <cell r="ND824">
            <v>0</v>
          </cell>
          <cell r="NE824">
            <v>-655</v>
          </cell>
          <cell r="NF824">
            <v>-663</v>
          </cell>
          <cell r="NG824">
            <v>0</v>
          </cell>
          <cell r="NH824">
            <v>-663</v>
          </cell>
          <cell r="NI824">
            <v>-696</v>
          </cell>
          <cell r="NJ824">
            <v>0</v>
          </cell>
          <cell r="NK824">
            <v>-696</v>
          </cell>
          <cell r="NL824">
            <v>-617</v>
          </cell>
          <cell r="NM824">
            <v>0</v>
          </cell>
          <cell r="NN824">
            <v>-617</v>
          </cell>
          <cell r="NO824">
            <v>-1072</v>
          </cell>
          <cell r="NP824">
            <v>0</v>
          </cell>
          <cell r="NQ824">
            <v>-1072</v>
          </cell>
          <cell r="NR824">
            <v>368</v>
          </cell>
          <cell r="NS824">
            <v>0</v>
          </cell>
          <cell r="NT824">
            <v>368</v>
          </cell>
          <cell r="NU824">
            <v>482</v>
          </cell>
          <cell r="NV824">
            <v>0</v>
          </cell>
          <cell r="NW824">
            <v>482</v>
          </cell>
          <cell r="NX824">
            <v>61</v>
          </cell>
          <cell r="NY824">
            <v>0</v>
          </cell>
          <cell r="NZ824">
            <v>61</v>
          </cell>
          <cell r="OA824">
            <v>-57</v>
          </cell>
          <cell r="OB824">
            <v>0</v>
          </cell>
          <cell r="OC824">
            <v>-57</v>
          </cell>
          <cell r="OD824">
            <v>224</v>
          </cell>
          <cell r="OE824">
            <v>0</v>
          </cell>
          <cell r="OF824">
            <v>224</v>
          </cell>
          <cell r="OG824">
            <v>315</v>
          </cell>
          <cell r="OH824">
            <v>0</v>
          </cell>
          <cell r="OI824">
            <v>315</v>
          </cell>
          <cell r="OJ824">
            <v>126</v>
          </cell>
          <cell r="OK824">
            <v>0</v>
          </cell>
          <cell r="OL824">
            <v>126</v>
          </cell>
          <cell r="OM824">
            <v>131</v>
          </cell>
          <cell r="ON824">
            <v>0</v>
          </cell>
          <cell r="OO824">
            <v>131</v>
          </cell>
          <cell r="OP824">
            <v>597</v>
          </cell>
          <cell r="OQ824">
            <v>0</v>
          </cell>
          <cell r="OR824">
            <v>597</v>
          </cell>
          <cell r="OS824">
            <v>185</v>
          </cell>
          <cell r="OT824">
            <v>0</v>
          </cell>
          <cell r="OU824">
            <v>185</v>
          </cell>
          <cell r="OV824">
            <v>125</v>
          </cell>
          <cell r="OW824">
            <v>0</v>
          </cell>
          <cell r="OX824">
            <v>125</v>
          </cell>
          <cell r="OY824">
            <v>139</v>
          </cell>
          <cell r="OZ824">
            <v>0</v>
          </cell>
          <cell r="PA824">
            <v>139</v>
          </cell>
          <cell r="PB824">
            <v>176</v>
          </cell>
          <cell r="PC824">
            <v>0</v>
          </cell>
          <cell r="PD824">
            <v>176</v>
          </cell>
          <cell r="PE824">
            <v>153</v>
          </cell>
          <cell r="PF824">
            <v>0</v>
          </cell>
          <cell r="PG824">
            <v>153</v>
          </cell>
          <cell r="PH824">
            <v>56</v>
          </cell>
          <cell r="PI824">
            <v>0</v>
          </cell>
          <cell r="PJ824">
            <v>56</v>
          </cell>
          <cell r="PK824">
            <v>251</v>
          </cell>
          <cell r="PL824">
            <v>0</v>
          </cell>
          <cell r="PM824">
            <v>251</v>
          </cell>
          <cell r="PN824">
            <v>250</v>
          </cell>
          <cell r="PO824">
            <v>0</v>
          </cell>
          <cell r="PP824">
            <v>250</v>
          </cell>
          <cell r="PQ824">
            <v>104</v>
          </cell>
          <cell r="PR824">
            <v>0</v>
          </cell>
          <cell r="PS824">
            <v>104</v>
          </cell>
          <cell r="PT824">
            <v>226</v>
          </cell>
          <cell r="PU824">
            <v>0</v>
          </cell>
          <cell r="PV824">
            <v>226</v>
          </cell>
          <cell r="PW824">
            <v>-147</v>
          </cell>
          <cell r="PX824">
            <v>0</v>
          </cell>
          <cell r="PY824">
            <v>-147</v>
          </cell>
        </row>
        <row r="825">
          <cell r="BB825">
            <v>0</v>
          </cell>
          <cell r="BC825">
            <v>0</v>
          </cell>
          <cell r="BD825">
            <v>0</v>
          </cell>
          <cell r="BE825">
            <v>0</v>
          </cell>
          <cell r="BF825">
            <v>0</v>
          </cell>
          <cell r="BG825">
            <v>0</v>
          </cell>
          <cell r="BH825">
            <v>0</v>
          </cell>
          <cell r="BI825">
            <v>0</v>
          </cell>
          <cell r="BJ825">
            <v>0</v>
          </cell>
          <cell r="BK825">
            <v>0</v>
          </cell>
          <cell r="BL825">
            <v>0</v>
          </cell>
          <cell r="BM825">
            <v>0</v>
          </cell>
          <cell r="BN825">
            <v>1.00000000000122E-3</v>
          </cell>
          <cell r="BO825">
            <v>0</v>
          </cell>
          <cell r="BP825">
            <v>1.00000000000122E-3</v>
          </cell>
          <cell r="BQ825">
            <v>-1E-3</v>
          </cell>
          <cell r="BR825">
            <v>0</v>
          </cell>
          <cell r="BS825">
            <v>-1E-3</v>
          </cell>
          <cell r="BT825">
            <v>1E-3</v>
          </cell>
          <cell r="BU825">
            <v>0</v>
          </cell>
          <cell r="BV825">
            <v>1E-3</v>
          </cell>
          <cell r="BW825">
            <v>0</v>
          </cell>
          <cell r="BX825">
            <v>0</v>
          </cell>
          <cell r="BY825">
            <v>0</v>
          </cell>
          <cell r="BZ825">
            <v>0</v>
          </cell>
          <cell r="CA825">
            <v>0</v>
          </cell>
          <cell r="CB825">
            <v>0</v>
          </cell>
          <cell r="CC825">
            <v>0</v>
          </cell>
          <cell r="CD825">
            <v>0</v>
          </cell>
          <cell r="CE825">
            <v>0</v>
          </cell>
          <cell r="CF825">
            <v>0</v>
          </cell>
          <cell r="CG825">
            <v>0</v>
          </cell>
          <cell r="CH825">
            <v>0</v>
          </cell>
          <cell r="CI825">
            <v>0</v>
          </cell>
          <cell r="CJ825">
            <v>0</v>
          </cell>
          <cell r="CK825">
            <v>0</v>
          </cell>
          <cell r="CL825">
            <v>0.105</v>
          </cell>
          <cell r="CM825">
            <v>0</v>
          </cell>
          <cell r="CN825">
            <v>0.105</v>
          </cell>
          <cell r="CO825">
            <v>-55.322000000000003</v>
          </cell>
          <cell r="CP825">
            <v>-55.322000000000003</v>
          </cell>
          <cell r="CQ825">
            <v>0</v>
          </cell>
          <cell r="CR825">
            <v>0</v>
          </cell>
          <cell r="CS825">
            <v>0</v>
          </cell>
          <cell r="CT825">
            <v>0</v>
          </cell>
          <cell r="CU825">
            <v>0</v>
          </cell>
          <cell r="CV825">
            <v>0</v>
          </cell>
          <cell r="CW825">
            <v>0</v>
          </cell>
          <cell r="CX825">
            <v>-0.21</v>
          </cell>
          <cell r="CY825">
            <v>0</v>
          </cell>
          <cell r="CZ825">
            <v>-0.21</v>
          </cell>
          <cell r="DA825">
            <v>0</v>
          </cell>
          <cell r="DB825">
            <v>0</v>
          </cell>
          <cell r="DC825">
            <v>0</v>
          </cell>
          <cell r="DD825">
            <v>0</v>
          </cell>
          <cell r="DE825">
            <v>0</v>
          </cell>
          <cell r="DF825">
            <v>0</v>
          </cell>
          <cell r="DG825">
            <v>0</v>
          </cell>
          <cell r="DH825">
            <v>0</v>
          </cell>
          <cell r="DI825">
            <v>0</v>
          </cell>
          <cell r="DJ825">
            <v>0</v>
          </cell>
          <cell r="DK825">
            <v>0</v>
          </cell>
          <cell r="DL825">
            <v>0</v>
          </cell>
          <cell r="DM825">
            <v>0</v>
          </cell>
          <cell r="DN825">
            <v>0</v>
          </cell>
          <cell r="DO825">
            <v>0</v>
          </cell>
          <cell r="DP825">
            <v>0</v>
          </cell>
          <cell r="DQ825">
            <v>0</v>
          </cell>
          <cell r="DR825">
            <v>0</v>
          </cell>
          <cell r="DS825">
            <v>0</v>
          </cell>
          <cell r="DT825">
            <v>0</v>
          </cell>
          <cell r="DU825">
            <v>0</v>
          </cell>
          <cell r="DV825">
            <v>0</v>
          </cell>
          <cell r="DW825">
            <v>0</v>
          </cell>
          <cell r="DX825">
            <v>0</v>
          </cell>
          <cell r="DY825">
            <v>0</v>
          </cell>
          <cell r="DZ825">
            <v>0</v>
          </cell>
          <cell r="EA825">
            <v>0</v>
          </cell>
          <cell r="EB825">
            <v>0</v>
          </cell>
          <cell r="EC825">
            <v>0</v>
          </cell>
          <cell r="ED825">
            <v>0</v>
          </cell>
          <cell r="EE825">
            <v>0</v>
          </cell>
          <cell r="EF825">
            <v>0</v>
          </cell>
          <cell r="EG825">
            <v>0</v>
          </cell>
          <cell r="EH825">
            <v>5.0999999999999997E-2</v>
          </cell>
          <cell r="EI825">
            <v>0</v>
          </cell>
          <cell r="EJ825">
            <v>5.0999999999999997E-2</v>
          </cell>
          <cell r="EK825">
            <v>1272.184</v>
          </cell>
          <cell r="EL825">
            <v>1272.19</v>
          </cell>
          <cell r="EM825">
            <v>-6.0000000000854925E-3</v>
          </cell>
          <cell r="EN825">
            <v>0</v>
          </cell>
          <cell r="EO825">
            <v>0</v>
          </cell>
          <cell r="EP825">
            <v>0</v>
          </cell>
          <cell r="EQ825">
            <v>0</v>
          </cell>
          <cell r="ER825">
            <v>0</v>
          </cell>
          <cell r="ES825">
            <v>0</v>
          </cell>
          <cell r="ET825">
            <v>0</v>
          </cell>
          <cell r="EU825">
            <v>2</v>
          </cell>
          <cell r="EV825">
            <v>-2</v>
          </cell>
          <cell r="EW825">
            <v>0</v>
          </cell>
          <cell r="EX825">
            <v>2</v>
          </cell>
          <cell r="EY825">
            <v>-2</v>
          </cell>
          <cell r="EZ825">
            <v>0</v>
          </cell>
          <cell r="FA825">
            <v>1</v>
          </cell>
          <cell r="FB825">
            <v>-1</v>
          </cell>
          <cell r="FC825">
            <v>0</v>
          </cell>
          <cell r="FD825">
            <v>1</v>
          </cell>
          <cell r="FE825">
            <v>-1</v>
          </cell>
          <cell r="FF825">
            <v>385</v>
          </cell>
          <cell r="FG825">
            <v>0</v>
          </cell>
          <cell r="FH825">
            <v>385</v>
          </cell>
          <cell r="FI825">
            <v>304</v>
          </cell>
          <cell r="FJ825">
            <v>0</v>
          </cell>
          <cell r="FK825">
            <v>304</v>
          </cell>
          <cell r="FL825">
            <v>322</v>
          </cell>
          <cell r="FM825">
            <v>0</v>
          </cell>
          <cell r="FN825">
            <v>322</v>
          </cell>
          <cell r="FO825">
            <v>262</v>
          </cell>
          <cell r="FP825">
            <v>0</v>
          </cell>
          <cell r="FQ825">
            <v>262</v>
          </cell>
          <cell r="FR825">
            <v>647</v>
          </cell>
          <cell r="FS825">
            <v>0</v>
          </cell>
          <cell r="FT825">
            <v>647</v>
          </cell>
          <cell r="FU825">
            <v>335</v>
          </cell>
          <cell r="FV825">
            <v>0</v>
          </cell>
          <cell r="FW825">
            <v>335</v>
          </cell>
          <cell r="FX825">
            <v>195</v>
          </cell>
          <cell r="FY825">
            <v>0</v>
          </cell>
          <cell r="FZ825">
            <v>195</v>
          </cell>
          <cell r="GA825">
            <v>390</v>
          </cell>
          <cell r="GB825">
            <v>0</v>
          </cell>
          <cell r="GC825">
            <v>390</v>
          </cell>
          <cell r="GD825">
            <v>0</v>
          </cell>
          <cell r="GE825">
            <v>0</v>
          </cell>
          <cell r="GF825">
            <v>0</v>
          </cell>
          <cell r="GG825">
            <v>2</v>
          </cell>
          <cell r="GH825">
            <v>0</v>
          </cell>
          <cell r="GI825">
            <v>2</v>
          </cell>
          <cell r="GJ825">
            <v>-1</v>
          </cell>
          <cell r="GK825">
            <v>0</v>
          </cell>
          <cell r="GL825">
            <v>-1</v>
          </cell>
          <cell r="GM825">
            <v>-1</v>
          </cell>
          <cell r="GN825">
            <v>0</v>
          </cell>
          <cell r="GO825">
            <v>-1</v>
          </cell>
          <cell r="GP825">
            <v>0</v>
          </cell>
          <cell r="GQ825">
            <v>0</v>
          </cell>
          <cell r="GR825">
            <v>0</v>
          </cell>
          <cell r="GS825">
            <v>1</v>
          </cell>
          <cell r="GT825">
            <v>0</v>
          </cell>
          <cell r="GU825">
            <v>1</v>
          </cell>
          <cell r="GV825">
            <v>-1</v>
          </cell>
          <cell r="GW825">
            <v>0</v>
          </cell>
          <cell r="GX825">
            <v>-1</v>
          </cell>
          <cell r="GY825">
            <v>-5</v>
          </cell>
          <cell r="GZ825">
            <v>0</v>
          </cell>
          <cell r="HA825">
            <v>-5</v>
          </cell>
          <cell r="HB825">
            <v>0</v>
          </cell>
          <cell r="HC825">
            <v>0</v>
          </cell>
          <cell r="HD825">
            <v>0</v>
          </cell>
          <cell r="HE825">
            <v>0</v>
          </cell>
          <cell r="HF825">
            <v>0</v>
          </cell>
          <cell r="HG825">
            <v>0</v>
          </cell>
          <cell r="HH825">
            <v>0</v>
          </cell>
          <cell r="HI825">
            <v>0</v>
          </cell>
          <cell r="HJ825">
            <v>0</v>
          </cell>
          <cell r="HK825">
            <v>0</v>
          </cell>
          <cell r="HL825">
            <v>0</v>
          </cell>
          <cell r="HM825">
            <v>0</v>
          </cell>
          <cell r="HN825">
            <v>0</v>
          </cell>
          <cell r="HO825">
            <v>0</v>
          </cell>
          <cell r="HP825">
            <v>0</v>
          </cell>
          <cell r="HQ825">
            <v>0</v>
          </cell>
          <cell r="HR825">
            <v>0</v>
          </cell>
          <cell r="HS825">
            <v>0</v>
          </cell>
          <cell r="HT825">
            <v>0</v>
          </cell>
          <cell r="HU825">
            <v>0</v>
          </cell>
          <cell r="HV825">
            <v>0</v>
          </cell>
          <cell r="HW825">
            <v>0</v>
          </cell>
          <cell r="HX825">
            <v>0</v>
          </cell>
          <cell r="HY825">
            <v>0</v>
          </cell>
          <cell r="HZ825">
            <v>0</v>
          </cell>
          <cell r="IA825">
            <v>0</v>
          </cell>
          <cell r="IB825">
            <v>0</v>
          </cell>
          <cell r="IC825">
            <v>0</v>
          </cell>
          <cell r="ID825">
            <v>0</v>
          </cell>
          <cell r="IE825">
            <v>0</v>
          </cell>
          <cell r="IF825">
            <v>0</v>
          </cell>
          <cell r="IG825">
            <v>0</v>
          </cell>
          <cell r="IH825">
            <v>0</v>
          </cell>
          <cell r="II825">
            <v>0</v>
          </cell>
          <cell r="IJ825">
            <v>0</v>
          </cell>
          <cell r="IK825">
            <v>0</v>
          </cell>
          <cell r="IP825">
            <v>0</v>
          </cell>
          <cell r="IQ825">
            <v>0</v>
          </cell>
          <cell r="IR825">
            <v>0</v>
          </cell>
          <cell r="IS825">
            <v>0</v>
          </cell>
          <cell r="IT825">
            <v>0</v>
          </cell>
          <cell r="IU825">
            <v>0</v>
          </cell>
          <cell r="IV825">
            <v>0</v>
          </cell>
          <cell r="IW825">
            <v>0</v>
          </cell>
          <cell r="IX825">
            <v>0</v>
          </cell>
          <cell r="IY825">
            <v>0</v>
          </cell>
          <cell r="IZ825">
            <v>0</v>
          </cell>
          <cell r="JA825">
            <v>0</v>
          </cell>
          <cell r="JB825">
            <v>1.00000000000122E-3</v>
          </cell>
          <cell r="JC825">
            <v>0</v>
          </cell>
          <cell r="JD825">
            <v>1.00000000000122E-3</v>
          </cell>
          <cell r="JE825">
            <v>0</v>
          </cell>
          <cell r="JF825">
            <v>0</v>
          </cell>
          <cell r="JG825">
            <v>0</v>
          </cell>
          <cell r="JH825">
            <v>1E-3</v>
          </cell>
          <cell r="JI825">
            <v>0</v>
          </cell>
          <cell r="JJ825">
            <v>1E-3</v>
          </cell>
          <cell r="JK825">
            <v>0</v>
          </cell>
          <cell r="JL825">
            <v>0</v>
          </cell>
          <cell r="JM825">
            <v>0</v>
          </cell>
          <cell r="JN825">
            <v>0</v>
          </cell>
          <cell r="JO825">
            <v>0</v>
          </cell>
          <cell r="JP825">
            <v>0</v>
          </cell>
          <cell r="JQ825">
            <v>0</v>
          </cell>
          <cell r="JR825">
            <v>0</v>
          </cell>
          <cell r="JS825">
            <v>0</v>
          </cell>
          <cell r="JT825">
            <v>0</v>
          </cell>
          <cell r="JU825">
            <v>0</v>
          </cell>
          <cell r="JV825">
            <v>0</v>
          </cell>
          <cell r="JW825">
            <v>0</v>
          </cell>
          <cell r="JX825">
            <v>0</v>
          </cell>
          <cell r="JY825">
            <v>0</v>
          </cell>
          <cell r="JZ825">
            <v>-55.216999999999999</v>
          </cell>
          <cell r="KA825">
            <v>-55.322000000000003</v>
          </cell>
          <cell r="KB825">
            <v>0.10500000000000398</v>
          </cell>
          <cell r="KC825">
            <v>-55.322000000000003</v>
          </cell>
          <cell r="KD825">
            <v>-55.322000000000003</v>
          </cell>
          <cell r="KE825">
            <v>0</v>
          </cell>
          <cell r="KF825">
            <v>0</v>
          </cell>
          <cell r="KG825">
            <v>0</v>
          </cell>
          <cell r="KH825">
            <v>0</v>
          </cell>
          <cell r="KI825">
            <v>0</v>
          </cell>
          <cell r="KJ825">
            <v>0</v>
          </cell>
          <cell r="KK825">
            <v>0</v>
          </cell>
          <cell r="KL825">
            <v>-0.21</v>
          </cell>
          <cell r="KM825">
            <v>0</v>
          </cell>
          <cell r="KN825">
            <v>-0.21</v>
          </cell>
          <cell r="KO825">
            <v>0</v>
          </cell>
          <cell r="KP825">
            <v>0</v>
          </cell>
          <cell r="KQ825">
            <v>0</v>
          </cell>
          <cell r="KR825">
            <v>0</v>
          </cell>
          <cell r="KS825">
            <v>0</v>
          </cell>
          <cell r="KT825">
            <v>0</v>
          </cell>
          <cell r="KU825">
            <v>0</v>
          </cell>
          <cell r="KV825">
            <v>0</v>
          </cell>
          <cell r="KW825">
            <v>0</v>
          </cell>
          <cell r="KX825">
            <v>0</v>
          </cell>
          <cell r="KY825">
            <v>0</v>
          </cell>
          <cell r="KZ825">
            <v>0</v>
          </cell>
          <cell r="LA825">
            <v>0</v>
          </cell>
          <cell r="LB825">
            <v>0</v>
          </cell>
          <cell r="LC825">
            <v>0</v>
          </cell>
          <cell r="LD825">
            <v>0</v>
          </cell>
          <cell r="LE825">
            <v>0</v>
          </cell>
          <cell r="LF825">
            <v>0</v>
          </cell>
          <cell r="LG825">
            <v>0</v>
          </cell>
          <cell r="LH825">
            <v>0</v>
          </cell>
          <cell r="LI825">
            <v>0</v>
          </cell>
          <cell r="LJ825">
            <v>0</v>
          </cell>
          <cell r="LK825">
            <v>0</v>
          </cell>
          <cell r="LL825">
            <v>0</v>
          </cell>
          <cell r="LM825">
            <v>0</v>
          </cell>
          <cell r="LN825">
            <v>0</v>
          </cell>
          <cell r="LO825">
            <v>0</v>
          </cell>
          <cell r="LP825">
            <v>0</v>
          </cell>
          <cell r="LQ825">
            <v>0</v>
          </cell>
          <cell r="LR825">
            <v>0</v>
          </cell>
          <cell r="LS825">
            <v>0</v>
          </cell>
          <cell r="LT825">
            <v>0</v>
          </cell>
          <cell r="LU825">
            <v>0</v>
          </cell>
          <cell r="LV825">
            <v>1272.2349999999999</v>
          </cell>
          <cell r="LW825">
            <v>1272.19</v>
          </cell>
          <cell r="LX825">
            <v>4.4999999999845386E-2</v>
          </cell>
          <cell r="LY825">
            <v>1272.184</v>
          </cell>
          <cell r="LZ825">
            <v>1272.19</v>
          </cell>
          <cell r="MA825">
            <v>-6.0000000000854925E-3</v>
          </cell>
          <cell r="MB825">
            <v>0</v>
          </cell>
          <cell r="MC825">
            <v>0</v>
          </cell>
          <cell r="MD825">
            <v>0</v>
          </cell>
          <cell r="ME825">
            <v>0</v>
          </cell>
          <cell r="MF825">
            <v>0</v>
          </cell>
          <cell r="MG825">
            <v>0</v>
          </cell>
          <cell r="MH825">
            <v>0</v>
          </cell>
          <cell r="MI825">
            <v>6</v>
          </cell>
          <cell r="MJ825">
            <v>-6</v>
          </cell>
          <cell r="MK825">
            <v>0</v>
          </cell>
          <cell r="ML825">
            <v>4</v>
          </cell>
          <cell r="MM825">
            <v>-4</v>
          </cell>
          <cell r="MN825">
            <v>0</v>
          </cell>
          <cell r="MO825">
            <v>2</v>
          </cell>
          <cell r="MP825">
            <v>-2</v>
          </cell>
          <cell r="MQ825">
            <v>0</v>
          </cell>
          <cell r="MR825">
            <v>1</v>
          </cell>
          <cell r="MS825">
            <v>-1</v>
          </cell>
          <cell r="MT825">
            <v>385</v>
          </cell>
          <cell r="MU825">
            <v>0</v>
          </cell>
          <cell r="MV825">
            <v>385</v>
          </cell>
          <cell r="MW825">
            <v>304</v>
          </cell>
          <cell r="MX825">
            <v>0</v>
          </cell>
          <cell r="MY825">
            <v>304</v>
          </cell>
          <cell r="MZ825">
            <v>322</v>
          </cell>
          <cell r="NA825">
            <v>0</v>
          </cell>
          <cell r="NB825">
            <v>322</v>
          </cell>
          <cell r="NC825">
            <v>262</v>
          </cell>
          <cell r="ND825">
            <v>0</v>
          </cell>
          <cell r="NE825">
            <v>262</v>
          </cell>
          <cell r="NF825">
            <v>647</v>
          </cell>
          <cell r="NG825">
            <v>0</v>
          </cell>
          <cell r="NH825">
            <v>647</v>
          </cell>
          <cell r="NI825">
            <v>335</v>
          </cell>
          <cell r="NJ825">
            <v>0</v>
          </cell>
          <cell r="NK825">
            <v>335</v>
          </cell>
          <cell r="NL825">
            <v>195</v>
          </cell>
          <cell r="NM825">
            <v>0</v>
          </cell>
          <cell r="NN825">
            <v>195</v>
          </cell>
          <cell r="NO825">
            <v>390</v>
          </cell>
          <cell r="NP825">
            <v>0</v>
          </cell>
          <cell r="NQ825">
            <v>390</v>
          </cell>
          <cell r="NR825">
            <v>0</v>
          </cell>
          <cell r="NS825">
            <v>0</v>
          </cell>
          <cell r="NT825">
            <v>0</v>
          </cell>
          <cell r="NU825">
            <v>2</v>
          </cell>
          <cell r="NV825">
            <v>0</v>
          </cell>
          <cell r="NW825">
            <v>2</v>
          </cell>
          <cell r="NX825">
            <v>-1</v>
          </cell>
          <cell r="NY825">
            <v>0</v>
          </cell>
          <cell r="NZ825">
            <v>-1</v>
          </cell>
          <cell r="OA825">
            <v>-1</v>
          </cell>
          <cell r="OB825">
            <v>0</v>
          </cell>
          <cell r="OC825">
            <v>-1</v>
          </cell>
          <cell r="OD825">
            <v>0</v>
          </cell>
          <cell r="OE825">
            <v>0</v>
          </cell>
          <cell r="OF825">
            <v>0</v>
          </cell>
          <cell r="OG825">
            <v>1</v>
          </cell>
          <cell r="OH825">
            <v>0</v>
          </cell>
          <cell r="OI825">
            <v>1</v>
          </cell>
          <cell r="OJ825">
            <v>-1</v>
          </cell>
          <cell r="OK825">
            <v>0</v>
          </cell>
          <cell r="OL825">
            <v>-1</v>
          </cell>
          <cell r="OM825">
            <v>-5</v>
          </cell>
          <cell r="ON825">
            <v>0</v>
          </cell>
          <cell r="OO825">
            <v>-5</v>
          </cell>
          <cell r="OP825">
            <v>0</v>
          </cell>
          <cell r="OQ825">
            <v>0</v>
          </cell>
          <cell r="OR825">
            <v>0</v>
          </cell>
          <cell r="OS825">
            <v>0</v>
          </cell>
          <cell r="OT825">
            <v>0</v>
          </cell>
          <cell r="OU825">
            <v>0</v>
          </cell>
          <cell r="OV825">
            <v>0</v>
          </cell>
          <cell r="OW825">
            <v>0</v>
          </cell>
          <cell r="OX825">
            <v>0</v>
          </cell>
          <cell r="OY825">
            <v>0</v>
          </cell>
          <cell r="OZ825">
            <v>0</v>
          </cell>
          <cell r="PA825">
            <v>0</v>
          </cell>
          <cell r="PB825">
            <v>0</v>
          </cell>
          <cell r="PC825">
            <v>0</v>
          </cell>
          <cell r="PD825">
            <v>0</v>
          </cell>
          <cell r="PE825">
            <v>0</v>
          </cell>
          <cell r="PF825">
            <v>0</v>
          </cell>
          <cell r="PG825">
            <v>0</v>
          </cell>
          <cell r="PH825">
            <v>0</v>
          </cell>
          <cell r="PI825">
            <v>0</v>
          </cell>
          <cell r="PJ825">
            <v>0</v>
          </cell>
          <cell r="PK825">
            <v>0</v>
          </cell>
          <cell r="PL825">
            <v>0</v>
          </cell>
          <cell r="PM825">
            <v>0</v>
          </cell>
          <cell r="PN825">
            <v>0</v>
          </cell>
          <cell r="PO825">
            <v>0</v>
          </cell>
          <cell r="PP825">
            <v>0</v>
          </cell>
          <cell r="PQ825">
            <v>0</v>
          </cell>
          <cell r="PR825">
            <v>0</v>
          </cell>
          <cell r="PS825">
            <v>0</v>
          </cell>
          <cell r="PT825">
            <v>0</v>
          </cell>
          <cell r="PU825">
            <v>0</v>
          </cell>
          <cell r="PV825">
            <v>0</v>
          </cell>
          <cell r="PW825">
            <v>0</v>
          </cell>
          <cell r="PX825">
            <v>0</v>
          </cell>
          <cell r="PY825">
            <v>0</v>
          </cell>
        </row>
        <row r="826">
          <cell r="BB826">
            <v>-217.260983891384</v>
          </cell>
          <cell r="BC826">
            <v>3.9310020000000003</v>
          </cell>
          <cell r="BD826">
            <v>-221.19198589138401</v>
          </cell>
          <cell r="BE826">
            <v>-54.635629526226097</v>
          </cell>
          <cell r="BF826">
            <v>170.949983</v>
          </cell>
          <cell r="BG826">
            <v>-225.5856125262261</v>
          </cell>
          <cell r="BH826">
            <v>-6.0201066526085496</v>
          </cell>
          <cell r="BI826">
            <v>41.591000000000001</v>
          </cell>
          <cell r="BJ826">
            <v>-47.611106652608548</v>
          </cell>
          <cell r="BK826">
            <v>-287.38396824025898</v>
          </cell>
          <cell r="BL826">
            <v>0</v>
          </cell>
          <cell r="BM826">
            <v>-287.38396824025898</v>
          </cell>
          <cell r="BN826">
            <v>-105.93321436763694</v>
          </cell>
          <cell r="BO826">
            <v>-14.846223080999998</v>
          </cell>
          <cell r="BP826">
            <v>-91.08699128663693</v>
          </cell>
          <cell r="BQ826">
            <v>-245.95260512353502</v>
          </cell>
          <cell r="BR826">
            <v>0</v>
          </cell>
          <cell r="BS826">
            <v>-245.95260512353502</v>
          </cell>
          <cell r="BT826">
            <v>-41.274652923030999</v>
          </cell>
          <cell r="BU826">
            <v>25.948849929400001</v>
          </cell>
          <cell r="BV826">
            <v>-67.223502852430997</v>
          </cell>
          <cell r="BW826">
            <v>-202.594040009465</v>
          </cell>
          <cell r="BX826">
            <v>13.074866349699999</v>
          </cell>
          <cell r="BY826">
            <v>-215.66890635916499</v>
          </cell>
          <cell r="BZ826">
            <v>-11.786145679053201</v>
          </cell>
          <cell r="CA826">
            <v>15.631129552400001</v>
          </cell>
          <cell r="CB826">
            <v>-27.417275231453203</v>
          </cell>
          <cell r="CC826">
            <v>-146.746592082018</v>
          </cell>
          <cell r="CD826">
            <v>0</v>
          </cell>
          <cell r="CE826">
            <v>-146.746592082018</v>
          </cell>
          <cell r="CF826">
            <v>-67.375968579690195</v>
          </cell>
          <cell r="CG826">
            <v>3.1839244437000001</v>
          </cell>
          <cell r="CH826">
            <v>-70.559893023390188</v>
          </cell>
          <cell r="CI826">
            <v>-79.185589693694794</v>
          </cell>
          <cell r="CJ826">
            <v>127.14764316739999</v>
          </cell>
          <cell r="CK826">
            <v>-206.33323286109479</v>
          </cell>
          <cell r="CL826">
            <v>-1167.2269913565101</v>
          </cell>
          <cell r="CM826">
            <v>-912.8526738221999</v>
          </cell>
          <cell r="CN826">
            <v>-254.37431753431019</v>
          </cell>
          <cell r="CO826">
            <v>-160.46755006043301</v>
          </cell>
          <cell r="CP826">
            <v>-58.0563670226</v>
          </cell>
          <cell r="CQ826">
            <v>-102.41118303783301</v>
          </cell>
          <cell r="CR826">
            <v>-262.16604913698097</v>
          </cell>
          <cell r="CS826">
            <v>-39.094810583399997</v>
          </cell>
          <cell r="CT826">
            <v>-223.07123855358097</v>
          </cell>
          <cell r="CU826">
            <v>-176.40735379922901</v>
          </cell>
          <cell r="CV826">
            <v>-29.887646211400003</v>
          </cell>
          <cell r="CW826">
            <v>-146.519707587829</v>
          </cell>
          <cell r="CX826">
            <v>274.23144312924899</v>
          </cell>
          <cell r="CY826">
            <v>405.85</v>
          </cell>
          <cell r="CZ826">
            <v>-131.61855687075104</v>
          </cell>
          <cell r="DA826">
            <v>-229.111781392767</v>
          </cell>
          <cell r="DB826">
            <v>-19.908999999999999</v>
          </cell>
          <cell r="DC826">
            <v>-209.20278139276701</v>
          </cell>
          <cell r="DD826">
            <v>-197.99427495869699</v>
          </cell>
          <cell r="DE826">
            <v>-9.8394341999999995</v>
          </cell>
          <cell r="DF826">
            <v>-188.15484075869699</v>
          </cell>
          <cell r="DG826">
            <v>-299.011010086167</v>
          </cell>
          <cell r="DH826">
            <v>-8.2434604</v>
          </cell>
          <cell r="DI826">
            <v>-290.767549686167</v>
          </cell>
          <cell r="DJ826">
            <v>-202.258367248887</v>
          </cell>
          <cell r="DK826">
            <v>4.0633729000000001</v>
          </cell>
          <cell r="DL826">
            <v>-206.32174014888699</v>
          </cell>
          <cell r="DM826">
            <v>-223.72249389004099</v>
          </cell>
          <cell r="DN826">
            <v>-6.1609572000000004</v>
          </cell>
          <cell r="DO826">
            <v>-217.56153669004098</v>
          </cell>
          <cell r="DP826">
            <v>-92.466935349212406</v>
          </cell>
          <cell r="DQ826">
            <v>-4.5999999999999996</v>
          </cell>
          <cell r="DR826">
            <v>-87.866935349212412</v>
          </cell>
          <cell r="DS826">
            <v>-119.2825</v>
          </cell>
          <cell r="DT826">
            <v>85.569000000000017</v>
          </cell>
          <cell r="DU826">
            <v>-204.85150000000002</v>
          </cell>
          <cell r="DV826">
            <v>-356.14550000000003</v>
          </cell>
          <cell r="DW826">
            <v>-42.722999999999999</v>
          </cell>
          <cell r="DX826">
            <v>-313.42250000000001</v>
          </cell>
          <cell r="DY826">
            <v>-186.0085</v>
          </cell>
          <cell r="DZ826">
            <v>3.4992831999999883</v>
          </cell>
          <cell r="EA826">
            <v>-189.50778319999998</v>
          </cell>
          <cell r="EB826">
            <v>-4.7246962260577101</v>
          </cell>
          <cell r="EC826">
            <v>155.4075028</v>
          </cell>
          <cell r="ED826">
            <v>-160.13219902605772</v>
          </cell>
          <cell r="EE826">
            <v>-260.88955156788501</v>
          </cell>
          <cell r="EF826">
            <v>-1.6496000000000075</v>
          </cell>
          <cell r="EG826">
            <v>-259.23995156788499</v>
          </cell>
          <cell r="EH826">
            <v>-756.274410990192</v>
          </cell>
          <cell r="EI826">
            <v>-518.64268200000004</v>
          </cell>
          <cell r="EJ826">
            <v>-237.63172899019196</v>
          </cell>
          <cell r="EK826">
            <v>739.42903084524403</v>
          </cell>
          <cell r="EL826">
            <v>1070.4804360000001</v>
          </cell>
          <cell r="EM826">
            <v>-331.05140515475603</v>
          </cell>
          <cell r="EN826">
            <v>77.673459575787106</v>
          </cell>
          <cell r="EO826">
            <v>377.08667500000001</v>
          </cell>
          <cell r="EP826">
            <v>-299.41321542421292</v>
          </cell>
          <cell r="EQ826">
            <v>-584.293362233724</v>
          </cell>
          <cell r="ER826">
            <v>-178</v>
          </cell>
          <cell r="ES826">
            <v>-406.293362233724</v>
          </cell>
          <cell r="ET826">
            <v>-119</v>
          </cell>
          <cell r="EU826">
            <v>100.5</v>
          </cell>
          <cell r="EV826">
            <v>-219.5</v>
          </cell>
          <cell r="EW826">
            <v>-319</v>
          </cell>
          <cell r="EX826">
            <v>-112.73999999999998</v>
          </cell>
          <cell r="EY826">
            <v>-206.26000000000002</v>
          </cell>
          <cell r="EZ826">
            <v>-211</v>
          </cell>
          <cell r="FA826">
            <v>217.14</v>
          </cell>
          <cell r="FB826">
            <v>-428.14</v>
          </cell>
          <cell r="FC826">
            <v>-450</v>
          </cell>
          <cell r="FD826">
            <v>-18.100000000000001</v>
          </cell>
          <cell r="FE826">
            <v>-431.9</v>
          </cell>
          <cell r="FF826">
            <v>0</v>
          </cell>
          <cell r="FG826">
            <v>0</v>
          </cell>
          <cell r="FH826">
            <v>0</v>
          </cell>
          <cell r="FI826">
            <v>0</v>
          </cell>
          <cell r="FJ826">
            <v>0</v>
          </cell>
          <cell r="FK826">
            <v>0</v>
          </cell>
          <cell r="FL826">
            <v>0</v>
          </cell>
          <cell r="FM826">
            <v>0</v>
          </cell>
          <cell r="FN826">
            <v>0</v>
          </cell>
          <cell r="FO826">
            <v>0</v>
          </cell>
          <cell r="FP826">
            <v>0</v>
          </cell>
          <cell r="FQ826">
            <v>0</v>
          </cell>
          <cell r="FR826">
            <v>0</v>
          </cell>
          <cell r="FS826">
            <v>0</v>
          </cell>
          <cell r="FT826">
            <v>0</v>
          </cell>
          <cell r="FU826">
            <v>0</v>
          </cell>
          <cell r="FV826">
            <v>0</v>
          </cell>
          <cell r="FW826">
            <v>0</v>
          </cell>
          <cell r="FX826">
            <v>0</v>
          </cell>
          <cell r="FY826">
            <v>0</v>
          </cell>
          <cell r="FZ826">
            <v>0</v>
          </cell>
          <cell r="GA826">
            <v>0</v>
          </cell>
          <cell r="GB826">
            <v>0</v>
          </cell>
          <cell r="GC826">
            <v>0</v>
          </cell>
          <cell r="GD826">
            <v>-638</v>
          </cell>
          <cell r="GE826">
            <v>0</v>
          </cell>
          <cell r="GF826">
            <v>-638</v>
          </cell>
          <cell r="GG826">
            <v>-795</v>
          </cell>
          <cell r="GH826">
            <v>0</v>
          </cell>
          <cell r="GI826">
            <v>-795</v>
          </cell>
          <cell r="GJ826">
            <v>-712</v>
          </cell>
          <cell r="GK826">
            <v>0</v>
          </cell>
          <cell r="GL826">
            <v>-712</v>
          </cell>
          <cell r="GM826">
            <v>-32</v>
          </cell>
          <cell r="GN826">
            <v>0</v>
          </cell>
          <cell r="GO826">
            <v>-32</v>
          </cell>
          <cell r="GP826">
            <v>-456</v>
          </cell>
          <cell r="GQ826">
            <v>0</v>
          </cell>
          <cell r="GR826">
            <v>-456</v>
          </cell>
          <cell r="GS826">
            <v>-288</v>
          </cell>
          <cell r="GT826">
            <v>0</v>
          </cell>
          <cell r="GU826">
            <v>-288</v>
          </cell>
          <cell r="GV826">
            <v>-129</v>
          </cell>
          <cell r="GW826">
            <v>0</v>
          </cell>
          <cell r="GX826">
            <v>-129</v>
          </cell>
          <cell r="GY826">
            <v>-394</v>
          </cell>
          <cell r="GZ826">
            <v>0</v>
          </cell>
          <cell r="HA826">
            <v>-394</v>
          </cell>
          <cell r="HB826">
            <v>-1381</v>
          </cell>
          <cell r="HC826">
            <v>0</v>
          </cell>
          <cell r="HD826">
            <v>-1381</v>
          </cell>
          <cell r="HE826">
            <v>-234</v>
          </cell>
          <cell r="HF826">
            <v>0</v>
          </cell>
          <cell r="HG826">
            <v>-234</v>
          </cell>
          <cell r="HH826">
            <v>-151</v>
          </cell>
          <cell r="HI826">
            <v>0</v>
          </cell>
          <cell r="HJ826">
            <v>-151</v>
          </cell>
          <cell r="HK826">
            <v>-505</v>
          </cell>
          <cell r="HL826">
            <v>0</v>
          </cell>
          <cell r="HM826">
            <v>-505</v>
          </cell>
          <cell r="HN826">
            <v>-269</v>
          </cell>
          <cell r="HO826">
            <v>0</v>
          </cell>
          <cell r="HP826">
            <v>-269</v>
          </cell>
          <cell r="HQ826">
            <v>-52</v>
          </cell>
          <cell r="HR826">
            <v>0</v>
          </cell>
          <cell r="HS826">
            <v>-52</v>
          </cell>
          <cell r="HT826">
            <v>-379</v>
          </cell>
          <cell r="HU826">
            <v>0</v>
          </cell>
          <cell r="HV826">
            <v>-379</v>
          </cell>
          <cell r="HW826">
            <v>-336</v>
          </cell>
          <cell r="HX826">
            <v>0</v>
          </cell>
          <cell r="HY826">
            <v>-336</v>
          </cell>
          <cell r="HZ826">
            <v>-176</v>
          </cell>
          <cell r="IA826">
            <v>0</v>
          </cell>
          <cell r="IB826">
            <v>-176</v>
          </cell>
          <cell r="IC826">
            <v>-102</v>
          </cell>
          <cell r="ID826">
            <v>0</v>
          </cell>
          <cell r="IE826">
            <v>-102</v>
          </cell>
          <cell r="IF826">
            <v>-33</v>
          </cell>
          <cell r="IG826">
            <v>0</v>
          </cell>
          <cell r="IH826">
            <v>-33</v>
          </cell>
          <cell r="II826">
            <v>722</v>
          </cell>
          <cell r="IJ826">
            <v>0</v>
          </cell>
          <cell r="IK826">
            <v>722</v>
          </cell>
          <cell r="IP826">
            <v>-565.30068831047902</v>
          </cell>
          <cell r="IQ826">
            <v>216.47198500000002</v>
          </cell>
          <cell r="IR826">
            <v>-781.77267331047904</v>
          </cell>
          <cell r="IS826">
            <v>-348.03970441909399</v>
          </cell>
          <cell r="IT826">
            <v>212.54098299999998</v>
          </cell>
          <cell r="IU826">
            <v>-560.58068741909392</v>
          </cell>
          <cell r="IV826">
            <v>-293.40407489286798</v>
          </cell>
          <cell r="IW826">
            <v>41.591000000000001</v>
          </cell>
          <cell r="IX826">
            <v>-334.99507489286799</v>
          </cell>
          <cell r="IY826">
            <v>-287.38396824025898</v>
          </cell>
          <cell r="IZ826">
            <v>0</v>
          </cell>
          <cell r="JA826">
            <v>-287.38396824025898</v>
          </cell>
          <cell r="JB826">
            <v>-595.75451242366796</v>
          </cell>
          <cell r="JC826">
            <v>24.177493198100002</v>
          </cell>
          <cell r="JD826">
            <v>-619.93200562176798</v>
          </cell>
          <cell r="JE826">
            <v>-489.82129805603103</v>
          </cell>
          <cell r="JF826">
            <v>39.0237162791</v>
          </cell>
          <cell r="JG826">
            <v>-528.84501433513105</v>
          </cell>
          <cell r="JH826">
            <v>-243.868692932496</v>
          </cell>
          <cell r="JI826">
            <v>39.0237162791</v>
          </cell>
          <cell r="JJ826">
            <v>-282.89240921159603</v>
          </cell>
          <cell r="JK826">
            <v>-202.594040009465</v>
          </cell>
          <cell r="JL826">
            <v>13.074866349699999</v>
          </cell>
          <cell r="JM826">
            <v>-215.66890635916499</v>
          </cell>
          <cell r="JN826">
            <v>-305.09429603445699</v>
          </cell>
          <cell r="JO826">
            <v>145.9626971635</v>
          </cell>
          <cell r="JP826">
            <v>-451.05699319795701</v>
          </cell>
          <cell r="JQ826">
            <v>-293.30815035540297</v>
          </cell>
          <cell r="JR826">
            <v>130.33156761110001</v>
          </cell>
          <cell r="JS826">
            <v>-423.63971796650299</v>
          </cell>
          <cell r="JT826">
            <v>-146.561558273385</v>
          </cell>
          <cell r="JU826">
            <v>130.33156761110001</v>
          </cell>
          <cell r="JV826">
            <v>-276.89312588448502</v>
          </cell>
          <cell r="JW826">
            <v>-79.185589693694794</v>
          </cell>
          <cell r="JX826">
            <v>127.14764316739999</v>
          </cell>
          <cell r="JY826">
            <v>-206.33323286109479</v>
          </cell>
          <cell r="JZ826">
            <v>-1766.2679443531499</v>
          </cell>
          <cell r="KA826">
            <v>-1039.8914976395999</v>
          </cell>
          <cell r="KB826">
            <v>-726.37644671354997</v>
          </cell>
          <cell r="KC826">
            <v>-599.040952996643</v>
          </cell>
          <cell r="KD826">
            <v>-127.03882381740002</v>
          </cell>
          <cell r="KE826">
            <v>-472.00212917924296</v>
          </cell>
          <cell r="KF826">
            <v>-438.57340293621002</v>
          </cell>
          <cell r="KG826">
            <v>-68.982456794800001</v>
          </cell>
          <cell r="KH826">
            <v>-369.59094614141003</v>
          </cell>
          <cell r="KI826">
            <v>-176.40735379922901</v>
          </cell>
          <cell r="KJ826">
            <v>-29.887646211400003</v>
          </cell>
          <cell r="KK826">
            <v>-146.519707587829</v>
          </cell>
          <cell r="KL826">
            <v>-451.885623308383</v>
          </cell>
          <cell r="KM826">
            <v>367.85810540000011</v>
          </cell>
          <cell r="KN826">
            <v>-819.74372870838306</v>
          </cell>
          <cell r="KO826">
            <v>-726.11706643763205</v>
          </cell>
          <cell r="KP826">
            <v>-37.991894600000002</v>
          </cell>
          <cell r="KQ826">
            <v>-688.12517183763202</v>
          </cell>
          <cell r="KR826">
            <v>-497.00528504486402</v>
          </cell>
          <cell r="KS826">
            <v>-18.082894599999999</v>
          </cell>
          <cell r="KT826">
            <v>-478.92239044486405</v>
          </cell>
          <cell r="KU826">
            <v>-299.011010086167</v>
          </cell>
          <cell r="KV826">
            <v>-8.2434604</v>
          </cell>
          <cell r="KW826">
            <v>-290.767549686167</v>
          </cell>
          <cell r="KX826">
            <v>-637.73029648813997</v>
          </cell>
          <cell r="KY826">
            <v>78.871415700000014</v>
          </cell>
          <cell r="KZ826">
            <v>-716.60171218814003</v>
          </cell>
          <cell r="LA826">
            <v>-435.47192923925297</v>
          </cell>
          <cell r="LB826">
            <v>74.808042800000024</v>
          </cell>
          <cell r="LC826">
            <v>-510.27997203925298</v>
          </cell>
          <cell r="LD826">
            <v>-211.749435349213</v>
          </cell>
          <cell r="LE826">
            <v>80.969000000000023</v>
          </cell>
          <cell r="LF826">
            <v>-292.718435349213</v>
          </cell>
          <cell r="LG826">
            <v>-119.2825</v>
          </cell>
          <cell r="LH826">
            <v>85.569000000000017</v>
          </cell>
          <cell r="LI826">
            <v>-204.85150000000002</v>
          </cell>
          <cell r="LJ826">
            <v>-807.76824779394303</v>
          </cell>
          <cell r="LK826">
            <v>114.53418599999999</v>
          </cell>
          <cell r="LL826">
            <v>-922.30243379394301</v>
          </cell>
          <cell r="LM826">
            <v>-451.62274779394301</v>
          </cell>
          <cell r="LN826">
            <v>157.25718599999996</v>
          </cell>
          <cell r="LO826">
            <v>-608.879933793943</v>
          </cell>
          <cell r="LP826">
            <v>-265.61424779394298</v>
          </cell>
          <cell r="LQ826">
            <v>153.75790279999998</v>
          </cell>
          <cell r="LR826">
            <v>-419.37215059394293</v>
          </cell>
          <cell r="LS826">
            <v>-260.88955156788501</v>
          </cell>
          <cell r="LT826">
            <v>-1.6496000000000075</v>
          </cell>
          <cell r="LU826">
            <v>-259.23995156788499</v>
          </cell>
          <cell r="LV826">
            <v>-523.46528280288499</v>
          </cell>
          <cell r="LW826">
            <v>750.92442900000003</v>
          </cell>
          <cell r="LX826">
            <v>-1274.3897118028849</v>
          </cell>
          <cell r="LY826">
            <v>232.80912818730701</v>
          </cell>
          <cell r="LZ826">
            <v>1269.5671110000001</v>
          </cell>
          <cell r="MA826">
            <v>-1036.7579828126932</v>
          </cell>
          <cell r="MB826">
            <v>-506.619902657936</v>
          </cell>
          <cell r="MC826">
            <v>199.08667500000007</v>
          </cell>
          <cell r="MD826">
            <v>-705.70657765793612</v>
          </cell>
          <cell r="ME826">
            <v>-584.293362233724</v>
          </cell>
          <cell r="MF826">
            <v>-178</v>
          </cell>
          <cell r="MG826">
            <v>-406.293362233724</v>
          </cell>
          <cell r="MH826">
            <v>-119</v>
          </cell>
          <cell r="MI826">
            <v>186.79999999999998</v>
          </cell>
          <cell r="MJ826">
            <v>-305.79999999999995</v>
          </cell>
          <cell r="MK826">
            <v>-319</v>
          </cell>
          <cell r="ML826">
            <v>86.300000000000011</v>
          </cell>
          <cell r="MM826">
            <v>-405.3</v>
          </cell>
          <cell r="MN826">
            <v>-211</v>
          </cell>
          <cell r="MO826">
            <v>199.04</v>
          </cell>
          <cell r="MP826">
            <v>-410.03999999999996</v>
          </cell>
          <cell r="MQ826">
            <v>-450</v>
          </cell>
          <cell r="MR826">
            <v>-18.100000000000001</v>
          </cell>
          <cell r="MS826">
            <v>-431.9</v>
          </cell>
          <cell r="MT826">
            <v>0</v>
          </cell>
          <cell r="MU826">
            <v>0</v>
          </cell>
          <cell r="MV826">
            <v>0</v>
          </cell>
          <cell r="MW826">
            <v>0</v>
          </cell>
          <cell r="MX826">
            <v>0</v>
          </cell>
          <cell r="MY826">
            <v>0</v>
          </cell>
          <cell r="MZ826">
            <v>0</v>
          </cell>
          <cell r="NA826">
            <v>0</v>
          </cell>
          <cell r="NB826">
            <v>0</v>
          </cell>
          <cell r="NC826">
            <v>0</v>
          </cell>
          <cell r="ND826">
            <v>0</v>
          </cell>
          <cell r="NE826">
            <v>0</v>
          </cell>
          <cell r="NF826">
            <v>0</v>
          </cell>
          <cell r="NG826">
            <v>0</v>
          </cell>
          <cell r="NH826">
            <v>0</v>
          </cell>
          <cell r="NI826">
            <v>0</v>
          </cell>
          <cell r="NJ826">
            <v>0</v>
          </cell>
          <cell r="NK826">
            <v>0</v>
          </cell>
          <cell r="NL826">
            <v>0</v>
          </cell>
          <cell r="NM826">
            <v>0</v>
          </cell>
          <cell r="NN826">
            <v>0</v>
          </cell>
          <cell r="NO826">
            <v>0</v>
          </cell>
          <cell r="NP826">
            <v>0</v>
          </cell>
          <cell r="NQ826">
            <v>0</v>
          </cell>
          <cell r="NR826">
            <v>-638</v>
          </cell>
          <cell r="NS826">
            <v>0</v>
          </cell>
          <cell r="NT826">
            <v>-638</v>
          </cell>
          <cell r="NU826">
            <v>-795</v>
          </cell>
          <cell r="NV826">
            <v>0</v>
          </cell>
          <cell r="NW826">
            <v>-795</v>
          </cell>
          <cell r="NX826">
            <v>-712</v>
          </cell>
          <cell r="NY826">
            <v>0</v>
          </cell>
          <cell r="NZ826">
            <v>-712</v>
          </cell>
          <cell r="OA826">
            <v>-32</v>
          </cell>
          <cell r="OB826">
            <v>0</v>
          </cell>
          <cell r="OC826">
            <v>-32</v>
          </cell>
          <cell r="OD826">
            <v>-456</v>
          </cell>
          <cell r="OE826">
            <v>0</v>
          </cell>
          <cell r="OF826">
            <v>-456</v>
          </cell>
          <cell r="OG826">
            <v>-288</v>
          </cell>
          <cell r="OH826">
            <v>0</v>
          </cell>
          <cell r="OI826">
            <v>-288</v>
          </cell>
          <cell r="OJ826">
            <v>-129</v>
          </cell>
          <cell r="OK826">
            <v>0</v>
          </cell>
          <cell r="OL826">
            <v>-129</v>
          </cell>
          <cell r="OM826">
            <v>-394</v>
          </cell>
          <cell r="ON826">
            <v>0</v>
          </cell>
          <cell r="OO826">
            <v>-394</v>
          </cell>
          <cell r="OP826">
            <v>-1381</v>
          </cell>
          <cell r="OQ826">
            <v>0</v>
          </cell>
          <cell r="OR826">
            <v>-1381</v>
          </cell>
          <cell r="OS826">
            <v>-234</v>
          </cell>
          <cell r="OT826">
            <v>0</v>
          </cell>
          <cell r="OU826">
            <v>-234</v>
          </cell>
          <cell r="OV826">
            <v>-151</v>
          </cell>
          <cell r="OW826">
            <v>0</v>
          </cell>
          <cell r="OX826">
            <v>-151</v>
          </cell>
          <cell r="OY826">
            <v>-505</v>
          </cell>
          <cell r="OZ826">
            <v>0</v>
          </cell>
          <cell r="PA826">
            <v>-505</v>
          </cell>
          <cell r="PB826">
            <v>-269</v>
          </cell>
          <cell r="PC826">
            <v>0</v>
          </cell>
          <cell r="PD826">
            <v>-269</v>
          </cell>
          <cell r="PE826">
            <v>-52</v>
          </cell>
          <cell r="PF826">
            <v>0</v>
          </cell>
          <cell r="PG826">
            <v>-52</v>
          </cell>
          <cell r="PH826">
            <v>-379</v>
          </cell>
          <cell r="PI826">
            <v>0</v>
          </cell>
          <cell r="PJ826">
            <v>-379</v>
          </cell>
          <cell r="PK826">
            <v>-336</v>
          </cell>
          <cell r="PL826">
            <v>0</v>
          </cell>
          <cell r="PM826">
            <v>-336</v>
          </cell>
          <cell r="PN826">
            <v>-176</v>
          </cell>
          <cell r="PO826">
            <v>0</v>
          </cell>
          <cell r="PP826">
            <v>-176</v>
          </cell>
          <cell r="PQ826">
            <v>-102</v>
          </cell>
          <cell r="PR826">
            <v>0</v>
          </cell>
          <cell r="PS826">
            <v>-102</v>
          </cell>
          <cell r="PT826">
            <v>-33</v>
          </cell>
          <cell r="PU826">
            <v>0</v>
          </cell>
          <cell r="PV826">
            <v>-33</v>
          </cell>
          <cell r="PW826">
            <v>722</v>
          </cell>
          <cell r="PX826">
            <v>0</v>
          </cell>
          <cell r="PY826">
            <v>722</v>
          </cell>
        </row>
        <row r="827">
          <cell r="BB827">
            <v>-0.54987219280830502</v>
          </cell>
          <cell r="BC827">
            <v>0</v>
          </cell>
          <cell r="BD827">
            <v>-0.54987219280830502</v>
          </cell>
          <cell r="BE827">
            <v>7.5194777404345103E-2</v>
          </cell>
          <cell r="BF827">
            <v>0</v>
          </cell>
          <cell r="BG827">
            <v>7.5194777404345103E-2</v>
          </cell>
          <cell r="BH827">
            <v>-9.9674684288374102</v>
          </cell>
          <cell r="BI827">
            <v>0</v>
          </cell>
          <cell r="BJ827">
            <v>-9.9674684288374102</v>
          </cell>
          <cell r="BK827">
            <v>-17.4781439477756</v>
          </cell>
          <cell r="BL827">
            <v>0</v>
          </cell>
          <cell r="BM827">
            <v>-17.4781439477756</v>
          </cell>
          <cell r="BN827">
            <v>5.4750912343815994</v>
          </cell>
          <cell r="BO827">
            <v>1.4033364581521901</v>
          </cell>
          <cell r="BP827">
            <v>4.07175477622941</v>
          </cell>
          <cell r="BQ827">
            <v>0.7816437502760003</v>
          </cell>
          <cell r="BR827">
            <v>0</v>
          </cell>
          <cell r="BS827">
            <v>0.7816437502760003</v>
          </cell>
          <cell r="BT827">
            <v>-10.90531568578341</v>
          </cell>
          <cell r="BU827">
            <v>0</v>
          </cell>
          <cell r="BV827">
            <v>-10.90531568578341</v>
          </cell>
          <cell r="BW827">
            <v>-8.1257275018561899</v>
          </cell>
          <cell r="BX827">
            <v>0</v>
          </cell>
          <cell r="BY827">
            <v>-8.1257275018561899</v>
          </cell>
          <cell r="BZ827">
            <v>1.01176662309114</v>
          </cell>
          <cell r="CA827">
            <v>0</v>
          </cell>
          <cell r="CB827">
            <v>1.01176662309114</v>
          </cell>
          <cell r="CC827">
            <v>-4.0692465215199496</v>
          </cell>
          <cell r="CD827">
            <v>0</v>
          </cell>
          <cell r="CE827">
            <v>-4.0692465215199496</v>
          </cell>
          <cell r="CF827">
            <v>-4.5844810621140999</v>
          </cell>
          <cell r="CG827">
            <v>0</v>
          </cell>
          <cell r="CH827">
            <v>-4.5844810621140999</v>
          </cell>
          <cell r="CI827">
            <v>-3.9141566065376399</v>
          </cell>
          <cell r="CJ827">
            <v>0</v>
          </cell>
          <cell r="CK827">
            <v>-3.9141566065376399</v>
          </cell>
          <cell r="CL827">
            <v>127.592545024747</v>
          </cell>
          <cell r="CM827">
            <v>125</v>
          </cell>
          <cell r="CN827">
            <v>2.5925450247469968</v>
          </cell>
          <cell r="CO827">
            <v>-3.5260479535464802</v>
          </cell>
          <cell r="CP827">
            <v>0</v>
          </cell>
          <cell r="CQ827">
            <v>-3.5260479535464802</v>
          </cell>
          <cell r="CR827">
            <v>28.877257977948101</v>
          </cell>
          <cell r="CS827">
            <v>0</v>
          </cell>
          <cell r="CT827">
            <v>28.877257977948101</v>
          </cell>
          <cell r="CU827">
            <v>-34.079332895673403</v>
          </cell>
          <cell r="CV827">
            <v>0</v>
          </cell>
          <cell r="CW827">
            <v>-34.079332895673403</v>
          </cell>
          <cell r="CX827">
            <v>1.8165860662309901</v>
          </cell>
          <cell r="CY827">
            <v>0</v>
          </cell>
          <cell r="CZ827">
            <v>1.8165860662309901</v>
          </cell>
          <cell r="DA827">
            <v>4.4279718128991901</v>
          </cell>
          <cell r="DB827">
            <v>0</v>
          </cell>
          <cell r="DC827">
            <v>4.4279718128991901</v>
          </cell>
          <cell r="DD827">
            <v>-2.92432205935852</v>
          </cell>
          <cell r="DE827">
            <v>0</v>
          </cell>
          <cell r="DF827">
            <v>-2.92432205935852</v>
          </cell>
          <cell r="DG827">
            <v>3.7869868024619699</v>
          </cell>
          <cell r="DH827">
            <v>0</v>
          </cell>
          <cell r="DI827">
            <v>3.7869868024619699</v>
          </cell>
          <cell r="DJ827">
            <v>-10.4836558899551</v>
          </cell>
          <cell r="DK827">
            <v>0</v>
          </cell>
          <cell r="DL827">
            <v>-10.4836558899551</v>
          </cell>
          <cell r="DM827">
            <v>10.847142712490299</v>
          </cell>
          <cell r="DN827">
            <v>0</v>
          </cell>
          <cell r="DO827">
            <v>10.847142712490299</v>
          </cell>
          <cell r="DP827">
            <v>-7.0047099077327397</v>
          </cell>
          <cell r="DQ827">
            <v>6.5999999999999991E-3</v>
          </cell>
          <cell r="DR827">
            <v>-7.0113099077327394</v>
          </cell>
          <cell r="DS827">
            <v>-27.923089351059399</v>
          </cell>
          <cell r="DT827">
            <v>-19.723654499999991</v>
          </cell>
          <cell r="DU827">
            <v>-8.1994348510594079</v>
          </cell>
          <cell r="DV827">
            <v>-66.6710237725555</v>
          </cell>
          <cell r="DW827">
            <v>-93.521000000000001</v>
          </cell>
          <cell r="DX827">
            <v>26.8499762274445</v>
          </cell>
          <cell r="DY827">
            <v>3.22019087661362</v>
          </cell>
          <cell r="DZ827">
            <v>2.9075324138300007</v>
          </cell>
          <cell r="EA827">
            <v>0.31265846278361931</v>
          </cell>
          <cell r="EB827">
            <v>2.8107090723095798</v>
          </cell>
          <cell r="EC827">
            <v>5.2838362406339998</v>
          </cell>
          <cell r="ED827">
            <v>-2.47312716832442</v>
          </cell>
          <cell r="EE827">
            <v>2.99614757672405</v>
          </cell>
          <cell r="EF827">
            <v>-0.91200000000000003</v>
          </cell>
          <cell r="EG827">
            <v>3.9081475767240499</v>
          </cell>
          <cell r="EH827">
            <v>-1.1991148149997399</v>
          </cell>
          <cell r="EI827">
            <v>-1.2890000000000001</v>
          </cell>
          <cell r="EJ827">
            <v>8.9885185000260215E-2</v>
          </cell>
          <cell r="EK827">
            <v>12.903982313116501</v>
          </cell>
          <cell r="EL827">
            <v>6.0666000000000002</v>
          </cell>
          <cell r="EM827">
            <v>6.8373823131165006</v>
          </cell>
          <cell r="EN827">
            <v>-10.633414509652599</v>
          </cell>
          <cell r="EO827">
            <v>-10.372199999999999</v>
          </cell>
          <cell r="EP827">
            <v>-0.26121450965259996</v>
          </cell>
          <cell r="EQ827">
            <v>2.6144500424686301</v>
          </cell>
          <cell r="ER827">
            <v>2</v>
          </cell>
          <cell r="ES827">
            <v>0.61445004246863011</v>
          </cell>
          <cell r="ET827">
            <v>0</v>
          </cell>
          <cell r="EU827">
            <v>-1</v>
          </cell>
          <cell r="EV827">
            <v>1</v>
          </cell>
          <cell r="EW827">
            <v>-1</v>
          </cell>
          <cell r="EX827">
            <v>0</v>
          </cell>
          <cell r="EY827">
            <v>-1</v>
          </cell>
          <cell r="EZ827">
            <v>-22</v>
          </cell>
          <cell r="FA827">
            <v>-2.2000000000000002</v>
          </cell>
          <cell r="FB827">
            <v>-19.8</v>
          </cell>
          <cell r="FC827">
            <v>-27</v>
          </cell>
          <cell r="FD827">
            <v>0</v>
          </cell>
          <cell r="FE827">
            <v>-27</v>
          </cell>
          <cell r="FF827">
            <v>-367</v>
          </cell>
          <cell r="FG827">
            <v>0</v>
          </cell>
          <cell r="FH827">
            <v>-367</v>
          </cell>
          <cell r="FI827">
            <v>-320</v>
          </cell>
          <cell r="FJ827">
            <v>0</v>
          </cell>
          <cell r="FK827">
            <v>-320</v>
          </cell>
          <cell r="FL827">
            <v>-457</v>
          </cell>
          <cell r="FM827">
            <v>0</v>
          </cell>
          <cell r="FN827">
            <v>-457</v>
          </cell>
          <cell r="FO827">
            <v>-393</v>
          </cell>
          <cell r="FP827">
            <v>0</v>
          </cell>
          <cell r="FQ827">
            <v>-393</v>
          </cell>
          <cell r="FR827">
            <v>-16</v>
          </cell>
          <cell r="FS827">
            <v>0</v>
          </cell>
          <cell r="FT827">
            <v>-16</v>
          </cell>
          <cell r="FU827">
            <v>-361</v>
          </cell>
          <cell r="FV827">
            <v>0</v>
          </cell>
          <cell r="FW827">
            <v>-361</v>
          </cell>
          <cell r="FX827">
            <v>-422</v>
          </cell>
          <cell r="FY827">
            <v>0</v>
          </cell>
          <cell r="FZ827">
            <v>-422</v>
          </cell>
          <cell r="GA827">
            <v>-682</v>
          </cell>
          <cell r="GB827">
            <v>0</v>
          </cell>
          <cell r="GC827">
            <v>-682</v>
          </cell>
          <cell r="GD827">
            <v>8</v>
          </cell>
          <cell r="GE827">
            <v>0</v>
          </cell>
          <cell r="GF827">
            <v>8</v>
          </cell>
          <cell r="GG827">
            <v>33</v>
          </cell>
          <cell r="GH827">
            <v>0</v>
          </cell>
          <cell r="GI827">
            <v>33</v>
          </cell>
          <cell r="GJ827">
            <v>41</v>
          </cell>
          <cell r="GK827">
            <v>0</v>
          </cell>
          <cell r="GL827">
            <v>41</v>
          </cell>
          <cell r="GM827">
            <v>46</v>
          </cell>
          <cell r="GN827">
            <v>0</v>
          </cell>
          <cell r="GO827">
            <v>46</v>
          </cell>
          <cell r="GP827">
            <v>42</v>
          </cell>
          <cell r="GQ827">
            <v>0</v>
          </cell>
          <cell r="GR827">
            <v>42</v>
          </cell>
          <cell r="GS827">
            <v>51</v>
          </cell>
          <cell r="GT827">
            <v>0</v>
          </cell>
          <cell r="GU827">
            <v>51</v>
          </cell>
          <cell r="GV827">
            <v>39</v>
          </cell>
          <cell r="GW827">
            <v>0</v>
          </cell>
          <cell r="GX827">
            <v>39</v>
          </cell>
          <cell r="GY827">
            <v>49</v>
          </cell>
          <cell r="GZ827">
            <v>0</v>
          </cell>
          <cell r="HA827">
            <v>49</v>
          </cell>
          <cell r="HB827">
            <v>43</v>
          </cell>
          <cell r="HC827">
            <v>0</v>
          </cell>
          <cell r="HD827">
            <v>43</v>
          </cell>
          <cell r="HE827">
            <v>51</v>
          </cell>
          <cell r="HF827">
            <v>0</v>
          </cell>
          <cell r="HG827">
            <v>51</v>
          </cell>
          <cell r="HH827">
            <v>44</v>
          </cell>
          <cell r="HI827">
            <v>0</v>
          </cell>
          <cell r="HJ827">
            <v>44</v>
          </cell>
          <cell r="HK827">
            <v>45</v>
          </cell>
          <cell r="HL827">
            <v>0</v>
          </cell>
          <cell r="HM827">
            <v>45</v>
          </cell>
          <cell r="HN827">
            <v>38</v>
          </cell>
          <cell r="HO827">
            <v>0</v>
          </cell>
          <cell r="HP827">
            <v>38</v>
          </cell>
          <cell r="HQ827">
            <v>48</v>
          </cell>
          <cell r="HR827">
            <v>0</v>
          </cell>
          <cell r="HS827">
            <v>48</v>
          </cell>
          <cell r="HT827">
            <v>47</v>
          </cell>
          <cell r="HU827">
            <v>0</v>
          </cell>
          <cell r="HV827">
            <v>47</v>
          </cell>
          <cell r="HW827">
            <v>45</v>
          </cell>
          <cell r="HX827">
            <v>0</v>
          </cell>
          <cell r="HY827">
            <v>45</v>
          </cell>
          <cell r="HZ827">
            <v>45</v>
          </cell>
          <cell r="IA827">
            <v>0</v>
          </cell>
          <cell r="IB827">
            <v>45</v>
          </cell>
          <cell r="IC827">
            <v>38</v>
          </cell>
          <cell r="ID827">
            <v>0</v>
          </cell>
          <cell r="IE827">
            <v>38</v>
          </cell>
          <cell r="IF827">
            <v>19</v>
          </cell>
          <cell r="IG827">
            <v>0</v>
          </cell>
          <cell r="IH827">
            <v>19</v>
          </cell>
          <cell r="II827">
            <v>28</v>
          </cell>
          <cell r="IJ827">
            <v>0</v>
          </cell>
          <cell r="IK827">
            <v>28</v>
          </cell>
          <cell r="IP827">
            <v>-27.920289792017002</v>
          </cell>
          <cell r="IQ827">
            <v>0</v>
          </cell>
          <cell r="IR827">
            <v>-27.920289792017002</v>
          </cell>
          <cell r="IS827">
            <v>-27.3704175992087</v>
          </cell>
          <cell r="IT827">
            <v>0</v>
          </cell>
          <cell r="IU827">
            <v>-27.3704175992087</v>
          </cell>
          <cell r="IV827">
            <v>-27.445612376612999</v>
          </cell>
          <cell r="IW827">
            <v>0</v>
          </cell>
          <cell r="IX827">
            <v>-27.445612376612999</v>
          </cell>
          <cell r="IY827">
            <v>-17.4781439477756</v>
          </cell>
          <cell r="IZ827">
            <v>0</v>
          </cell>
          <cell r="JA827">
            <v>-17.4781439477756</v>
          </cell>
          <cell r="JB827">
            <v>-12.774308202982001</v>
          </cell>
          <cell r="JC827">
            <v>1.4033364581521901</v>
          </cell>
          <cell r="JD827">
            <v>-14.17764466113419</v>
          </cell>
          <cell r="JE827">
            <v>-18.2493994373636</v>
          </cell>
          <cell r="JF827">
            <v>0</v>
          </cell>
          <cell r="JG827">
            <v>-18.2493994373636</v>
          </cell>
          <cell r="JH827">
            <v>-19.0310431876396</v>
          </cell>
          <cell r="JI827">
            <v>0</v>
          </cell>
          <cell r="JJ827">
            <v>-19.0310431876396</v>
          </cell>
          <cell r="JK827">
            <v>-8.1257275018561899</v>
          </cell>
          <cell r="JL827">
            <v>0</v>
          </cell>
          <cell r="JM827">
            <v>-8.1257275018561899</v>
          </cell>
          <cell r="JN827">
            <v>-11.5561175670805</v>
          </cell>
          <cell r="JO827">
            <v>0</v>
          </cell>
          <cell r="JP827">
            <v>-11.5561175670805</v>
          </cell>
          <cell r="JQ827">
            <v>-12.5678841901717</v>
          </cell>
          <cell r="JR827">
            <v>0</v>
          </cell>
          <cell r="JS827">
            <v>-12.5678841901717</v>
          </cell>
          <cell r="JT827">
            <v>-8.49863766865173</v>
          </cell>
          <cell r="JU827">
            <v>0</v>
          </cell>
          <cell r="JV827">
            <v>-8.49863766865173</v>
          </cell>
          <cell r="JW827">
            <v>-3.9141566065376399</v>
          </cell>
          <cell r="JX827">
            <v>0</v>
          </cell>
          <cell r="JY827">
            <v>-3.9141566065376399</v>
          </cell>
          <cell r="JZ827">
            <v>118.864422153476</v>
          </cell>
          <cell r="KA827">
            <v>125</v>
          </cell>
          <cell r="KB827">
            <v>-6.1355778465240007</v>
          </cell>
          <cell r="KC827">
            <v>-8.7281228712718004</v>
          </cell>
          <cell r="KD827">
            <v>0</v>
          </cell>
          <cell r="KE827">
            <v>-8.7281228712718004</v>
          </cell>
          <cell r="KF827">
            <v>-5.20207491772533</v>
          </cell>
          <cell r="KG827">
            <v>0</v>
          </cell>
          <cell r="KH827">
            <v>-5.20207491772533</v>
          </cell>
          <cell r="KI827">
            <v>-34.079332895673403</v>
          </cell>
          <cell r="KJ827">
            <v>0</v>
          </cell>
          <cell r="KK827">
            <v>-34.079332895673403</v>
          </cell>
          <cell r="KL827">
            <v>7.1072226222336301</v>
          </cell>
          <cell r="KM827">
            <v>0</v>
          </cell>
          <cell r="KN827">
            <v>7.1072226222336301</v>
          </cell>
          <cell r="KO827">
            <v>5.2906365560026396</v>
          </cell>
          <cell r="KP827">
            <v>0</v>
          </cell>
          <cell r="KQ827">
            <v>5.2906365560026396</v>
          </cell>
          <cell r="KR827">
            <v>0.86266474310344199</v>
          </cell>
          <cell r="KS827">
            <v>0</v>
          </cell>
          <cell r="KT827">
            <v>0.86266474310344199</v>
          </cell>
          <cell r="KU827">
            <v>3.7869868024619699</v>
          </cell>
          <cell r="KV827">
            <v>0</v>
          </cell>
          <cell r="KW827">
            <v>3.7869868024619699</v>
          </cell>
          <cell r="KX827">
            <v>-34.564312436256998</v>
          </cell>
          <cell r="KY827">
            <v>-19.717054499999993</v>
          </cell>
          <cell r="KZ827">
            <v>-14.847257936257005</v>
          </cell>
          <cell r="LA827">
            <v>-24.080656546301899</v>
          </cell>
          <cell r="LB827">
            <v>-19.717054499999993</v>
          </cell>
          <cell r="LC827">
            <v>-4.3636020463019065</v>
          </cell>
          <cell r="LD827">
            <v>-34.927799258792099</v>
          </cell>
          <cell r="LE827">
            <v>-19.717054499999993</v>
          </cell>
          <cell r="LF827">
            <v>-15.210744758792107</v>
          </cell>
          <cell r="LG827">
            <v>-27.923089351059399</v>
          </cell>
          <cell r="LH827">
            <v>-19.723654499999991</v>
          </cell>
          <cell r="LI827">
            <v>-8.1994348510594079</v>
          </cell>
          <cell r="LJ827">
            <v>-57.643976246908302</v>
          </cell>
          <cell r="LK827">
            <v>-86.241631345536007</v>
          </cell>
          <cell r="LL827">
            <v>28.597655098627705</v>
          </cell>
          <cell r="LM827">
            <v>9.0270475256472498</v>
          </cell>
          <cell r="LN827">
            <v>7.2793686544640002</v>
          </cell>
          <cell r="LO827">
            <v>1.7476788711832496</v>
          </cell>
          <cell r="LP827">
            <v>5.8068566490336302</v>
          </cell>
          <cell r="LQ827">
            <v>4.3718362406339999</v>
          </cell>
          <cell r="LR827">
            <v>1.4350204083996303</v>
          </cell>
          <cell r="LS827">
            <v>2.99614757672405</v>
          </cell>
          <cell r="LT827">
            <v>-0.91200000000000003</v>
          </cell>
          <cell r="LU827">
            <v>3.9081475767240499</v>
          </cell>
          <cell r="LV827">
            <v>3.6859030309327401</v>
          </cell>
          <cell r="LW827">
            <v>-3.5945999999999998</v>
          </cell>
          <cell r="LX827">
            <v>7.2805030309327403</v>
          </cell>
          <cell r="LY827">
            <v>4.88501784593248</v>
          </cell>
          <cell r="LZ827">
            <v>-2.3056000000000001</v>
          </cell>
          <cell r="MA827">
            <v>7.1906178459324801</v>
          </cell>
          <cell r="MB827">
            <v>-8.0189644671840199</v>
          </cell>
          <cell r="MC827">
            <v>-8.3721999999999994</v>
          </cell>
          <cell r="MD827">
            <v>0.35323553281597952</v>
          </cell>
          <cell r="ME827">
            <v>2.6144500424686301</v>
          </cell>
          <cell r="MF827">
            <v>2</v>
          </cell>
          <cell r="MG827">
            <v>0.61445004246863011</v>
          </cell>
          <cell r="MH827">
            <v>0</v>
          </cell>
          <cell r="MI827">
            <v>-3.2</v>
          </cell>
          <cell r="MJ827">
            <v>3.2</v>
          </cell>
          <cell r="MK827">
            <v>-1</v>
          </cell>
          <cell r="ML827">
            <v>-2.2000000000000002</v>
          </cell>
          <cell r="MM827">
            <v>1.2000000000000002</v>
          </cell>
          <cell r="MN827">
            <v>-22</v>
          </cell>
          <cell r="MO827">
            <v>-2.2000000000000002</v>
          </cell>
          <cell r="MP827">
            <v>-19.8</v>
          </cell>
          <cell r="MQ827">
            <v>-27</v>
          </cell>
          <cell r="MR827">
            <v>0</v>
          </cell>
          <cell r="MS827">
            <v>-27</v>
          </cell>
          <cell r="MT827">
            <v>-367</v>
          </cell>
          <cell r="MU827">
            <v>0</v>
          </cell>
          <cell r="MV827">
            <v>-367</v>
          </cell>
          <cell r="MW827">
            <v>-320</v>
          </cell>
          <cell r="MX827">
            <v>0</v>
          </cell>
          <cell r="MY827">
            <v>-320</v>
          </cell>
          <cell r="MZ827">
            <v>-457</v>
          </cell>
          <cell r="NA827">
            <v>0</v>
          </cell>
          <cell r="NB827">
            <v>-457</v>
          </cell>
          <cell r="NC827">
            <v>-393</v>
          </cell>
          <cell r="ND827">
            <v>0</v>
          </cell>
          <cell r="NE827">
            <v>-393</v>
          </cell>
          <cell r="NF827">
            <v>-16</v>
          </cell>
          <cell r="NG827">
            <v>0</v>
          </cell>
          <cell r="NH827">
            <v>-16</v>
          </cell>
          <cell r="NI827">
            <v>-361</v>
          </cell>
          <cell r="NJ827">
            <v>0</v>
          </cell>
          <cell r="NK827">
            <v>-361</v>
          </cell>
          <cell r="NL827">
            <v>-422</v>
          </cell>
          <cell r="NM827">
            <v>0</v>
          </cell>
          <cell r="NN827">
            <v>-422</v>
          </cell>
          <cell r="NO827">
            <v>-682</v>
          </cell>
          <cell r="NP827">
            <v>0</v>
          </cell>
          <cell r="NQ827">
            <v>-682</v>
          </cell>
          <cell r="NR827">
            <v>8</v>
          </cell>
          <cell r="NS827">
            <v>0</v>
          </cell>
          <cell r="NT827">
            <v>8</v>
          </cell>
          <cell r="NU827">
            <v>33</v>
          </cell>
          <cell r="NV827">
            <v>0</v>
          </cell>
          <cell r="NW827">
            <v>33</v>
          </cell>
          <cell r="NX827">
            <v>41</v>
          </cell>
          <cell r="NY827">
            <v>0</v>
          </cell>
          <cell r="NZ827">
            <v>41</v>
          </cell>
          <cell r="OA827">
            <v>46</v>
          </cell>
          <cell r="OB827">
            <v>0</v>
          </cell>
          <cell r="OC827">
            <v>46</v>
          </cell>
          <cell r="OD827">
            <v>42</v>
          </cell>
          <cell r="OE827">
            <v>0</v>
          </cell>
          <cell r="OF827">
            <v>42</v>
          </cell>
          <cell r="OG827">
            <v>51</v>
          </cell>
          <cell r="OH827">
            <v>0</v>
          </cell>
          <cell r="OI827">
            <v>51</v>
          </cell>
          <cell r="OJ827">
            <v>39</v>
          </cell>
          <cell r="OK827">
            <v>0</v>
          </cell>
          <cell r="OL827">
            <v>39</v>
          </cell>
          <cell r="OM827">
            <v>49</v>
          </cell>
          <cell r="ON827">
            <v>0</v>
          </cell>
          <cell r="OO827">
            <v>49</v>
          </cell>
          <cell r="OP827">
            <v>43</v>
          </cell>
          <cell r="OQ827">
            <v>0</v>
          </cell>
          <cell r="OR827">
            <v>43</v>
          </cell>
          <cell r="OS827">
            <v>51</v>
          </cell>
          <cell r="OT827">
            <v>0</v>
          </cell>
          <cell r="OU827">
            <v>51</v>
          </cell>
          <cell r="OV827">
            <v>44</v>
          </cell>
          <cell r="OW827">
            <v>0</v>
          </cell>
          <cell r="OX827">
            <v>44</v>
          </cell>
          <cell r="OY827">
            <v>45</v>
          </cell>
          <cell r="OZ827">
            <v>0</v>
          </cell>
          <cell r="PA827">
            <v>45</v>
          </cell>
          <cell r="PB827">
            <v>38</v>
          </cell>
          <cell r="PC827">
            <v>0</v>
          </cell>
          <cell r="PD827">
            <v>38</v>
          </cell>
          <cell r="PE827">
            <v>48</v>
          </cell>
          <cell r="PF827">
            <v>0</v>
          </cell>
          <cell r="PG827">
            <v>48</v>
          </cell>
          <cell r="PH827">
            <v>47</v>
          </cell>
          <cell r="PI827">
            <v>0</v>
          </cell>
          <cell r="PJ827">
            <v>47</v>
          </cell>
          <cell r="PK827">
            <v>45</v>
          </cell>
          <cell r="PL827">
            <v>0</v>
          </cell>
          <cell r="PM827">
            <v>45</v>
          </cell>
          <cell r="PN827">
            <v>45</v>
          </cell>
          <cell r="PO827">
            <v>0</v>
          </cell>
          <cell r="PP827">
            <v>45</v>
          </cell>
          <cell r="PQ827">
            <v>38</v>
          </cell>
          <cell r="PR827">
            <v>0</v>
          </cell>
          <cell r="PS827">
            <v>38</v>
          </cell>
          <cell r="PT827">
            <v>19</v>
          </cell>
          <cell r="PU827">
            <v>0</v>
          </cell>
          <cell r="PV827">
            <v>19</v>
          </cell>
          <cell r="PW827">
            <v>28</v>
          </cell>
          <cell r="PX827">
            <v>0</v>
          </cell>
          <cell r="PY827">
            <v>28</v>
          </cell>
        </row>
        <row r="828">
          <cell r="BB828">
            <v>-217.81085608419201</v>
          </cell>
          <cell r="BC828">
            <v>3.9310020000000003</v>
          </cell>
          <cell r="BD828">
            <v>-221.74185808419202</v>
          </cell>
          <cell r="BE828">
            <v>-54.560434748821898</v>
          </cell>
          <cell r="BF828">
            <v>170.949983</v>
          </cell>
          <cell r="BG828">
            <v>-225.51041774882191</v>
          </cell>
          <cell r="BH828">
            <v>-15.9875750814459</v>
          </cell>
          <cell r="BI828">
            <v>41.591000000000001</v>
          </cell>
          <cell r="BJ828">
            <v>-57.578575081445905</v>
          </cell>
          <cell r="BK828">
            <v>-304.86211218803498</v>
          </cell>
          <cell r="BL828">
            <v>0</v>
          </cell>
          <cell r="BM828">
            <v>-304.86211218803498</v>
          </cell>
          <cell r="BN828">
            <v>-100.45812313325501</v>
          </cell>
          <cell r="BO828">
            <v>-13.442886622847809</v>
          </cell>
          <cell r="BP828">
            <v>-87.015236510407135</v>
          </cell>
          <cell r="BQ828">
            <v>-245.17096137325899</v>
          </cell>
          <cell r="BR828">
            <v>0</v>
          </cell>
          <cell r="BS828">
            <v>-245.17096137325905</v>
          </cell>
          <cell r="BT828">
            <v>-52.179968608815017</v>
          </cell>
          <cell r="BU828">
            <v>25.948849929400001</v>
          </cell>
          <cell r="BV828">
            <v>-78.128818538215015</v>
          </cell>
          <cell r="BW828">
            <v>-210.71976751132101</v>
          </cell>
          <cell r="BX828">
            <v>13.074866349699999</v>
          </cell>
          <cell r="BY828">
            <v>-223.794633861021</v>
          </cell>
          <cell r="BZ828">
            <v>-10.774379055961999</v>
          </cell>
          <cell r="CA828">
            <v>15.631129552400001</v>
          </cell>
          <cell r="CB828">
            <v>-26.405508608361998</v>
          </cell>
          <cell r="CC828">
            <v>-150.815838603538</v>
          </cell>
          <cell r="CD828">
            <v>0</v>
          </cell>
          <cell r="CE828">
            <v>-150.815838603538</v>
          </cell>
          <cell r="CF828">
            <v>-71.960449641804303</v>
          </cell>
          <cell r="CG828">
            <v>3.1839244437000001</v>
          </cell>
          <cell r="CH828">
            <v>-75.144374085504296</v>
          </cell>
          <cell r="CI828">
            <v>-83.099746300232397</v>
          </cell>
          <cell r="CJ828">
            <v>127.14764316739999</v>
          </cell>
          <cell r="CK828">
            <v>-210.24738946763239</v>
          </cell>
          <cell r="CL828">
            <v>-1039.63444633176</v>
          </cell>
          <cell r="CM828">
            <v>-787.8526738221999</v>
          </cell>
          <cell r="CN828">
            <v>-251.78177250956014</v>
          </cell>
          <cell r="CO828">
            <v>-163.99359801398001</v>
          </cell>
          <cell r="CP828">
            <v>-58.0563670226</v>
          </cell>
          <cell r="CQ828">
            <v>-105.93723099138001</v>
          </cell>
          <cell r="CR828">
            <v>-233.288791159033</v>
          </cell>
          <cell r="CS828">
            <v>-39.094810583399997</v>
          </cell>
          <cell r="CT828">
            <v>-194.19398057563299</v>
          </cell>
          <cell r="CU828">
            <v>-210.48668669490201</v>
          </cell>
          <cell r="CV828">
            <v>-29.887646211400003</v>
          </cell>
          <cell r="CW828">
            <v>-180.59904048350199</v>
          </cell>
          <cell r="CX828">
            <v>276.04802919548001</v>
          </cell>
          <cell r="CY828">
            <v>405.85</v>
          </cell>
          <cell r="CZ828">
            <v>-129.80197080452001</v>
          </cell>
          <cell r="DA828">
            <v>-224.68380957986801</v>
          </cell>
          <cell r="DB828">
            <v>-19.908999999999999</v>
          </cell>
          <cell r="DC828">
            <v>-204.77480957986802</v>
          </cell>
          <cell r="DD828">
            <v>-200.918597018056</v>
          </cell>
          <cell r="DE828">
            <v>-9.8394341999999995</v>
          </cell>
          <cell r="DF828">
            <v>-191.07916281805601</v>
          </cell>
          <cell r="DG828">
            <v>-295.22402328370498</v>
          </cell>
          <cell r="DH828">
            <v>-8.2434604</v>
          </cell>
          <cell r="DI828">
            <v>-286.98056288370498</v>
          </cell>
          <cell r="DJ828">
            <v>-212.742023138842</v>
          </cell>
          <cell r="DK828">
            <v>4.0633729000000001</v>
          </cell>
          <cell r="DL828">
            <v>-216.80539603884199</v>
          </cell>
          <cell r="DM828">
            <v>-212.87535117754999</v>
          </cell>
          <cell r="DN828">
            <v>-6.1609572000000004</v>
          </cell>
          <cell r="DO828">
            <v>-206.71439397754997</v>
          </cell>
          <cell r="DP828">
            <v>-99.471645256945095</v>
          </cell>
          <cell r="DQ828">
            <v>-4.5933999999999999</v>
          </cell>
          <cell r="DR828">
            <v>-94.878245256945092</v>
          </cell>
          <cell r="DS828">
            <v>-147.20558935105899</v>
          </cell>
          <cell r="DT828">
            <v>65.845345500000022</v>
          </cell>
          <cell r="DU828">
            <v>-213.05093485105903</v>
          </cell>
          <cell r="DV828">
            <v>-422.81652377255602</v>
          </cell>
          <cell r="DW828">
            <v>-136.244</v>
          </cell>
          <cell r="DX828">
            <v>-286.572523772556</v>
          </cell>
          <cell r="DY828">
            <v>-182.788309123386</v>
          </cell>
          <cell r="DZ828">
            <v>6.4068156138299894</v>
          </cell>
          <cell r="EA828">
            <v>-189.19512473721599</v>
          </cell>
          <cell r="EB828">
            <v>-1.9139871537483999</v>
          </cell>
          <cell r="EC828">
            <v>160.69133904063401</v>
          </cell>
          <cell r="ED828">
            <v>-162.6053261943824</v>
          </cell>
          <cell r="EE828">
            <v>-257.89340399116099</v>
          </cell>
          <cell r="EF828">
            <v>-2.5616000000000074</v>
          </cell>
          <cell r="EG828">
            <v>-255.331803991161</v>
          </cell>
          <cell r="EH828">
            <v>-757.47352580519203</v>
          </cell>
          <cell r="EI828">
            <v>-519.93168200000002</v>
          </cell>
          <cell r="EJ828">
            <v>-237.541843805192</v>
          </cell>
          <cell r="EK828">
            <v>752.33301315836002</v>
          </cell>
          <cell r="EL828">
            <v>1076.5470360000002</v>
          </cell>
          <cell r="EM828">
            <v>-324.21402284164014</v>
          </cell>
          <cell r="EN828">
            <v>67.040045066134695</v>
          </cell>
          <cell r="EO828">
            <v>366.71447499999999</v>
          </cell>
          <cell r="EP828">
            <v>-299.67442993386533</v>
          </cell>
          <cell r="EQ828">
            <v>-581.67891219125499</v>
          </cell>
          <cell r="ER828">
            <v>-176</v>
          </cell>
          <cell r="ES828">
            <v>-405.67891219125499</v>
          </cell>
          <cell r="ET828">
            <v>-119</v>
          </cell>
          <cell r="EU828">
            <v>99.5</v>
          </cell>
          <cell r="EV828">
            <v>-218.5</v>
          </cell>
          <cell r="EW828">
            <v>-320</v>
          </cell>
          <cell r="EX828">
            <v>-112.73999999999998</v>
          </cell>
          <cell r="EY828">
            <v>-207.26000000000002</v>
          </cell>
          <cell r="EZ828">
            <v>-233</v>
          </cell>
          <cell r="FA828">
            <v>214.94</v>
          </cell>
          <cell r="FB828">
            <v>-447.94</v>
          </cell>
          <cell r="FC828">
            <v>-477</v>
          </cell>
          <cell r="FD828">
            <v>-18.100000000000001</v>
          </cell>
          <cell r="FE828">
            <v>-458.9</v>
          </cell>
          <cell r="FF828">
            <v>13</v>
          </cell>
          <cell r="FG828">
            <v>0</v>
          </cell>
          <cell r="FH828">
            <v>13</v>
          </cell>
          <cell r="FI828">
            <v>22</v>
          </cell>
          <cell r="FJ828">
            <v>0</v>
          </cell>
          <cell r="FK828">
            <v>22</v>
          </cell>
          <cell r="FL828">
            <v>23</v>
          </cell>
          <cell r="FM828">
            <v>0</v>
          </cell>
          <cell r="FN828">
            <v>23</v>
          </cell>
          <cell r="FO828">
            <v>33</v>
          </cell>
          <cell r="FP828">
            <v>0</v>
          </cell>
          <cell r="FQ828">
            <v>33</v>
          </cell>
          <cell r="FR828">
            <v>30</v>
          </cell>
          <cell r="FS828">
            <v>0</v>
          </cell>
          <cell r="FT828">
            <v>30</v>
          </cell>
          <cell r="FU828">
            <v>33</v>
          </cell>
          <cell r="FV828">
            <v>0</v>
          </cell>
          <cell r="FW828">
            <v>33</v>
          </cell>
          <cell r="FX828">
            <v>33</v>
          </cell>
          <cell r="FY828">
            <v>0</v>
          </cell>
          <cell r="FZ828">
            <v>33</v>
          </cell>
          <cell r="GA828">
            <v>51</v>
          </cell>
          <cell r="GB828">
            <v>0</v>
          </cell>
          <cell r="GC828">
            <v>51</v>
          </cell>
          <cell r="GD828">
            <v>-646</v>
          </cell>
          <cell r="GE828">
            <v>0</v>
          </cell>
          <cell r="GF828">
            <v>-646</v>
          </cell>
          <cell r="GG828">
            <v>-828</v>
          </cell>
          <cell r="GH828">
            <v>0</v>
          </cell>
          <cell r="GI828">
            <v>-828</v>
          </cell>
          <cell r="GJ828">
            <v>-753</v>
          </cell>
          <cell r="GK828">
            <v>0</v>
          </cell>
          <cell r="GL828">
            <v>-753</v>
          </cell>
          <cell r="GM828">
            <v>-78</v>
          </cell>
          <cell r="GN828">
            <v>0</v>
          </cell>
          <cell r="GO828">
            <v>-78</v>
          </cell>
          <cell r="GP828">
            <v>-498</v>
          </cell>
          <cell r="GQ828">
            <v>0</v>
          </cell>
          <cell r="GR828">
            <v>-498</v>
          </cell>
          <cell r="GS828">
            <v>-339</v>
          </cell>
          <cell r="GT828">
            <v>0</v>
          </cell>
          <cell r="GU828">
            <v>-339</v>
          </cell>
          <cell r="GV828">
            <v>-168</v>
          </cell>
          <cell r="GW828">
            <v>0</v>
          </cell>
          <cell r="GX828">
            <v>-168</v>
          </cell>
          <cell r="GY828">
            <v>-443</v>
          </cell>
          <cell r="GZ828">
            <v>0</v>
          </cell>
          <cell r="HA828">
            <v>-443</v>
          </cell>
          <cell r="HB828">
            <v>-1424</v>
          </cell>
          <cell r="HC828">
            <v>0</v>
          </cell>
          <cell r="HD828">
            <v>-1424</v>
          </cell>
          <cell r="HE828">
            <v>-285</v>
          </cell>
          <cell r="HF828">
            <v>0</v>
          </cell>
          <cell r="HG828">
            <v>-285</v>
          </cell>
          <cell r="HH828">
            <v>-196</v>
          </cell>
          <cell r="HI828">
            <v>0</v>
          </cell>
          <cell r="HJ828">
            <v>-196</v>
          </cell>
          <cell r="HK828">
            <v>-550</v>
          </cell>
          <cell r="HL828">
            <v>0</v>
          </cell>
          <cell r="HM828">
            <v>-550</v>
          </cell>
          <cell r="HN828">
            <v>-307</v>
          </cell>
          <cell r="HO828">
            <v>0</v>
          </cell>
          <cell r="HP828">
            <v>-307</v>
          </cell>
          <cell r="HQ828">
            <v>-100</v>
          </cell>
          <cell r="HR828">
            <v>0</v>
          </cell>
          <cell r="HS828">
            <v>-100</v>
          </cell>
          <cell r="HT828">
            <v>-426</v>
          </cell>
          <cell r="HU828">
            <v>0</v>
          </cell>
          <cell r="HV828">
            <v>-426</v>
          </cell>
          <cell r="HW828">
            <v>-381</v>
          </cell>
          <cell r="HX828">
            <v>0</v>
          </cell>
          <cell r="HY828">
            <v>-381</v>
          </cell>
          <cell r="HZ828">
            <v>-221</v>
          </cell>
          <cell r="IA828">
            <v>0</v>
          </cell>
          <cell r="IB828">
            <v>-221</v>
          </cell>
          <cell r="IC828">
            <v>-140</v>
          </cell>
          <cell r="ID828">
            <v>0</v>
          </cell>
          <cell r="IE828">
            <v>-140</v>
          </cell>
          <cell r="IF828">
            <v>-52</v>
          </cell>
          <cell r="IG828">
            <v>0</v>
          </cell>
          <cell r="IH828">
            <v>-52</v>
          </cell>
          <cell r="II828">
            <v>694</v>
          </cell>
          <cell r="IJ828">
            <v>0</v>
          </cell>
          <cell r="IK828">
            <v>694</v>
          </cell>
          <cell r="IP828">
            <v>-593.22097810249602</v>
          </cell>
          <cell r="IQ828">
            <v>216.47198500000002</v>
          </cell>
          <cell r="IR828">
            <v>-809.69296310249604</v>
          </cell>
          <cell r="IS828">
            <v>-375.41012201830301</v>
          </cell>
          <cell r="IT828">
            <v>212.54098299999998</v>
          </cell>
          <cell r="IU828">
            <v>-587.951105018303</v>
          </cell>
          <cell r="IV828">
            <v>-320.84968726948102</v>
          </cell>
          <cell r="IW828">
            <v>41.591000000000001</v>
          </cell>
          <cell r="IX828">
            <v>-362.44068726948103</v>
          </cell>
          <cell r="IY828">
            <v>-304.86211218803498</v>
          </cell>
          <cell r="IZ828">
            <v>0</v>
          </cell>
          <cell r="JA828">
            <v>-304.86211218803498</v>
          </cell>
          <cell r="JB828">
            <v>-608.52882062665003</v>
          </cell>
          <cell r="JC828">
            <v>25.580829656252192</v>
          </cell>
          <cell r="JD828">
            <v>-634.10965028290218</v>
          </cell>
          <cell r="JE828">
            <v>-508.07069749339502</v>
          </cell>
          <cell r="JF828">
            <v>39.0237162791</v>
          </cell>
          <cell r="JG828">
            <v>-547.09441377249505</v>
          </cell>
          <cell r="JH828">
            <v>-262.89973612013603</v>
          </cell>
          <cell r="JI828">
            <v>39.0237162791</v>
          </cell>
          <cell r="JJ828">
            <v>-301.923452399236</v>
          </cell>
          <cell r="JK828">
            <v>-210.71976751132101</v>
          </cell>
          <cell r="JL828">
            <v>13.074866349699999</v>
          </cell>
          <cell r="JM828">
            <v>-223.794633861021</v>
          </cell>
          <cell r="JN828">
            <v>-316.65041360153702</v>
          </cell>
          <cell r="JO828">
            <v>145.9626971635</v>
          </cell>
          <cell r="JP828">
            <v>-462.61311076503705</v>
          </cell>
          <cell r="JQ828">
            <v>-305.87603454557501</v>
          </cell>
          <cell r="JR828">
            <v>130.33156761110001</v>
          </cell>
          <cell r="JS828">
            <v>-436.20760215667502</v>
          </cell>
          <cell r="JT828">
            <v>-155.06019594203701</v>
          </cell>
          <cell r="JU828">
            <v>130.33156761110001</v>
          </cell>
          <cell r="JV828">
            <v>-285.39176355313703</v>
          </cell>
          <cell r="JW828">
            <v>-83.099746300232397</v>
          </cell>
          <cell r="JX828">
            <v>127.14764316739999</v>
          </cell>
          <cell r="JY828">
            <v>-210.24738946763239</v>
          </cell>
          <cell r="JZ828">
            <v>-1647.4035221996801</v>
          </cell>
          <cell r="KA828">
            <v>-914.89149763959995</v>
          </cell>
          <cell r="KB828">
            <v>-732.51202456008014</v>
          </cell>
          <cell r="KC828">
            <v>-607.76907586791503</v>
          </cell>
          <cell r="KD828">
            <v>-127.03882381740002</v>
          </cell>
          <cell r="KE828">
            <v>-480.73025205051499</v>
          </cell>
          <cell r="KF828">
            <v>-443.775477853935</v>
          </cell>
          <cell r="KG828">
            <v>-68.982456794800001</v>
          </cell>
          <cell r="KH828">
            <v>-374.79302105913501</v>
          </cell>
          <cell r="KI828">
            <v>-210.48668669490201</v>
          </cell>
          <cell r="KJ828">
            <v>-29.887646211400003</v>
          </cell>
          <cell r="KK828">
            <v>-180.59904048350199</v>
          </cell>
          <cell r="KL828">
            <v>-444.77840068615001</v>
          </cell>
          <cell r="KM828">
            <v>367.85810540000011</v>
          </cell>
          <cell r="KN828">
            <v>-812.63650608615012</v>
          </cell>
          <cell r="KO828">
            <v>-720.826429881629</v>
          </cell>
          <cell r="KP828">
            <v>-37.991894600000002</v>
          </cell>
          <cell r="KQ828">
            <v>-682.83453528162897</v>
          </cell>
          <cell r="KR828">
            <v>-496.14262030176099</v>
          </cell>
          <cell r="KS828">
            <v>-18.082894599999999</v>
          </cell>
          <cell r="KT828">
            <v>-478.05972570176101</v>
          </cell>
          <cell r="KU828">
            <v>-295.22402328370498</v>
          </cell>
          <cell r="KV828">
            <v>-8.2434604</v>
          </cell>
          <cell r="KW828">
            <v>-286.98056288370498</v>
          </cell>
          <cell r="KX828">
            <v>-672.29460892439704</v>
          </cell>
          <cell r="KY828">
            <v>59.154361200000025</v>
          </cell>
          <cell r="KZ828">
            <v>-731.44897012439708</v>
          </cell>
          <cell r="LA828">
            <v>-459.55258578555498</v>
          </cell>
          <cell r="LB828">
            <v>55.090988300000035</v>
          </cell>
          <cell r="LC828">
            <v>-514.64357408555497</v>
          </cell>
          <cell r="LD828">
            <v>-246.67723460800499</v>
          </cell>
          <cell r="LE828">
            <v>61.251945500000033</v>
          </cell>
          <cell r="LF828">
            <v>-307.92918010800503</v>
          </cell>
          <cell r="LG828">
            <v>-147.20558935105899</v>
          </cell>
          <cell r="LH828">
            <v>65.845345500000022</v>
          </cell>
          <cell r="LI828">
            <v>-213.05093485105903</v>
          </cell>
          <cell r="LJ828">
            <v>-865.41222404085102</v>
          </cell>
          <cell r="LK828">
            <v>28.292554654463984</v>
          </cell>
          <cell r="LL828">
            <v>-893.70477869531499</v>
          </cell>
          <cell r="LM828">
            <v>-442.59570026829499</v>
          </cell>
          <cell r="LN828">
            <v>164.53655465446397</v>
          </cell>
          <cell r="LO828">
            <v>-607.13225492275899</v>
          </cell>
          <cell r="LP828">
            <v>-259.80739114490899</v>
          </cell>
          <cell r="LQ828">
            <v>158.12973904063398</v>
          </cell>
          <cell r="LR828">
            <v>-417.93713018554297</v>
          </cell>
          <cell r="LS828">
            <v>-257.89340399116099</v>
          </cell>
          <cell r="LT828">
            <v>-2.5616000000000074</v>
          </cell>
          <cell r="LU828">
            <v>-255.331803991161</v>
          </cell>
          <cell r="LV828">
            <v>-519.77937977195199</v>
          </cell>
          <cell r="LW828">
            <v>747.32982900000002</v>
          </cell>
          <cell r="LX828">
            <v>-1267.1092087719521</v>
          </cell>
          <cell r="LY828">
            <v>237.69414603324</v>
          </cell>
          <cell r="LZ828">
            <v>1267.2615110000002</v>
          </cell>
          <cell r="MA828">
            <v>-1029.5673649667601</v>
          </cell>
          <cell r="MB828">
            <v>-514.63886712511999</v>
          </cell>
          <cell r="MC828">
            <v>190.71447500000008</v>
          </cell>
          <cell r="MD828">
            <v>-705.35334212512009</v>
          </cell>
          <cell r="ME828">
            <v>-581.67891219125499</v>
          </cell>
          <cell r="MF828">
            <v>-176</v>
          </cell>
          <cell r="MG828">
            <v>-405.67891219125499</v>
          </cell>
          <cell r="MH828">
            <v>-119</v>
          </cell>
          <cell r="MI828">
            <v>183.6</v>
          </cell>
          <cell r="MJ828">
            <v>-302.60000000000002</v>
          </cell>
          <cell r="MK828">
            <v>-320</v>
          </cell>
          <cell r="ML828">
            <v>84.100000000000009</v>
          </cell>
          <cell r="MM828">
            <v>-404.1</v>
          </cell>
          <cell r="MN828">
            <v>-233</v>
          </cell>
          <cell r="MO828">
            <v>196.84</v>
          </cell>
          <cell r="MP828">
            <v>-429.84000000000003</v>
          </cell>
          <cell r="MQ828">
            <v>-477</v>
          </cell>
          <cell r="MR828">
            <v>-18.100000000000001</v>
          </cell>
          <cell r="MS828">
            <v>-458.9</v>
          </cell>
          <cell r="MT828">
            <v>13</v>
          </cell>
          <cell r="MU828">
            <v>0</v>
          </cell>
          <cell r="MV828">
            <v>13</v>
          </cell>
          <cell r="MW828">
            <v>22</v>
          </cell>
          <cell r="MX828">
            <v>0</v>
          </cell>
          <cell r="MY828">
            <v>22</v>
          </cell>
          <cell r="MZ828">
            <v>23</v>
          </cell>
          <cell r="NA828">
            <v>0</v>
          </cell>
          <cell r="NB828">
            <v>23</v>
          </cell>
          <cell r="NC828">
            <v>33</v>
          </cell>
          <cell r="ND828">
            <v>0</v>
          </cell>
          <cell r="NE828">
            <v>33</v>
          </cell>
          <cell r="NF828">
            <v>30</v>
          </cell>
          <cell r="NG828">
            <v>0</v>
          </cell>
          <cell r="NH828">
            <v>30</v>
          </cell>
          <cell r="NI828">
            <v>33</v>
          </cell>
          <cell r="NJ828">
            <v>0</v>
          </cell>
          <cell r="NK828">
            <v>33</v>
          </cell>
          <cell r="NL828">
            <v>33</v>
          </cell>
          <cell r="NM828">
            <v>0</v>
          </cell>
          <cell r="NN828">
            <v>33</v>
          </cell>
          <cell r="NO828">
            <v>51</v>
          </cell>
          <cell r="NP828">
            <v>0</v>
          </cell>
          <cell r="NQ828">
            <v>51</v>
          </cell>
          <cell r="NR828">
            <v>-646</v>
          </cell>
          <cell r="NS828">
            <v>0</v>
          </cell>
          <cell r="NT828">
            <v>-646</v>
          </cell>
          <cell r="NU828">
            <v>-828</v>
          </cell>
          <cell r="NV828">
            <v>0</v>
          </cell>
          <cell r="NW828">
            <v>-828</v>
          </cell>
          <cell r="NX828">
            <v>-753</v>
          </cell>
          <cell r="NY828">
            <v>0</v>
          </cell>
          <cell r="NZ828">
            <v>-753</v>
          </cell>
          <cell r="OA828">
            <v>-78</v>
          </cell>
          <cell r="OB828">
            <v>0</v>
          </cell>
          <cell r="OC828">
            <v>-78</v>
          </cell>
          <cell r="OD828">
            <v>-498</v>
          </cell>
          <cell r="OE828">
            <v>0</v>
          </cell>
          <cell r="OF828">
            <v>-498</v>
          </cell>
          <cell r="OG828">
            <v>-339</v>
          </cell>
          <cell r="OH828">
            <v>0</v>
          </cell>
          <cell r="OI828">
            <v>-339</v>
          </cell>
          <cell r="OJ828">
            <v>-168</v>
          </cell>
          <cell r="OK828">
            <v>0</v>
          </cell>
          <cell r="OL828">
            <v>-168</v>
          </cell>
          <cell r="OM828">
            <v>-443</v>
          </cell>
          <cell r="ON828">
            <v>0</v>
          </cell>
          <cell r="OO828">
            <v>-443</v>
          </cell>
          <cell r="OP828">
            <v>-1424</v>
          </cell>
          <cell r="OQ828">
            <v>0</v>
          </cell>
          <cell r="OR828">
            <v>-1424</v>
          </cell>
          <cell r="OS828">
            <v>-285</v>
          </cell>
          <cell r="OT828">
            <v>0</v>
          </cell>
          <cell r="OU828">
            <v>-285</v>
          </cell>
          <cell r="OV828">
            <v>-196</v>
          </cell>
          <cell r="OW828">
            <v>0</v>
          </cell>
          <cell r="OX828">
            <v>-196</v>
          </cell>
          <cell r="OY828">
            <v>-550</v>
          </cell>
          <cell r="OZ828">
            <v>0</v>
          </cell>
          <cell r="PA828">
            <v>-550</v>
          </cell>
          <cell r="PB828">
            <v>-307</v>
          </cell>
          <cell r="PC828">
            <v>0</v>
          </cell>
          <cell r="PD828">
            <v>-307</v>
          </cell>
          <cell r="PE828">
            <v>-100</v>
          </cell>
          <cell r="PF828">
            <v>0</v>
          </cell>
          <cell r="PG828">
            <v>-100</v>
          </cell>
          <cell r="PH828">
            <v>-426</v>
          </cell>
          <cell r="PI828">
            <v>0</v>
          </cell>
          <cell r="PJ828">
            <v>-426</v>
          </cell>
          <cell r="PK828">
            <v>-381</v>
          </cell>
          <cell r="PL828">
            <v>0</v>
          </cell>
          <cell r="PM828">
            <v>-381</v>
          </cell>
          <cell r="PN828">
            <v>-221</v>
          </cell>
          <cell r="PO828">
            <v>0</v>
          </cell>
          <cell r="PP828">
            <v>-221</v>
          </cell>
          <cell r="PQ828">
            <v>-140</v>
          </cell>
          <cell r="PR828">
            <v>0</v>
          </cell>
          <cell r="PS828">
            <v>-140</v>
          </cell>
          <cell r="PT828">
            <v>-52</v>
          </cell>
          <cell r="PU828">
            <v>0</v>
          </cell>
          <cell r="PV828">
            <v>-52</v>
          </cell>
          <cell r="PW828">
            <v>694</v>
          </cell>
          <cell r="PX828">
            <v>0</v>
          </cell>
          <cell r="PY828">
            <v>694</v>
          </cell>
        </row>
        <row r="829">
          <cell r="BB829">
            <v>0.39494860885885619</v>
          </cell>
          <cell r="BD829">
            <v>0.39274385073302154</v>
          </cell>
          <cell r="BE829">
            <v>0.60489113030371533</v>
          </cell>
          <cell r="BG829">
            <v>0.3680855615504327</v>
          </cell>
          <cell r="BH829">
            <v>1.2473193500035513</v>
          </cell>
          <cell r="BJ829">
            <v>0.6946031807780616</v>
          </cell>
          <cell r="BK829">
            <v>0.24405040543411907</v>
          </cell>
          <cell r="BM829">
            <v>0.24405040543411907</v>
          </cell>
          <cell r="BN829">
            <v>0.72922527542788729</v>
          </cell>
          <cell r="BP829">
            <v>0.75945078120756204</v>
          </cell>
          <cell r="BQ829">
            <v>6.5341935184055983E-2</v>
          </cell>
          <cell r="BS829">
            <v>6.5341935184055983E-2</v>
          </cell>
          <cell r="BT829">
            <v>0.16742517347212532</v>
          </cell>
          <cell r="BV829">
            <v>0.21050800136224937</v>
          </cell>
          <cell r="BW829">
            <v>0.20543050933684792</v>
          </cell>
          <cell r="BY829">
            <v>0.20898880968285405</v>
          </cell>
          <cell r="BZ829">
            <v>0.92826704531059101</v>
          </cell>
          <cell r="CB829">
            <v>0.63188960255163185</v>
          </cell>
          <cell r="CC829">
            <v>0.25524960634372579</v>
          </cell>
          <cell r="CE829">
            <v>0.25524960634372579</v>
          </cell>
          <cell r="CF829">
            <v>0.42760540338577918</v>
          </cell>
          <cell r="CH829">
            <v>0.42163871983604168</v>
          </cell>
          <cell r="CI829">
            <v>0.30021078564497961</v>
          </cell>
          <cell r="CK829">
            <v>0.13065082786469226</v>
          </cell>
          <cell r="CL829">
            <v>8.2333267530072071E-2</v>
          </cell>
          <cell r="CN829">
            <v>6.829382364317213E-2</v>
          </cell>
          <cell r="CO829">
            <v>0.45532809285258297</v>
          </cell>
          <cell r="CQ829">
            <v>0.45796567874065758</v>
          </cell>
          <cell r="CR829">
            <v>0.40426410538800778</v>
          </cell>
          <cell r="CT829">
            <v>0.41637025591609128</v>
          </cell>
          <cell r="CU829">
            <v>0.17935607888019986</v>
          </cell>
          <cell r="CW829">
            <v>0.16636417858628544</v>
          </cell>
          <cell r="CX829">
            <v>3.2986005109157182</v>
          </cell>
          <cell r="CZ829">
            <v>0.64513135816639378</v>
          </cell>
          <cell r="DA829">
            <v>0.1985176354795794</v>
          </cell>
          <cell r="DC829">
            <v>0.18101403715643705</v>
          </cell>
          <cell r="DD829">
            <v>0.30165037816981205</v>
          </cell>
          <cell r="DF829">
            <v>0.29948450893486755</v>
          </cell>
          <cell r="DG829">
            <v>0.27430868127466368</v>
          </cell>
          <cell r="DI829">
            <v>0.27206321183052873</v>
          </cell>
          <cell r="DJ829">
            <v>0.49431182044158078</v>
          </cell>
          <cell r="DL829">
            <v>0.49203636320852345</v>
          </cell>
          <cell r="DM829">
            <v>0.40067110883106904</v>
          </cell>
          <cell r="DO829">
            <v>0.40211424355103953</v>
          </cell>
          <cell r="DP829">
            <v>0.52124144309975184</v>
          </cell>
          <cell r="DR829">
            <v>0.53401807206349738</v>
          </cell>
          <cell r="DS829">
            <v>0.36095363782419093</v>
          </cell>
          <cell r="DU829">
            <v>0.36095363782419093</v>
          </cell>
          <cell r="DV829">
            <v>-1.6606697515098707E-2</v>
          </cell>
          <cell r="DX829">
            <v>0.21230897250001252</v>
          </cell>
          <cell r="DY829">
            <v>0.35878771056329478</v>
          </cell>
          <cell r="EA829">
            <v>0.38144026909571099</v>
          </cell>
          <cell r="EB829">
            <v>0.54572917514860353</v>
          </cell>
          <cell r="ED829">
            <v>0.48119905581350042</v>
          </cell>
          <cell r="EE829">
            <v>0.25742497088355876</v>
          </cell>
          <cell r="EG829">
            <v>0.25033404050057501</v>
          </cell>
          <cell r="EH829">
            <v>0.16332143418423481</v>
          </cell>
          <cell r="EJ829">
            <v>0.31265721713012273</v>
          </cell>
          <cell r="EK829">
            <v>0.35113677205430538</v>
          </cell>
          <cell r="EM829">
            <v>0.35911332247148769</v>
          </cell>
          <cell r="EN829">
            <v>1.7702761223269345</v>
          </cell>
          <cell r="EP829">
            <v>0.39586936238566939</v>
          </cell>
          <cell r="EQ829">
            <v>0.39837321604080894</v>
          </cell>
          <cell r="ES829">
            <v>0.28142897754850188</v>
          </cell>
          <cell r="ET829">
            <v>0.65482233502538068</v>
          </cell>
          <cell r="EV829">
            <v>0.57861635220125784</v>
          </cell>
          <cell r="EW829">
            <v>0.40398126463700235</v>
          </cell>
          <cell r="EY829">
            <v>0.41234163064540169</v>
          </cell>
          <cell r="EZ829">
            <v>0.54623655913978497</v>
          </cell>
          <cell r="FB829">
            <v>0.46707423580786028</v>
          </cell>
          <cell r="FC829">
            <v>0.3640226628895184</v>
          </cell>
          <cell r="FE829">
            <v>0.36339404709018219</v>
          </cell>
          <cell r="FF829">
            <v>-13.428571428571429</v>
          </cell>
          <cell r="FH829">
            <v>-13.428571428571429</v>
          </cell>
          <cell r="FI829">
            <v>9.454545454545455</v>
          </cell>
          <cell r="FK829">
            <v>9.454545454545455</v>
          </cell>
          <cell r="FL829">
            <v>-59.92307692307692</v>
          </cell>
          <cell r="FN829">
            <v>-59.92307692307692</v>
          </cell>
          <cell r="FO829">
            <v>-7.6162790697674421</v>
          </cell>
          <cell r="FQ829">
            <v>-7.6162790697674421</v>
          </cell>
          <cell r="FR829">
            <v>-55.25</v>
          </cell>
          <cell r="FT829">
            <v>-55.25</v>
          </cell>
          <cell r="FU829">
            <v>-139.19999999999999</v>
          </cell>
          <cell r="FW829">
            <v>-139.19999999999999</v>
          </cell>
          <cell r="FX829">
            <v>617</v>
          </cell>
          <cell r="FZ829">
            <v>617</v>
          </cell>
          <cell r="GA829">
            <v>-17.015873015873016</v>
          </cell>
          <cell r="GC829">
            <v>-17.015873015873016</v>
          </cell>
          <cell r="GD829">
            <v>0.37474541751527496</v>
          </cell>
          <cell r="GF829">
            <v>0.37474541751527496</v>
          </cell>
          <cell r="GG829">
            <v>0.39091646390916462</v>
          </cell>
          <cell r="GI829">
            <v>0.39091646390916462</v>
          </cell>
          <cell r="GJ829">
            <v>8.155080213903744E-2</v>
          </cell>
          <cell r="GL829">
            <v>8.155080213903744E-2</v>
          </cell>
          <cell r="GM829">
            <v>1.0555555555555556</v>
          </cell>
          <cell r="GO829">
            <v>1.0555555555555556</v>
          </cell>
          <cell r="GP829">
            <v>0.3303834808259587</v>
          </cell>
          <cell r="GR829">
            <v>0.3303834808259587</v>
          </cell>
          <cell r="GS829">
            <v>0.54404145077720212</v>
          </cell>
          <cell r="GU829">
            <v>0.54404145077720212</v>
          </cell>
          <cell r="GV829">
            <v>0.49606299212598426</v>
          </cell>
          <cell r="GX829">
            <v>0.49606299212598426</v>
          </cell>
          <cell r="GY829">
            <v>0.25240847784200388</v>
          </cell>
          <cell r="HA829">
            <v>0.25240847784200388</v>
          </cell>
          <cell r="HB829">
            <v>0.83147632311977715</v>
          </cell>
          <cell r="HD829">
            <v>0.83147632311977715</v>
          </cell>
          <cell r="HE829">
            <v>0.38541666666666669</v>
          </cell>
          <cell r="HG829">
            <v>0.38541666666666669</v>
          </cell>
          <cell r="HH829">
            <v>0.40192926045016075</v>
          </cell>
          <cell r="HJ829">
            <v>0.40192926045016075</v>
          </cell>
          <cell r="HK829">
            <v>0.21351766513056836</v>
          </cell>
          <cell r="HM829">
            <v>0.21351766513056836</v>
          </cell>
          <cell r="HN829">
            <v>0.40274599542334094</v>
          </cell>
          <cell r="HP829">
            <v>0.40274599542334094</v>
          </cell>
          <cell r="HQ829">
            <v>0.82258064516129037</v>
          </cell>
          <cell r="HS829">
            <v>0.82258064516129037</v>
          </cell>
          <cell r="HT829">
            <v>0.23140495867768596</v>
          </cell>
          <cell r="HV829">
            <v>0.23140495867768596</v>
          </cell>
          <cell r="HW829">
            <v>0.45062836624775582</v>
          </cell>
          <cell r="HY829">
            <v>0.45062836624775582</v>
          </cell>
          <cell r="HZ829">
            <v>0.57603686635944695</v>
          </cell>
          <cell r="IB829">
            <v>0.57603686635944695</v>
          </cell>
          <cell r="IC829">
            <v>0.28650137741046833</v>
          </cell>
          <cell r="IE829">
            <v>0.28650137741046833</v>
          </cell>
          <cell r="IF829">
            <v>0.87258687258687262</v>
          </cell>
          <cell r="IH829">
            <v>0.87258687258687262</v>
          </cell>
          <cell r="II829">
            <v>0.16896551724137931</v>
          </cell>
          <cell r="IK829">
            <v>0.16896551724137931</v>
          </cell>
          <cell r="IP829">
            <v>0.40967470316695526</v>
          </cell>
          <cell r="IQ829">
            <v>0.21956919843266759</v>
          </cell>
          <cell r="IR829">
            <v>0.36264598607347143</v>
          </cell>
          <cell r="IS829">
            <v>0.41881527844401351</v>
          </cell>
          <cell r="IT829">
            <v>0.21881472755673986</v>
          </cell>
          <cell r="IU829">
            <v>0.35017452893326312</v>
          </cell>
          <cell r="IV829">
            <v>0.37076792652776253</v>
          </cell>
          <cell r="IX829">
            <v>0.33690729059288099</v>
          </cell>
          <cell r="IY829">
            <v>0.24405040543411907</v>
          </cell>
          <cell r="JA829">
            <v>0.24405040543411907</v>
          </cell>
          <cell r="JB829">
            <v>0.36273907680519762</v>
          </cell>
          <cell r="JC829">
            <v>0.25579326143793796</v>
          </cell>
          <cell r="JD829">
            <v>0.35887773853704202</v>
          </cell>
          <cell r="JE829">
            <v>0.13654188723967564</v>
          </cell>
          <cell r="JF829">
            <v>0.25830000000570191</v>
          </cell>
          <cell r="JG829">
            <v>0.14741981850777844</v>
          </cell>
          <cell r="JH829">
            <v>0.20022047493089121</v>
          </cell>
          <cell r="JI829">
            <v>0.25830000000570191</v>
          </cell>
          <cell r="JJ829">
            <v>0.20932274960002575</v>
          </cell>
          <cell r="JK829">
            <v>1.0347364998999247</v>
          </cell>
          <cell r="JM829">
            <v>1.0323986128111222</v>
          </cell>
          <cell r="JN829">
            <v>0.34865656817271246</v>
          </cell>
          <cell r="JO829">
            <v>4.1609176721316678E-2</v>
          </cell>
          <cell r="JP829">
            <v>0.26747384133168367</v>
          </cell>
          <cell r="JQ829">
            <v>0.31135301469175874</v>
          </cell>
          <cell r="JR829">
            <v>1.026795276321608E-3</v>
          </cell>
          <cell r="JS829">
            <v>0.23475580791044512</v>
          </cell>
          <cell r="JT829">
            <v>0.3635240434356739</v>
          </cell>
          <cell r="JU829">
            <v>1.026795276321608E-3</v>
          </cell>
          <cell r="JV829">
            <v>0.22308183872811924</v>
          </cell>
          <cell r="JW829">
            <v>0.30021078564497961</v>
          </cell>
          <cell r="JX829">
            <v>-8.9634528126383388E-3</v>
          </cell>
          <cell r="JY829">
            <v>0.13065082786469226</v>
          </cell>
          <cell r="JZ829">
            <v>0.29765843113223101</v>
          </cell>
          <cell r="KA829">
            <v>0.2924242043071637</v>
          </cell>
          <cell r="KB829">
            <v>0.29824421985952171</v>
          </cell>
          <cell r="KC829">
            <v>0.36090951751436029</v>
          </cell>
          <cell r="KD829">
            <v>0.28842994671610411</v>
          </cell>
          <cell r="KE829">
            <v>0.37022104120192423</v>
          </cell>
          <cell r="KF829">
            <v>0.33153082321880817</v>
          </cell>
          <cell r="KG829">
            <v>0.28710932678089773</v>
          </cell>
          <cell r="KH829">
            <v>0.33896188522728871</v>
          </cell>
          <cell r="KI829">
            <v>0.17935607888019986</v>
          </cell>
          <cell r="KJ829">
            <v>0.2386310702931333</v>
          </cell>
          <cell r="KK829">
            <v>0.16636417858628544</v>
          </cell>
          <cell r="KL829">
            <v>1.1107168058831569</v>
          </cell>
          <cell r="KM829">
            <v>11.883390648033892</v>
          </cell>
          <cell r="KN829">
            <v>0.36290637778866552</v>
          </cell>
          <cell r="KO829">
            <v>0.26130701303355419</v>
          </cell>
          <cell r="KP829">
            <v>0.34430032964567403</v>
          </cell>
          <cell r="KQ829">
            <v>0.25619271042140024</v>
          </cell>
          <cell r="KR829">
            <v>0.28618320448984175</v>
          </cell>
          <cell r="KS829">
            <v>0.34429999999999999</v>
          </cell>
          <cell r="KT829">
            <v>0.28385147412216089</v>
          </cell>
          <cell r="KU829">
            <v>0.27430868127466368</v>
          </cell>
          <cell r="KV829">
            <v>0.34430000000000005</v>
          </cell>
          <cell r="KW829">
            <v>0.27206321183052873</v>
          </cell>
          <cell r="KX829">
            <v>0.43629841932906593</v>
          </cell>
          <cell r="KY829">
            <v>0.14122524682651616</v>
          </cell>
          <cell r="KZ829">
            <v>0.43805272147688007</v>
          </cell>
          <cell r="LA829">
            <v>0.4108509575543835</v>
          </cell>
          <cell r="LB829">
            <v>0.23114052586453285</v>
          </cell>
          <cell r="LC829">
            <v>0.41363561017332179</v>
          </cell>
          <cell r="LD829">
            <v>0.41793622936858094</v>
          </cell>
          <cell r="LE829">
            <v>0</v>
          </cell>
          <cell r="LF829">
            <v>0.42152149858705679</v>
          </cell>
          <cell r="LG829">
            <v>0.36095363782419093</v>
          </cell>
          <cell r="LH829" t="e">
            <v>#DIV/0!</v>
          </cell>
          <cell r="LI829">
            <v>0.36095363782419093</v>
          </cell>
          <cell r="LJ829">
            <v>0.22714020813124058</v>
          </cell>
          <cell r="LK829">
            <v>-1.9690880637504238</v>
          </cell>
          <cell r="LL829">
            <v>0.31608050892262546</v>
          </cell>
          <cell r="LM829">
            <v>0.35919336164428717</v>
          </cell>
          <cell r="LN829">
            <v>0.30605281836581927</v>
          </cell>
          <cell r="LO829">
            <v>0.35556005527815376</v>
          </cell>
          <cell r="LP829">
            <v>0.35936166200504116</v>
          </cell>
          <cell r="LQ829">
            <v>0.16744925431851507</v>
          </cell>
          <cell r="LR829">
            <v>0.3450636186202789</v>
          </cell>
          <cell r="LS829">
            <v>0.25742497088355876</v>
          </cell>
          <cell r="LT829">
            <v>0.74416873449131427</v>
          </cell>
          <cell r="LU829">
            <v>0.25033404050057501</v>
          </cell>
          <cell r="LV829">
            <v>0.40209246448521685</v>
          </cell>
          <cell r="LW829">
            <v>0.88842720533209452</v>
          </cell>
          <cell r="LX829">
            <v>0.33708796291049609</v>
          </cell>
          <cell r="LY829">
            <v>0.44584921652084708</v>
          </cell>
          <cell r="LZ829">
            <v>0.99149693643342485</v>
          </cell>
          <cell r="MA829">
            <v>0.34296483306233772</v>
          </cell>
          <cell r="MB829">
            <v>0.52135923406976969</v>
          </cell>
          <cell r="MC829">
            <v>45.598269489247912</v>
          </cell>
          <cell r="MD829">
            <v>0.3345934463203411</v>
          </cell>
          <cell r="ME829">
            <v>0.39837321604080894</v>
          </cell>
          <cell r="MF829">
            <v>0.56372549019607843</v>
          </cell>
          <cell r="MG829">
            <v>0.28142897754850188</v>
          </cell>
          <cell r="MH829">
            <v>0.65482233502538068</v>
          </cell>
          <cell r="MI829">
            <v>0.36605890603085556</v>
          </cell>
          <cell r="MJ829">
            <v>0.53356890459363948</v>
          </cell>
          <cell r="MK829">
            <v>0.40398126463700235</v>
          </cell>
          <cell r="ML829">
            <v>0.32925835370823137</v>
          </cell>
          <cell r="MM829">
            <v>0.39459404115900476</v>
          </cell>
          <cell r="MN829">
            <v>0.54623655913978497</v>
          </cell>
          <cell r="MO829">
            <v>0.35565729234793986</v>
          </cell>
          <cell r="MP829">
            <v>0.47062791904514789</v>
          </cell>
          <cell r="MQ829">
            <v>0.3640226628895184</v>
          </cell>
          <cell r="MR829">
            <v>0.37785016286644946</v>
          </cell>
          <cell r="MS829">
            <v>0.36339404709018219</v>
          </cell>
          <cell r="MT829">
            <v>-13.428571428571429</v>
          </cell>
          <cell r="MU829" t="e">
            <v>#DIV/0!</v>
          </cell>
          <cell r="MV829">
            <v>-13.428571428571429</v>
          </cell>
          <cell r="MW829">
            <v>9.454545454545455</v>
          </cell>
          <cell r="MX829" t="e">
            <v>#DIV/0!</v>
          </cell>
          <cell r="MY829">
            <v>9.454545454545455</v>
          </cell>
          <cell r="MZ829">
            <v>-59.92307692307692</v>
          </cell>
          <cell r="NA829" t="e">
            <v>#DIV/0!</v>
          </cell>
          <cell r="NB829">
            <v>-59.92307692307692</v>
          </cell>
          <cell r="NC829">
            <v>-7.6162790697674421</v>
          </cell>
          <cell r="ND829" t="e">
            <v>#DIV/0!</v>
          </cell>
          <cell r="NE829">
            <v>-7.6162790697674421</v>
          </cell>
          <cell r="NF829">
            <v>-55.25</v>
          </cell>
          <cell r="NG829" t="e">
            <v>#DIV/0!</v>
          </cell>
          <cell r="NH829">
            <v>-55.25</v>
          </cell>
          <cell r="NI829">
            <v>-139.19999999999999</v>
          </cell>
          <cell r="NJ829" t="e">
            <v>#DIV/0!</v>
          </cell>
          <cell r="NK829">
            <v>-139.19999999999999</v>
          </cell>
          <cell r="NL829">
            <v>617</v>
          </cell>
          <cell r="NM829" t="e">
            <v>#DIV/0!</v>
          </cell>
          <cell r="NN829">
            <v>617</v>
          </cell>
          <cell r="NO829">
            <v>-17.015873015873016</v>
          </cell>
          <cell r="NP829" t="e">
            <v>#DIV/0!</v>
          </cell>
          <cell r="NQ829">
            <v>-17.015873015873016</v>
          </cell>
          <cell r="NR829">
            <v>0.37474541751527496</v>
          </cell>
          <cell r="NS829" t="e">
            <v>#DIV/0!</v>
          </cell>
          <cell r="NT829">
            <v>0.37474541751527496</v>
          </cell>
          <cell r="NU829">
            <v>0.39091646390916462</v>
          </cell>
          <cell r="NV829" t="e">
            <v>#DIV/0!</v>
          </cell>
          <cell r="NW829">
            <v>0.39091646390916462</v>
          </cell>
          <cell r="NX829">
            <v>8.155080213903744E-2</v>
          </cell>
          <cell r="NY829" t="e">
            <v>#DIV/0!</v>
          </cell>
          <cell r="NZ829">
            <v>8.155080213903744E-2</v>
          </cell>
          <cell r="OA829">
            <v>1.0555555555555556</v>
          </cell>
          <cell r="OB829" t="e">
            <v>#DIV/0!</v>
          </cell>
          <cell r="OC829">
            <v>1.0555555555555556</v>
          </cell>
          <cell r="OD829">
            <v>0.3303834808259587</v>
          </cell>
          <cell r="OE829" t="e">
            <v>#DIV/0!</v>
          </cell>
          <cell r="OF829">
            <v>0.3303834808259587</v>
          </cell>
          <cell r="OG829">
            <v>0.54404145077720212</v>
          </cell>
          <cell r="OH829" t="e">
            <v>#DIV/0!</v>
          </cell>
          <cell r="OI829">
            <v>0.54404145077720212</v>
          </cell>
          <cell r="OJ829">
            <v>0.49606299212598426</v>
          </cell>
          <cell r="OK829" t="e">
            <v>#DIV/0!</v>
          </cell>
          <cell r="OL829">
            <v>0.49606299212598426</v>
          </cell>
          <cell r="OM829">
            <v>0.25240847784200388</v>
          </cell>
          <cell r="ON829" t="e">
            <v>#DIV/0!</v>
          </cell>
          <cell r="OO829">
            <v>0.25240847784200388</v>
          </cell>
          <cell r="OP829">
            <v>0.83147632311977715</v>
          </cell>
          <cell r="OQ829" t="e">
            <v>#DIV/0!</v>
          </cell>
          <cell r="OR829">
            <v>0.83147632311977715</v>
          </cell>
          <cell r="OS829">
            <v>0.38541666666666669</v>
          </cell>
          <cell r="OT829" t="e">
            <v>#DIV/0!</v>
          </cell>
          <cell r="OU829">
            <v>0.38541666666666669</v>
          </cell>
          <cell r="OV829">
            <v>0.40192926045016075</v>
          </cell>
          <cell r="OW829" t="e">
            <v>#DIV/0!</v>
          </cell>
          <cell r="OX829">
            <v>0.40192926045016075</v>
          </cell>
          <cell r="OY829">
            <v>0.21351766513056836</v>
          </cell>
          <cell r="OZ829" t="e">
            <v>#DIV/0!</v>
          </cell>
          <cell r="PA829">
            <v>0.21351766513056836</v>
          </cell>
          <cell r="PB829">
            <v>0.40274599542334094</v>
          </cell>
          <cell r="PC829" t="e">
            <v>#DIV/0!</v>
          </cell>
          <cell r="PD829">
            <v>0.40274599542334094</v>
          </cell>
          <cell r="PE829">
            <v>0.82258064516129037</v>
          </cell>
          <cell r="PF829" t="e">
            <v>#DIV/0!</v>
          </cell>
          <cell r="PG829">
            <v>0.82258064516129037</v>
          </cell>
          <cell r="PH829">
            <v>0.23140495867768596</v>
          </cell>
          <cell r="PI829" t="e">
            <v>#DIV/0!</v>
          </cell>
          <cell r="PJ829">
            <v>0.23140495867768596</v>
          </cell>
          <cell r="PK829">
            <v>0.45062836624775582</v>
          </cell>
          <cell r="PL829" t="e">
            <v>#DIV/0!</v>
          </cell>
          <cell r="PM829">
            <v>0.45062836624775582</v>
          </cell>
          <cell r="PN829">
            <v>0.57603686635944695</v>
          </cell>
          <cell r="PO829" t="e">
            <v>#DIV/0!</v>
          </cell>
          <cell r="PP829">
            <v>0.57603686635944695</v>
          </cell>
          <cell r="PQ829">
            <v>0.28650137741046833</v>
          </cell>
          <cell r="PR829" t="e">
            <v>#DIV/0!</v>
          </cell>
          <cell r="PS829">
            <v>0.28650137741046833</v>
          </cell>
          <cell r="PT829">
            <v>0.87258687258687262</v>
          </cell>
          <cell r="PU829" t="e">
            <v>#DIV/0!</v>
          </cell>
          <cell r="PV829">
            <v>0.87258687258687262</v>
          </cell>
          <cell r="PW829">
            <v>0.16896551724137931</v>
          </cell>
          <cell r="PX829" t="e">
            <v>#DIV/0!</v>
          </cell>
          <cell r="PY829">
            <v>0.16896551724137931</v>
          </cell>
        </row>
        <row r="831">
          <cell r="IP831" t="str">
            <v>Nature de l'ajustement</v>
          </cell>
          <cell r="IQ831" t="str">
            <v>Trimestre</v>
          </cell>
          <cell r="IS831" t="str">
            <v>Nature de l'ajustement</v>
          </cell>
          <cell r="IT831" t="str">
            <v>Trimestre</v>
          </cell>
          <cell r="IV831" t="str">
            <v>Nature de l'ajustement</v>
          </cell>
          <cell r="IW831" t="str">
            <v>Trimestre</v>
          </cell>
          <cell r="IY831" t="str">
            <v>Nature de l'ajustement</v>
          </cell>
          <cell r="IZ831" t="str">
            <v>Trimestre</v>
          </cell>
          <cell r="JB831" t="str">
            <v>Nature de l'ajustement</v>
          </cell>
          <cell r="JC831" t="str">
            <v>Trimestre</v>
          </cell>
          <cell r="JE831" t="str">
            <v>Nature de l'ajustement</v>
          </cell>
          <cell r="JF831" t="str">
            <v>Trimestre</v>
          </cell>
          <cell r="JH831" t="str">
            <v>Nature de l'ajustement</v>
          </cell>
          <cell r="JI831" t="str">
            <v>Trimestre</v>
          </cell>
          <cell r="JK831" t="str">
            <v>Nature de l'ajustement</v>
          </cell>
          <cell r="JL831" t="str">
            <v>Trimestre</v>
          </cell>
          <cell r="JN831" t="str">
            <v>Nature de l'ajustement</v>
          </cell>
          <cell r="JO831" t="str">
            <v>Trimestre</v>
          </cell>
          <cell r="JQ831" t="str">
            <v>Nature de l'ajustement</v>
          </cell>
          <cell r="JR831" t="str">
            <v>Trimestre</v>
          </cell>
          <cell r="JT831" t="str">
            <v>Nature de l'ajustement</v>
          </cell>
          <cell r="JU831" t="str">
            <v>Trimestre</v>
          </cell>
          <cell r="JW831" t="str">
            <v>Nature de l'ajustement</v>
          </cell>
          <cell r="JX831" t="str">
            <v>Trimestre</v>
          </cell>
          <cell r="JZ831" t="str">
            <v>Nature de l'ajustement</v>
          </cell>
          <cell r="KA831" t="str">
            <v>Trimestre</v>
          </cell>
          <cell r="KC831" t="str">
            <v>Nature de l'ajustement</v>
          </cell>
          <cell r="KD831" t="str">
            <v>Trimestre</v>
          </cell>
          <cell r="KF831" t="str">
            <v>Nature de l'ajustement</v>
          </cell>
          <cell r="KG831" t="str">
            <v>Trimestre</v>
          </cell>
          <cell r="KI831" t="str">
            <v>Nature de l'ajustement</v>
          </cell>
          <cell r="KJ831" t="str">
            <v>Trimestre</v>
          </cell>
          <cell r="KL831" t="str">
            <v>Nature de l'ajustement</v>
          </cell>
          <cell r="KM831" t="str">
            <v>Trimestre</v>
          </cell>
          <cell r="KO831" t="str">
            <v>Nature de l'ajustement</v>
          </cell>
          <cell r="KP831" t="str">
            <v>Trimestre</v>
          </cell>
          <cell r="KR831" t="str">
            <v>Nature de l'ajustement</v>
          </cell>
          <cell r="KS831" t="str">
            <v>Trimestre</v>
          </cell>
          <cell r="KU831" t="str">
            <v>Nature de l'ajustement</v>
          </cell>
          <cell r="KV831" t="str">
            <v>Trimestre</v>
          </cell>
          <cell r="KX831" t="str">
            <v>Nature de l'ajustement</v>
          </cell>
          <cell r="KY831" t="str">
            <v>Trimestre</v>
          </cell>
          <cell r="LA831" t="str">
            <v>Nature de l'ajustement</v>
          </cell>
          <cell r="LB831" t="str">
            <v>Trimestre</v>
          </cell>
          <cell r="LD831" t="str">
            <v>Nature de l'ajustement</v>
          </cell>
          <cell r="LE831" t="str">
            <v>Trimestre</v>
          </cell>
          <cell r="LG831" t="str">
            <v>Nature de l'ajustement</v>
          </cell>
          <cell r="LH831" t="str">
            <v>Trimestre</v>
          </cell>
          <cell r="LJ831" t="str">
            <v>Nature de l'ajustement</v>
          </cell>
          <cell r="LK831" t="str">
            <v>Trimestre</v>
          </cell>
          <cell r="LM831" t="str">
            <v>Nature de l'ajustement</v>
          </cell>
          <cell r="LN831" t="str">
            <v>Trimestre</v>
          </cell>
          <cell r="LP831" t="str">
            <v>Nature de l'ajustement</v>
          </cell>
          <cell r="LQ831" t="str">
            <v>Trimestre</v>
          </cell>
          <cell r="LS831" t="str">
            <v>Nature de l'ajustement</v>
          </cell>
          <cell r="LT831" t="str">
            <v>Trimestre</v>
          </cell>
          <cell r="LV831" t="str">
            <v>Nature de l'ajustement</v>
          </cell>
          <cell r="LW831" t="str">
            <v>Trimestre</v>
          </cell>
          <cell r="LY831" t="str">
            <v>Nature de l'ajustement</v>
          </cell>
          <cell r="LZ831" t="str">
            <v>Trimestre</v>
          </cell>
          <cell r="MB831" t="str">
            <v>Nature de l'ajustement</v>
          </cell>
          <cell r="MC831" t="str">
            <v>Trimestre</v>
          </cell>
          <cell r="ME831" t="str">
            <v>Nature de l'ajustement</v>
          </cell>
          <cell r="MF831" t="str">
            <v>Trimestre</v>
          </cell>
          <cell r="MH831" t="str">
            <v>Nature de l'ajustement</v>
          </cell>
          <cell r="MI831" t="str">
            <v>Trimestre</v>
          </cell>
          <cell r="MK831" t="str">
            <v>Nature de l'ajustement</v>
          </cell>
          <cell r="ML831" t="str">
            <v>Trimestre</v>
          </cell>
          <cell r="MN831" t="str">
            <v>Nature de l'ajustement</v>
          </cell>
          <cell r="MO831" t="str">
            <v>Trimestre</v>
          </cell>
          <cell r="MQ831" t="str">
            <v>Nature de l'ajustement</v>
          </cell>
          <cell r="MR831" t="str">
            <v>Trimestre</v>
          </cell>
          <cell r="MT831" t="str">
            <v>Nature de l'ajustement</v>
          </cell>
          <cell r="MU831" t="str">
            <v>Trimestre</v>
          </cell>
          <cell r="MW831" t="str">
            <v>Nature de l'ajustement</v>
          </cell>
          <cell r="MX831" t="str">
            <v>Trimestre</v>
          </cell>
          <cell r="MZ831" t="str">
            <v>Nature de l'ajustement</v>
          </cell>
          <cell r="NA831" t="str">
            <v>Trimestre</v>
          </cell>
          <cell r="NC831" t="str">
            <v>Nature de l'ajustement</v>
          </cell>
          <cell r="ND831" t="str">
            <v>Trimestre</v>
          </cell>
          <cell r="NF831" t="str">
            <v>Nature de l'ajustement</v>
          </cell>
          <cell r="NG831" t="str">
            <v>Trimestre</v>
          </cell>
          <cell r="NI831" t="str">
            <v>Nature de l'ajustement</v>
          </cell>
          <cell r="NJ831" t="str">
            <v>Trimestre</v>
          </cell>
          <cell r="NL831" t="str">
            <v>Nature de l'ajustement</v>
          </cell>
          <cell r="NM831" t="str">
            <v>Trimestre</v>
          </cell>
          <cell r="NO831" t="str">
            <v>Nature de l'ajustement</v>
          </cell>
          <cell r="NP831" t="str">
            <v>Trimestre</v>
          </cell>
          <cell r="NR831" t="str">
            <v>Nature de l'ajustement</v>
          </cell>
          <cell r="NS831" t="str">
            <v>Trimestre</v>
          </cell>
          <cell r="NU831" t="str">
            <v>Nature de l'ajustement</v>
          </cell>
          <cell r="NV831" t="str">
            <v>Trimestre</v>
          </cell>
          <cell r="NX831" t="str">
            <v>Nature de l'ajustement</v>
          </cell>
          <cell r="NY831" t="str">
            <v>Trimestre</v>
          </cell>
          <cell r="OA831" t="str">
            <v>Nature de l'ajustement</v>
          </cell>
          <cell r="OB831" t="str">
            <v>Trimestre</v>
          </cell>
          <cell r="OD831" t="str">
            <v>Nature de l'ajustement</v>
          </cell>
          <cell r="OE831" t="str">
            <v>Trimestre</v>
          </cell>
          <cell r="OG831" t="str">
            <v>Nature de l'ajustement</v>
          </cell>
          <cell r="OH831" t="str">
            <v>Trimestre</v>
          </cell>
          <cell r="OJ831" t="str">
            <v>Nature de l'ajustement</v>
          </cell>
          <cell r="OK831" t="str">
            <v>Trimestre</v>
          </cell>
          <cell r="OM831" t="str">
            <v>Nature de l'ajustement</v>
          </cell>
          <cell r="ON831" t="str">
            <v>Trimestre</v>
          </cell>
          <cell r="OP831" t="str">
            <v>Nature de l'ajustement</v>
          </cell>
          <cell r="OQ831" t="str">
            <v>Trimestre</v>
          </cell>
          <cell r="OS831" t="str">
            <v>Nature de l'ajustement</v>
          </cell>
          <cell r="OT831" t="str">
            <v>Trimestre</v>
          </cell>
          <cell r="OV831" t="str">
            <v>Nature de l'ajustement</v>
          </cell>
          <cell r="OW831" t="str">
            <v>Trimestre</v>
          </cell>
          <cell r="OY831" t="str">
            <v>Nature de l'ajustement</v>
          </cell>
          <cell r="OZ831" t="str">
            <v>Trimestre</v>
          </cell>
          <cell r="PB831" t="str">
            <v>Nature de l'ajustement</v>
          </cell>
          <cell r="PC831" t="str">
            <v>Trimestre</v>
          </cell>
          <cell r="PE831" t="str">
            <v>Nature de l'ajustement</v>
          </cell>
          <cell r="PF831" t="str">
            <v>Trimestre</v>
          </cell>
          <cell r="PH831" t="str">
            <v>Nature de l'ajustement</v>
          </cell>
          <cell r="PI831" t="str">
            <v>Trimestre</v>
          </cell>
          <cell r="PK831" t="str">
            <v>Nature de l'ajustement</v>
          </cell>
          <cell r="PL831" t="str">
            <v>Trimestre</v>
          </cell>
          <cell r="PN831" t="str">
            <v>Nature de l'ajustement</v>
          </cell>
          <cell r="PO831" t="str">
            <v>Trimestre</v>
          </cell>
          <cell r="PQ831" t="str">
            <v>Nature de l'ajustement</v>
          </cell>
          <cell r="PR831" t="str">
            <v>Trimestre</v>
          </cell>
          <cell r="PT831" t="str">
            <v>Nature de l'ajustement</v>
          </cell>
          <cell r="PU831" t="str">
            <v>Trimestre</v>
          </cell>
          <cell r="PW831" t="str">
            <v>Nature de l'ajustement</v>
          </cell>
          <cell r="PX831" t="str">
            <v>Trimestre</v>
          </cell>
        </row>
        <row r="832">
          <cell r="IP832" t="str">
            <v>Spread émetteurs (AHM)</v>
          </cell>
          <cell r="IQ832" t="str">
            <v>2023-T2</v>
          </cell>
          <cell r="IS832" t="str">
            <v>Spread émetteurs (AHM)</v>
          </cell>
          <cell r="IT832" t="str">
            <v>2023-T1</v>
          </cell>
          <cell r="IV832" t="str">
            <v>Spread émetteurs (AHM)</v>
          </cell>
          <cell r="IW832" t="str">
            <v>XXXX-XX</v>
          </cell>
          <cell r="IY832" t="str">
            <v>Spread émetteurs (AHM)</v>
          </cell>
          <cell r="IZ832" t="str">
            <v>XXXX-XX</v>
          </cell>
          <cell r="JB832" t="str">
            <v>Spread émetteurs (AHM)</v>
          </cell>
          <cell r="JC832" t="str">
            <v>2022-T2</v>
          </cell>
          <cell r="JE832" t="str">
            <v>Spread émetteurs (AHM)</v>
          </cell>
          <cell r="JF832" t="str">
            <v>2022-T1</v>
          </cell>
          <cell r="JH832" t="str">
            <v>Spread émetteurs (AHM)</v>
          </cell>
          <cell r="JI832" t="str">
            <v>XXXX-XX</v>
          </cell>
          <cell r="JK832" t="str">
            <v>Spread émetteurs (AHM)</v>
          </cell>
          <cell r="JL832" t="str">
            <v>XXXX-XX</v>
          </cell>
          <cell r="JN832" t="str">
            <v>Spread émetteurs (AHM)</v>
          </cell>
          <cell r="JO832" t="str">
            <v>2021-T2</v>
          </cell>
          <cell r="JQ832" t="str">
            <v>Spread émetteurs (AHM)</v>
          </cell>
          <cell r="JR832" t="str">
            <v>2021-T1</v>
          </cell>
          <cell r="JT832" t="str">
            <v>Spread émetteurs (AHM)</v>
          </cell>
          <cell r="JU832" t="str">
            <v>XXXX-XX</v>
          </cell>
          <cell r="JW832" t="str">
            <v>Spread émetteurs (AHM)</v>
          </cell>
          <cell r="JX832" t="str">
            <v>XXXX-XX</v>
          </cell>
          <cell r="JZ832" t="str">
            <v>Spread émetteurs (AHM)</v>
          </cell>
          <cell r="KA832" t="str">
            <v>2020-T2</v>
          </cell>
          <cell r="KC832" t="str">
            <v>Spread émetteurs (AHM)</v>
          </cell>
          <cell r="KD832" t="str">
            <v>2020-T1</v>
          </cell>
          <cell r="KF832" t="str">
            <v>Spread émetteurs (AHM)</v>
          </cell>
          <cell r="KG832" t="str">
            <v>XXXX-XX</v>
          </cell>
          <cell r="KI832" t="str">
            <v>Spread émetteurs (AHM)</v>
          </cell>
          <cell r="KJ832" t="str">
            <v>XXXX-XX</v>
          </cell>
          <cell r="KL832" t="str">
            <v>Spread émetteurs (AHM)</v>
          </cell>
          <cell r="KM832" t="str">
            <v>2019-T2</v>
          </cell>
          <cell r="KO832" t="str">
            <v>Spread émetteurs (AHM)</v>
          </cell>
          <cell r="KP832" t="str">
            <v>2019-T1</v>
          </cell>
          <cell r="KR832" t="str">
            <v>Spread émetteurs (AHM)</v>
          </cell>
          <cell r="KS832" t="str">
            <v>XXXX-XX</v>
          </cell>
          <cell r="KU832" t="str">
            <v>Spread émetteurs (AHM)</v>
          </cell>
          <cell r="KV832" t="str">
            <v>XXXX-XX</v>
          </cell>
          <cell r="KX832" t="str">
            <v>Spread émetteurs (AHM)</v>
          </cell>
          <cell r="KY832" t="str">
            <v>2018-T2</v>
          </cell>
          <cell r="LA832" t="str">
            <v>Spread émetteurs (AHM)</v>
          </cell>
          <cell r="LB832" t="str">
            <v>2018-T1</v>
          </cell>
          <cell r="LD832" t="str">
            <v>Spread émetteurs (AHM)</v>
          </cell>
          <cell r="LE832" t="str">
            <v>XXXX-XX</v>
          </cell>
          <cell r="LG832" t="str">
            <v>Spread émetteurs (AHM)</v>
          </cell>
          <cell r="LH832" t="str">
            <v>XXXX-XX</v>
          </cell>
          <cell r="LJ832" t="str">
            <v>Spread émetteurs (AHM)</v>
          </cell>
          <cell r="LK832" t="str">
            <v>2017-T2</v>
          </cell>
          <cell r="LM832" t="str">
            <v>Spread émetteurs (AHM)</v>
          </cell>
          <cell r="LN832" t="str">
            <v>2017-T1</v>
          </cell>
          <cell r="LP832" t="str">
            <v>Spread émetteurs (AHM)</v>
          </cell>
          <cell r="LQ832" t="str">
            <v>XXXX-XX</v>
          </cell>
          <cell r="LS832" t="str">
            <v>Spread émetteurs (AHM)</v>
          </cell>
          <cell r="LT832" t="str">
            <v>XXXX-XX</v>
          </cell>
          <cell r="LV832" t="str">
            <v>Spread émetteurs (AHM)</v>
          </cell>
          <cell r="LW832" t="str">
            <v>2016-T2</v>
          </cell>
          <cell r="LY832" t="str">
            <v>Spread émetteurs (AHM)</v>
          </cell>
          <cell r="LZ832" t="str">
            <v>2016-T1</v>
          </cell>
          <cell r="MB832" t="str">
            <v>Spread émetteurs (AHM)</v>
          </cell>
          <cell r="MC832" t="str">
            <v>XXXX-XX</v>
          </cell>
          <cell r="ME832" t="str">
            <v>Spread émetteurs (AHM)</v>
          </cell>
          <cell r="MF832" t="str">
            <v>XXXX-XX</v>
          </cell>
          <cell r="MH832" t="str">
            <v>Spread émetteurs (AHM)</v>
          </cell>
          <cell r="MI832" t="str">
            <v>2015-T2</v>
          </cell>
          <cell r="MK832" t="str">
            <v>Spread émetteurs (AHM)</v>
          </cell>
          <cell r="ML832" t="str">
            <v>2015-T1</v>
          </cell>
          <cell r="MN832" t="str">
            <v>Spread émetteurs (AHM)</v>
          </cell>
          <cell r="MO832" t="str">
            <v>XXXX-XX</v>
          </cell>
          <cell r="MQ832" t="str">
            <v>Spread émetteurs (AHM)</v>
          </cell>
          <cell r="MR832" t="str">
            <v>XXXX-XX</v>
          </cell>
          <cell r="MT832" t="str">
            <v>Spread émetteurs (AHM)</v>
          </cell>
          <cell r="MU832" t="str">
            <v>2014-T2</v>
          </cell>
          <cell r="MW832" t="str">
            <v>Spread émetteurs (AHM)</v>
          </cell>
          <cell r="MX832" t="str">
            <v>2014-T1</v>
          </cell>
          <cell r="MZ832" t="str">
            <v>Spread émetteurs (AHM)</v>
          </cell>
          <cell r="NA832" t="str">
            <v>XXXX-XX</v>
          </cell>
          <cell r="NC832" t="str">
            <v>Spread émetteurs (AHM)</v>
          </cell>
          <cell r="ND832" t="str">
            <v>XXXX-XX</v>
          </cell>
          <cell r="NF832" t="str">
            <v>Spread émetteurs (AHM)</v>
          </cell>
          <cell r="NG832" t="str">
            <v>2013-T2</v>
          </cell>
          <cell r="NI832" t="str">
            <v>Spread émetteurs (AHM)</v>
          </cell>
          <cell r="NJ832" t="str">
            <v>2013-T1</v>
          </cell>
          <cell r="NL832" t="str">
            <v>Spread émetteurs (AHM)</v>
          </cell>
          <cell r="NM832" t="str">
            <v>XXXX-XX</v>
          </cell>
          <cell r="NO832" t="str">
            <v>Spread émetteurs (AHM)</v>
          </cell>
          <cell r="NP832" t="str">
            <v>XXXX-XX</v>
          </cell>
          <cell r="NR832" t="str">
            <v>Spread émetteurs (AHM)</v>
          </cell>
          <cell r="NS832" t="str">
            <v>2012-T2</v>
          </cell>
          <cell r="NU832" t="str">
            <v>Spread émetteurs (AHM)</v>
          </cell>
          <cell r="NV832" t="str">
            <v>2012-T1</v>
          </cell>
          <cell r="NX832" t="str">
            <v>Spread émetteurs (AHM)</v>
          </cell>
          <cell r="NY832" t="str">
            <v>XXXX-XX</v>
          </cell>
          <cell r="OA832" t="str">
            <v>Spread émetteurs (AHM)</v>
          </cell>
          <cell r="OB832" t="str">
            <v>XXXX-XX</v>
          </cell>
          <cell r="OD832" t="str">
            <v>Spread émetteurs (AHM)</v>
          </cell>
          <cell r="OE832" t="str">
            <v>2011-T2</v>
          </cell>
          <cell r="OG832" t="str">
            <v>Spread émetteurs (AHM)</v>
          </cell>
          <cell r="OH832" t="str">
            <v>2011-T1</v>
          </cell>
          <cell r="OJ832" t="str">
            <v>Spread émetteurs (AHM)</v>
          </cell>
          <cell r="OK832" t="str">
            <v>XXXX-XX</v>
          </cell>
          <cell r="OM832" t="str">
            <v>Spread émetteurs (AHM)</v>
          </cell>
          <cell r="ON832" t="str">
            <v>XXXX-XX</v>
          </cell>
          <cell r="OP832" t="str">
            <v>Spread émetteurs (AHM)</v>
          </cell>
          <cell r="OQ832" t="str">
            <v>2010-T2</v>
          </cell>
          <cell r="OS832" t="str">
            <v>Spread émetteurs (AHM)</v>
          </cell>
          <cell r="OT832" t="str">
            <v>2010-T1</v>
          </cell>
          <cell r="OV832" t="str">
            <v>Spread émetteurs (AHM)</v>
          </cell>
          <cell r="OW832" t="str">
            <v>XXXX-XX</v>
          </cell>
          <cell r="OY832" t="str">
            <v>Spread émetteurs (AHM)</v>
          </cell>
          <cell r="OZ832" t="str">
            <v>XXXX-XX</v>
          </cell>
          <cell r="PB832" t="str">
            <v>Spread émetteurs (AHM)</v>
          </cell>
          <cell r="PC832" t="str">
            <v>2009-T2</v>
          </cell>
          <cell r="PE832" t="str">
            <v>Spread émetteurs (AHM)</v>
          </cell>
          <cell r="PF832" t="str">
            <v>2009-T1</v>
          </cell>
          <cell r="PH832" t="str">
            <v>Spread émetteurs (AHM)</v>
          </cell>
          <cell r="PI832" t="str">
            <v>XXXX-XX</v>
          </cell>
          <cell r="PK832" t="str">
            <v>Spread émetteurs (AHM)</v>
          </cell>
          <cell r="PL832" t="str">
            <v>XXXX-XX</v>
          </cell>
          <cell r="PN832" t="str">
            <v>Spread émetteurs (AHM)</v>
          </cell>
          <cell r="PO832" t="str">
            <v>2008-T2</v>
          </cell>
          <cell r="PQ832" t="str">
            <v>Spread émetteurs (AHM)</v>
          </cell>
          <cell r="PR832" t="str">
            <v>2008-T1</v>
          </cell>
          <cell r="PT832" t="str">
            <v>Spread émetteurs (AHM)</v>
          </cell>
          <cell r="PU832" t="str">
            <v>XXXX-XX</v>
          </cell>
          <cell r="PW832" t="str">
            <v>Spread émetteurs (AHM)</v>
          </cell>
          <cell r="PX832" t="str">
            <v>XXXX-XX</v>
          </cell>
        </row>
        <row r="833">
          <cell r="IP833" t="str">
            <v>Nature de l'ajustement</v>
          </cell>
          <cell r="IQ833" t="str">
            <v>Trimestre</v>
          </cell>
          <cell r="IS833" t="str">
            <v>Nature de l'ajustement</v>
          </cell>
          <cell r="IT833" t="str">
            <v>Trimestre</v>
          </cell>
          <cell r="IV833" t="str">
            <v>Nature de l'ajustement</v>
          </cell>
          <cell r="IW833" t="str">
            <v>Trimestre</v>
          </cell>
          <cell r="IY833" t="str">
            <v>Nature de l'ajustement</v>
          </cell>
          <cell r="IZ833" t="str">
            <v>Trimestre</v>
          </cell>
          <cell r="JB833" t="str">
            <v>Nature de l'ajustement</v>
          </cell>
          <cell r="JC833" t="str">
            <v>Trimestre</v>
          </cell>
          <cell r="JE833" t="str">
            <v>Nature de l'ajustement</v>
          </cell>
          <cell r="JF833" t="str">
            <v>Trimestre</v>
          </cell>
          <cell r="JH833" t="str">
            <v>Nature de l'ajustement</v>
          </cell>
          <cell r="JI833" t="str">
            <v>Trimestre</v>
          </cell>
          <cell r="JK833" t="str">
            <v>Nature de l'ajustement</v>
          </cell>
          <cell r="JL833" t="str">
            <v>Trimestre</v>
          </cell>
          <cell r="JN833" t="str">
            <v>Nature de l'ajustement</v>
          </cell>
          <cell r="JO833" t="str">
            <v>Trimestre</v>
          </cell>
          <cell r="JQ833" t="str">
            <v>Nature de l'ajustement</v>
          </cell>
          <cell r="JR833" t="str">
            <v>Trimestre</v>
          </cell>
          <cell r="JT833" t="str">
            <v>Nature de l'ajustement</v>
          </cell>
          <cell r="JU833" t="str">
            <v>Trimestre</v>
          </cell>
          <cell r="JW833" t="str">
            <v>Nature de l'ajustement</v>
          </cell>
          <cell r="JX833" t="str">
            <v>Trimestre</v>
          </cell>
          <cell r="JZ833" t="str">
            <v>Nature de l'ajustement</v>
          </cell>
          <cell r="KA833" t="str">
            <v>Trimestre</v>
          </cell>
          <cell r="KC833" t="str">
            <v>Nature de l'ajustement</v>
          </cell>
          <cell r="KD833" t="str">
            <v>Trimestre</v>
          </cell>
          <cell r="KF833" t="str">
            <v>Nature de l'ajustement</v>
          </cell>
          <cell r="KG833" t="str">
            <v>Trimestre</v>
          </cell>
          <cell r="KI833" t="str">
            <v>Nature de l'ajustement</v>
          </cell>
          <cell r="KJ833" t="str">
            <v>Trimestre</v>
          </cell>
          <cell r="KL833" t="str">
            <v>Nature de l'ajustement</v>
          </cell>
          <cell r="KM833" t="str">
            <v>Trimestre</v>
          </cell>
          <cell r="KO833" t="str">
            <v>Nature de l'ajustement</v>
          </cell>
          <cell r="KP833" t="str">
            <v>Trimestre</v>
          </cell>
          <cell r="KR833" t="str">
            <v>Nature de l'ajustement</v>
          </cell>
          <cell r="KS833" t="str">
            <v>Trimestre</v>
          </cell>
          <cell r="KU833" t="str">
            <v>Nature de l'ajustement</v>
          </cell>
          <cell r="KV833" t="str">
            <v>Trimestre</v>
          </cell>
          <cell r="KX833" t="str">
            <v>Nature de l'ajustement</v>
          </cell>
          <cell r="KY833" t="str">
            <v>Trimestre</v>
          </cell>
          <cell r="LA833" t="str">
            <v>Nature de l'ajustement</v>
          </cell>
          <cell r="LB833" t="str">
            <v>Trimestre</v>
          </cell>
          <cell r="LD833" t="str">
            <v>Nature de l'ajustement</v>
          </cell>
          <cell r="LE833" t="str">
            <v>Trimestre</v>
          </cell>
          <cell r="LG833" t="str">
            <v>Nature de l'ajustement</v>
          </cell>
          <cell r="LH833" t="str">
            <v>Trimestre</v>
          </cell>
          <cell r="LJ833" t="str">
            <v>Nature de l'ajustement</v>
          </cell>
          <cell r="LK833" t="str">
            <v>Trimestre</v>
          </cell>
          <cell r="LM833" t="str">
            <v>Nature de l'ajustement</v>
          </cell>
          <cell r="LN833" t="str">
            <v>Trimestre</v>
          </cell>
          <cell r="LP833" t="str">
            <v>Nature de l'ajustement</v>
          </cell>
          <cell r="LQ833" t="str">
            <v>Trimestre</v>
          </cell>
          <cell r="LS833" t="str">
            <v>Nature de l'ajustement</v>
          </cell>
          <cell r="LT833" t="str">
            <v>Trimestre</v>
          </cell>
          <cell r="LV833" t="str">
            <v>Nature de l'ajustement</v>
          </cell>
          <cell r="LW833" t="str">
            <v>Trimestre</v>
          </cell>
          <cell r="LY833" t="str">
            <v>Nature de l'ajustement</v>
          </cell>
          <cell r="LZ833" t="str">
            <v>Trimestre</v>
          </cell>
          <cell r="MB833" t="str">
            <v>Nature de l'ajustement</v>
          </cell>
          <cell r="MC833" t="str">
            <v>Trimestre</v>
          </cell>
          <cell r="ME833" t="str">
            <v>Nature de l'ajustement</v>
          </cell>
          <cell r="MF833" t="str">
            <v>Trimestre</v>
          </cell>
          <cell r="MH833" t="str">
            <v>Nature de l'ajustement</v>
          </cell>
          <cell r="MI833" t="str">
            <v>Trimestre</v>
          </cell>
          <cell r="MK833" t="str">
            <v>Nature de l'ajustement</v>
          </cell>
          <cell r="ML833" t="str">
            <v>Trimestre</v>
          </cell>
          <cell r="MN833" t="str">
            <v>Nature de l'ajustement</v>
          </cell>
          <cell r="MO833" t="str">
            <v>Trimestre</v>
          </cell>
          <cell r="MQ833" t="str">
            <v>Nature de l'ajustement</v>
          </cell>
          <cell r="MR833" t="str">
            <v>Trimestre</v>
          </cell>
          <cell r="MT833" t="str">
            <v>Nature de l'ajustement</v>
          </cell>
          <cell r="MU833" t="str">
            <v>Trimestre</v>
          </cell>
          <cell r="MW833" t="str">
            <v>Nature de l'ajustement</v>
          </cell>
          <cell r="MX833" t="str">
            <v>Trimestre</v>
          </cell>
          <cell r="MZ833" t="str">
            <v>Nature de l'ajustement</v>
          </cell>
          <cell r="NA833" t="str">
            <v>Trimestre</v>
          </cell>
          <cell r="NC833" t="str">
            <v>Nature de l'ajustement</v>
          </cell>
          <cell r="ND833" t="str">
            <v>Trimestre</v>
          </cell>
          <cell r="NF833" t="str">
            <v>Nature de l'ajustement</v>
          </cell>
          <cell r="NG833" t="str">
            <v>Trimestre</v>
          </cell>
          <cell r="NI833" t="str">
            <v>Nature de l'ajustement</v>
          </cell>
          <cell r="NJ833" t="str">
            <v>Trimestre</v>
          </cell>
          <cell r="NL833" t="str">
            <v>Nature de l'ajustement</v>
          </cell>
          <cell r="NM833" t="str">
            <v>Trimestre</v>
          </cell>
          <cell r="NO833" t="str">
            <v>Nature de l'ajustement</v>
          </cell>
          <cell r="NP833" t="str">
            <v>Trimestre</v>
          </cell>
          <cell r="NR833" t="str">
            <v>Nature de l'ajustement</v>
          </cell>
          <cell r="NS833" t="str">
            <v>Trimestre</v>
          </cell>
          <cell r="NU833" t="str">
            <v>Nature de l'ajustement</v>
          </cell>
          <cell r="NV833" t="str">
            <v>Trimestre</v>
          </cell>
          <cell r="NX833" t="str">
            <v>Nature de l'ajustement</v>
          </cell>
          <cell r="NY833" t="str">
            <v>Trimestre</v>
          </cell>
          <cell r="OA833" t="str">
            <v>Nature de l'ajustement</v>
          </cell>
          <cell r="OB833" t="str">
            <v>Trimestre</v>
          </cell>
          <cell r="OD833" t="str">
            <v>Nature de l'ajustement</v>
          </cell>
          <cell r="OE833" t="str">
            <v>Trimestre</v>
          </cell>
          <cell r="OG833" t="str">
            <v>Nature de l'ajustement</v>
          </cell>
          <cell r="OH833" t="str">
            <v>Trimestre</v>
          </cell>
          <cell r="OJ833" t="str">
            <v>Nature de l'ajustement</v>
          </cell>
          <cell r="OK833" t="str">
            <v>Trimestre</v>
          </cell>
          <cell r="OM833" t="str">
            <v>Nature de l'ajustement</v>
          </cell>
          <cell r="ON833" t="str">
            <v>Trimestre</v>
          </cell>
          <cell r="OP833" t="str">
            <v>Nature de l'ajustement</v>
          </cell>
          <cell r="OQ833" t="str">
            <v>Trimestre</v>
          </cell>
          <cell r="OS833" t="str">
            <v>Nature de l'ajustement</v>
          </cell>
          <cell r="OT833" t="str">
            <v>Trimestre</v>
          </cell>
          <cell r="OV833" t="str">
            <v>Nature de l'ajustement</v>
          </cell>
          <cell r="OW833" t="str">
            <v>Trimestre</v>
          </cell>
          <cell r="OY833" t="str">
            <v>Nature de l'ajustement</v>
          </cell>
          <cell r="OZ833" t="str">
            <v>Trimestre</v>
          </cell>
          <cell r="PB833" t="str">
            <v>Nature de l'ajustement</v>
          </cell>
          <cell r="PC833" t="str">
            <v>Trimestre</v>
          </cell>
          <cell r="PE833" t="str">
            <v>Nature de l'ajustement</v>
          </cell>
          <cell r="PF833" t="str">
            <v>Trimestre</v>
          </cell>
          <cell r="PH833" t="str">
            <v>Nature de l'ajustement</v>
          </cell>
          <cell r="PI833" t="str">
            <v>Trimestre</v>
          </cell>
          <cell r="PK833" t="str">
            <v>Nature de l'ajustement</v>
          </cell>
          <cell r="PL833" t="str">
            <v>Trimestre</v>
          </cell>
          <cell r="PN833" t="str">
            <v>Nature de l'ajustement</v>
          </cell>
          <cell r="PO833" t="str">
            <v>Trimestre</v>
          </cell>
          <cell r="PQ833" t="str">
            <v>Nature de l'ajustement</v>
          </cell>
          <cell r="PR833" t="str">
            <v>Trimestre</v>
          </cell>
          <cell r="PT833" t="str">
            <v>Nature de l'ajustement</v>
          </cell>
          <cell r="PU833" t="str">
            <v>Trimestre</v>
          </cell>
          <cell r="PW833" t="str">
            <v>Nature de l'ajustement</v>
          </cell>
          <cell r="PX833" t="str">
            <v>Trimestre</v>
          </cell>
        </row>
        <row r="834">
          <cell r="IP834" t="str">
            <v>Spread émetteurs (AHM)</v>
          </cell>
          <cell r="IQ834" t="str">
            <v>2023-T3</v>
          </cell>
          <cell r="IS834" t="str">
            <v>Spread émetteurs (AHM)</v>
          </cell>
          <cell r="IT834" t="str">
            <v>2023-T2</v>
          </cell>
          <cell r="IV834" t="str">
            <v>Spread émetteurs (AHM)</v>
          </cell>
          <cell r="IW834" t="str">
            <v>2023-T1</v>
          </cell>
          <cell r="IY834" t="str">
            <v>Spread émetteurs (AHM)</v>
          </cell>
          <cell r="IZ834" t="str">
            <v>XXXX-XX</v>
          </cell>
          <cell r="JB834" t="str">
            <v>Spread émetteurs (AHM)</v>
          </cell>
          <cell r="JC834" t="str">
            <v>2022-T3</v>
          </cell>
          <cell r="JE834" t="str">
            <v>Spread émetteurs (AHM)</v>
          </cell>
          <cell r="JF834" t="str">
            <v>2022-T2</v>
          </cell>
          <cell r="JH834" t="str">
            <v>Spread émetteurs (AHM)</v>
          </cell>
          <cell r="JI834" t="str">
            <v>2022-T1</v>
          </cell>
          <cell r="JK834" t="str">
            <v>Spread émetteurs (AHM)</v>
          </cell>
          <cell r="JL834" t="str">
            <v>XXXX-XX</v>
          </cell>
          <cell r="JN834" t="str">
            <v>Spread émetteurs (AHM)</v>
          </cell>
          <cell r="JO834" t="str">
            <v>2021-T3</v>
          </cell>
          <cell r="JQ834" t="str">
            <v>Spread émetteurs (AHM)</v>
          </cell>
          <cell r="JR834" t="str">
            <v>2021-T2</v>
          </cell>
          <cell r="JT834" t="str">
            <v>Spread émetteurs (AHM)</v>
          </cell>
          <cell r="JU834" t="str">
            <v>2021-T1</v>
          </cell>
          <cell r="JW834" t="str">
            <v>Spread émetteurs (AHM)</v>
          </cell>
          <cell r="JX834" t="str">
            <v>XXXX-XX</v>
          </cell>
          <cell r="JZ834" t="str">
            <v>Spread émetteurs (AHM)</v>
          </cell>
          <cell r="KA834" t="str">
            <v>2020-T3</v>
          </cell>
          <cell r="KC834" t="str">
            <v>Spread émetteurs (AHM)</v>
          </cell>
          <cell r="KD834" t="str">
            <v>2020-T2</v>
          </cell>
          <cell r="KF834" t="str">
            <v>Spread émetteurs (AHM)</v>
          </cell>
          <cell r="KG834" t="str">
            <v>2020-T1</v>
          </cell>
          <cell r="KI834" t="str">
            <v>Spread émetteurs (AHM)</v>
          </cell>
          <cell r="KJ834" t="str">
            <v>XXXX-XX</v>
          </cell>
          <cell r="KL834" t="str">
            <v>Spread émetteurs (AHM)</v>
          </cell>
          <cell r="KM834" t="str">
            <v>2019-T3</v>
          </cell>
          <cell r="KO834" t="str">
            <v>Spread émetteurs (AHM)</v>
          </cell>
          <cell r="KP834" t="str">
            <v>2019-T2</v>
          </cell>
          <cell r="KR834" t="str">
            <v>Spread émetteurs (AHM)</v>
          </cell>
          <cell r="KS834" t="str">
            <v>2019-T1</v>
          </cell>
          <cell r="KU834" t="str">
            <v>Spread émetteurs (AHM)</v>
          </cell>
          <cell r="KV834" t="str">
            <v>XXXX-XX</v>
          </cell>
          <cell r="KX834" t="str">
            <v>Spread émetteurs (AHM)</v>
          </cell>
          <cell r="KY834" t="str">
            <v>2018-T3</v>
          </cell>
          <cell r="LA834" t="str">
            <v>Spread émetteurs (AHM)</v>
          </cell>
          <cell r="LB834" t="str">
            <v>2018-T2</v>
          </cell>
          <cell r="LD834" t="str">
            <v>Spread émetteurs (AHM)</v>
          </cell>
          <cell r="LE834" t="str">
            <v>2018-T1</v>
          </cell>
          <cell r="LG834" t="str">
            <v>Spread émetteurs (AHM)</v>
          </cell>
          <cell r="LH834" t="str">
            <v>XXXX-XX</v>
          </cell>
          <cell r="LJ834" t="str">
            <v>Spread émetteurs (AHM)</v>
          </cell>
          <cell r="LK834" t="str">
            <v>2017-T3</v>
          </cell>
          <cell r="LM834" t="str">
            <v>Spread émetteurs (AHM)</v>
          </cell>
          <cell r="LN834" t="str">
            <v>2017-T2</v>
          </cell>
          <cell r="LP834" t="str">
            <v>Spread émetteurs (AHM)</v>
          </cell>
          <cell r="LQ834" t="str">
            <v>2017-T1</v>
          </cell>
          <cell r="LS834" t="str">
            <v>Spread émetteurs (AHM)</v>
          </cell>
          <cell r="LT834" t="str">
            <v>XXXX-XX</v>
          </cell>
          <cell r="LV834" t="str">
            <v>Spread émetteurs (AHM)</v>
          </cell>
          <cell r="LW834" t="str">
            <v>2016-T3</v>
          </cell>
          <cell r="LY834" t="str">
            <v>Spread émetteurs (AHM)</v>
          </cell>
          <cell r="LZ834" t="str">
            <v>2016-T2</v>
          </cell>
          <cell r="MB834" t="str">
            <v>Spread émetteurs (AHM)</v>
          </cell>
          <cell r="MC834" t="str">
            <v>2016-T1</v>
          </cell>
          <cell r="ME834" t="str">
            <v>Spread émetteurs (AHM)</v>
          </cell>
          <cell r="MF834" t="str">
            <v>XXXX-XX</v>
          </cell>
          <cell r="MH834" t="str">
            <v>Spread émetteurs (AHM)</v>
          </cell>
          <cell r="MI834" t="str">
            <v>2015-T3</v>
          </cell>
          <cell r="MK834" t="str">
            <v>Spread émetteurs (AHM)</v>
          </cell>
          <cell r="ML834" t="str">
            <v>2015-T2</v>
          </cell>
          <cell r="MN834" t="str">
            <v>Spread émetteurs (AHM)</v>
          </cell>
          <cell r="MO834" t="str">
            <v>2015-T1</v>
          </cell>
          <cell r="MQ834" t="str">
            <v>Spread émetteurs (AHM)</v>
          </cell>
          <cell r="MR834" t="str">
            <v>XXXX-XX</v>
          </cell>
          <cell r="MT834" t="str">
            <v>Spread émetteurs (AHM)</v>
          </cell>
          <cell r="MU834" t="str">
            <v>2014-T3</v>
          </cell>
          <cell r="MW834" t="str">
            <v>Spread émetteurs (AHM)</v>
          </cell>
          <cell r="MX834" t="str">
            <v>2014-T2</v>
          </cell>
          <cell r="MZ834" t="str">
            <v>Spread émetteurs (AHM)</v>
          </cell>
          <cell r="NA834" t="str">
            <v>2014-T1</v>
          </cell>
          <cell r="NC834" t="str">
            <v>Spread émetteurs (AHM)</v>
          </cell>
          <cell r="ND834" t="str">
            <v>XXXX-XX</v>
          </cell>
          <cell r="NF834" t="str">
            <v>Spread émetteurs (AHM)</v>
          </cell>
          <cell r="NG834" t="str">
            <v>2013-T3</v>
          </cell>
          <cell r="NI834" t="str">
            <v>Spread émetteurs (AHM)</v>
          </cell>
          <cell r="NJ834" t="str">
            <v>2013-T2</v>
          </cell>
          <cell r="NL834" t="str">
            <v>Spread émetteurs (AHM)</v>
          </cell>
          <cell r="NM834" t="str">
            <v>2013-T1</v>
          </cell>
          <cell r="NO834" t="str">
            <v>Spread émetteurs (AHM)</v>
          </cell>
          <cell r="NP834" t="str">
            <v>XXXX-XX</v>
          </cell>
          <cell r="NR834" t="str">
            <v>Spread émetteurs (AHM)</v>
          </cell>
          <cell r="NS834" t="str">
            <v>2012-T3</v>
          </cell>
          <cell r="NU834" t="str">
            <v>Spread émetteurs (AHM)</v>
          </cell>
          <cell r="NV834" t="str">
            <v>2012-T2</v>
          </cell>
          <cell r="NX834" t="str">
            <v>Spread émetteurs (AHM)</v>
          </cell>
          <cell r="NY834" t="str">
            <v>2012-T1</v>
          </cell>
          <cell r="OA834" t="str">
            <v>Spread émetteurs (AHM)</v>
          </cell>
          <cell r="OB834" t="str">
            <v>XXXX-XX</v>
          </cell>
          <cell r="OD834" t="str">
            <v>Spread émetteurs (AHM)</v>
          </cell>
          <cell r="OE834" t="str">
            <v>2011-T3</v>
          </cell>
          <cell r="OG834" t="str">
            <v>Spread émetteurs (AHM)</v>
          </cell>
          <cell r="OH834" t="str">
            <v>2011-T2</v>
          </cell>
          <cell r="OJ834" t="str">
            <v>Spread émetteurs (AHM)</v>
          </cell>
          <cell r="OK834" t="str">
            <v>2011-T1</v>
          </cell>
          <cell r="OM834" t="str">
            <v>Spread émetteurs (AHM)</v>
          </cell>
          <cell r="ON834" t="str">
            <v>XXXX-XX</v>
          </cell>
          <cell r="OP834" t="str">
            <v>Spread émetteurs (AHM)</v>
          </cell>
          <cell r="OQ834" t="str">
            <v>2010-T3</v>
          </cell>
          <cell r="OS834" t="str">
            <v>Spread émetteurs (AHM)</v>
          </cell>
          <cell r="OT834" t="str">
            <v>2010-T2</v>
          </cell>
          <cell r="OV834" t="str">
            <v>Spread émetteurs (AHM)</v>
          </cell>
          <cell r="OW834" t="str">
            <v>2010-T1</v>
          </cell>
          <cell r="OY834" t="str">
            <v>Spread émetteurs (AHM)</v>
          </cell>
          <cell r="OZ834" t="str">
            <v>XXXX-XX</v>
          </cell>
          <cell r="PB834" t="str">
            <v>Spread émetteurs (AHM)</v>
          </cell>
          <cell r="PC834" t="str">
            <v>2009-T3</v>
          </cell>
          <cell r="PE834" t="str">
            <v>Spread émetteurs (AHM)</v>
          </cell>
          <cell r="PF834" t="str">
            <v>2009-T2</v>
          </cell>
          <cell r="PH834" t="str">
            <v>Spread émetteurs (AHM)</v>
          </cell>
          <cell r="PI834" t="str">
            <v>2009-T1</v>
          </cell>
          <cell r="PK834" t="str">
            <v>Spread émetteurs (AHM)</v>
          </cell>
          <cell r="PL834" t="str">
            <v>XXXX-XX</v>
          </cell>
          <cell r="PN834" t="str">
            <v>Spread émetteurs (AHM)</v>
          </cell>
          <cell r="PO834" t="str">
            <v>2008-T3</v>
          </cell>
          <cell r="PQ834" t="str">
            <v>Spread émetteurs (AHM)</v>
          </cell>
          <cell r="PR834" t="str">
            <v>2008-T2</v>
          </cell>
          <cell r="PT834" t="str">
            <v>Spread émetteurs (AHM)</v>
          </cell>
          <cell r="PU834" t="str">
            <v>2008-T1</v>
          </cell>
          <cell r="PW834" t="str">
            <v>Spread émetteurs (AHM)</v>
          </cell>
          <cell r="PX834" t="str">
            <v>XXXX-XX</v>
          </cell>
        </row>
        <row r="835">
          <cell r="IP835" t="str">
            <v>Nature de l'ajustement</v>
          </cell>
          <cell r="IQ835" t="str">
            <v>Trimestre</v>
          </cell>
          <cell r="IS835" t="str">
            <v>Nature de l'ajustement</v>
          </cell>
          <cell r="IT835" t="str">
            <v>Trimestre</v>
          </cell>
          <cell r="IV835" t="str">
            <v>Nature de l'ajustement</v>
          </cell>
          <cell r="IW835" t="str">
            <v>Trimestre</v>
          </cell>
          <cell r="IY835" t="str">
            <v>Nature de l'ajustement</v>
          </cell>
          <cell r="IZ835" t="str">
            <v>Trimestre</v>
          </cell>
          <cell r="JB835" t="str">
            <v>Nature de l'ajustement</v>
          </cell>
          <cell r="JC835" t="str">
            <v>Trimestre</v>
          </cell>
          <cell r="JE835" t="str">
            <v>Nature de l'ajustement</v>
          </cell>
          <cell r="JF835" t="str">
            <v>Trimestre</v>
          </cell>
          <cell r="JH835" t="str">
            <v>Nature de l'ajustement</v>
          </cell>
          <cell r="JI835" t="str">
            <v>Trimestre</v>
          </cell>
          <cell r="JK835" t="str">
            <v>Nature de l'ajustement</v>
          </cell>
          <cell r="JL835" t="str">
            <v>Trimestre</v>
          </cell>
          <cell r="JN835" t="str">
            <v>Nature de l'ajustement</v>
          </cell>
          <cell r="JO835" t="str">
            <v>Trimestre</v>
          </cell>
          <cell r="JQ835" t="str">
            <v>Nature de l'ajustement</v>
          </cell>
          <cell r="JR835" t="str">
            <v>Trimestre</v>
          </cell>
          <cell r="JT835" t="str">
            <v>Nature de l'ajustement</v>
          </cell>
          <cell r="JU835" t="str">
            <v>Trimestre</v>
          </cell>
          <cell r="JW835" t="str">
            <v>Nature de l'ajustement</v>
          </cell>
          <cell r="JX835" t="str">
            <v>Trimestre</v>
          </cell>
          <cell r="JZ835" t="str">
            <v>Nature de l'ajustement</v>
          </cell>
          <cell r="KA835" t="str">
            <v>Trimestre</v>
          </cell>
          <cell r="KC835" t="str">
            <v>Nature de l'ajustement</v>
          </cell>
          <cell r="KD835" t="str">
            <v>Trimestre</v>
          </cell>
          <cell r="KF835" t="str">
            <v>Nature de l'ajustement</v>
          </cell>
          <cell r="KG835" t="str">
            <v>Trimestre</v>
          </cell>
          <cell r="KI835" t="str">
            <v>Nature de l'ajustement</v>
          </cell>
          <cell r="KJ835" t="str">
            <v>Trimestre</v>
          </cell>
          <cell r="KL835" t="str">
            <v>Nature de l'ajustement</v>
          </cell>
          <cell r="KM835" t="str">
            <v>Trimestre</v>
          </cell>
          <cell r="KO835" t="str">
            <v>Nature de l'ajustement</v>
          </cell>
          <cell r="KP835" t="str">
            <v>Trimestre</v>
          </cell>
          <cell r="KR835" t="str">
            <v>Nature de l'ajustement</v>
          </cell>
          <cell r="KS835" t="str">
            <v>Trimestre</v>
          </cell>
          <cell r="KU835" t="str">
            <v>Nature de l'ajustement</v>
          </cell>
          <cell r="KV835" t="str">
            <v>Trimestre</v>
          </cell>
          <cell r="KX835" t="str">
            <v>Nature de l'ajustement</v>
          </cell>
          <cell r="KY835" t="str">
            <v>Trimestre</v>
          </cell>
          <cell r="LA835" t="str">
            <v>Nature de l'ajustement</v>
          </cell>
          <cell r="LB835" t="str">
            <v>Trimestre</v>
          </cell>
          <cell r="LD835" t="str">
            <v>Nature de l'ajustement</v>
          </cell>
          <cell r="LE835" t="str">
            <v>Trimestre</v>
          </cell>
          <cell r="LG835" t="str">
            <v>Nature de l'ajustement</v>
          </cell>
          <cell r="LH835" t="str">
            <v>Trimestre</v>
          </cell>
          <cell r="LJ835" t="str">
            <v>Nature de l'ajustement</v>
          </cell>
          <cell r="LK835" t="str">
            <v>Trimestre</v>
          </cell>
          <cell r="LM835" t="str">
            <v>Nature de l'ajustement</v>
          </cell>
          <cell r="LN835" t="str">
            <v>Trimestre</v>
          </cell>
          <cell r="LP835" t="str">
            <v>Nature de l'ajustement</v>
          </cell>
          <cell r="LQ835" t="str">
            <v>Trimestre</v>
          </cell>
          <cell r="LS835" t="str">
            <v>Nature de l'ajustement</v>
          </cell>
          <cell r="LT835" t="str">
            <v>Trimestre</v>
          </cell>
          <cell r="LV835" t="str">
            <v>Nature de l'ajustement</v>
          </cell>
          <cell r="LW835" t="str">
            <v>Trimestre</v>
          </cell>
          <cell r="LY835" t="str">
            <v>Nature de l'ajustement</v>
          </cell>
          <cell r="LZ835" t="str">
            <v>Trimestre</v>
          </cell>
          <cell r="MB835" t="str">
            <v>Nature de l'ajustement</v>
          </cell>
          <cell r="MC835" t="str">
            <v>Trimestre</v>
          </cell>
          <cell r="ME835" t="str">
            <v>Nature de l'ajustement</v>
          </cell>
          <cell r="MF835" t="str">
            <v>Trimestre</v>
          </cell>
          <cell r="MH835" t="str">
            <v>Nature de l'ajustement</v>
          </cell>
          <cell r="MI835" t="str">
            <v>Trimestre</v>
          </cell>
          <cell r="MK835" t="str">
            <v>Nature de l'ajustement</v>
          </cell>
          <cell r="ML835" t="str">
            <v>Trimestre</v>
          </cell>
          <cell r="MN835" t="str">
            <v>Nature de l'ajustement</v>
          </cell>
          <cell r="MO835" t="str">
            <v>Trimestre</v>
          </cell>
          <cell r="MQ835" t="str">
            <v>Nature de l'ajustement</v>
          </cell>
          <cell r="MR835" t="str">
            <v>Trimestre</v>
          </cell>
          <cell r="MT835" t="str">
            <v>Nature de l'ajustement</v>
          </cell>
          <cell r="MU835" t="str">
            <v>Trimestre</v>
          </cell>
          <cell r="MW835" t="str">
            <v>Nature de l'ajustement</v>
          </cell>
          <cell r="MX835" t="str">
            <v>Trimestre</v>
          </cell>
          <cell r="MZ835" t="str">
            <v>Nature de l'ajustement</v>
          </cell>
          <cell r="NA835" t="str">
            <v>Trimestre</v>
          </cell>
          <cell r="NC835" t="str">
            <v>Nature de l'ajustement</v>
          </cell>
          <cell r="ND835" t="str">
            <v>Trimestre</v>
          </cell>
          <cell r="NF835" t="str">
            <v>Nature de l'ajustement</v>
          </cell>
          <cell r="NG835" t="str">
            <v>Trimestre</v>
          </cell>
          <cell r="NI835" t="str">
            <v>Nature de l'ajustement</v>
          </cell>
          <cell r="NJ835" t="str">
            <v>Trimestre</v>
          </cell>
          <cell r="NL835" t="str">
            <v>Nature de l'ajustement</v>
          </cell>
          <cell r="NM835" t="str">
            <v>Trimestre</v>
          </cell>
          <cell r="NO835" t="str">
            <v>Nature de l'ajustement</v>
          </cell>
          <cell r="NP835" t="str">
            <v>Trimestre</v>
          </cell>
          <cell r="NR835" t="str">
            <v>Nature de l'ajustement</v>
          </cell>
          <cell r="NS835" t="str">
            <v>Trimestre</v>
          </cell>
          <cell r="NU835" t="str">
            <v>Nature de l'ajustement</v>
          </cell>
          <cell r="NV835" t="str">
            <v>Trimestre</v>
          </cell>
          <cell r="NX835" t="str">
            <v>Nature de l'ajustement</v>
          </cell>
          <cell r="NY835" t="str">
            <v>Trimestre</v>
          </cell>
          <cell r="OA835" t="str">
            <v>Nature de l'ajustement</v>
          </cell>
          <cell r="OB835" t="str">
            <v>Trimestre</v>
          </cell>
          <cell r="OD835" t="str">
            <v>Nature de l'ajustement</v>
          </cell>
          <cell r="OE835" t="str">
            <v>Trimestre</v>
          </cell>
          <cell r="OG835" t="str">
            <v>Nature de l'ajustement</v>
          </cell>
          <cell r="OH835" t="str">
            <v>Trimestre</v>
          </cell>
          <cell r="OJ835" t="str">
            <v>Nature de l'ajustement</v>
          </cell>
          <cell r="OK835" t="str">
            <v>Trimestre</v>
          </cell>
          <cell r="OM835" t="str">
            <v>Nature de l'ajustement</v>
          </cell>
          <cell r="ON835" t="str">
            <v>Trimestre</v>
          </cell>
          <cell r="OP835" t="str">
            <v>Nature de l'ajustement</v>
          </cell>
          <cell r="OQ835" t="str">
            <v>Trimestre</v>
          </cell>
          <cell r="OS835" t="str">
            <v>Nature de l'ajustement</v>
          </cell>
          <cell r="OT835" t="str">
            <v>Trimestre</v>
          </cell>
          <cell r="OV835" t="str">
            <v>Nature de l'ajustement</v>
          </cell>
          <cell r="OW835" t="str">
            <v>Trimestre</v>
          </cell>
          <cell r="OY835" t="str">
            <v>Nature de l'ajustement</v>
          </cell>
          <cell r="OZ835" t="str">
            <v>Trimestre</v>
          </cell>
          <cell r="PB835" t="str">
            <v>Nature de l'ajustement</v>
          </cell>
          <cell r="PC835" t="str">
            <v>Trimestre</v>
          </cell>
          <cell r="PE835" t="str">
            <v>Nature de l'ajustement</v>
          </cell>
          <cell r="PF835" t="str">
            <v>Trimestre</v>
          </cell>
          <cell r="PH835" t="str">
            <v>Nature de l'ajustement</v>
          </cell>
          <cell r="PI835" t="str">
            <v>Trimestre</v>
          </cell>
          <cell r="PK835" t="str">
            <v>Nature de l'ajustement</v>
          </cell>
          <cell r="PL835" t="str">
            <v>Trimestre</v>
          </cell>
          <cell r="PN835" t="str">
            <v>Nature de l'ajustement</v>
          </cell>
          <cell r="PO835" t="str">
            <v>Trimestre</v>
          </cell>
          <cell r="PQ835" t="str">
            <v>Nature de l'ajustement</v>
          </cell>
          <cell r="PR835" t="str">
            <v>Trimestre</v>
          </cell>
          <cell r="PT835" t="str">
            <v>Nature de l'ajustement</v>
          </cell>
          <cell r="PU835" t="str">
            <v>Trimestre</v>
          </cell>
          <cell r="PW835" t="str">
            <v>Nature de l'ajustement</v>
          </cell>
          <cell r="PX835" t="str">
            <v>Trimestre</v>
          </cell>
        </row>
        <row r="836">
          <cell r="IP836" t="str">
            <v>Spread émetteurs (AHM)</v>
          </cell>
          <cell r="IQ836" t="str">
            <v>2023-T4</v>
          </cell>
          <cell r="IS836" t="str">
            <v>Spread émetteurs (AHM)</v>
          </cell>
          <cell r="IT836" t="str">
            <v>2023-T3</v>
          </cell>
          <cell r="IV836" t="str">
            <v>Spread émetteurs (AHM)</v>
          </cell>
          <cell r="IW836" t="str">
            <v>2023-T2</v>
          </cell>
          <cell r="IY836" t="str">
            <v>Spread émetteurs (AHM)</v>
          </cell>
          <cell r="IZ836" t="str">
            <v>2023-T1</v>
          </cell>
          <cell r="JB836" t="str">
            <v>Spread émetteurs (AHM)</v>
          </cell>
          <cell r="JC836" t="str">
            <v>2022-T4</v>
          </cell>
          <cell r="JE836" t="str">
            <v>Spread émetteurs (AHM)</v>
          </cell>
          <cell r="JF836" t="str">
            <v>2022-T3</v>
          </cell>
          <cell r="JH836" t="str">
            <v>Spread émetteurs (AHM)</v>
          </cell>
          <cell r="JI836" t="str">
            <v>2022-T2</v>
          </cell>
          <cell r="JK836" t="str">
            <v>Spread émetteurs (AHM)</v>
          </cell>
          <cell r="JL836" t="str">
            <v>2022-T1</v>
          </cell>
          <cell r="JN836" t="str">
            <v>Spread émetteurs (AHM)</v>
          </cell>
          <cell r="JO836" t="str">
            <v>2021-T4</v>
          </cell>
          <cell r="JQ836" t="str">
            <v>Spread émetteurs (AHM)</v>
          </cell>
          <cell r="JR836" t="str">
            <v>2021-T3</v>
          </cell>
          <cell r="JT836" t="str">
            <v>Spread émetteurs (AHM)</v>
          </cell>
          <cell r="JU836" t="str">
            <v>2021-T2</v>
          </cell>
          <cell r="JW836" t="str">
            <v>Spread émetteurs (AHM)</v>
          </cell>
          <cell r="JX836" t="str">
            <v>2021-T1</v>
          </cell>
          <cell r="JZ836" t="str">
            <v>Spread émetteurs (AHM)</v>
          </cell>
          <cell r="KA836" t="str">
            <v>2020-T4</v>
          </cell>
          <cell r="KC836" t="str">
            <v>Spread émetteurs (AHM)</v>
          </cell>
          <cell r="KD836" t="str">
            <v>2020-T3</v>
          </cell>
          <cell r="KF836" t="str">
            <v>Spread émetteurs (AHM)</v>
          </cell>
          <cell r="KG836" t="str">
            <v>2020-T2</v>
          </cell>
          <cell r="KI836" t="str">
            <v>Spread émetteurs (AHM)</v>
          </cell>
          <cell r="KJ836" t="str">
            <v>2020-T1</v>
          </cell>
          <cell r="KL836" t="str">
            <v>Spread émetteurs (AHM)</v>
          </cell>
          <cell r="KM836" t="str">
            <v>2019-T4</v>
          </cell>
          <cell r="KO836" t="str">
            <v>Spread émetteurs (AHM)</v>
          </cell>
          <cell r="KP836" t="str">
            <v>2019-T3</v>
          </cell>
          <cell r="KR836" t="str">
            <v>Spread émetteurs (AHM)</v>
          </cell>
          <cell r="KS836" t="str">
            <v>2019-T2</v>
          </cell>
          <cell r="KU836" t="str">
            <v>Spread émetteurs (AHM)</v>
          </cell>
          <cell r="KV836" t="str">
            <v>2019-T1</v>
          </cell>
          <cell r="KX836" t="str">
            <v>Spread émetteurs (AHM)</v>
          </cell>
          <cell r="KY836" t="str">
            <v>2018-T4</v>
          </cell>
          <cell r="LA836" t="str">
            <v>Spread émetteurs (AHM)</v>
          </cell>
          <cell r="LB836" t="str">
            <v>2018-T3</v>
          </cell>
          <cell r="LD836" t="str">
            <v>Spread émetteurs (AHM)</v>
          </cell>
          <cell r="LE836" t="str">
            <v>2018-T2</v>
          </cell>
          <cell r="LG836" t="str">
            <v>Spread émetteurs (AHM)</v>
          </cell>
          <cell r="LH836" t="str">
            <v>2018-T1</v>
          </cell>
          <cell r="LJ836" t="str">
            <v>Spread émetteurs (AHM)</v>
          </cell>
          <cell r="LK836" t="str">
            <v>2017-T4</v>
          </cell>
          <cell r="LM836" t="str">
            <v>Spread émetteurs (AHM)</v>
          </cell>
          <cell r="LN836" t="str">
            <v>2017-T3</v>
          </cell>
          <cell r="LP836" t="str">
            <v>Spread émetteurs (AHM)</v>
          </cell>
          <cell r="LQ836" t="str">
            <v>2017-T2</v>
          </cell>
          <cell r="LS836" t="str">
            <v>Spread émetteurs (AHM)</v>
          </cell>
          <cell r="LT836" t="str">
            <v>2017-T1</v>
          </cell>
          <cell r="LV836" t="str">
            <v>Spread émetteurs (AHM)</v>
          </cell>
          <cell r="LW836" t="str">
            <v>2016-T4</v>
          </cell>
          <cell r="LY836" t="str">
            <v>Spread émetteurs (AHM)</v>
          </cell>
          <cell r="LZ836" t="str">
            <v>2016-T3</v>
          </cell>
          <cell r="MB836" t="str">
            <v>Spread émetteurs (AHM)</v>
          </cell>
          <cell r="MC836" t="str">
            <v>2016-T2</v>
          </cell>
          <cell r="ME836" t="str">
            <v>Spread émetteurs (AHM)</v>
          </cell>
          <cell r="MF836" t="str">
            <v>2016-T1</v>
          </cell>
          <cell r="MH836" t="str">
            <v>Spread émetteurs (AHM)</v>
          </cell>
          <cell r="MI836" t="str">
            <v>2015-T4</v>
          </cell>
          <cell r="MK836" t="str">
            <v>Spread émetteurs (AHM)</v>
          </cell>
          <cell r="ML836" t="str">
            <v>2015-T3</v>
          </cell>
          <cell r="MN836" t="str">
            <v>Spread émetteurs (AHM)</v>
          </cell>
          <cell r="MO836" t="str">
            <v>2015-T2</v>
          </cell>
          <cell r="MQ836" t="str">
            <v>Spread émetteurs (AHM)</v>
          </cell>
          <cell r="MR836" t="str">
            <v>2015-T1</v>
          </cell>
          <cell r="MT836" t="str">
            <v>Spread émetteurs (AHM)</v>
          </cell>
          <cell r="MU836" t="str">
            <v>2014-T4</v>
          </cell>
          <cell r="MW836" t="str">
            <v>Spread émetteurs (AHM)</v>
          </cell>
          <cell r="MX836" t="str">
            <v>2014-T3</v>
          </cell>
          <cell r="MZ836" t="str">
            <v>Spread émetteurs (AHM)</v>
          </cell>
          <cell r="NA836" t="str">
            <v>2014-T2</v>
          </cell>
          <cell r="NC836" t="str">
            <v>Spread émetteurs (AHM)</v>
          </cell>
          <cell r="ND836" t="str">
            <v>2014-T1</v>
          </cell>
          <cell r="NF836" t="str">
            <v>Spread émetteurs (AHM)</v>
          </cell>
          <cell r="NG836" t="str">
            <v>2013-T4</v>
          </cell>
          <cell r="NI836" t="str">
            <v>Spread émetteurs (AHM)</v>
          </cell>
          <cell r="NJ836" t="str">
            <v>2013-T3</v>
          </cell>
          <cell r="NL836" t="str">
            <v>Spread émetteurs (AHM)</v>
          </cell>
          <cell r="NM836" t="str">
            <v>2013-T2</v>
          </cell>
          <cell r="NO836" t="str">
            <v>Spread émetteurs (AHM)</v>
          </cell>
          <cell r="NP836" t="str">
            <v>2013-T1</v>
          </cell>
          <cell r="NR836" t="str">
            <v>Spread émetteurs (AHM)</v>
          </cell>
          <cell r="NS836" t="str">
            <v>2012-T4</v>
          </cell>
          <cell r="NU836" t="str">
            <v>Spread émetteurs (AHM)</v>
          </cell>
          <cell r="NV836" t="str">
            <v>2012-T3</v>
          </cell>
          <cell r="NX836" t="str">
            <v>Spread émetteurs (AHM)</v>
          </cell>
          <cell r="NY836" t="str">
            <v>2012-T2</v>
          </cell>
          <cell r="OA836" t="str">
            <v>Spread émetteurs (AHM)</v>
          </cell>
          <cell r="OB836" t="str">
            <v>2012-T1</v>
          </cell>
          <cell r="OD836" t="str">
            <v>Spread émetteurs (AHM)</v>
          </cell>
          <cell r="OE836" t="str">
            <v>2011-T4</v>
          </cell>
          <cell r="OG836" t="str">
            <v>Spread émetteurs (AHM)</v>
          </cell>
          <cell r="OH836" t="str">
            <v>2011-T3</v>
          </cell>
          <cell r="OJ836" t="str">
            <v>Spread émetteurs (AHM)</v>
          </cell>
          <cell r="OK836" t="str">
            <v>2011-T2</v>
          </cell>
          <cell r="OM836" t="str">
            <v>Spread émetteurs (AHM)</v>
          </cell>
          <cell r="ON836" t="str">
            <v>2011-T1</v>
          </cell>
          <cell r="OP836" t="str">
            <v>Spread émetteurs (AHM)</v>
          </cell>
          <cell r="OQ836" t="str">
            <v>2010-T4</v>
          </cell>
          <cell r="OS836" t="str">
            <v>Spread émetteurs (AHM)</v>
          </cell>
          <cell r="OT836" t="str">
            <v>2010-T3</v>
          </cell>
          <cell r="OV836" t="str">
            <v>Spread émetteurs (AHM)</v>
          </cell>
          <cell r="OW836" t="str">
            <v>2010-T2</v>
          </cell>
          <cell r="OY836" t="str">
            <v>Spread émetteurs (AHM)</v>
          </cell>
          <cell r="OZ836" t="str">
            <v>2010-T1</v>
          </cell>
          <cell r="PB836" t="str">
            <v>Spread émetteurs (AHM)</v>
          </cell>
          <cell r="PC836" t="str">
            <v>2009-T4</v>
          </cell>
          <cell r="PE836" t="str">
            <v>Spread émetteurs (AHM)</v>
          </cell>
          <cell r="PF836" t="str">
            <v>2009-T3</v>
          </cell>
          <cell r="PH836" t="str">
            <v>Spread émetteurs (AHM)</v>
          </cell>
          <cell r="PI836" t="str">
            <v>2009-T2</v>
          </cell>
          <cell r="PK836" t="str">
            <v>Spread émetteurs (AHM)</v>
          </cell>
          <cell r="PL836" t="str">
            <v>2009-T1</v>
          </cell>
          <cell r="PN836" t="str">
            <v>Spread émetteurs (AHM)</v>
          </cell>
          <cell r="PO836" t="str">
            <v>2008-T4</v>
          </cell>
          <cell r="PQ836" t="str">
            <v>Spread émetteurs (AHM)</v>
          </cell>
          <cell r="PR836" t="str">
            <v>2008-T3</v>
          </cell>
          <cell r="PT836" t="str">
            <v>Spread émetteurs (AHM)</v>
          </cell>
          <cell r="PU836" t="str">
            <v>2008-T2</v>
          </cell>
          <cell r="PW836" t="str">
            <v>Spread émetteurs (AHM)</v>
          </cell>
          <cell r="PX836" t="str">
            <v>2008-T1</v>
          </cell>
        </row>
        <row r="837">
          <cell r="BB837" t="str">
            <v>Nature de l'ajustement</v>
          </cell>
          <cell r="BC837" t="str">
            <v>Trimestre</v>
          </cell>
          <cell r="BE837" t="str">
            <v>Nature de l'ajustement</v>
          </cell>
          <cell r="BF837" t="str">
            <v>Trimestre</v>
          </cell>
          <cell r="BH837" t="str">
            <v>Nature de l'ajustement</v>
          </cell>
          <cell r="BI837" t="str">
            <v>Trimestre</v>
          </cell>
          <cell r="BK837" t="str">
            <v>Nature de l'ajustement</v>
          </cell>
          <cell r="BL837" t="str">
            <v>Trimestre</v>
          </cell>
          <cell r="BN837" t="str">
            <v>Nature de l'ajustement</v>
          </cell>
          <cell r="BO837" t="str">
            <v>Trimestre</v>
          </cell>
          <cell r="BQ837" t="str">
            <v>Nature de l'ajustement</v>
          </cell>
          <cell r="BR837" t="str">
            <v>Trimestre</v>
          </cell>
          <cell r="BT837" t="str">
            <v>Nature de l'ajustement</v>
          </cell>
          <cell r="BU837" t="str">
            <v>Trimestre</v>
          </cell>
          <cell r="BW837" t="str">
            <v>Nature de l'ajustement</v>
          </cell>
          <cell r="BX837" t="str">
            <v>Trimestre</v>
          </cell>
          <cell r="BZ837" t="str">
            <v>Nature de l'ajustement</v>
          </cell>
          <cell r="CA837" t="str">
            <v>Trimestre</v>
          </cell>
          <cell r="CC837" t="str">
            <v>Nature de l'ajustement</v>
          </cell>
          <cell r="CD837" t="str">
            <v>Trimestre</v>
          </cell>
          <cell r="CF837" t="str">
            <v>Nature de l'ajustement</v>
          </cell>
          <cell r="CG837" t="str">
            <v>Trimestre</v>
          </cell>
          <cell r="CI837" t="str">
            <v>Nature de l'ajustement</v>
          </cell>
          <cell r="CJ837" t="str">
            <v>Trimestre</v>
          </cell>
          <cell r="CL837" t="str">
            <v>Nature de l'ajustement</v>
          </cell>
          <cell r="CM837" t="str">
            <v>Trimestre</v>
          </cell>
          <cell r="CO837" t="str">
            <v>Nature de l'ajustement</v>
          </cell>
          <cell r="CP837" t="str">
            <v>Trimestre</v>
          </cell>
          <cell r="CR837" t="str">
            <v>Nature de l'ajustement</v>
          </cell>
          <cell r="CS837" t="str">
            <v>Trimestre</v>
          </cell>
          <cell r="CU837" t="str">
            <v>Nature de l'ajustement</v>
          </cell>
          <cell r="CV837" t="str">
            <v>Trimestre</v>
          </cell>
          <cell r="CX837" t="str">
            <v>Nature de l'ajustement</v>
          </cell>
          <cell r="CY837" t="str">
            <v>Trimestre</v>
          </cell>
          <cell r="DA837" t="str">
            <v>Nature de l'ajustement</v>
          </cell>
          <cell r="DB837" t="str">
            <v>Trimestre</v>
          </cell>
          <cell r="DD837" t="str">
            <v>Nature de l'ajustement</v>
          </cell>
          <cell r="DE837" t="str">
            <v>Trimestre</v>
          </cell>
          <cell r="DG837" t="str">
            <v>Nature de l'ajustement</v>
          </cell>
          <cell r="DH837" t="str">
            <v>Trimestre</v>
          </cell>
          <cell r="DJ837" t="str">
            <v>Nature de l'ajustement</v>
          </cell>
          <cell r="DK837" t="str">
            <v>Trimestre</v>
          </cell>
          <cell r="DM837" t="str">
            <v>Nature de l'ajustement</v>
          </cell>
          <cell r="DN837" t="str">
            <v>Trimestre</v>
          </cell>
          <cell r="DP837" t="str">
            <v>Nature de l'ajustement</v>
          </cell>
          <cell r="DQ837" t="str">
            <v>Trimestre</v>
          </cell>
          <cell r="DS837" t="str">
            <v>Nature de l'ajustement</v>
          </cell>
          <cell r="DT837" t="str">
            <v>Trimestre</v>
          </cell>
          <cell r="DV837" t="str">
            <v>Nature de l'ajustement</v>
          </cell>
          <cell r="DW837" t="str">
            <v>Trimestre</v>
          </cell>
          <cell r="DY837" t="str">
            <v>Nature de l'ajustement</v>
          </cell>
          <cell r="DZ837" t="str">
            <v>Trimestre</v>
          </cell>
          <cell r="EB837" t="str">
            <v>Nature de l'ajustement</v>
          </cell>
          <cell r="EC837" t="str">
            <v>Trimestre</v>
          </cell>
          <cell r="EE837" t="str">
            <v>Nature de l'ajustement</v>
          </cell>
          <cell r="EF837" t="str">
            <v>Trimestre</v>
          </cell>
          <cell r="EH837" t="str">
            <v>Nature de l'ajustement</v>
          </cell>
          <cell r="EI837" t="str">
            <v>Trimestre</v>
          </cell>
          <cell r="EK837" t="str">
            <v>Nature de l'ajustement</v>
          </cell>
          <cell r="EL837" t="str">
            <v>Trimestre</v>
          </cell>
          <cell r="EN837" t="str">
            <v>Nature de l'ajustement</v>
          </cell>
          <cell r="EO837" t="str">
            <v>Trimestre</v>
          </cell>
          <cell r="EQ837" t="str">
            <v>Nature de l'ajustement</v>
          </cell>
          <cell r="ER837" t="str">
            <v>Trimestre</v>
          </cell>
          <cell r="ET837" t="str">
            <v>Nature de l'ajustement</v>
          </cell>
          <cell r="EU837" t="str">
            <v>Trimestre</v>
          </cell>
          <cell r="EW837" t="str">
            <v>Nature de l'ajustement</v>
          </cell>
          <cell r="EX837" t="str">
            <v>Trimestre</v>
          </cell>
          <cell r="EZ837" t="str">
            <v>Nature de l'ajustement</v>
          </cell>
          <cell r="FA837" t="str">
            <v>Trimestre</v>
          </cell>
          <cell r="FC837" t="str">
            <v>Nature de l'ajustement</v>
          </cell>
          <cell r="FD837" t="str">
            <v>Trimestre</v>
          </cell>
          <cell r="FF837" t="str">
            <v>Nature de l'ajustement</v>
          </cell>
          <cell r="FG837" t="str">
            <v>Trimestre</v>
          </cell>
          <cell r="FI837" t="str">
            <v>Nature de l'ajustement</v>
          </cell>
          <cell r="FJ837" t="str">
            <v>Trimestre</v>
          </cell>
          <cell r="FL837" t="str">
            <v>Nature de l'ajustement</v>
          </cell>
          <cell r="FM837" t="str">
            <v>Trimestre</v>
          </cell>
          <cell r="FO837" t="str">
            <v>Nature de l'ajustement</v>
          </cell>
          <cell r="FP837" t="str">
            <v>Trimestre</v>
          </cell>
          <cell r="FR837" t="str">
            <v>Nature de l'ajustement</v>
          </cell>
          <cell r="FS837" t="str">
            <v>Trimestre</v>
          </cell>
          <cell r="FU837" t="str">
            <v>Nature de l'ajustement</v>
          </cell>
          <cell r="FV837" t="str">
            <v>Trimestre</v>
          </cell>
          <cell r="FX837" t="str">
            <v>Nature de l'ajustement</v>
          </cell>
          <cell r="FY837" t="str">
            <v>Trimestre</v>
          </cell>
          <cell r="GA837" t="str">
            <v>Nature de l'ajustement</v>
          </cell>
          <cell r="GB837" t="str">
            <v>Trimestre</v>
          </cell>
          <cell r="GD837" t="str">
            <v>Nature de l'ajustement</v>
          </cell>
          <cell r="GE837" t="str">
            <v>Trimestre</v>
          </cell>
          <cell r="GG837" t="str">
            <v>Nature de l'ajustement</v>
          </cell>
          <cell r="GH837" t="str">
            <v>Trimestre</v>
          </cell>
          <cell r="GJ837" t="str">
            <v>Nature de l'ajustement</v>
          </cell>
          <cell r="GK837" t="str">
            <v>Trimestre</v>
          </cell>
          <cell r="GM837" t="str">
            <v>Nature de l'ajustement</v>
          </cell>
          <cell r="GN837" t="str">
            <v>Trimestre</v>
          </cell>
          <cell r="GP837" t="str">
            <v>Nature de l'ajustement</v>
          </cell>
          <cell r="GQ837" t="str">
            <v>Trimestre</v>
          </cell>
          <cell r="GS837" t="str">
            <v>Nature de l'ajustement</v>
          </cell>
          <cell r="GT837" t="str">
            <v>Trimestre</v>
          </cell>
          <cell r="GV837" t="str">
            <v>Nature de l'ajustement</v>
          </cell>
          <cell r="GW837" t="str">
            <v>Trimestre</v>
          </cell>
          <cell r="GY837" t="str">
            <v>Nature de l'ajustement</v>
          </cell>
          <cell r="GZ837" t="str">
            <v>Trimestre</v>
          </cell>
          <cell r="HB837" t="str">
            <v>Nature de l'ajustement</v>
          </cell>
          <cell r="HC837" t="str">
            <v>Trimestre</v>
          </cell>
          <cell r="HE837" t="str">
            <v>Nature de l'ajustement</v>
          </cell>
          <cell r="HF837" t="str">
            <v>Trimestre</v>
          </cell>
          <cell r="HH837" t="str">
            <v>Nature de l'ajustement</v>
          </cell>
          <cell r="HI837" t="str">
            <v>Trimestre</v>
          </cell>
          <cell r="HK837" t="str">
            <v>Nature de l'ajustement</v>
          </cell>
          <cell r="HL837" t="str">
            <v>Trimestre</v>
          </cell>
          <cell r="HN837" t="str">
            <v>Nature de l'ajustement</v>
          </cell>
          <cell r="HO837" t="str">
            <v>Trimestre</v>
          </cell>
          <cell r="HQ837" t="str">
            <v>Nature de l'ajustement</v>
          </cell>
          <cell r="HR837" t="str">
            <v>Trimestre</v>
          </cell>
          <cell r="HT837" t="str">
            <v>Nature de l'ajustement</v>
          </cell>
          <cell r="HU837" t="str">
            <v>Trimestre</v>
          </cell>
          <cell r="HW837" t="str">
            <v>Nature de l'ajustement</v>
          </cell>
          <cell r="HX837" t="str">
            <v>Trimestre</v>
          </cell>
          <cell r="HZ837" t="str">
            <v>Nature de l'ajustement</v>
          </cell>
          <cell r="IA837" t="str">
            <v>Trimestre</v>
          </cell>
          <cell r="IC837" t="str">
            <v>Nature de l'ajustement</v>
          </cell>
          <cell r="ID837" t="str">
            <v>Trimestre</v>
          </cell>
          <cell r="IF837" t="str">
            <v>Nature de l'ajustement</v>
          </cell>
          <cell r="IG837" t="str">
            <v>Trimestre</v>
          </cell>
          <cell r="II837" t="str">
            <v>Nature de l'ajustement</v>
          </cell>
          <cell r="IJ837" t="str">
            <v>Trimestre</v>
          </cell>
          <cell r="IP837" t="str">
            <v>Nature de l'ajustement</v>
          </cell>
          <cell r="IQ837" t="str">
            <v>Trimestre</v>
          </cell>
          <cell r="IS837" t="str">
            <v>Nature de l'ajustement</v>
          </cell>
          <cell r="IT837" t="str">
            <v>Trimestre</v>
          </cell>
          <cell r="IV837" t="str">
            <v>Nature de l'ajustement</v>
          </cell>
          <cell r="IW837" t="str">
            <v>Trimestre</v>
          </cell>
          <cell r="IY837" t="str">
            <v>Nature de l'ajustement</v>
          </cell>
          <cell r="IZ837" t="str">
            <v>Trimestre</v>
          </cell>
          <cell r="JB837" t="str">
            <v>Nature de l'ajustement</v>
          </cell>
          <cell r="JC837" t="str">
            <v>Trimestre</v>
          </cell>
          <cell r="JE837" t="str">
            <v>Nature de l'ajustement</v>
          </cell>
          <cell r="JF837" t="str">
            <v>Trimestre</v>
          </cell>
          <cell r="JH837" t="str">
            <v>Nature de l'ajustement</v>
          </cell>
          <cell r="JI837" t="str">
            <v>Trimestre</v>
          </cell>
          <cell r="JK837" t="str">
            <v>Nature de l'ajustement</v>
          </cell>
          <cell r="JL837" t="str">
            <v>Trimestre</v>
          </cell>
          <cell r="JN837" t="str">
            <v>Nature de l'ajustement</v>
          </cell>
          <cell r="JO837" t="str">
            <v>Trimestre</v>
          </cell>
          <cell r="JQ837" t="str">
            <v>Nature de l'ajustement</v>
          </cell>
          <cell r="JR837" t="str">
            <v>Trimestre</v>
          </cell>
          <cell r="JT837" t="str">
            <v>Nature de l'ajustement</v>
          </cell>
          <cell r="JU837" t="str">
            <v>Trimestre</v>
          </cell>
          <cell r="JW837" t="str">
            <v>Nature de l'ajustement</v>
          </cell>
          <cell r="JX837" t="str">
            <v>Trimestre</v>
          </cell>
          <cell r="JZ837" t="str">
            <v>Nature de l'ajustement</v>
          </cell>
          <cell r="KA837" t="str">
            <v>Trimestre</v>
          </cell>
          <cell r="KC837" t="str">
            <v>Nature de l'ajustement</v>
          </cell>
          <cell r="KD837" t="str">
            <v>Trimestre</v>
          </cell>
          <cell r="KF837" t="str">
            <v>Nature de l'ajustement</v>
          </cell>
          <cell r="KG837" t="str">
            <v>Trimestre</v>
          </cell>
          <cell r="KI837" t="str">
            <v>Nature de l'ajustement</v>
          </cell>
          <cell r="KJ837" t="str">
            <v>Trimestre</v>
          </cell>
          <cell r="KL837" t="str">
            <v>Nature de l'ajustement</v>
          </cell>
          <cell r="KM837" t="str">
            <v>Trimestre</v>
          </cell>
          <cell r="KO837" t="str">
            <v>Nature de l'ajustement</v>
          </cell>
          <cell r="KP837" t="str">
            <v>Trimestre</v>
          </cell>
          <cell r="KR837" t="str">
            <v>Nature de l'ajustement</v>
          </cell>
          <cell r="KS837" t="str">
            <v>Trimestre</v>
          </cell>
          <cell r="KU837" t="str">
            <v>Nature de l'ajustement</v>
          </cell>
          <cell r="KV837" t="str">
            <v>Trimestre</v>
          </cell>
          <cell r="KX837" t="str">
            <v>Nature de l'ajustement</v>
          </cell>
          <cell r="KY837" t="str">
            <v>Trimestre</v>
          </cell>
          <cell r="LA837" t="str">
            <v>Nature de l'ajustement</v>
          </cell>
          <cell r="LB837" t="str">
            <v>Trimestre</v>
          </cell>
          <cell r="LD837" t="str">
            <v>Nature de l'ajustement</v>
          </cell>
          <cell r="LE837" t="str">
            <v>Trimestre</v>
          </cell>
          <cell r="LG837" t="str">
            <v>Nature de l'ajustement</v>
          </cell>
          <cell r="LH837" t="str">
            <v>Trimestre</v>
          </cell>
          <cell r="LJ837" t="str">
            <v>Nature de l'ajustement</v>
          </cell>
          <cell r="LK837" t="str">
            <v>Trimestre</v>
          </cell>
          <cell r="LM837" t="str">
            <v>Nature de l'ajustement</v>
          </cell>
          <cell r="LN837" t="str">
            <v>Trimestre</v>
          </cell>
          <cell r="LP837" t="str">
            <v>Nature de l'ajustement</v>
          </cell>
          <cell r="LQ837" t="str">
            <v>Trimestre</v>
          </cell>
          <cell r="LS837" t="str">
            <v>Nature de l'ajustement</v>
          </cell>
          <cell r="LT837" t="str">
            <v>Trimestre</v>
          </cell>
          <cell r="LV837" t="str">
            <v>Nature de l'ajustement</v>
          </cell>
          <cell r="LW837" t="str">
            <v>Trimestre</v>
          </cell>
          <cell r="LY837" t="str">
            <v>Nature de l'ajustement</v>
          </cell>
          <cell r="LZ837" t="str">
            <v>Trimestre</v>
          </cell>
          <cell r="MB837" t="str">
            <v>Nature de l'ajustement</v>
          </cell>
          <cell r="MC837" t="str">
            <v>Trimestre</v>
          </cell>
          <cell r="ME837" t="str">
            <v>Nature de l'ajustement</v>
          </cell>
          <cell r="MF837" t="str">
            <v>Trimestre</v>
          </cell>
          <cell r="MH837" t="str">
            <v>Nature de l'ajustement</v>
          </cell>
          <cell r="MI837" t="str">
            <v>Trimestre</v>
          </cell>
          <cell r="MK837" t="str">
            <v>Nature de l'ajustement</v>
          </cell>
          <cell r="ML837" t="str">
            <v>Trimestre</v>
          </cell>
          <cell r="MN837" t="str">
            <v>Nature de l'ajustement</v>
          </cell>
          <cell r="MO837" t="str">
            <v>Trimestre</v>
          </cell>
          <cell r="MQ837" t="str">
            <v>Nature de l'ajustement</v>
          </cell>
          <cell r="MR837" t="str">
            <v>Trimestre</v>
          </cell>
          <cell r="MT837" t="str">
            <v>Nature de l'ajustement</v>
          </cell>
          <cell r="MU837" t="str">
            <v>Trimestre</v>
          </cell>
          <cell r="MW837" t="str">
            <v>Nature de l'ajustement</v>
          </cell>
          <cell r="MX837" t="str">
            <v>Trimestre</v>
          </cell>
          <cell r="MZ837" t="str">
            <v>Nature de l'ajustement</v>
          </cell>
          <cell r="NA837" t="str">
            <v>Trimestre</v>
          </cell>
          <cell r="NC837" t="str">
            <v>Nature de l'ajustement</v>
          </cell>
          <cell r="ND837" t="str">
            <v>Trimestre</v>
          </cell>
          <cell r="NF837" t="str">
            <v>Nature de l'ajustement</v>
          </cell>
          <cell r="NG837" t="str">
            <v>Trimestre</v>
          </cell>
          <cell r="NI837" t="str">
            <v>Nature de l'ajustement</v>
          </cell>
          <cell r="NJ837" t="str">
            <v>Trimestre</v>
          </cell>
          <cell r="NL837" t="str">
            <v>Nature de l'ajustement</v>
          </cell>
          <cell r="NM837" t="str">
            <v>Trimestre</v>
          </cell>
          <cell r="NO837" t="str">
            <v>Nature de l'ajustement</v>
          </cell>
          <cell r="NP837" t="str">
            <v>Trimestre</v>
          </cell>
          <cell r="NR837" t="str">
            <v>Nature de l'ajustement</v>
          </cell>
          <cell r="NS837" t="str">
            <v>Trimestre</v>
          </cell>
          <cell r="NU837" t="str">
            <v>Nature de l'ajustement</v>
          </cell>
          <cell r="NV837" t="str">
            <v>Trimestre</v>
          </cell>
          <cell r="NX837" t="str">
            <v>Nature de l'ajustement</v>
          </cell>
          <cell r="NY837" t="str">
            <v>Trimestre</v>
          </cell>
          <cell r="OA837" t="str">
            <v>Nature de l'ajustement</v>
          </cell>
          <cell r="OB837" t="str">
            <v>Trimestre</v>
          </cell>
          <cell r="OD837" t="str">
            <v>Nature de l'ajustement</v>
          </cell>
          <cell r="OE837" t="str">
            <v>Trimestre</v>
          </cell>
          <cell r="OG837" t="str">
            <v>Nature de l'ajustement</v>
          </cell>
          <cell r="OH837" t="str">
            <v>Trimestre</v>
          </cell>
          <cell r="OJ837" t="str">
            <v>Nature de l'ajustement</v>
          </cell>
          <cell r="OK837" t="str">
            <v>Trimestre</v>
          </cell>
          <cell r="OM837" t="str">
            <v>Nature de l'ajustement</v>
          </cell>
          <cell r="ON837" t="str">
            <v>Trimestre</v>
          </cell>
          <cell r="OP837" t="str">
            <v>Nature de l'ajustement</v>
          </cell>
          <cell r="OQ837" t="str">
            <v>Trimestre</v>
          </cell>
          <cell r="OS837" t="str">
            <v>Nature de l'ajustement</v>
          </cell>
          <cell r="OT837" t="str">
            <v>Trimestre</v>
          </cell>
          <cell r="OV837" t="str">
            <v>Nature de l'ajustement</v>
          </cell>
          <cell r="OW837" t="str">
            <v>Trimestre</v>
          </cell>
          <cell r="OY837" t="str">
            <v>Nature de l'ajustement</v>
          </cell>
          <cell r="OZ837" t="str">
            <v>Trimestre</v>
          </cell>
          <cell r="PB837" t="str">
            <v>Nature de l'ajustement</v>
          </cell>
          <cell r="PC837" t="str">
            <v>Trimestre</v>
          </cell>
          <cell r="PE837" t="str">
            <v>Nature de l'ajustement</v>
          </cell>
          <cell r="PF837" t="str">
            <v>Trimestre</v>
          </cell>
          <cell r="PH837" t="str">
            <v>Nature de l'ajustement</v>
          </cell>
          <cell r="PI837" t="str">
            <v>Trimestre</v>
          </cell>
          <cell r="PK837" t="str">
            <v>Nature de l'ajustement</v>
          </cell>
          <cell r="PL837" t="str">
            <v>Trimestre</v>
          </cell>
          <cell r="PN837" t="str">
            <v>Nature de l'ajustement</v>
          </cell>
          <cell r="PO837" t="str">
            <v>Trimestre</v>
          </cell>
          <cell r="PQ837" t="str">
            <v>Nature de l'ajustement</v>
          </cell>
          <cell r="PR837" t="str">
            <v>Trimestre</v>
          </cell>
          <cell r="PT837" t="str">
            <v>Nature de l'ajustement</v>
          </cell>
          <cell r="PU837" t="str">
            <v>Trimestre</v>
          </cell>
          <cell r="PW837" t="str">
            <v>Nature de l'ajustement</v>
          </cell>
          <cell r="PX837" t="str">
            <v>Trimestre</v>
          </cell>
        </row>
        <row r="838">
          <cell r="BB838" t="str">
            <v>Spread émetteurs (AHM)</v>
          </cell>
          <cell r="BC838" t="str">
            <v>2023-T4</v>
          </cell>
          <cell r="BE838" t="str">
            <v>Spread émetteurs (AHM)</v>
          </cell>
          <cell r="BF838" t="str">
            <v>2023-T3</v>
          </cell>
          <cell r="BH838" t="str">
            <v>Spread émetteurs (AHM)</v>
          </cell>
          <cell r="BI838" t="str">
            <v>2023-T2</v>
          </cell>
          <cell r="BK838" t="str">
            <v>Spread émetteurs (AHM)</v>
          </cell>
          <cell r="BL838" t="str">
            <v>2023-T1</v>
          </cell>
          <cell r="BN838" t="str">
            <v>Spread émetteurs (AHM)</v>
          </cell>
          <cell r="BO838" t="str">
            <v>2022-T4</v>
          </cell>
          <cell r="BQ838" t="str">
            <v>Spread émetteurs (AHM)</v>
          </cell>
          <cell r="BR838" t="str">
            <v>2022-T3</v>
          </cell>
          <cell r="BT838" t="str">
            <v>Spread émetteurs (AHM)</v>
          </cell>
          <cell r="BU838" t="str">
            <v>2022-T2</v>
          </cell>
          <cell r="BW838" t="str">
            <v>Spread émetteurs (AHM)</v>
          </cell>
          <cell r="BX838" t="str">
            <v>2022-T1</v>
          </cell>
          <cell r="BZ838" t="str">
            <v>Spread émetteurs (AHM)</v>
          </cell>
          <cell r="CA838" t="str">
            <v>2021-T4</v>
          </cell>
          <cell r="CC838" t="str">
            <v>Spread émetteurs (AHM)</v>
          </cell>
          <cell r="CD838" t="str">
            <v>2021-T3</v>
          </cell>
          <cell r="CF838" t="str">
            <v>Spread émetteurs (AHM)</v>
          </cell>
          <cell r="CG838" t="str">
            <v>2021-T2</v>
          </cell>
          <cell r="CI838" t="str">
            <v>Spread émetteurs (AHM)</v>
          </cell>
          <cell r="CJ838" t="str">
            <v>2021-T1</v>
          </cell>
          <cell r="CL838" t="str">
            <v>Spread émetteurs (AHM)</v>
          </cell>
          <cell r="CM838" t="str">
            <v>2020-T4</v>
          </cell>
          <cell r="CO838" t="str">
            <v>Spread émetteurs (AHM)</v>
          </cell>
          <cell r="CP838" t="str">
            <v>2020-T3</v>
          </cell>
          <cell r="CR838" t="str">
            <v>Spread émetteurs (AHM)</v>
          </cell>
          <cell r="CS838" t="str">
            <v>2020-T2</v>
          </cell>
          <cell r="CU838" t="str">
            <v>Spread émetteurs (AHM)</v>
          </cell>
          <cell r="CV838" t="str">
            <v>2020-T1</v>
          </cell>
          <cell r="CX838" t="str">
            <v>Spread émetteurs (AHM)</v>
          </cell>
          <cell r="CY838" t="str">
            <v>2019-T4</v>
          </cell>
          <cell r="DA838" t="str">
            <v>Spread émetteurs (AHM)</v>
          </cell>
          <cell r="DB838" t="str">
            <v>2019-T3</v>
          </cell>
          <cell r="DD838" t="str">
            <v>Spread émetteurs (AHM)</v>
          </cell>
          <cell r="DE838" t="str">
            <v>2019-T2</v>
          </cell>
          <cell r="DG838" t="str">
            <v>Spread émetteurs (AHM)</v>
          </cell>
          <cell r="DH838" t="str">
            <v>2019-T1</v>
          </cell>
          <cell r="DJ838" t="str">
            <v>Spread émetteurs (AHM)</v>
          </cell>
          <cell r="DK838" t="str">
            <v>2018-T4</v>
          </cell>
          <cell r="DM838" t="str">
            <v>Spread émetteurs (AHM)</v>
          </cell>
          <cell r="DN838" t="str">
            <v>2018-T3</v>
          </cell>
          <cell r="DP838" t="str">
            <v>Spread émetteurs (AHM)</v>
          </cell>
          <cell r="DQ838" t="str">
            <v>2018-T2</v>
          </cell>
          <cell r="DS838" t="str">
            <v>Spread émetteurs (AHM)</v>
          </cell>
          <cell r="DT838" t="str">
            <v>2018-T1</v>
          </cell>
          <cell r="DV838" t="str">
            <v>Spread émetteurs (AHM)</v>
          </cell>
          <cell r="DW838" t="str">
            <v>2017-T4</v>
          </cell>
          <cell r="DY838" t="str">
            <v>Spread émetteurs (AHM)</v>
          </cell>
          <cell r="DZ838" t="str">
            <v>2017-T3</v>
          </cell>
          <cell r="EB838" t="str">
            <v>Spread émetteurs (AHM)</v>
          </cell>
          <cell r="EC838" t="str">
            <v>2017-T2</v>
          </cell>
          <cell r="EE838" t="str">
            <v>Spread émetteurs (AHM)</v>
          </cell>
          <cell r="EF838" t="str">
            <v>2017-T1</v>
          </cell>
          <cell r="EH838" t="str">
            <v>Spread émetteurs (AHM)</v>
          </cell>
          <cell r="EI838" t="str">
            <v>2016-T4</v>
          </cell>
          <cell r="EK838" t="str">
            <v>Spread émetteurs (AHM)</v>
          </cell>
          <cell r="EL838" t="str">
            <v>2016-T3</v>
          </cell>
          <cell r="EN838" t="str">
            <v>Spread émetteurs (AHM)</v>
          </cell>
          <cell r="EO838" t="str">
            <v>2016-T2</v>
          </cell>
          <cell r="EQ838" t="str">
            <v>Spread émetteurs (AHM)</v>
          </cell>
          <cell r="ER838" t="str">
            <v>2016-T1</v>
          </cell>
          <cell r="ET838" t="str">
            <v>Spread émetteurs (AHM)</v>
          </cell>
          <cell r="EU838" t="str">
            <v>2015-T4</v>
          </cell>
          <cell r="EW838" t="str">
            <v>Spread émetteurs (AHM)</v>
          </cell>
          <cell r="EX838" t="str">
            <v>2015-T3</v>
          </cell>
          <cell r="EZ838" t="str">
            <v>Spread émetteurs (AHM)</v>
          </cell>
          <cell r="FA838" t="str">
            <v>2015-T2</v>
          </cell>
          <cell r="FC838" t="str">
            <v>Spread émetteurs (AHM)</v>
          </cell>
          <cell r="FD838" t="str">
            <v>2015-T1</v>
          </cell>
          <cell r="FF838" t="str">
            <v>Spread émetteurs (AHM)</v>
          </cell>
          <cell r="FG838" t="str">
            <v>2014-T4</v>
          </cell>
          <cell r="FI838" t="str">
            <v>Spread émetteurs (AHM)</v>
          </cell>
          <cell r="FJ838" t="str">
            <v>2014-T3</v>
          </cell>
          <cell r="FL838" t="str">
            <v>Spread émetteurs (AHM)</v>
          </cell>
          <cell r="FM838" t="str">
            <v>2014-T2</v>
          </cell>
          <cell r="FO838" t="str">
            <v>Spread émetteurs (AHM)</v>
          </cell>
          <cell r="FP838" t="str">
            <v>2014-T1</v>
          </cell>
          <cell r="FR838" t="str">
            <v>Spread émetteurs (AHM)</v>
          </cell>
          <cell r="FS838" t="str">
            <v>2013-T4</v>
          </cell>
          <cell r="FU838" t="str">
            <v>Spread émetteurs (AHM)</v>
          </cell>
          <cell r="FV838" t="str">
            <v>2013-T3</v>
          </cell>
          <cell r="FX838" t="str">
            <v>Spread émetteurs (AHM)</v>
          </cell>
          <cell r="FY838" t="str">
            <v>2013-T2</v>
          </cell>
          <cell r="GA838" t="str">
            <v>Spread émetteurs (AHM)</v>
          </cell>
          <cell r="GB838" t="str">
            <v>2013-T1</v>
          </cell>
          <cell r="GD838" t="str">
            <v>Spread émetteurs (AHM)</v>
          </cell>
          <cell r="GE838" t="str">
            <v>2012-T4</v>
          </cell>
          <cell r="GG838" t="str">
            <v>Spread émetteurs (AHM)</v>
          </cell>
          <cell r="GH838" t="str">
            <v>2012-T3</v>
          </cell>
          <cell r="GJ838" t="str">
            <v>Spread émetteurs (AHM)</v>
          </cell>
          <cell r="GK838" t="str">
            <v>2012-T2</v>
          </cell>
          <cell r="GM838" t="str">
            <v>Spread émetteurs (AHM)</v>
          </cell>
          <cell r="GN838" t="str">
            <v>2012-T1</v>
          </cell>
          <cell r="GP838" t="str">
            <v>Spread émetteurs (AHM)</v>
          </cell>
          <cell r="GQ838" t="str">
            <v>2011-T4</v>
          </cell>
          <cell r="GS838" t="str">
            <v>Spread émetteurs (AHM)</v>
          </cell>
          <cell r="GT838" t="str">
            <v>2011-T3</v>
          </cell>
          <cell r="GV838" t="str">
            <v>Spread émetteurs (AHM)</v>
          </cell>
          <cell r="GW838" t="str">
            <v>2011-T2</v>
          </cell>
          <cell r="GY838" t="str">
            <v>Spread émetteurs (AHM)</v>
          </cell>
          <cell r="GZ838" t="str">
            <v>2011-T1</v>
          </cell>
          <cell r="HB838" t="str">
            <v>Spread émetteurs (AHM)</v>
          </cell>
          <cell r="HC838" t="str">
            <v>2010-T4</v>
          </cell>
          <cell r="HE838" t="str">
            <v>Spread émetteurs (AHM)</v>
          </cell>
          <cell r="HF838" t="str">
            <v>2010-T3</v>
          </cell>
          <cell r="HH838" t="str">
            <v>Spread émetteurs (AHM)</v>
          </cell>
          <cell r="HI838" t="str">
            <v>2010-T2</v>
          </cell>
          <cell r="HK838" t="str">
            <v>Spread émetteurs (AHM)</v>
          </cell>
          <cell r="HL838" t="str">
            <v>2010-T1</v>
          </cell>
          <cell r="HN838" t="str">
            <v>Spread émetteurs (AHM)</v>
          </cell>
          <cell r="HO838" t="str">
            <v>2009-T4</v>
          </cell>
          <cell r="HQ838" t="str">
            <v>Spread émetteurs (AHM)</v>
          </cell>
          <cell r="HR838" t="str">
            <v>2009-T3</v>
          </cell>
          <cell r="HT838" t="str">
            <v>Spread émetteurs (AHM)</v>
          </cell>
          <cell r="HU838" t="str">
            <v>2009-T2</v>
          </cell>
          <cell r="HW838" t="str">
            <v>Spread émetteurs (AHM)</v>
          </cell>
          <cell r="HX838" t="str">
            <v>2009-T1</v>
          </cell>
          <cell r="HZ838" t="str">
            <v>Spread émetteurs (AHM)</v>
          </cell>
          <cell r="IA838" t="str">
            <v>2008-T4</v>
          </cell>
          <cell r="IC838" t="str">
            <v>Spread émetteurs (AHM)</v>
          </cell>
          <cell r="ID838" t="str">
            <v>2008-T3</v>
          </cell>
          <cell r="IF838" t="str">
            <v>Spread émetteurs (AHM)</v>
          </cell>
          <cell r="IG838" t="str">
            <v>2008-T2</v>
          </cell>
          <cell r="II838" t="str">
            <v>Spread émetteurs (AHM)</v>
          </cell>
          <cell r="IJ838" t="str">
            <v>2008-T1</v>
          </cell>
          <cell r="IP838" t="str">
            <v>Spread émetteurs (AHM)</v>
          </cell>
          <cell r="IQ838" t="str">
            <v>2023-T4</v>
          </cell>
          <cell r="IS838" t="str">
            <v>Spread émetteurs (AHM)</v>
          </cell>
          <cell r="IT838" t="str">
            <v>2023-T3</v>
          </cell>
          <cell r="IV838" t="str">
            <v>Spread émetteurs (AHM)</v>
          </cell>
          <cell r="IW838" t="str">
            <v>2023-T2</v>
          </cell>
          <cell r="IY838" t="str">
            <v>Spread émetteurs (AHM)</v>
          </cell>
          <cell r="IZ838" t="str">
            <v>2023-T1</v>
          </cell>
          <cell r="JB838" t="str">
            <v>Spread émetteurs (AHM)</v>
          </cell>
          <cell r="JC838" t="str">
            <v>2022-T4</v>
          </cell>
          <cell r="JE838" t="str">
            <v>Spread émetteurs (AHM)</v>
          </cell>
          <cell r="JF838" t="str">
            <v>2022-T3</v>
          </cell>
          <cell r="JH838" t="str">
            <v>Spread émetteurs (AHM)</v>
          </cell>
          <cell r="JI838" t="str">
            <v>2022-T2</v>
          </cell>
          <cell r="JK838" t="str">
            <v>Spread émetteurs (AHM)</v>
          </cell>
          <cell r="JL838" t="str">
            <v>2022-T1</v>
          </cell>
          <cell r="JN838" t="str">
            <v>Spread émetteurs (AHM)</v>
          </cell>
          <cell r="JO838" t="str">
            <v>2021-T4</v>
          </cell>
          <cell r="JQ838" t="str">
            <v>Spread émetteurs (AHM)</v>
          </cell>
          <cell r="JR838" t="str">
            <v>2021-T3</v>
          </cell>
          <cell r="JT838" t="str">
            <v>Spread émetteurs (AHM)</v>
          </cell>
          <cell r="JU838" t="str">
            <v>2021-T2</v>
          </cell>
          <cell r="JW838" t="str">
            <v>Spread émetteurs (AHM)</v>
          </cell>
          <cell r="JX838" t="str">
            <v>2021-T1</v>
          </cell>
          <cell r="JZ838" t="str">
            <v>Spread émetteurs (AHM)</v>
          </cell>
          <cell r="KA838" t="str">
            <v>2020-T4</v>
          </cell>
          <cell r="KC838" t="str">
            <v>Spread émetteurs (AHM)</v>
          </cell>
          <cell r="KD838" t="str">
            <v>2020-T3</v>
          </cell>
          <cell r="KF838" t="str">
            <v>Spread émetteurs (AHM)</v>
          </cell>
          <cell r="KG838" t="str">
            <v>2020-T2</v>
          </cell>
          <cell r="KI838" t="str">
            <v>Spread émetteurs (AHM)</v>
          </cell>
          <cell r="KJ838" t="str">
            <v>2020-T1</v>
          </cell>
          <cell r="KL838" t="str">
            <v>Spread émetteurs (AHM)</v>
          </cell>
          <cell r="KM838" t="str">
            <v>2019-T4</v>
          </cell>
          <cell r="KO838" t="str">
            <v>Spread émetteurs (AHM)</v>
          </cell>
          <cell r="KP838" t="str">
            <v>2019-T3</v>
          </cell>
          <cell r="KR838" t="str">
            <v>Spread émetteurs (AHM)</v>
          </cell>
          <cell r="KS838" t="str">
            <v>2019-T2</v>
          </cell>
          <cell r="KU838" t="str">
            <v>Spread émetteurs (AHM)</v>
          </cell>
          <cell r="KV838" t="str">
            <v>2019-T1</v>
          </cell>
          <cell r="KX838" t="str">
            <v>Spread émetteurs (AHM)</v>
          </cell>
          <cell r="KY838" t="str">
            <v>2018-T4</v>
          </cell>
          <cell r="LA838" t="str">
            <v>Spread émetteurs (AHM)</v>
          </cell>
          <cell r="LB838" t="str">
            <v>2018-T3</v>
          </cell>
          <cell r="LD838" t="str">
            <v>Spread émetteurs (AHM)</v>
          </cell>
          <cell r="LE838" t="str">
            <v>2018-T2</v>
          </cell>
          <cell r="LG838" t="str">
            <v>Spread émetteurs (AHM)</v>
          </cell>
          <cell r="LH838" t="str">
            <v>2018-T1</v>
          </cell>
          <cell r="LJ838" t="str">
            <v>Spread émetteurs (AHM)</v>
          </cell>
          <cell r="LK838" t="str">
            <v>2017-T4</v>
          </cell>
          <cell r="LM838" t="str">
            <v>Spread émetteurs (AHM)</v>
          </cell>
          <cell r="LN838" t="str">
            <v>2017-T3</v>
          </cell>
          <cell r="LP838" t="str">
            <v>Spread émetteurs (AHM)</v>
          </cell>
          <cell r="LQ838" t="str">
            <v>2017-T2</v>
          </cell>
          <cell r="LS838" t="str">
            <v>Spread émetteurs (AHM)</v>
          </cell>
          <cell r="LT838" t="str">
            <v>2017-T1</v>
          </cell>
          <cell r="LV838" t="str">
            <v>Spread émetteurs (AHM)</v>
          </cell>
          <cell r="LW838" t="str">
            <v>2016-T4</v>
          </cell>
          <cell r="LY838" t="str">
            <v>Spread émetteurs (AHM)</v>
          </cell>
          <cell r="LZ838" t="str">
            <v>2016-T3</v>
          </cell>
          <cell r="MB838" t="str">
            <v>Spread émetteurs (AHM)</v>
          </cell>
          <cell r="MC838" t="str">
            <v>2016-T2</v>
          </cell>
          <cell r="ME838" t="str">
            <v>Spread émetteurs (AHM)</v>
          </cell>
          <cell r="MF838" t="str">
            <v>2016-T1</v>
          </cell>
          <cell r="MH838" t="str">
            <v>Spread émetteurs (AHM)</v>
          </cell>
          <cell r="MI838" t="str">
            <v>2015-T4</v>
          </cell>
          <cell r="MK838" t="str">
            <v>Spread émetteurs (AHM)</v>
          </cell>
          <cell r="ML838" t="str">
            <v>2015-T3</v>
          </cell>
          <cell r="MN838" t="str">
            <v>Spread émetteurs (AHM)</v>
          </cell>
          <cell r="MO838" t="str">
            <v>2015-T2</v>
          </cell>
          <cell r="MQ838" t="str">
            <v>Spread émetteurs (AHM)</v>
          </cell>
          <cell r="MR838" t="str">
            <v>2015-T1</v>
          </cell>
          <cell r="MT838" t="str">
            <v>Spread émetteurs (AHM)</v>
          </cell>
          <cell r="MU838" t="str">
            <v>2014-T4</v>
          </cell>
          <cell r="MW838" t="str">
            <v>Spread émetteurs (AHM)</v>
          </cell>
          <cell r="MX838" t="str">
            <v>2014-T3</v>
          </cell>
          <cell r="MZ838" t="str">
            <v>Spread émetteurs (AHM)</v>
          </cell>
          <cell r="NA838" t="str">
            <v>2014-T2</v>
          </cell>
          <cell r="NC838" t="str">
            <v>Spread émetteurs (AHM)</v>
          </cell>
          <cell r="ND838" t="str">
            <v>2014-T1</v>
          </cell>
          <cell r="NF838" t="str">
            <v>Spread émetteurs (AHM)</v>
          </cell>
          <cell r="NG838" t="str">
            <v>2013-T4</v>
          </cell>
          <cell r="NI838" t="str">
            <v>Spread émetteurs (AHM)</v>
          </cell>
          <cell r="NJ838" t="str">
            <v>2013-T3</v>
          </cell>
          <cell r="NL838" t="str">
            <v>Spread émetteurs (AHM)</v>
          </cell>
          <cell r="NM838" t="str">
            <v>2013-T2</v>
          </cell>
          <cell r="NO838" t="str">
            <v>Spread émetteurs (AHM)</v>
          </cell>
          <cell r="NP838" t="str">
            <v>2013-T1</v>
          </cell>
          <cell r="NR838" t="str">
            <v>Spread émetteurs (AHM)</v>
          </cell>
          <cell r="NS838" t="str">
            <v>2012-T4</v>
          </cell>
          <cell r="NU838" t="str">
            <v>Spread émetteurs (AHM)</v>
          </cell>
          <cell r="NV838" t="str">
            <v>2012-T3</v>
          </cell>
          <cell r="NX838" t="str">
            <v>Spread émetteurs (AHM)</v>
          </cell>
          <cell r="NY838" t="str">
            <v>2012-T2</v>
          </cell>
          <cell r="OA838" t="str">
            <v>Spread émetteurs (AHM)</v>
          </cell>
          <cell r="OB838" t="str">
            <v>2012-T1</v>
          </cell>
          <cell r="OD838" t="str">
            <v>Spread émetteurs (AHM)</v>
          </cell>
          <cell r="OE838" t="str">
            <v>2011-T4</v>
          </cell>
          <cell r="OG838" t="str">
            <v>Spread émetteurs (AHM)</v>
          </cell>
          <cell r="OH838" t="str">
            <v>2011-T3</v>
          </cell>
          <cell r="OJ838" t="str">
            <v>Spread émetteurs (AHM)</v>
          </cell>
          <cell r="OK838" t="str">
            <v>2011-T2</v>
          </cell>
          <cell r="OM838" t="str">
            <v>Spread émetteurs (AHM)</v>
          </cell>
          <cell r="ON838" t="str">
            <v>2011-T1</v>
          </cell>
          <cell r="OP838" t="str">
            <v>Spread émetteurs (AHM)</v>
          </cell>
          <cell r="OQ838" t="str">
            <v>2010-T4</v>
          </cell>
          <cell r="OS838" t="str">
            <v>Spread émetteurs (AHM)</v>
          </cell>
          <cell r="OT838" t="str">
            <v>2010-T3</v>
          </cell>
          <cell r="OV838" t="str">
            <v>Spread émetteurs (AHM)</v>
          </cell>
          <cell r="OW838" t="str">
            <v>2010-T2</v>
          </cell>
          <cell r="OY838" t="str">
            <v>Spread émetteurs (AHM)</v>
          </cell>
          <cell r="OZ838" t="str">
            <v>2010-T1</v>
          </cell>
          <cell r="PB838" t="str">
            <v>Spread émetteurs (AHM)</v>
          </cell>
          <cell r="PC838" t="str">
            <v>2009-T4</v>
          </cell>
          <cell r="PE838" t="str">
            <v>Spread émetteurs (AHM)</v>
          </cell>
          <cell r="PF838" t="str">
            <v>2009-T3</v>
          </cell>
          <cell r="PH838" t="str">
            <v>Spread émetteurs (AHM)</v>
          </cell>
          <cell r="PI838" t="str">
            <v>2009-T2</v>
          </cell>
          <cell r="PK838" t="str">
            <v>Spread émetteurs (AHM)</v>
          </cell>
          <cell r="PL838" t="str">
            <v>2009-T1</v>
          </cell>
          <cell r="PN838" t="str">
            <v>Spread émetteurs (AHM)</v>
          </cell>
          <cell r="PO838" t="str">
            <v>2008-T4</v>
          </cell>
          <cell r="PQ838" t="str">
            <v>Spread émetteurs (AHM)</v>
          </cell>
          <cell r="PR838" t="str">
            <v>2008-T3</v>
          </cell>
          <cell r="PT838" t="str">
            <v>Spread émetteurs (AHM)</v>
          </cell>
          <cell r="PU838" t="str">
            <v>2008-T2</v>
          </cell>
          <cell r="PW838" t="str">
            <v>Spread émetteurs (AHM)</v>
          </cell>
          <cell r="PX838" t="str">
            <v>2008-T1</v>
          </cell>
        </row>
        <row r="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0</v>
          </cell>
          <cell r="CS839">
            <v>0</v>
          </cell>
          <cell r="CT839">
            <v>0</v>
          </cell>
          <cell r="CU839">
            <v>0</v>
          </cell>
          <cell r="CV839">
            <v>0</v>
          </cell>
          <cell r="CW839">
            <v>0</v>
          </cell>
          <cell r="CX839">
            <v>0</v>
          </cell>
          <cell r="CY839">
            <v>0</v>
          </cell>
          <cell r="CZ839">
            <v>0</v>
          </cell>
          <cell r="DA839">
            <v>0</v>
          </cell>
          <cell r="DB839">
            <v>0</v>
          </cell>
          <cell r="DC839">
            <v>0</v>
          </cell>
          <cell r="DD839">
            <v>0</v>
          </cell>
          <cell r="DE839">
            <v>0</v>
          </cell>
          <cell r="DF839">
            <v>0</v>
          </cell>
          <cell r="DG839">
            <v>0</v>
          </cell>
          <cell r="DH839">
            <v>0</v>
          </cell>
          <cell r="DI839">
            <v>0</v>
          </cell>
          <cell r="DJ839">
            <v>0</v>
          </cell>
          <cell r="DK839">
            <v>0</v>
          </cell>
          <cell r="DL839">
            <v>0</v>
          </cell>
          <cell r="DM839">
            <v>0</v>
          </cell>
          <cell r="DN839">
            <v>0</v>
          </cell>
          <cell r="DO839">
            <v>0</v>
          </cell>
          <cell r="DP839">
            <v>0</v>
          </cell>
          <cell r="DQ839">
            <v>0</v>
          </cell>
          <cell r="DR839">
            <v>0</v>
          </cell>
          <cell r="DS839">
            <v>0</v>
          </cell>
          <cell r="DT839">
            <v>0</v>
          </cell>
          <cell r="DU839">
            <v>0</v>
          </cell>
          <cell r="DV839">
            <v>-95.376999999999995</v>
          </cell>
          <cell r="DW839">
            <v>-95.376999999999995</v>
          </cell>
          <cell r="DX839">
            <v>0</v>
          </cell>
          <cell r="DY839">
            <v>-15.577000000000018</v>
          </cell>
          <cell r="DZ839">
            <v>-15.577000000000018</v>
          </cell>
          <cell r="EA839">
            <v>0</v>
          </cell>
          <cell r="EB839">
            <v>-96.61</v>
          </cell>
          <cell r="EC839">
            <v>-96.61</v>
          </cell>
          <cell r="ED839">
            <v>0</v>
          </cell>
          <cell r="EE839">
            <v>-8.4480000000000075</v>
          </cell>
          <cell r="EF839">
            <v>-8.4480000000000075</v>
          </cell>
          <cell r="EG839">
            <v>0</v>
          </cell>
          <cell r="EH839">
            <v>103.46099999999998</v>
          </cell>
          <cell r="EI839">
            <v>103.46099999999998</v>
          </cell>
          <cell r="EJ839">
            <v>0</v>
          </cell>
          <cell r="EK839">
            <v>-280.99</v>
          </cell>
          <cell r="EL839">
            <v>-280.99</v>
          </cell>
          <cell r="EM839">
            <v>0</v>
          </cell>
          <cell r="EN839">
            <v>19.149999999999999</v>
          </cell>
          <cell r="EO839">
            <v>19.149999999999999</v>
          </cell>
          <cell r="EP839">
            <v>0</v>
          </cell>
          <cell r="EQ839">
            <v>19</v>
          </cell>
          <cell r="ER839">
            <v>19</v>
          </cell>
          <cell r="ES839">
            <v>0</v>
          </cell>
          <cell r="ET839">
            <v>99.5</v>
          </cell>
          <cell r="EU839">
            <v>99.5</v>
          </cell>
          <cell r="EV839">
            <v>0</v>
          </cell>
          <cell r="EW839">
            <v>-26.1</v>
          </cell>
          <cell r="EX839">
            <v>-26.1</v>
          </cell>
          <cell r="EY839">
            <v>0</v>
          </cell>
          <cell r="EZ839">
            <v>229.5</v>
          </cell>
          <cell r="FA839">
            <v>229.5</v>
          </cell>
          <cell r="FB839">
            <v>0</v>
          </cell>
          <cell r="FC839">
            <v>-30.700000000000003</v>
          </cell>
          <cell r="FD839">
            <v>-30.700000000000003</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H839">
            <v>0</v>
          </cell>
          <cell r="HI839">
            <v>0</v>
          </cell>
          <cell r="HJ839">
            <v>0</v>
          </cell>
          <cell r="HK839">
            <v>0</v>
          </cell>
          <cell r="HL839">
            <v>0</v>
          </cell>
          <cell r="HM839">
            <v>0</v>
          </cell>
          <cell r="HN839">
            <v>0</v>
          </cell>
          <cell r="HO839">
            <v>0</v>
          </cell>
          <cell r="HP839">
            <v>0</v>
          </cell>
          <cell r="HQ839">
            <v>0</v>
          </cell>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P839">
            <v>0</v>
          </cell>
          <cell r="IQ839">
            <v>0</v>
          </cell>
          <cell r="IR839">
            <v>0</v>
          </cell>
          <cell r="IS839">
            <v>0</v>
          </cell>
          <cell r="IT839">
            <v>0</v>
          </cell>
          <cell r="IU839">
            <v>0</v>
          </cell>
          <cell r="IV839">
            <v>0</v>
          </cell>
          <cell r="IW839">
            <v>0</v>
          </cell>
          <cell r="IX839">
            <v>0</v>
          </cell>
          <cell r="IY839">
            <v>0</v>
          </cell>
          <cell r="IZ839">
            <v>0</v>
          </cell>
          <cell r="JA839">
            <v>0</v>
          </cell>
          <cell r="JB839">
            <v>0</v>
          </cell>
          <cell r="JC839">
            <v>0</v>
          </cell>
          <cell r="JD839">
            <v>0</v>
          </cell>
          <cell r="JE839">
            <v>0</v>
          </cell>
          <cell r="JF839">
            <v>0</v>
          </cell>
          <cell r="JG839">
            <v>0</v>
          </cell>
          <cell r="JH839">
            <v>0</v>
          </cell>
          <cell r="JI839">
            <v>0</v>
          </cell>
          <cell r="JJ839">
            <v>0</v>
          </cell>
          <cell r="JK839">
            <v>0</v>
          </cell>
          <cell r="JL839">
            <v>0</v>
          </cell>
          <cell r="JM839">
            <v>0</v>
          </cell>
          <cell r="JN839">
            <v>0</v>
          </cell>
          <cell r="JO839">
            <v>0</v>
          </cell>
          <cell r="JP839">
            <v>0</v>
          </cell>
          <cell r="JQ839">
            <v>0</v>
          </cell>
          <cell r="JR839">
            <v>0</v>
          </cell>
          <cell r="JS839">
            <v>0</v>
          </cell>
          <cell r="JT839">
            <v>0</v>
          </cell>
          <cell r="JU839">
            <v>0</v>
          </cell>
          <cell r="JV839">
            <v>0</v>
          </cell>
          <cell r="JW839">
            <v>0</v>
          </cell>
          <cell r="JX839">
            <v>0</v>
          </cell>
          <cell r="JY839">
            <v>0</v>
          </cell>
          <cell r="JZ839">
            <v>0</v>
          </cell>
          <cell r="KA839">
            <v>0</v>
          </cell>
          <cell r="KB839">
            <v>0</v>
          </cell>
          <cell r="KC839">
            <v>0</v>
          </cell>
          <cell r="KD839">
            <v>0</v>
          </cell>
          <cell r="KE839">
            <v>0</v>
          </cell>
          <cell r="KF839">
            <v>0</v>
          </cell>
          <cell r="KG839">
            <v>0</v>
          </cell>
          <cell r="KH839">
            <v>0</v>
          </cell>
          <cell r="KI839">
            <v>0</v>
          </cell>
          <cell r="KJ839">
            <v>0</v>
          </cell>
          <cell r="KK839">
            <v>0</v>
          </cell>
          <cell r="KL839">
            <v>0</v>
          </cell>
          <cell r="KM839">
            <v>0</v>
          </cell>
          <cell r="KN839">
            <v>0</v>
          </cell>
          <cell r="KO839">
            <v>0</v>
          </cell>
          <cell r="KP839">
            <v>0</v>
          </cell>
          <cell r="KQ839">
            <v>0</v>
          </cell>
          <cell r="KR839">
            <v>0</v>
          </cell>
          <cell r="KS839">
            <v>0</v>
          </cell>
          <cell r="KT839">
            <v>0</v>
          </cell>
          <cell r="KU839">
            <v>0</v>
          </cell>
          <cell r="KV839">
            <v>0</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-207.56400000000002</v>
          </cell>
          <cell r="LK839">
            <v>-207.56400000000002</v>
          </cell>
          <cell r="LL839">
            <v>0</v>
          </cell>
          <cell r="LM839">
            <v>-120.63500000000002</v>
          </cell>
          <cell r="LN839">
            <v>-120.63500000000002</v>
          </cell>
          <cell r="LO839">
            <v>0</v>
          </cell>
          <cell r="LP839">
            <v>-105.05800000000001</v>
          </cell>
          <cell r="LQ839">
            <v>-105.05800000000001</v>
          </cell>
          <cell r="LR839">
            <v>0</v>
          </cell>
          <cell r="LS839">
            <v>-8.4480000000000075</v>
          </cell>
          <cell r="LT839">
            <v>-8.4480000000000075</v>
          </cell>
          <cell r="LU839">
            <v>0</v>
          </cell>
          <cell r="LV839">
            <v>-158.37900000000002</v>
          </cell>
          <cell r="LW839">
            <v>-158.37900000000002</v>
          </cell>
          <cell r="LX839">
            <v>0</v>
          </cell>
          <cell r="LY839">
            <v>-242.84000000000003</v>
          </cell>
          <cell r="LZ839">
            <v>-242.84000000000003</v>
          </cell>
          <cell r="MA839">
            <v>0</v>
          </cell>
          <cell r="MB839">
            <v>38.15</v>
          </cell>
          <cell r="MC839">
            <v>38.15</v>
          </cell>
          <cell r="MD839">
            <v>0</v>
          </cell>
          <cell r="ME839">
            <v>19</v>
          </cell>
          <cell r="MF839">
            <v>19</v>
          </cell>
          <cell r="MG839">
            <v>0</v>
          </cell>
          <cell r="MH839">
            <v>302.89999999999998</v>
          </cell>
          <cell r="MI839">
            <v>302.89999999999998</v>
          </cell>
          <cell r="MJ839">
            <v>0</v>
          </cell>
          <cell r="MK839">
            <v>172.7</v>
          </cell>
          <cell r="ML839">
            <v>172.7</v>
          </cell>
          <cell r="MM839">
            <v>0</v>
          </cell>
          <cell r="MN839">
            <v>198.8</v>
          </cell>
          <cell r="MO839">
            <v>198.8</v>
          </cell>
          <cell r="MP839">
            <v>0</v>
          </cell>
          <cell r="MQ839">
            <v>-30.700000000000003</v>
          </cell>
          <cell r="MR839">
            <v>-30.700000000000003</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v>0</v>
          </cell>
          <cell r="NM839">
            <v>0</v>
          </cell>
          <cell r="NN839">
            <v>0</v>
          </cell>
          <cell r="NO839">
            <v>0</v>
          </cell>
          <cell r="NP839">
            <v>0</v>
          </cell>
          <cell r="NQ839">
            <v>0</v>
          </cell>
          <cell r="NR839">
            <v>0</v>
          </cell>
          <cell r="NS839">
            <v>0</v>
          </cell>
          <cell r="NT839">
            <v>0</v>
          </cell>
          <cell r="NU839">
            <v>0</v>
          </cell>
          <cell r="NV839">
            <v>0</v>
          </cell>
          <cell r="NW839">
            <v>0</v>
          </cell>
          <cell r="NX839">
            <v>0</v>
          </cell>
          <cell r="NY839">
            <v>0</v>
          </cell>
          <cell r="NZ839">
            <v>0</v>
          </cell>
          <cell r="OA839">
            <v>0</v>
          </cell>
          <cell r="OB839">
            <v>0</v>
          </cell>
          <cell r="OC839">
            <v>0</v>
          </cell>
          <cell r="OD839">
            <v>0</v>
          </cell>
          <cell r="OE839">
            <v>0</v>
          </cell>
          <cell r="OF839">
            <v>0</v>
          </cell>
          <cell r="OG839">
            <v>0</v>
          </cell>
          <cell r="OH839">
            <v>0</v>
          </cell>
          <cell r="OI839">
            <v>0</v>
          </cell>
          <cell r="OJ839">
            <v>0</v>
          </cell>
          <cell r="OK839">
            <v>0</v>
          </cell>
          <cell r="OL839">
            <v>0</v>
          </cell>
          <cell r="OM839">
            <v>0</v>
          </cell>
          <cell r="ON839">
            <v>0</v>
          </cell>
          <cell r="OO839">
            <v>0</v>
          </cell>
          <cell r="OP839">
            <v>0</v>
          </cell>
          <cell r="OQ839">
            <v>0</v>
          </cell>
          <cell r="OR839">
            <v>0</v>
          </cell>
          <cell r="OS839">
            <v>0</v>
          </cell>
          <cell r="OT839">
            <v>0</v>
          </cell>
          <cell r="OU839">
            <v>0</v>
          </cell>
          <cell r="OV839">
            <v>0</v>
          </cell>
          <cell r="OW839">
            <v>0</v>
          </cell>
          <cell r="OX839">
            <v>0</v>
          </cell>
          <cell r="OY839">
            <v>0</v>
          </cell>
          <cell r="OZ839">
            <v>0</v>
          </cell>
          <cell r="PA839">
            <v>0</v>
          </cell>
          <cell r="PB839">
            <v>0</v>
          </cell>
          <cell r="PC839">
            <v>0</v>
          </cell>
          <cell r="PD839">
            <v>0</v>
          </cell>
          <cell r="PE839">
            <v>0</v>
          </cell>
          <cell r="PF839">
            <v>0</v>
          </cell>
          <cell r="PG839">
            <v>0</v>
          </cell>
          <cell r="PH839">
            <v>0</v>
          </cell>
          <cell r="PI839">
            <v>0</v>
          </cell>
          <cell r="PJ839">
            <v>0</v>
          </cell>
          <cell r="PK839">
            <v>0</v>
          </cell>
          <cell r="PL839">
            <v>0</v>
          </cell>
          <cell r="PM839">
            <v>0</v>
          </cell>
          <cell r="PN839">
            <v>0</v>
          </cell>
          <cell r="PO839">
            <v>0</v>
          </cell>
          <cell r="PP839">
            <v>0</v>
          </cell>
          <cell r="PQ839">
            <v>0</v>
          </cell>
          <cell r="PR839">
            <v>0</v>
          </cell>
          <cell r="PS839">
            <v>0</v>
          </cell>
          <cell r="PT839">
            <v>0</v>
          </cell>
          <cell r="PU839">
            <v>0</v>
          </cell>
          <cell r="PV839">
            <v>0</v>
          </cell>
          <cell r="PW839">
            <v>0</v>
          </cell>
          <cell r="PX839">
            <v>0</v>
          </cell>
          <cell r="PY839">
            <v>0</v>
          </cell>
        </row>
        <row r="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0</v>
          </cell>
          <cell r="CS840">
            <v>0</v>
          </cell>
          <cell r="CT840">
            <v>0</v>
          </cell>
          <cell r="CU840">
            <v>0</v>
          </cell>
          <cell r="CV840">
            <v>0</v>
          </cell>
          <cell r="CW840">
            <v>0</v>
          </cell>
          <cell r="CX840">
            <v>0</v>
          </cell>
          <cell r="CY840">
            <v>0</v>
          </cell>
          <cell r="CZ840">
            <v>0</v>
          </cell>
          <cell r="DA840">
            <v>0</v>
          </cell>
          <cell r="DB840">
            <v>0</v>
          </cell>
          <cell r="DC840">
            <v>0</v>
          </cell>
          <cell r="DD840">
            <v>0</v>
          </cell>
          <cell r="DE840">
            <v>0</v>
          </cell>
          <cell r="DF840">
            <v>0</v>
          </cell>
          <cell r="DG840">
            <v>0</v>
          </cell>
          <cell r="DH840">
            <v>0</v>
          </cell>
          <cell r="DI840">
            <v>0</v>
          </cell>
          <cell r="DJ840">
            <v>0</v>
          </cell>
          <cell r="DK840">
            <v>0</v>
          </cell>
          <cell r="DL840">
            <v>0</v>
          </cell>
          <cell r="DM840">
            <v>0</v>
          </cell>
          <cell r="DN840">
            <v>0</v>
          </cell>
          <cell r="DO840">
            <v>0</v>
          </cell>
          <cell r="DP840">
            <v>0</v>
          </cell>
          <cell r="DQ840">
            <v>0</v>
          </cell>
          <cell r="DR840">
            <v>0</v>
          </cell>
          <cell r="DS840">
            <v>0</v>
          </cell>
          <cell r="DT840">
            <v>0</v>
          </cell>
          <cell r="DU840">
            <v>0</v>
          </cell>
          <cell r="DV840">
            <v>30.782999999999991</v>
          </cell>
          <cell r="DW840">
            <v>30.782999999999991</v>
          </cell>
          <cell r="DX840">
            <v>0</v>
          </cell>
          <cell r="DY840">
            <v>-1.7677640999999937</v>
          </cell>
          <cell r="DZ840">
            <v>-1.7677640999999937</v>
          </cell>
          <cell r="EA840">
            <v>0</v>
          </cell>
          <cell r="EB840">
            <v>40.574316800000005</v>
          </cell>
          <cell r="EC840">
            <v>40.574316800000005</v>
          </cell>
          <cell r="ED840">
            <v>0</v>
          </cell>
          <cell r="EE840">
            <v>5.4870000000000001</v>
          </cell>
          <cell r="EF840">
            <v>5.4870000000000001</v>
          </cell>
          <cell r="EG840">
            <v>0</v>
          </cell>
          <cell r="EH840">
            <v>-35.617000000000012</v>
          </cell>
          <cell r="EI840">
            <v>-35.617000000000012</v>
          </cell>
          <cell r="EJ840">
            <v>0</v>
          </cell>
          <cell r="EK840">
            <v>96.990436000000003</v>
          </cell>
          <cell r="EL840">
            <v>96.990436000000003</v>
          </cell>
          <cell r="EM840">
            <v>0</v>
          </cell>
          <cell r="EN840">
            <v>-7.6113249999999981</v>
          </cell>
          <cell r="EO840">
            <v>-7.6113249999999981</v>
          </cell>
          <cell r="EP840">
            <v>0</v>
          </cell>
          <cell r="EQ840">
            <v>-5</v>
          </cell>
          <cell r="ER840">
            <v>-5</v>
          </cell>
          <cell r="ES840">
            <v>0</v>
          </cell>
          <cell r="ET840">
            <v>-33</v>
          </cell>
          <cell r="EU840">
            <v>-33</v>
          </cell>
          <cell r="EV840">
            <v>0</v>
          </cell>
          <cell r="EW840">
            <v>8.7000000000000011</v>
          </cell>
          <cell r="EX840">
            <v>8.7000000000000011</v>
          </cell>
          <cell r="EY840">
            <v>0</v>
          </cell>
          <cell r="EZ840">
            <v>-79.7</v>
          </cell>
          <cell r="FA840">
            <v>-79.7</v>
          </cell>
          <cell r="FB840">
            <v>0</v>
          </cell>
          <cell r="FC840">
            <v>11.6</v>
          </cell>
          <cell r="FD840">
            <v>11.6</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H840">
            <v>0</v>
          </cell>
          <cell r="HI840">
            <v>0</v>
          </cell>
          <cell r="HJ840">
            <v>0</v>
          </cell>
          <cell r="HK840">
            <v>0</v>
          </cell>
          <cell r="HL840">
            <v>0</v>
          </cell>
          <cell r="HM840">
            <v>0</v>
          </cell>
          <cell r="HN840">
            <v>0</v>
          </cell>
          <cell r="HO840">
            <v>0</v>
          </cell>
          <cell r="HP840">
            <v>0</v>
          </cell>
          <cell r="HQ840">
            <v>0</v>
          </cell>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P840">
            <v>0</v>
          </cell>
          <cell r="IQ840">
            <v>0</v>
          </cell>
          <cell r="IR840">
            <v>0</v>
          </cell>
          <cell r="IS840">
            <v>0</v>
          </cell>
          <cell r="IT840">
            <v>0</v>
          </cell>
          <cell r="IU840">
            <v>0</v>
          </cell>
          <cell r="IV840">
            <v>0</v>
          </cell>
          <cell r="IW840">
            <v>0</v>
          </cell>
          <cell r="IX840">
            <v>0</v>
          </cell>
          <cell r="IY840">
            <v>0</v>
          </cell>
          <cell r="IZ840">
            <v>0</v>
          </cell>
          <cell r="JA840">
            <v>0</v>
          </cell>
          <cell r="JB840">
            <v>0</v>
          </cell>
          <cell r="JC840">
            <v>0</v>
          </cell>
          <cell r="JD840">
            <v>0</v>
          </cell>
          <cell r="JE840">
            <v>0</v>
          </cell>
          <cell r="JF840">
            <v>0</v>
          </cell>
          <cell r="JG840">
            <v>0</v>
          </cell>
          <cell r="JH840">
            <v>0</v>
          </cell>
          <cell r="JI840">
            <v>0</v>
          </cell>
          <cell r="JJ840">
            <v>0</v>
          </cell>
          <cell r="JK840">
            <v>0</v>
          </cell>
          <cell r="JL840">
            <v>0</v>
          </cell>
          <cell r="JM840">
            <v>0</v>
          </cell>
          <cell r="JN840">
            <v>0</v>
          </cell>
          <cell r="JO840">
            <v>0</v>
          </cell>
          <cell r="JP840">
            <v>0</v>
          </cell>
          <cell r="JQ840">
            <v>0</v>
          </cell>
          <cell r="JR840">
            <v>0</v>
          </cell>
          <cell r="JS840">
            <v>0</v>
          </cell>
          <cell r="JT840">
            <v>0</v>
          </cell>
          <cell r="JU840">
            <v>0</v>
          </cell>
          <cell r="JV840">
            <v>0</v>
          </cell>
          <cell r="JW840">
            <v>0</v>
          </cell>
          <cell r="JX840">
            <v>0</v>
          </cell>
          <cell r="JY840">
            <v>0</v>
          </cell>
          <cell r="JZ840">
            <v>0</v>
          </cell>
          <cell r="KA840">
            <v>0</v>
          </cell>
          <cell r="KB840">
            <v>0</v>
          </cell>
          <cell r="KC840">
            <v>0</v>
          </cell>
          <cell r="KD840">
            <v>0</v>
          </cell>
          <cell r="KE840">
            <v>0</v>
          </cell>
          <cell r="KF840">
            <v>0</v>
          </cell>
          <cell r="KG840">
            <v>0</v>
          </cell>
          <cell r="KH840">
            <v>0</v>
          </cell>
          <cell r="KI840">
            <v>0</v>
          </cell>
          <cell r="KJ840">
            <v>0</v>
          </cell>
          <cell r="KK840">
            <v>0</v>
          </cell>
          <cell r="KL840">
            <v>0</v>
          </cell>
          <cell r="KM840">
            <v>0</v>
          </cell>
          <cell r="KN840">
            <v>0</v>
          </cell>
          <cell r="KO840">
            <v>0</v>
          </cell>
          <cell r="KP840">
            <v>0</v>
          </cell>
          <cell r="KQ840">
            <v>0</v>
          </cell>
          <cell r="KR840">
            <v>0</v>
          </cell>
          <cell r="KS840">
            <v>0</v>
          </cell>
          <cell r="KT840">
            <v>0</v>
          </cell>
          <cell r="KU840">
            <v>0</v>
          </cell>
          <cell r="KV840">
            <v>0</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69.589552699999999</v>
          </cell>
          <cell r="LK840">
            <v>69.589552699999999</v>
          </cell>
          <cell r="LL840">
            <v>0</v>
          </cell>
          <cell r="LM840">
            <v>44.293552700000014</v>
          </cell>
          <cell r="LN840">
            <v>44.293552700000014</v>
          </cell>
          <cell r="LO840">
            <v>0</v>
          </cell>
          <cell r="LP840">
            <v>46.061316800000007</v>
          </cell>
          <cell r="LQ840">
            <v>46.061316800000007</v>
          </cell>
          <cell r="LR840">
            <v>0</v>
          </cell>
          <cell r="LS840">
            <v>5.4870000000000001</v>
          </cell>
          <cell r="LT840">
            <v>5.4870000000000001</v>
          </cell>
          <cell r="LU840">
            <v>0</v>
          </cell>
          <cell r="LV840">
            <v>53.76211099999999</v>
          </cell>
          <cell r="LW840">
            <v>53.76211099999999</v>
          </cell>
          <cell r="LX840">
            <v>0</v>
          </cell>
          <cell r="LY840">
            <v>84.379111000000009</v>
          </cell>
          <cell r="LZ840">
            <v>84.379111000000009</v>
          </cell>
          <cell r="MA840">
            <v>0</v>
          </cell>
          <cell r="MB840">
            <v>-12.611324999999997</v>
          </cell>
          <cell r="MC840">
            <v>-12.611324999999997</v>
          </cell>
          <cell r="MD840">
            <v>0</v>
          </cell>
          <cell r="ME840">
            <v>-5</v>
          </cell>
          <cell r="MF840">
            <v>-5</v>
          </cell>
          <cell r="MG840">
            <v>0</v>
          </cell>
          <cell r="MH840">
            <v>-104</v>
          </cell>
          <cell r="MI840">
            <v>-104</v>
          </cell>
          <cell r="MJ840">
            <v>0</v>
          </cell>
          <cell r="MK840">
            <v>-59.4</v>
          </cell>
          <cell r="ML840">
            <v>-59.4</v>
          </cell>
          <cell r="MM840">
            <v>0</v>
          </cell>
          <cell r="MN840">
            <v>-68.100000000000009</v>
          </cell>
          <cell r="MO840">
            <v>-68.100000000000009</v>
          </cell>
          <cell r="MP840">
            <v>0</v>
          </cell>
          <cell r="MQ840">
            <v>11.6</v>
          </cell>
          <cell r="MR840">
            <v>11.6</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v>0</v>
          </cell>
          <cell r="NM840">
            <v>0</v>
          </cell>
          <cell r="NN840">
            <v>0</v>
          </cell>
          <cell r="NO840">
            <v>0</v>
          </cell>
          <cell r="NP840">
            <v>0</v>
          </cell>
          <cell r="NQ840">
            <v>0</v>
          </cell>
          <cell r="NR840">
            <v>0</v>
          </cell>
          <cell r="NS840">
            <v>0</v>
          </cell>
          <cell r="NT840">
            <v>0</v>
          </cell>
          <cell r="NU840">
            <v>0</v>
          </cell>
          <cell r="NV840">
            <v>0</v>
          </cell>
          <cell r="NW840">
            <v>0</v>
          </cell>
          <cell r="NX840">
            <v>0</v>
          </cell>
          <cell r="NY840">
            <v>0</v>
          </cell>
          <cell r="NZ840">
            <v>0</v>
          </cell>
          <cell r="OA840">
            <v>0</v>
          </cell>
          <cell r="OB840">
            <v>0</v>
          </cell>
          <cell r="OC840">
            <v>0</v>
          </cell>
          <cell r="OD840">
            <v>0</v>
          </cell>
          <cell r="OE840">
            <v>0</v>
          </cell>
          <cell r="OF840">
            <v>0</v>
          </cell>
          <cell r="OG840">
            <v>0</v>
          </cell>
          <cell r="OH840">
            <v>0</v>
          </cell>
          <cell r="OI840">
            <v>0</v>
          </cell>
          <cell r="OJ840">
            <v>0</v>
          </cell>
          <cell r="OK840">
            <v>0</v>
          </cell>
          <cell r="OL840">
            <v>0</v>
          </cell>
          <cell r="OM840">
            <v>0</v>
          </cell>
          <cell r="ON840">
            <v>0</v>
          </cell>
          <cell r="OO840">
            <v>0</v>
          </cell>
          <cell r="OP840">
            <v>0</v>
          </cell>
          <cell r="OQ840">
            <v>0</v>
          </cell>
          <cell r="OR840">
            <v>0</v>
          </cell>
          <cell r="OS840">
            <v>0</v>
          </cell>
          <cell r="OT840">
            <v>0</v>
          </cell>
          <cell r="OU840">
            <v>0</v>
          </cell>
          <cell r="OV840">
            <v>0</v>
          </cell>
          <cell r="OW840">
            <v>0</v>
          </cell>
          <cell r="OX840">
            <v>0</v>
          </cell>
          <cell r="OY840">
            <v>0</v>
          </cell>
          <cell r="OZ840">
            <v>0</v>
          </cell>
          <cell r="PA840">
            <v>0</v>
          </cell>
          <cell r="PB840">
            <v>0</v>
          </cell>
          <cell r="PC840">
            <v>0</v>
          </cell>
          <cell r="PD840">
            <v>0</v>
          </cell>
          <cell r="PE840">
            <v>0</v>
          </cell>
          <cell r="PF840">
            <v>0</v>
          </cell>
          <cell r="PG840">
            <v>0</v>
          </cell>
          <cell r="PH840">
            <v>0</v>
          </cell>
          <cell r="PI840">
            <v>0</v>
          </cell>
          <cell r="PJ840">
            <v>0</v>
          </cell>
          <cell r="PK840">
            <v>0</v>
          </cell>
          <cell r="PL840">
            <v>0</v>
          </cell>
          <cell r="PM840">
            <v>0</v>
          </cell>
          <cell r="PN840">
            <v>0</v>
          </cell>
          <cell r="PO840">
            <v>0</v>
          </cell>
          <cell r="PP840">
            <v>0</v>
          </cell>
          <cell r="PQ840">
            <v>0</v>
          </cell>
          <cell r="PR840">
            <v>0</v>
          </cell>
          <cell r="PS840">
            <v>0</v>
          </cell>
          <cell r="PT840">
            <v>0</v>
          </cell>
          <cell r="PU840">
            <v>0</v>
          </cell>
          <cell r="PV840">
            <v>0</v>
          </cell>
          <cell r="PW840">
            <v>0</v>
          </cell>
          <cell r="PX840">
            <v>0</v>
          </cell>
          <cell r="PY840">
            <v>0</v>
          </cell>
        </row>
        <row r="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0</v>
          </cell>
          <cell r="CS841">
            <v>0</v>
          </cell>
          <cell r="CT841">
            <v>0</v>
          </cell>
          <cell r="CU841">
            <v>0</v>
          </cell>
          <cell r="CV841">
            <v>0</v>
          </cell>
          <cell r="CW841">
            <v>0</v>
          </cell>
          <cell r="CX841">
            <v>0</v>
          </cell>
          <cell r="CY841">
            <v>0</v>
          </cell>
          <cell r="CZ841">
            <v>0</v>
          </cell>
          <cell r="DA841">
            <v>0</v>
          </cell>
          <cell r="DB841">
            <v>0</v>
          </cell>
          <cell r="DC841">
            <v>0</v>
          </cell>
          <cell r="DD841">
            <v>0</v>
          </cell>
          <cell r="DE841">
            <v>0</v>
          </cell>
          <cell r="DF841">
            <v>0</v>
          </cell>
          <cell r="DG841">
            <v>0</v>
          </cell>
          <cell r="DH841">
            <v>0</v>
          </cell>
          <cell r="DI841">
            <v>0</v>
          </cell>
          <cell r="DJ841">
            <v>0</v>
          </cell>
          <cell r="DK841">
            <v>0</v>
          </cell>
          <cell r="DL841">
            <v>0</v>
          </cell>
          <cell r="DM841">
            <v>0</v>
          </cell>
          <cell r="DN841">
            <v>0</v>
          </cell>
          <cell r="DO841">
            <v>0</v>
          </cell>
          <cell r="DP841">
            <v>0</v>
          </cell>
          <cell r="DQ841">
            <v>0</v>
          </cell>
          <cell r="DR841">
            <v>0</v>
          </cell>
          <cell r="DS841">
            <v>0</v>
          </cell>
          <cell r="DT841">
            <v>0</v>
          </cell>
          <cell r="DU841">
            <v>0</v>
          </cell>
          <cell r="DV841">
            <v>-62.235000000000007</v>
          </cell>
          <cell r="DW841">
            <v>-62.235000000000007</v>
          </cell>
          <cell r="DX841">
            <v>0</v>
          </cell>
          <cell r="DY841">
            <v>-14.437231686170012</v>
          </cell>
          <cell r="DZ841">
            <v>-14.437231686170012</v>
          </cell>
          <cell r="EA841">
            <v>0</v>
          </cell>
          <cell r="EB841">
            <v>-50.751846959365992</v>
          </cell>
          <cell r="EC841">
            <v>-50.751846959365992</v>
          </cell>
          <cell r="ED841">
            <v>0</v>
          </cell>
          <cell r="EE841">
            <v>-3.8730000000000073</v>
          </cell>
          <cell r="EF841">
            <v>-3.8730000000000073</v>
          </cell>
          <cell r="EG841">
            <v>0</v>
          </cell>
          <cell r="EH841">
            <v>66.337999999999965</v>
          </cell>
          <cell r="EI841">
            <v>66.337999999999965</v>
          </cell>
          <cell r="EJ841">
            <v>0</v>
          </cell>
          <cell r="EK841">
            <v>-177.93296400000003</v>
          </cell>
          <cell r="EL841">
            <v>-177.93296400000003</v>
          </cell>
          <cell r="EM841">
            <v>0</v>
          </cell>
          <cell r="EN841">
            <v>11.256475000000002</v>
          </cell>
          <cell r="EO841">
            <v>11.256475000000002</v>
          </cell>
          <cell r="EP841">
            <v>0</v>
          </cell>
          <cell r="EQ841">
            <v>16</v>
          </cell>
          <cell r="ER841">
            <v>16</v>
          </cell>
          <cell r="ES841">
            <v>0</v>
          </cell>
          <cell r="ET841">
            <v>65.5</v>
          </cell>
          <cell r="EU841">
            <v>65.5</v>
          </cell>
          <cell r="EV841">
            <v>0</v>
          </cell>
          <cell r="EW841">
            <v>-17.399999999999999</v>
          </cell>
          <cell r="EX841">
            <v>-17.399999999999999</v>
          </cell>
          <cell r="EY841">
            <v>0</v>
          </cell>
          <cell r="EZ841">
            <v>147.60000000000002</v>
          </cell>
          <cell r="FA841">
            <v>147.60000000000002</v>
          </cell>
          <cell r="FB841">
            <v>0</v>
          </cell>
          <cell r="FC841">
            <v>-19.100000000000001</v>
          </cell>
          <cell r="FD841">
            <v>-19.100000000000001</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H841">
            <v>0</v>
          </cell>
          <cell r="HI841">
            <v>0</v>
          </cell>
          <cell r="HJ841">
            <v>0</v>
          </cell>
          <cell r="HK841">
            <v>0</v>
          </cell>
          <cell r="HL841">
            <v>0</v>
          </cell>
          <cell r="HM841">
            <v>0</v>
          </cell>
          <cell r="HN841">
            <v>0</v>
          </cell>
          <cell r="HO841">
            <v>0</v>
          </cell>
          <cell r="HP841">
            <v>0</v>
          </cell>
          <cell r="HQ841">
            <v>0</v>
          </cell>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P841">
            <v>0</v>
          </cell>
          <cell r="IQ841">
            <v>0</v>
          </cell>
          <cell r="IR841">
            <v>0</v>
          </cell>
          <cell r="IS841">
            <v>0</v>
          </cell>
          <cell r="IT841">
            <v>0</v>
          </cell>
          <cell r="IU841">
            <v>0</v>
          </cell>
          <cell r="IV841">
            <v>0</v>
          </cell>
          <cell r="IW841">
            <v>0</v>
          </cell>
          <cell r="IX841">
            <v>0</v>
          </cell>
          <cell r="IY841">
            <v>0</v>
          </cell>
          <cell r="IZ841">
            <v>0</v>
          </cell>
          <cell r="JA841">
            <v>0</v>
          </cell>
          <cell r="JB841">
            <v>0</v>
          </cell>
          <cell r="JC841">
            <v>0</v>
          </cell>
          <cell r="JD841">
            <v>0</v>
          </cell>
          <cell r="JE841">
            <v>0</v>
          </cell>
          <cell r="JF841">
            <v>0</v>
          </cell>
          <cell r="JG841">
            <v>0</v>
          </cell>
          <cell r="JH841">
            <v>0</v>
          </cell>
          <cell r="JI841">
            <v>0</v>
          </cell>
          <cell r="JJ841">
            <v>0</v>
          </cell>
          <cell r="JK841">
            <v>0</v>
          </cell>
          <cell r="JL841">
            <v>0</v>
          </cell>
          <cell r="JM841">
            <v>0</v>
          </cell>
          <cell r="JN841">
            <v>0</v>
          </cell>
          <cell r="JO841">
            <v>0</v>
          </cell>
          <cell r="JP841">
            <v>0</v>
          </cell>
          <cell r="JQ841">
            <v>0</v>
          </cell>
          <cell r="JR841">
            <v>0</v>
          </cell>
          <cell r="JS841">
            <v>0</v>
          </cell>
          <cell r="JT841">
            <v>0</v>
          </cell>
          <cell r="JU841">
            <v>0</v>
          </cell>
          <cell r="JV841">
            <v>0</v>
          </cell>
          <cell r="JW841">
            <v>0</v>
          </cell>
          <cell r="JX841">
            <v>0</v>
          </cell>
          <cell r="JY841">
            <v>0</v>
          </cell>
          <cell r="JZ841">
            <v>0</v>
          </cell>
          <cell r="KA841">
            <v>0</v>
          </cell>
          <cell r="KB841">
            <v>0</v>
          </cell>
          <cell r="KC841">
            <v>0</v>
          </cell>
          <cell r="KD841">
            <v>0</v>
          </cell>
          <cell r="KE841">
            <v>0</v>
          </cell>
          <cell r="KF841">
            <v>0</v>
          </cell>
          <cell r="KG841">
            <v>0</v>
          </cell>
          <cell r="KH841">
            <v>0</v>
          </cell>
          <cell r="KI841">
            <v>0</v>
          </cell>
          <cell r="KJ841">
            <v>0</v>
          </cell>
          <cell r="KK841">
            <v>0</v>
          </cell>
          <cell r="KL841">
            <v>0</v>
          </cell>
          <cell r="KM841">
            <v>0</v>
          </cell>
          <cell r="KN841">
            <v>0</v>
          </cell>
          <cell r="KO841">
            <v>0</v>
          </cell>
          <cell r="KP841">
            <v>0</v>
          </cell>
          <cell r="KQ841">
            <v>0</v>
          </cell>
          <cell r="KR841">
            <v>0</v>
          </cell>
          <cell r="KS841">
            <v>0</v>
          </cell>
          <cell r="KT841">
            <v>0</v>
          </cell>
          <cell r="KU841">
            <v>0</v>
          </cell>
          <cell r="KV841">
            <v>0</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-127.42407864553601</v>
          </cell>
          <cell r="LK841">
            <v>-127.42407864553601</v>
          </cell>
          <cell r="LL841">
            <v>0</v>
          </cell>
          <cell r="LM841">
            <v>-69.062078645536005</v>
          </cell>
          <cell r="LN841">
            <v>-69.062078645536005</v>
          </cell>
          <cell r="LO841">
            <v>0</v>
          </cell>
          <cell r="LP841">
            <v>-54.624846959365996</v>
          </cell>
          <cell r="LQ841">
            <v>-54.624846959365996</v>
          </cell>
          <cell r="LR841">
            <v>0</v>
          </cell>
          <cell r="LS841">
            <v>-3.8730000000000073</v>
          </cell>
          <cell r="LT841">
            <v>-3.8730000000000073</v>
          </cell>
          <cell r="LU841">
            <v>0</v>
          </cell>
          <cell r="LV841">
            <v>-100.33848900000007</v>
          </cell>
          <cell r="LW841">
            <v>-100.33848900000007</v>
          </cell>
          <cell r="LX841">
            <v>0</v>
          </cell>
          <cell r="LY841">
            <v>-150.67648900000003</v>
          </cell>
          <cell r="LZ841">
            <v>-150.67648900000003</v>
          </cell>
          <cell r="MA841">
            <v>0</v>
          </cell>
          <cell r="MB841">
            <v>27.256475000000002</v>
          </cell>
          <cell r="MC841">
            <v>27.256475000000002</v>
          </cell>
          <cell r="MD841">
            <v>0</v>
          </cell>
          <cell r="ME841">
            <v>16</v>
          </cell>
          <cell r="MF841">
            <v>16</v>
          </cell>
          <cell r="MG841">
            <v>0</v>
          </cell>
          <cell r="MH841">
            <v>195.70000000000002</v>
          </cell>
          <cell r="MI841">
            <v>195.70000000000002</v>
          </cell>
          <cell r="MJ841">
            <v>0</v>
          </cell>
          <cell r="MK841">
            <v>111.10000000000002</v>
          </cell>
          <cell r="ML841">
            <v>111.10000000000002</v>
          </cell>
          <cell r="MM841">
            <v>0</v>
          </cell>
          <cell r="MN841">
            <v>128.50000000000003</v>
          </cell>
          <cell r="MO841">
            <v>128.50000000000003</v>
          </cell>
          <cell r="MP841">
            <v>0</v>
          </cell>
          <cell r="MQ841">
            <v>-19.100000000000001</v>
          </cell>
          <cell r="MR841">
            <v>-19.100000000000001</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v>0</v>
          </cell>
          <cell r="NM841">
            <v>0</v>
          </cell>
          <cell r="NN841">
            <v>0</v>
          </cell>
          <cell r="NO841">
            <v>0</v>
          </cell>
          <cell r="NP841">
            <v>0</v>
          </cell>
          <cell r="NQ841">
            <v>0</v>
          </cell>
          <cell r="NR841">
            <v>0</v>
          </cell>
          <cell r="NS841">
            <v>0</v>
          </cell>
          <cell r="NT841">
            <v>0</v>
          </cell>
          <cell r="NU841">
            <v>0</v>
          </cell>
          <cell r="NV841">
            <v>0</v>
          </cell>
          <cell r="NW841">
            <v>0</v>
          </cell>
          <cell r="NX841">
            <v>0</v>
          </cell>
          <cell r="NY841">
            <v>0</v>
          </cell>
          <cell r="NZ841">
            <v>0</v>
          </cell>
          <cell r="OA841">
            <v>0</v>
          </cell>
          <cell r="OB841">
            <v>0</v>
          </cell>
          <cell r="OC841">
            <v>0</v>
          </cell>
          <cell r="OD841">
            <v>0</v>
          </cell>
          <cell r="OE841">
            <v>0</v>
          </cell>
          <cell r="OF841">
            <v>0</v>
          </cell>
          <cell r="OG841">
            <v>0</v>
          </cell>
          <cell r="OH841">
            <v>0</v>
          </cell>
          <cell r="OI841">
            <v>0</v>
          </cell>
          <cell r="OJ841">
            <v>0</v>
          </cell>
          <cell r="OK841">
            <v>0</v>
          </cell>
          <cell r="OL841">
            <v>0</v>
          </cell>
          <cell r="OM841">
            <v>0</v>
          </cell>
          <cell r="ON841">
            <v>0</v>
          </cell>
          <cell r="OO841">
            <v>0</v>
          </cell>
          <cell r="OP841">
            <v>0</v>
          </cell>
          <cell r="OQ841">
            <v>0</v>
          </cell>
          <cell r="OR841">
            <v>0</v>
          </cell>
          <cell r="OS841">
            <v>0</v>
          </cell>
          <cell r="OT841">
            <v>0</v>
          </cell>
          <cell r="OU841">
            <v>0</v>
          </cell>
          <cell r="OV841">
            <v>0</v>
          </cell>
          <cell r="OW841">
            <v>0</v>
          </cell>
          <cell r="OX841">
            <v>0</v>
          </cell>
          <cell r="OY841">
            <v>0</v>
          </cell>
          <cell r="OZ841">
            <v>0</v>
          </cell>
          <cell r="PA841">
            <v>0</v>
          </cell>
          <cell r="PB841">
            <v>0</v>
          </cell>
          <cell r="PC841">
            <v>0</v>
          </cell>
          <cell r="PD841">
            <v>0</v>
          </cell>
          <cell r="PE841">
            <v>0</v>
          </cell>
          <cell r="PF841">
            <v>0</v>
          </cell>
          <cell r="PG841">
            <v>0</v>
          </cell>
          <cell r="PH841">
            <v>0</v>
          </cell>
          <cell r="PI841">
            <v>0</v>
          </cell>
          <cell r="PJ841">
            <v>0</v>
          </cell>
          <cell r="PK841">
            <v>0</v>
          </cell>
          <cell r="PL841">
            <v>0</v>
          </cell>
          <cell r="PM841">
            <v>0</v>
          </cell>
          <cell r="PN841">
            <v>0</v>
          </cell>
          <cell r="PO841">
            <v>0</v>
          </cell>
          <cell r="PP841">
            <v>0</v>
          </cell>
          <cell r="PQ841">
            <v>0</v>
          </cell>
          <cell r="PR841">
            <v>0</v>
          </cell>
          <cell r="PS841">
            <v>0</v>
          </cell>
          <cell r="PT841">
            <v>0</v>
          </cell>
          <cell r="PU841">
            <v>0</v>
          </cell>
          <cell r="PV841">
            <v>0</v>
          </cell>
          <cell r="PW841">
            <v>0</v>
          </cell>
          <cell r="PX841">
            <v>0</v>
          </cell>
          <cell r="PY841">
            <v>0</v>
          </cell>
        </row>
        <row r="843">
          <cell r="IP843" t="str">
            <v>Nature de l'ajustement</v>
          </cell>
          <cell r="IQ843" t="str">
            <v>Trimestre</v>
          </cell>
          <cell r="IS843" t="str">
            <v>Nature de l'ajustement</v>
          </cell>
          <cell r="IT843" t="str">
            <v>Trimestre</v>
          </cell>
          <cell r="IV843" t="str">
            <v>Nature de l'ajustement</v>
          </cell>
          <cell r="IW843" t="str">
            <v>Trimestre</v>
          </cell>
          <cell r="IY843" t="str">
            <v>Nature de l'ajustement</v>
          </cell>
          <cell r="IZ843" t="str">
            <v>Trimestre</v>
          </cell>
          <cell r="JB843" t="str">
            <v>Nature de l'ajustement</v>
          </cell>
          <cell r="JC843" t="str">
            <v>Trimestre</v>
          </cell>
          <cell r="JE843" t="str">
            <v>Nature de l'ajustement</v>
          </cell>
          <cell r="JF843" t="str">
            <v>Trimestre</v>
          </cell>
          <cell r="JH843" t="str">
            <v>Nature de l'ajustement</v>
          </cell>
          <cell r="JI843" t="str">
            <v>Trimestre</v>
          </cell>
          <cell r="JK843" t="str">
            <v>Nature de l'ajustement</v>
          </cell>
          <cell r="JL843" t="str">
            <v>Trimestre</v>
          </cell>
          <cell r="JN843" t="str">
            <v>Nature de l'ajustement</v>
          </cell>
          <cell r="JO843" t="str">
            <v>Trimestre</v>
          </cell>
          <cell r="JQ843" t="str">
            <v>Nature de l'ajustement</v>
          </cell>
          <cell r="JR843" t="str">
            <v>Trimestre</v>
          </cell>
          <cell r="JT843" t="str">
            <v>Nature de l'ajustement</v>
          </cell>
          <cell r="JU843" t="str">
            <v>Trimestre</v>
          </cell>
          <cell r="JW843" t="str">
            <v>Nature de l'ajustement</v>
          </cell>
          <cell r="JX843" t="str">
            <v>Trimestre</v>
          </cell>
          <cell r="JZ843" t="str">
            <v>Nature de l'ajustement</v>
          </cell>
          <cell r="KA843" t="str">
            <v>Trimestre</v>
          </cell>
          <cell r="KC843" t="str">
            <v>Nature de l'ajustement</v>
          </cell>
          <cell r="KD843" t="str">
            <v>Trimestre</v>
          </cell>
          <cell r="KF843" t="str">
            <v>Nature de l'ajustement</v>
          </cell>
          <cell r="KG843" t="str">
            <v>Trimestre</v>
          </cell>
          <cell r="KI843" t="str">
            <v>Nature de l'ajustement</v>
          </cell>
          <cell r="KJ843" t="str">
            <v>Trimestre</v>
          </cell>
          <cell r="KL843" t="str">
            <v>Nature de l'ajustement</v>
          </cell>
          <cell r="KM843" t="str">
            <v>Trimestre</v>
          </cell>
          <cell r="KO843" t="str">
            <v>Nature de l'ajustement</v>
          </cell>
          <cell r="KP843" t="str">
            <v>Trimestre</v>
          </cell>
          <cell r="KR843" t="str">
            <v>Nature de l'ajustement</v>
          </cell>
          <cell r="KS843" t="str">
            <v>Trimestre</v>
          </cell>
          <cell r="KU843" t="str">
            <v>Nature de l'ajustement</v>
          </cell>
          <cell r="KV843" t="str">
            <v>Trimestre</v>
          </cell>
          <cell r="KX843" t="str">
            <v>Nature de l'ajustement</v>
          </cell>
          <cell r="KY843" t="str">
            <v>Trimestre</v>
          </cell>
          <cell r="LA843" t="str">
            <v>Nature de l'ajustement</v>
          </cell>
          <cell r="LB843" t="str">
            <v>Trimestre</v>
          </cell>
          <cell r="LD843" t="str">
            <v>Nature de l'ajustement</v>
          </cell>
          <cell r="LE843" t="str">
            <v>Trimestre</v>
          </cell>
          <cell r="LG843" t="str">
            <v>Nature de l'ajustement</v>
          </cell>
          <cell r="LH843" t="str">
            <v>Trimestre</v>
          </cell>
          <cell r="LJ843" t="str">
            <v>Nature de l'ajustement</v>
          </cell>
          <cell r="LK843" t="str">
            <v>Trimestre</v>
          </cell>
          <cell r="LM843" t="str">
            <v>Nature de l'ajustement</v>
          </cell>
          <cell r="LN843" t="str">
            <v>Trimestre</v>
          </cell>
          <cell r="LP843" t="str">
            <v>Nature de l'ajustement</v>
          </cell>
          <cell r="LQ843" t="str">
            <v>Trimestre</v>
          </cell>
          <cell r="LS843" t="str">
            <v>Nature de l'ajustement</v>
          </cell>
          <cell r="LT843" t="str">
            <v>Trimestre</v>
          </cell>
          <cell r="LV843" t="str">
            <v>Nature de l'ajustement</v>
          </cell>
          <cell r="LW843" t="str">
            <v>Trimestre</v>
          </cell>
          <cell r="LY843" t="str">
            <v>Nature de l'ajustement</v>
          </cell>
          <cell r="LZ843" t="str">
            <v>Trimestre</v>
          </cell>
          <cell r="MB843" t="str">
            <v>Nature de l'ajustement</v>
          </cell>
          <cell r="MC843" t="str">
            <v>Trimestre</v>
          </cell>
          <cell r="ME843" t="str">
            <v>Nature de l'ajustement</v>
          </cell>
          <cell r="MF843" t="str">
            <v>Trimestre</v>
          </cell>
          <cell r="MH843" t="str">
            <v>Nature de l'ajustement</v>
          </cell>
          <cell r="MI843" t="str">
            <v>Trimestre</v>
          </cell>
          <cell r="MK843" t="str">
            <v>Nature de l'ajustement</v>
          </cell>
          <cell r="ML843" t="str">
            <v>Trimestre</v>
          </cell>
          <cell r="MN843" t="str">
            <v>Nature de l'ajustement</v>
          </cell>
          <cell r="MO843" t="str">
            <v>Trimestre</v>
          </cell>
          <cell r="MQ843" t="str">
            <v>Nature de l'ajustement</v>
          </cell>
          <cell r="MR843" t="str">
            <v>Trimestre</v>
          </cell>
          <cell r="MT843" t="str">
            <v>Nature de l'ajustement</v>
          </cell>
          <cell r="MU843" t="str">
            <v>Trimestre</v>
          </cell>
          <cell r="MW843" t="str">
            <v>Nature de l'ajustement</v>
          </cell>
          <cell r="MX843" t="str">
            <v>Trimestre</v>
          </cell>
          <cell r="MZ843" t="str">
            <v>Nature de l'ajustement</v>
          </cell>
          <cell r="NA843" t="str">
            <v>Trimestre</v>
          </cell>
          <cell r="NC843" t="str">
            <v>Nature de l'ajustement</v>
          </cell>
          <cell r="ND843" t="str">
            <v>Trimestre</v>
          </cell>
          <cell r="NF843" t="str">
            <v>Nature de l'ajustement</v>
          </cell>
          <cell r="NG843" t="str">
            <v>Trimestre</v>
          </cell>
          <cell r="NI843" t="str">
            <v>Nature de l'ajustement</v>
          </cell>
          <cell r="NJ843" t="str">
            <v>Trimestre</v>
          </cell>
          <cell r="NL843" t="str">
            <v>Nature de l'ajustement</v>
          </cell>
          <cell r="NM843" t="str">
            <v>Trimestre</v>
          </cell>
          <cell r="NO843" t="str">
            <v>Nature de l'ajustement</v>
          </cell>
          <cell r="NP843" t="str">
            <v>Trimestre</v>
          </cell>
          <cell r="NR843" t="str">
            <v>Nature de l'ajustement</v>
          </cell>
          <cell r="NS843" t="str">
            <v>Trimestre</v>
          </cell>
          <cell r="NU843" t="str">
            <v>Nature de l'ajustement</v>
          </cell>
          <cell r="NV843" t="str">
            <v>Trimestre</v>
          </cell>
          <cell r="NX843" t="str">
            <v>Nature de l'ajustement</v>
          </cell>
          <cell r="NY843" t="str">
            <v>Trimestre</v>
          </cell>
          <cell r="OA843" t="str">
            <v>Nature de l'ajustement</v>
          </cell>
          <cell r="OB843" t="str">
            <v>Trimestre</v>
          </cell>
          <cell r="OD843" t="str">
            <v>Nature de l'ajustement</v>
          </cell>
          <cell r="OE843" t="str">
            <v>Trimestre</v>
          </cell>
          <cell r="OG843" t="str">
            <v>Nature de l'ajustement</v>
          </cell>
          <cell r="OH843" t="str">
            <v>Trimestre</v>
          </cell>
          <cell r="OJ843" t="str">
            <v>Nature de l'ajustement</v>
          </cell>
          <cell r="OK843" t="str">
            <v>Trimestre</v>
          </cell>
          <cell r="OM843" t="str">
            <v>Nature de l'ajustement</v>
          </cell>
          <cell r="ON843" t="str">
            <v>Trimestre</v>
          </cell>
          <cell r="OP843" t="str">
            <v>Nature de l'ajustement</v>
          </cell>
          <cell r="OQ843" t="str">
            <v>Trimestre</v>
          </cell>
          <cell r="OS843" t="str">
            <v>Nature de l'ajustement</v>
          </cell>
          <cell r="OT843" t="str">
            <v>Trimestre</v>
          </cell>
          <cell r="OV843" t="str">
            <v>Nature de l'ajustement</v>
          </cell>
          <cell r="OW843" t="str">
            <v>Trimestre</v>
          </cell>
          <cell r="OY843" t="str">
            <v>Nature de l'ajustement</v>
          </cell>
          <cell r="OZ843" t="str">
            <v>Trimestre</v>
          </cell>
          <cell r="PB843" t="str">
            <v>Nature de l'ajustement</v>
          </cell>
          <cell r="PC843" t="str">
            <v>Trimestre</v>
          </cell>
          <cell r="PE843" t="str">
            <v>Nature de l'ajustement</v>
          </cell>
          <cell r="PF843" t="str">
            <v>Trimestre</v>
          </cell>
          <cell r="PH843" t="str">
            <v>Nature de l'ajustement</v>
          </cell>
          <cell r="PI843" t="str">
            <v>Trimestre</v>
          </cell>
          <cell r="PK843" t="str">
            <v>Nature de l'ajustement</v>
          </cell>
          <cell r="PL843" t="str">
            <v>Trimestre</v>
          </cell>
          <cell r="PN843" t="str">
            <v>Nature de l'ajustement</v>
          </cell>
          <cell r="PO843" t="str">
            <v>Trimestre</v>
          </cell>
          <cell r="PQ843" t="str">
            <v>Nature de l'ajustement</v>
          </cell>
          <cell r="PR843" t="str">
            <v>Trimestre</v>
          </cell>
          <cell r="PT843" t="str">
            <v>Nature de l'ajustement</v>
          </cell>
          <cell r="PU843" t="str">
            <v>Trimestre</v>
          </cell>
          <cell r="PW843" t="str">
            <v>Nature de l'ajustement</v>
          </cell>
          <cell r="PX843" t="str">
            <v>Trimestre</v>
          </cell>
        </row>
        <row r="844">
          <cell r="IP844" t="str">
            <v>Provisions Epargne logement (AHM)</v>
          </cell>
          <cell r="IQ844" t="str">
            <v>2023-T2</v>
          </cell>
          <cell r="IS844" t="str">
            <v>Provisions Epargne logement (AHM)</v>
          </cell>
          <cell r="IT844" t="str">
            <v>2023-T1</v>
          </cell>
          <cell r="IV844" t="str">
            <v>Provisions Epargne logement (AHM)</v>
          </cell>
          <cell r="IW844" t="str">
            <v>XXXX-XX</v>
          </cell>
          <cell r="IY844" t="str">
            <v>Provisions Epargne logement (AHM)</v>
          </cell>
          <cell r="IZ844" t="str">
            <v>XXXX-XX</v>
          </cell>
          <cell r="JB844" t="str">
            <v>Provisions Epargne logement (AHM)</v>
          </cell>
          <cell r="JC844" t="str">
            <v>2022-T2</v>
          </cell>
          <cell r="JE844" t="str">
            <v>Provisions Epargne logement (AHM)</v>
          </cell>
          <cell r="JF844" t="str">
            <v>2022-T1</v>
          </cell>
          <cell r="JH844" t="str">
            <v>Provisions Epargne logement (AHM)</v>
          </cell>
          <cell r="JI844" t="str">
            <v>XXXX-XX</v>
          </cell>
          <cell r="JK844" t="str">
            <v>Provisions Epargne logement (AHM)</v>
          </cell>
          <cell r="JL844" t="str">
            <v>XXXX-XX</v>
          </cell>
          <cell r="JN844" t="str">
            <v>Provisions Epargne logement (AHM)</v>
          </cell>
          <cell r="JO844" t="str">
            <v>2021-T2</v>
          </cell>
          <cell r="JQ844" t="str">
            <v>Provisions Epargne logement (AHM)</v>
          </cell>
          <cell r="JR844" t="str">
            <v>2021-T1</v>
          </cell>
          <cell r="JT844" t="str">
            <v>Provisions Epargne logement (AHM)</v>
          </cell>
          <cell r="JU844" t="str">
            <v>XXXX-XX</v>
          </cell>
          <cell r="JW844" t="str">
            <v>Provisions Epargne logement (AHM)</v>
          </cell>
          <cell r="JX844" t="str">
            <v>XXXX-XX</v>
          </cell>
          <cell r="JZ844" t="str">
            <v>Provisions Epargne logement (AHM)</v>
          </cell>
          <cell r="KA844" t="str">
            <v>2020-T2</v>
          </cell>
          <cell r="KC844" t="str">
            <v>Provisions Epargne logement (AHM)</v>
          </cell>
          <cell r="KD844" t="str">
            <v>2020-T1</v>
          </cell>
          <cell r="KF844" t="str">
            <v>Provisions Epargne logement (AHM)</v>
          </cell>
          <cell r="KG844" t="str">
            <v>XXXX-XX</v>
          </cell>
          <cell r="KI844" t="str">
            <v>Provisions Epargne logement (AHM)</v>
          </cell>
          <cell r="KJ844" t="str">
            <v>XXXX-XX</v>
          </cell>
          <cell r="KL844" t="str">
            <v>Provisions Epargne logement (AHM)</v>
          </cell>
          <cell r="KM844" t="str">
            <v>2019-T2</v>
          </cell>
          <cell r="KO844" t="str">
            <v>Provisions Epargne logement (AHM)</v>
          </cell>
          <cell r="KP844" t="str">
            <v>2019-T1</v>
          </cell>
          <cell r="KR844" t="str">
            <v>Provisions Epargne logement (AHM)</v>
          </cell>
          <cell r="KS844" t="str">
            <v>XXXX-XX</v>
          </cell>
          <cell r="KU844" t="str">
            <v>Provisions Epargne logement (AHM)</v>
          </cell>
          <cell r="KV844" t="str">
            <v>XXXX-XX</v>
          </cell>
          <cell r="KX844" t="str">
            <v>Provisions Epargne logement (AHM)</v>
          </cell>
          <cell r="KY844" t="str">
            <v>2018-T2</v>
          </cell>
          <cell r="LA844" t="str">
            <v>Provisions Epargne logement (AHM)</v>
          </cell>
          <cell r="LB844" t="str">
            <v>2018-T1</v>
          </cell>
          <cell r="LD844" t="str">
            <v>Provisions Epargne logement (AHM)</v>
          </cell>
          <cell r="LE844" t="str">
            <v>XXXX-XX</v>
          </cell>
          <cell r="LG844" t="str">
            <v>Provisions Epargne logement (AHM)</v>
          </cell>
          <cell r="LH844" t="str">
            <v>XXXX-XX</v>
          </cell>
          <cell r="LJ844" t="str">
            <v>Provisions Epargne logement (AHM)</v>
          </cell>
          <cell r="LK844" t="str">
            <v>2017-T2</v>
          </cell>
          <cell r="LM844" t="str">
            <v>Provisions Epargne logement (AHM)</v>
          </cell>
          <cell r="LN844" t="str">
            <v>2017-T1</v>
          </cell>
          <cell r="LP844" t="str">
            <v>Provisions Epargne logement (AHM)</v>
          </cell>
          <cell r="LQ844" t="str">
            <v>XXXX-XX</v>
          </cell>
          <cell r="LS844" t="str">
            <v>Provisions Epargne logement (AHM)</v>
          </cell>
          <cell r="LT844" t="str">
            <v>XXXX-XX</v>
          </cell>
          <cell r="LV844" t="str">
            <v>Provisions Epargne logement (AHM)</v>
          </cell>
          <cell r="LW844" t="str">
            <v>2016-T2</v>
          </cell>
          <cell r="LY844" t="str">
            <v>Provisions Epargne logement (AHM)</v>
          </cell>
          <cell r="LZ844" t="str">
            <v>2016-T1</v>
          </cell>
          <cell r="MB844" t="str">
            <v>Provisions Epargne logement (AHM)</v>
          </cell>
          <cell r="MC844" t="str">
            <v>XXXX-XX</v>
          </cell>
          <cell r="ME844" t="str">
            <v>Provisions Epargne logement (AHM)</v>
          </cell>
          <cell r="MF844" t="str">
            <v>XXXX-XX</v>
          </cell>
          <cell r="MH844" t="str">
            <v>Provisions Epargne logement (AHM)</v>
          </cell>
          <cell r="MI844" t="str">
            <v>2015-T2</v>
          </cell>
          <cell r="MK844" t="str">
            <v>Provisions Epargne logement (AHM)</v>
          </cell>
          <cell r="ML844" t="str">
            <v>2015-T1</v>
          </cell>
          <cell r="MN844" t="str">
            <v>Provisions Epargne logement (AHM)</v>
          </cell>
          <cell r="MO844" t="str">
            <v>XXXX-XX</v>
          </cell>
          <cell r="MQ844" t="str">
            <v>Provisions Epargne logement (AHM)</v>
          </cell>
          <cell r="MR844" t="str">
            <v>XXXX-XX</v>
          </cell>
          <cell r="MT844" t="str">
            <v>Provisions Epargne logement (AHM)</v>
          </cell>
          <cell r="MU844" t="str">
            <v>2014-T2</v>
          </cell>
          <cell r="MW844" t="str">
            <v>Provisions Epargne logement (AHM)</v>
          </cell>
          <cell r="MX844" t="str">
            <v>2014-T1</v>
          </cell>
          <cell r="MZ844" t="str">
            <v>Provisions Epargne logement (AHM)</v>
          </cell>
          <cell r="NA844" t="str">
            <v>XXXX-XX</v>
          </cell>
          <cell r="NC844" t="str">
            <v>Provisions Epargne logement (AHM)</v>
          </cell>
          <cell r="ND844" t="str">
            <v>XXXX-XX</v>
          </cell>
          <cell r="NF844" t="str">
            <v>Provisions Epargne logement (AHM)</v>
          </cell>
          <cell r="NG844" t="str">
            <v>2013-T2</v>
          </cell>
          <cell r="NI844" t="str">
            <v>Provisions Epargne logement (AHM)</v>
          </cell>
          <cell r="NJ844" t="str">
            <v>2013-T1</v>
          </cell>
          <cell r="NL844" t="str">
            <v>Provisions Epargne logement (AHM)</v>
          </cell>
          <cell r="NM844" t="str">
            <v>XXXX-XX</v>
          </cell>
          <cell r="NO844" t="str">
            <v>Provisions Epargne logement (AHM)</v>
          </cell>
          <cell r="NP844" t="str">
            <v>XXXX-XX</v>
          </cell>
          <cell r="NR844" t="str">
            <v>Provisions Epargne logement (AHM)</v>
          </cell>
          <cell r="NS844" t="str">
            <v>2012-T2</v>
          </cell>
          <cell r="NU844" t="str">
            <v>Provisions Epargne logement (AHM)</v>
          </cell>
          <cell r="NV844" t="str">
            <v>2012-T1</v>
          </cell>
          <cell r="NX844" t="str">
            <v>Provisions Epargne logement (AHM)</v>
          </cell>
          <cell r="NY844" t="str">
            <v>XXXX-XX</v>
          </cell>
          <cell r="OA844" t="str">
            <v>Provisions Epargne logement (AHM)</v>
          </cell>
          <cell r="OB844" t="str">
            <v>XXXX-XX</v>
          </cell>
          <cell r="OD844" t="str">
            <v>Provisions Epargne logement (AHM)</v>
          </cell>
          <cell r="OE844" t="str">
            <v>2011-T2</v>
          </cell>
          <cell r="OG844" t="str">
            <v>Provisions Epargne logement (AHM)</v>
          </cell>
          <cell r="OH844" t="str">
            <v>2011-T1</v>
          </cell>
          <cell r="OJ844" t="str">
            <v>Provisions Epargne logement (AHM)</v>
          </cell>
          <cell r="OK844" t="str">
            <v>XXXX-XX</v>
          </cell>
          <cell r="OM844" t="str">
            <v>Provisions Epargne logement (AHM)</v>
          </cell>
          <cell r="ON844" t="str">
            <v>XXXX-XX</v>
          </cell>
          <cell r="OP844" t="str">
            <v>Provisions Epargne logement (AHM)</v>
          </cell>
          <cell r="OQ844" t="str">
            <v>2010-T2</v>
          </cell>
          <cell r="OS844" t="str">
            <v>Provisions Epargne logement (AHM)</v>
          </cell>
          <cell r="OT844" t="str">
            <v>2010-T1</v>
          </cell>
          <cell r="OV844" t="str">
            <v>Provisions Epargne logement (AHM)</v>
          </cell>
          <cell r="OW844" t="str">
            <v>XXXX-XX</v>
          </cell>
          <cell r="OY844" t="str">
            <v>Provisions Epargne logement (AHM)</v>
          </cell>
          <cell r="OZ844" t="str">
            <v>XXXX-XX</v>
          </cell>
          <cell r="PB844" t="str">
            <v>Provisions Epargne logement (AHM)</v>
          </cell>
          <cell r="PC844" t="str">
            <v>2009-T2</v>
          </cell>
          <cell r="PE844" t="str">
            <v>Provisions Epargne logement (AHM)</v>
          </cell>
          <cell r="PF844" t="str">
            <v>2009-T1</v>
          </cell>
          <cell r="PH844" t="str">
            <v>Provisions Epargne logement (AHM)</v>
          </cell>
          <cell r="PI844" t="str">
            <v>XXXX-XX</v>
          </cell>
          <cell r="PK844" t="str">
            <v>Provisions Epargne logement (AHM)</v>
          </cell>
          <cell r="PL844" t="str">
            <v>XXXX-XX</v>
          </cell>
          <cell r="PN844" t="str">
            <v>Provisions Epargne logement (AHM)</v>
          </cell>
          <cell r="PO844" t="str">
            <v>2008-T2</v>
          </cell>
          <cell r="PQ844" t="str">
            <v>Provisions Epargne logement (AHM)</v>
          </cell>
          <cell r="PR844" t="str">
            <v>2008-T1</v>
          </cell>
          <cell r="PT844" t="str">
            <v>Provisions Epargne logement (AHM)</v>
          </cell>
          <cell r="PU844" t="str">
            <v>XXXX-XX</v>
          </cell>
          <cell r="PW844" t="str">
            <v>Provisions Epargne logement (AHM)</v>
          </cell>
          <cell r="PX844" t="str">
            <v>XXXX-XX</v>
          </cell>
        </row>
        <row r="845">
          <cell r="IP845" t="str">
            <v>Nature de l'ajustement</v>
          </cell>
          <cell r="IQ845" t="str">
            <v>Trimestre</v>
          </cell>
          <cell r="IS845" t="str">
            <v>Nature de l'ajustement</v>
          </cell>
          <cell r="IT845" t="str">
            <v>Trimestre</v>
          </cell>
          <cell r="IV845" t="str">
            <v>Nature de l'ajustement</v>
          </cell>
          <cell r="IW845" t="str">
            <v>Trimestre</v>
          </cell>
          <cell r="IY845" t="str">
            <v>Nature de l'ajustement</v>
          </cell>
          <cell r="IZ845" t="str">
            <v>Trimestre</v>
          </cell>
          <cell r="JB845" t="str">
            <v>Nature de l'ajustement</v>
          </cell>
          <cell r="JC845" t="str">
            <v>Trimestre</v>
          </cell>
          <cell r="JE845" t="str">
            <v>Nature de l'ajustement</v>
          </cell>
          <cell r="JF845" t="str">
            <v>Trimestre</v>
          </cell>
          <cell r="JH845" t="str">
            <v>Nature de l'ajustement</v>
          </cell>
          <cell r="JI845" t="str">
            <v>Trimestre</v>
          </cell>
          <cell r="JK845" t="str">
            <v>Nature de l'ajustement</v>
          </cell>
          <cell r="JL845" t="str">
            <v>Trimestre</v>
          </cell>
          <cell r="JN845" t="str">
            <v>Nature de l'ajustement</v>
          </cell>
          <cell r="JO845" t="str">
            <v>Trimestre</v>
          </cell>
          <cell r="JQ845" t="str">
            <v>Nature de l'ajustement</v>
          </cell>
          <cell r="JR845" t="str">
            <v>Trimestre</v>
          </cell>
          <cell r="JT845" t="str">
            <v>Nature de l'ajustement</v>
          </cell>
          <cell r="JU845" t="str">
            <v>Trimestre</v>
          </cell>
          <cell r="JW845" t="str">
            <v>Nature de l'ajustement</v>
          </cell>
          <cell r="JX845" t="str">
            <v>Trimestre</v>
          </cell>
          <cell r="JZ845" t="str">
            <v>Nature de l'ajustement</v>
          </cell>
          <cell r="KA845" t="str">
            <v>Trimestre</v>
          </cell>
          <cell r="KC845" t="str">
            <v>Nature de l'ajustement</v>
          </cell>
          <cell r="KD845" t="str">
            <v>Trimestre</v>
          </cell>
          <cell r="KF845" t="str">
            <v>Nature de l'ajustement</v>
          </cell>
          <cell r="KG845" t="str">
            <v>Trimestre</v>
          </cell>
          <cell r="KI845" t="str">
            <v>Nature de l'ajustement</v>
          </cell>
          <cell r="KJ845" t="str">
            <v>Trimestre</v>
          </cell>
          <cell r="KL845" t="str">
            <v>Nature de l'ajustement</v>
          </cell>
          <cell r="KM845" t="str">
            <v>Trimestre</v>
          </cell>
          <cell r="KO845" t="str">
            <v>Nature de l'ajustement</v>
          </cell>
          <cell r="KP845" t="str">
            <v>Trimestre</v>
          </cell>
          <cell r="KR845" t="str">
            <v>Nature de l'ajustement</v>
          </cell>
          <cell r="KS845" t="str">
            <v>Trimestre</v>
          </cell>
          <cell r="KU845" t="str">
            <v>Nature de l'ajustement</v>
          </cell>
          <cell r="KV845" t="str">
            <v>Trimestre</v>
          </cell>
          <cell r="KX845" t="str">
            <v>Nature de l'ajustement</v>
          </cell>
          <cell r="KY845" t="str">
            <v>Trimestre</v>
          </cell>
          <cell r="LA845" t="str">
            <v>Nature de l'ajustement</v>
          </cell>
          <cell r="LB845" t="str">
            <v>Trimestre</v>
          </cell>
          <cell r="LD845" t="str">
            <v>Nature de l'ajustement</v>
          </cell>
          <cell r="LE845" t="str">
            <v>Trimestre</v>
          </cell>
          <cell r="LG845" t="str">
            <v>Nature de l'ajustement</v>
          </cell>
          <cell r="LH845" t="str">
            <v>Trimestre</v>
          </cell>
          <cell r="LJ845" t="str">
            <v>Nature de l'ajustement</v>
          </cell>
          <cell r="LK845" t="str">
            <v>Trimestre</v>
          </cell>
          <cell r="LM845" t="str">
            <v>Nature de l'ajustement</v>
          </cell>
          <cell r="LN845" t="str">
            <v>Trimestre</v>
          </cell>
          <cell r="LP845" t="str">
            <v>Nature de l'ajustement</v>
          </cell>
          <cell r="LQ845" t="str">
            <v>Trimestre</v>
          </cell>
          <cell r="LS845" t="str">
            <v>Nature de l'ajustement</v>
          </cell>
          <cell r="LT845" t="str">
            <v>Trimestre</v>
          </cell>
          <cell r="LV845" t="str">
            <v>Nature de l'ajustement</v>
          </cell>
          <cell r="LW845" t="str">
            <v>Trimestre</v>
          </cell>
          <cell r="LY845" t="str">
            <v>Nature de l'ajustement</v>
          </cell>
          <cell r="LZ845" t="str">
            <v>Trimestre</v>
          </cell>
          <cell r="MB845" t="str">
            <v>Nature de l'ajustement</v>
          </cell>
          <cell r="MC845" t="str">
            <v>Trimestre</v>
          </cell>
          <cell r="ME845" t="str">
            <v>Nature de l'ajustement</v>
          </cell>
          <cell r="MF845" t="str">
            <v>Trimestre</v>
          </cell>
          <cell r="MH845" t="str">
            <v>Nature de l'ajustement</v>
          </cell>
          <cell r="MI845" t="str">
            <v>Trimestre</v>
          </cell>
          <cell r="MK845" t="str">
            <v>Nature de l'ajustement</v>
          </cell>
          <cell r="ML845" t="str">
            <v>Trimestre</v>
          </cell>
          <cell r="MN845" t="str">
            <v>Nature de l'ajustement</v>
          </cell>
          <cell r="MO845" t="str">
            <v>Trimestre</v>
          </cell>
          <cell r="MQ845" t="str">
            <v>Nature de l'ajustement</v>
          </cell>
          <cell r="MR845" t="str">
            <v>Trimestre</v>
          </cell>
          <cell r="MT845" t="str">
            <v>Nature de l'ajustement</v>
          </cell>
          <cell r="MU845" t="str">
            <v>Trimestre</v>
          </cell>
          <cell r="MW845" t="str">
            <v>Nature de l'ajustement</v>
          </cell>
          <cell r="MX845" t="str">
            <v>Trimestre</v>
          </cell>
          <cell r="MZ845" t="str">
            <v>Nature de l'ajustement</v>
          </cell>
          <cell r="NA845" t="str">
            <v>Trimestre</v>
          </cell>
          <cell r="NC845" t="str">
            <v>Nature de l'ajustement</v>
          </cell>
          <cell r="ND845" t="str">
            <v>Trimestre</v>
          </cell>
          <cell r="NF845" t="str">
            <v>Nature de l'ajustement</v>
          </cell>
          <cell r="NG845" t="str">
            <v>Trimestre</v>
          </cell>
          <cell r="NI845" t="str">
            <v>Nature de l'ajustement</v>
          </cell>
          <cell r="NJ845" t="str">
            <v>Trimestre</v>
          </cell>
          <cell r="NL845" t="str">
            <v>Nature de l'ajustement</v>
          </cell>
          <cell r="NM845" t="str">
            <v>Trimestre</v>
          </cell>
          <cell r="NO845" t="str">
            <v>Nature de l'ajustement</v>
          </cell>
          <cell r="NP845" t="str">
            <v>Trimestre</v>
          </cell>
          <cell r="NR845" t="str">
            <v>Nature de l'ajustement</v>
          </cell>
          <cell r="NS845" t="str">
            <v>Trimestre</v>
          </cell>
          <cell r="NU845" t="str">
            <v>Nature de l'ajustement</v>
          </cell>
          <cell r="NV845" t="str">
            <v>Trimestre</v>
          </cell>
          <cell r="NX845" t="str">
            <v>Nature de l'ajustement</v>
          </cell>
          <cell r="NY845" t="str">
            <v>Trimestre</v>
          </cell>
          <cell r="OA845" t="str">
            <v>Nature de l'ajustement</v>
          </cell>
          <cell r="OB845" t="str">
            <v>Trimestre</v>
          </cell>
          <cell r="OD845" t="str">
            <v>Nature de l'ajustement</v>
          </cell>
          <cell r="OE845" t="str">
            <v>Trimestre</v>
          </cell>
          <cell r="OG845" t="str">
            <v>Nature de l'ajustement</v>
          </cell>
          <cell r="OH845" t="str">
            <v>Trimestre</v>
          </cell>
          <cell r="OJ845" t="str">
            <v>Nature de l'ajustement</v>
          </cell>
          <cell r="OK845" t="str">
            <v>Trimestre</v>
          </cell>
          <cell r="OM845" t="str">
            <v>Nature de l'ajustement</v>
          </cell>
          <cell r="ON845" t="str">
            <v>Trimestre</v>
          </cell>
          <cell r="OP845" t="str">
            <v>Nature de l'ajustement</v>
          </cell>
          <cell r="OQ845" t="str">
            <v>Trimestre</v>
          </cell>
          <cell r="OS845" t="str">
            <v>Nature de l'ajustement</v>
          </cell>
          <cell r="OT845" t="str">
            <v>Trimestre</v>
          </cell>
          <cell r="OV845" t="str">
            <v>Nature de l'ajustement</v>
          </cell>
          <cell r="OW845" t="str">
            <v>Trimestre</v>
          </cell>
          <cell r="OY845" t="str">
            <v>Nature de l'ajustement</v>
          </cell>
          <cell r="OZ845" t="str">
            <v>Trimestre</v>
          </cell>
          <cell r="PB845" t="str">
            <v>Nature de l'ajustement</v>
          </cell>
          <cell r="PC845" t="str">
            <v>Trimestre</v>
          </cell>
          <cell r="PE845" t="str">
            <v>Nature de l'ajustement</v>
          </cell>
          <cell r="PF845" t="str">
            <v>Trimestre</v>
          </cell>
          <cell r="PH845" t="str">
            <v>Nature de l'ajustement</v>
          </cell>
          <cell r="PI845" t="str">
            <v>Trimestre</v>
          </cell>
          <cell r="PK845" t="str">
            <v>Nature de l'ajustement</v>
          </cell>
          <cell r="PL845" t="str">
            <v>Trimestre</v>
          </cell>
          <cell r="PN845" t="str">
            <v>Nature de l'ajustement</v>
          </cell>
          <cell r="PO845" t="str">
            <v>Trimestre</v>
          </cell>
          <cell r="PQ845" t="str">
            <v>Nature de l'ajustement</v>
          </cell>
          <cell r="PR845" t="str">
            <v>Trimestre</v>
          </cell>
          <cell r="PT845" t="str">
            <v>Nature de l'ajustement</v>
          </cell>
          <cell r="PU845" t="str">
            <v>Trimestre</v>
          </cell>
          <cell r="PW845" t="str">
            <v>Nature de l'ajustement</v>
          </cell>
          <cell r="PX845" t="str">
            <v>Trimestre</v>
          </cell>
        </row>
        <row r="846">
          <cell r="IP846" t="str">
            <v>Provisions Epargne logement (AHM)</v>
          </cell>
          <cell r="IQ846" t="str">
            <v>2023-T3</v>
          </cell>
          <cell r="IS846" t="str">
            <v>Provisions Epargne logement (AHM)</v>
          </cell>
          <cell r="IT846" t="str">
            <v>2023-T2</v>
          </cell>
          <cell r="IV846" t="str">
            <v>Provisions Epargne logement (AHM)</v>
          </cell>
          <cell r="IW846" t="str">
            <v>2023-T1</v>
          </cell>
          <cell r="IY846" t="str">
            <v>Provisions Epargne logement (AHM)</v>
          </cell>
          <cell r="IZ846" t="str">
            <v>XXXX-XX</v>
          </cell>
          <cell r="JB846" t="str">
            <v>Provisions Epargne logement (AHM)</v>
          </cell>
          <cell r="JC846" t="str">
            <v>2022-T3</v>
          </cell>
          <cell r="JE846" t="str">
            <v>Provisions Epargne logement (AHM)</v>
          </cell>
          <cell r="JF846" t="str">
            <v>2022-T2</v>
          </cell>
          <cell r="JH846" t="str">
            <v>Provisions Epargne logement (AHM)</v>
          </cell>
          <cell r="JI846" t="str">
            <v>2022-T1</v>
          </cell>
          <cell r="JK846" t="str">
            <v>Provisions Epargne logement (AHM)</v>
          </cell>
          <cell r="JL846" t="str">
            <v>XXXX-XX</v>
          </cell>
          <cell r="JN846" t="str">
            <v>Provisions Epargne logement (AHM)</v>
          </cell>
          <cell r="JO846" t="str">
            <v>2021-T3</v>
          </cell>
          <cell r="JQ846" t="str">
            <v>Provisions Epargne logement (AHM)</v>
          </cell>
          <cell r="JR846" t="str">
            <v>2021-T2</v>
          </cell>
          <cell r="JT846" t="str">
            <v>Provisions Epargne logement (AHM)</v>
          </cell>
          <cell r="JU846" t="str">
            <v>2021-T1</v>
          </cell>
          <cell r="JW846" t="str">
            <v>Provisions Epargne logement (AHM)</v>
          </cell>
          <cell r="JX846" t="str">
            <v>XXXX-XX</v>
          </cell>
          <cell r="JZ846" t="str">
            <v>Provisions Epargne logement (AHM)</v>
          </cell>
          <cell r="KA846" t="str">
            <v>2020-T3</v>
          </cell>
          <cell r="KC846" t="str">
            <v>Provisions Epargne logement (AHM)</v>
          </cell>
          <cell r="KD846" t="str">
            <v>2020-T2</v>
          </cell>
          <cell r="KF846" t="str">
            <v>Provisions Epargne logement (AHM)</v>
          </cell>
          <cell r="KG846" t="str">
            <v>2020-T1</v>
          </cell>
          <cell r="KI846" t="str">
            <v>Provisions Epargne logement (AHM)</v>
          </cell>
          <cell r="KJ846" t="str">
            <v>XXXX-XX</v>
          </cell>
          <cell r="KL846" t="str">
            <v>Provisions Epargne logement (AHM)</v>
          </cell>
          <cell r="KM846" t="str">
            <v>2019-T3</v>
          </cell>
          <cell r="KO846" t="str">
            <v>Provisions Epargne logement (AHM)</v>
          </cell>
          <cell r="KP846" t="str">
            <v>2019-T2</v>
          </cell>
          <cell r="KR846" t="str">
            <v>Provisions Epargne logement (AHM)</v>
          </cell>
          <cell r="KS846" t="str">
            <v>2019-T1</v>
          </cell>
          <cell r="KU846" t="str">
            <v>Provisions Epargne logement (AHM)</v>
          </cell>
          <cell r="KV846" t="str">
            <v>XXXX-XX</v>
          </cell>
          <cell r="KX846" t="str">
            <v>Provisions Epargne logement (AHM)</v>
          </cell>
          <cell r="KY846" t="str">
            <v>2018-T3</v>
          </cell>
          <cell r="LA846" t="str">
            <v>Provisions Epargne logement (AHM)</v>
          </cell>
          <cell r="LB846" t="str">
            <v>2018-T2</v>
          </cell>
          <cell r="LD846" t="str">
            <v>Provisions Epargne logement (AHM)</v>
          </cell>
          <cell r="LE846" t="str">
            <v>2018-T1</v>
          </cell>
          <cell r="LG846" t="str">
            <v>Provisions Epargne logement (AHM)</v>
          </cell>
          <cell r="LH846" t="str">
            <v>XXXX-XX</v>
          </cell>
          <cell r="LJ846" t="str">
            <v>Provisions Epargne logement (AHM)</v>
          </cell>
          <cell r="LK846" t="str">
            <v>2017-T3</v>
          </cell>
          <cell r="LM846" t="str">
            <v>Provisions Epargne logement (AHM)</v>
          </cell>
          <cell r="LN846" t="str">
            <v>2017-T2</v>
          </cell>
          <cell r="LP846" t="str">
            <v>Provisions Epargne logement (AHM)</v>
          </cell>
          <cell r="LQ846" t="str">
            <v>2017-T1</v>
          </cell>
          <cell r="LS846" t="str">
            <v>Provisions Epargne logement (AHM)</v>
          </cell>
          <cell r="LT846" t="str">
            <v>XXXX-XX</v>
          </cell>
          <cell r="LV846" t="str">
            <v>Provisions Epargne logement (AHM)</v>
          </cell>
          <cell r="LW846" t="str">
            <v>2016-T3</v>
          </cell>
          <cell r="LY846" t="str">
            <v>Provisions Epargne logement (AHM)</v>
          </cell>
          <cell r="LZ846" t="str">
            <v>2016-T2</v>
          </cell>
          <cell r="MB846" t="str">
            <v>Provisions Epargne logement (AHM)</v>
          </cell>
          <cell r="MC846" t="str">
            <v>2016-T1</v>
          </cell>
          <cell r="ME846" t="str">
            <v>Provisions Epargne logement (AHM)</v>
          </cell>
          <cell r="MF846" t="str">
            <v>XXXX-XX</v>
          </cell>
          <cell r="MH846" t="str">
            <v>Provisions Epargne logement (AHM)</v>
          </cell>
          <cell r="MI846" t="str">
            <v>2015-T3</v>
          </cell>
          <cell r="MK846" t="str">
            <v>Provisions Epargne logement (AHM)</v>
          </cell>
          <cell r="ML846" t="str">
            <v>2015-T2</v>
          </cell>
          <cell r="MN846" t="str">
            <v>Provisions Epargne logement (AHM)</v>
          </cell>
          <cell r="MO846" t="str">
            <v>2015-T1</v>
          </cell>
          <cell r="MQ846" t="str">
            <v>Provisions Epargne logement (AHM)</v>
          </cell>
          <cell r="MR846" t="str">
            <v>XXXX-XX</v>
          </cell>
          <cell r="MT846" t="str">
            <v>Provisions Epargne logement (AHM)</v>
          </cell>
          <cell r="MU846" t="str">
            <v>2014-T3</v>
          </cell>
          <cell r="MW846" t="str">
            <v>Provisions Epargne logement (AHM)</v>
          </cell>
          <cell r="MX846" t="str">
            <v>2014-T2</v>
          </cell>
          <cell r="MZ846" t="str">
            <v>Provisions Epargne logement (AHM)</v>
          </cell>
          <cell r="NA846" t="str">
            <v>2014-T1</v>
          </cell>
          <cell r="NC846" t="str">
            <v>Provisions Epargne logement (AHM)</v>
          </cell>
          <cell r="ND846" t="str">
            <v>XXXX-XX</v>
          </cell>
          <cell r="NF846" t="str">
            <v>Provisions Epargne logement (AHM)</v>
          </cell>
          <cell r="NG846" t="str">
            <v>2013-T3</v>
          </cell>
          <cell r="NI846" t="str">
            <v>Provisions Epargne logement (AHM)</v>
          </cell>
          <cell r="NJ846" t="str">
            <v>2013-T2</v>
          </cell>
          <cell r="NL846" t="str">
            <v>Provisions Epargne logement (AHM)</v>
          </cell>
          <cell r="NM846" t="str">
            <v>2013-T1</v>
          </cell>
          <cell r="NO846" t="str">
            <v>Provisions Epargne logement (AHM)</v>
          </cell>
          <cell r="NP846" t="str">
            <v>XXXX-XX</v>
          </cell>
          <cell r="NR846" t="str">
            <v>Provisions Epargne logement (AHM)</v>
          </cell>
          <cell r="NS846" t="str">
            <v>2012-T3</v>
          </cell>
          <cell r="NU846" t="str">
            <v>Provisions Epargne logement (AHM)</v>
          </cell>
          <cell r="NV846" t="str">
            <v>2012-T2</v>
          </cell>
          <cell r="NX846" t="str">
            <v>Provisions Epargne logement (AHM)</v>
          </cell>
          <cell r="NY846" t="str">
            <v>2012-T1</v>
          </cell>
          <cell r="OA846" t="str">
            <v>Provisions Epargne logement (AHM)</v>
          </cell>
          <cell r="OB846" t="str">
            <v>XXXX-XX</v>
          </cell>
          <cell r="OD846" t="str">
            <v>Provisions Epargne logement (AHM)</v>
          </cell>
          <cell r="OE846" t="str">
            <v>2011-T3</v>
          </cell>
          <cell r="OG846" t="str">
            <v>Provisions Epargne logement (AHM)</v>
          </cell>
          <cell r="OH846" t="str">
            <v>2011-T2</v>
          </cell>
          <cell r="OJ846" t="str">
            <v>Provisions Epargne logement (AHM)</v>
          </cell>
          <cell r="OK846" t="str">
            <v>2011-T1</v>
          </cell>
          <cell r="OM846" t="str">
            <v>Provisions Epargne logement (AHM)</v>
          </cell>
          <cell r="ON846" t="str">
            <v>XXXX-XX</v>
          </cell>
          <cell r="OP846" t="str">
            <v>Provisions Epargne logement (AHM)</v>
          </cell>
          <cell r="OQ846" t="str">
            <v>2010-T3</v>
          </cell>
          <cell r="OS846" t="str">
            <v>Provisions Epargne logement (AHM)</v>
          </cell>
          <cell r="OT846" t="str">
            <v>2010-T2</v>
          </cell>
          <cell r="OV846" t="str">
            <v>Provisions Epargne logement (AHM)</v>
          </cell>
          <cell r="OW846" t="str">
            <v>2010-T1</v>
          </cell>
          <cell r="OY846" t="str">
            <v>Provisions Epargne logement (AHM)</v>
          </cell>
          <cell r="OZ846" t="str">
            <v>XXXX-XX</v>
          </cell>
          <cell r="PB846" t="str">
            <v>Provisions Epargne logement (AHM)</v>
          </cell>
          <cell r="PC846" t="str">
            <v>2009-T3</v>
          </cell>
          <cell r="PE846" t="str">
            <v>Provisions Epargne logement (AHM)</v>
          </cell>
          <cell r="PF846" t="str">
            <v>2009-T2</v>
          </cell>
          <cell r="PH846" t="str">
            <v>Provisions Epargne logement (AHM)</v>
          </cell>
          <cell r="PI846" t="str">
            <v>2009-T1</v>
          </cell>
          <cell r="PK846" t="str">
            <v>Provisions Epargne logement (AHM)</v>
          </cell>
          <cell r="PL846" t="str">
            <v>XXXX-XX</v>
          </cell>
          <cell r="PN846" t="str">
            <v>Provisions Epargne logement (AHM)</v>
          </cell>
          <cell r="PO846" t="str">
            <v>2008-T3</v>
          </cell>
          <cell r="PQ846" t="str">
            <v>Provisions Epargne logement (AHM)</v>
          </cell>
          <cell r="PR846" t="str">
            <v>2008-T2</v>
          </cell>
          <cell r="PT846" t="str">
            <v>Provisions Epargne logement (AHM)</v>
          </cell>
          <cell r="PU846" t="str">
            <v>2008-T1</v>
          </cell>
          <cell r="PW846" t="str">
            <v>Provisions Epargne logement (AHM)</v>
          </cell>
          <cell r="PX846" t="str">
            <v>XXXX-XX</v>
          </cell>
        </row>
        <row r="847">
          <cell r="IP847" t="str">
            <v>Nature de l'ajustement</v>
          </cell>
          <cell r="IQ847" t="str">
            <v>Trimestre</v>
          </cell>
          <cell r="IS847" t="str">
            <v>Nature de l'ajustement</v>
          </cell>
          <cell r="IT847" t="str">
            <v>Trimestre</v>
          </cell>
          <cell r="IV847" t="str">
            <v>Nature de l'ajustement</v>
          </cell>
          <cell r="IW847" t="str">
            <v>Trimestre</v>
          </cell>
          <cell r="IY847" t="str">
            <v>Nature de l'ajustement</v>
          </cell>
          <cell r="IZ847" t="str">
            <v>Trimestre</v>
          </cell>
          <cell r="JB847" t="str">
            <v>Nature de l'ajustement</v>
          </cell>
          <cell r="JC847" t="str">
            <v>Trimestre</v>
          </cell>
          <cell r="JE847" t="str">
            <v>Nature de l'ajustement</v>
          </cell>
          <cell r="JF847" t="str">
            <v>Trimestre</v>
          </cell>
          <cell r="JH847" t="str">
            <v>Nature de l'ajustement</v>
          </cell>
          <cell r="JI847" t="str">
            <v>Trimestre</v>
          </cell>
          <cell r="JK847" t="str">
            <v>Nature de l'ajustement</v>
          </cell>
          <cell r="JL847" t="str">
            <v>Trimestre</v>
          </cell>
          <cell r="JN847" t="str">
            <v>Nature de l'ajustement</v>
          </cell>
          <cell r="JO847" t="str">
            <v>Trimestre</v>
          </cell>
          <cell r="JQ847" t="str">
            <v>Nature de l'ajustement</v>
          </cell>
          <cell r="JR847" t="str">
            <v>Trimestre</v>
          </cell>
          <cell r="JT847" t="str">
            <v>Nature de l'ajustement</v>
          </cell>
          <cell r="JU847" t="str">
            <v>Trimestre</v>
          </cell>
          <cell r="JW847" t="str">
            <v>Nature de l'ajustement</v>
          </cell>
          <cell r="JX847" t="str">
            <v>Trimestre</v>
          </cell>
          <cell r="JZ847" t="str">
            <v>Nature de l'ajustement</v>
          </cell>
          <cell r="KA847" t="str">
            <v>Trimestre</v>
          </cell>
          <cell r="KC847" t="str">
            <v>Nature de l'ajustement</v>
          </cell>
          <cell r="KD847" t="str">
            <v>Trimestre</v>
          </cell>
          <cell r="KF847" t="str">
            <v>Nature de l'ajustement</v>
          </cell>
          <cell r="KG847" t="str">
            <v>Trimestre</v>
          </cell>
          <cell r="KI847" t="str">
            <v>Nature de l'ajustement</v>
          </cell>
          <cell r="KJ847" t="str">
            <v>Trimestre</v>
          </cell>
          <cell r="KL847" t="str">
            <v>Nature de l'ajustement</v>
          </cell>
          <cell r="KM847" t="str">
            <v>Trimestre</v>
          </cell>
          <cell r="KO847" t="str">
            <v>Nature de l'ajustement</v>
          </cell>
          <cell r="KP847" t="str">
            <v>Trimestre</v>
          </cell>
          <cell r="KR847" t="str">
            <v>Nature de l'ajustement</v>
          </cell>
          <cell r="KS847" t="str">
            <v>Trimestre</v>
          </cell>
          <cell r="KU847" t="str">
            <v>Nature de l'ajustement</v>
          </cell>
          <cell r="KV847" t="str">
            <v>Trimestre</v>
          </cell>
          <cell r="KX847" t="str">
            <v>Nature de l'ajustement</v>
          </cell>
          <cell r="KY847" t="str">
            <v>Trimestre</v>
          </cell>
          <cell r="LA847" t="str">
            <v>Nature de l'ajustement</v>
          </cell>
          <cell r="LB847" t="str">
            <v>Trimestre</v>
          </cell>
          <cell r="LD847" t="str">
            <v>Nature de l'ajustement</v>
          </cell>
          <cell r="LE847" t="str">
            <v>Trimestre</v>
          </cell>
          <cell r="LG847" t="str">
            <v>Nature de l'ajustement</v>
          </cell>
          <cell r="LH847" t="str">
            <v>Trimestre</v>
          </cell>
          <cell r="LJ847" t="str">
            <v>Nature de l'ajustement</v>
          </cell>
          <cell r="LK847" t="str">
            <v>Trimestre</v>
          </cell>
          <cell r="LM847" t="str">
            <v>Nature de l'ajustement</v>
          </cell>
          <cell r="LN847" t="str">
            <v>Trimestre</v>
          </cell>
          <cell r="LP847" t="str">
            <v>Nature de l'ajustement</v>
          </cell>
          <cell r="LQ847" t="str">
            <v>Trimestre</v>
          </cell>
          <cell r="LS847" t="str">
            <v>Nature de l'ajustement</v>
          </cell>
          <cell r="LT847" t="str">
            <v>Trimestre</v>
          </cell>
          <cell r="LV847" t="str">
            <v>Nature de l'ajustement</v>
          </cell>
          <cell r="LW847" t="str">
            <v>Trimestre</v>
          </cell>
          <cell r="LY847" t="str">
            <v>Nature de l'ajustement</v>
          </cell>
          <cell r="LZ847" t="str">
            <v>Trimestre</v>
          </cell>
          <cell r="MB847" t="str">
            <v>Nature de l'ajustement</v>
          </cell>
          <cell r="MC847" t="str">
            <v>Trimestre</v>
          </cell>
          <cell r="ME847" t="str">
            <v>Nature de l'ajustement</v>
          </cell>
          <cell r="MF847" t="str">
            <v>Trimestre</v>
          </cell>
          <cell r="MH847" t="str">
            <v>Nature de l'ajustement</v>
          </cell>
          <cell r="MI847" t="str">
            <v>Trimestre</v>
          </cell>
          <cell r="MK847" t="str">
            <v>Nature de l'ajustement</v>
          </cell>
          <cell r="ML847" t="str">
            <v>Trimestre</v>
          </cell>
          <cell r="MN847" t="str">
            <v>Nature de l'ajustement</v>
          </cell>
          <cell r="MO847" t="str">
            <v>Trimestre</v>
          </cell>
          <cell r="MQ847" t="str">
            <v>Nature de l'ajustement</v>
          </cell>
          <cell r="MR847" t="str">
            <v>Trimestre</v>
          </cell>
          <cell r="MT847" t="str">
            <v>Nature de l'ajustement</v>
          </cell>
          <cell r="MU847" t="str">
            <v>Trimestre</v>
          </cell>
          <cell r="MW847" t="str">
            <v>Nature de l'ajustement</v>
          </cell>
          <cell r="MX847" t="str">
            <v>Trimestre</v>
          </cell>
          <cell r="MZ847" t="str">
            <v>Nature de l'ajustement</v>
          </cell>
          <cell r="NA847" t="str">
            <v>Trimestre</v>
          </cell>
          <cell r="NC847" t="str">
            <v>Nature de l'ajustement</v>
          </cell>
          <cell r="ND847" t="str">
            <v>Trimestre</v>
          </cell>
          <cell r="NF847" t="str">
            <v>Nature de l'ajustement</v>
          </cell>
          <cell r="NG847" t="str">
            <v>Trimestre</v>
          </cell>
          <cell r="NI847" t="str">
            <v>Nature de l'ajustement</v>
          </cell>
          <cell r="NJ847" t="str">
            <v>Trimestre</v>
          </cell>
          <cell r="NL847" t="str">
            <v>Nature de l'ajustement</v>
          </cell>
          <cell r="NM847" t="str">
            <v>Trimestre</v>
          </cell>
          <cell r="NO847" t="str">
            <v>Nature de l'ajustement</v>
          </cell>
          <cell r="NP847" t="str">
            <v>Trimestre</v>
          </cell>
          <cell r="NR847" t="str">
            <v>Nature de l'ajustement</v>
          </cell>
          <cell r="NS847" t="str">
            <v>Trimestre</v>
          </cell>
          <cell r="NU847" t="str">
            <v>Nature de l'ajustement</v>
          </cell>
          <cell r="NV847" t="str">
            <v>Trimestre</v>
          </cell>
          <cell r="NX847" t="str">
            <v>Nature de l'ajustement</v>
          </cell>
          <cell r="NY847" t="str">
            <v>Trimestre</v>
          </cell>
          <cell r="OA847" t="str">
            <v>Nature de l'ajustement</v>
          </cell>
          <cell r="OB847" t="str">
            <v>Trimestre</v>
          </cell>
          <cell r="OD847" t="str">
            <v>Nature de l'ajustement</v>
          </cell>
          <cell r="OE847" t="str">
            <v>Trimestre</v>
          </cell>
          <cell r="OG847" t="str">
            <v>Nature de l'ajustement</v>
          </cell>
          <cell r="OH847" t="str">
            <v>Trimestre</v>
          </cell>
          <cell r="OJ847" t="str">
            <v>Nature de l'ajustement</v>
          </cell>
          <cell r="OK847" t="str">
            <v>Trimestre</v>
          </cell>
          <cell r="OM847" t="str">
            <v>Nature de l'ajustement</v>
          </cell>
          <cell r="ON847" t="str">
            <v>Trimestre</v>
          </cell>
          <cell r="OP847" t="str">
            <v>Nature de l'ajustement</v>
          </cell>
          <cell r="OQ847" t="str">
            <v>Trimestre</v>
          </cell>
          <cell r="OS847" t="str">
            <v>Nature de l'ajustement</v>
          </cell>
          <cell r="OT847" t="str">
            <v>Trimestre</v>
          </cell>
          <cell r="OV847" t="str">
            <v>Nature de l'ajustement</v>
          </cell>
          <cell r="OW847" t="str">
            <v>Trimestre</v>
          </cell>
          <cell r="OY847" t="str">
            <v>Nature de l'ajustement</v>
          </cell>
          <cell r="OZ847" t="str">
            <v>Trimestre</v>
          </cell>
          <cell r="PB847" t="str">
            <v>Nature de l'ajustement</v>
          </cell>
          <cell r="PC847" t="str">
            <v>Trimestre</v>
          </cell>
          <cell r="PE847" t="str">
            <v>Nature de l'ajustement</v>
          </cell>
          <cell r="PF847" t="str">
            <v>Trimestre</v>
          </cell>
          <cell r="PH847" t="str">
            <v>Nature de l'ajustement</v>
          </cell>
          <cell r="PI847" t="str">
            <v>Trimestre</v>
          </cell>
          <cell r="PK847" t="str">
            <v>Nature de l'ajustement</v>
          </cell>
          <cell r="PL847" t="str">
            <v>Trimestre</v>
          </cell>
          <cell r="PN847" t="str">
            <v>Nature de l'ajustement</v>
          </cell>
          <cell r="PO847" t="str">
            <v>Trimestre</v>
          </cell>
          <cell r="PQ847" t="str">
            <v>Nature de l'ajustement</v>
          </cell>
          <cell r="PR847" t="str">
            <v>Trimestre</v>
          </cell>
          <cell r="PT847" t="str">
            <v>Nature de l'ajustement</v>
          </cell>
          <cell r="PU847" t="str">
            <v>Trimestre</v>
          </cell>
          <cell r="PW847" t="str">
            <v>Nature de l'ajustement</v>
          </cell>
          <cell r="PX847" t="str">
            <v>Trimestre</v>
          </cell>
        </row>
        <row r="848">
          <cell r="IP848" t="str">
            <v>Provisions Epargne logement (AHM)</v>
          </cell>
          <cell r="IQ848" t="str">
            <v>2023-T4</v>
          </cell>
          <cell r="IS848" t="str">
            <v>Provisions Epargne logement (AHM)</v>
          </cell>
          <cell r="IT848" t="str">
            <v>2023-T3</v>
          </cell>
          <cell r="IV848" t="str">
            <v>Provisions Epargne logement (AHM)</v>
          </cell>
          <cell r="IW848" t="str">
            <v>2023-T2</v>
          </cell>
          <cell r="IY848" t="str">
            <v>Provisions Epargne logement (AHM)</v>
          </cell>
          <cell r="IZ848" t="str">
            <v>2023-T1</v>
          </cell>
          <cell r="JB848" t="str">
            <v>Provisions Epargne logement (AHM)</v>
          </cell>
          <cell r="JC848" t="str">
            <v>2022-T4</v>
          </cell>
          <cell r="JE848" t="str">
            <v>Provisions Epargne logement (AHM)</v>
          </cell>
          <cell r="JF848" t="str">
            <v>2022-T3</v>
          </cell>
          <cell r="JH848" t="str">
            <v>Provisions Epargne logement (AHM)</v>
          </cell>
          <cell r="JI848" t="str">
            <v>2022-T2</v>
          </cell>
          <cell r="JK848" t="str">
            <v>Provisions Epargne logement (AHM)</v>
          </cell>
          <cell r="JL848" t="str">
            <v>2022-T1</v>
          </cell>
          <cell r="JN848" t="str">
            <v>Provisions Epargne logement (AHM)</v>
          </cell>
          <cell r="JO848" t="str">
            <v>2021-T4</v>
          </cell>
          <cell r="JQ848" t="str">
            <v>Provisions Epargne logement (AHM)</v>
          </cell>
          <cell r="JR848" t="str">
            <v>2021-T3</v>
          </cell>
          <cell r="JT848" t="str">
            <v>Provisions Epargne logement (AHM)</v>
          </cell>
          <cell r="JU848" t="str">
            <v>2021-T2</v>
          </cell>
          <cell r="JW848" t="str">
            <v>Provisions Epargne logement (AHM)</v>
          </cell>
          <cell r="JX848" t="str">
            <v>2021-T1</v>
          </cell>
          <cell r="JZ848" t="str">
            <v>Provisions Epargne logement (AHM)</v>
          </cell>
          <cell r="KA848" t="str">
            <v>2020-T4</v>
          </cell>
          <cell r="KC848" t="str">
            <v>Provisions Epargne logement (AHM)</v>
          </cell>
          <cell r="KD848" t="str">
            <v>2020-T3</v>
          </cell>
          <cell r="KF848" t="str">
            <v>Provisions Epargne logement (AHM)</v>
          </cell>
          <cell r="KG848" t="str">
            <v>2020-T2</v>
          </cell>
          <cell r="KI848" t="str">
            <v>Provisions Epargne logement (AHM)</v>
          </cell>
          <cell r="KJ848" t="str">
            <v>2020-T1</v>
          </cell>
          <cell r="KL848" t="str">
            <v>Provisions Epargne logement (AHM)</v>
          </cell>
          <cell r="KM848" t="str">
            <v>2019-T4</v>
          </cell>
          <cell r="KO848" t="str">
            <v>Provisions Epargne logement (AHM)</v>
          </cell>
          <cell r="KP848" t="str">
            <v>2019-T3</v>
          </cell>
          <cell r="KR848" t="str">
            <v>Provisions Epargne logement (AHM)</v>
          </cell>
          <cell r="KS848" t="str">
            <v>2019-T2</v>
          </cell>
          <cell r="KU848" t="str">
            <v>Provisions Epargne logement (AHM)</v>
          </cell>
          <cell r="KV848" t="str">
            <v>2019-T1</v>
          </cell>
          <cell r="KX848" t="str">
            <v>Provisions Epargne logement (AHM)</v>
          </cell>
          <cell r="KY848" t="str">
            <v>2018-T4</v>
          </cell>
          <cell r="LA848" t="str">
            <v>Provisions Epargne logement (AHM)</v>
          </cell>
          <cell r="LB848" t="str">
            <v>2018-T3</v>
          </cell>
          <cell r="LD848" t="str">
            <v>Provisions Epargne logement (AHM)</v>
          </cell>
          <cell r="LE848" t="str">
            <v>2018-T2</v>
          </cell>
          <cell r="LG848" t="str">
            <v>Provisions Epargne logement (AHM)</v>
          </cell>
          <cell r="LH848" t="str">
            <v>2018-T1</v>
          </cell>
          <cell r="LJ848" t="str">
            <v>Provisions Epargne logement (AHM)</v>
          </cell>
          <cell r="LK848" t="str">
            <v>2017-T4</v>
          </cell>
          <cell r="LM848" t="str">
            <v>Provisions Epargne logement (AHM)</v>
          </cell>
          <cell r="LN848" t="str">
            <v>2017-T3</v>
          </cell>
          <cell r="LP848" t="str">
            <v>Provisions Epargne logement (AHM)</v>
          </cell>
          <cell r="LQ848" t="str">
            <v>2017-T2</v>
          </cell>
          <cell r="LS848" t="str">
            <v>Provisions Epargne logement (AHM)</v>
          </cell>
          <cell r="LT848" t="str">
            <v>2017-T1</v>
          </cell>
          <cell r="LV848" t="str">
            <v>Provisions Epargne logement (AHM)</v>
          </cell>
          <cell r="LW848" t="str">
            <v>2016-T4</v>
          </cell>
          <cell r="LY848" t="str">
            <v>Provisions Epargne logement (AHM)</v>
          </cell>
          <cell r="LZ848" t="str">
            <v>2016-T3</v>
          </cell>
          <cell r="MB848" t="str">
            <v>Provisions Epargne logement (AHM)</v>
          </cell>
          <cell r="MC848" t="str">
            <v>2016-T2</v>
          </cell>
          <cell r="ME848" t="str">
            <v>Provisions Epargne logement (AHM)</v>
          </cell>
          <cell r="MF848" t="str">
            <v>2016-T1</v>
          </cell>
          <cell r="MH848" t="str">
            <v>Provisions Epargne logement (AHM)</v>
          </cell>
          <cell r="MI848" t="str">
            <v>2015-T4</v>
          </cell>
          <cell r="MK848" t="str">
            <v>Provisions Epargne logement (AHM)</v>
          </cell>
          <cell r="ML848" t="str">
            <v>2015-T3</v>
          </cell>
          <cell r="MN848" t="str">
            <v>Provisions Epargne logement (AHM)</v>
          </cell>
          <cell r="MO848" t="str">
            <v>2015-T2</v>
          </cell>
          <cell r="MQ848" t="str">
            <v>Provisions Epargne logement (AHM)</v>
          </cell>
          <cell r="MR848" t="str">
            <v>2015-T1</v>
          </cell>
          <cell r="MT848" t="str">
            <v>Provisions Epargne logement (AHM)</v>
          </cell>
          <cell r="MU848" t="str">
            <v>2014-T4</v>
          </cell>
          <cell r="MW848" t="str">
            <v>Provisions Epargne logement (AHM)</v>
          </cell>
          <cell r="MX848" t="str">
            <v>2014-T3</v>
          </cell>
          <cell r="MZ848" t="str">
            <v>Provisions Epargne logement (AHM)</v>
          </cell>
          <cell r="NA848" t="str">
            <v>2014-T2</v>
          </cell>
          <cell r="NC848" t="str">
            <v>Provisions Epargne logement (AHM)</v>
          </cell>
          <cell r="ND848" t="str">
            <v>2014-T1</v>
          </cell>
          <cell r="NF848" t="str">
            <v>Provisions Epargne logement (AHM)</v>
          </cell>
          <cell r="NG848" t="str">
            <v>2013-T4</v>
          </cell>
          <cell r="NI848" t="str">
            <v>Provisions Epargne logement (AHM)</v>
          </cell>
          <cell r="NJ848" t="str">
            <v>2013-T3</v>
          </cell>
          <cell r="NL848" t="str">
            <v>Provisions Epargne logement (AHM)</v>
          </cell>
          <cell r="NM848" t="str">
            <v>2013-T2</v>
          </cell>
          <cell r="NO848" t="str">
            <v>Provisions Epargne logement (AHM)</v>
          </cell>
          <cell r="NP848" t="str">
            <v>2013-T1</v>
          </cell>
          <cell r="NR848" t="str">
            <v>Provisions Epargne logement (AHM)</v>
          </cell>
          <cell r="NS848" t="str">
            <v>2012-T4</v>
          </cell>
          <cell r="NU848" t="str">
            <v>Provisions Epargne logement (AHM)</v>
          </cell>
          <cell r="NV848" t="str">
            <v>2012-T3</v>
          </cell>
          <cell r="NX848" t="str">
            <v>Provisions Epargne logement (AHM)</v>
          </cell>
          <cell r="NY848" t="str">
            <v>2012-T2</v>
          </cell>
          <cell r="OA848" t="str">
            <v>Provisions Epargne logement (AHM)</v>
          </cell>
          <cell r="OB848" t="str">
            <v>2012-T1</v>
          </cell>
          <cell r="OD848" t="str">
            <v>Provisions Epargne logement (AHM)</v>
          </cell>
          <cell r="OE848" t="str">
            <v>2011-T4</v>
          </cell>
          <cell r="OG848" t="str">
            <v>Provisions Epargne logement (AHM)</v>
          </cell>
          <cell r="OH848" t="str">
            <v>2011-T3</v>
          </cell>
          <cell r="OJ848" t="str">
            <v>Provisions Epargne logement (AHM)</v>
          </cell>
          <cell r="OK848" t="str">
            <v>2011-T2</v>
          </cell>
          <cell r="OM848" t="str">
            <v>Provisions Epargne logement (AHM)</v>
          </cell>
          <cell r="ON848" t="str">
            <v>2011-T1</v>
          </cell>
          <cell r="OP848" t="str">
            <v>Provisions Epargne logement (AHM)</v>
          </cell>
          <cell r="OQ848" t="str">
            <v>2010-T4</v>
          </cell>
          <cell r="OS848" t="str">
            <v>Provisions Epargne logement (AHM)</v>
          </cell>
          <cell r="OT848" t="str">
            <v>2010-T3</v>
          </cell>
          <cell r="OV848" t="str">
            <v>Provisions Epargne logement (AHM)</v>
          </cell>
          <cell r="OW848" t="str">
            <v>2010-T2</v>
          </cell>
          <cell r="OY848" t="str">
            <v>Provisions Epargne logement (AHM)</v>
          </cell>
          <cell r="OZ848" t="str">
            <v>2010-T1</v>
          </cell>
          <cell r="PB848" t="str">
            <v>Provisions Epargne logement (AHM)</v>
          </cell>
          <cell r="PC848" t="str">
            <v>2009-T4</v>
          </cell>
          <cell r="PE848" t="str">
            <v>Provisions Epargne logement (AHM)</v>
          </cell>
          <cell r="PF848" t="str">
            <v>2009-T3</v>
          </cell>
          <cell r="PH848" t="str">
            <v>Provisions Epargne logement (AHM)</v>
          </cell>
          <cell r="PI848" t="str">
            <v>2009-T2</v>
          </cell>
          <cell r="PK848" t="str">
            <v>Provisions Epargne logement (AHM)</v>
          </cell>
          <cell r="PL848" t="str">
            <v>2009-T1</v>
          </cell>
          <cell r="PN848" t="str">
            <v>Provisions Epargne logement (AHM)</v>
          </cell>
          <cell r="PO848" t="str">
            <v>2008-T4</v>
          </cell>
          <cell r="PQ848" t="str">
            <v>Provisions Epargne logement (AHM)</v>
          </cell>
          <cell r="PR848" t="str">
            <v>2008-T3</v>
          </cell>
          <cell r="PT848" t="str">
            <v>Provisions Epargne logement (AHM)</v>
          </cell>
          <cell r="PU848" t="str">
            <v>2008-T2</v>
          </cell>
          <cell r="PW848" t="str">
            <v>Provisions Epargne logement (AHM)</v>
          </cell>
          <cell r="PX848" t="str">
            <v>2008-T1</v>
          </cell>
        </row>
        <row r="849">
          <cell r="BB849" t="str">
            <v>Nature de l'ajustement</v>
          </cell>
          <cell r="BC849" t="str">
            <v>Trimestre</v>
          </cell>
          <cell r="BE849" t="str">
            <v>Nature de l'ajustement</v>
          </cell>
          <cell r="BF849" t="str">
            <v>Trimestre</v>
          </cell>
          <cell r="BH849" t="str">
            <v>Nature de l'ajustement</v>
          </cell>
          <cell r="BI849" t="str">
            <v>Trimestre</v>
          </cell>
          <cell r="BK849" t="str">
            <v>Nature de l'ajustement</v>
          </cell>
          <cell r="BL849" t="str">
            <v>Trimestre</v>
          </cell>
          <cell r="BN849" t="str">
            <v>Nature de l'ajustement</v>
          </cell>
          <cell r="BO849" t="str">
            <v>Trimestre</v>
          </cell>
          <cell r="BQ849" t="str">
            <v>Nature de l'ajustement</v>
          </cell>
          <cell r="BR849" t="str">
            <v>Trimestre</v>
          </cell>
          <cell r="BT849" t="str">
            <v>Nature de l'ajustement</v>
          </cell>
          <cell r="BU849" t="str">
            <v>Trimestre</v>
          </cell>
          <cell r="BW849" t="str">
            <v>Nature de l'ajustement</v>
          </cell>
          <cell r="BX849" t="str">
            <v>Trimestre</v>
          </cell>
          <cell r="BZ849" t="str">
            <v>Nature de l'ajustement</v>
          </cell>
          <cell r="CA849" t="str">
            <v>Trimestre</v>
          </cell>
          <cell r="CC849" t="str">
            <v>Nature de l'ajustement</v>
          </cell>
          <cell r="CD849" t="str">
            <v>Trimestre</v>
          </cell>
          <cell r="CF849" t="str">
            <v>Nature de l'ajustement</v>
          </cell>
          <cell r="CG849" t="str">
            <v>Trimestre</v>
          </cell>
          <cell r="CI849" t="str">
            <v>Nature de l'ajustement</v>
          </cell>
          <cell r="CJ849" t="str">
            <v>Trimestre</v>
          </cell>
          <cell r="CL849" t="str">
            <v>Nature de l'ajustement</v>
          </cell>
          <cell r="CM849" t="str">
            <v>Trimestre</v>
          </cell>
          <cell r="CO849" t="str">
            <v>Nature de l'ajustement</v>
          </cell>
          <cell r="CP849" t="str">
            <v>Trimestre</v>
          </cell>
          <cell r="CR849" t="str">
            <v>Nature de l'ajustement</v>
          </cell>
          <cell r="CS849" t="str">
            <v>Trimestre</v>
          </cell>
          <cell r="CU849" t="str">
            <v>Nature de l'ajustement</v>
          </cell>
          <cell r="CV849" t="str">
            <v>Trimestre</v>
          </cell>
          <cell r="CX849" t="str">
            <v>Nature de l'ajustement</v>
          </cell>
          <cell r="CY849" t="str">
            <v>Trimestre</v>
          </cell>
          <cell r="DA849" t="str">
            <v>Nature de l'ajustement</v>
          </cell>
          <cell r="DB849" t="str">
            <v>Trimestre</v>
          </cell>
          <cell r="DD849" t="str">
            <v>Nature de l'ajustement</v>
          </cell>
          <cell r="DE849" t="str">
            <v>Trimestre</v>
          </cell>
          <cell r="DG849" t="str">
            <v>Nature de l'ajustement</v>
          </cell>
          <cell r="DH849" t="str">
            <v>Trimestre</v>
          </cell>
          <cell r="DJ849" t="str">
            <v>Nature de l'ajustement</v>
          </cell>
          <cell r="DK849" t="str">
            <v>Trimestre</v>
          </cell>
          <cell r="DM849" t="str">
            <v>Nature de l'ajustement</v>
          </cell>
          <cell r="DN849" t="str">
            <v>Trimestre</v>
          </cell>
          <cell r="DP849" t="str">
            <v>Nature de l'ajustement</v>
          </cell>
          <cell r="DQ849" t="str">
            <v>Trimestre</v>
          </cell>
          <cell r="DS849" t="str">
            <v>Nature de l'ajustement</v>
          </cell>
          <cell r="DT849" t="str">
            <v>Trimestre</v>
          </cell>
          <cell r="DV849" t="str">
            <v>Nature de l'ajustement</v>
          </cell>
          <cell r="DW849" t="str">
            <v>Trimestre</v>
          </cell>
          <cell r="DY849" t="str">
            <v>Nature de l'ajustement</v>
          </cell>
          <cell r="DZ849" t="str">
            <v>Trimestre</v>
          </cell>
          <cell r="EB849" t="str">
            <v>Nature de l'ajustement</v>
          </cell>
          <cell r="EC849" t="str">
            <v>Trimestre</v>
          </cell>
          <cell r="EE849" t="str">
            <v>Nature de l'ajustement</v>
          </cell>
          <cell r="EF849" t="str">
            <v>Trimestre</v>
          </cell>
          <cell r="EH849" t="str">
            <v>Nature de l'ajustement</v>
          </cell>
          <cell r="EI849" t="str">
            <v>Trimestre</v>
          </cell>
          <cell r="EK849" t="str">
            <v>Nature de l'ajustement</v>
          </cell>
          <cell r="EL849" t="str">
            <v>Trimestre</v>
          </cell>
          <cell r="EN849" t="str">
            <v>Nature de l'ajustement</v>
          </cell>
          <cell r="EO849" t="str">
            <v>Trimestre</v>
          </cell>
          <cell r="EQ849" t="str">
            <v>Nature de l'ajustement</v>
          </cell>
          <cell r="ER849" t="str">
            <v>Trimestre</v>
          </cell>
          <cell r="ET849" t="str">
            <v>Nature de l'ajustement</v>
          </cell>
          <cell r="EU849" t="str">
            <v>Trimestre</v>
          </cell>
          <cell r="EW849" t="str">
            <v>Nature de l'ajustement</v>
          </cell>
          <cell r="EX849" t="str">
            <v>Trimestre</v>
          </cell>
          <cell r="EZ849" t="str">
            <v>Nature de l'ajustement</v>
          </cell>
          <cell r="FA849" t="str">
            <v>Trimestre</v>
          </cell>
          <cell r="FC849" t="str">
            <v>Nature de l'ajustement</v>
          </cell>
          <cell r="FD849" t="str">
            <v>Trimestre</v>
          </cell>
          <cell r="FF849" t="str">
            <v>Nature de l'ajustement</v>
          </cell>
          <cell r="FG849" t="str">
            <v>Trimestre</v>
          </cell>
          <cell r="FI849" t="str">
            <v>Nature de l'ajustement</v>
          </cell>
          <cell r="FJ849" t="str">
            <v>Trimestre</v>
          </cell>
          <cell r="FL849" t="str">
            <v>Nature de l'ajustement</v>
          </cell>
          <cell r="FM849" t="str">
            <v>Trimestre</v>
          </cell>
          <cell r="FO849" t="str">
            <v>Nature de l'ajustement</v>
          </cell>
          <cell r="FP849" t="str">
            <v>Trimestre</v>
          </cell>
          <cell r="FR849" t="str">
            <v>Nature de l'ajustement</v>
          </cell>
          <cell r="FS849" t="str">
            <v>Trimestre</v>
          </cell>
          <cell r="FU849" t="str">
            <v>Nature de l'ajustement</v>
          </cell>
          <cell r="FV849" t="str">
            <v>Trimestre</v>
          </cell>
          <cell r="FX849" t="str">
            <v>Nature de l'ajustement</v>
          </cell>
          <cell r="FY849" t="str">
            <v>Trimestre</v>
          </cell>
          <cell r="GA849" t="str">
            <v>Nature de l'ajustement</v>
          </cell>
          <cell r="GB849" t="str">
            <v>Trimestre</v>
          </cell>
          <cell r="GD849" t="str">
            <v>Nature de l'ajustement</v>
          </cell>
          <cell r="GE849" t="str">
            <v>Trimestre</v>
          </cell>
          <cell r="GG849" t="str">
            <v>Nature de l'ajustement</v>
          </cell>
          <cell r="GH849" t="str">
            <v>Trimestre</v>
          </cell>
          <cell r="GJ849" t="str">
            <v>Nature de l'ajustement</v>
          </cell>
          <cell r="GK849" t="str">
            <v>Trimestre</v>
          </cell>
          <cell r="GM849" t="str">
            <v>Nature de l'ajustement</v>
          </cell>
          <cell r="GN849" t="str">
            <v>Trimestre</v>
          </cell>
          <cell r="GP849" t="str">
            <v>Nature de l'ajustement</v>
          </cell>
          <cell r="GQ849" t="str">
            <v>Trimestre</v>
          </cell>
          <cell r="GS849" t="str">
            <v>Nature de l'ajustement</v>
          </cell>
          <cell r="GT849" t="str">
            <v>Trimestre</v>
          </cell>
          <cell r="GV849" t="str">
            <v>Nature de l'ajustement</v>
          </cell>
          <cell r="GW849" t="str">
            <v>Trimestre</v>
          </cell>
          <cell r="GY849" t="str">
            <v>Nature de l'ajustement</v>
          </cell>
          <cell r="GZ849" t="str">
            <v>Trimestre</v>
          </cell>
          <cell r="HB849" t="str">
            <v>Nature de l'ajustement</v>
          </cell>
          <cell r="HC849" t="str">
            <v>Trimestre</v>
          </cell>
          <cell r="HE849" t="str">
            <v>Nature de l'ajustement</v>
          </cell>
          <cell r="HF849" t="str">
            <v>Trimestre</v>
          </cell>
          <cell r="HH849" t="str">
            <v>Nature de l'ajustement</v>
          </cell>
          <cell r="HI849" t="str">
            <v>Trimestre</v>
          </cell>
          <cell r="HK849" t="str">
            <v>Nature de l'ajustement</v>
          </cell>
          <cell r="HL849" t="str">
            <v>Trimestre</v>
          </cell>
          <cell r="HN849" t="str">
            <v>Nature de l'ajustement</v>
          </cell>
          <cell r="HO849" t="str">
            <v>Trimestre</v>
          </cell>
          <cell r="HQ849" t="str">
            <v>Nature de l'ajustement</v>
          </cell>
          <cell r="HR849" t="str">
            <v>Trimestre</v>
          </cell>
          <cell r="HT849" t="str">
            <v>Nature de l'ajustement</v>
          </cell>
          <cell r="HU849" t="str">
            <v>Trimestre</v>
          </cell>
          <cell r="HW849" t="str">
            <v>Nature de l'ajustement</v>
          </cell>
          <cell r="HX849" t="str">
            <v>Trimestre</v>
          </cell>
          <cell r="HZ849" t="str">
            <v>Nature de l'ajustement</v>
          </cell>
          <cell r="IA849" t="str">
            <v>Trimestre</v>
          </cell>
          <cell r="IC849" t="str">
            <v>Nature de l'ajustement</v>
          </cell>
          <cell r="ID849" t="str">
            <v>Trimestre</v>
          </cell>
          <cell r="IF849" t="str">
            <v>Nature de l'ajustement</v>
          </cell>
          <cell r="IG849" t="str">
            <v>Trimestre</v>
          </cell>
          <cell r="II849" t="str">
            <v>Nature de l'ajustement</v>
          </cell>
          <cell r="IJ849" t="str">
            <v>Trimestre</v>
          </cell>
          <cell r="IP849" t="str">
            <v>Nature de l'ajustement</v>
          </cell>
          <cell r="IQ849" t="str">
            <v>Trimestre</v>
          </cell>
          <cell r="IS849" t="str">
            <v>Nature de l'ajustement</v>
          </cell>
          <cell r="IT849" t="str">
            <v>Trimestre</v>
          </cell>
          <cell r="IV849" t="str">
            <v>Nature de l'ajustement</v>
          </cell>
          <cell r="IW849" t="str">
            <v>Trimestre</v>
          </cell>
          <cell r="IY849" t="str">
            <v>Nature de l'ajustement</v>
          </cell>
          <cell r="IZ849" t="str">
            <v>Trimestre</v>
          </cell>
          <cell r="JB849" t="str">
            <v>Nature de l'ajustement</v>
          </cell>
          <cell r="JC849" t="str">
            <v>Trimestre</v>
          </cell>
          <cell r="JE849" t="str">
            <v>Nature de l'ajustement</v>
          </cell>
          <cell r="JF849" t="str">
            <v>Trimestre</v>
          </cell>
          <cell r="JH849" t="str">
            <v>Nature de l'ajustement</v>
          </cell>
          <cell r="JI849" t="str">
            <v>Trimestre</v>
          </cell>
          <cell r="JK849" t="str">
            <v>Nature de l'ajustement</v>
          </cell>
          <cell r="JL849" t="str">
            <v>Trimestre</v>
          </cell>
          <cell r="JN849" t="str">
            <v>Nature de l'ajustement</v>
          </cell>
          <cell r="JO849" t="str">
            <v>Trimestre</v>
          </cell>
          <cell r="JQ849" t="str">
            <v>Nature de l'ajustement</v>
          </cell>
          <cell r="JR849" t="str">
            <v>Trimestre</v>
          </cell>
          <cell r="JT849" t="str">
            <v>Nature de l'ajustement</v>
          </cell>
          <cell r="JU849" t="str">
            <v>Trimestre</v>
          </cell>
          <cell r="JW849" t="str">
            <v>Nature de l'ajustement</v>
          </cell>
          <cell r="JX849" t="str">
            <v>Trimestre</v>
          </cell>
          <cell r="JZ849" t="str">
            <v>Nature de l'ajustement</v>
          </cell>
          <cell r="KA849" t="str">
            <v>Trimestre</v>
          </cell>
          <cell r="KC849" t="str">
            <v>Nature de l'ajustement</v>
          </cell>
          <cell r="KD849" t="str">
            <v>Trimestre</v>
          </cell>
          <cell r="KF849" t="str">
            <v>Nature de l'ajustement</v>
          </cell>
          <cell r="KG849" t="str">
            <v>Trimestre</v>
          </cell>
          <cell r="KI849" t="str">
            <v>Nature de l'ajustement</v>
          </cell>
          <cell r="KJ849" t="str">
            <v>Trimestre</v>
          </cell>
          <cell r="KL849" t="str">
            <v>Nature de l'ajustement</v>
          </cell>
          <cell r="KM849" t="str">
            <v>Trimestre</v>
          </cell>
          <cell r="KO849" t="str">
            <v>Nature de l'ajustement</v>
          </cell>
          <cell r="KP849" t="str">
            <v>Trimestre</v>
          </cell>
          <cell r="KR849" t="str">
            <v>Nature de l'ajustement</v>
          </cell>
          <cell r="KS849" t="str">
            <v>Trimestre</v>
          </cell>
          <cell r="KU849" t="str">
            <v>Nature de l'ajustement</v>
          </cell>
          <cell r="KV849" t="str">
            <v>Trimestre</v>
          </cell>
          <cell r="KX849" t="str">
            <v>Nature de l'ajustement</v>
          </cell>
          <cell r="KY849" t="str">
            <v>Trimestre</v>
          </cell>
          <cell r="LA849" t="str">
            <v>Nature de l'ajustement</v>
          </cell>
          <cell r="LB849" t="str">
            <v>Trimestre</v>
          </cell>
          <cell r="LD849" t="str">
            <v>Nature de l'ajustement</v>
          </cell>
          <cell r="LE849" t="str">
            <v>Trimestre</v>
          </cell>
          <cell r="LG849" t="str">
            <v>Nature de l'ajustement</v>
          </cell>
          <cell r="LH849" t="str">
            <v>Trimestre</v>
          </cell>
          <cell r="LJ849" t="str">
            <v>Nature de l'ajustement</v>
          </cell>
          <cell r="LK849" t="str">
            <v>Trimestre</v>
          </cell>
          <cell r="LM849" t="str">
            <v>Nature de l'ajustement</v>
          </cell>
          <cell r="LN849" t="str">
            <v>Trimestre</v>
          </cell>
          <cell r="LP849" t="str">
            <v>Nature de l'ajustement</v>
          </cell>
          <cell r="LQ849" t="str">
            <v>Trimestre</v>
          </cell>
          <cell r="LS849" t="str">
            <v>Nature de l'ajustement</v>
          </cell>
          <cell r="LT849" t="str">
            <v>Trimestre</v>
          </cell>
          <cell r="LV849" t="str">
            <v>Nature de l'ajustement</v>
          </cell>
          <cell r="LW849" t="str">
            <v>Trimestre</v>
          </cell>
          <cell r="LY849" t="str">
            <v>Nature de l'ajustement</v>
          </cell>
          <cell r="LZ849" t="str">
            <v>Trimestre</v>
          </cell>
          <cell r="MB849" t="str">
            <v>Nature de l'ajustement</v>
          </cell>
          <cell r="MC849" t="str">
            <v>Trimestre</v>
          </cell>
          <cell r="ME849" t="str">
            <v>Nature de l'ajustement</v>
          </cell>
          <cell r="MF849" t="str">
            <v>Trimestre</v>
          </cell>
          <cell r="MH849" t="str">
            <v>Nature de l'ajustement</v>
          </cell>
          <cell r="MI849" t="str">
            <v>Trimestre</v>
          </cell>
          <cell r="MK849" t="str">
            <v>Nature de l'ajustement</v>
          </cell>
          <cell r="ML849" t="str">
            <v>Trimestre</v>
          </cell>
          <cell r="MN849" t="str">
            <v>Nature de l'ajustement</v>
          </cell>
          <cell r="MO849" t="str">
            <v>Trimestre</v>
          </cell>
          <cell r="MQ849" t="str">
            <v>Nature de l'ajustement</v>
          </cell>
          <cell r="MR849" t="str">
            <v>Trimestre</v>
          </cell>
          <cell r="MT849" t="str">
            <v>Nature de l'ajustement</v>
          </cell>
          <cell r="MU849" t="str">
            <v>Trimestre</v>
          </cell>
          <cell r="MW849" t="str">
            <v>Nature de l'ajustement</v>
          </cell>
          <cell r="MX849" t="str">
            <v>Trimestre</v>
          </cell>
          <cell r="MZ849" t="str">
            <v>Nature de l'ajustement</v>
          </cell>
          <cell r="NA849" t="str">
            <v>Trimestre</v>
          </cell>
          <cell r="NC849" t="str">
            <v>Nature de l'ajustement</v>
          </cell>
          <cell r="ND849" t="str">
            <v>Trimestre</v>
          </cell>
          <cell r="NF849" t="str">
            <v>Nature de l'ajustement</v>
          </cell>
          <cell r="NG849" t="str">
            <v>Trimestre</v>
          </cell>
          <cell r="NI849" t="str">
            <v>Nature de l'ajustement</v>
          </cell>
          <cell r="NJ849" t="str">
            <v>Trimestre</v>
          </cell>
          <cell r="NL849" t="str">
            <v>Nature de l'ajustement</v>
          </cell>
          <cell r="NM849" t="str">
            <v>Trimestre</v>
          </cell>
          <cell r="NO849" t="str">
            <v>Nature de l'ajustement</v>
          </cell>
          <cell r="NP849" t="str">
            <v>Trimestre</v>
          </cell>
          <cell r="NR849" t="str">
            <v>Nature de l'ajustement</v>
          </cell>
          <cell r="NS849" t="str">
            <v>Trimestre</v>
          </cell>
          <cell r="NU849" t="str">
            <v>Nature de l'ajustement</v>
          </cell>
          <cell r="NV849" t="str">
            <v>Trimestre</v>
          </cell>
          <cell r="NX849" t="str">
            <v>Nature de l'ajustement</v>
          </cell>
          <cell r="NY849" t="str">
            <v>Trimestre</v>
          </cell>
          <cell r="OA849" t="str">
            <v>Nature de l'ajustement</v>
          </cell>
          <cell r="OB849" t="str">
            <v>Trimestre</v>
          </cell>
          <cell r="OD849" t="str">
            <v>Nature de l'ajustement</v>
          </cell>
          <cell r="OE849" t="str">
            <v>Trimestre</v>
          </cell>
          <cell r="OG849" t="str">
            <v>Nature de l'ajustement</v>
          </cell>
          <cell r="OH849" t="str">
            <v>Trimestre</v>
          </cell>
          <cell r="OJ849" t="str">
            <v>Nature de l'ajustement</v>
          </cell>
          <cell r="OK849" t="str">
            <v>Trimestre</v>
          </cell>
          <cell r="OM849" t="str">
            <v>Nature de l'ajustement</v>
          </cell>
          <cell r="ON849" t="str">
            <v>Trimestre</v>
          </cell>
          <cell r="OP849" t="str">
            <v>Nature de l'ajustement</v>
          </cell>
          <cell r="OQ849" t="str">
            <v>Trimestre</v>
          </cell>
          <cell r="OS849" t="str">
            <v>Nature de l'ajustement</v>
          </cell>
          <cell r="OT849" t="str">
            <v>Trimestre</v>
          </cell>
          <cell r="OV849" t="str">
            <v>Nature de l'ajustement</v>
          </cell>
          <cell r="OW849" t="str">
            <v>Trimestre</v>
          </cell>
          <cell r="OY849" t="str">
            <v>Nature de l'ajustement</v>
          </cell>
          <cell r="OZ849" t="str">
            <v>Trimestre</v>
          </cell>
          <cell r="PB849" t="str">
            <v>Nature de l'ajustement</v>
          </cell>
          <cell r="PC849" t="str">
            <v>Trimestre</v>
          </cell>
          <cell r="PE849" t="str">
            <v>Nature de l'ajustement</v>
          </cell>
          <cell r="PF849" t="str">
            <v>Trimestre</v>
          </cell>
          <cell r="PH849" t="str">
            <v>Nature de l'ajustement</v>
          </cell>
          <cell r="PI849" t="str">
            <v>Trimestre</v>
          </cell>
          <cell r="PK849" t="str">
            <v>Nature de l'ajustement</v>
          </cell>
          <cell r="PL849" t="str">
            <v>Trimestre</v>
          </cell>
          <cell r="PN849" t="str">
            <v>Nature de l'ajustement</v>
          </cell>
          <cell r="PO849" t="str">
            <v>Trimestre</v>
          </cell>
          <cell r="PQ849" t="str">
            <v>Nature de l'ajustement</v>
          </cell>
          <cell r="PR849" t="str">
            <v>Trimestre</v>
          </cell>
          <cell r="PT849" t="str">
            <v>Nature de l'ajustement</v>
          </cell>
          <cell r="PU849" t="str">
            <v>Trimestre</v>
          </cell>
          <cell r="PW849" t="str">
            <v>Nature de l'ajustement</v>
          </cell>
          <cell r="PX849" t="str">
            <v>Trimestre</v>
          </cell>
        </row>
        <row r="850">
          <cell r="BB850" t="str">
            <v>Provisions Epargne logement (AHM)</v>
          </cell>
          <cell r="BC850" t="str">
            <v>2023-T4</v>
          </cell>
          <cell r="BE850" t="str">
            <v>Provisions Epargne logement (AHM)</v>
          </cell>
          <cell r="BF850" t="str">
            <v>2023-T3</v>
          </cell>
          <cell r="BH850" t="str">
            <v>Provisions Epargne logement (AHM)</v>
          </cell>
          <cell r="BI850" t="str">
            <v>2023-T2</v>
          </cell>
          <cell r="BK850" t="str">
            <v>Provisions Epargne logement (AHM)</v>
          </cell>
          <cell r="BL850" t="str">
            <v>2023-T1</v>
          </cell>
          <cell r="BN850" t="str">
            <v>Provisions Epargne logement (AHM)</v>
          </cell>
          <cell r="BO850" t="str">
            <v>2022-T4</v>
          </cell>
          <cell r="BQ850" t="str">
            <v>Provisions Epargne logement (AHM)</v>
          </cell>
          <cell r="BR850" t="str">
            <v>2022-T3</v>
          </cell>
          <cell r="BT850" t="str">
            <v>Provisions Epargne logement (AHM)</v>
          </cell>
          <cell r="BU850" t="str">
            <v>2022-T2</v>
          </cell>
          <cell r="BW850" t="str">
            <v>Provisions Epargne logement (AHM)</v>
          </cell>
          <cell r="BX850" t="str">
            <v>2022-T1</v>
          </cell>
          <cell r="BZ850" t="str">
            <v>Provisions Epargne logement (AHM)</v>
          </cell>
          <cell r="CA850" t="str">
            <v>2021-T4</v>
          </cell>
          <cell r="CC850" t="str">
            <v>Provisions Epargne logement (AHM)</v>
          </cell>
          <cell r="CD850" t="str">
            <v>2021-T3</v>
          </cell>
          <cell r="CF850" t="str">
            <v>Provisions Epargne logement (AHM)</v>
          </cell>
          <cell r="CG850" t="str">
            <v>2021-T2</v>
          </cell>
          <cell r="CI850" t="str">
            <v>Provisions Epargne logement (AHM)</v>
          </cell>
          <cell r="CJ850" t="str">
            <v>2021-T1</v>
          </cell>
          <cell r="CL850" t="str">
            <v>Provisions Epargne logement (AHM)</v>
          </cell>
          <cell r="CM850" t="str">
            <v>2020-T4</v>
          </cell>
          <cell r="CO850" t="str">
            <v>Provisions Epargne logement (AHM)</v>
          </cell>
          <cell r="CP850" t="str">
            <v>2020-T3</v>
          </cell>
          <cell r="CR850" t="str">
            <v>Provisions Epargne logement (AHM)</v>
          </cell>
          <cell r="CS850" t="str">
            <v>2020-T2</v>
          </cell>
          <cell r="CU850" t="str">
            <v>Provisions Epargne logement (AHM)</v>
          </cell>
          <cell r="CV850" t="str">
            <v>2020-T1</v>
          </cell>
          <cell r="CX850" t="str">
            <v>Provisions Epargne logement (AHM)</v>
          </cell>
          <cell r="CY850" t="str">
            <v>2019-T4</v>
          </cell>
          <cell r="DA850" t="str">
            <v>Provisions Epargne logement (AHM)</v>
          </cell>
          <cell r="DB850" t="str">
            <v>2019-T3</v>
          </cell>
          <cell r="DD850" t="str">
            <v>Provisions Epargne logement (AHM)</v>
          </cell>
          <cell r="DE850" t="str">
            <v>2019-T2</v>
          </cell>
          <cell r="DG850" t="str">
            <v>Provisions Epargne logement (AHM)</v>
          </cell>
          <cell r="DH850" t="str">
            <v>2019-T1</v>
          </cell>
          <cell r="DJ850" t="str">
            <v>Provisions Epargne logement (AHM)</v>
          </cell>
          <cell r="DK850" t="str">
            <v>2018-T4</v>
          </cell>
          <cell r="DM850" t="str">
            <v>Provisions Epargne logement (AHM)</v>
          </cell>
          <cell r="DN850" t="str">
            <v>2018-T3</v>
          </cell>
          <cell r="DP850" t="str">
            <v>Provisions Epargne logement (AHM)</v>
          </cell>
          <cell r="DQ850" t="str">
            <v>2018-T2</v>
          </cell>
          <cell r="DS850" t="str">
            <v>Provisions Epargne logement (AHM)</v>
          </cell>
          <cell r="DT850" t="str">
            <v>2018-T1</v>
          </cell>
          <cell r="DV850" t="str">
            <v>Provisions Epargne logement (AHM)</v>
          </cell>
          <cell r="DW850" t="str">
            <v>2017-T4</v>
          </cell>
          <cell r="DY850" t="str">
            <v>Provisions Epargne logement (AHM)</v>
          </cell>
          <cell r="DZ850" t="str">
            <v>2017-T3</v>
          </cell>
          <cell r="EB850" t="str">
            <v>Provisions Epargne logement (AHM)</v>
          </cell>
          <cell r="EC850" t="str">
            <v>2017-T2</v>
          </cell>
          <cell r="EE850" t="str">
            <v>Provisions Epargne logement (AHM)</v>
          </cell>
          <cell r="EF850" t="str">
            <v>2017-T1</v>
          </cell>
          <cell r="EH850" t="str">
            <v>Provisions Epargne logement (AHM)</v>
          </cell>
          <cell r="EI850" t="str">
            <v>2016-T4</v>
          </cell>
          <cell r="EK850" t="str">
            <v>Provisions Epargne logement (AHM)</v>
          </cell>
          <cell r="EL850" t="str">
            <v>2016-T3</v>
          </cell>
          <cell r="EN850" t="str">
            <v>Provisions Epargne logement (AHM)</v>
          </cell>
          <cell r="EO850" t="str">
            <v>2016-T2</v>
          </cell>
          <cell r="EQ850" t="str">
            <v>Provisions Epargne logement (AHM)</v>
          </cell>
          <cell r="ER850" t="str">
            <v>2016-T1</v>
          </cell>
          <cell r="ET850" t="str">
            <v>Provisions Epargne logement (AHM)</v>
          </cell>
          <cell r="EU850" t="str">
            <v>2015-T4</v>
          </cell>
          <cell r="EW850" t="str">
            <v>Provisions Epargne logement (AHM)</v>
          </cell>
          <cell r="EX850" t="str">
            <v>2015-T3</v>
          </cell>
          <cell r="EZ850" t="str">
            <v>Provisions Epargne logement (AHM)</v>
          </cell>
          <cell r="FA850" t="str">
            <v>2015-T2</v>
          </cell>
          <cell r="FC850" t="str">
            <v>Provisions Epargne logement (AHM)</v>
          </cell>
          <cell r="FD850" t="str">
            <v>2015-T1</v>
          </cell>
          <cell r="FF850" t="str">
            <v>Provisions Epargne logement (AHM)</v>
          </cell>
          <cell r="FG850" t="str">
            <v>2014-T4</v>
          </cell>
          <cell r="FI850" t="str">
            <v>Provisions Epargne logement (AHM)</v>
          </cell>
          <cell r="FJ850" t="str">
            <v>2014-T3</v>
          </cell>
          <cell r="FL850" t="str">
            <v>Provisions Epargne logement (AHM)</v>
          </cell>
          <cell r="FM850" t="str">
            <v>2014-T2</v>
          </cell>
          <cell r="FO850" t="str">
            <v>Provisions Epargne logement (AHM)</v>
          </cell>
          <cell r="FP850" t="str">
            <v>2014-T1</v>
          </cell>
          <cell r="FR850" t="str">
            <v>Provisions Epargne logement (AHM)</v>
          </cell>
          <cell r="FS850" t="str">
            <v>2013-T4</v>
          </cell>
          <cell r="FU850" t="str">
            <v>Provisions Epargne logement (AHM)</v>
          </cell>
          <cell r="FV850" t="str">
            <v>2013-T3</v>
          </cell>
          <cell r="FX850" t="str">
            <v>Provisions Epargne logement (AHM)</v>
          </cell>
          <cell r="FY850" t="str">
            <v>2013-T2</v>
          </cell>
          <cell r="GA850" t="str">
            <v>Provisions Epargne logement (AHM)</v>
          </cell>
          <cell r="GB850" t="str">
            <v>2013-T1</v>
          </cell>
          <cell r="GD850" t="str">
            <v>Provisions Epargne logement (AHM)</v>
          </cell>
          <cell r="GE850" t="str">
            <v>2012-T4</v>
          </cell>
          <cell r="GG850" t="str">
            <v>Provisions Epargne logement (AHM)</v>
          </cell>
          <cell r="GH850" t="str">
            <v>2012-T3</v>
          </cell>
          <cell r="GJ850" t="str">
            <v>Provisions Epargne logement (AHM)</v>
          </cell>
          <cell r="GK850" t="str">
            <v>2012-T2</v>
          </cell>
          <cell r="GM850" t="str">
            <v>Provisions Epargne logement (AHM)</v>
          </cell>
          <cell r="GN850" t="str">
            <v>2012-T1</v>
          </cell>
          <cell r="GP850" t="str">
            <v>Provisions Epargne logement (AHM)</v>
          </cell>
          <cell r="GQ850" t="str">
            <v>2011-T4</v>
          </cell>
          <cell r="GS850" t="str">
            <v>Provisions Epargne logement (AHM)</v>
          </cell>
          <cell r="GT850" t="str">
            <v>2011-T3</v>
          </cell>
          <cell r="GV850" t="str">
            <v>Provisions Epargne logement (AHM)</v>
          </cell>
          <cell r="GW850" t="str">
            <v>2011-T2</v>
          </cell>
          <cell r="GY850" t="str">
            <v>Provisions Epargne logement (AHM)</v>
          </cell>
          <cell r="GZ850" t="str">
            <v>2011-T1</v>
          </cell>
          <cell r="HB850" t="str">
            <v>Provisions Epargne logement (AHM)</v>
          </cell>
          <cell r="HC850" t="str">
            <v>2010-T4</v>
          </cell>
          <cell r="HE850" t="str">
            <v>Provisions Epargne logement (AHM)</v>
          </cell>
          <cell r="HF850" t="str">
            <v>2010-T3</v>
          </cell>
          <cell r="HH850" t="str">
            <v>Provisions Epargne logement (AHM)</v>
          </cell>
          <cell r="HI850" t="str">
            <v>2010-T2</v>
          </cell>
          <cell r="HK850" t="str">
            <v>Provisions Epargne logement (AHM)</v>
          </cell>
          <cell r="HL850" t="str">
            <v>2010-T1</v>
          </cell>
          <cell r="HN850" t="str">
            <v>Provisions Epargne logement (AHM)</v>
          </cell>
          <cell r="HO850" t="str">
            <v>2009-T4</v>
          </cell>
          <cell r="HQ850" t="str">
            <v>Provisions Epargne logement (AHM)</v>
          </cell>
          <cell r="HR850" t="str">
            <v>2009-T3</v>
          </cell>
          <cell r="HT850" t="str">
            <v>Provisions Epargne logement (AHM)</v>
          </cell>
          <cell r="HU850" t="str">
            <v>2009-T2</v>
          </cell>
          <cell r="HW850" t="str">
            <v>Provisions Epargne logement (AHM)</v>
          </cell>
          <cell r="HX850" t="str">
            <v>2009-T1</v>
          </cell>
          <cell r="HZ850" t="str">
            <v>Provisions Epargne logement (AHM)</v>
          </cell>
          <cell r="IA850" t="str">
            <v>2008-T4</v>
          </cell>
          <cell r="IC850" t="str">
            <v>Provisions Epargne logement (AHM)</v>
          </cell>
          <cell r="ID850" t="str">
            <v>2008-T3</v>
          </cell>
          <cell r="IF850" t="str">
            <v>Provisions Epargne logement (AHM)</v>
          </cell>
          <cell r="IG850" t="str">
            <v>2008-T2</v>
          </cell>
          <cell r="II850" t="str">
            <v>Provisions Epargne logement (AHM)</v>
          </cell>
          <cell r="IJ850" t="str">
            <v>2008-T1</v>
          </cell>
          <cell r="IP850" t="str">
            <v>Provisions Epargne logement (AHM)</v>
          </cell>
          <cell r="IQ850" t="str">
            <v>2023-T4</v>
          </cell>
          <cell r="IS850" t="str">
            <v>Provisions Epargne logement (AHM)</v>
          </cell>
          <cell r="IT850" t="str">
            <v>2023-T3</v>
          </cell>
          <cell r="IV850" t="str">
            <v>Provisions Epargne logement (AHM)</v>
          </cell>
          <cell r="IW850" t="str">
            <v>2023-T2</v>
          </cell>
          <cell r="IY850" t="str">
            <v>Provisions Epargne logement (AHM)</v>
          </cell>
          <cell r="IZ850" t="str">
            <v>2023-T1</v>
          </cell>
          <cell r="JB850" t="str">
            <v>Provisions Epargne logement (AHM)</v>
          </cell>
          <cell r="JC850" t="str">
            <v>2022-T4</v>
          </cell>
          <cell r="JE850" t="str">
            <v>Provisions Epargne logement (AHM)</v>
          </cell>
          <cell r="JF850" t="str">
            <v>2022-T3</v>
          </cell>
          <cell r="JH850" t="str">
            <v>Provisions Epargne logement (AHM)</v>
          </cell>
          <cell r="JI850" t="str">
            <v>2022-T2</v>
          </cell>
          <cell r="JK850" t="str">
            <v>Provisions Epargne logement (AHM)</v>
          </cell>
          <cell r="JL850" t="str">
            <v>2022-T1</v>
          </cell>
          <cell r="JN850" t="str">
            <v>Provisions Epargne logement (AHM)</v>
          </cell>
          <cell r="JO850" t="str">
            <v>2021-T4</v>
          </cell>
          <cell r="JQ850" t="str">
            <v>Provisions Epargne logement (AHM)</v>
          </cell>
          <cell r="JR850" t="str">
            <v>2021-T3</v>
          </cell>
          <cell r="JT850" t="str">
            <v>Provisions Epargne logement (AHM)</v>
          </cell>
          <cell r="JU850" t="str">
            <v>2021-T2</v>
          </cell>
          <cell r="JW850" t="str">
            <v>Provisions Epargne logement (AHM)</v>
          </cell>
          <cell r="JX850" t="str">
            <v>2021-T1</v>
          </cell>
          <cell r="JZ850" t="str">
            <v>Provisions Epargne logement (AHM)</v>
          </cell>
          <cell r="KA850" t="str">
            <v>2020-T4</v>
          </cell>
          <cell r="KC850" t="str">
            <v>Provisions Epargne logement (AHM)</v>
          </cell>
          <cell r="KD850" t="str">
            <v>2020-T3</v>
          </cell>
          <cell r="KF850" t="str">
            <v>Provisions Epargne logement (AHM)</v>
          </cell>
          <cell r="KG850" t="str">
            <v>2020-T2</v>
          </cell>
          <cell r="KI850" t="str">
            <v>Provisions Epargne logement (AHM)</v>
          </cell>
          <cell r="KJ850" t="str">
            <v>2020-T1</v>
          </cell>
          <cell r="KL850" t="str">
            <v>Provisions Epargne logement (AHM)</v>
          </cell>
          <cell r="KM850" t="str">
            <v>2019-T4</v>
          </cell>
          <cell r="KO850" t="str">
            <v>Provisions Epargne logement (AHM)</v>
          </cell>
          <cell r="KP850" t="str">
            <v>2019-T3</v>
          </cell>
          <cell r="KR850" t="str">
            <v>Provisions Epargne logement (AHM)</v>
          </cell>
          <cell r="KS850" t="str">
            <v>2019-T2</v>
          </cell>
          <cell r="KU850" t="str">
            <v>Provisions Epargne logement (AHM)</v>
          </cell>
          <cell r="KV850" t="str">
            <v>2019-T1</v>
          </cell>
          <cell r="KX850" t="str">
            <v>Provisions Epargne logement (AHM)</v>
          </cell>
          <cell r="KY850" t="str">
            <v>2018-T4</v>
          </cell>
          <cell r="LA850" t="str">
            <v>Provisions Epargne logement (AHM)</v>
          </cell>
          <cell r="LB850" t="str">
            <v>2018-T3</v>
          </cell>
          <cell r="LD850" t="str">
            <v>Provisions Epargne logement (AHM)</v>
          </cell>
          <cell r="LE850" t="str">
            <v>2018-T2</v>
          </cell>
          <cell r="LG850" t="str">
            <v>Provisions Epargne logement (AHM)</v>
          </cell>
          <cell r="LH850" t="str">
            <v>2018-T1</v>
          </cell>
          <cell r="LJ850" t="str">
            <v>Provisions Epargne logement (AHM)</v>
          </cell>
          <cell r="LK850" t="str">
            <v>2017-T4</v>
          </cell>
          <cell r="LM850" t="str">
            <v>Provisions Epargne logement (AHM)</v>
          </cell>
          <cell r="LN850" t="str">
            <v>2017-T3</v>
          </cell>
          <cell r="LP850" t="str">
            <v>Provisions Epargne logement (AHM)</v>
          </cell>
          <cell r="LQ850" t="str">
            <v>2017-T2</v>
          </cell>
          <cell r="LS850" t="str">
            <v>Provisions Epargne logement (AHM)</v>
          </cell>
          <cell r="LT850" t="str">
            <v>2017-T1</v>
          </cell>
          <cell r="LV850" t="str">
            <v>Provisions Epargne logement (AHM)</v>
          </cell>
          <cell r="LW850" t="str">
            <v>2016-T4</v>
          </cell>
          <cell r="LY850" t="str">
            <v>Provisions Epargne logement (AHM)</v>
          </cell>
          <cell r="LZ850" t="str">
            <v>2016-T3</v>
          </cell>
          <cell r="MB850" t="str">
            <v>Provisions Epargne logement (AHM)</v>
          </cell>
          <cell r="MC850" t="str">
            <v>2016-T2</v>
          </cell>
          <cell r="ME850" t="str">
            <v>Provisions Epargne logement (AHM)</v>
          </cell>
          <cell r="MF850" t="str">
            <v>2016-T1</v>
          </cell>
          <cell r="MH850" t="str">
            <v>Provisions Epargne logement (AHM)</v>
          </cell>
          <cell r="MI850" t="str">
            <v>2015-T4</v>
          </cell>
          <cell r="MK850" t="str">
            <v>Provisions Epargne logement (AHM)</v>
          </cell>
          <cell r="ML850" t="str">
            <v>2015-T3</v>
          </cell>
          <cell r="MN850" t="str">
            <v>Provisions Epargne logement (AHM)</v>
          </cell>
          <cell r="MO850" t="str">
            <v>2015-T2</v>
          </cell>
          <cell r="MQ850" t="str">
            <v>Provisions Epargne logement (AHM)</v>
          </cell>
          <cell r="MR850" t="str">
            <v>2015-T1</v>
          </cell>
          <cell r="MT850" t="str">
            <v>Provisions Epargne logement (AHM)</v>
          </cell>
          <cell r="MU850" t="str">
            <v>2014-T4</v>
          </cell>
          <cell r="MW850" t="str">
            <v>Provisions Epargne logement (AHM)</v>
          </cell>
          <cell r="MX850" t="str">
            <v>2014-T3</v>
          </cell>
          <cell r="MZ850" t="str">
            <v>Provisions Epargne logement (AHM)</v>
          </cell>
          <cell r="NA850" t="str">
            <v>2014-T2</v>
          </cell>
          <cell r="NC850" t="str">
            <v>Provisions Epargne logement (AHM)</v>
          </cell>
          <cell r="ND850" t="str">
            <v>2014-T1</v>
          </cell>
          <cell r="NF850" t="str">
            <v>Provisions Epargne logement (AHM)</v>
          </cell>
          <cell r="NG850" t="str">
            <v>2013-T4</v>
          </cell>
          <cell r="NI850" t="str">
            <v>Provisions Epargne logement (AHM)</v>
          </cell>
          <cell r="NJ850" t="str">
            <v>2013-T3</v>
          </cell>
          <cell r="NL850" t="str">
            <v>Provisions Epargne logement (AHM)</v>
          </cell>
          <cell r="NM850" t="str">
            <v>2013-T2</v>
          </cell>
          <cell r="NO850" t="str">
            <v>Provisions Epargne logement (AHM)</v>
          </cell>
          <cell r="NP850" t="str">
            <v>2013-T1</v>
          </cell>
          <cell r="NR850" t="str">
            <v>Provisions Epargne logement (AHM)</v>
          </cell>
          <cell r="NS850" t="str">
            <v>2012-T4</v>
          </cell>
          <cell r="NU850" t="str">
            <v>Provisions Epargne logement (AHM)</v>
          </cell>
          <cell r="NV850" t="str">
            <v>2012-T3</v>
          </cell>
          <cell r="NX850" t="str">
            <v>Provisions Epargne logement (AHM)</v>
          </cell>
          <cell r="NY850" t="str">
            <v>2012-T2</v>
          </cell>
          <cell r="OA850" t="str">
            <v>Provisions Epargne logement (AHM)</v>
          </cell>
          <cell r="OB850" t="str">
            <v>2012-T1</v>
          </cell>
          <cell r="OD850" t="str">
            <v>Provisions Epargne logement (AHM)</v>
          </cell>
          <cell r="OE850" t="str">
            <v>2011-T4</v>
          </cell>
          <cell r="OG850" t="str">
            <v>Provisions Epargne logement (AHM)</v>
          </cell>
          <cell r="OH850" t="str">
            <v>2011-T3</v>
          </cell>
          <cell r="OJ850" t="str">
            <v>Provisions Epargne logement (AHM)</v>
          </cell>
          <cell r="OK850" t="str">
            <v>2011-T2</v>
          </cell>
          <cell r="OM850" t="str">
            <v>Provisions Epargne logement (AHM)</v>
          </cell>
          <cell r="ON850" t="str">
            <v>2011-T1</v>
          </cell>
          <cell r="OP850" t="str">
            <v>Provisions Epargne logement (AHM)</v>
          </cell>
          <cell r="OQ850" t="str">
            <v>2010-T4</v>
          </cell>
          <cell r="OS850" t="str">
            <v>Provisions Epargne logement (AHM)</v>
          </cell>
          <cell r="OT850" t="str">
            <v>2010-T3</v>
          </cell>
          <cell r="OV850" t="str">
            <v>Provisions Epargne logement (AHM)</v>
          </cell>
          <cell r="OW850" t="str">
            <v>2010-T2</v>
          </cell>
          <cell r="OY850" t="str">
            <v>Provisions Epargne logement (AHM)</v>
          </cell>
          <cell r="OZ850" t="str">
            <v>2010-T1</v>
          </cell>
          <cell r="PB850" t="str">
            <v>Provisions Epargne logement (AHM)</v>
          </cell>
          <cell r="PC850" t="str">
            <v>2009-T4</v>
          </cell>
          <cell r="PE850" t="str">
            <v>Provisions Epargne logement (AHM)</v>
          </cell>
          <cell r="PF850" t="str">
            <v>2009-T3</v>
          </cell>
          <cell r="PH850" t="str">
            <v>Provisions Epargne logement (AHM)</v>
          </cell>
          <cell r="PI850" t="str">
            <v>2009-T2</v>
          </cell>
          <cell r="PK850" t="str">
            <v>Provisions Epargne logement (AHM)</v>
          </cell>
          <cell r="PL850" t="str">
            <v>2009-T1</v>
          </cell>
          <cell r="PN850" t="str">
            <v>Provisions Epargne logement (AHM)</v>
          </cell>
          <cell r="PO850" t="str">
            <v>2008-T4</v>
          </cell>
          <cell r="PQ850" t="str">
            <v>Provisions Epargne logement (AHM)</v>
          </cell>
          <cell r="PR850" t="str">
            <v>2008-T3</v>
          </cell>
          <cell r="PT850" t="str">
            <v>Provisions Epargne logement (AHM)</v>
          </cell>
          <cell r="PU850" t="str">
            <v>2008-T2</v>
          </cell>
          <cell r="PW850" t="str">
            <v>Provisions Epargne logement (AHM)</v>
          </cell>
          <cell r="PX850" t="str">
            <v>2008-T1</v>
          </cell>
        </row>
        <row r="851">
          <cell r="BB851">
            <v>5.2999890000000001</v>
          </cell>
          <cell r="BC851">
            <v>5.2999890000000001</v>
          </cell>
          <cell r="BD851">
            <v>0</v>
          </cell>
          <cell r="BE851">
            <v>230.48400000000001</v>
          </cell>
          <cell r="BF851">
            <v>230.48400000000001</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34.985641000000001</v>
          </cell>
          <cell r="BU851">
            <v>34.985641000000001</v>
          </cell>
          <cell r="BV851">
            <v>0</v>
          </cell>
          <cell r="BW851">
            <v>17.628240999999999</v>
          </cell>
          <cell r="BX851">
            <v>17.628240999999999</v>
          </cell>
          <cell r="BY851">
            <v>0</v>
          </cell>
          <cell r="BZ851">
            <v>21.834236000000001</v>
          </cell>
          <cell r="CA851">
            <v>21.834236000000001</v>
          </cell>
          <cell r="CB851">
            <v>0</v>
          </cell>
          <cell r="CC851">
            <v>0</v>
          </cell>
          <cell r="CD851">
            <v>0</v>
          </cell>
          <cell r="CE851">
            <v>0</v>
          </cell>
          <cell r="CF851">
            <v>4.4474429999999998</v>
          </cell>
          <cell r="CG851">
            <v>4.4474429999999998</v>
          </cell>
          <cell r="CH851">
            <v>0</v>
          </cell>
          <cell r="CI851">
            <v>-3.9759139999999999</v>
          </cell>
          <cell r="CJ851">
            <v>-3.9759139999999999</v>
          </cell>
          <cell r="CK851">
            <v>0</v>
          </cell>
          <cell r="CL851">
            <v>-14.493489</v>
          </cell>
          <cell r="CM851">
            <v>-14.493489</v>
          </cell>
          <cell r="CN851">
            <v>0</v>
          </cell>
          <cell r="CO851">
            <v>-4.0223110000000002</v>
          </cell>
          <cell r="CP851">
            <v>-4.0223110000000002</v>
          </cell>
          <cell r="CQ851">
            <v>0</v>
          </cell>
          <cell r="CR851">
            <v>-16.447282999999999</v>
          </cell>
          <cell r="CS851">
            <v>-16.447282999999999</v>
          </cell>
          <cell r="CT851">
            <v>0</v>
          </cell>
          <cell r="CU851">
            <v>-29.255143</v>
          </cell>
          <cell r="CV851">
            <v>-29.255143</v>
          </cell>
          <cell r="CW851">
            <v>0</v>
          </cell>
          <cell r="CX851">
            <v>-32.008000000000003</v>
          </cell>
          <cell r="CY851">
            <v>-32.008000000000003</v>
          </cell>
          <cell r="CZ851">
            <v>0</v>
          </cell>
          <cell r="DA851">
            <v>-30.363</v>
          </cell>
          <cell r="DB851">
            <v>-30.363</v>
          </cell>
          <cell r="DC851">
            <v>0</v>
          </cell>
          <cell r="DD851">
            <v>-15.006</v>
          </cell>
          <cell r="DE851">
            <v>-15.006</v>
          </cell>
          <cell r="DF851">
            <v>0</v>
          </cell>
          <cell r="DG851">
            <v>-12.571999999999999</v>
          </cell>
          <cell r="DH851">
            <v>-12.571999999999999</v>
          </cell>
          <cell r="DI851">
            <v>0</v>
          </cell>
          <cell r="DJ851">
            <v>6.1970000000000001</v>
          </cell>
          <cell r="DK851">
            <v>6.1970000000000001</v>
          </cell>
          <cell r="DL851">
            <v>0</v>
          </cell>
          <cell r="DM851">
            <v>-9.3960000000000008</v>
          </cell>
          <cell r="DN851">
            <v>-9.3960000000000008</v>
          </cell>
          <cell r="DO851">
            <v>0</v>
          </cell>
          <cell r="DP851">
            <v>0</v>
          </cell>
          <cell r="DQ851">
            <v>0</v>
          </cell>
          <cell r="DR851">
            <v>0</v>
          </cell>
          <cell r="DS851">
            <v>0</v>
          </cell>
          <cell r="DT851">
            <v>0</v>
          </cell>
          <cell r="DU851">
            <v>0</v>
          </cell>
          <cell r="DV851">
            <v>2.5630000000000002</v>
          </cell>
          <cell r="DW851">
            <v>2.5630000000000002</v>
          </cell>
          <cell r="DX851">
            <v>0</v>
          </cell>
          <cell r="DY851">
            <v>31.789000000000001</v>
          </cell>
          <cell r="DZ851">
            <v>31.789000000000001</v>
          </cell>
          <cell r="EA851">
            <v>0</v>
          </cell>
          <cell r="EB851">
            <v>120</v>
          </cell>
          <cell r="EC851">
            <v>120</v>
          </cell>
          <cell r="ED851">
            <v>0</v>
          </cell>
          <cell r="EE851">
            <v>2</v>
          </cell>
          <cell r="EF851">
            <v>2</v>
          </cell>
          <cell r="EG851">
            <v>0</v>
          </cell>
          <cell r="EH851">
            <v>-66.260000000000005</v>
          </cell>
          <cell r="EI851">
            <v>-66.260000000000005</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H851">
            <v>0</v>
          </cell>
          <cell r="HI851">
            <v>0</v>
          </cell>
          <cell r="HJ851">
            <v>0</v>
          </cell>
          <cell r="HK851">
            <v>0</v>
          </cell>
          <cell r="HL851">
            <v>0</v>
          </cell>
          <cell r="HM851">
            <v>0</v>
          </cell>
          <cell r="HN851">
            <v>0</v>
          </cell>
          <cell r="HO851">
            <v>0</v>
          </cell>
          <cell r="HP851">
            <v>0</v>
          </cell>
          <cell r="HQ851">
            <v>0</v>
          </cell>
          <cell r="HR851">
            <v>0</v>
          </cell>
          <cell r="HS851">
            <v>0</v>
          </cell>
          <cell r="HT851">
            <v>0</v>
          </cell>
          <cell r="HU851">
            <v>0</v>
          </cell>
          <cell r="HV851">
            <v>0</v>
          </cell>
          <cell r="HW851">
            <v>0</v>
          </cell>
          <cell r="HX851">
            <v>0</v>
          </cell>
          <cell r="HY851">
            <v>0</v>
          </cell>
          <cell r="HZ851">
            <v>0</v>
          </cell>
          <cell r="IA851">
            <v>0</v>
          </cell>
          <cell r="IB851">
            <v>0</v>
          </cell>
          <cell r="IC851">
            <v>0</v>
          </cell>
          <cell r="ID851">
            <v>0</v>
          </cell>
          <cell r="IE851">
            <v>0</v>
          </cell>
          <cell r="IF851">
            <v>0</v>
          </cell>
          <cell r="IG851">
            <v>0</v>
          </cell>
          <cell r="IH851">
            <v>0</v>
          </cell>
          <cell r="II851">
            <v>0</v>
          </cell>
          <cell r="IJ851">
            <v>0</v>
          </cell>
          <cell r="IK851">
            <v>0</v>
          </cell>
          <cell r="IP851">
            <v>235.78398900000002</v>
          </cell>
          <cell r="IQ851">
            <v>235.78398900000002</v>
          </cell>
          <cell r="IR851">
            <v>0</v>
          </cell>
          <cell r="IS851">
            <v>230.48400000000001</v>
          </cell>
          <cell r="IT851">
            <v>230.48400000000001</v>
          </cell>
          <cell r="IU851">
            <v>0</v>
          </cell>
          <cell r="IV851">
            <v>0</v>
          </cell>
          <cell r="IW851">
            <v>0</v>
          </cell>
          <cell r="IX851">
            <v>0</v>
          </cell>
          <cell r="IY851">
            <v>0</v>
          </cell>
          <cell r="IZ851">
            <v>0</v>
          </cell>
          <cell r="JA851">
            <v>0</v>
          </cell>
          <cell r="JB851">
            <v>34.985641000000001</v>
          </cell>
          <cell r="JC851">
            <v>34.985641000000001</v>
          </cell>
          <cell r="JD851">
            <v>0</v>
          </cell>
          <cell r="JE851">
            <v>52.613882000000004</v>
          </cell>
          <cell r="JF851">
            <v>52.613882000000004</v>
          </cell>
          <cell r="JG851">
            <v>0</v>
          </cell>
          <cell r="JH851">
            <v>52.613882000000004</v>
          </cell>
          <cell r="JI851">
            <v>52.613882000000004</v>
          </cell>
          <cell r="JJ851">
            <v>0</v>
          </cell>
          <cell r="JK851">
            <v>17.628240999999999</v>
          </cell>
          <cell r="JL851">
            <v>17.628240999999999</v>
          </cell>
          <cell r="JM851">
            <v>0</v>
          </cell>
          <cell r="JN851">
            <v>26.281679</v>
          </cell>
          <cell r="JO851">
            <v>26.281679</v>
          </cell>
          <cell r="JP851">
            <v>0</v>
          </cell>
          <cell r="JQ851">
            <v>0.47152899999999986</v>
          </cell>
          <cell r="JR851">
            <v>0.47152899999999986</v>
          </cell>
          <cell r="JS851">
            <v>0</v>
          </cell>
          <cell r="JT851">
            <v>0.47152899999999986</v>
          </cell>
          <cell r="JU851">
            <v>0.47152899999999986</v>
          </cell>
          <cell r="JV851">
            <v>0</v>
          </cell>
          <cell r="JW851">
            <v>-3.9759139999999999</v>
          </cell>
          <cell r="JX851">
            <v>-3.9759139999999999</v>
          </cell>
          <cell r="JY851">
            <v>0</v>
          </cell>
          <cell r="JZ851">
            <v>-34.963082999999997</v>
          </cell>
          <cell r="KA851">
            <v>-34.963082999999997</v>
          </cell>
          <cell r="KB851">
            <v>0</v>
          </cell>
          <cell r="KC851">
            <v>-49.724737000000005</v>
          </cell>
          <cell r="KD851">
            <v>-49.724737000000005</v>
          </cell>
          <cell r="KE851">
            <v>0</v>
          </cell>
          <cell r="KF851">
            <v>-45.702426000000003</v>
          </cell>
          <cell r="KG851">
            <v>-45.702426000000003</v>
          </cell>
          <cell r="KH851">
            <v>0</v>
          </cell>
          <cell r="KI851">
            <v>-29.255143</v>
          </cell>
          <cell r="KJ851">
            <v>-29.255143</v>
          </cell>
          <cell r="KK851">
            <v>0</v>
          </cell>
          <cell r="KL851">
            <v>-77.37700000000001</v>
          </cell>
          <cell r="KM851">
            <v>-77.37700000000001</v>
          </cell>
          <cell r="KN851">
            <v>0</v>
          </cell>
          <cell r="KO851">
            <v>-57.941000000000003</v>
          </cell>
          <cell r="KP851">
            <v>-57.941000000000003</v>
          </cell>
          <cell r="KQ851">
            <v>0</v>
          </cell>
          <cell r="KR851">
            <v>-27.577999999999999</v>
          </cell>
          <cell r="KS851">
            <v>-27.577999999999999</v>
          </cell>
          <cell r="KT851">
            <v>0</v>
          </cell>
          <cell r="KU851">
            <v>-12.571999999999999</v>
          </cell>
          <cell r="KV851">
            <v>-12.571999999999999</v>
          </cell>
          <cell r="KW851">
            <v>0</v>
          </cell>
          <cell r="KX851">
            <v>-3.1990000000000007</v>
          </cell>
          <cell r="KY851">
            <v>-3.1990000000000007</v>
          </cell>
          <cell r="KZ851">
            <v>0</v>
          </cell>
          <cell r="LA851">
            <v>-9.3960000000000008</v>
          </cell>
          <cell r="LB851">
            <v>-9.3960000000000008</v>
          </cell>
          <cell r="LC851">
            <v>0</v>
          </cell>
          <cell r="LD851">
            <v>0</v>
          </cell>
          <cell r="LE851">
            <v>0</v>
          </cell>
          <cell r="LF851">
            <v>0</v>
          </cell>
          <cell r="LG851">
            <v>0</v>
          </cell>
          <cell r="LH851">
            <v>0</v>
          </cell>
          <cell r="LI851">
            <v>0</v>
          </cell>
          <cell r="LJ851">
            <v>154.352</v>
          </cell>
          <cell r="LK851">
            <v>154.352</v>
          </cell>
          <cell r="LL851">
            <v>0</v>
          </cell>
          <cell r="LM851">
            <v>153.78899999999999</v>
          </cell>
          <cell r="LN851">
            <v>153.78899999999999</v>
          </cell>
          <cell r="LO851">
            <v>0</v>
          </cell>
          <cell r="LP851">
            <v>122</v>
          </cell>
          <cell r="LQ851">
            <v>122</v>
          </cell>
          <cell r="LR851">
            <v>0</v>
          </cell>
          <cell r="LS851">
            <v>2</v>
          </cell>
          <cell r="LT851">
            <v>2</v>
          </cell>
          <cell r="LU851">
            <v>0</v>
          </cell>
          <cell r="LV851">
            <v>-66.260000000000005</v>
          </cell>
          <cell r="LW851">
            <v>-66.260000000000005</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cell r="NR851">
            <v>0</v>
          </cell>
          <cell r="NS851">
            <v>0</v>
          </cell>
          <cell r="NT851">
            <v>0</v>
          </cell>
          <cell r="NU851">
            <v>0</v>
          </cell>
          <cell r="NV851">
            <v>0</v>
          </cell>
          <cell r="NW851">
            <v>0</v>
          </cell>
          <cell r="NX851">
            <v>0</v>
          </cell>
          <cell r="NY851">
            <v>0</v>
          </cell>
          <cell r="NZ851">
            <v>0</v>
          </cell>
          <cell r="OA851">
            <v>0</v>
          </cell>
          <cell r="OB851">
            <v>0</v>
          </cell>
          <cell r="OC851">
            <v>0</v>
          </cell>
          <cell r="OD851">
            <v>0</v>
          </cell>
          <cell r="OE851">
            <v>0</v>
          </cell>
          <cell r="OF851">
            <v>0</v>
          </cell>
          <cell r="OG851">
            <v>0</v>
          </cell>
          <cell r="OH851">
            <v>0</v>
          </cell>
          <cell r="OI851">
            <v>0</v>
          </cell>
          <cell r="OJ851">
            <v>0</v>
          </cell>
          <cell r="OK851">
            <v>0</v>
          </cell>
          <cell r="OL851">
            <v>0</v>
          </cell>
          <cell r="OM851">
            <v>0</v>
          </cell>
          <cell r="ON851">
            <v>0</v>
          </cell>
          <cell r="OO851">
            <v>0</v>
          </cell>
          <cell r="OP851">
            <v>0</v>
          </cell>
          <cell r="OQ851">
            <v>0</v>
          </cell>
          <cell r="OR851">
            <v>0</v>
          </cell>
          <cell r="OS851">
            <v>0</v>
          </cell>
          <cell r="OT851">
            <v>0</v>
          </cell>
          <cell r="OU851">
            <v>0</v>
          </cell>
          <cell r="OV851">
            <v>0</v>
          </cell>
          <cell r="OW851">
            <v>0</v>
          </cell>
          <cell r="OX851">
            <v>0</v>
          </cell>
          <cell r="OY851">
            <v>0</v>
          </cell>
          <cell r="OZ851">
            <v>0</v>
          </cell>
          <cell r="PA851">
            <v>0</v>
          </cell>
          <cell r="PB851">
            <v>0</v>
          </cell>
          <cell r="PC851">
            <v>0</v>
          </cell>
          <cell r="PD851">
            <v>0</v>
          </cell>
          <cell r="PE851">
            <v>0</v>
          </cell>
          <cell r="PF851">
            <v>0</v>
          </cell>
          <cell r="PG851">
            <v>0</v>
          </cell>
          <cell r="PH851">
            <v>0</v>
          </cell>
          <cell r="PI851">
            <v>0</v>
          </cell>
          <cell r="PJ851">
            <v>0</v>
          </cell>
          <cell r="PK851">
            <v>0</v>
          </cell>
          <cell r="PL851">
            <v>0</v>
          </cell>
          <cell r="PM851">
            <v>0</v>
          </cell>
          <cell r="PN851">
            <v>0</v>
          </cell>
          <cell r="PO851">
            <v>0</v>
          </cell>
          <cell r="PP851">
            <v>0</v>
          </cell>
          <cell r="PQ851">
            <v>0</v>
          </cell>
          <cell r="PR851">
            <v>0</v>
          </cell>
          <cell r="PS851">
            <v>0</v>
          </cell>
          <cell r="PT851">
            <v>0</v>
          </cell>
          <cell r="PU851">
            <v>0</v>
          </cell>
          <cell r="PV851">
            <v>0</v>
          </cell>
          <cell r="PW851">
            <v>0</v>
          </cell>
          <cell r="PX851">
            <v>0</v>
          </cell>
          <cell r="PY851">
            <v>0</v>
          </cell>
        </row>
        <row r="852">
          <cell r="BB852">
            <v>-1.368987</v>
          </cell>
          <cell r="BC852">
            <v>-1.368987</v>
          </cell>
          <cell r="BD852">
            <v>0</v>
          </cell>
          <cell r="BE852">
            <v>-59.534016999999999</v>
          </cell>
          <cell r="BF852">
            <v>-59.534016999999999</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-9.0367910705999996</v>
          </cell>
          <cell r="BU852">
            <v>-9.0367910705999996</v>
          </cell>
          <cell r="BV852">
            <v>0</v>
          </cell>
          <cell r="BW852">
            <v>-4.5533746502999994</v>
          </cell>
          <cell r="BX852">
            <v>-4.5533746502999994</v>
          </cell>
          <cell r="BY852">
            <v>0</v>
          </cell>
          <cell r="BZ852">
            <v>-6.2031064476000006</v>
          </cell>
          <cell r="CA852">
            <v>-6.2031064476000006</v>
          </cell>
          <cell r="CB852">
            <v>0</v>
          </cell>
          <cell r="CC852">
            <v>0</v>
          </cell>
          <cell r="CD852">
            <v>0</v>
          </cell>
          <cell r="CE852">
            <v>0</v>
          </cell>
          <cell r="CF852">
            <v>-1.2635185562999998</v>
          </cell>
          <cell r="CG852">
            <v>-1.2635185562999998</v>
          </cell>
          <cell r="CH852">
            <v>0</v>
          </cell>
          <cell r="CI852">
            <v>1.1295571674</v>
          </cell>
          <cell r="CJ852">
            <v>1.1295571674</v>
          </cell>
          <cell r="CK852">
            <v>0</v>
          </cell>
          <cell r="CL852">
            <v>4.6408151778000004</v>
          </cell>
          <cell r="CM852">
            <v>4.6408151778000004</v>
          </cell>
          <cell r="CN852">
            <v>0</v>
          </cell>
          <cell r="CO852">
            <v>1.2879439773999992</v>
          </cell>
          <cell r="CP852">
            <v>1.2879439773999992</v>
          </cell>
          <cell r="CQ852">
            <v>0</v>
          </cell>
          <cell r="CR852">
            <v>5.2664200165999997</v>
          </cell>
          <cell r="CS852">
            <v>5.2664200165999997</v>
          </cell>
          <cell r="CT852">
            <v>0</v>
          </cell>
          <cell r="CU852">
            <v>9.3674967886000005</v>
          </cell>
          <cell r="CV852">
            <v>9.3674967886000005</v>
          </cell>
          <cell r="CW852">
            <v>0</v>
          </cell>
          <cell r="CX852">
            <v>11.02</v>
          </cell>
          <cell r="CY852">
            <v>11.02</v>
          </cell>
          <cell r="CZ852">
            <v>0</v>
          </cell>
          <cell r="DA852">
            <v>10.454000000000001</v>
          </cell>
          <cell r="DB852">
            <v>10.454000000000001</v>
          </cell>
          <cell r="DC852">
            <v>0</v>
          </cell>
          <cell r="DD852">
            <v>5.1665657999999999</v>
          </cell>
          <cell r="DE852">
            <v>5.1665657999999999</v>
          </cell>
          <cell r="DF852">
            <v>0</v>
          </cell>
          <cell r="DG852">
            <v>4.3285396</v>
          </cell>
          <cell r="DH852">
            <v>4.3285396</v>
          </cell>
          <cell r="DI852">
            <v>0</v>
          </cell>
          <cell r="DJ852">
            <v>-2.1336271</v>
          </cell>
          <cell r="DK852">
            <v>-2.1336271</v>
          </cell>
          <cell r="DL852">
            <v>0</v>
          </cell>
          <cell r="DM852">
            <v>3.2350428000000004</v>
          </cell>
          <cell r="DN852">
            <v>3.2350428000000004</v>
          </cell>
          <cell r="DO852">
            <v>0</v>
          </cell>
          <cell r="DP852">
            <v>0</v>
          </cell>
          <cell r="DQ852">
            <v>0</v>
          </cell>
          <cell r="DR852">
            <v>0</v>
          </cell>
          <cell r="DS852">
            <v>0</v>
          </cell>
          <cell r="DT852">
            <v>0</v>
          </cell>
          <cell r="DU852">
            <v>0</v>
          </cell>
          <cell r="DV852">
            <v>-0.88200000000000001</v>
          </cell>
          <cell r="DW852">
            <v>-0.88200000000000001</v>
          </cell>
          <cell r="DX852">
            <v>0</v>
          </cell>
          <cell r="DY852">
            <v>-10.9449527</v>
          </cell>
          <cell r="DZ852">
            <v>-10.9449527</v>
          </cell>
          <cell r="EA852">
            <v>0</v>
          </cell>
          <cell r="EB852">
            <v>-41.316000000000003</v>
          </cell>
          <cell r="EC852">
            <v>-41.316000000000003</v>
          </cell>
          <cell r="ED852">
            <v>0</v>
          </cell>
          <cell r="EE852">
            <v>-0.68859999999999999</v>
          </cell>
          <cell r="EF852">
            <v>-0.68859999999999999</v>
          </cell>
          <cell r="EG852">
            <v>0</v>
          </cell>
          <cell r="EH852">
            <v>22.813318000000002</v>
          </cell>
          <cell r="EI852">
            <v>22.813318000000002</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H852">
            <v>0</v>
          </cell>
          <cell r="HI852">
            <v>0</v>
          </cell>
          <cell r="HJ852">
            <v>0</v>
          </cell>
          <cell r="HK852">
            <v>0</v>
          </cell>
          <cell r="HL852">
            <v>0</v>
          </cell>
          <cell r="HM852">
            <v>0</v>
          </cell>
          <cell r="HN852">
            <v>0</v>
          </cell>
          <cell r="HO852">
            <v>0</v>
          </cell>
          <cell r="HP852">
            <v>0</v>
          </cell>
          <cell r="HQ852">
            <v>0</v>
          </cell>
          <cell r="HR852">
            <v>0</v>
          </cell>
          <cell r="HS852">
            <v>0</v>
          </cell>
          <cell r="HT852">
            <v>0</v>
          </cell>
          <cell r="HU852">
            <v>0</v>
          </cell>
          <cell r="HV852">
            <v>0</v>
          </cell>
          <cell r="HW852">
            <v>0</v>
          </cell>
          <cell r="HX852">
            <v>0</v>
          </cell>
          <cell r="HY852">
            <v>0</v>
          </cell>
          <cell r="HZ852">
            <v>0</v>
          </cell>
          <cell r="IA852">
            <v>0</v>
          </cell>
          <cell r="IB852">
            <v>0</v>
          </cell>
          <cell r="IC852">
            <v>0</v>
          </cell>
          <cell r="ID852">
            <v>0</v>
          </cell>
          <cell r="IE852">
            <v>0</v>
          </cell>
          <cell r="IF852">
            <v>0</v>
          </cell>
          <cell r="IG852">
            <v>0</v>
          </cell>
          <cell r="IH852">
            <v>0</v>
          </cell>
          <cell r="II852">
            <v>0</v>
          </cell>
          <cell r="IJ852">
            <v>0</v>
          </cell>
          <cell r="IK852">
            <v>0</v>
          </cell>
          <cell r="IP852">
            <v>-60.903003999999996</v>
          </cell>
          <cell r="IQ852">
            <v>-60.903003999999996</v>
          </cell>
          <cell r="IR852">
            <v>0</v>
          </cell>
          <cell r="IS852">
            <v>-59.534016999999999</v>
          </cell>
          <cell r="IT852">
            <v>-59.534016999999999</v>
          </cell>
          <cell r="IU852">
            <v>0</v>
          </cell>
          <cell r="IV852">
            <v>0</v>
          </cell>
          <cell r="IW852">
            <v>0</v>
          </cell>
          <cell r="IX852">
            <v>0</v>
          </cell>
          <cell r="IY852">
            <v>0</v>
          </cell>
          <cell r="IZ852">
            <v>0</v>
          </cell>
          <cell r="JA852">
            <v>0</v>
          </cell>
          <cell r="JB852">
            <v>-9.0367910705999996</v>
          </cell>
          <cell r="JC852">
            <v>-9.0367910705999996</v>
          </cell>
          <cell r="JD852">
            <v>0</v>
          </cell>
          <cell r="JE852">
            <v>-13.5901657209</v>
          </cell>
          <cell r="JF852">
            <v>-13.5901657209</v>
          </cell>
          <cell r="JG852">
            <v>0</v>
          </cell>
          <cell r="JH852">
            <v>-13.5901657209</v>
          </cell>
          <cell r="JI852">
            <v>-13.5901657209</v>
          </cell>
          <cell r="JJ852">
            <v>0</v>
          </cell>
          <cell r="JK852">
            <v>-4.5533746502999994</v>
          </cell>
          <cell r="JL852">
            <v>-4.5533746502999994</v>
          </cell>
          <cell r="JM852">
            <v>0</v>
          </cell>
          <cell r="JN852">
            <v>-7.4666250039000008</v>
          </cell>
          <cell r="JO852">
            <v>-7.4666250039000008</v>
          </cell>
          <cell r="JP852">
            <v>0</v>
          </cell>
          <cell r="JQ852">
            <v>-0.13396138889999976</v>
          </cell>
          <cell r="JR852">
            <v>-0.13396138889999976</v>
          </cell>
          <cell r="JS852">
            <v>0</v>
          </cell>
          <cell r="JT852">
            <v>-0.13396138889999976</v>
          </cell>
          <cell r="JU852">
            <v>-0.13396138889999976</v>
          </cell>
          <cell r="JV852">
            <v>0</v>
          </cell>
          <cell r="JW852">
            <v>1.1295571674</v>
          </cell>
          <cell r="JX852">
            <v>1.1295571674</v>
          </cell>
          <cell r="JY852">
            <v>0</v>
          </cell>
          <cell r="JZ852">
            <v>11.1951791718</v>
          </cell>
          <cell r="KA852">
            <v>11.1951791718</v>
          </cell>
          <cell r="KB852">
            <v>0</v>
          </cell>
          <cell r="KC852">
            <v>15.9218607826</v>
          </cell>
          <cell r="KD852">
            <v>15.9218607826</v>
          </cell>
          <cell r="KE852">
            <v>0</v>
          </cell>
          <cell r="KF852">
            <v>14.6339168052</v>
          </cell>
          <cell r="KG852">
            <v>14.6339168052</v>
          </cell>
          <cell r="KH852">
            <v>0</v>
          </cell>
          <cell r="KI852">
            <v>9.3674967886000005</v>
          </cell>
          <cell r="KJ852">
            <v>9.3674967886000005</v>
          </cell>
          <cell r="KK852">
            <v>0</v>
          </cell>
          <cell r="KL852">
            <v>26.640565800000001</v>
          </cell>
          <cell r="KM852">
            <v>26.640565800000001</v>
          </cell>
          <cell r="KN852">
            <v>0</v>
          </cell>
          <cell r="KO852">
            <v>19.949105400000001</v>
          </cell>
          <cell r="KP852">
            <v>19.949105400000001</v>
          </cell>
          <cell r="KQ852">
            <v>0</v>
          </cell>
          <cell r="KR852">
            <v>9.4951053999999999</v>
          </cell>
          <cell r="KS852">
            <v>9.4951053999999999</v>
          </cell>
          <cell r="KT852">
            <v>0</v>
          </cell>
          <cell r="KU852">
            <v>4.3285396</v>
          </cell>
          <cell r="KV852">
            <v>4.3285396</v>
          </cell>
          <cell r="KW852">
            <v>0</v>
          </cell>
          <cell r="KX852">
            <v>1.1014157000000004</v>
          </cell>
          <cell r="KY852">
            <v>1.1014157000000004</v>
          </cell>
          <cell r="KZ852">
            <v>0</v>
          </cell>
          <cell r="LA852">
            <v>3.2350428000000004</v>
          </cell>
          <cell r="LB852">
            <v>3.2350428000000004</v>
          </cell>
          <cell r="LC852">
            <v>0</v>
          </cell>
          <cell r="LD852">
            <v>0</v>
          </cell>
          <cell r="LE852">
            <v>0</v>
          </cell>
          <cell r="LF852">
            <v>0</v>
          </cell>
          <cell r="LG852">
            <v>0</v>
          </cell>
          <cell r="LH852">
            <v>0</v>
          </cell>
          <cell r="LI852">
            <v>0</v>
          </cell>
          <cell r="LJ852">
            <v>-53.142952700000002</v>
          </cell>
          <cell r="LK852">
            <v>-53.142952700000002</v>
          </cell>
          <cell r="LL852">
            <v>0</v>
          </cell>
          <cell r="LM852">
            <v>-52.949552700000005</v>
          </cell>
          <cell r="LN852">
            <v>-52.949552700000005</v>
          </cell>
          <cell r="LO852">
            <v>0</v>
          </cell>
          <cell r="LP852">
            <v>-42.004600000000003</v>
          </cell>
          <cell r="LQ852">
            <v>-42.004600000000003</v>
          </cell>
          <cell r="LR852">
            <v>0</v>
          </cell>
          <cell r="LS852">
            <v>-0.68859999999999999</v>
          </cell>
          <cell r="LT852">
            <v>-0.68859999999999999</v>
          </cell>
          <cell r="LU852">
            <v>0</v>
          </cell>
          <cell r="LV852">
            <v>22.813318000000002</v>
          </cell>
          <cell r="LW852">
            <v>22.813318000000002</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cell r="NR852">
            <v>0</v>
          </cell>
          <cell r="NS852">
            <v>0</v>
          </cell>
          <cell r="NT852">
            <v>0</v>
          </cell>
          <cell r="NU852">
            <v>0</v>
          </cell>
          <cell r="NV852">
            <v>0</v>
          </cell>
          <cell r="NW852">
            <v>0</v>
          </cell>
          <cell r="NX852">
            <v>0</v>
          </cell>
          <cell r="NY852">
            <v>0</v>
          </cell>
          <cell r="NZ852">
            <v>0</v>
          </cell>
          <cell r="OA852">
            <v>0</v>
          </cell>
          <cell r="OB852">
            <v>0</v>
          </cell>
          <cell r="OC852">
            <v>0</v>
          </cell>
          <cell r="OD852">
            <v>0</v>
          </cell>
          <cell r="OE852">
            <v>0</v>
          </cell>
          <cell r="OF852">
            <v>0</v>
          </cell>
          <cell r="OG852">
            <v>0</v>
          </cell>
          <cell r="OH852">
            <v>0</v>
          </cell>
          <cell r="OI852">
            <v>0</v>
          </cell>
          <cell r="OJ852">
            <v>0</v>
          </cell>
          <cell r="OK852">
            <v>0</v>
          </cell>
          <cell r="OL852">
            <v>0</v>
          </cell>
          <cell r="OM852">
            <v>0</v>
          </cell>
          <cell r="ON852">
            <v>0</v>
          </cell>
          <cell r="OO852">
            <v>0</v>
          </cell>
          <cell r="OP852">
            <v>0</v>
          </cell>
          <cell r="OQ852">
            <v>0</v>
          </cell>
          <cell r="OR852">
            <v>0</v>
          </cell>
          <cell r="OS852">
            <v>0</v>
          </cell>
          <cell r="OT852">
            <v>0</v>
          </cell>
          <cell r="OU852">
            <v>0</v>
          </cell>
          <cell r="OV852">
            <v>0</v>
          </cell>
          <cell r="OW852">
            <v>0</v>
          </cell>
          <cell r="OX852">
            <v>0</v>
          </cell>
          <cell r="OY852">
            <v>0</v>
          </cell>
          <cell r="OZ852">
            <v>0</v>
          </cell>
          <cell r="PA852">
            <v>0</v>
          </cell>
          <cell r="PB852">
            <v>0</v>
          </cell>
          <cell r="PC852">
            <v>0</v>
          </cell>
          <cell r="PD852">
            <v>0</v>
          </cell>
          <cell r="PE852">
            <v>0</v>
          </cell>
          <cell r="PF852">
            <v>0</v>
          </cell>
          <cell r="PG852">
            <v>0</v>
          </cell>
          <cell r="PH852">
            <v>0</v>
          </cell>
          <cell r="PI852">
            <v>0</v>
          </cell>
          <cell r="PJ852">
            <v>0</v>
          </cell>
          <cell r="PK852">
            <v>0</v>
          </cell>
          <cell r="PL852">
            <v>0</v>
          </cell>
          <cell r="PM852">
            <v>0</v>
          </cell>
          <cell r="PN852">
            <v>0</v>
          </cell>
          <cell r="PO852">
            <v>0</v>
          </cell>
          <cell r="PP852">
            <v>0</v>
          </cell>
          <cell r="PQ852">
            <v>0</v>
          </cell>
          <cell r="PR852">
            <v>0</v>
          </cell>
          <cell r="PS852">
            <v>0</v>
          </cell>
          <cell r="PT852">
            <v>0</v>
          </cell>
          <cell r="PU852">
            <v>0</v>
          </cell>
          <cell r="PV852">
            <v>0</v>
          </cell>
          <cell r="PW852">
            <v>0</v>
          </cell>
          <cell r="PX852">
            <v>0</v>
          </cell>
          <cell r="PY852">
            <v>0</v>
          </cell>
        </row>
        <row r="853">
          <cell r="BB853">
            <v>3.9310020000000003</v>
          </cell>
          <cell r="BC853">
            <v>3.9310020000000003</v>
          </cell>
          <cell r="BD853">
            <v>0</v>
          </cell>
          <cell r="BE853">
            <v>170.949983</v>
          </cell>
          <cell r="BF853">
            <v>170.949983</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25.948849929400001</v>
          </cell>
          <cell r="BU853">
            <v>25.948849929400001</v>
          </cell>
          <cell r="BV853">
            <v>0</v>
          </cell>
          <cell r="BW853">
            <v>13.074866349699999</v>
          </cell>
          <cell r="BX853">
            <v>13.074866349699999</v>
          </cell>
          <cell r="BY853">
            <v>0</v>
          </cell>
          <cell r="BZ853">
            <v>15.631129552400001</v>
          </cell>
          <cell r="CA853">
            <v>15.631129552400001</v>
          </cell>
          <cell r="CB853">
            <v>0</v>
          </cell>
          <cell r="CC853">
            <v>0</v>
          </cell>
          <cell r="CD853">
            <v>0</v>
          </cell>
          <cell r="CE853">
            <v>0</v>
          </cell>
          <cell r="CF853">
            <v>3.1839244437000001</v>
          </cell>
          <cell r="CG853">
            <v>3.1839244437000001</v>
          </cell>
          <cell r="CH853">
            <v>0</v>
          </cell>
          <cell r="CI853">
            <v>-2.8463568325999997</v>
          </cell>
          <cell r="CJ853">
            <v>-2.8463568325999997</v>
          </cell>
          <cell r="CK853">
            <v>0</v>
          </cell>
          <cell r="CL853">
            <v>-9.8526738221999999</v>
          </cell>
          <cell r="CM853">
            <v>-9.8526738221999999</v>
          </cell>
          <cell r="CN853">
            <v>0</v>
          </cell>
          <cell r="CO853">
            <v>-2.7343670226000008</v>
          </cell>
          <cell r="CP853">
            <v>-2.7343670226000008</v>
          </cell>
          <cell r="CQ853">
            <v>0</v>
          </cell>
          <cell r="CR853">
            <v>-11.180862983399999</v>
          </cell>
          <cell r="CS853">
            <v>-11.180862983399999</v>
          </cell>
          <cell r="CT853">
            <v>0</v>
          </cell>
          <cell r="CU853">
            <v>-19.8876462114</v>
          </cell>
          <cell r="CV853">
            <v>-19.8876462114</v>
          </cell>
          <cell r="CW853">
            <v>0</v>
          </cell>
          <cell r="CX853">
            <v>-20.988000000000003</v>
          </cell>
          <cell r="CY853">
            <v>-20.988000000000003</v>
          </cell>
          <cell r="CZ853">
            <v>0</v>
          </cell>
          <cell r="DA853">
            <v>-19.908999999999999</v>
          </cell>
          <cell r="DB853">
            <v>-19.908999999999999</v>
          </cell>
          <cell r="DC853">
            <v>0</v>
          </cell>
          <cell r="DD853">
            <v>-9.8394341999999995</v>
          </cell>
          <cell r="DE853">
            <v>-9.8394341999999995</v>
          </cell>
          <cell r="DF853">
            <v>0</v>
          </cell>
          <cell r="DG853">
            <v>-8.2434604</v>
          </cell>
          <cell r="DH853">
            <v>-8.2434604</v>
          </cell>
          <cell r="DI853">
            <v>0</v>
          </cell>
          <cell r="DJ853">
            <v>4.0633729000000001</v>
          </cell>
          <cell r="DK853">
            <v>4.0633729000000001</v>
          </cell>
          <cell r="DL853">
            <v>0</v>
          </cell>
          <cell r="DM853">
            <v>-6.1609572000000004</v>
          </cell>
          <cell r="DN853">
            <v>-6.1609572000000004</v>
          </cell>
          <cell r="DO853">
            <v>0</v>
          </cell>
          <cell r="DP853">
            <v>0</v>
          </cell>
          <cell r="DQ853">
            <v>0</v>
          </cell>
          <cell r="DR853">
            <v>0</v>
          </cell>
          <cell r="DS853">
            <v>0</v>
          </cell>
          <cell r="DT853">
            <v>0</v>
          </cell>
          <cell r="DU853">
            <v>0</v>
          </cell>
          <cell r="DV853">
            <v>1.681</v>
          </cell>
          <cell r="DW853">
            <v>1.681</v>
          </cell>
          <cell r="DX853">
            <v>0</v>
          </cell>
          <cell r="DY853">
            <v>20.8440473</v>
          </cell>
          <cell r="DZ853">
            <v>20.8440473</v>
          </cell>
          <cell r="EA853">
            <v>0</v>
          </cell>
          <cell r="EB853">
            <v>78.683999999999997</v>
          </cell>
          <cell r="EC853">
            <v>78.683999999999997</v>
          </cell>
          <cell r="ED853">
            <v>0</v>
          </cell>
          <cell r="EE853">
            <v>1.3113999999999999</v>
          </cell>
          <cell r="EF853">
            <v>1.3113999999999999</v>
          </cell>
          <cell r="EG853">
            <v>0</v>
          </cell>
          <cell r="EH853">
            <v>-43.446682000000003</v>
          </cell>
          <cell r="EI853">
            <v>-43.446682000000003</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H853">
            <v>0</v>
          </cell>
          <cell r="HI853">
            <v>0</v>
          </cell>
          <cell r="HJ853">
            <v>0</v>
          </cell>
          <cell r="HK853">
            <v>0</v>
          </cell>
          <cell r="HL853">
            <v>0</v>
          </cell>
          <cell r="HM853">
            <v>0</v>
          </cell>
          <cell r="HN853">
            <v>0</v>
          </cell>
          <cell r="HO853">
            <v>0</v>
          </cell>
          <cell r="HP853">
            <v>0</v>
          </cell>
          <cell r="HQ853">
            <v>0</v>
          </cell>
          <cell r="HR853">
            <v>0</v>
          </cell>
          <cell r="HS853">
            <v>0</v>
          </cell>
          <cell r="HT853">
            <v>0</v>
          </cell>
          <cell r="HU853">
            <v>0</v>
          </cell>
          <cell r="HV853">
            <v>0</v>
          </cell>
          <cell r="HW853">
            <v>0</v>
          </cell>
          <cell r="HX853">
            <v>0</v>
          </cell>
          <cell r="HY853">
            <v>0</v>
          </cell>
          <cell r="HZ853">
            <v>0</v>
          </cell>
          <cell r="IA853">
            <v>0</v>
          </cell>
          <cell r="IB853">
            <v>0</v>
          </cell>
          <cell r="IC853">
            <v>0</v>
          </cell>
          <cell r="ID853">
            <v>0</v>
          </cell>
          <cell r="IE853">
            <v>0</v>
          </cell>
          <cell r="IF853">
            <v>0</v>
          </cell>
          <cell r="IG853">
            <v>0</v>
          </cell>
          <cell r="IH853">
            <v>0</v>
          </cell>
          <cell r="II853">
            <v>0</v>
          </cell>
          <cell r="IJ853">
            <v>0</v>
          </cell>
          <cell r="IK853">
            <v>0</v>
          </cell>
          <cell r="IP853">
            <v>174.88098500000001</v>
          </cell>
          <cell r="IQ853">
            <v>174.88098500000001</v>
          </cell>
          <cell r="IR853">
            <v>0</v>
          </cell>
          <cell r="IS853">
            <v>170.949983</v>
          </cell>
          <cell r="IT853">
            <v>170.949983</v>
          </cell>
          <cell r="IU853">
            <v>0</v>
          </cell>
          <cell r="IV853">
            <v>0</v>
          </cell>
          <cell r="IW853">
            <v>0</v>
          </cell>
          <cell r="IX853">
            <v>0</v>
          </cell>
          <cell r="IY853">
            <v>0</v>
          </cell>
          <cell r="IZ853">
            <v>0</v>
          </cell>
          <cell r="JA853">
            <v>0</v>
          </cell>
          <cell r="JB853">
            <v>25.948849929400001</v>
          </cell>
          <cell r="JC853">
            <v>25.948849929400001</v>
          </cell>
          <cell r="JD853">
            <v>0</v>
          </cell>
          <cell r="JE853">
            <v>39.0237162791</v>
          </cell>
          <cell r="JF853">
            <v>39.0237162791</v>
          </cell>
          <cell r="JG853">
            <v>0</v>
          </cell>
          <cell r="JH853">
            <v>39.0237162791</v>
          </cell>
          <cell r="JI853">
            <v>39.0237162791</v>
          </cell>
          <cell r="JJ853">
            <v>0</v>
          </cell>
          <cell r="JK853">
            <v>13.074866349699999</v>
          </cell>
          <cell r="JL853">
            <v>13.074866349699999</v>
          </cell>
          <cell r="JM853">
            <v>0</v>
          </cell>
          <cell r="JN853">
            <v>18.815053996100001</v>
          </cell>
          <cell r="JO853">
            <v>18.815053996100001</v>
          </cell>
          <cell r="JP853">
            <v>0</v>
          </cell>
          <cell r="JQ853">
            <v>0.33756761110000033</v>
          </cell>
          <cell r="JR853">
            <v>0.33756761110000033</v>
          </cell>
          <cell r="JS853">
            <v>0</v>
          </cell>
          <cell r="JT853">
            <v>0.33756761110000033</v>
          </cell>
          <cell r="JU853">
            <v>0.33756761110000033</v>
          </cell>
          <cell r="JV853">
            <v>0</v>
          </cell>
          <cell r="JW853">
            <v>-2.8463568325999997</v>
          </cell>
          <cell r="JX853">
            <v>-2.8463568325999997</v>
          </cell>
          <cell r="JY853">
            <v>0</v>
          </cell>
          <cell r="JZ853">
            <v>-23.767903828199998</v>
          </cell>
          <cell r="KA853">
            <v>-23.767903828199998</v>
          </cell>
          <cell r="KB853">
            <v>0</v>
          </cell>
          <cell r="KC853">
            <v>-33.802876217399998</v>
          </cell>
          <cell r="KD853">
            <v>-33.802876217399998</v>
          </cell>
          <cell r="KE853">
            <v>0</v>
          </cell>
          <cell r="KF853">
            <v>-31.068509194800001</v>
          </cell>
          <cell r="KG853">
            <v>-31.068509194800001</v>
          </cell>
          <cell r="KH853">
            <v>0</v>
          </cell>
          <cell r="KI853">
            <v>-19.8876462114</v>
          </cell>
          <cell r="KJ853">
            <v>-19.8876462114</v>
          </cell>
          <cell r="KK853">
            <v>0</v>
          </cell>
          <cell r="KL853">
            <v>-50.736434200000005</v>
          </cell>
          <cell r="KM853">
            <v>-50.736434200000005</v>
          </cell>
          <cell r="KN853">
            <v>0</v>
          </cell>
          <cell r="KO853">
            <v>-37.991894599999995</v>
          </cell>
          <cell r="KP853">
            <v>-37.991894599999995</v>
          </cell>
          <cell r="KQ853">
            <v>0</v>
          </cell>
          <cell r="KR853">
            <v>-18.082894599999999</v>
          </cell>
          <cell r="KS853">
            <v>-18.082894599999999</v>
          </cell>
          <cell r="KT853">
            <v>0</v>
          </cell>
          <cell r="KU853">
            <v>-8.2434604</v>
          </cell>
          <cell r="KV853">
            <v>-8.2434604</v>
          </cell>
          <cell r="KW853">
            <v>0</v>
          </cell>
          <cell r="KX853">
            <v>-2.0975843000000003</v>
          </cell>
          <cell r="KY853">
            <v>-2.0975843000000003</v>
          </cell>
          <cell r="KZ853">
            <v>0</v>
          </cell>
          <cell r="LA853">
            <v>-6.1609572000000004</v>
          </cell>
          <cell r="LB853">
            <v>-6.1609572000000004</v>
          </cell>
          <cell r="LC853">
            <v>0</v>
          </cell>
          <cell r="LD853">
            <v>0</v>
          </cell>
          <cell r="LE853">
            <v>0</v>
          </cell>
          <cell r="LF853">
            <v>0</v>
          </cell>
          <cell r="LG853">
            <v>0</v>
          </cell>
          <cell r="LH853">
            <v>0</v>
          </cell>
          <cell r="LI853">
            <v>0</v>
          </cell>
          <cell r="LJ853">
            <v>101.20904729999999</v>
          </cell>
          <cell r="LK853">
            <v>101.20904729999999</v>
          </cell>
          <cell r="LL853">
            <v>0</v>
          </cell>
          <cell r="LM853">
            <v>100.8394473</v>
          </cell>
          <cell r="LN853">
            <v>100.8394473</v>
          </cell>
          <cell r="LO853">
            <v>0</v>
          </cell>
          <cell r="LP853">
            <v>79.995400000000004</v>
          </cell>
          <cell r="LQ853">
            <v>79.995400000000004</v>
          </cell>
          <cell r="LR853">
            <v>0</v>
          </cell>
          <cell r="LS853">
            <v>1.3113999999999999</v>
          </cell>
          <cell r="LT853">
            <v>1.3113999999999999</v>
          </cell>
          <cell r="LU853">
            <v>0</v>
          </cell>
          <cell r="LV853">
            <v>-43.446682000000003</v>
          </cell>
          <cell r="LW853">
            <v>-43.446682000000003</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cell r="NR853">
            <v>0</v>
          </cell>
          <cell r="NS853">
            <v>0</v>
          </cell>
          <cell r="NT853">
            <v>0</v>
          </cell>
          <cell r="NU853">
            <v>0</v>
          </cell>
          <cell r="NV853">
            <v>0</v>
          </cell>
          <cell r="NW853">
            <v>0</v>
          </cell>
          <cell r="NX853">
            <v>0</v>
          </cell>
          <cell r="NY853">
            <v>0</v>
          </cell>
          <cell r="NZ853">
            <v>0</v>
          </cell>
          <cell r="OA853">
            <v>0</v>
          </cell>
          <cell r="OB853">
            <v>0</v>
          </cell>
          <cell r="OC853">
            <v>0</v>
          </cell>
          <cell r="OD853">
            <v>0</v>
          </cell>
          <cell r="OE853">
            <v>0</v>
          </cell>
          <cell r="OF853">
            <v>0</v>
          </cell>
          <cell r="OG853">
            <v>0</v>
          </cell>
          <cell r="OH853">
            <v>0</v>
          </cell>
          <cell r="OI853">
            <v>0</v>
          </cell>
          <cell r="OJ853">
            <v>0</v>
          </cell>
          <cell r="OK853">
            <v>0</v>
          </cell>
          <cell r="OL853">
            <v>0</v>
          </cell>
          <cell r="OM853">
            <v>0</v>
          </cell>
          <cell r="ON853">
            <v>0</v>
          </cell>
          <cell r="OO853">
            <v>0</v>
          </cell>
          <cell r="OP853">
            <v>0</v>
          </cell>
          <cell r="OQ853">
            <v>0</v>
          </cell>
          <cell r="OR853">
            <v>0</v>
          </cell>
          <cell r="OS853">
            <v>0</v>
          </cell>
          <cell r="OT853">
            <v>0</v>
          </cell>
          <cell r="OU853">
            <v>0</v>
          </cell>
          <cell r="OV853">
            <v>0</v>
          </cell>
          <cell r="OW853">
            <v>0</v>
          </cell>
          <cell r="OX853">
            <v>0</v>
          </cell>
          <cell r="OY853">
            <v>0</v>
          </cell>
          <cell r="OZ853">
            <v>0</v>
          </cell>
          <cell r="PA853">
            <v>0</v>
          </cell>
          <cell r="PB853">
            <v>0</v>
          </cell>
          <cell r="PC853">
            <v>0</v>
          </cell>
          <cell r="PD853">
            <v>0</v>
          </cell>
          <cell r="PE853">
            <v>0</v>
          </cell>
          <cell r="PF853">
            <v>0</v>
          </cell>
          <cell r="PG853">
            <v>0</v>
          </cell>
          <cell r="PH853">
            <v>0</v>
          </cell>
          <cell r="PI853">
            <v>0</v>
          </cell>
          <cell r="PJ853">
            <v>0</v>
          </cell>
          <cell r="PK853">
            <v>0</v>
          </cell>
          <cell r="PL853">
            <v>0</v>
          </cell>
          <cell r="PM853">
            <v>0</v>
          </cell>
          <cell r="PN853">
            <v>0</v>
          </cell>
          <cell r="PO853">
            <v>0</v>
          </cell>
          <cell r="PP853">
            <v>0</v>
          </cell>
          <cell r="PQ853">
            <v>0</v>
          </cell>
          <cell r="PR853">
            <v>0</v>
          </cell>
          <cell r="PS853">
            <v>0</v>
          </cell>
          <cell r="PT853">
            <v>0</v>
          </cell>
          <cell r="PU853">
            <v>0</v>
          </cell>
          <cell r="PV853">
            <v>0</v>
          </cell>
          <cell r="PW853">
            <v>0</v>
          </cell>
          <cell r="PX853">
            <v>0</v>
          </cell>
          <cell r="PY853">
            <v>0</v>
          </cell>
        </row>
        <row r="854">
          <cell r="IP854">
            <v>0</v>
          </cell>
          <cell r="IQ854" t="str">
            <v>2023-T4</v>
          </cell>
          <cell r="IS854">
            <v>0</v>
          </cell>
          <cell r="IT854" t="str">
            <v>2023-T3</v>
          </cell>
          <cell r="IV854">
            <v>0</v>
          </cell>
          <cell r="IW854" t="str">
            <v>2023-T2</v>
          </cell>
          <cell r="IY854">
            <v>0</v>
          </cell>
          <cell r="IZ854" t="str">
            <v>2023-T1</v>
          </cell>
          <cell r="JB854">
            <v>0</v>
          </cell>
          <cell r="JC854" t="str">
            <v>2022-T4</v>
          </cell>
          <cell r="JE854">
            <v>0</v>
          </cell>
          <cell r="JF854" t="str">
            <v>2022-T3</v>
          </cell>
          <cell r="JH854">
            <v>0</v>
          </cell>
          <cell r="JI854" t="str">
            <v>2022-T2</v>
          </cell>
          <cell r="JK854">
            <v>0</v>
          </cell>
          <cell r="JL854" t="str">
            <v>2022-T1</v>
          </cell>
          <cell r="JN854">
            <v>0</v>
          </cell>
          <cell r="JO854" t="str">
            <v>2021-T4</v>
          </cell>
          <cell r="JQ854">
            <v>0</v>
          </cell>
          <cell r="JR854" t="str">
            <v>2021-T3</v>
          </cell>
          <cell r="JT854">
            <v>0</v>
          </cell>
          <cell r="JU854" t="str">
            <v>2021-T2</v>
          </cell>
          <cell r="JW854">
            <v>0</v>
          </cell>
          <cell r="JX854" t="str">
            <v>2021-T1</v>
          </cell>
          <cell r="JZ854">
            <v>0</v>
          </cell>
          <cell r="KA854" t="str">
            <v>2020-T4</v>
          </cell>
          <cell r="KC854">
            <v>0</v>
          </cell>
          <cell r="KD854" t="str">
            <v>2020-T3</v>
          </cell>
          <cell r="KF854">
            <v>0</v>
          </cell>
          <cell r="KG854" t="str">
            <v>2020-T2</v>
          </cell>
          <cell r="KI854">
            <v>0</v>
          </cell>
          <cell r="KJ854" t="str">
            <v>2020-T1</v>
          </cell>
          <cell r="KL854">
            <v>0</v>
          </cell>
          <cell r="KM854" t="str">
            <v>2019-T4</v>
          </cell>
          <cell r="KO854">
            <v>0</v>
          </cell>
          <cell r="KP854" t="str">
            <v>2019-T3</v>
          </cell>
          <cell r="KR854">
            <v>0</v>
          </cell>
          <cell r="KS854" t="str">
            <v>2019-T2</v>
          </cell>
          <cell r="KU854">
            <v>0</v>
          </cell>
          <cell r="KV854" t="str">
            <v>2019-T1</v>
          </cell>
          <cell r="KX854">
            <v>0</v>
          </cell>
          <cell r="KY854" t="str">
            <v>2018-T4</v>
          </cell>
          <cell r="LA854">
            <v>0</v>
          </cell>
          <cell r="LB854" t="str">
            <v>2018-T3</v>
          </cell>
          <cell r="LD854">
            <v>0</v>
          </cell>
          <cell r="LE854" t="str">
            <v>2018-T2</v>
          </cell>
          <cell r="LG854">
            <v>0</v>
          </cell>
          <cell r="LH854" t="str">
            <v>2018-T1</v>
          </cell>
          <cell r="LJ854">
            <v>0</v>
          </cell>
          <cell r="LK854" t="str">
            <v>2017-T4</v>
          </cell>
          <cell r="LM854">
            <v>0</v>
          </cell>
          <cell r="LN854" t="str">
            <v>2017-T3</v>
          </cell>
          <cell r="LP854">
            <v>0</v>
          </cell>
          <cell r="LQ854" t="str">
            <v>2017-T2</v>
          </cell>
          <cell r="LS854">
            <v>0</v>
          </cell>
          <cell r="LT854" t="str">
            <v>2017-T1</v>
          </cell>
          <cell r="LV854">
            <v>0</v>
          </cell>
          <cell r="LW854" t="str">
            <v>2016-T4</v>
          </cell>
          <cell r="LY854">
            <v>0</v>
          </cell>
          <cell r="LZ854" t="str">
            <v>2016-T3</v>
          </cell>
          <cell r="MB854">
            <v>0</v>
          </cell>
          <cell r="MC854" t="str">
            <v>2016-T2</v>
          </cell>
          <cell r="ME854">
            <v>0</v>
          </cell>
          <cell r="MF854" t="str">
            <v>2016-T1</v>
          </cell>
          <cell r="MH854">
            <v>0</v>
          </cell>
          <cell r="MI854" t="str">
            <v>2015-T4</v>
          </cell>
          <cell r="MK854">
            <v>0</v>
          </cell>
          <cell r="ML854" t="str">
            <v>2015-T3</v>
          </cell>
          <cell r="MN854">
            <v>0</v>
          </cell>
          <cell r="MO854" t="str">
            <v>2015-T2</v>
          </cell>
          <cell r="MQ854">
            <v>0</v>
          </cell>
          <cell r="MR854" t="str">
            <v>2015-T1</v>
          </cell>
          <cell r="MT854">
            <v>0</v>
          </cell>
          <cell r="MU854" t="str">
            <v>2014-T4</v>
          </cell>
          <cell r="MW854">
            <v>0</v>
          </cell>
          <cell r="MX854" t="str">
            <v>2014-T3</v>
          </cell>
          <cell r="MZ854">
            <v>0</v>
          </cell>
          <cell r="NA854" t="str">
            <v>2014-T2</v>
          </cell>
          <cell r="NC854">
            <v>0</v>
          </cell>
          <cell r="ND854" t="str">
            <v>2014-T1</v>
          </cell>
          <cell r="NF854">
            <v>0</v>
          </cell>
          <cell r="NG854" t="str">
            <v>2013-T4</v>
          </cell>
          <cell r="NI854">
            <v>0</v>
          </cell>
          <cell r="NJ854" t="str">
            <v>2013-T3</v>
          </cell>
          <cell r="NL854">
            <v>0</v>
          </cell>
          <cell r="NM854" t="str">
            <v>2013-T2</v>
          </cell>
          <cell r="NO854">
            <v>0</v>
          </cell>
          <cell r="NP854" t="str">
            <v>2013-T1</v>
          </cell>
          <cell r="NR854">
            <v>0</v>
          </cell>
          <cell r="NS854" t="str">
            <v>2012-T4</v>
          </cell>
          <cell r="NU854">
            <v>0</v>
          </cell>
          <cell r="NV854" t="str">
            <v>2012-T3</v>
          </cell>
          <cell r="NX854">
            <v>0</v>
          </cell>
          <cell r="NY854" t="str">
            <v>2012-T2</v>
          </cell>
          <cell r="OA854">
            <v>0</v>
          </cell>
          <cell r="OB854" t="str">
            <v>2012-T1</v>
          </cell>
          <cell r="OD854">
            <v>0</v>
          </cell>
          <cell r="OE854" t="str">
            <v>2011-T4</v>
          </cell>
          <cell r="OG854">
            <v>0</v>
          </cell>
          <cell r="OH854" t="str">
            <v>2011-T3</v>
          </cell>
          <cell r="OJ854">
            <v>0</v>
          </cell>
          <cell r="OK854" t="str">
            <v>2011-T2</v>
          </cell>
          <cell r="OM854">
            <v>0</v>
          </cell>
          <cell r="ON854" t="str">
            <v>2011-T1</v>
          </cell>
          <cell r="OP854">
            <v>0</v>
          </cell>
          <cell r="OQ854" t="str">
            <v>2010-T4</v>
          </cell>
          <cell r="OS854">
            <v>0</v>
          </cell>
          <cell r="OT854" t="str">
            <v>2010-T3</v>
          </cell>
          <cell r="OV854">
            <v>0</v>
          </cell>
          <cell r="OW854" t="str">
            <v>2010-T2</v>
          </cell>
          <cell r="OY854">
            <v>0</v>
          </cell>
          <cell r="OZ854" t="str">
            <v>2010-T1</v>
          </cell>
          <cell r="PB854">
            <v>0</v>
          </cell>
          <cell r="PC854" t="str">
            <v>2009-T4</v>
          </cell>
          <cell r="PE854">
            <v>0</v>
          </cell>
          <cell r="PF854" t="str">
            <v>2009-T3</v>
          </cell>
          <cell r="PH854">
            <v>0</v>
          </cell>
          <cell r="PI854" t="str">
            <v>2009-T2</v>
          </cell>
          <cell r="PK854">
            <v>0</v>
          </cell>
          <cell r="PL854" t="str">
            <v>2009-T1</v>
          </cell>
          <cell r="PN854">
            <v>0</v>
          </cell>
          <cell r="PO854" t="str">
            <v>2008-T4</v>
          </cell>
          <cell r="PQ854">
            <v>0</v>
          </cell>
          <cell r="PR854" t="str">
            <v>2008-T3</v>
          </cell>
          <cell r="PT854">
            <v>0</v>
          </cell>
          <cell r="PU854" t="str">
            <v>2008-T2</v>
          </cell>
          <cell r="PW854">
            <v>0</v>
          </cell>
          <cell r="PX854" t="str">
            <v>2008-T1</v>
          </cell>
        </row>
        <row r="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0</v>
          </cell>
          <cell r="EC857">
            <v>0</v>
          </cell>
          <cell r="ED857">
            <v>0</v>
          </cell>
          <cell r="EE857">
            <v>0</v>
          </cell>
          <cell r="EF857">
            <v>0</v>
          </cell>
          <cell r="EG857">
            <v>0</v>
          </cell>
          <cell r="EH857">
            <v>0</v>
          </cell>
          <cell r="EI857">
            <v>0</v>
          </cell>
          <cell r="EJ857">
            <v>0</v>
          </cell>
          <cell r="EK857">
            <v>0</v>
          </cell>
          <cell r="EL857">
            <v>0</v>
          </cell>
          <cell r="EM857">
            <v>0</v>
          </cell>
          <cell r="EN857">
            <v>0</v>
          </cell>
          <cell r="EO857">
            <v>0</v>
          </cell>
          <cell r="EP857">
            <v>0</v>
          </cell>
          <cell r="EQ857">
            <v>0</v>
          </cell>
          <cell r="ER857">
            <v>0</v>
          </cell>
          <cell r="ES857">
            <v>0</v>
          </cell>
          <cell r="ET857">
            <v>0</v>
          </cell>
          <cell r="EU857">
            <v>0</v>
          </cell>
          <cell r="EV857">
            <v>0</v>
          </cell>
          <cell r="EW857">
            <v>0</v>
          </cell>
          <cell r="EX857">
            <v>0</v>
          </cell>
          <cell r="EY857">
            <v>0</v>
          </cell>
          <cell r="EZ857">
            <v>0</v>
          </cell>
          <cell r="FA857">
            <v>0</v>
          </cell>
          <cell r="FB857">
            <v>0</v>
          </cell>
          <cell r="FC857">
            <v>0</v>
          </cell>
          <cell r="FD857">
            <v>0</v>
          </cell>
          <cell r="FE857">
            <v>0</v>
          </cell>
          <cell r="FF857">
            <v>360</v>
          </cell>
          <cell r="FG857">
            <v>0</v>
          </cell>
          <cell r="FH857">
            <v>360</v>
          </cell>
          <cell r="FI857">
            <v>80</v>
          </cell>
          <cell r="FJ857">
            <v>0</v>
          </cell>
          <cell r="FK857">
            <v>80</v>
          </cell>
          <cell r="FL857">
            <v>595</v>
          </cell>
          <cell r="FM857">
            <v>0</v>
          </cell>
          <cell r="FN857">
            <v>595</v>
          </cell>
          <cell r="FO857">
            <v>396</v>
          </cell>
          <cell r="FP857">
            <v>0</v>
          </cell>
          <cell r="FQ857">
            <v>396</v>
          </cell>
          <cell r="FR857">
            <v>235</v>
          </cell>
          <cell r="FS857">
            <v>0</v>
          </cell>
          <cell r="FT857">
            <v>235</v>
          </cell>
          <cell r="FU857">
            <v>516</v>
          </cell>
          <cell r="FV857">
            <v>0</v>
          </cell>
          <cell r="FW857">
            <v>516</v>
          </cell>
          <cell r="FX857">
            <v>91</v>
          </cell>
          <cell r="FY857">
            <v>0</v>
          </cell>
          <cell r="FZ857">
            <v>91</v>
          </cell>
          <cell r="GA857">
            <v>1024</v>
          </cell>
          <cell r="GB857">
            <v>0</v>
          </cell>
          <cell r="GC857">
            <v>1024</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H857">
            <v>0</v>
          </cell>
          <cell r="HI857">
            <v>0</v>
          </cell>
          <cell r="HJ857">
            <v>0</v>
          </cell>
          <cell r="HK857">
            <v>0</v>
          </cell>
          <cell r="HL857">
            <v>0</v>
          </cell>
          <cell r="HM857">
            <v>0</v>
          </cell>
          <cell r="HN857">
            <v>0</v>
          </cell>
          <cell r="HO857">
            <v>0</v>
          </cell>
          <cell r="HP857">
            <v>0</v>
          </cell>
          <cell r="HQ857">
            <v>0</v>
          </cell>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0</v>
          </cell>
          <cell r="KO857">
            <v>0</v>
          </cell>
          <cell r="KP857">
            <v>0</v>
          </cell>
          <cell r="KQ857">
            <v>0</v>
          </cell>
          <cell r="KR857">
            <v>0</v>
          </cell>
          <cell r="KS857">
            <v>0</v>
          </cell>
          <cell r="KT857">
            <v>0</v>
          </cell>
          <cell r="KU857">
            <v>0</v>
          </cell>
          <cell r="KV857">
            <v>0</v>
          </cell>
          <cell r="KW857">
            <v>0</v>
          </cell>
          <cell r="KX857">
            <v>0</v>
          </cell>
          <cell r="KY857">
            <v>0</v>
          </cell>
          <cell r="KZ857">
            <v>0</v>
          </cell>
          <cell r="LA857">
            <v>0</v>
          </cell>
          <cell r="LB857">
            <v>0</v>
          </cell>
          <cell r="LC857">
            <v>0</v>
          </cell>
          <cell r="LD857">
            <v>0</v>
          </cell>
          <cell r="LE857">
            <v>0</v>
          </cell>
          <cell r="LF857">
            <v>0</v>
          </cell>
          <cell r="LG857">
            <v>0</v>
          </cell>
          <cell r="LH857">
            <v>0</v>
          </cell>
          <cell r="LI857">
            <v>0</v>
          </cell>
          <cell r="LJ857">
            <v>0</v>
          </cell>
          <cell r="LK857">
            <v>0</v>
          </cell>
          <cell r="LL857">
            <v>0</v>
          </cell>
          <cell r="LM857">
            <v>0</v>
          </cell>
          <cell r="LN857">
            <v>0</v>
          </cell>
          <cell r="LO857">
            <v>0</v>
          </cell>
          <cell r="LP857">
            <v>0</v>
          </cell>
          <cell r="LQ857">
            <v>0</v>
          </cell>
          <cell r="LR857">
            <v>0</v>
          </cell>
          <cell r="LS857">
            <v>0</v>
          </cell>
          <cell r="LT857">
            <v>0</v>
          </cell>
          <cell r="LU857">
            <v>0</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360</v>
          </cell>
          <cell r="MW857">
            <v>0</v>
          </cell>
          <cell r="MX857">
            <v>0</v>
          </cell>
          <cell r="MY857">
            <v>80</v>
          </cell>
          <cell r="MZ857">
            <v>0</v>
          </cell>
          <cell r="NA857">
            <v>0</v>
          </cell>
          <cell r="NB857">
            <v>595</v>
          </cell>
          <cell r="NC857">
            <v>0</v>
          </cell>
          <cell r="ND857">
            <v>0</v>
          </cell>
          <cell r="NE857">
            <v>396</v>
          </cell>
          <cell r="NF857">
            <v>0</v>
          </cell>
          <cell r="NG857">
            <v>0</v>
          </cell>
          <cell r="NH857">
            <v>235</v>
          </cell>
          <cell r="NI857">
            <v>0</v>
          </cell>
          <cell r="NJ857">
            <v>0</v>
          </cell>
          <cell r="NK857">
            <v>516</v>
          </cell>
          <cell r="NL857">
            <v>0</v>
          </cell>
          <cell r="NM857">
            <v>0</v>
          </cell>
          <cell r="NN857">
            <v>91</v>
          </cell>
          <cell r="NO857">
            <v>0</v>
          </cell>
          <cell r="NP857">
            <v>0</v>
          </cell>
          <cell r="NQ857">
            <v>1024</v>
          </cell>
          <cell r="NR857">
            <v>0</v>
          </cell>
          <cell r="NS857">
            <v>0</v>
          </cell>
          <cell r="NT857">
            <v>0</v>
          </cell>
          <cell r="NU857">
            <v>0</v>
          </cell>
          <cell r="NV857">
            <v>0</v>
          </cell>
          <cell r="NW857">
            <v>0</v>
          </cell>
          <cell r="NX857">
            <v>0</v>
          </cell>
          <cell r="NY857">
            <v>0</v>
          </cell>
          <cell r="NZ857">
            <v>0</v>
          </cell>
          <cell r="OA857">
            <v>0</v>
          </cell>
          <cell r="OB857">
            <v>0</v>
          </cell>
          <cell r="OC857">
            <v>0</v>
          </cell>
          <cell r="OD857">
            <v>0</v>
          </cell>
          <cell r="OE857">
            <v>0</v>
          </cell>
          <cell r="OF857">
            <v>0</v>
          </cell>
          <cell r="OG857">
            <v>0</v>
          </cell>
          <cell r="OH857">
            <v>0</v>
          </cell>
          <cell r="OI857">
            <v>0</v>
          </cell>
          <cell r="OJ857">
            <v>0</v>
          </cell>
          <cell r="OK857">
            <v>0</v>
          </cell>
          <cell r="OL857">
            <v>0</v>
          </cell>
          <cell r="OM857">
            <v>0</v>
          </cell>
          <cell r="ON857">
            <v>0</v>
          </cell>
          <cell r="OO857">
            <v>0</v>
          </cell>
          <cell r="OP857">
            <v>0</v>
          </cell>
          <cell r="OQ857">
            <v>0</v>
          </cell>
          <cell r="OR857">
            <v>0</v>
          </cell>
          <cell r="OS857">
            <v>0</v>
          </cell>
          <cell r="OT857">
            <v>0</v>
          </cell>
          <cell r="OU857">
            <v>0</v>
          </cell>
          <cell r="OV857">
            <v>0</v>
          </cell>
          <cell r="OW857">
            <v>0</v>
          </cell>
          <cell r="OX857">
            <v>0</v>
          </cell>
          <cell r="OY857">
            <v>0</v>
          </cell>
          <cell r="OZ857">
            <v>0</v>
          </cell>
          <cell r="PA857">
            <v>0</v>
          </cell>
          <cell r="PB857">
            <v>0</v>
          </cell>
          <cell r="PC857">
            <v>0</v>
          </cell>
          <cell r="PD857">
            <v>0</v>
          </cell>
          <cell r="PE857">
            <v>0</v>
          </cell>
          <cell r="PF857">
            <v>0</v>
          </cell>
          <cell r="PG857">
            <v>0</v>
          </cell>
          <cell r="PH857">
            <v>0</v>
          </cell>
          <cell r="PI857">
            <v>0</v>
          </cell>
          <cell r="PJ857">
            <v>0</v>
          </cell>
          <cell r="PK857">
            <v>0</v>
          </cell>
          <cell r="PL857">
            <v>0</v>
          </cell>
          <cell r="PM857">
            <v>0</v>
          </cell>
          <cell r="PN857">
            <v>0</v>
          </cell>
          <cell r="PO857">
            <v>0</v>
          </cell>
          <cell r="PP857">
            <v>0</v>
          </cell>
          <cell r="PQ857">
            <v>0</v>
          </cell>
          <cell r="PR857">
            <v>0</v>
          </cell>
          <cell r="PS857">
            <v>0</v>
          </cell>
          <cell r="PT857">
            <v>0</v>
          </cell>
          <cell r="PU857">
            <v>0</v>
          </cell>
          <cell r="PV857">
            <v>0</v>
          </cell>
          <cell r="PW857">
            <v>0</v>
          </cell>
          <cell r="PX857">
            <v>0</v>
          </cell>
          <cell r="PY857">
            <v>0</v>
          </cell>
        </row>
        <row r="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H858">
            <v>0</v>
          </cell>
          <cell r="HI858">
            <v>0</v>
          </cell>
          <cell r="HJ858">
            <v>0</v>
          </cell>
          <cell r="HK858">
            <v>0</v>
          </cell>
          <cell r="HL858">
            <v>0</v>
          </cell>
          <cell r="HM858">
            <v>0</v>
          </cell>
          <cell r="HN858">
            <v>0</v>
          </cell>
          <cell r="HO858">
            <v>0</v>
          </cell>
          <cell r="HP858">
            <v>0</v>
          </cell>
          <cell r="HQ858">
            <v>0</v>
          </cell>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cell r="NR858">
            <v>0</v>
          </cell>
          <cell r="NS858">
            <v>0</v>
          </cell>
          <cell r="NT858">
            <v>0</v>
          </cell>
          <cell r="NU858">
            <v>0</v>
          </cell>
          <cell r="NV858">
            <v>0</v>
          </cell>
          <cell r="NW858">
            <v>0</v>
          </cell>
          <cell r="NX858">
            <v>0</v>
          </cell>
          <cell r="NY858">
            <v>0</v>
          </cell>
          <cell r="NZ858">
            <v>0</v>
          </cell>
          <cell r="OA858">
            <v>0</v>
          </cell>
          <cell r="OB858">
            <v>0</v>
          </cell>
          <cell r="OC858">
            <v>0</v>
          </cell>
          <cell r="OD858">
            <v>0</v>
          </cell>
          <cell r="OE858">
            <v>0</v>
          </cell>
          <cell r="OF858">
            <v>0</v>
          </cell>
          <cell r="OG858">
            <v>0</v>
          </cell>
          <cell r="OH858">
            <v>0</v>
          </cell>
          <cell r="OI858">
            <v>0</v>
          </cell>
          <cell r="OJ858">
            <v>0</v>
          </cell>
          <cell r="OK858">
            <v>0</v>
          </cell>
          <cell r="OL858">
            <v>0</v>
          </cell>
          <cell r="OM858">
            <v>0</v>
          </cell>
          <cell r="ON858">
            <v>0</v>
          </cell>
          <cell r="OO858">
            <v>0</v>
          </cell>
          <cell r="OP858">
            <v>0</v>
          </cell>
          <cell r="OQ858">
            <v>0</v>
          </cell>
          <cell r="OR858">
            <v>0</v>
          </cell>
          <cell r="OS858">
            <v>0</v>
          </cell>
          <cell r="OT858">
            <v>0</v>
          </cell>
          <cell r="OU858">
            <v>0</v>
          </cell>
          <cell r="OV858">
            <v>0</v>
          </cell>
          <cell r="OW858">
            <v>0</v>
          </cell>
          <cell r="OX858">
            <v>0</v>
          </cell>
          <cell r="OY858">
            <v>0</v>
          </cell>
          <cell r="OZ858">
            <v>0</v>
          </cell>
          <cell r="PA858">
            <v>0</v>
          </cell>
          <cell r="PB858">
            <v>0</v>
          </cell>
          <cell r="PC858">
            <v>0</v>
          </cell>
          <cell r="PD858">
            <v>0</v>
          </cell>
          <cell r="PE858">
            <v>0</v>
          </cell>
          <cell r="PF858">
            <v>0</v>
          </cell>
          <cell r="PG858">
            <v>0</v>
          </cell>
          <cell r="PH858">
            <v>0</v>
          </cell>
          <cell r="PI858">
            <v>0</v>
          </cell>
          <cell r="PJ858">
            <v>0</v>
          </cell>
          <cell r="PK858">
            <v>0</v>
          </cell>
          <cell r="PL858">
            <v>0</v>
          </cell>
          <cell r="PM858">
            <v>0</v>
          </cell>
          <cell r="PN858">
            <v>0</v>
          </cell>
          <cell r="PO858">
            <v>0</v>
          </cell>
          <cell r="PP858">
            <v>0</v>
          </cell>
          <cell r="PQ858">
            <v>0</v>
          </cell>
          <cell r="PR858">
            <v>0</v>
          </cell>
          <cell r="PS858">
            <v>0</v>
          </cell>
          <cell r="PT858">
            <v>0</v>
          </cell>
          <cell r="PU858">
            <v>0</v>
          </cell>
          <cell r="PV858">
            <v>0</v>
          </cell>
          <cell r="PW858">
            <v>0</v>
          </cell>
          <cell r="PX858">
            <v>0</v>
          </cell>
          <cell r="PY858">
            <v>0</v>
          </cell>
        </row>
        <row r="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0</v>
          </cell>
          <cell r="EC859">
            <v>0</v>
          </cell>
          <cell r="ED859">
            <v>0</v>
          </cell>
          <cell r="EE859">
            <v>0</v>
          </cell>
          <cell r="EF859">
            <v>0</v>
          </cell>
          <cell r="EG859">
            <v>0</v>
          </cell>
          <cell r="EH859">
            <v>0</v>
          </cell>
          <cell r="EI859">
            <v>0</v>
          </cell>
          <cell r="EJ859">
            <v>0</v>
          </cell>
          <cell r="EK859">
            <v>0</v>
          </cell>
          <cell r="EL859">
            <v>0</v>
          </cell>
          <cell r="EM859">
            <v>0</v>
          </cell>
          <cell r="EN859">
            <v>0</v>
          </cell>
          <cell r="EO859">
            <v>0</v>
          </cell>
          <cell r="EP859">
            <v>0</v>
          </cell>
          <cell r="EQ859">
            <v>0</v>
          </cell>
          <cell r="ER859">
            <v>0</v>
          </cell>
          <cell r="ES859">
            <v>0</v>
          </cell>
          <cell r="ET859">
            <v>0</v>
          </cell>
          <cell r="EU859">
            <v>0</v>
          </cell>
          <cell r="EV859">
            <v>0</v>
          </cell>
          <cell r="EW859">
            <v>0</v>
          </cell>
          <cell r="EX859">
            <v>0</v>
          </cell>
          <cell r="EY859">
            <v>0</v>
          </cell>
          <cell r="EZ859">
            <v>0</v>
          </cell>
          <cell r="FA859">
            <v>0</v>
          </cell>
          <cell r="FB859">
            <v>0</v>
          </cell>
          <cell r="FC859">
            <v>0</v>
          </cell>
          <cell r="FD859">
            <v>0</v>
          </cell>
          <cell r="FE859">
            <v>0</v>
          </cell>
          <cell r="FF859">
            <v>1005</v>
          </cell>
          <cell r="FG859">
            <v>0</v>
          </cell>
          <cell r="FH859">
            <v>1005</v>
          </cell>
          <cell r="FI859">
            <v>826</v>
          </cell>
          <cell r="FJ859">
            <v>0</v>
          </cell>
          <cell r="FK859">
            <v>826</v>
          </cell>
          <cell r="FL859">
            <v>996</v>
          </cell>
          <cell r="FM859">
            <v>0</v>
          </cell>
          <cell r="FN859">
            <v>996</v>
          </cell>
          <cell r="FO859">
            <v>868</v>
          </cell>
          <cell r="FP859">
            <v>0</v>
          </cell>
          <cell r="FQ859">
            <v>868</v>
          </cell>
          <cell r="FR859">
            <v>895</v>
          </cell>
          <cell r="FS859">
            <v>0</v>
          </cell>
          <cell r="FT859">
            <v>895</v>
          </cell>
          <cell r="FU859">
            <v>932</v>
          </cell>
          <cell r="FV859">
            <v>0</v>
          </cell>
          <cell r="FW859">
            <v>932</v>
          </cell>
          <cell r="FX859">
            <v>834</v>
          </cell>
          <cell r="FY859">
            <v>0</v>
          </cell>
          <cell r="FZ859">
            <v>834</v>
          </cell>
          <cell r="GA859">
            <v>1287</v>
          </cell>
          <cell r="GB859">
            <v>0</v>
          </cell>
          <cell r="GC859">
            <v>1287</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H859">
            <v>0</v>
          </cell>
          <cell r="HI859">
            <v>0</v>
          </cell>
          <cell r="HJ859">
            <v>0</v>
          </cell>
          <cell r="HK859">
            <v>0</v>
          </cell>
          <cell r="HL859">
            <v>0</v>
          </cell>
          <cell r="HM859">
            <v>0</v>
          </cell>
          <cell r="HN859">
            <v>0</v>
          </cell>
          <cell r="HO859">
            <v>0</v>
          </cell>
          <cell r="HP859">
            <v>0</v>
          </cell>
          <cell r="HQ859">
            <v>0</v>
          </cell>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0</v>
          </cell>
          <cell r="KO859">
            <v>0</v>
          </cell>
          <cell r="KP859">
            <v>0</v>
          </cell>
          <cell r="KQ859">
            <v>0</v>
          </cell>
          <cell r="KR859">
            <v>0</v>
          </cell>
          <cell r="KS859">
            <v>0</v>
          </cell>
          <cell r="KT859">
            <v>0</v>
          </cell>
          <cell r="KU859">
            <v>0</v>
          </cell>
          <cell r="KV859">
            <v>0</v>
          </cell>
          <cell r="KW859">
            <v>0</v>
          </cell>
          <cell r="KX859">
            <v>0</v>
          </cell>
          <cell r="KY859">
            <v>0</v>
          </cell>
          <cell r="KZ859">
            <v>0</v>
          </cell>
          <cell r="LA859">
            <v>0</v>
          </cell>
          <cell r="LB859">
            <v>0</v>
          </cell>
          <cell r="LC859">
            <v>0</v>
          </cell>
          <cell r="LD859">
            <v>0</v>
          </cell>
          <cell r="LE859">
            <v>0</v>
          </cell>
          <cell r="LF859">
            <v>0</v>
          </cell>
          <cell r="LG859">
            <v>0</v>
          </cell>
          <cell r="LH859">
            <v>0</v>
          </cell>
          <cell r="LI859">
            <v>0</v>
          </cell>
          <cell r="LJ859">
            <v>0</v>
          </cell>
          <cell r="LK859">
            <v>0</v>
          </cell>
          <cell r="LL859">
            <v>0</v>
          </cell>
          <cell r="LM859">
            <v>0</v>
          </cell>
          <cell r="LN859">
            <v>0</v>
          </cell>
          <cell r="LO859">
            <v>0</v>
          </cell>
          <cell r="LP859">
            <v>0</v>
          </cell>
          <cell r="LQ859">
            <v>0</v>
          </cell>
          <cell r="LR859">
            <v>0</v>
          </cell>
          <cell r="LS859">
            <v>0</v>
          </cell>
          <cell r="LT859">
            <v>0</v>
          </cell>
          <cell r="LU859">
            <v>0</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1005</v>
          </cell>
          <cell r="MW859">
            <v>0</v>
          </cell>
          <cell r="MX859">
            <v>0</v>
          </cell>
          <cell r="MY859">
            <v>826</v>
          </cell>
          <cell r="MZ859">
            <v>0</v>
          </cell>
          <cell r="NA859">
            <v>0</v>
          </cell>
          <cell r="NB859">
            <v>996</v>
          </cell>
          <cell r="NC859">
            <v>0</v>
          </cell>
          <cell r="ND859">
            <v>0</v>
          </cell>
          <cell r="NE859">
            <v>868</v>
          </cell>
          <cell r="NF859">
            <v>0</v>
          </cell>
          <cell r="NG859">
            <v>0</v>
          </cell>
          <cell r="NH859">
            <v>895</v>
          </cell>
          <cell r="NI859">
            <v>0</v>
          </cell>
          <cell r="NJ859">
            <v>0</v>
          </cell>
          <cell r="NK859">
            <v>932</v>
          </cell>
          <cell r="NL859">
            <v>0</v>
          </cell>
          <cell r="NM859">
            <v>0</v>
          </cell>
          <cell r="NN859">
            <v>834</v>
          </cell>
          <cell r="NO859">
            <v>0</v>
          </cell>
          <cell r="NP859">
            <v>0</v>
          </cell>
          <cell r="NQ859">
            <v>1287</v>
          </cell>
          <cell r="NR859">
            <v>0</v>
          </cell>
          <cell r="NS859">
            <v>0</v>
          </cell>
          <cell r="NT859">
            <v>0</v>
          </cell>
          <cell r="NU859">
            <v>0</v>
          </cell>
          <cell r="NV859">
            <v>0</v>
          </cell>
          <cell r="NW859">
            <v>0</v>
          </cell>
          <cell r="NX859">
            <v>0</v>
          </cell>
          <cell r="NY859">
            <v>0</v>
          </cell>
          <cell r="NZ859">
            <v>0</v>
          </cell>
          <cell r="OA859">
            <v>0</v>
          </cell>
          <cell r="OB859">
            <v>0</v>
          </cell>
          <cell r="OC859">
            <v>0</v>
          </cell>
          <cell r="OD859">
            <v>0</v>
          </cell>
          <cell r="OE859">
            <v>0</v>
          </cell>
          <cell r="OF859">
            <v>0</v>
          </cell>
          <cell r="OG859">
            <v>0</v>
          </cell>
          <cell r="OH859">
            <v>0</v>
          </cell>
          <cell r="OI859">
            <v>0</v>
          </cell>
          <cell r="OJ859">
            <v>0</v>
          </cell>
          <cell r="OK859">
            <v>0</v>
          </cell>
          <cell r="OL859">
            <v>0</v>
          </cell>
          <cell r="OM859">
            <v>0</v>
          </cell>
          <cell r="ON859">
            <v>0</v>
          </cell>
          <cell r="OO859">
            <v>0</v>
          </cell>
          <cell r="OP859">
            <v>0</v>
          </cell>
          <cell r="OQ859">
            <v>0</v>
          </cell>
          <cell r="OR859">
            <v>0</v>
          </cell>
          <cell r="OS859">
            <v>0</v>
          </cell>
          <cell r="OT859">
            <v>0</v>
          </cell>
          <cell r="OU859">
            <v>0</v>
          </cell>
          <cell r="OV859">
            <v>0</v>
          </cell>
          <cell r="OW859">
            <v>0</v>
          </cell>
          <cell r="OX859">
            <v>0</v>
          </cell>
          <cell r="OY859">
            <v>0</v>
          </cell>
          <cell r="OZ859">
            <v>0</v>
          </cell>
          <cell r="PA859">
            <v>0</v>
          </cell>
          <cell r="PB859">
            <v>0</v>
          </cell>
          <cell r="PC859">
            <v>0</v>
          </cell>
          <cell r="PD859">
            <v>0</v>
          </cell>
          <cell r="PE859">
            <v>0</v>
          </cell>
          <cell r="PF859">
            <v>0</v>
          </cell>
          <cell r="PG859">
            <v>0</v>
          </cell>
          <cell r="PH859">
            <v>0</v>
          </cell>
          <cell r="PI859">
            <v>0</v>
          </cell>
          <cell r="PJ859">
            <v>0</v>
          </cell>
          <cell r="PK859">
            <v>0</v>
          </cell>
          <cell r="PL859">
            <v>0</v>
          </cell>
          <cell r="PM859">
            <v>0</v>
          </cell>
          <cell r="PN859">
            <v>0</v>
          </cell>
          <cell r="PO859">
            <v>0</v>
          </cell>
          <cell r="PP859">
            <v>0</v>
          </cell>
          <cell r="PQ859">
            <v>0</v>
          </cell>
          <cell r="PR859">
            <v>0</v>
          </cell>
          <cell r="PS859">
            <v>0</v>
          </cell>
          <cell r="PT859">
            <v>0</v>
          </cell>
          <cell r="PU859">
            <v>0</v>
          </cell>
          <cell r="PV859">
            <v>0</v>
          </cell>
          <cell r="PW859">
            <v>0</v>
          </cell>
          <cell r="PX859">
            <v>0</v>
          </cell>
          <cell r="PY859">
            <v>0</v>
          </cell>
        </row>
        <row r="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0</v>
          </cell>
          <cell r="EC860">
            <v>0</v>
          </cell>
          <cell r="ED860">
            <v>0</v>
          </cell>
          <cell r="EE860">
            <v>0</v>
          </cell>
          <cell r="EF860">
            <v>0</v>
          </cell>
          <cell r="EG860">
            <v>0</v>
          </cell>
          <cell r="EH860">
            <v>0</v>
          </cell>
          <cell r="EI860">
            <v>0</v>
          </cell>
          <cell r="EJ860">
            <v>0</v>
          </cell>
          <cell r="EK860">
            <v>0</v>
          </cell>
          <cell r="EL860">
            <v>0</v>
          </cell>
          <cell r="EM860">
            <v>0</v>
          </cell>
          <cell r="EN860">
            <v>0</v>
          </cell>
          <cell r="EO860">
            <v>0</v>
          </cell>
          <cell r="EP860">
            <v>0</v>
          </cell>
          <cell r="EQ860">
            <v>0</v>
          </cell>
          <cell r="ER860">
            <v>0</v>
          </cell>
          <cell r="ES860">
            <v>0</v>
          </cell>
          <cell r="ET860">
            <v>0</v>
          </cell>
          <cell r="EU860">
            <v>0</v>
          </cell>
          <cell r="EV860">
            <v>0</v>
          </cell>
          <cell r="EW860">
            <v>0</v>
          </cell>
          <cell r="EX860">
            <v>0</v>
          </cell>
          <cell r="EY860">
            <v>0</v>
          </cell>
          <cell r="EZ860">
            <v>0</v>
          </cell>
          <cell r="FA860">
            <v>0</v>
          </cell>
          <cell r="FB860">
            <v>0</v>
          </cell>
          <cell r="FC860">
            <v>0</v>
          </cell>
          <cell r="FD860">
            <v>0</v>
          </cell>
          <cell r="FE860">
            <v>0</v>
          </cell>
          <cell r="FF860">
            <v>367</v>
          </cell>
          <cell r="FG860">
            <v>0</v>
          </cell>
          <cell r="FH860">
            <v>367</v>
          </cell>
          <cell r="FI860">
            <v>320</v>
          </cell>
          <cell r="FJ860">
            <v>0</v>
          </cell>
          <cell r="FK860">
            <v>320</v>
          </cell>
          <cell r="FL860">
            <v>457</v>
          </cell>
          <cell r="FM860">
            <v>0</v>
          </cell>
          <cell r="FN860">
            <v>457</v>
          </cell>
          <cell r="FO860">
            <v>393</v>
          </cell>
          <cell r="FP860">
            <v>0</v>
          </cell>
          <cell r="FQ860">
            <v>393</v>
          </cell>
          <cell r="FR860">
            <v>16</v>
          </cell>
          <cell r="FS860">
            <v>0</v>
          </cell>
          <cell r="FT860">
            <v>16</v>
          </cell>
          <cell r="FU860">
            <v>361</v>
          </cell>
          <cell r="FV860">
            <v>0</v>
          </cell>
          <cell r="FW860">
            <v>361</v>
          </cell>
          <cell r="FX860">
            <v>422</v>
          </cell>
          <cell r="FY860">
            <v>0</v>
          </cell>
          <cell r="FZ860">
            <v>422</v>
          </cell>
          <cell r="GA860">
            <v>682</v>
          </cell>
          <cell r="GB860">
            <v>0</v>
          </cell>
          <cell r="GC860">
            <v>682</v>
          </cell>
          <cell r="GD860">
            <v>0</v>
          </cell>
          <cell r="GE860">
            <v>0</v>
          </cell>
          <cell r="GF860">
            <v>0</v>
          </cell>
          <cell r="GG860">
            <v>0</v>
          </cell>
          <cell r="GH860">
            <v>0</v>
          </cell>
          <cell r="GI860">
            <v>0</v>
          </cell>
          <cell r="GJ860">
            <v>0</v>
          </cell>
          <cell r="GK860">
            <v>0</v>
          </cell>
          <cell r="GL860">
            <v>0</v>
          </cell>
          <cell r="GM860">
            <v>0</v>
          </cell>
          <cell r="GN860">
            <v>0</v>
          </cell>
          <cell r="GO860">
            <v>0</v>
          </cell>
          <cell r="GP860">
            <v>0</v>
          </cell>
          <cell r="GQ860">
            <v>0</v>
          </cell>
          <cell r="GR860">
            <v>0</v>
          </cell>
          <cell r="GS860">
            <v>0</v>
          </cell>
          <cell r="GT860">
            <v>0</v>
          </cell>
          <cell r="GU860">
            <v>0</v>
          </cell>
          <cell r="GV860">
            <v>0</v>
          </cell>
          <cell r="GW860">
            <v>0</v>
          </cell>
          <cell r="GX860">
            <v>0</v>
          </cell>
          <cell r="GY860">
            <v>0</v>
          </cell>
          <cell r="GZ860">
            <v>0</v>
          </cell>
          <cell r="HA860">
            <v>0</v>
          </cell>
          <cell r="HB860">
            <v>-1</v>
          </cell>
          <cell r="HC860">
            <v>0</v>
          </cell>
          <cell r="HD860">
            <v>-1</v>
          </cell>
          <cell r="HE860">
            <v>0</v>
          </cell>
          <cell r="HF860">
            <v>0</v>
          </cell>
          <cell r="HG860">
            <v>0</v>
          </cell>
          <cell r="HH860">
            <v>0</v>
          </cell>
          <cell r="HI860">
            <v>0</v>
          </cell>
          <cell r="HJ860">
            <v>0</v>
          </cell>
          <cell r="HK860">
            <v>0</v>
          </cell>
          <cell r="HL860">
            <v>0</v>
          </cell>
          <cell r="HM860">
            <v>0</v>
          </cell>
          <cell r="HN860">
            <v>-1</v>
          </cell>
          <cell r="HO860">
            <v>0</v>
          </cell>
          <cell r="HP860">
            <v>-1</v>
          </cell>
          <cell r="HQ860">
            <v>0</v>
          </cell>
          <cell r="HR860">
            <v>0</v>
          </cell>
          <cell r="HS860">
            <v>0</v>
          </cell>
          <cell r="HT860">
            <v>0</v>
          </cell>
          <cell r="HU860">
            <v>0</v>
          </cell>
          <cell r="HV860">
            <v>0</v>
          </cell>
          <cell r="HW860">
            <v>0</v>
          </cell>
          <cell r="HX860">
            <v>0</v>
          </cell>
          <cell r="HY860">
            <v>0</v>
          </cell>
          <cell r="HZ860">
            <v>0</v>
          </cell>
          <cell r="IA860">
            <v>0</v>
          </cell>
          <cell r="IB860">
            <v>0</v>
          </cell>
          <cell r="IC860">
            <v>0</v>
          </cell>
          <cell r="ID860">
            <v>0</v>
          </cell>
          <cell r="IE860">
            <v>0</v>
          </cell>
          <cell r="IF860">
            <v>0</v>
          </cell>
          <cell r="IG860">
            <v>0</v>
          </cell>
          <cell r="IH860">
            <v>0</v>
          </cell>
          <cell r="II860">
            <v>0</v>
          </cell>
          <cell r="IJ860">
            <v>0</v>
          </cell>
          <cell r="IK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0</v>
          </cell>
          <cell r="KO860">
            <v>0</v>
          </cell>
          <cell r="KP860">
            <v>0</v>
          </cell>
          <cell r="KQ860">
            <v>0</v>
          </cell>
          <cell r="KR860">
            <v>0</v>
          </cell>
          <cell r="KS860">
            <v>0</v>
          </cell>
          <cell r="KT860">
            <v>0</v>
          </cell>
          <cell r="KU860">
            <v>0</v>
          </cell>
          <cell r="KV860">
            <v>0</v>
          </cell>
          <cell r="KW860">
            <v>0</v>
          </cell>
          <cell r="KX860">
            <v>0</v>
          </cell>
          <cell r="KY860">
            <v>0</v>
          </cell>
          <cell r="KZ860">
            <v>0</v>
          </cell>
          <cell r="LA860">
            <v>0</v>
          </cell>
          <cell r="LB860">
            <v>0</v>
          </cell>
          <cell r="LC860">
            <v>0</v>
          </cell>
          <cell r="LD860">
            <v>0</v>
          </cell>
          <cell r="LE860">
            <v>0</v>
          </cell>
          <cell r="LF860">
            <v>0</v>
          </cell>
          <cell r="LG860">
            <v>0</v>
          </cell>
          <cell r="LH860">
            <v>0</v>
          </cell>
          <cell r="LI860">
            <v>0</v>
          </cell>
          <cell r="LJ860">
            <v>0</v>
          </cell>
          <cell r="LK860">
            <v>0</v>
          </cell>
          <cell r="LL860">
            <v>0</v>
          </cell>
          <cell r="LM860">
            <v>0</v>
          </cell>
          <cell r="LN860">
            <v>0</v>
          </cell>
          <cell r="LO860">
            <v>0</v>
          </cell>
          <cell r="LP860">
            <v>0</v>
          </cell>
          <cell r="LQ860">
            <v>0</v>
          </cell>
          <cell r="LR860">
            <v>0</v>
          </cell>
          <cell r="LS860">
            <v>0</v>
          </cell>
          <cell r="LT860">
            <v>0</v>
          </cell>
          <cell r="LU860">
            <v>0</v>
          </cell>
          <cell r="LV860">
            <v>0</v>
          </cell>
          <cell r="LW860">
            <v>0</v>
          </cell>
          <cell r="LX860">
            <v>0</v>
          </cell>
          <cell r="LY860">
            <v>0</v>
          </cell>
          <cell r="LZ860">
            <v>0</v>
          </cell>
          <cell r="MA860">
            <v>0</v>
          </cell>
          <cell r="MB860">
            <v>0</v>
          </cell>
          <cell r="MC860">
            <v>0</v>
          </cell>
          <cell r="MD860">
            <v>0</v>
          </cell>
          <cell r="ME860">
            <v>0</v>
          </cell>
          <cell r="MF860">
            <v>0</v>
          </cell>
          <cell r="MG860">
            <v>0</v>
          </cell>
          <cell r="MH860">
            <v>0</v>
          </cell>
          <cell r="MI860">
            <v>0</v>
          </cell>
          <cell r="MJ860">
            <v>0</v>
          </cell>
          <cell r="MK860">
            <v>0</v>
          </cell>
          <cell r="ML860">
            <v>0</v>
          </cell>
          <cell r="MM860">
            <v>0</v>
          </cell>
          <cell r="MN860">
            <v>0</v>
          </cell>
          <cell r="MO860">
            <v>0</v>
          </cell>
          <cell r="MP860">
            <v>0</v>
          </cell>
          <cell r="MQ860">
            <v>0</v>
          </cell>
          <cell r="MR860">
            <v>0</v>
          </cell>
          <cell r="MS860">
            <v>0</v>
          </cell>
          <cell r="MT860">
            <v>0</v>
          </cell>
          <cell r="MU860">
            <v>0</v>
          </cell>
          <cell r="MV860">
            <v>367</v>
          </cell>
          <cell r="MW860">
            <v>0</v>
          </cell>
          <cell r="MX860">
            <v>0</v>
          </cell>
          <cell r="MY860">
            <v>320</v>
          </cell>
          <cell r="MZ860">
            <v>0</v>
          </cell>
          <cell r="NA860">
            <v>0</v>
          </cell>
          <cell r="NB860">
            <v>457</v>
          </cell>
          <cell r="NC860">
            <v>0</v>
          </cell>
          <cell r="ND860">
            <v>0</v>
          </cell>
          <cell r="NE860">
            <v>393</v>
          </cell>
          <cell r="NF860">
            <v>0</v>
          </cell>
          <cell r="NG860">
            <v>0</v>
          </cell>
          <cell r="NH860">
            <v>16</v>
          </cell>
          <cell r="NI860">
            <v>0</v>
          </cell>
          <cell r="NJ860">
            <v>0</v>
          </cell>
          <cell r="NK860">
            <v>361</v>
          </cell>
          <cell r="NL860">
            <v>0</v>
          </cell>
          <cell r="NM860">
            <v>0</v>
          </cell>
          <cell r="NN860">
            <v>422</v>
          </cell>
          <cell r="NO860">
            <v>0</v>
          </cell>
          <cell r="NP860">
            <v>0</v>
          </cell>
          <cell r="NQ860">
            <v>682</v>
          </cell>
          <cell r="NR860">
            <v>0</v>
          </cell>
          <cell r="NS860">
            <v>0</v>
          </cell>
          <cell r="NT860">
            <v>0</v>
          </cell>
          <cell r="NU860">
            <v>0</v>
          </cell>
          <cell r="NV860">
            <v>0</v>
          </cell>
          <cell r="NW860">
            <v>0</v>
          </cell>
          <cell r="NX860">
            <v>0</v>
          </cell>
          <cell r="NY860">
            <v>0</v>
          </cell>
          <cell r="NZ860">
            <v>0</v>
          </cell>
          <cell r="OA860">
            <v>0</v>
          </cell>
          <cell r="OB860">
            <v>0</v>
          </cell>
          <cell r="OC860">
            <v>0</v>
          </cell>
          <cell r="OD860">
            <v>0</v>
          </cell>
          <cell r="OE860">
            <v>0</v>
          </cell>
          <cell r="OF860">
            <v>0</v>
          </cell>
          <cell r="OG860">
            <v>0</v>
          </cell>
          <cell r="OH860">
            <v>0</v>
          </cell>
          <cell r="OI860">
            <v>0</v>
          </cell>
          <cell r="OJ860">
            <v>0</v>
          </cell>
          <cell r="OK860">
            <v>0</v>
          </cell>
          <cell r="OL860">
            <v>0</v>
          </cell>
          <cell r="OM860">
            <v>0</v>
          </cell>
          <cell r="ON860">
            <v>0</v>
          </cell>
          <cell r="OO860">
            <v>0</v>
          </cell>
          <cell r="OP860">
            <v>0</v>
          </cell>
          <cell r="OQ860">
            <v>0</v>
          </cell>
          <cell r="OR860">
            <v>-1</v>
          </cell>
          <cell r="OS860">
            <v>0</v>
          </cell>
          <cell r="OT860">
            <v>0</v>
          </cell>
          <cell r="OU860">
            <v>0</v>
          </cell>
          <cell r="OV860">
            <v>0</v>
          </cell>
          <cell r="OW860">
            <v>0</v>
          </cell>
          <cell r="OX860">
            <v>0</v>
          </cell>
          <cell r="OY860">
            <v>0</v>
          </cell>
          <cell r="OZ860">
            <v>0</v>
          </cell>
          <cell r="PA860">
            <v>0</v>
          </cell>
          <cell r="PB860">
            <v>0</v>
          </cell>
          <cell r="PC860">
            <v>0</v>
          </cell>
          <cell r="PD860">
            <v>-1</v>
          </cell>
          <cell r="PE860">
            <v>0</v>
          </cell>
          <cell r="PF860">
            <v>0</v>
          </cell>
          <cell r="PG860">
            <v>0</v>
          </cell>
          <cell r="PH860">
            <v>0</v>
          </cell>
          <cell r="PI860">
            <v>0</v>
          </cell>
          <cell r="PJ860">
            <v>0</v>
          </cell>
          <cell r="PK860">
            <v>0</v>
          </cell>
          <cell r="PL860">
            <v>0</v>
          </cell>
          <cell r="PM860">
            <v>0</v>
          </cell>
          <cell r="PN860">
            <v>0</v>
          </cell>
          <cell r="PO860">
            <v>0</v>
          </cell>
          <cell r="PP860">
            <v>0</v>
          </cell>
          <cell r="PQ860">
            <v>0</v>
          </cell>
          <cell r="PR860">
            <v>0</v>
          </cell>
          <cell r="PS860">
            <v>0</v>
          </cell>
          <cell r="PT860">
            <v>0</v>
          </cell>
          <cell r="PU860">
            <v>0</v>
          </cell>
          <cell r="PV860">
            <v>0</v>
          </cell>
          <cell r="PW860">
            <v>0</v>
          </cell>
          <cell r="PX860">
            <v>0</v>
          </cell>
          <cell r="PY860">
            <v>0</v>
          </cell>
        </row>
        <row r="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0</v>
          </cell>
          <cell r="EC861">
            <v>0</v>
          </cell>
          <cell r="ED861">
            <v>0</v>
          </cell>
          <cell r="EE861">
            <v>0</v>
          </cell>
          <cell r="EF861">
            <v>0</v>
          </cell>
          <cell r="EG861">
            <v>0</v>
          </cell>
          <cell r="EH861">
            <v>0</v>
          </cell>
          <cell r="EI861">
            <v>0</v>
          </cell>
          <cell r="EJ861">
            <v>0</v>
          </cell>
          <cell r="EK861">
            <v>0</v>
          </cell>
          <cell r="EL861">
            <v>0</v>
          </cell>
          <cell r="EM861">
            <v>0</v>
          </cell>
          <cell r="EN861">
            <v>0</v>
          </cell>
          <cell r="EO861">
            <v>0</v>
          </cell>
          <cell r="EP861">
            <v>0</v>
          </cell>
          <cell r="EQ861">
            <v>0</v>
          </cell>
          <cell r="ER861">
            <v>0</v>
          </cell>
          <cell r="ES861">
            <v>0</v>
          </cell>
          <cell r="ET861">
            <v>0</v>
          </cell>
          <cell r="EU861">
            <v>0</v>
          </cell>
          <cell r="EV861">
            <v>0</v>
          </cell>
          <cell r="EW861">
            <v>0</v>
          </cell>
          <cell r="EX861">
            <v>0</v>
          </cell>
          <cell r="EY861">
            <v>0</v>
          </cell>
          <cell r="EZ861">
            <v>0</v>
          </cell>
          <cell r="FA861">
            <v>0</v>
          </cell>
          <cell r="FB861">
            <v>0</v>
          </cell>
          <cell r="FC861">
            <v>0</v>
          </cell>
          <cell r="FD861">
            <v>0</v>
          </cell>
          <cell r="FE861">
            <v>0</v>
          </cell>
          <cell r="FF861">
            <v>380</v>
          </cell>
          <cell r="FG861">
            <v>0</v>
          </cell>
          <cell r="FH861">
            <v>380</v>
          </cell>
          <cell r="FI861">
            <v>342</v>
          </cell>
          <cell r="FJ861">
            <v>0</v>
          </cell>
          <cell r="FK861">
            <v>342</v>
          </cell>
          <cell r="FL861">
            <v>480</v>
          </cell>
          <cell r="FM861">
            <v>0</v>
          </cell>
          <cell r="FN861">
            <v>480</v>
          </cell>
          <cell r="FO861">
            <v>426</v>
          </cell>
          <cell r="FP861">
            <v>0</v>
          </cell>
          <cell r="FQ861">
            <v>426</v>
          </cell>
          <cell r="FR861">
            <v>46</v>
          </cell>
          <cell r="FS861">
            <v>0</v>
          </cell>
          <cell r="FT861">
            <v>46</v>
          </cell>
          <cell r="FU861">
            <v>394</v>
          </cell>
          <cell r="FV861">
            <v>0</v>
          </cell>
          <cell r="FW861">
            <v>394</v>
          </cell>
          <cell r="FX861">
            <v>455</v>
          </cell>
          <cell r="FY861">
            <v>0</v>
          </cell>
          <cell r="FZ861">
            <v>455</v>
          </cell>
          <cell r="GA861">
            <v>733</v>
          </cell>
          <cell r="GB861">
            <v>0</v>
          </cell>
          <cell r="GC861">
            <v>733</v>
          </cell>
          <cell r="GD861">
            <v>-16</v>
          </cell>
          <cell r="GE861">
            <v>0</v>
          </cell>
          <cell r="GF861">
            <v>-16</v>
          </cell>
          <cell r="GG861">
            <v>-66</v>
          </cell>
          <cell r="GH861">
            <v>0</v>
          </cell>
          <cell r="GI861">
            <v>-66</v>
          </cell>
          <cell r="GJ861">
            <v>-82</v>
          </cell>
          <cell r="GK861">
            <v>0</v>
          </cell>
          <cell r="GL861">
            <v>-82</v>
          </cell>
          <cell r="GM861">
            <v>-92</v>
          </cell>
          <cell r="GN861">
            <v>0</v>
          </cell>
          <cell r="GO861">
            <v>-92</v>
          </cell>
          <cell r="GP861">
            <v>-84</v>
          </cell>
          <cell r="GQ861">
            <v>0</v>
          </cell>
          <cell r="GR861">
            <v>-84</v>
          </cell>
          <cell r="GS861">
            <v>-102</v>
          </cell>
          <cell r="GT861">
            <v>0</v>
          </cell>
          <cell r="GU861">
            <v>-102</v>
          </cell>
          <cell r="GV861">
            <v>-78</v>
          </cell>
          <cell r="GW861">
            <v>0</v>
          </cell>
          <cell r="GX861">
            <v>-78</v>
          </cell>
          <cell r="GY861">
            <v>-98</v>
          </cell>
          <cell r="GZ861">
            <v>0</v>
          </cell>
          <cell r="HA861">
            <v>-98</v>
          </cell>
          <cell r="HB861">
            <v>-86</v>
          </cell>
          <cell r="HC861">
            <v>0</v>
          </cell>
          <cell r="HD861">
            <v>-86</v>
          </cell>
          <cell r="HE861">
            <v>-102</v>
          </cell>
          <cell r="HF861">
            <v>0</v>
          </cell>
          <cell r="HG861">
            <v>-102</v>
          </cell>
          <cell r="HH861">
            <v>-89</v>
          </cell>
          <cell r="HI861">
            <v>0</v>
          </cell>
          <cell r="HJ861">
            <v>-89</v>
          </cell>
          <cell r="HK861">
            <v>-90</v>
          </cell>
          <cell r="HL861">
            <v>0</v>
          </cell>
          <cell r="HM861">
            <v>-90</v>
          </cell>
          <cell r="HN861">
            <v>-76</v>
          </cell>
          <cell r="HO861">
            <v>0</v>
          </cell>
          <cell r="HP861">
            <v>-76</v>
          </cell>
          <cell r="HQ861">
            <v>-96</v>
          </cell>
          <cell r="HR861">
            <v>0</v>
          </cell>
          <cell r="HS861">
            <v>-96</v>
          </cell>
          <cell r="HT861">
            <v>-94</v>
          </cell>
          <cell r="HU861">
            <v>0</v>
          </cell>
          <cell r="HV861">
            <v>-94</v>
          </cell>
          <cell r="HW861">
            <v>-90</v>
          </cell>
          <cell r="HX861">
            <v>0</v>
          </cell>
          <cell r="HY861">
            <v>-90</v>
          </cell>
          <cell r="HZ861">
            <v>-90</v>
          </cell>
          <cell r="IA861">
            <v>0</v>
          </cell>
          <cell r="IB861">
            <v>-90</v>
          </cell>
          <cell r="IC861">
            <v>-76</v>
          </cell>
          <cell r="ID861">
            <v>0</v>
          </cell>
          <cell r="IE861">
            <v>-76</v>
          </cell>
          <cell r="IF861">
            <v>-38</v>
          </cell>
          <cell r="IG861">
            <v>0</v>
          </cell>
          <cell r="IH861">
            <v>-38</v>
          </cell>
          <cell r="II861">
            <v>-56</v>
          </cell>
          <cell r="IJ861">
            <v>0</v>
          </cell>
          <cell r="IK861">
            <v>-56</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0</v>
          </cell>
          <cell r="KO861">
            <v>0</v>
          </cell>
          <cell r="KP861">
            <v>0</v>
          </cell>
          <cell r="KQ861">
            <v>0</v>
          </cell>
          <cell r="KR861">
            <v>0</v>
          </cell>
          <cell r="KS861">
            <v>0</v>
          </cell>
          <cell r="KT861">
            <v>0</v>
          </cell>
          <cell r="KU861">
            <v>0</v>
          </cell>
          <cell r="KV861">
            <v>0</v>
          </cell>
          <cell r="KW861">
            <v>0</v>
          </cell>
          <cell r="KX861">
            <v>0</v>
          </cell>
          <cell r="KY861">
            <v>0</v>
          </cell>
          <cell r="KZ861">
            <v>0</v>
          </cell>
          <cell r="LA861">
            <v>0</v>
          </cell>
          <cell r="LB861">
            <v>0</v>
          </cell>
          <cell r="LC861">
            <v>0</v>
          </cell>
          <cell r="LD861">
            <v>0</v>
          </cell>
          <cell r="LE861">
            <v>0</v>
          </cell>
          <cell r="LF861">
            <v>0</v>
          </cell>
          <cell r="LG861">
            <v>0</v>
          </cell>
          <cell r="LH861">
            <v>0</v>
          </cell>
          <cell r="LI861">
            <v>0</v>
          </cell>
          <cell r="LJ861">
            <v>0</v>
          </cell>
          <cell r="LK861">
            <v>0</v>
          </cell>
          <cell r="LL861">
            <v>0</v>
          </cell>
          <cell r="LM861">
            <v>0</v>
          </cell>
          <cell r="LN861">
            <v>0</v>
          </cell>
          <cell r="LO861">
            <v>0</v>
          </cell>
          <cell r="LP861">
            <v>0</v>
          </cell>
          <cell r="LQ861">
            <v>0</v>
          </cell>
          <cell r="LR861">
            <v>0</v>
          </cell>
          <cell r="LS861">
            <v>0</v>
          </cell>
          <cell r="LT861">
            <v>0</v>
          </cell>
          <cell r="LU861">
            <v>0</v>
          </cell>
          <cell r="LV861">
            <v>0</v>
          </cell>
          <cell r="LW861">
            <v>0</v>
          </cell>
          <cell r="LX861">
            <v>0</v>
          </cell>
          <cell r="LY861">
            <v>0</v>
          </cell>
          <cell r="LZ861">
            <v>0</v>
          </cell>
          <cell r="MA861">
            <v>0</v>
          </cell>
          <cell r="MB861">
            <v>0</v>
          </cell>
          <cell r="MC861">
            <v>0</v>
          </cell>
          <cell r="MD861">
            <v>0</v>
          </cell>
          <cell r="ME861">
            <v>0</v>
          </cell>
          <cell r="MF861">
            <v>0</v>
          </cell>
          <cell r="MG861">
            <v>0</v>
          </cell>
          <cell r="MH861">
            <v>0</v>
          </cell>
          <cell r="MI861">
            <v>0</v>
          </cell>
          <cell r="MJ861">
            <v>0</v>
          </cell>
          <cell r="MK861">
            <v>0</v>
          </cell>
          <cell r="ML861">
            <v>0</v>
          </cell>
          <cell r="MM861">
            <v>0</v>
          </cell>
          <cell r="MN861">
            <v>0</v>
          </cell>
          <cell r="MO861">
            <v>0</v>
          </cell>
          <cell r="MP861">
            <v>0</v>
          </cell>
          <cell r="MQ861">
            <v>0</v>
          </cell>
          <cell r="MR861">
            <v>0</v>
          </cell>
          <cell r="MS861">
            <v>0</v>
          </cell>
          <cell r="MT861">
            <v>0</v>
          </cell>
          <cell r="MU861">
            <v>0</v>
          </cell>
          <cell r="MV861">
            <v>380</v>
          </cell>
          <cell r="MW861">
            <v>0</v>
          </cell>
          <cell r="MX861">
            <v>0</v>
          </cell>
          <cell r="MY861">
            <v>342</v>
          </cell>
          <cell r="MZ861">
            <v>0</v>
          </cell>
          <cell r="NA861">
            <v>0</v>
          </cell>
          <cell r="NB861">
            <v>480</v>
          </cell>
          <cell r="NC861">
            <v>0</v>
          </cell>
          <cell r="ND861">
            <v>0</v>
          </cell>
          <cell r="NE861">
            <v>426</v>
          </cell>
          <cell r="NF861">
            <v>0</v>
          </cell>
          <cell r="NG861">
            <v>0</v>
          </cell>
          <cell r="NH861">
            <v>46</v>
          </cell>
          <cell r="NI861">
            <v>0</v>
          </cell>
          <cell r="NJ861">
            <v>0</v>
          </cell>
          <cell r="NK861">
            <v>394</v>
          </cell>
          <cell r="NL861">
            <v>0</v>
          </cell>
          <cell r="NM861">
            <v>0</v>
          </cell>
          <cell r="NN861">
            <v>455</v>
          </cell>
          <cell r="NO861">
            <v>0</v>
          </cell>
          <cell r="NP861">
            <v>0</v>
          </cell>
          <cell r="NQ861">
            <v>733</v>
          </cell>
          <cell r="NR861">
            <v>0</v>
          </cell>
          <cell r="NS861">
            <v>0</v>
          </cell>
          <cell r="NT861">
            <v>-16</v>
          </cell>
          <cell r="NU861">
            <v>0</v>
          </cell>
          <cell r="NV861">
            <v>0</v>
          </cell>
          <cell r="NW861">
            <v>-66</v>
          </cell>
          <cell r="NX861">
            <v>0</v>
          </cell>
          <cell r="NY861">
            <v>0</v>
          </cell>
          <cell r="NZ861">
            <v>-82</v>
          </cell>
          <cell r="OA861">
            <v>0</v>
          </cell>
          <cell r="OB861">
            <v>0</v>
          </cell>
          <cell r="OC861">
            <v>-92</v>
          </cell>
          <cell r="OD861">
            <v>0</v>
          </cell>
          <cell r="OE861">
            <v>0</v>
          </cell>
          <cell r="OF861">
            <v>-84</v>
          </cell>
          <cell r="OG861">
            <v>0</v>
          </cell>
          <cell r="OH861">
            <v>0</v>
          </cell>
          <cell r="OI861">
            <v>-102</v>
          </cell>
          <cell r="OJ861">
            <v>0</v>
          </cell>
          <cell r="OK861">
            <v>0</v>
          </cell>
          <cell r="OL861">
            <v>-78</v>
          </cell>
          <cell r="OM861">
            <v>0</v>
          </cell>
          <cell r="ON861">
            <v>0</v>
          </cell>
          <cell r="OO861">
            <v>-98</v>
          </cell>
          <cell r="OP861">
            <v>0</v>
          </cell>
          <cell r="OQ861">
            <v>0</v>
          </cell>
          <cell r="OR861">
            <v>-86</v>
          </cell>
          <cell r="OS861">
            <v>0</v>
          </cell>
          <cell r="OT861">
            <v>0</v>
          </cell>
          <cell r="OU861">
            <v>-102</v>
          </cell>
          <cell r="OV861">
            <v>0</v>
          </cell>
          <cell r="OW861">
            <v>0</v>
          </cell>
          <cell r="OX861">
            <v>-89</v>
          </cell>
          <cell r="OY861">
            <v>0</v>
          </cell>
          <cell r="OZ861">
            <v>0</v>
          </cell>
          <cell r="PA861">
            <v>-90</v>
          </cell>
          <cell r="PB861">
            <v>0</v>
          </cell>
          <cell r="PC861">
            <v>0</v>
          </cell>
          <cell r="PD861">
            <v>-76</v>
          </cell>
          <cell r="PE861">
            <v>0</v>
          </cell>
          <cell r="PF861">
            <v>0</v>
          </cell>
          <cell r="PG861">
            <v>-96</v>
          </cell>
          <cell r="PH861">
            <v>0</v>
          </cell>
          <cell r="PI861">
            <v>0</v>
          </cell>
          <cell r="PJ861">
            <v>-94</v>
          </cell>
          <cell r="PK861">
            <v>0</v>
          </cell>
          <cell r="PL861">
            <v>0</v>
          </cell>
          <cell r="PM861">
            <v>-90</v>
          </cell>
          <cell r="PN861">
            <v>0</v>
          </cell>
          <cell r="PO861">
            <v>0</v>
          </cell>
          <cell r="PP861">
            <v>-90</v>
          </cell>
          <cell r="PQ861">
            <v>0</v>
          </cell>
          <cell r="PR861">
            <v>0</v>
          </cell>
          <cell r="PS861">
            <v>-76</v>
          </cell>
          <cell r="PT861">
            <v>0</v>
          </cell>
          <cell r="PU861">
            <v>0</v>
          </cell>
          <cell r="PV861">
            <v>-38</v>
          </cell>
          <cell r="PW861">
            <v>0</v>
          </cell>
          <cell r="PX861">
            <v>0</v>
          </cell>
          <cell r="PY861">
            <v>-56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Z1" t="str">
            <v>T1-</v>
          </cell>
          <cell r="BB1" t="str">
            <v>Q1-</v>
          </cell>
          <cell r="BD1" t="str">
            <v>T4-2023</v>
          </cell>
          <cell r="BE1" t="str">
            <v>T3-2023</v>
          </cell>
          <cell r="BF1" t="str">
            <v>T2-2023</v>
          </cell>
          <cell r="BG1" t="str">
            <v>T1-2023</v>
          </cell>
          <cell r="BH1" t="str">
            <v>T4-2022</v>
          </cell>
          <cell r="BI1" t="str">
            <v>T3-2022</v>
          </cell>
          <cell r="BJ1" t="str">
            <v>T2-2022</v>
          </cell>
          <cell r="BK1" t="str">
            <v>T1-2022</v>
          </cell>
          <cell r="BL1" t="str">
            <v>T4-2021</v>
          </cell>
          <cell r="BM1" t="str">
            <v>T3-2021</v>
          </cell>
          <cell r="BN1" t="str">
            <v>T2-2021</v>
          </cell>
          <cell r="BO1" t="str">
            <v>T1-2021</v>
          </cell>
          <cell r="BP1" t="str">
            <v>T4-2020</v>
          </cell>
          <cell r="BQ1" t="str">
            <v>T3-2020</v>
          </cell>
          <cell r="BR1" t="str">
            <v>T2-2020</v>
          </cell>
          <cell r="BS1" t="str">
            <v>T1-2020</v>
          </cell>
          <cell r="BT1" t="str">
            <v>T4-2019</v>
          </cell>
          <cell r="BU1" t="str">
            <v>T3-2019</v>
          </cell>
          <cell r="BV1" t="str">
            <v>T2-2019</v>
          </cell>
          <cell r="BW1" t="str">
            <v>T1-2019</v>
          </cell>
          <cell r="BX1" t="str">
            <v>T4-2018</v>
          </cell>
          <cell r="BY1" t="str">
            <v>T3-2018</v>
          </cell>
          <cell r="BZ1" t="str">
            <v>T2-2018</v>
          </cell>
          <cell r="CA1" t="str">
            <v>T1-2018</v>
          </cell>
          <cell r="CB1" t="str">
            <v>T4-2017</v>
          </cell>
          <cell r="CC1" t="str">
            <v>T3-2017</v>
          </cell>
          <cell r="CD1" t="str">
            <v>T2-2017</v>
          </cell>
          <cell r="CE1" t="str">
            <v>T1-2017</v>
          </cell>
          <cell r="CF1" t="str">
            <v>T4-2016</v>
          </cell>
          <cell r="CG1" t="str">
            <v>T3-2016</v>
          </cell>
          <cell r="CH1" t="str">
            <v>T2-2016</v>
          </cell>
          <cell r="CI1" t="str">
            <v>T1-2016</v>
          </cell>
        </row>
        <row r="2">
          <cell r="AP2">
            <v>43190</v>
          </cell>
          <cell r="AQ2">
            <v>43101</v>
          </cell>
          <cell r="AR2">
            <v>43100</v>
          </cell>
          <cell r="AS2">
            <v>43008</v>
          </cell>
          <cell r="AT2">
            <v>42916</v>
          </cell>
          <cell r="AU2">
            <v>42825</v>
          </cell>
          <cell r="AZ2" t="str">
            <v>S1-</v>
          </cell>
          <cell r="BB2" t="str">
            <v>H1-</v>
          </cell>
          <cell r="BD2" t="str">
            <v>T4-23_underlying</v>
          </cell>
          <cell r="BE2" t="str">
            <v>T3-23_underlying</v>
          </cell>
          <cell r="BF2" t="str">
            <v>T2-23_underlying</v>
          </cell>
          <cell r="BG2" t="str">
            <v>T1-23_underlying</v>
          </cell>
          <cell r="BH2" t="str">
            <v>T4-22_underlying</v>
          </cell>
          <cell r="BI2" t="str">
            <v>T3-22_underlying</v>
          </cell>
          <cell r="BJ2" t="str">
            <v>T2-22_underlying</v>
          </cell>
          <cell r="BK2" t="str">
            <v>T1-22_underlying</v>
          </cell>
          <cell r="BL2" t="str">
            <v>T4-21_underlying</v>
          </cell>
          <cell r="BM2" t="str">
            <v>T3-21_underlying</v>
          </cell>
          <cell r="BN2" t="str">
            <v>T2-21_underlying</v>
          </cell>
          <cell r="BO2" t="str">
            <v>T1-21_underlying</v>
          </cell>
          <cell r="BP2" t="str">
            <v>T4-20_underlying</v>
          </cell>
          <cell r="BQ2" t="str">
            <v>T3-20_underlying</v>
          </cell>
          <cell r="BR2" t="str">
            <v>T2-20_underlying</v>
          </cell>
          <cell r="BS2" t="str">
            <v>T1-20_underlying</v>
          </cell>
          <cell r="BT2" t="str">
            <v>T4-19_underlying</v>
          </cell>
          <cell r="BU2" t="str">
            <v>T3-19_underlying</v>
          </cell>
          <cell r="BV2" t="str">
            <v>T2-19_underlying</v>
          </cell>
          <cell r="BW2" t="str">
            <v>T1-19_underlying</v>
          </cell>
          <cell r="BX2" t="str">
            <v>T4-18_underlying</v>
          </cell>
          <cell r="BY2" t="str">
            <v>T3-18_underlying</v>
          </cell>
          <cell r="BZ2" t="str">
            <v>T2-18_underlying</v>
          </cell>
          <cell r="CA2" t="str">
            <v>T1-18_underlying</v>
          </cell>
          <cell r="CB2" t="str">
            <v>T4-17_underlying</v>
          </cell>
          <cell r="CC2" t="str">
            <v>T3-17_underlying</v>
          </cell>
          <cell r="CD2" t="str">
            <v>T2-17_underlying</v>
          </cell>
          <cell r="CE2" t="str">
            <v>T1-17_underlying</v>
          </cell>
          <cell r="CF2" t="str">
            <v>T4-16_underlying</v>
          </cell>
          <cell r="CG2" t="str">
            <v>T3-16_underlying</v>
          </cell>
          <cell r="CH2" t="str">
            <v>T2-16_underlying</v>
          </cell>
          <cell r="CI2" t="str">
            <v>T1-16_underlying</v>
          </cell>
          <cell r="CK2" t="str">
            <v>2023_underlying</v>
          </cell>
          <cell r="CL2" t="str">
            <v>9M-23_underlying</v>
          </cell>
          <cell r="CM2" t="str">
            <v>S1-23_underlying</v>
          </cell>
          <cell r="CN2" t="str">
            <v>T1-23_underlying</v>
          </cell>
          <cell r="CO2" t="str">
            <v>2022_underlying</v>
          </cell>
          <cell r="CP2" t="str">
            <v>9M-22_underlying</v>
          </cell>
          <cell r="CQ2" t="str">
            <v>S1-22_underlying</v>
          </cell>
          <cell r="CR2" t="str">
            <v>T1-22_underlying</v>
          </cell>
          <cell r="CS2" t="str">
            <v>2021_underlying</v>
          </cell>
          <cell r="CT2" t="str">
            <v>9M-21_underlying</v>
          </cell>
          <cell r="CU2" t="str">
            <v>S1-21_underlying</v>
          </cell>
          <cell r="CV2" t="str">
            <v>T1-21_underlying</v>
          </cell>
          <cell r="CW2" t="str">
            <v>2020_underlying</v>
          </cell>
          <cell r="CX2" t="str">
            <v>9M-20_underlying</v>
          </cell>
          <cell r="CY2" t="str">
            <v>S1-20_underlying</v>
          </cell>
          <cell r="CZ2" t="str">
            <v>T1-20_underlying</v>
          </cell>
          <cell r="DA2" t="str">
            <v>2019_underlying</v>
          </cell>
          <cell r="DB2" t="str">
            <v>9M-19_underlying</v>
          </cell>
          <cell r="DC2" t="str">
            <v>S1-19_underlying</v>
          </cell>
          <cell r="DD2" t="str">
            <v>T1-19_underlying</v>
          </cell>
          <cell r="DE2" t="str">
            <v>2018_underlying</v>
          </cell>
          <cell r="DF2" t="str">
            <v>9M-18_underlying</v>
          </cell>
          <cell r="DG2" t="str">
            <v>S1-18_underlying</v>
          </cell>
          <cell r="DH2" t="str">
            <v>T1-18_underlying</v>
          </cell>
          <cell r="DJ2" t="str">
            <v>2017_underlying</v>
          </cell>
          <cell r="DK2" t="str">
            <v>9M-17_underlying</v>
          </cell>
          <cell r="DL2" t="str">
            <v>S1-17_underlying</v>
          </cell>
        </row>
        <row r="3">
          <cell r="AP3">
            <v>43190</v>
          </cell>
          <cell r="AQ3">
            <v>43101</v>
          </cell>
          <cell r="AR3">
            <v>43100</v>
          </cell>
          <cell r="AS3">
            <v>43008</v>
          </cell>
          <cell r="AT3">
            <v>42916</v>
          </cell>
          <cell r="AU3">
            <v>42825</v>
          </cell>
          <cell r="AZ3" t="str">
            <v>9M-</v>
          </cell>
          <cell r="BB3" t="str">
            <v>9M-</v>
          </cell>
          <cell r="BD3" t="str">
            <v>T4-23</v>
          </cell>
          <cell r="BE3" t="str">
            <v>T3-23</v>
          </cell>
          <cell r="BF3" t="str">
            <v>T2-23</v>
          </cell>
          <cell r="BG3" t="str">
            <v>T1-23</v>
          </cell>
          <cell r="BH3" t="str">
            <v>T4-22</v>
          </cell>
          <cell r="BI3" t="str">
            <v>T3-22</v>
          </cell>
          <cell r="BJ3" t="str">
            <v>T2-22</v>
          </cell>
          <cell r="BK3" t="str">
            <v>T1-22</v>
          </cell>
          <cell r="BL3" t="str">
            <v>T4-21</v>
          </cell>
          <cell r="BM3" t="str">
            <v>T3-21</v>
          </cell>
          <cell r="BN3" t="str">
            <v>T2-21</v>
          </cell>
          <cell r="BO3" t="str">
            <v>T1-21</v>
          </cell>
          <cell r="BP3" t="str">
            <v>T4-20</v>
          </cell>
          <cell r="BQ3" t="str">
            <v>T3-20</v>
          </cell>
          <cell r="BR3" t="str">
            <v>T2-20</v>
          </cell>
          <cell r="BS3" t="str">
            <v>T1-20</v>
          </cell>
          <cell r="BT3" t="str">
            <v>T4-19</v>
          </cell>
          <cell r="BU3" t="str">
            <v>T3-19</v>
          </cell>
          <cell r="BV3" t="str">
            <v>T2-19</v>
          </cell>
          <cell r="BW3" t="str">
            <v>T1-19</v>
          </cell>
          <cell r="BX3" t="str">
            <v>T4-18</v>
          </cell>
          <cell r="BY3" t="str">
            <v>T3-18</v>
          </cell>
          <cell r="BZ3" t="str">
            <v>T2-18</v>
          </cell>
          <cell r="CA3" t="str">
            <v>T1-18</v>
          </cell>
          <cell r="CB3" t="str">
            <v>T4-17</v>
          </cell>
          <cell r="CC3" t="str">
            <v>T3-17</v>
          </cell>
          <cell r="CD3" t="str">
            <v>T2-17</v>
          </cell>
          <cell r="CE3" t="str">
            <v>T1-17</v>
          </cell>
          <cell r="CF3" t="str">
            <v>T4-16</v>
          </cell>
          <cell r="CG3" t="str">
            <v>T3-16</v>
          </cell>
          <cell r="CH3" t="str">
            <v>T2-16</v>
          </cell>
          <cell r="CI3" t="str">
            <v>T1-16</v>
          </cell>
          <cell r="CK3">
            <v>45291</v>
          </cell>
          <cell r="CL3">
            <v>45199</v>
          </cell>
          <cell r="CM3">
            <v>45107</v>
          </cell>
          <cell r="CN3">
            <v>45016</v>
          </cell>
          <cell r="CO3">
            <v>44926</v>
          </cell>
          <cell r="CP3">
            <v>44834</v>
          </cell>
          <cell r="CQ3">
            <v>44742</v>
          </cell>
          <cell r="CR3">
            <v>44651</v>
          </cell>
          <cell r="CS3">
            <v>44561</v>
          </cell>
          <cell r="CT3">
            <v>44469</v>
          </cell>
          <cell r="CU3">
            <v>44377</v>
          </cell>
          <cell r="CV3">
            <v>44286</v>
          </cell>
          <cell r="CW3">
            <v>44196</v>
          </cell>
          <cell r="CX3">
            <v>44104</v>
          </cell>
          <cell r="CY3">
            <v>44012</v>
          </cell>
          <cell r="CZ3">
            <v>43921</v>
          </cell>
          <cell r="DA3">
            <v>43830</v>
          </cell>
          <cell r="DB3">
            <v>43738</v>
          </cell>
          <cell r="DC3">
            <v>43646</v>
          </cell>
          <cell r="DD3">
            <v>43555</v>
          </cell>
          <cell r="DE3">
            <v>43465</v>
          </cell>
          <cell r="DF3">
            <v>43373</v>
          </cell>
          <cell r="DG3">
            <v>43281</v>
          </cell>
          <cell r="DH3">
            <v>43190</v>
          </cell>
          <cell r="DI3">
            <v>43101</v>
          </cell>
          <cell r="DJ3">
            <v>43100</v>
          </cell>
          <cell r="DK3">
            <v>43008</v>
          </cell>
          <cell r="DL3">
            <v>42916</v>
          </cell>
        </row>
        <row r="4">
          <cell r="AP4" t="str">
            <v>stated</v>
          </cell>
          <cell r="AR4" t="str">
            <v>stated</v>
          </cell>
          <cell r="AS4" t="str">
            <v>stated</v>
          </cell>
          <cell r="AT4" t="str">
            <v>stated</v>
          </cell>
          <cell r="AU4" t="str">
            <v>stated</v>
          </cell>
          <cell r="AZ4">
            <v>20</v>
          </cell>
          <cell r="BB4">
            <v>20</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O4" t="str">
            <v>stated</v>
          </cell>
          <cell r="BP4" t="str">
            <v>stated</v>
          </cell>
          <cell r="BQ4" t="str">
            <v>stated</v>
          </cell>
          <cell r="BR4" t="str">
            <v>stated</v>
          </cell>
          <cell r="BS4" t="str">
            <v>stated</v>
          </cell>
          <cell r="BT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K4" t="str">
            <v>stated</v>
          </cell>
          <cell r="CL4" t="str">
            <v>stated</v>
          </cell>
          <cell r="CM4" t="str">
            <v>stated</v>
          </cell>
          <cell r="CN4" t="str">
            <v>stated</v>
          </cell>
          <cell r="CO4" t="str">
            <v>stated</v>
          </cell>
          <cell r="CP4" t="str">
            <v>stated</v>
          </cell>
          <cell r="CQ4" t="str">
            <v>stated</v>
          </cell>
          <cell r="CR4" t="str">
            <v>stated</v>
          </cell>
          <cell r="CS4" t="str">
            <v>stated</v>
          </cell>
          <cell r="CT4" t="str">
            <v>stated</v>
          </cell>
          <cell r="CU4" t="str">
            <v>stated</v>
          </cell>
          <cell r="CV4" t="str">
            <v>stated</v>
          </cell>
          <cell r="CW4" t="str">
            <v>stated</v>
          </cell>
          <cell r="CX4" t="str">
            <v>stated</v>
          </cell>
          <cell r="CY4" t="str">
            <v>stated</v>
          </cell>
          <cell r="CZ4" t="str">
            <v>stated</v>
          </cell>
          <cell r="DA4" t="str">
            <v>stated</v>
          </cell>
          <cell r="DB4" t="str">
            <v>stated</v>
          </cell>
          <cell r="DC4" t="str">
            <v>stated</v>
          </cell>
          <cell r="DD4" t="str">
            <v>stated</v>
          </cell>
          <cell r="DE4" t="str">
            <v>stated</v>
          </cell>
          <cell r="DF4" t="str">
            <v>stated</v>
          </cell>
          <cell r="DG4" t="str">
            <v>stated</v>
          </cell>
          <cell r="DH4" t="str">
            <v>stated</v>
          </cell>
          <cell r="DI4" t="str">
            <v>stated</v>
          </cell>
          <cell r="DJ4" t="str">
            <v>stated</v>
          </cell>
          <cell r="DK4" t="str">
            <v>stated</v>
          </cell>
          <cell r="DL4" t="str">
            <v>stated</v>
          </cell>
        </row>
        <row r="5">
          <cell r="AP5" t="str">
            <v>underlying</v>
          </cell>
          <cell r="AR5" t="str">
            <v>underlying</v>
          </cell>
          <cell r="AS5" t="str">
            <v>underlying</v>
          </cell>
          <cell r="AT5" t="str">
            <v>underlying</v>
          </cell>
          <cell r="AU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O5" t="str">
            <v>underlying</v>
          </cell>
          <cell r="BP5" t="str">
            <v>underlying</v>
          </cell>
          <cell r="BQ5" t="str">
            <v>underlying</v>
          </cell>
          <cell r="BR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K5" t="str">
            <v>underlying</v>
          </cell>
          <cell r="CL5" t="str">
            <v>underlying</v>
          </cell>
          <cell r="CM5" t="str">
            <v>underlying</v>
          </cell>
          <cell r="CN5" t="str">
            <v>underlying</v>
          </cell>
          <cell r="CO5" t="str">
            <v>underlying</v>
          </cell>
          <cell r="CP5" t="str">
            <v>underlying</v>
          </cell>
          <cell r="CQ5" t="str">
            <v>underlying</v>
          </cell>
          <cell r="CR5" t="str">
            <v>underlying</v>
          </cell>
          <cell r="CS5" t="str">
            <v>underlying</v>
          </cell>
          <cell r="CT5" t="str">
            <v>underlying</v>
          </cell>
          <cell r="CU5" t="str">
            <v>underlying</v>
          </cell>
          <cell r="CV5" t="str">
            <v>underlying</v>
          </cell>
          <cell r="CW5" t="str">
            <v>underlying</v>
          </cell>
          <cell r="CX5" t="str">
            <v>underlying</v>
          </cell>
          <cell r="CY5" t="str">
            <v>underlying</v>
          </cell>
          <cell r="CZ5" t="str">
            <v>underlying</v>
          </cell>
          <cell r="DA5" t="str">
            <v>underlying</v>
          </cell>
          <cell r="DB5" t="str">
            <v>underlying</v>
          </cell>
          <cell r="DC5" t="str">
            <v>underlying</v>
          </cell>
          <cell r="DD5" t="str">
            <v>underlying</v>
          </cell>
          <cell r="DE5" t="str">
            <v>underlying</v>
          </cell>
          <cell r="DF5" t="str">
            <v>underlying</v>
          </cell>
          <cell r="DG5" t="str">
            <v>underlying</v>
          </cell>
          <cell r="DH5" t="str">
            <v>underlying</v>
          </cell>
          <cell r="DI5" t="str">
            <v>underlying</v>
          </cell>
          <cell r="DJ5" t="str">
            <v>underlying</v>
          </cell>
          <cell r="DK5" t="str">
            <v>underlying</v>
          </cell>
          <cell r="DL5" t="str">
            <v>underlying</v>
          </cell>
        </row>
        <row r="8">
          <cell r="AZ8" t="str">
            <v>FR</v>
          </cell>
          <cell r="BB8" t="str">
            <v>FR</v>
          </cell>
          <cell r="BD8" t="str">
            <v>Vigilance au T2 après T1, remettre le prorata temporis en ligne 15 sur les AT1</v>
          </cell>
          <cell r="BE8" t="str">
            <v>Vigilance au T2 après T1, remettre le prorata temporis en ligne 15 sur les AT1</v>
          </cell>
          <cell r="BF8" t="str">
            <v>Vigilance au T2 après T1, remettre le prorata temporis en ligne 15 sur les AT1</v>
          </cell>
          <cell r="BG8" t="str">
            <v>Vigilance au T2 après T1, remettre le prorata temporis en ligne 15 sur les AT1</v>
          </cell>
          <cell r="BH8" t="str">
            <v>Vigilance au T2 après T1, remettre le prorata temporis en ligne 15 sur les AT1</v>
          </cell>
        </row>
        <row r="10">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O10" t="str">
            <v>TRIMESTRIEL</v>
          </cell>
          <cell r="BP10" t="str">
            <v>TRIMESTRIEL</v>
          </cell>
          <cell r="BQ10" t="str">
            <v>TRIMESTRIEL</v>
          </cell>
          <cell r="BR10" t="str">
            <v>TRIMESTRIEL</v>
          </cell>
          <cell r="BS10" t="str">
            <v>TRIMESTRIEL</v>
          </cell>
          <cell r="BT10" t="str">
            <v>TRIMESTRIEL</v>
          </cell>
          <cell r="BU10" t="str">
            <v>TRIMESTRIEL</v>
          </cell>
          <cell r="BV10" t="str">
            <v>TRIMESTRIEL</v>
          </cell>
          <cell r="BW10" t="str">
            <v>TRIMESTRIEL</v>
          </cell>
          <cell r="BX10" t="str">
            <v>TRIMESTRIEL</v>
          </cell>
          <cell r="BY10" t="str">
            <v>TRIMESTRIEL</v>
          </cell>
          <cell r="BZ10" t="str">
            <v>TRIMESTRIEL</v>
          </cell>
          <cell r="CA10" t="str">
            <v>TRIMESTRIEL</v>
          </cell>
          <cell r="CB10" t="str">
            <v>TRIMESTRIEL</v>
          </cell>
          <cell r="CC10" t="str">
            <v>TRIMESTRIEL</v>
          </cell>
          <cell r="CD10" t="str">
            <v>TRIMESTRIEL</v>
          </cell>
          <cell r="CE10" t="str">
            <v>TRIMESTRIEL</v>
          </cell>
          <cell r="CF10" t="str">
            <v>TRIMESTRIEL</v>
          </cell>
          <cell r="CG10" t="str">
            <v>TRIMESTRIEL</v>
          </cell>
          <cell r="CH10" t="str">
            <v>TRIMESTRIEL</v>
          </cell>
          <cell r="CI10" t="str">
            <v>TRIMESTRIEL</v>
          </cell>
          <cell r="CK10" t="str">
            <v>CUMUL</v>
          </cell>
          <cell r="CL10" t="str">
            <v>CUMUL</v>
          </cell>
          <cell r="CM10" t="str">
            <v>CUMUL</v>
          </cell>
          <cell r="CN10" t="str">
            <v>CUMUL</v>
          </cell>
          <cell r="CO10" t="str">
            <v>CUMUL</v>
          </cell>
          <cell r="CP10" t="str">
            <v>CUMUL</v>
          </cell>
          <cell r="CQ10" t="str">
            <v>CUMUL</v>
          </cell>
          <cell r="CR10" t="str">
            <v>CUMUL</v>
          </cell>
          <cell r="CS10" t="str">
            <v>CUMUL</v>
          </cell>
          <cell r="CT10" t="str">
            <v>CUMUL</v>
          </cell>
          <cell r="CU10" t="str">
            <v>CUMUL</v>
          </cell>
          <cell r="CV10" t="str">
            <v>CUMUL</v>
          </cell>
          <cell r="CW10" t="str">
            <v>CUMUL</v>
          </cell>
          <cell r="CX10" t="str">
            <v>CUMUL</v>
          </cell>
          <cell r="CY10" t="str">
            <v>CUMUL</v>
          </cell>
          <cell r="CZ10" t="str">
            <v>CUMUL</v>
          </cell>
          <cell r="DA10" t="str">
            <v>CUMUL</v>
          </cell>
          <cell r="DB10" t="str">
            <v>CUMUL</v>
          </cell>
          <cell r="DC10" t="str">
            <v>CUMUL</v>
          </cell>
          <cell r="DD10" t="str">
            <v>CUMUL</v>
          </cell>
          <cell r="DE10" t="str">
            <v>CUMUL</v>
          </cell>
          <cell r="DF10" t="str">
            <v>CUMUL</v>
          </cell>
          <cell r="DG10" t="str">
            <v>CUMUL</v>
          </cell>
          <cell r="DH10" t="str">
            <v>CUMUL</v>
          </cell>
          <cell r="DI10" t="str">
            <v>CUMUL</v>
          </cell>
          <cell r="DJ10" t="str">
            <v>CUMUL</v>
          </cell>
          <cell r="DK10" t="str">
            <v>CUMUL</v>
          </cell>
          <cell r="DL10" t="str">
            <v>CUMUL</v>
          </cell>
        </row>
        <row r="11">
          <cell r="AZ11" t="str">
            <v>Crédit Agricole S.A. – données par action</v>
          </cell>
          <cell r="BB11" t="str">
            <v>Crédit Agricole S.A. - data per share</v>
          </cell>
          <cell r="CO11" t="str">
            <v>IFRS 4</v>
          </cell>
          <cell r="CP11" t="str">
            <v>IFRS 4</v>
          </cell>
          <cell r="CQ11" t="str">
            <v>IFRS 4</v>
          </cell>
          <cell r="CR11" t="str">
            <v>IFRS 4</v>
          </cell>
        </row>
        <row r="12">
          <cell r="AZ12" t="str">
            <v>(en m€)</v>
          </cell>
          <cell r="BB12" t="str">
            <v>(€m)</v>
          </cell>
          <cell r="BD12" t="str">
            <v>Q4-23</v>
          </cell>
          <cell r="BE12" t="str">
            <v>T3-23</v>
          </cell>
          <cell r="BF12" t="str">
            <v>Q2-23</v>
          </cell>
          <cell r="BG12" t="str">
            <v>Q1-23</v>
          </cell>
          <cell r="BH12" t="str">
            <v>Q4-22</v>
          </cell>
          <cell r="BI12" t="str">
            <v>Q3-22</v>
          </cell>
          <cell r="BJ12" t="str">
            <v>Q2-22</v>
          </cell>
          <cell r="BK12" t="str">
            <v>Q1-22</v>
          </cell>
          <cell r="BL12" t="str">
            <v>Q4-21</v>
          </cell>
          <cell r="BM12" t="str">
            <v>Q3-21</v>
          </cell>
          <cell r="BN12" t="str">
            <v>Q2-21</v>
          </cell>
          <cell r="BO12" t="str">
            <v>Q1-21</v>
          </cell>
          <cell r="BP12" t="str">
            <v>Q4-20</v>
          </cell>
          <cell r="BQ12" t="str">
            <v>Q3-20</v>
          </cell>
          <cell r="BR12" t="str">
            <v>Q2-20</v>
          </cell>
          <cell r="BS12" t="str">
            <v>Q1-20</v>
          </cell>
          <cell r="BT12" t="str">
            <v>Q4-19</v>
          </cell>
          <cell r="BU12" t="str">
            <v>Q3-19</v>
          </cell>
          <cell r="BV12" t="str">
            <v>Q2-19</v>
          </cell>
          <cell r="BW12" t="str">
            <v>Q1-19</v>
          </cell>
          <cell r="BX12" t="str">
            <v>Q4-18</v>
          </cell>
          <cell r="BY12" t="str">
            <v>Q3-18</v>
          </cell>
          <cell r="BZ12" t="str">
            <v>Q2-18</v>
          </cell>
          <cell r="CA12" t="str">
            <v>Q1-18</v>
          </cell>
          <cell r="CB12" t="str">
            <v>Q4-17</v>
          </cell>
          <cell r="CC12" t="str">
            <v>Q3-17</v>
          </cell>
          <cell r="CD12" t="str">
            <v>Q2-17</v>
          </cell>
          <cell r="CE12" t="str">
            <v>Q1-17</v>
          </cell>
          <cell r="CF12" t="str">
            <v>Q4-16</v>
          </cell>
          <cell r="CG12" t="str">
            <v>Q3-16</v>
          </cell>
          <cell r="CH12" t="str">
            <v>Q2-16</v>
          </cell>
          <cell r="CI12" t="str">
            <v>Q1-16</v>
          </cell>
          <cell r="CK12" t="str">
            <v>2023</v>
          </cell>
          <cell r="CL12" t="str">
            <v>9M-23</v>
          </cell>
          <cell r="CM12" t="str">
            <v>S1-23</v>
          </cell>
          <cell r="CN12" t="str">
            <v>T1-23</v>
          </cell>
          <cell r="CO12" t="str">
            <v>2022</v>
          </cell>
          <cell r="CP12" t="str">
            <v>9M-22</v>
          </cell>
          <cell r="CQ12" t="str">
            <v>S1-22</v>
          </cell>
          <cell r="CR12" t="str">
            <v>T1-22</v>
          </cell>
          <cell r="CS12">
            <v>2021</v>
          </cell>
          <cell r="CT12" t="str">
            <v>9M-21</v>
          </cell>
          <cell r="CU12" t="str">
            <v>S1-21</v>
          </cell>
          <cell r="CV12" t="str">
            <v>T1-21</v>
          </cell>
          <cell r="CW12">
            <v>2020</v>
          </cell>
          <cell r="CX12" t="str">
            <v>9M-20</v>
          </cell>
          <cell r="CY12" t="str">
            <v>S1-20</v>
          </cell>
          <cell r="CZ12" t="str">
            <v>T1-20</v>
          </cell>
          <cell r="DA12">
            <v>2019</v>
          </cell>
          <cell r="DB12" t="str">
            <v>9M-19</v>
          </cell>
          <cell r="DC12" t="str">
            <v>S1-19</v>
          </cell>
          <cell r="DD12" t="str">
            <v>T1-19</v>
          </cell>
          <cell r="DE12">
            <v>2018</v>
          </cell>
          <cell r="DF12" t="str">
            <v>9M-18</v>
          </cell>
          <cell r="DG12" t="str">
            <v>S1-18</v>
          </cell>
          <cell r="DH12" t="str">
            <v>T1-18</v>
          </cell>
          <cell r="DI12">
            <v>43101</v>
          </cell>
          <cell r="DJ12">
            <v>2017</v>
          </cell>
          <cell r="DK12" t="str">
            <v>9M-17</v>
          </cell>
          <cell r="DL12" t="str">
            <v>S1-17</v>
          </cell>
        </row>
        <row r="14">
          <cell r="AZ14" t="str">
            <v>Résultat net part du Groupe - publié</v>
          </cell>
          <cell r="BB14" t="str">
            <v>Net income Group share - stated</v>
          </cell>
          <cell r="BD14">
            <v>1334.39237859882</v>
          </cell>
          <cell r="BE14">
            <v>1747.5582524501999</v>
          </cell>
          <cell r="BF14">
            <v>2040.0363025717099</v>
          </cell>
          <cell r="BG14">
            <v>1226.33312857643</v>
          </cell>
          <cell r="BH14">
            <v>1556.7047533206701</v>
          </cell>
          <cell r="BI14">
            <v>1352.0239364643201</v>
          </cell>
          <cell r="BJ14">
            <v>1976.41074707229</v>
          </cell>
          <cell r="BK14">
            <v>551.692379672181</v>
          </cell>
          <cell r="BL14">
            <v>1428.22753441136</v>
          </cell>
          <cell r="BM14">
            <v>1401.9645359673</v>
          </cell>
          <cell r="BN14">
            <v>1968.32578344786</v>
          </cell>
          <cell r="BO14">
            <v>1045.3575247357801</v>
          </cell>
          <cell r="BP14">
            <v>123.68783708372401</v>
          </cell>
          <cell r="BQ14">
            <v>976.78346958596899</v>
          </cell>
          <cell r="BR14">
            <v>954.02353584334298</v>
          </cell>
          <cell r="BS14">
            <v>637.66377368327301</v>
          </cell>
          <cell r="BT14">
            <v>1661.2591135159</v>
          </cell>
          <cell r="BU14">
            <v>1198.5052638951699</v>
          </cell>
          <cell r="BV14">
            <v>1222.1191138675399</v>
          </cell>
          <cell r="BW14">
            <v>762.54982905961197</v>
          </cell>
          <cell r="BX14">
            <v>1007.634646324</v>
          </cell>
          <cell r="BY14">
            <v>1100.66098343366</v>
          </cell>
          <cell r="BZ14">
            <v>1436.32688001729</v>
          </cell>
          <cell r="CA14">
            <v>855.51897449767796</v>
          </cell>
          <cell r="CB14">
            <v>387.14150946887997</v>
          </cell>
          <cell r="CC14">
            <v>1066.27295035098</v>
          </cell>
          <cell r="CD14">
            <v>1350.0010029048101</v>
          </cell>
          <cell r="CE14">
            <v>845.38062986728801</v>
          </cell>
          <cell r="CF14">
            <v>291.22341803141597</v>
          </cell>
          <cell r="CG14">
            <v>1864.1889873981399</v>
          </cell>
          <cell r="CH14">
            <v>1157.7141017151901</v>
          </cell>
          <cell r="CI14">
            <v>227.52404606390701</v>
          </cell>
          <cell r="CK14">
            <v>6348.32006219716</v>
          </cell>
          <cell r="CL14">
            <v>5013.9276835983301</v>
          </cell>
          <cell r="CM14">
            <v>3266.3694311481399</v>
          </cell>
          <cell r="CN14">
            <v>1226.33312857643</v>
          </cell>
          <cell r="CO14">
            <v>5437</v>
          </cell>
          <cell r="CP14">
            <v>3880</v>
          </cell>
          <cell r="CQ14">
            <v>2528.10312674447</v>
          </cell>
          <cell r="CR14">
            <v>551.692379672181</v>
          </cell>
          <cell r="CS14">
            <v>5843.8753785623003</v>
          </cell>
          <cell r="CT14">
            <v>4415.6478441509298</v>
          </cell>
          <cell r="CU14">
            <v>3013.6833081836398</v>
          </cell>
          <cell r="CV14">
            <v>1045.3575247357801</v>
          </cell>
          <cell r="CW14">
            <v>2692.15861619631</v>
          </cell>
          <cell r="CX14">
            <v>2568.4707791125902</v>
          </cell>
          <cell r="CY14">
            <v>1591.6873095266201</v>
          </cell>
          <cell r="CZ14">
            <v>637.66377368327301</v>
          </cell>
          <cell r="DA14">
            <v>4844.4333203382303</v>
          </cell>
          <cell r="DB14">
            <v>3183.1742068223298</v>
          </cell>
          <cell r="DC14">
            <v>1984.6689429271601</v>
          </cell>
          <cell r="DD14">
            <v>762.54982905961197</v>
          </cell>
          <cell r="DE14">
            <v>4400.1414842726399</v>
          </cell>
          <cell r="DF14">
            <v>3392.5068379486302</v>
          </cell>
          <cell r="DG14">
            <v>2291.8458545149701</v>
          </cell>
          <cell r="DH14">
            <v>855.51897449767796</v>
          </cell>
          <cell r="DJ14">
            <v>3648.7960925919601</v>
          </cell>
          <cell r="DK14">
            <v>3261.6545831230801</v>
          </cell>
          <cell r="DL14">
            <v>2195.3816327721001</v>
          </cell>
        </row>
        <row r="15">
          <cell r="AZ15" t="str">
            <v>- Intérêts sur AT1 y compris frais d’émission, avant IS</v>
          </cell>
          <cell r="BB15" t="str">
            <v>- Interests on AT1, including issuance costs, before tax</v>
          </cell>
          <cell r="BD15">
            <v>-87</v>
          </cell>
          <cell r="BE15">
            <v>-136</v>
          </cell>
          <cell r="BF15">
            <v>-94</v>
          </cell>
          <cell r="BG15">
            <v>-141</v>
          </cell>
          <cell r="BH15">
            <v>-85</v>
          </cell>
          <cell r="BI15">
            <v>-119</v>
          </cell>
          <cell r="BJ15">
            <v>-86</v>
          </cell>
          <cell r="BK15">
            <v>-122</v>
          </cell>
          <cell r="BL15">
            <v>-63</v>
          </cell>
          <cell r="BM15">
            <v>-97</v>
          </cell>
          <cell r="BN15">
            <v>-79</v>
          </cell>
          <cell r="BO15">
            <v>-114</v>
          </cell>
          <cell r="BP15">
            <v>-79</v>
          </cell>
          <cell r="BQ15">
            <v>-65</v>
          </cell>
          <cell r="BR15">
            <v>-72</v>
          </cell>
          <cell r="BS15">
            <v>-157</v>
          </cell>
          <cell r="BT15">
            <v>-105.01811996746699</v>
          </cell>
          <cell r="BU15">
            <v>-242.27386465241901</v>
          </cell>
          <cell r="BV15">
            <v>-98.94011205974715</v>
          </cell>
          <cell r="BW15">
            <v>-140.78602328783384</v>
          </cell>
          <cell r="BX15">
            <v>-127</v>
          </cell>
          <cell r="BY15">
            <v>-91.400594043882023</v>
          </cell>
          <cell r="BZ15">
            <v>-93.291310815849442</v>
          </cell>
          <cell r="CA15">
            <v>-131.30809514026853</v>
          </cell>
          <cell r="CB15">
            <v>-125.45134183535242</v>
          </cell>
          <cell r="CC15">
            <v>-92</v>
          </cell>
          <cell r="CD15">
            <v>-96</v>
          </cell>
          <cell r="CE15">
            <v>-141</v>
          </cell>
          <cell r="CF15">
            <v>-136</v>
          </cell>
          <cell r="CG15">
            <v>-97</v>
          </cell>
          <cell r="CH15">
            <v>-97</v>
          </cell>
          <cell r="CI15">
            <v>-144</v>
          </cell>
          <cell r="CJ15" t="str">
            <v>MAJ avec fichier BPA</v>
          </cell>
          <cell r="CK15">
            <v>-458</v>
          </cell>
          <cell r="CL15">
            <v>-371</v>
          </cell>
          <cell r="CM15">
            <v>-235</v>
          </cell>
          <cell r="CN15">
            <v>-141</v>
          </cell>
          <cell r="CO15">
            <v>-412</v>
          </cell>
          <cell r="CP15">
            <v>-327</v>
          </cell>
          <cell r="CQ15">
            <v>-208</v>
          </cell>
          <cell r="CR15">
            <v>-122</v>
          </cell>
          <cell r="CS15">
            <v>-353</v>
          </cell>
          <cell r="CT15">
            <v>-290</v>
          </cell>
          <cell r="CU15">
            <v>-193</v>
          </cell>
          <cell r="CV15">
            <v>-114</v>
          </cell>
          <cell r="CW15">
            <v>-373</v>
          </cell>
          <cell r="CX15">
            <v>-294</v>
          </cell>
          <cell r="CY15">
            <v>-229</v>
          </cell>
          <cell r="CZ15">
            <v>-157</v>
          </cell>
          <cell r="DA15">
            <v>-587.01811996746699</v>
          </cell>
          <cell r="DB15">
            <v>-482</v>
          </cell>
          <cell r="DC15">
            <v>-239.72613534758099</v>
          </cell>
          <cell r="DD15">
            <v>-140.78602328783384</v>
          </cell>
          <cell r="DE15">
            <v>-443</v>
          </cell>
          <cell r="DF15">
            <v>-316</v>
          </cell>
          <cell r="DG15">
            <v>-224.59940595611798</v>
          </cell>
          <cell r="DH15">
            <v>-131.30809514026853</v>
          </cell>
          <cell r="DJ15">
            <v>-454.45134183535242</v>
          </cell>
          <cell r="DK15">
            <v>-329</v>
          </cell>
          <cell r="DL15">
            <v>-237</v>
          </cell>
        </row>
        <row r="16">
          <cell r="AZ16" t="str">
            <v>RNPG attribuable aux actions ordinaires - publié</v>
          </cell>
          <cell r="BB16" t="str">
            <v>NIGS attributable to ordinary shares - stated</v>
          </cell>
          <cell r="BD16">
            <v>1247.39237859882</v>
          </cell>
          <cell r="BE16">
            <v>1611.5582524501999</v>
          </cell>
          <cell r="BF16">
            <v>1946.0363025717099</v>
          </cell>
          <cell r="BG16">
            <v>1085.33312857643</v>
          </cell>
          <cell r="BH16">
            <v>1471.7047533206701</v>
          </cell>
          <cell r="BI16">
            <v>1233.0239364643201</v>
          </cell>
          <cell r="BJ16">
            <v>1890.41074707229</v>
          </cell>
          <cell r="BK16">
            <v>429.692379672181</v>
          </cell>
          <cell r="BL16">
            <v>1365.22753441136</v>
          </cell>
          <cell r="BM16">
            <v>1304.9645359673</v>
          </cell>
          <cell r="BN16">
            <v>1889.32578344786</v>
          </cell>
          <cell r="BO16">
            <v>931.35752473578009</v>
          </cell>
          <cell r="BP16">
            <v>44.687837083724006</v>
          </cell>
          <cell r="BQ16">
            <v>911.78346958596899</v>
          </cell>
          <cell r="BR16">
            <v>882.02353584334298</v>
          </cell>
          <cell r="BS16">
            <v>480.66377368327301</v>
          </cell>
          <cell r="BT16">
            <v>1556.2409935484329</v>
          </cell>
          <cell r="BU16">
            <v>956.23139924275097</v>
          </cell>
          <cell r="BV16">
            <v>1123.1790018077927</v>
          </cell>
          <cell r="BW16">
            <v>621.76380577177815</v>
          </cell>
          <cell r="BX16">
            <v>880.63464632399996</v>
          </cell>
          <cell r="BY16">
            <v>1009.260389389778</v>
          </cell>
          <cell r="BZ16">
            <v>1343.0355692014405</v>
          </cell>
          <cell r="CA16">
            <v>724.21087935740945</v>
          </cell>
          <cell r="CB16">
            <v>261.69016763352755</v>
          </cell>
          <cell r="CC16">
            <v>974.27295035097995</v>
          </cell>
          <cell r="CD16">
            <v>1254.0010029048101</v>
          </cell>
          <cell r="CE16">
            <v>704.38062986728801</v>
          </cell>
          <cell r="CF16">
            <v>155.22341803141597</v>
          </cell>
          <cell r="CG16">
            <v>1767.1889873981399</v>
          </cell>
          <cell r="CH16">
            <v>1060.7141017151901</v>
          </cell>
          <cell r="CI16">
            <v>83.524046063907008</v>
          </cell>
          <cell r="CK16">
            <v>5890.32006219716</v>
          </cell>
          <cell r="CL16">
            <v>4642.9276835983301</v>
          </cell>
          <cell r="CM16">
            <v>3031.3694311481399</v>
          </cell>
          <cell r="CN16">
            <v>1085.33312857643</v>
          </cell>
          <cell r="CO16">
            <v>5025</v>
          </cell>
          <cell r="CP16">
            <v>3553</v>
          </cell>
          <cell r="CQ16">
            <v>2320.10312674447</v>
          </cell>
          <cell r="CR16">
            <v>429.692379672181</v>
          </cell>
          <cell r="CS16">
            <v>5490.8753785623003</v>
          </cell>
          <cell r="CT16">
            <v>4125.6478441509298</v>
          </cell>
          <cell r="CU16">
            <v>2820.6833081836398</v>
          </cell>
          <cell r="CV16">
            <v>931.35752473578009</v>
          </cell>
          <cell r="CW16">
            <v>2319.15861619631</v>
          </cell>
          <cell r="CX16">
            <v>2274.4707791125902</v>
          </cell>
          <cell r="CY16">
            <v>1362.6873095266201</v>
          </cell>
          <cell r="CZ16">
            <v>480.66377368327301</v>
          </cell>
          <cell r="DA16">
            <v>4257.4152003707632</v>
          </cell>
          <cell r="DB16">
            <v>2701.1742068223298</v>
          </cell>
          <cell r="DC16">
            <v>1744.942807579579</v>
          </cell>
          <cell r="DD16">
            <v>621.76380577177815</v>
          </cell>
          <cell r="DE16">
            <v>3957.1414842726399</v>
          </cell>
          <cell r="DF16">
            <v>3076.5068379486302</v>
          </cell>
          <cell r="DG16">
            <v>2067.2464485588521</v>
          </cell>
          <cell r="DH16">
            <v>724.21087935740945</v>
          </cell>
          <cell r="DJ16">
            <v>3194.3447507566079</v>
          </cell>
          <cell r="DK16">
            <v>2932.6545831230801</v>
          </cell>
          <cell r="DL16">
            <v>1958.3816327721001</v>
          </cell>
        </row>
        <row r="17">
          <cell r="AZ17" t="str">
            <v>Nombre d'actions moyen, hors titres d'auto-détention (m)</v>
          </cell>
          <cell r="BB17" t="str">
            <v>Average number shares in issue, excluding treasury shares (m)</v>
          </cell>
          <cell r="BD17">
            <v>3032.4891448478261</v>
          </cell>
          <cell r="BE17">
            <v>3042.6523122499998</v>
          </cell>
          <cell r="BF17">
            <v>3024.5781932087912</v>
          </cell>
          <cell r="BG17">
            <v>3024.2840759999999</v>
          </cell>
          <cell r="BH17">
            <v>3025.3412274066495</v>
          </cell>
          <cell r="BI17">
            <v>3028.5421116304351</v>
          </cell>
          <cell r="BJ17">
            <v>3023.4896934945054</v>
          </cell>
          <cell r="BK17">
            <v>3024.1412359111109</v>
          </cell>
          <cell r="BL17">
            <v>3021.634352</v>
          </cell>
          <cell r="BM17">
            <v>3050.3406121086955</v>
          </cell>
          <cell r="BN17">
            <v>2970.657858</v>
          </cell>
          <cell r="BO17">
            <v>2915.6616399999998</v>
          </cell>
          <cell r="BP17">
            <v>2893.3910790434779</v>
          </cell>
          <cell r="BQ17">
            <v>2882.344631804348</v>
          </cell>
          <cell r="BR17">
            <v>2882.361459252747</v>
          </cell>
          <cell r="BS17">
            <v>2883.0986008888899</v>
          </cell>
          <cell r="BT17">
            <v>2883.5320453333334</v>
          </cell>
          <cell r="BU17">
            <v>2882.4230026666664</v>
          </cell>
          <cell r="BV17">
            <v>2864.1224381538464</v>
          </cell>
          <cell r="BW17">
            <v>2863.2617617888891</v>
          </cell>
          <cell r="BX17">
            <v>2863.0491969347827</v>
          </cell>
          <cell r="BY17">
            <v>2858.4227437608697</v>
          </cell>
          <cell r="BZ17">
            <v>2849.2390019999998</v>
          </cell>
          <cell r="CA17">
            <v>2843.8445059999999</v>
          </cell>
          <cell r="CB17">
            <v>2843.995877608696</v>
          </cell>
          <cell r="CC17">
            <v>2843.995877608696</v>
          </cell>
          <cell r="CD17">
            <v>2843.7414718351652</v>
          </cell>
          <cell r="CE17">
            <v>2842.533289</v>
          </cell>
          <cell r="CF17">
            <v>2736.9</v>
          </cell>
          <cell r="CG17">
            <v>2803.6852553260869</v>
          </cell>
          <cell r="CH17">
            <v>2689.7046517032968</v>
          </cell>
          <cell r="CI17">
            <v>2633.8269059999998</v>
          </cell>
          <cell r="CK17">
            <v>3031.0553328794517</v>
          </cell>
          <cell r="CL17">
            <v>3030.5721434981683</v>
          </cell>
          <cell r="CM17">
            <v>3024.4319472265192</v>
          </cell>
          <cell r="CN17">
            <v>3024.2840759999999</v>
          </cell>
          <cell r="CO17">
            <v>2989.0070057462331</v>
          </cell>
          <cell r="CP17">
            <v>2956.681589875458</v>
          </cell>
          <cell r="CQ17">
            <v>2964.7189941325964</v>
          </cell>
          <cell r="CR17">
            <v>3024.1412359111109</v>
          </cell>
          <cell r="CS17">
            <v>2990.0304366082191</v>
          </cell>
          <cell r="CT17">
            <v>2979.3800328351649</v>
          </cell>
          <cell r="CU17">
            <v>2943.3116720994476</v>
          </cell>
          <cell r="CV17">
            <v>2915.6616399999998</v>
          </cell>
          <cell r="CW17">
            <v>2885.319047</v>
          </cell>
          <cell r="CX17">
            <v>2882.5988021904764</v>
          </cell>
          <cell r="CY17">
            <v>2882.7279937679559</v>
          </cell>
          <cell r="CZ17">
            <v>2883.0986008888899</v>
          </cell>
          <cell r="DA17">
            <v>2873.4144999260279</v>
          </cell>
          <cell r="DB17">
            <v>2870.0044540989006</v>
          </cell>
          <cell r="DC17">
            <v>2863.2617617888891</v>
          </cell>
          <cell r="DD17">
            <v>2863.2617617888891</v>
          </cell>
          <cell r="DE17">
            <v>2853.7045842383559</v>
          </cell>
          <cell r="DF17">
            <v>2850.555484</v>
          </cell>
          <cell r="DG17">
            <v>2846.5566560000002</v>
          </cell>
          <cell r="DH17">
            <v>2843.8445059999999</v>
          </cell>
          <cell r="DJ17">
            <v>2843.5558627500004</v>
          </cell>
          <cell r="DK17">
            <v>2843.4216860000001</v>
          </cell>
          <cell r="DL17">
            <v>2843.1</v>
          </cell>
        </row>
        <row r="18">
          <cell r="AZ18" t="str">
            <v>Résultat net par action  - publié</v>
          </cell>
          <cell r="BB18" t="str">
            <v>Net earnings per share - stated</v>
          </cell>
          <cell r="BD18">
            <v>0.4113427349667943</v>
          </cell>
          <cell r="BE18">
            <v>0.52965573685889689</v>
          </cell>
          <cell r="BF18">
            <v>0.64340750288460868</v>
          </cell>
          <cell r="BG18">
            <v>0.35887274518600148</v>
          </cell>
          <cell r="BH18">
            <v>0.48645909426297312</v>
          </cell>
          <cell r="BI18">
            <v>0.40713448617048081</v>
          </cell>
          <cell r="BJ18">
            <v>0.62524133987947572</v>
          </cell>
          <cell r="BK18">
            <v>0.14208740470506617</v>
          </cell>
          <cell r="BL18">
            <v>0.45181758458223936</v>
          </cell>
          <cell r="BM18">
            <v>0.42780944881600619</v>
          </cell>
          <cell r="BN18">
            <v>0.63599575372165262</v>
          </cell>
          <cell r="BO18">
            <v>0.31943265019454731</v>
          </cell>
          <cell r="BP18">
            <v>1.5444796732592849E-2</v>
          </cell>
          <cell r="BQ18">
            <v>0.31633395240984508</v>
          </cell>
          <cell r="BR18">
            <v>0.30600726116841981</v>
          </cell>
          <cell r="BS18">
            <v>0.16671777147513417</v>
          </cell>
          <cell r="BT18">
            <v>0.53969956604679703</v>
          </cell>
          <cell r="BU18">
            <v>0.33174568699947782</v>
          </cell>
          <cell r="BV18">
            <v>0.39215467427145695</v>
          </cell>
          <cell r="BW18">
            <v>0.21715227509737595</v>
          </cell>
          <cell r="BX18">
            <v>0.30758627803770144</v>
          </cell>
          <cell r="BY18">
            <v>0.35308296912789006</v>
          </cell>
          <cell r="BZ18">
            <v>0.47136641336816876</v>
          </cell>
          <cell r="CA18">
            <v>0.25465909891678495</v>
          </cell>
          <cell r="CB18">
            <v>9.2014960251476624E-2</v>
          </cell>
          <cell r="CC18">
            <v>0.34257185744241425</v>
          </cell>
          <cell r="CD18">
            <v>0.4409687080645765</v>
          </cell>
          <cell r="CE18">
            <v>0.24780030988312129</v>
          </cell>
          <cell r="CF18">
            <v>5.6715049154669871E-2</v>
          </cell>
          <cell r="CG18">
            <v>0.63030933448790571</v>
          </cell>
          <cell r="CH18">
            <v>0.39436080873915896</v>
          </cell>
          <cell r="CI18">
            <v>3.1712048302656004E-2</v>
          </cell>
          <cell r="CK18">
            <v>1.9433231714056025</v>
          </cell>
          <cell r="CL18">
            <v>1.5320300800491853</v>
          </cell>
          <cell r="CM18">
            <v>1.0022938138608086</v>
          </cell>
          <cell r="CN18">
            <v>0.35887274518600148</v>
          </cell>
          <cell r="CO18">
            <v>1.6811603286106929</v>
          </cell>
          <cell r="CP18">
            <v>1.2016850282987896</v>
          </cell>
          <cell r="CQ18">
            <v>0.78257100633690069</v>
          </cell>
          <cell r="CR18">
            <v>0.14208740470506617</v>
          </cell>
          <cell r="CS18">
            <v>1.8363944765695923</v>
          </cell>
          <cell r="CT18">
            <v>1.3847336689791068</v>
          </cell>
          <cell r="CU18">
            <v>0.95833660258332831</v>
          </cell>
          <cell r="CV18">
            <v>0.31943265019454731</v>
          </cell>
          <cell r="CW18">
            <v>0.80377891609860164</v>
          </cell>
          <cell r="CX18">
            <v>0.78903480338097276</v>
          </cell>
          <cell r="CY18">
            <v>0.47270755772745621</v>
          </cell>
          <cell r="CZ18">
            <v>0.16671777147513417</v>
          </cell>
          <cell r="DA18">
            <v>1.4816571714524183</v>
          </cell>
          <cell r="DB18">
            <v>0.94117422116350735</v>
          </cell>
          <cell r="DC18">
            <v>0.6094248283081829</v>
          </cell>
          <cell r="DD18">
            <v>0.21715227509737595</v>
          </cell>
          <cell r="DE18">
            <v>1.3866682298261743</v>
          </cell>
          <cell r="DF18">
            <v>1.0792657274053712</v>
          </cell>
          <cell r="DG18">
            <v>0.72622705197224502</v>
          </cell>
          <cell r="DH18">
            <v>0.25465909891678495</v>
          </cell>
          <cell r="DJ18">
            <v>1.1233627559781294</v>
          </cell>
          <cell r="DK18">
            <v>1.0313822242977295</v>
          </cell>
          <cell r="DL18">
            <v>0.68881911743241542</v>
          </cell>
        </row>
        <row r="19">
          <cell r="AZ19" t="str">
            <v>Dividende ordinaire par action (€)</v>
          </cell>
          <cell r="BB19" t="str">
            <v>Dividend per share (€)</v>
          </cell>
          <cell r="BD19">
            <v>0.20567136748339715</v>
          </cell>
          <cell r="BE19">
            <v>0.26482786842944844</v>
          </cell>
          <cell r="BF19">
            <v>0.32170375144230434</v>
          </cell>
          <cell r="BG19">
            <v>0.17943637259300074</v>
          </cell>
          <cell r="BH19">
            <v>0.24322954713148656</v>
          </cell>
          <cell r="BI19">
            <v>0.20356724308524041</v>
          </cell>
          <cell r="BJ19">
            <v>0.31262066993973786</v>
          </cell>
          <cell r="BK19">
            <v>7.1043702352533086E-2</v>
          </cell>
          <cell r="BL19">
            <v>0.22590879229111968</v>
          </cell>
          <cell r="BM19">
            <v>0.21390472440800309</v>
          </cell>
          <cell r="BN19">
            <v>0.31799787686082631</v>
          </cell>
          <cell r="BO19">
            <v>0.15971632509727365</v>
          </cell>
          <cell r="BP19">
            <v>7.7223983662964247E-3</v>
          </cell>
          <cell r="BQ19">
            <v>0.15816697620492254</v>
          </cell>
          <cell r="BR19">
            <v>0.1530036305842099</v>
          </cell>
          <cell r="BS19">
            <v>8.3358885737567084E-2</v>
          </cell>
          <cell r="BT19">
            <v>0.26984978302339852</v>
          </cell>
          <cell r="BU19">
            <v>0.16587284349973891</v>
          </cell>
          <cell r="BV19">
            <v>0.19607733713572847</v>
          </cell>
          <cell r="BW19">
            <v>0.10857613754868797</v>
          </cell>
          <cell r="BX19">
            <v>0.69333411491308716</v>
          </cell>
          <cell r="CB19">
            <v>0.63</v>
          </cell>
          <cell r="CC19" t="str">
            <v>-</v>
          </cell>
          <cell r="CD19" t="str">
            <v>-</v>
          </cell>
          <cell r="CE19" t="str">
            <v>-</v>
          </cell>
          <cell r="CF19" t="str">
            <v>-</v>
          </cell>
          <cell r="CG19" t="str">
            <v>-</v>
          </cell>
          <cell r="CH19" t="str">
            <v>-</v>
          </cell>
          <cell r="CJ19" t="str">
            <v>cellule forcée</v>
          </cell>
          <cell r="CK19">
            <v>0.97166158570280126</v>
          </cell>
          <cell r="CL19">
            <v>0.76601504002459264</v>
          </cell>
          <cell r="CM19">
            <v>0.50114690693040431</v>
          </cell>
          <cell r="CN19">
            <v>0.17943637259300074</v>
          </cell>
          <cell r="CO19">
            <v>0.84058016430534643</v>
          </cell>
          <cell r="CP19">
            <v>0.60084251414939482</v>
          </cell>
          <cell r="CQ19">
            <v>0.39128550316845034</v>
          </cell>
          <cell r="CR19">
            <v>7.1043702352533086E-2</v>
          </cell>
          <cell r="CS19">
            <v>0.91819723828479616</v>
          </cell>
          <cell r="CT19">
            <v>0.69236683448955338</v>
          </cell>
          <cell r="CU19">
            <v>0.47916830129166416</v>
          </cell>
          <cell r="CV19">
            <v>0.15971632509727365</v>
          </cell>
          <cell r="CW19">
            <v>0.8</v>
          </cell>
          <cell r="CX19">
            <v>0.39451740169048638</v>
          </cell>
          <cell r="CY19">
            <v>0.2363537788637281</v>
          </cell>
          <cell r="CZ19">
            <v>8.3358885737567084E-2</v>
          </cell>
          <cell r="DA19">
            <v>0.74082858572620913</v>
          </cell>
          <cell r="DB19">
            <v>0.47058711058175368</v>
          </cell>
          <cell r="DC19">
            <v>0.30471241415409145</v>
          </cell>
          <cell r="DD19">
            <v>0.10857613754868797</v>
          </cell>
          <cell r="DE19">
            <v>0.69333411491308716</v>
          </cell>
          <cell r="DF19">
            <v>0.53963286370268559</v>
          </cell>
          <cell r="DG19">
            <v>0.36311352598612251</v>
          </cell>
          <cell r="DH19">
            <v>0.12732954945839248</v>
          </cell>
          <cell r="DJ19">
            <v>0.63</v>
          </cell>
          <cell r="DK19" t="str">
            <v>-</v>
          </cell>
          <cell r="DL19" t="str">
            <v>-</v>
          </cell>
        </row>
        <row r="20">
          <cell r="AZ20" t="str">
            <v>RNPG sous-jacent</v>
          </cell>
          <cell r="BB20" t="str">
            <v>Underlying net income Group share (NIGS)</v>
          </cell>
          <cell r="BD20">
            <v>1303.0423274694811</v>
          </cell>
          <cell r="BE20">
            <v>1520.4817013992781</v>
          </cell>
          <cell r="BF20">
            <v>1850.2122299889195</v>
          </cell>
          <cell r="BG20">
            <v>1249.3215041014264</v>
          </cell>
          <cell r="BH20">
            <v>1531.2258548411839</v>
          </cell>
          <cell r="BI20">
            <v>1272.6054367458833</v>
          </cell>
          <cell r="BJ20">
            <v>1908.4194989363889</v>
          </cell>
          <cell r="BK20">
            <v>756.14948318699498</v>
          </cell>
          <cell r="BL20">
            <v>1435.4234516458266</v>
          </cell>
          <cell r="BM20">
            <v>1413.6665472767738</v>
          </cell>
          <cell r="BN20">
            <v>1615.460569862164</v>
          </cell>
          <cell r="BO20">
            <v>932.41530061203002</v>
          </cell>
          <cell r="BP20">
            <v>975.11948495500644</v>
          </cell>
          <cell r="BQ20">
            <v>1115.4012242240933</v>
          </cell>
          <cell r="BR20">
            <v>1106.6155503592256</v>
          </cell>
          <cell r="BS20">
            <v>651.59502441059681</v>
          </cell>
          <cell r="BT20">
            <v>1317.9119637059</v>
          </cell>
          <cell r="BU20">
            <v>1226.4962638951699</v>
          </cell>
          <cell r="BV20">
            <v>1242.3395883773485</v>
          </cell>
          <cell r="BW20">
            <v>795.63448390664416</v>
          </cell>
          <cell r="BX20">
            <v>1067.0905861072272</v>
          </cell>
          <cell r="BY20">
            <v>1133.063273477233</v>
          </cell>
          <cell r="BZ20">
            <v>1417.6032712978122</v>
          </cell>
          <cell r="CA20">
            <v>787.68825315597212</v>
          </cell>
          <cell r="CB20">
            <v>877.50750946888002</v>
          </cell>
          <cell r="CC20">
            <v>966.01001192026581</v>
          </cell>
          <cell r="CD20">
            <v>1185.287677326176</v>
          </cell>
          <cell r="CE20">
            <v>896.41922986728798</v>
          </cell>
          <cell r="CF20">
            <v>958.25510803141606</v>
          </cell>
          <cell r="CG20">
            <v>1018.9061513981399</v>
          </cell>
          <cell r="CH20">
            <v>818.38332671519004</v>
          </cell>
          <cell r="CI20">
            <v>394.52404606390701</v>
          </cell>
          <cell r="CK20">
            <v>5923.0577629591053</v>
          </cell>
          <cell r="CL20">
            <v>4620.015435489614</v>
          </cell>
          <cell r="CM20">
            <v>3099.5337340903461</v>
          </cell>
          <cell r="CN20">
            <v>1249.3215041014264</v>
          </cell>
          <cell r="CO20">
            <v>5468</v>
          </cell>
          <cell r="CP20">
            <v>3937</v>
          </cell>
          <cell r="CQ20">
            <v>2664.5689821233832</v>
          </cell>
          <cell r="CR20">
            <v>756.14948318699498</v>
          </cell>
          <cell r="CS20">
            <v>5396.9658693967949</v>
          </cell>
          <cell r="CT20">
            <v>3961.5424177509576</v>
          </cell>
          <cell r="CU20">
            <v>2547.875870474194</v>
          </cell>
          <cell r="CV20">
            <v>932.41530061203002</v>
          </cell>
          <cell r="CW20">
            <v>3848.7312839489236</v>
          </cell>
          <cell r="CX20">
            <v>2873.6117989939212</v>
          </cell>
          <cell r="CY20">
            <v>1758.2105747698265</v>
          </cell>
          <cell r="CZ20">
            <v>651.59502441059681</v>
          </cell>
          <cell r="DA20">
            <v>4582.382299885071</v>
          </cell>
          <cell r="DB20">
            <v>3264.4703361791703</v>
          </cell>
          <cell r="DC20">
            <v>2037.9740722840008</v>
          </cell>
          <cell r="DD20">
            <v>795.63448390664416</v>
          </cell>
          <cell r="DE20">
            <v>4405.4453840382566</v>
          </cell>
          <cell r="DF20">
            <v>3338.3547979310192</v>
          </cell>
          <cell r="DG20">
            <v>2205.2915244537862</v>
          </cell>
          <cell r="DH20">
            <v>787.68825315597212</v>
          </cell>
          <cell r="DJ20">
            <v>3925.2244285826118</v>
          </cell>
          <cell r="DK20">
            <v>3047.7169191137318</v>
          </cell>
          <cell r="DL20">
            <v>2081.7069071934661</v>
          </cell>
        </row>
        <row r="21">
          <cell r="AZ21" t="str">
            <v>RNPG sous-jacent attribuable aux actions ordinaires</v>
          </cell>
          <cell r="BB21" t="str">
            <v>Underlying NIGS attributable to ordinary shares</v>
          </cell>
          <cell r="BD21">
            <v>1216.0423274694811</v>
          </cell>
          <cell r="BE21">
            <v>1384.4817013992781</v>
          </cell>
          <cell r="BF21">
            <v>1756.2122299889195</v>
          </cell>
          <cell r="BG21">
            <v>1108.3215041014264</v>
          </cell>
          <cell r="BH21">
            <v>1446.2258548411839</v>
          </cell>
          <cell r="BI21">
            <v>1153.6054367458833</v>
          </cell>
          <cell r="BJ21">
            <v>1822.4194989363889</v>
          </cell>
          <cell r="BK21">
            <v>634.14948318699498</v>
          </cell>
          <cell r="BL21">
            <v>1372.4234516458266</v>
          </cell>
          <cell r="BM21">
            <v>1316.6665472767738</v>
          </cell>
          <cell r="BN21">
            <v>1536.460569862164</v>
          </cell>
          <cell r="BO21">
            <v>818.41530061203002</v>
          </cell>
          <cell r="BP21">
            <v>896.11948495500644</v>
          </cell>
          <cell r="BQ21">
            <v>1050.4012242240933</v>
          </cell>
          <cell r="BR21">
            <v>1034.6155503592256</v>
          </cell>
          <cell r="BS21">
            <v>494.59502441059681</v>
          </cell>
          <cell r="BT21">
            <v>1212.8938437384331</v>
          </cell>
          <cell r="BU21">
            <v>984.22239924275095</v>
          </cell>
          <cell r="BV21">
            <v>1143.3994763176013</v>
          </cell>
          <cell r="BW21">
            <v>654.84846061881035</v>
          </cell>
          <cell r="BX21">
            <v>940.09058610722718</v>
          </cell>
          <cell r="BY21">
            <v>1041.6626794333511</v>
          </cell>
          <cell r="BZ21">
            <v>1324.3119604819626</v>
          </cell>
          <cell r="CA21">
            <v>656.38015801570361</v>
          </cell>
          <cell r="CB21">
            <v>752.05616763352759</v>
          </cell>
          <cell r="CC21">
            <v>874.01001192026581</v>
          </cell>
          <cell r="CD21">
            <v>1089.287677326176</v>
          </cell>
          <cell r="CE21">
            <v>755.41922986728798</v>
          </cell>
          <cell r="CF21">
            <v>822.25510803141606</v>
          </cell>
          <cell r="CG21">
            <v>921.90615139813985</v>
          </cell>
          <cell r="CH21">
            <v>721.38332671519004</v>
          </cell>
          <cell r="CI21">
            <v>250.52404606390701</v>
          </cell>
          <cell r="CK21">
            <v>5465.0577629591053</v>
          </cell>
          <cell r="CL21">
            <v>4249.015435489614</v>
          </cell>
          <cell r="CM21">
            <v>2864.5337340903461</v>
          </cell>
          <cell r="CN21">
            <v>1108.3215041014264</v>
          </cell>
          <cell r="CO21">
            <v>5056</v>
          </cell>
          <cell r="CP21">
            <v>3610</v>
          </cell>
          <cell r="CQ21">
            <v>2456.5689821233832</v>
          </cell>
          <cell r="CR21">
            <v>634.14948318699498</v>
          </cell>
          <cell r="CS21">
            <v>5043.9658693967949</v>
          </cell>
          <cell r="CT21">
            <v>3671.5424177509576</v>
          </cell>
          <cell r="CU21">
            <v>2354.875870474194</v>
          </cell>
          <cell r="CV21">
            <v>818.41530061203002</v>
          </cell>
          <cell r="CW21">
            <v>3475.7312839489236</v>
          </cell>
          <cell r="CX21">
            <v>2579.6117989939212</v>
          </cell>
          <cell r="CY21">
            <v>1529.2105747698265</v>
          </cell>
          <cell r="CZ21">
            <v>494.59502441059681</v>
          </cell>
          <cell r="DA21">
            <v>3995.3641799176039</v>
          </cell>
          <cell r="DB21">
            <v>2782.4703361791703</v>
          </cell>
          <cell r="DC21">
            <v>1798.2479369364198</v>
          </cell>
          <cell r="DD21">
            <v>654.84846061881035</v>
          </cell>
          <cell r="DE21">
            <v>3962.4453840382566</v>
          </cell>
          <cell r="DF21">
            <v>3022.3547979310192</v>
          </cell>
          <cell r="DG21">
            <v>1980.6921184976682</v>
          </cell>
          <cell r="DH21">
            <v>656.38015801570361</v>
          </cell>
          <cell r="DJ21">
            <v>3470.7730867472592</v>
          </cell>
          <cell r="DK21">
            <v>2718.7169191137318</v>
          </cell>
          <cell r="DL21">
            <v>1844.7069071934661</v>
          </cell>
        </row>
        <row r="22">
          <cell r="AZ22" t="str">
            <v>Résultat net par action - sous-jacent</v>
          </cell>
          <cell r="BB22" t="str">
            <v>Net earnings per share - underlying</v>
          </cell>
          <cell r="BD22">
            <v>0.40100467615375535</v>
          </cell>
          <cell r="BE22">
            <v>0.45502461645887921</v>
          </cell>
          <cell r="BF22">
            <v>0.58064699201105607</v>
          </cell>
          <cell r="BG22">
            <v>0.36647400715323092</v>
          </cell>
          <cell r="BH22">
            <v>0.47803726790875162</v>
          </cell>
          <cell r="BI22">
            <v>0.38091114279564448</v>
          </cell>
          <cell r="BJ22">
            <v>0.60275366668442742</v>
          </cell>
          <cell r="BK22">
            <v>0.20969572308878587</v>
          </cell>
          <cell r="BL22">
            <v>0.45419904984116577</v>
          </cell>
          <cell r="BM22">
            <v>0.43164574541285877</v>
          </cell>
          <cell r="BN22">
            <v>0.51721222816840595</v>
          </cell>
          <cell r="BO22">
            <v>0.2806962541140508</v>
          </cell>
          <cell r="BP22">
            <v>0.30971253469519</v>
          </cell>
          <cell r="BQ22">
            <v>0.3644259651097107</v>
          </cell>
          <cell r="BR22">
            <v>0.35894719138641618</v>
          </cell>
          <cell r="BS22">
            <v>0.17154981250315474</v>
          </cell>
          <cell r="BT22">
            <v>0.42062783581731406</v>
          </cell>
          <cell r="BU22">
            <v>0.34145661422081353</v>
          </cell>
          <cell r="BV22">
            <v>0.39921459400129999</v>
          </cell>
          <cell r="BW22">
            <v>0.22870715816414863</v>
          </cell>
          <cell r="BX22">
            <v>0.32835292775049074</v>
          </cell>
          <cell r="BY22">
            <v>0.36441869268882876</v>
          </cell>
          <cell r="BZ22">
            <v>0.46479497141249743</v>
          </cell>
          <cell r="CA22">
            <v>0.23080733022880107</v>
          </cell>
          <cell r="CB22">
            <v>0.2644364478706191</v>
          </cell>
          <cell r="CC22">
            <v>0.30731760858076757</v>
          </cell>
          <cell r="CD22">
            <v>0.3830473649291406</v>
          </cell>
          <cell r="CE22">
            <v>0.26575563170732247</v>
          </cell>
          <cell r="CF22">
            <v>0.30043301108239834</v>
          </cell>
          <cell r="CG22">
            <v>0.32881941710354934</v>
          </cell>
          <cell r="CH22">
            <v>0.26820168759360363</v>
          </cell>
          <cell r="CI22">
            <v>9.5117885497030846E-2</v>
          </cell>
          <cell r="CK22">
            <v>1.8030214439428898</v>
          </cell>
          <cell r="CL22">
            <v>1.4020505813087178</v>
          </cell>
          <cell r="CM22">
            <v>0.94713115853613306</v>
          </cell>
          <cell r="CN22">
            <v>0.36647400715323092</v>
          </cell>
          <cell r="CO22">
            <v>1.691531665961326</v>
          </cell>
          <cell r="CP22">
            <v>1.220963397736738</v>
          </cell>
          <cell r="CQ22">
            <v>0.82860095239552867</v>
          </cell>
          <cell r="CR22">
            <v>0.20969572308878587</v>
          </cell>
          <cell r="CS22">
            <v>1.686927934793361</v>
          </cell>
          <cell r="CT22">
            <v>1.2323175886552258</v>
          </cell>
          <cell r="CU22">
            <v>0.80007696527580929</v>
          </cell>
          <cell r="CV22">
            <v>0.2806962541140508</v>
          </cell>
          <cell r="CW22">
            <v>1.2046263263547241</v>
          </cell>
          <cell r="CX22">
            <v>0.89489102577635271</v>
          </cell>
          <cell r="CY22">
            <v>0.53047341895446265</v>
          </cell>
          <cell r="CZ22">
            <v>0.17154981250315474</v>
          </cell>
          <cell r="DA22">
            <v>1.3904586964464956</v>
          </cell>
          <cell r="DB22">
            <v>0.96950035467899176</v>
          </cell>
          <cell r="DC22">
            <v>0.62804175326705813</v>
          </cell>
          <cell r="DD22">
            <v>0.22870715816414863</v>
          </cell>
          <cell r="DE22">
            <v>1.3885268313769135</v>
          </cell>
          <cell r="DF22">
            <v>1.0602687142542282</v>
          </cell>
          <cell r="DG22">
            <v>0.69582037452960788</v>
          </cell>
          <cell r="DH22">
            <v>0.23080733022880107</v>
          </cell>
          <cell r="DJ22">
            <v>1.2205749611652355</v>
          </cell>
          <cell r="DK22">
            <v>0.95614271091049552</v>
          </cell>
          <cell r="DL22">
            <v>0.64883644866289125</v>
          </cell>
        </row>
        <row r="25">
          <cell r="AP25">
            <v>43190</v>
          </cell>
          <cell r="AQ25">
            <v>43101</v>
          </cell>
          <cell r="AR25">
            <v>43100</v>
          </cell>
          <cell r="AS25">
            <v>43008</v>
          </cell>
          <cell r="AT25">
            <v>42916</v>
          </cell>
          <cell r="AU25">
            <v>42825</v>
          </cell>
          <cell r="AZ25" t="str">
            <v>(en m€)</v>
          </cell>
          <cell r="BB25" t="str">
            <v>(€m)</v>
          </cell>
          <cell r="CJ25" t="str">
            <v>(€m)</v>
          </cell>
          <cell r="CK25">
            <v>45291</v>
          </cell>
          <cell r="CL25">
            <v>45199</v>
          </cell>
          <cell r="CM25">
            <v>45107</v>
          </cell>
          <cell r="CN25">
            <v>45016</v>
          </cell>
          <cell r="CO25">
            <v>44926</v>
          </cell>
          <cell r="CP25">
            <v>44834</v>
          </cell>
          <cell r="CQ25">
            <v>44742</v>
          </cell>
          <cell r="CR25">
            <v>44651</v>
          </cell>
          <cell r="CS25">
            <v>44561</v>
          </cell>
          <cell r="CT25">
            <v>44469</v>
          </cell>
          <cell r="CU25">
            <v>44377</v>
          </cell>
          <cell r="CV25">
            <v>44286</v>
          </cell>
          <cell r="CW25">
            <v>44196</v>
          </cell>
          <cell r="CX25">
            <v>44104</v>
          </cell>
          <cell r="CY25">
            <v>44012</v>
          </cell>
          <cell r="CZ25">
            <v>43921</v>
          </cell>
          <cell r="DA25">
            <v>43830</v>
          </cell>
          <cell r="DB25">
            <v>43738</v>
          </cell>
          <cell r="DC25">
            <v>43646</v>
          </cell>
          <cell r="DD25">
            <v>43555</v>
          </cell>
          <cell r="DE25">
            <v>43465</v>
          </cell>
          <cell r="DF25">
            <v>43373</v>
          </cell>
          <cell r="DG25">
            <v>43281</v>
          </cell>
          <cell r="DH25">
            <v>43190</v>
          </cell>
          <cell r="DI25">
            <v>43101</v>
          </cell>
          <cell r="DJ25">
            <v>43100</v>
          </cell>
          <cell r="DK25">
            <v>43008</v>
          </cell>
          <cell r="DL25" t="str">
            <v>30/06/2017</v>
          </cell>
        </row>
        <row r="26">
          <cell r="AP26">
            <v>57172.859816046301</v>
          </cell>
          <cell r="AQ26">
            <v>57135.385415480596</v>
          </cell>
          <cell r="AR26">
            <v>58056</v>
          </cell>
          <cell r="AS26">
            <v>57974</v>
          </cell>
          <cell r="AT26">
            <v>57371</v>
          </cell>
          <cell r="AU26">
            <v>58354.000000001004</v>
          </cell>
          <cell r="AZ26" t="str">
            <v>Capitaux propres - part du Groupe</v>
          </cell>
          <cell r="BB26" t="str">
            <v>Shareholder's equity Group share</v>
          </cell>
          <cell r="BV26" t="str">
            <v>MAJ avec fichier ROTE</v>
          </cell>
          <cell r="CJ26" t="str">
            <v>Shareholder's equity Group share</v>
          </cell>
          <cell r="CK26">
            <v>71086.344982041497</v>
          </cell>
          <cell r="CL26">
            <v>69416.048594712091</v>
          </cell>
          <cell r="CM26">
            <v>67879.272279866505</v>
          </cell>
          <cell r="CN26">
            <v>69138.007238531398</v>
          </cell>
          <cell r="CO26">
            <v>64632.823240256999</v>
          </cell>
          <cell r="CP26">
            <v>64294.865233417098</v>
          </cell>
          <cell r="CQ26">
            <v>64416.622972380304</v>
          </cell>
          <cell r="CR26">
            <v>67695.427622427902</v>
          </cell>
          <cell r="CS26">
            <v>68216.601531099906</v>
          </cell>
          <cell r="CT26">
            <v>66808.567679237705</v>
          </cell>
          <cell r="CU26">
            <v>65863.340512405295</v>
          </cell>
          <cell r="CV26">
            <v>65709.405718469294</v>
          </cell>
          <cell r="CW26">
            <v>65217.131025444003</v>
          </cell>
          <cell r="CX26">
            <v>64590.845910171098</v>
          </cell>
          <cell r="CY26">
            <v>63894.659772592298</v>
          </cell>
          <cell r="CZ26">
            <v>62637.000000001004</v>
          </cell>
          <cell r="DA26">
            <v>62920.67540973</v>
          </cell>
          <cell r="DB26">
            <v>62286.744635838098</v>
          </cell>
          <cell r="DC26">
            <v>61216.000000001004</v>
          </cell>
          <cell r="DD26">
            <v>61799.973549645496</v>
          </cell>
          <cell r="DE26">
            <v>58811</v>
          </cell>
          <cell r="DF26">
            <v>57994.697008873001</v>
          </cell>
          <cell r="DG26">
            <v>57144.431521566505</v>
          </cell>
          <cell r="DH26">
            <v>57172.859816046301</v>
          </cell>
          <cell r="DI26">
            <v>57135.385415480596</v>
          </cell>
          <cell r="DJ26">
            <v>58056</v>
          </cell>
          <cell r="DK26">
            <v>57974</v>
          </cell>
          <cell r="DL26">
            <v>57371</v>
          </cell>
        </row>
        <row r="27">
          <cell r="AP27">
            <v>-4999</v>
          </cell>
          <cell r="AQ27">
            <v>-4999</v>
          </cell>
          <cell r="AR27">
            <v>-5011</v>
          </cell>
          <cell r="AS27">
            <v>-5011</v>
          </cell>
          <cell r="AT27">
            <v>-5011</v>
          </cell>
          <cell r="AU27">
            <v>-5011</v>
          </cell>
          <cell r="AZ27" t="str">
            <v>- Emissions AT1</v>
          </cell>
          <cell r="BB27" t="str">
            <v>- AT1 issuances</v>
          </cell>
          <cell r="BV27" t="str">
            <v>MAJ avec fichier ROTE</v>
          </cell>
          <cell r="CJ27" t="str">
            <v>- AT1 issuances</v>
          </cell>
          <cell r="CK27">
            <v>-7219.6580000000004</v>
          </cell>
          <cell r="CL27">
            <v>-7235.2083932876003</v>
          </cell>
          <cell r="CM27">
            <v>-7234.5319843314501</v>
          </cell>
          <cell r="CN27">
            <v>-7238.5199843314504</v>
          </cell>
          <cell r="CO27">
            <v>-5988.9839843314503</v>
          </cell>
          <cell r="CP27">
            <v>-5988.3559999999998</v>
          </cell>
          <cell r="CQ27">
            <v>-5985.7190000000001</v>
          </cell>
          <cell r="CR27">
            <v>-5982.1719999999896</v>
          </cell>
          <cell r="CS27">
            <v>-4888.125</v>
          </cell>
          <cell r="CT27">
            <v>-4885.97</v>
          </cell>
          <cell r="CU27">
            <v>-4881.5050000000001</v>
          </cell>
          <cell r="CV27">
            <v>-5881.9539999999997</v>
          </cell>
          <cell r="CW27">
            <v>-5888.125</v>
          </cell>
          <cell r="CX27">
            <v>-5133.9719999999998</v>
          </cell>
          <cell r="CY27">
            <v>-5129.8609999999999</v>
          </cell>
          <cell r="CZ27">
            <v>-5128.1189999999997</v>
          </cell>
          <cell r="DA27">
            <v>-5134.3230000000003</v>
          </cell>
          <cell r="DB27">
            <v>-5134.3069999999998</v>
          </cell>
          <cell r="DC27">
            <v>-6094</v>
          </cell>
          <cell r="DD27">
            <v>-6109</v>
          </cell>
          <cell r="DE27">
            <v>-5011</v>
          </cell>
          <cell r="DF27">
            <v>-5011</v>
          </cell>
          <cell r="DG27">
            <v>-5007.8469999999998</v>
          </cell>
          <cell r="DH27">
            <v>-4999</v>
          </cell>
          <cell r="DI27">
            <v>-4999</v>
          </cell>
          <cell r="DJ27">
            <v>-5011</v>
          </cell>
          <cell r="DK27">
            <v>-5011</v>
          </cell>
          <cell r="DL27">
            <v>-5011</v>
          </cell>
        </row>
        <row r="28">
          <cell r="AP28">
            <v>-2367.5988335408001</v>
          </cell>
          <cell r="AQ28">
            <v>-2708.6941556893439</v>
          </cell>
          <cell r="AR28">
            <v>-3499.6104917941698</v>
          </cell>
          <cell r="AS28">
            <v>-3385</v>
          </cell>
          <cell r="AT28">
            <v>-3268</v>
          </cell>
          <cell r="AU28">
            <v>-3249</v>
          </cell>
          <cell r="AZ28" t="str">
            <v>- Réserves latentes OCI - part du Groupe</v>
          </cell>
          <cell r="BB28" t="str">
            <v>- Unrealised gains and losses on OCI - Group share</v>
          </cell>
          <cell r="BV28" t="str">
            <v>MAJ avec fichier ROTE</v>
          </cell>
          <cell r="CJ28" t="str">
            <v>- Unrealised gains and losses on OCI - Group share</v>
          </cell>
          <cell r="CK28">
            <v>1074.0697173096428</v>
          </cell>
          <cell r="CL28">
            <v>1644.2713061971065</v>
          </cell>
          <cell r="CM28">
            <v>1351.8826402303439</v>
          </cell>
          <cell r="CN28">
            <v>1237.21761611485</v>
          </cell>
          <cell r="CO28">
            <v>3536.2144722499975</v>
          </cell>
          <cell r="CP28">
            <v>3337.8439652499997</v>
          </cell>
          <cell r="CQ28">
            <v>2005.9380000000001</v>
          </cell>
          <cell r="CR28">
            <v>-413.67760042563805</v>
          </cell>
          <cell r="CS28">
            <v>-2125.0986653988302</v>
          </cell>
          <cell r="CT28">
            <v>-2232.6186827418055</v>
          </cell>
          <cell r="CU28">
            <v>-2313.0169376614122</v>
          </cell>
          <cell r="CV28">
            <v>-2482.4540418888691</v>
          </cell>
          <cell r="CW28">
            <v>-3082.7683555644303</v>
          </cell>
          <cell r="CX28">
            <v>-2562.4262345074549</v>
          </cell>
          <cell r="CY28">
            <v>-2291.2720646485213</v>
          </cell>
          <cell r="CZ28">
            <v>-1254.6209834821625</v>
          </cell>
          <cell r="DA28">
            <v>-2992.9289758150612</v>
          </cell>
          <cell r="DB28">
            <v>-3575.5842333473597</v>
          </cell>
          <cell r="DC28">
            <v>-3055.5707963680948</v>
          </cell>
          <cell r="DD28">
            <v>-2757.1236312920091</v>
          </cell>
          <cell r="DE28">
            <v>-1696</v>
          </cell>
          <cell r="DF28">
            <v>-2299</v>
          </cell>
          <cell r="DG28">
            <v>-2521.802779558599</v>
          </cell>
          <cell r="DH28">
            <v>-2367.5988335408001</v>
          </cell>
          <cell r="DI28">
            <v>-2708.6941556893439</v>
          </cell>
          <cell r="DJ28">
            <v>-3499.6104917941698</v>
          </cell>
          <cell r="DK28">
            <v>-3385</v>
          </cell>
          <cell r="DL28">
            <v>-3268</v>
          </cell>
        </row>
        <row r="29">
          <cell r="AP29">
            <v>-1802.4903233190003</v>
          </cell>
          <cell r="AQ29">
            <v>-1802.4903233190003</v>
          </cell>
          <cell r="AR29">
            <v>-1802</v>
          </cell>
          <cell r="AS29">
            <v>0</v>
          </cell>
          <cell r="AT29">
            <v>0</v>
          </cell>
          <cell r="AU29">
            <v>-1715.9669628600002</v>
          </cell>
          <cell r="AZ29" t="str">
            <v>- Projet distribution de dividende sur résultat annuel*</v>
          </cell>
          <cell r="BB29" t="str">
            <v>- Payout assumption on annual results*</v>
          </cell>
          <cell r="BV29" t="str">
            <v>MAJ fichier ROTE T4 et T1</v>
          </cell>
          <cell r="CJ29" t="str">
            <v>- Payout assumption on annual results*</v>
          </cell>
          <cell r="CK29">
            <v>-3180.6377505</v>
          </cell>
          <cell r="CN29">
            <v>-3174.7444428000003</v>
          </cell>
          <cell r="CO29">
            <v>-3174.7444428000003</v>
          </cell>
          <cell r="CR29">
            <v>-3176.4099675000002</v>
          </cell>
          <cell r="CS29">
            <v>-3176.4099675000002</v>
          </cell>
          <cell r="CV29">
            <v>-913.51682320000009</v>
          </cell>
          <cell r="CW29">
            <v>-913.51682320000009</v>
          </cell>
          <cell r="DD29">
            <v>-1975.9554784799998</v>
          </cell>
          <cell r="DE29">
            <v>-2086.2606338400001</v>
          </cell>
          <cell r="DH29">
            <v>-1802.4903233190003</v>
          </cell>
          <cell r="DI29">
            <v>-1802.4903233190003</v>
          </cell>
          <cell r="DJ29">
            <v>-1802</v>
          </cell>
        </row>
        <row r="30">
          <cell r="AP30">
            <v>48003.770659186499</v>
          </cell>
          <cell r="AQ30">
            <v>47625.200936472254</v>
          </cell>
          <cell r="AR30">
            <v>47743.38950820583</v>
          </cell>
          <cell r="AS30">
            <v>49578</v>
          </cell>
          <cell r="AT30">
            <v>49092</v>
          </cell>
          <cell r="AU30">
            <v>48378.033037141002</v>
          </cell>
          <cell r="AZ30" t="str">
            <v>Actif net non réévalué (ANC) attrib. aux actions ord.</v>
          </cell>
          <cell r="BB30" t="str">
            <v>Net book value (NBV), not revaluated, attributable to ordin. sh.</v>
          </cell>
          <cell r="CJ30" t="str">
            <v>Net book value (NBV), not revaluated, attributable to ordin. sh.</v>
          </cell>
          <cell r="CK30">
            <v>61760.118948851137</v>
          </cell>
          <cell r="CL30">
            <v>63825.111507621601</v>
          </cell>
          <cell r="CM30">
            <v>61996.622935765401</v>
          </cell>
          <cell r="CN30">
            <v>59961.960427514801</v>
          </cell>
          <cell r="CO30">
            <v>59005.309285375544</v>
          </cell>
          <cell r="CP30">
            <v>61644.353198667101</v>
          </cell>
          <cell r="CQ30">
            <v>59288.147196940306</v>
          </cell>
          <cell r="CR30">
            <v>57911.511418542272</v>
          </cell>
          <cell r="CS30">
            <v>58026.967898201074</v>
          </cell>
          <cell r="CT30">
            <v>57833.198325705896</v>
          </cell>
          <cell r="CU30">
            <v>57469.073994293882</v>
          </cell>
          <cell r="CV30">
            <v>56431.480853380424</v>
          </cell>
          <cell r="CW30">
            <v>55332.720846679571</v>
          </cell>
          <cell r="CX30">
            <v>56894.447675663643</v>
          </cell>
          <cell r="CY30">
            <v>56473.526707943776</v>
          </cell>
          <cell r="CZ30">
            <v>56254.260016518841</v>
          </cell>
          <cell r="DA30">
            <v>54793.423433914933</v>
          </cell>
          <cell r="DB30">
            <v>53576.853402490735</v>
          </cell>
          <cell r="DC30">
            <v>52066.429203632906</v>
          </cell>
          <cell r="DD30">
            <v>50957.894439873489</v>
          </cell>
          <cell r="DE30">
            <v>50017.73936616</v>
          </cell>
          <cell r="DF30">
            <v>50684.697008873001</v>
          </cell>
          <cell r="DG30">
            <v>49614.781742007901</v>
          </cell>
          <cell r="DH30">
            <v>48003.770659186499</v>
          </cell>
          <cell r="DI30">
            <v>47625.200936472254</v>
          </cell>
          <cell r="DJ30">
            <v>47743.38950820583</v>
          </cell>
          <cell r="DK30">
            <v>49578</v>
          </cell>
          <cell r="DL30">
            <v>49092</v>
          </cell>
        </row>
        <row r="31">
          <cell r="AP31">
            <v>-17730.015165635676</v>
          </cell>
          <cell r="AQ31">
            <v>-17671.560932486886</v>
          </cell>
          <cell r="AR31">
            <v>-17671.560932486886</v>
          </cell>
          <cell r="AS31">
            <v>-17872</v>
          </cell>
          <cell r="AT31">
            <v>-15647.956409136599</v>
          </cell>
          <cell r="AU31">
            <v>-15321</v>
          </cell>
          <cell r="AZ31" t="str">
            <v>- Écarts d’acquisition &amp; incorporels** - part du Groupe</v>
          </cell>
          <cell r="BB31" t="str">
            <v>- Goodwill &amp; intangibles** - Group share</v>
          </cell>
          <cell r="BV31" t="str">
            <v>MAJ avec fichier ROTE</v>
          </cell>
          <cell r="CJ31" t="str">
            <v>- Goodwill &amp; intangibles** - Group share</v>
          </cell>
          <cell r="CK31">
            <v>-17347.427888522783</v>
          </cell>
          <cell r="CL31">
            <v>-17255.048602318671</v>
          </cell>
          <cell r="CM31">
            <v>-17077.07441461421</v>
          </cell>
          <cell r="CN31">
            <v>-16960.063655178266</v>
          </cell>
          <cell r="CO31">
            <v>-18395.332969703468</v>
          </cell>
          <cell r="CP31">
            <v>-18386.38559104607</v>
          </cell>
          <cell r="CQ31">
            <v>-18345.162820347447</v>
          </cell>
          <cell r="CR31">
            <v>-18476.316092464949</v>
          </cell>
          <cell r="CS31">
            <v>-18580.655751879247</v>
          </cell>
          <cell r="CT31">
            <v>-17755.166939436593</v>
          </cell>
          <cell r="CU31">
            <v>-17569.459954616723</v>
          </cell>
          <cell r="CV31">
            <v>-17476.030826715971</v>
          </cell>
          <cell r="CW31">
            <v>-17488.325722325113</v>
          </cell>
          <cell r="CX31">
            <v>-18301.32816641188</v>
          </cell>
          <cell r="CY31">
            <v>-18501.530554954574</v>
          </cell>
          <cell r="CZ31">
            <v>-18006.258934108526</v>
          </cell>
          <cell r="DA31">
            <v>-18010.569798600161</v>
          </cell>
          <cell r="DB31">
            <v>-18390.656114344252</v>
          </cell>
          <cell r="DC31">
            <v>-18335.062315740412</v>
          </cell>
          <cell r="DD31">
            <v>-17783.611675117423</v>
          </cell>
          <cell r="DE31">
            <v>-17843</v>
          </cell>
          <cell r="DF31">
            <v>-17773.604249957047</v>
          </cell>
          <cell r="DG31">
            <v>-17763.517532360198</v>
          </cell>
          <cell r="DH31">
            <v>-17730.015165635676</v>
          </cell>
          <cell r="DI31">
            <v>-17671.560932486886</v>
          </cell>
          <cell r="DJ31">
            <v>-17671.560932486886</v>
          </cell>
          <cell r="DK31">
            <v>-17872</v>
          </cell>
          <cell r="DL31">
            <v>-15647.956409136599</v>
          </cell>
        </row>
        <row r="32">
          <cell r="AP32">
            <v>30273.755493550823</v>
          </cell>
          <cell r="AQ32">
            <v>29953.640003985369</v>
          </cell>
          <cell r="AR32">
            <v>30071.828575718944</v>
          </cell>
          <cell r="AS32">
            <v>31706</v>
          </cell>
          <cell r="AT32">
            <v>33444.043590863403</v>
          </cell>
          <cell r="AU32">
            <v>33057.033037141002</v>
          </cell>
          <cell r="AZ32" t="str">
            <v>ANC tangible non réévalué (ANT) attrib. aux actions ord.</v>
          </cell>
          <cell r="BB32" t="str">
            <v>Tangible NBV (TNBV), not revaluated attrib. to ordinary sh.</v>
          </cell>
          <cell r="CJ32" t="str">
            <v>Tangible NBV (TNBV), not revaluated attrib. to ordinary sh.</v>
          </cell>
          <cell r="CK32">
            <v>44412.691060328354</v>
          </cell>
          <cell r="CL32">
            <v>46570.062905302926</v>
          </cell>
          <cell r="CM32">
            <v>44919.548521151191</v>
          </cell>
          <cell r="CN32">
            <v>43001.896772336535</v>
          </cell>
          <cell r="CO32">
            <v>40609.976315672073</v>
          </cell>
          <cell r="CP32">
            <v>43257.967607621031</v>
          </cell>
          <cell r="CQ32">
            <v>40942.98437659286</v>
          </cell>
          <cell r="CR32">
            <v>39435.195326077323</v>
          </cell>
          <cell r="CS32">
            <v>39446.312146321827</v>
          </cell>
          <cell r="CT32">
            <v>40078.0313862693</v>
          </cell>
          <cell r="CU32">
            <v>39899.614039677159</v>
          </cell>
          <cell r="CV32">
            <v>38955.450026664454</v>
          </cell>
          <cell r="CW32">
            <v>37844.395124354458</v>
          </cell>
          <cell r="CX32">
            <v>38593.119509251759</v>
          </cell>
          <cell r="CY32">
            <v>37971.996152989203</v>
          </cell>
          <cell r="CZ32">
            <v>38248.001082410316</v>
          </cell>
          <cell r="DA32">
            <v>36782.853635314772</v>
          </cell>
          <cell r="DB32">
            <v>35186.197288146483</v>
          </cell>
          <cell r="DC32">
            <v>33731.366887892495</v>
          </cell>
          <cell r="DD32">
            <v>33174.282764756063</v>
          </cell>
          <cell r="DE32">
            <v>32174.73936616</v>
          </cell>
          <cell r="DF32">
            <v>32911.092758915955</v>
          </cell>
          <cell r="DG32">
            <v>31851.264209647703</v>
          </cell>
          <cell r="DH32">
            <v>30273.755493550823</v>
          </cell>
          <cell r="DI32">
            <v>29953.640003985369</v>
          </cell>
          <cell r="DJ32">
            <v>30071.828575718944</v>
          </cell>
          <cell r="DK32">
            <v>31706</v>
          </cell>
          <cell r="DL32">
            <v>33444.043590863403</v>
          </cell>
        </row>
        <row r="33">
          <cell r="AP33">
            <v>2843.3454959999999</v>
          </cell>
          <cell r="AQ33">
            <v>2843.9583929999999</v>
          </cell>
          <cell r="AR33">
            <v>2843.9583929999999</v>
          </cell>
          <cell r="AS33">
            <v>2843.9583929999999</v>
          </cell>
          <cell r="AT33">
            <v>2843.9583929999999</v>
          </cell>
          <cell r="AU33">
            <v>2842.7927249999998</v>
          </cell>
          <cell r="AZ33" t="str">
            <v>Nombre d'actions, hors titres d'auto-détention (fin de période, m)</v>
          </cell>
          <cell r="BB33" t="str">
            <v>Total shares in issue, excluding treasury shares (period end, m)</v>
          </cell>
          <cell r="BV33" t="str">
            <v>MAJ lien (hors autocontrôle, fin de période)</v>
          </cell>
          <cell r="CJ33" t="str">
            <v>Total shares in issue, excluding treasury shares (period end, m)</v>
          </cell>
          <cell r="CK33">
            <v>3029.1788099999999</v>
          </cell>
          <cell r="CL33">
            <v>3051.6568280000001</v>
          </cell>
          <cell r="CM33">
            <v>3024.6767719999998</v>
          </cell>
          <cell r="CN33">
            <v>3023.968382</v>
          </cell>
          <cell r="CO33">
            <v>3023.5661359999999</v>
          </cell>
          <cell r="CP33">
            <v>3039.474502</v>
          </cell>
          <cell r="CQ33">
            <v>3022.8809879999999</v>
          </cell>
          <cell r="CR33">
            <v>3023.666228</v>
          </cell>
          <cell r="CS33">
            <v>3025.1523499999998</v>
          </cell>
          <cell r="CT33">
            <v>3043.9027390000001</v>
          </cell>
          <cell r="CU33">
            <v>3076.2681550000002</v>
          </cell>
          <cell r="CV33">
            <v>2916.0386400000002</v>
          </cell>
          <cell r="CW33">
            <v>2915.5986400000002</v>
          </cell>
          <cell r="CX33">
            <v>2882.0037120000002</v>
          </cell>
          <cell r="CY33">
            <v>2882.788712</v>
          </cell>
          <cell r="CZ33">
            <v>2881.7387119999999</v>
          </cell>
          <cell r="DA33">
            <v>2884.2537120000002</v>
          </cell>
          <cell r="DB33">
            <v>2882.8237119999999</v>
          </cell>
          <cell r="DC33">
            <v>2863.9785919999999</v>
          </cell>
          <cell r="DD33">
            <v>2863.7035919999998</v>
          </cell>
          <cell r="DE33">
            <v>2862.0588509999998</v>
          </cell>
          <cell r="DF33">
            <v>2863.5706260000002</v>
          </cell>
          <cell r="DG33">
            <v>2848.8880399999998</v>
          </cell>
          <cell r="DH33">
            <v>2843.3454959999999</v>
          </cell>
          <cell r="DI33">
            <v>2843.9583929999999</v>
          </cell>
          <cell r="DJ33">
            <v>2843.9583929999999</v>
          </cell>
          <cell r="DK33">
            <v>2843.9583929999999</v>
          </cell>
          <cell r="DL33">
            <v>2843.9583929999999</v>
          </cell>
        </row>
        <row r="34">
          <cell r="AP34">
            <v>16.882848294981351</v>
          </cell>
          <cell r="AQ34">
            <v>16.746096234633718</v>
          </cell>
          <cell r="AR34">
            <v>16.787654005670198</v>
          </cell>
          <cell r="AS34">
            <v>17.432744488115301</v>
          </cell>
          <cell r="AT34">
            <v>17.261855912109329</v>
          </cell>
          <cell r="AU34">
            <v>17.017784171071074</v>
          </cell>
          <cell r="AZ34" t="str">
            <v>ANC par action, après déduction du dividende à verser (€)</v>
          </cell>
          <cell r="BB34" t="str">
            <v>NBV per share , after deduction of dividend to pay (€)</v>
          </cell>
          <cell r="CJ34" t="str">
            <v>NBV per share , after deduction of dividend to pay (€)</v>
          </cell>
          <cell r="CK34">
            <v>20.388403201873427</v>
          </cell>
          <cell r="CL34">
            <v>20.914904625580526</v>
          </cell>
          <cell r="CM34">
            <v>20.49694152766331</v>
          </cell>
          <cell r="CN34">
            <v>19.828897942331331</v>
          </cell>
          <cell r="CO34">
            <v>19.515137632622153</v>
          </cell>
          <cell r="CP34">
            <v>20.281253604234742</v>
          </cell>
          <cell r="CQ34">
            <v>19.613126494988663</v>
          </cell>
          <cell r="CR34">
            <v>19.152746054529889</v>
          </cell>
          <cell r="CS34">
            <v>19.181502676452336</v>
          </cell>
          <cell r="CT34">
            <v>18.999686680102524</v>
          </cell>
          <cell r="CU34">
            <v>18.681425382532648</v>
          </cell>
          <cell r="CV34">
            <v>19.352103253810252</v>
          </cell>
          <cell r="CW34">
            <v>18.978168012411874</v>
          </cell>
          <cell r="CX34">
            <v>19.741281886198916</v>
          </cell>
          <cell r="CY34">
            <v>19.589894491006241</v>
          </cell>
          <cell r="CZ34">
            <v>19.520943998936307</v>
          </cell>
          <cell r="DA34">
            <v>18.997435352495415</v>
          </cell>
          <cell r="DB34">
            <v>18.584852476227564</v>
          </cell>
          <cell r="DC34">
            <v>18.179755026476435</v>
          </cell>
          <cell r="DD34">
            <v>17.794402529028741</v>
          </cell>
          <cell r="DE34">
            <v>17.476139370329111</v>
          </cell>
          <cell r="DF34">
            <v>17.699824320265602</v>
          </cell>
          <cell r="DG34">
            <v>17.41549020017224</v>
          </cell>
          <cell r="DH34">
            <v>16.882848294981351</v>
          </cell>
          <cell r="DI34">
            <v>16.746096234633718</v>
          </cell>
          <cell r="DJ34">
            <v>16.787654005670198</v>
          </cell>
          <cell r="DK34">
            <v>17.432744488115301</v>
          </cell>
          <cell r="DL34">
            <v>17.261855912109329</v>
          </cell>
        </row>
        <row r="35">
          <cell r="AP35">
            <v>0.63</v>
          </cell>
          <cell r="AQ35">
            <v>0.63</v>
          </cell>
          <cell r="AR35">
            <v>0.63</v>
          </cell>
          <cell r="AS35">
            <v>0</v>
          </cell>
          <cell r="AT35">
            <v>0</v>
          </cell>
          <cell r="AU35">
            <v>0.6</v>
          </cell>
          <cell r="AZ35" t="str">
            <v>+ Dividende à verser (€)</v>
          </cell>
          <cell r="BB35" t="str">
            <v>+ Dividend to pay (€)</v>
          </cell>
          <cell r="CJ35" t="str">
            <v>+ Dividend to pay (€)</v>
          </cell>
          <cell r="CK35">
            <v>1.05</v>
          </cell>
          <cell r="CN35">
            <v>1.05</v>
          </cell>
          <cell r="CO35">
            <v>1.05</v>
          </cell>
          <cell r="CQ35" t="str">
            <v xml:space="preserve"> </v>
          </cell>
          <cell r="CR35">
            <v>1.05</v>
          </cell>
          <cell r="CS35">
            <v>1.05</v>
          </cell>
          <cell r="CV35">
            <v>0.8</v>
          </cell>
          <cell r="CW35">
            <v>0.8</v>
          </cell>
          <cell r="DA35">
            <v>0.7</v>
          </cell>
          <cell r="DD35">
            <v>0.69</v>
          </cell>
          <cell r="DE35">
            <v>0.69</v>
          </cell>
          <cell r="DH35">
            <v>0.63</v>
          </cell>
          <cell r="DI35">
            <v>0.63</v>
          </cell>
          <cell r="DJ35">
            <v>0.63</v>
          </cell>
        </row>
        <row r="36">
          <cell r="AP36">
            <v>17.51284829498135</v>
          </cell>
          <cell r="AQ36">
            <v>17.376096234633717</v>
          </cell>
          <cell r="AR36">
            <v>17.417654005670197</v>
          </cell>
          <cell r="AS36">
            <v>17.432744488115301</v>
          </cell>
          <cell r="AT36">
            <v>17.261855912109329</v>
          </cell>
          <cell r="AU36">
            <v>17.617784171071076</v>
          </cell>
          <cell r="AZ36" t="str">
            <v>ANC par action, avant déduction du dividende (€)</v>
          </cell>
          <cell r="BB36" t="str">
            <v>NBV per share , before deduction of dividend to pay (€)</v>
          </cell>
          <cell r="CJ36" t="str">
            <v>NBV per share , before deduction of dividend to pay (€)</v>
          </cell>
          <cell r="CK36">
            <v>21.438403201873427</v>
          </cell>
          <cell r="CL36">
            <v>20.914904625580526</v>
          </cell>
          <cell r="CM36">
            <v>20.49694152766331</v>
          </cell>
          <cell r="CN36">
            <v>20.878897942331331</v>
          </cell>
          <cell r="CO36">
            <v>20.565137632622154</v>
          </cell>
          <cell r="CP36">
            <v>20.281253604234742</v>
          </cell>
          <cell r="CQ36">
            <v>20.663126494988663</v>
          </cell>
          <cell r="CR36">
            <v>20.202746054529889</v>
          </cell>
          <cell r="CS36">
            <v>20.231502676452337</v>
          </cell>
          <cell r="CT36">
            <v>18.999686680102524</v>
          </cell>
          <cell r="CU36">
            <v>18.681425382532648</v>
          </cell>
          <cell r="CV36">
            <v>19.662103253810251</v>
          </cell>
          <cell r="CW36">
            <v>19.778168012411875</v>
          </cell>
          <cell r="CX36">
            <v>19.741281886198916</v>
          </cell>
          <cell r="CY36">
            <v>19.589894491006241</v>
          </cell>
          <cell r="CZ36">
            <v>19.520943998936307</v>
          </cell>
          <cell r="DA36">
            <v>19.697435352495415</v>
          </cell>
          <cell r="DB36">
            <v>18.584852476227564</v>
          </cell>
          <cell r="DC36">
            <v>18.179755026476435</v>
          </cell>
          <cell r="DD36">
            <v>18.484402529028742</v>
          </cell>
          <cell r="DE36">
            <v>18.166139370329113</v>
          </cell>
          <cell r="DF36">
            <v>17.699824320265602</v>
          </cell>
          <cell r="DG36">
            <v>17.41549020017224</v>
          </cell>
          <cell r="DH36">
            <v>17.51284829498135</v>
          </cell>
          <cell r="DI36">
            <v>17.376096234633717</v>
          </cell>
          <cell r="DJ36">
            <v>17.417654005670197</v>
          </cell>
          <cell r="DK36">
            <v>17.432744488115301</v>
          </cell>
          <cell r="DL36">
            <v>17.261855912109329</v>
          </cell>
        </row>
        <row r="37">
          <cell r="AP37">
            <v>10.647230713305769</v>
          </cell>
          <cell r="AQ37">
            <v>10.532376309622533</v>
          </cell>
          <cell r="AR37">
            <v>10.573934080659015</v>
          </cell>
          <cell r="AS37">
            <v>11.148545660175557</v>
          </cell>
          <cell r="AT37">
            <v>11.759681039350355</v>
          </cell>
          <cell r="AU37">
            <v>11.628365566870867</v>
          </cell>
          <cell r="AZ37" t="str">
            <v>ANT par action, après déduction du dividende à verser (€)</v>
          </cell>
          <cell r="BB37" t="str">
            <v>TNBV per share, after deduction of dividend to pay (€)</v>
          </cell>
          <cell r="CJ37" t="str">
            <v>TNBV per share, after deduction of dividend to pay (€)</v>
          </cell>
          <cell r="CK37">
            <v>14.661627406646343</v>
          </cell>
          <cell r="CL37">
            <v>15.260583194678574</v>
          </cell>
          <cell r="CM37">
            <v>14.851024392748302</v>
          </cell>
          <cell r="CN37">
            <v>14.220352642674071</v>
          </cell>
          <cell r="CO37">
            <v>13.431151987102449</v>
          </cell>
          <cell r="CP37">
            <v>14.232054777612683</v>
          </cell>
          <cell r="CQ37">
            <v>13.544358689318292</v>
          </cell>
          <cell r="CR37">
            <v>13.042178716981496</v>
          </cell>
          <cell r="CS37">
            <v>13.039446474926073</v>
          </cell>
          <cell r="CT37">
            <v>13.166659654649793</v>
          </cell>
          <cell r="CU37">
            <v>12.970135251319519</v>
          </cell>
          <cell r="CV37">
            <v>13.359030807172175</v>
          </cell>
          <cell r="CW37">
            <v>12.979974199862591</v>
          </cell>
          <cell r="CX37">
            <v>13.391072103258885</v>
          </cell>
          <cell r="CY37">
            <v>13.171966434767004</v>
          </cell>
          <cell r="CZ37">
            <v>13.272543039082551</v>
          </cell>
          <cell r="DA37">
            <v>12.752988227865986</v>
          </cell>
          <cell r="DB37">
            <v>12.205462700227187</v>
          </cell>
          <cell r="DC37">
            <v>11.777799939606705</v>
          </cell>
          <cell r="DD37">
            <v>11.584398209867548</v>
          </cell>
          <cell r="DE37">
            <v>11.241816133486628</v>
          </cell>
          <cell r="DF37">
            <v>11.493026384646241</v>
          </cell>
          <cell r="DG37">
            <v>11.180244278623075</v>
          </cell>
          <cell r="DH37">
            <v>10.647230713305769</v>
          </cell>
          <cell r="DI37">
            <v>10.532376309622533</v>
          </cell>
          <cell r="DJ37">
            <v>10.573934080659015</v>
          </cell>
          <cell r="DK37">
            <v>11.148545660175557</v>
          </cell>
          <cell r="DL37">
            <v>11.759681039350355</v>
          </cell>
        </row>
        <row r="38">
          <cell r="AP38">
            <v>11.277230713305769</v>
          </cell>
          <cell r="AQ38">
            <v>11.162376309622534</v>
          </cell>
          <cell r="AR38">
            <v>11.203934080659016</v>
          </cell>
          <cell r="AS38">
            <v>11.148545660175557</v>
          </cell>
          <cell r="AT38">
            <v>11.759681039350355</v>
          </cell>
          <cell r="AU38">
            <v>12.228365566870867</v>
          </cell>
          <cell r="AZ38" t="str">
            <v>ANT par action, avt déduct. du divid. à verser (€)</v>
          </cell>
          <cell r="BB38" t="str">
            <v>TNBV per sh., before deduct. of divid. to pay (€)</v>
          </cell>
          <cell r="CJ38" t="str">
            <v>TNBV per sh., before deduct. of divid. to pay (€)</v>
          </cell>
          <cell r="CK38">
            <v>15.711627406646343</v>
          </cell>
          <cell r="CL38">
            <v>15.260583194678574</v>
          </cell>
          <cell r="CM38">
            <v>14.851024392748302</v>
          </cell>
          <cell r="CN38">
            <v>15.270352642674071</v>
          </cell>
          <cell r="CO38">
            <v>14.48115198710245</v>
          </cell>
          <cell r="CP38">
            <v>14.232054777612683</v>
          </cell>
          <cell r="CQ38">
            <v>14.594358689318293</v>
          </cell>
          <cell r="CR38">
            <v>14.092178716981497</v>
          </cell>
          <cell r="CS38">
            <v>14.089446474926074</v>
          </cell>
          <cell r="CT38">
            <v>13.166659654649793</v>
          </cell>
          <cell r="CU38">
            <v>12.970135251319519</v>
          </cell>
          <cell r="CV38">
            <v>13.669030807172176</v>
          </cell>
          <cell r="CW38">
            <v>13.779974199862592</v>
          </cell>
          <cell r="CX38">
            <v>13.391072103258885</v>
          </cell>
          <cell r="CY38">
            <v>13.171966434767004</v>
          </cell>
          <cell r="CZ38">
            <v>13.272543039082551</v>
          </cell>
          <cell r="DA38">
            <v>13.452988227865985</v>
          </cell>
          <cell r="DB38">
            <v>12.205462700227187</v>
          </cell>
          <cell r="DC38">
            <v>11.777799939606705</v>
          </cell>
          <cell r="DD38">
            <v>12.274398209867547</v>
          </cell>
          <cell r="DE38">
            <v>11.931816133486628</v>
          </cell>
          <cell r="DF38">
            <v>11.493026384646241</v>
          </cell>
          <cell r="DG38">
            <v>11.180244278623075</v>
          </cell>
          <cell r="DH38">
            <v>11.277230713305769</v>
          </cell>
          <cell r="DI38">
            <v>11.162376309622534</v>
          </cell>
          <cell r="DJ38">
            <v>11.203934080659016</v>
          </cell>
          <cell r="DK38">
            <v>11.148545660175557</v>
          </cell>
          <cell r="DL38">
            <v>11.759681039350355</v>
          </cell>
        </row>
        <row r="39">
          <cell r="AZ39" t="str">
            <v>* dividende proposé par le Conseil d'administration et en attente de versement</v>
          </cell>
          <cell r="BB39" t="str">
            <v>* dividend proposed to the Board meeting to be paid</v>
          </cell>
          <cell r="CJ39" t="str">
            <v>* dividend proposed to the Board meeting to be paid</v>
          </cell>
        </row>
        <row r="40">
          <cell r="AZ40" t="str">
            <v>** y compris les écarts d'acquisition dans les participations ne donnant pas le contrôle</v>
          </cell>
          <cell r="BB40" t="str">
            <v>** including goodwill in the equity-accounted entities</v>
          </cell>
          <cell r="CJ40" t="str">
            <v>** including goodwill in the equity-accounted entities</v>
          </cell>
        </row>
        <row r="42">
          <cell r="AZ42" t="str">
            <v>Provision pour dividende intérimaire (€ par action)</v>
          </cell>
          <cell r="CZ42">
            <v>0.08</v>
          </cell>
          <cell r="DA42">
            <v>0.7</v>
          </cell>
          <cell r="DB42">
            <v>0.47</v>
          </cell>
          <cell r="DC42">
            <v>0.3</v>
          </cell>
          <cell r="DD42">
            <v>0.11</v>
          </cell>
          <cell r="DE42">
            <v>0.69</v>
          </cell>
          <cell r="DF42">
            <v>0.53</v>
          </cell>
          <cell r="DG42">
            <v>0.35</v>
          </cell>
          <cell r="DH42">
            <v>0.12</v>
          </cell>
          <cell r="DK42">
            <v>0.52</v>
          </cell>
        </row>
        <row r="43">
          <cell r="AZ43" t="str">
            <v>Provision pour dividende intérimaire (m€)</v>
          </cell>
          <cell r="CX43">
            <v>-1152.8014848</v>
          </cell>
          <cell r="CY43">
            <v>-691.86929087999988</v>
          </cell>
          <cell r="DB43">
            <v>-1354.9271446399998</v>
          </cell>
          <cell r="DC43">
            <v>-859.19357759999991</v>
          </cell>
          <cell r="DD43">
            <v>-315.00739512000001</v>
          </cell>
          <cell r="DE43">
            <v>0</v>
          </cell>
          <cell r="DF43">
            <v>-1517.6924317800001</v>
          </cell>
          <cell r="DG43">
            <v>-997.11081399999989</v>
          </cell>
          <cell r="DH43">
            <v>-341.20145951999996</v>
          </cell>
          <cell r="DK43">
            <v>-1478.85836436</v>
          </cell>
          <cell r="DL43">
            <v>-972</v>
          </cell>
        </row>
        <row r="44">
          <cell r="AZ44" t="str">
            <v>(en m€)</v>
          </cell>
          <cell r="BB44" t="str">
            <v>(€m)</v>
          </cell>
          <cell r="BD44" t="str">
            <v>Q4-23</v>
          </cell>
          <cell r="BE44" t="str">
            <v>T3-23</v>
          </cell>
          <cell r="BF44" t="str">
            <v>Q2-23</v>
          </cell>
          <cell r="BG44" t="str">
            <v>Q1-23</v>
          </cell>
          <cell r="BH44" t="str">
            <v>Q4-22</v>
          </cell>
          <cell r="BI44" t="str">
            <v>Q3-22</v>
          </cell>
          <cell r="BJ44" t="str">
            <v>Q2-22</v>
          </cell>
          <cell r="BK44" t="str">
            <v>Q1-22</v>
          </cell>
          <cell r="BL44" t="str">
            <v>Q4-21</v>
          </cell>
          <cell r="BM44" t="str">
            <v>Q3-21</v>
          </cell>
          <cell r="BN44" t="str">
            <v>Q2-21</v>
          </cell>
          <cell r="BO44" t="str">
            <v>Q1-21</v>
          </cell>
          <cell r="BP44" t="str">
            <v>Q4-20</v>
          </cell>
          <cell r="BQ44" t="str">
            <v>Q3-20</v>
          </cell>
          <cell r="BR44" t="str">
            <v>Q2-20</v>
          </cell>
          <cell r="BS44" t="str">
            <v>Q1-20</v>
          </cell>
          <cell r="BT44" t="str">
            <v>Q4-19</v>
          </cell>
          <cell r="BU44" t="str">
            <v>Q3-19</v>
          </cell>
          <cell r="BV44" t="str">
            <v>Q2-19</v>
          </cell>
          <cell r="BW44" t="str">
            <v>Q1-19</v>
          </cell>
          <cell r="BX44" t="str">
            <v>Q4-18</v>
          </cell>
          <cell r="BY44" t="str">
            <v>Q3-18</v>
          </cell>
          <cell r="BZ44" t="str">
            <v>Q2-18</v>
          </cell>
          <cell r="CA44" t="str">
            <v>Q1-18</v>
          </cell>
          <cell r="CB44" t="str">
            <v>Q4-17</v>
          </cell>
          <cell r="CC44" t="str">
            <v>Q3-17</v>
          </cell>
          <cell r="CD44" t="str">
            <v>Q2-17</v>
          </cell>
          <cell r="CE44" t="str">
            <v>Q1-17</v>
          </cell>
          <cell r="CF44" t="str">
            <v>Q4-16</v>
          </cell>
          <cell r="CG44" t="str">
            <v>Q3-16</v>
          </cell>
          <cell r="CH44" t="str">
            <v>Q2-16</v>
          </cell>
          <cell r="CI44" t="str">
            <v>Q1-16</v>
          </cell>
          <cell r="CK44" t="str">
            <v>2023</v>
          </cell>
          <cell r="CL44" t="str">
            <v>9M-23</v>
          </cell>
          <cell r="CM44" t="str">
            <v>S1-23</v>
          </cell>
          <cell r="CN44" t="str">
            <v>T1-23</v>
          </cell>
          <cell r="CO44" t="str">
            <v>2022</v>
          </cell>
          <cell r="CP44" t="str">
            <v>9M-22</v>
          </cell>
          <cell r="CQ44" t="str">
            <v>S1-22</v>
          </cell>
          <cell r="CR44" t="str">
            <v>T1-22</v>
          </cell>
          <cell r="CS44">
            <v>2021</v>
          </cell>
          <cell r="CT44" t="str">
            <v>9M-21</v>
          </cell>
          <cell r="CU44" t="str">
            <v>S1-21</v>
          </cell>
          <cell r="CV44" t="str">
            <v>T1-21</v>
          </cell>
          <cell r="CW44">
            <v>2020</v>
          </cell>
          <cell r="CX44" t="str">
            <v>9M-20</v>
          </cell>
          <cell r="CY44" t="str">
            <v>S1-20</v>
          </cell>
          <cell r="CZ44" t="str">
            <v>T1-20</v>
          </cell>
          <cell r="DA44">
            <v>2019</v>
          </cell>
          <cell r="DB44" t="str">
            <v>9M-19</v>
          </cell>
          <cell r="DC44" t="str">
            <v>S1-19</v>
          </cell>
          <cell r="DD44" t="str">
            <v>T1-19</v>
          </cell>
          <cell r="DE44">
            <v>2018</v>
          </cell>
          <cell r="DF44" t="str">
            <v>9M-18</v>
          </cell>
          <cell r="DG44" t="str">
            <v>S1-18</v>
          </cell>
          <cell r="DH44" t="str">
            <v>T1-18</v>
          </cell>
          <cell r="DI44">
            <v>43101</v>
          </cell>
          <cell r="DJ44">
            <v>2017</v>
          </cell>
          <cell r="DK44" t="str">
            <v>9M-17</v>
          </cell>
          <cell r="DL44" t="str">
            <v>S1-17</v>
          </cell>
        </row>
        <row r="45">
          <cell r="AZ45" t="str">
            <v>Résultat net part du Groupe attribuable aux actions ordinaires</v>
          </cell>
          <cell r="BB45" t="str">
            <v>Net income Group share attributable to ordinary shares</v>
          </cell>
          <cell r="BD45">
            <v>1247.39237859882</v>
          </cell>
          <cell r="BE45">
            <v>1611.5582524501999</v>
          </cell>
          <cell r="BF45">
            <v>1946.0363025717099</v>
          </cell>
          <cell r="BG45">
            <v>1085.33312857643</v>
          </cell>
          <cell r="BH45">
            <v>1471.7047533206701</v>
          </cell>
          <cell r="BI45">
            <v>1233.0239364643201</v>
          </cell>
          <cell r="BJ45">
            <v>1890.41074707229</v>
          </cell>
          <cell r="BK45">
            <v>429.692379672181</v>
          </cell>
          <cell r="BL45">
            <v>1365.22753441136</v>
          </cell>
          <cell r="BM45">
            <v>1304.9645359673</v>
          </cell>
          <cell r="BN45">
            <v>1889.32578344786</v>
          </cell>
          <cell r="BO45">
            <v>931.35752473578009</v>
          </cell>
          <cell r="BP45">
            <v>44.687837083724006</v>
          </cell>
          <cell r="BQ45">
            <v>911.78346958596899</v>
          </cell>
          <cell r="BR45">
            <v>882.02353584334298</v>
          </cell>
          <cell r="BS45">
            <v>480.66377368327301</v>
          </cell>
          <cell r="BT45">
            <v>1556.2409935484329</v>
          </cell>
          <cell r="BU45">
            <v>956.23139924275097</v>
          </cell>
          <cell r="BV45">
            <v>1123.1790018077927</v>
          </cell>
          <cell r="BW45">
            <v>621.76380577177815</v>
          </cell>
          <cell r="BX45">
            <v>880.63464632399996</v>
          </cell>
          <cell r="BY45">
            <v>1009.260389389778</v>
          </cell>
          <cell r="BZ45">
            <v>1343.0355692014405</v>
          </cell>
          <cell r="CA45">
            <v>724.21087935740945</v>
          </cell>
          <cell r="CB45">
            <v>261.69016763352755</v>
          </cell>
          <cell r="CC45">
            <v>974.27295035097995</v>
          </cell>
          <cell r="CD45">
            <v>1254.0010029048101</v>
          </cell>
          <cell r="CE45">
            <v>704.38062986728801</v>
          </cell>
          <cell r="CF45">
            <v>155.22341803141597</v>
          </cell>
          <cell r="CG45">
            <v>1767.1889873981399</v>
          </cell>
          <cell r="CH45">
            <v>1060.7141017151901</v>
          </cell>
          <cell r="CI45">
            <v>83.524046063907008</v>
          </cell>
          <cell r="CK45">
            <v>5890.32006219716</v>
          </cell>
          <cell r="CL45">
            <v>6190.5702447977737</v>
          </cell>
          <cell r="CM45">
            <v>6062.7388622962799</v>
          </cell>
          <cell r="CN45">
            <v>4341.33251430572</v>
          </cell>
          <cell r="CO45">
            <v>5025</v>
          </cell>
          <cell r="CP45">
            <v>4737.333333333333</v>
          </cell>
          <cell r="CQ45">
            <v>4640.2062534889401</v>
          </cell>
          <cell r="CR45">
            <v>1718.769518688724</v>
          </cell>
          <cell r="CS45">
            <v>5490.8753785623003</v>
          </cell>
          <cell r="CT45">
            <v>5500.8637922012394</v>
          </cell>
          <cell r="CU45">
            <v>5641.3666163672797</v>
          </cell>
          <cell r="CV45">
            <v>3725.4300989431199</v>
          </cell>
          <cell r="CW45">
            <v>2319.15861619631</v>
          </cell>
          <cell r="CX45">
            <v>3032.6277054834536</v>
          </cell>
          <cell r="CY45">
            <v>2725.3746190532402</v>
          </cell>
          <cell r="CZ45">
            <v>1922.6550947330918</v>
          </cell>
          <cell r="DA45">
            <v>4257.4152003707632</v>
          </cell>
          <cell r="DB45">
            <v>3637.8132757631065</v>
          </cell>
          <cell r="DC45">
            <v>3489.8856151591585</v>
          </cell>
          <cell r="DD45">
            <v>2487.0552230871126</v>
          </cell>
          <cell r="DE45">
            <v>3957.1414842726399</v>
          </cell>
          <cell r="DF45">
            <v>4083.3424505981739</v>
          </cell>
          <cell r="DG45">
            <v>4143.6917090299403</v>
          </cell>
          <cell r="DH45">
            <v>2896.8435174296378</v>
          </cell>
          <cell r="DJ45">
            <v>3194.3447507566079</v>
          </cell>
          <cell r="DK45">
            <v>3910.2061108307735</v>
          </cell>
          <cell r="DL45">
            <v>3916.7632655442007</v>
          </cell>
        </row>
        <row r="46">
          <cell r="AZ46" t="str">
            <v xml:space="preserve">AN tangible moyen non réévalué attrib. aux actions ordin.*** </v>
          </cell>
          <cell r="BB46" t="str">
            <v>Tangible NBV (TNBV), not revaluated attrib. to ord. sh. - avg***</v>
          </cell>
          <cell r="CJ46" t="str">
            <v>MAJ formule de moyenne</v>
          </cell>
          <cell r="CK46">
            <v>43835.329333974689</v>
          </cell>
          <cell r="CL46">
            <v>43756.523640947897</v>
          </cell>
          <cell r="CM46">
            <v>42177.371923614257</v>
          </cell>
          <cell r="CN46">
            <v>41224.104459329181</v>
          </cell>
          <cell r="CO46">
            <v>40028.14423099695</v>
          </cell>
          <cell r="CP46">
            <v>41352.139876971429</v>
          </cell>
          <cell r="CQ46">
            <v>40510.507881431084</v>
          </cell>
          <cell r="CR46">
            <v>39440.338731070457</v>
          </cell>
          <cell r="CS46">
            <v>38645.353635338142</v>
          </cell>
          <cell r="CT46">
            <v>38961.213255311879</v>
          </cell>
          <cell r="CU46">
            <v>38872.004582015812</v>
          </cell>
          <cell r="CV46">
            <v>38601.725554537399</v>
          </cell>
          <cell r="CW46">
            <v>37313.624379834611</v>
          </cell>
          <cell r="CX46">
            <v>37111.585829883261</v>
          </cell>
          <cell r="CY46">
            <v>36022</v>
          </cell>
          <cell r="CZ46">
            <v>37515.427358862544</v>
          </cell>
          <cell r="DA46">
            <v>34478.796500737386</v>
          </cell>
          <cell r="DB46">
            <v>33003.004754833237</v>
          </cell>
          <cell r="DC46">
            <v>32523.456338226246</v>
          </cell>
          <cell r="DD46">
            <v>32517.00736789803</v>
          </cell>
          <cell r="DE46">
            <v>31064.189685072684</v>
          </cell>
          <cell r="DF46">
            <v>30673.520165560662</v>
          </cell>
          <cell r="DG46">
            <v>30403.896699816534</v>
          </cell>
          <cell r="DH46">
            <v>29943.097019008095</v>
          </cell>
          <cell r="DI46">
            <v>31744</v>
          </cell>
          <cell r="DJ46">
            <v>31182.051539886583</v>
          </cell>
          <cell r="DK46">
            <v>31642.087336390501</v>
          </cell>
          <cell r="DL46">
            <v>32382.159047458808</v>
          </cell>
        </row>
        <row r="47">
          <cell r="AZ47" t="str">
            <v>ROTE publié (%)</v>
          </cell>
          <cell r="BB47" t="str">
            <v>Stated ROTE (%)</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t="e">
            <v>#DIV/0!</v>
          </cell>
          <cell r="BP47" t="e">
            <v>#DIV/0!</v>
          </cell>
          <cell r="BQ47" t="e">
            <v>#DIV/0!</v>
          </cell>
          <cell r="BR47" t="e">
            <v>#DIV/0!</v>
          </cell>
          <cell r="BS47" t="e">
            <v>#DIV/0!</v>
          </cell>
          <cell r="BT47" t="e">
            <v>#DIV/0!</v>
          </cell>
          <cell r="BU47" t="e">
            <v>#DIV/0!</v>
          </cell>
          <cell r="BV47" t="e">
            <v>#DIV/0!</v>
          </cell>
          <cell r="BW47" t="e">
            <v>#DIV/0!</v>
          </cell>
          <cell r="BX47" t="e">
            <v>#DIV/0!</v>
          </cell>
          <cell r="BY47" t="e">
            <v>#DIV/0!</v>
          </cell>
          <cell r="BZ47" t="e">
            <v>#DIV/0!</v>
          </cell>
          <cell r="CA47" t="e">
            <v>#DIV/0!</v>
          </cell>
          <cell r="CB47" t="e">
            <v>#DIV/0!</v>
          </cell>
          <cell r="CC47" t="e">
            <v>#DIV/0!</v>
          </cell>
          <cell r="CD47" t="e">
            <v>#DIV/0!</v>
          </cell>
          <cell r="CE47" t="e">
            <v>#DIV/0!</v>
          </cell>
          <cell r="CF47" t="e">
            <v>#DIV/0!</v>
          </cell>
          <cell r="CG47" t="e">
            <v>#DIV/0!</v>
          </cell>
          <cell r="CH47" t="e">
            <v>#DIV/0!</v>
          </cell>
          <cell r="CI47" t="e">
            <v>#DIV/0!</v>
          </cell>
          <cell r="CK47">
            <v>0.13437380650935024</v>
          </cell>
          <cell r="CL47">
            <v>0.14147765246607849</v>
          </cell>
          <cell r="CM47">
            <v>0.14374387463676644</v>
          </cell>
          <cell r="CN47">
            <v>0.10531053545599239</v>
          </cell>
          <cell r="CO47">
            <v>0.12553667167284627</v>
          </cell>
          <cell r="CP47">
            <v>0.11456077841261859</v>
          </cell>
          <cell r="CQ47">
            <v>0.11454327521812889</v>
          </cell>
          <cell r="CR47">
            <v>4.357897457241424E-2</v>
          </cell>
          <cell r="CS47">
            <v>0.14208371413481713</v>
          </cell>
          <cell r="CT47">
            <v>0.14118820572024318</v>
          </cell>
          <cell r="CU47">
            <v>0.1451267223552774</v>
          </cell>
          <cell r="CV47">
            <v>9.6509418825843643E-2</v>
          </cell>
          <cell r="CW47">
            <v>6.2153131858443969E-2</v>
          </cell>
          <cell r="CX47">
            <v>8.1716467719401498E-2</v>
          </cell>
          <cell r="CY47">
            <v>7.5658614709156635E-2</v>
          </cell>
          <cell r="CZ47">
            <v>5.1249718584876758E-2</v>
          </cell>
          <cell r="DA47">
            <v>0.12347922875671462</v>
          </cell>
          <cell r="DB47">
            <v>0.1102267294383356</v>
          </cell>
          <cell r="DC47">
            <v>0.10730365121302753</v>
          </cell>
          <cell r="DD47">
            <v>7.6484751347149604E-2</v>
          </cell>
          <cell r="DE47">
            <v>0.12738595548089157</v>
          </cell>
          <cell r="DF47">
            <v>0.13312272046241475</v>
          </cell>
          <cell r="DG47">
            <v>0.13628817877989122</v>
          </cell>
          <cell r="DH47">
            <v>9.6744953121939939E-2</v>
          </cell>
          <cell r="DJ47">
            <v>0.10244177637480188</v>
          </cell>
          <cell r="DK47">
            <v>0.12357611143857052</v>
          </cell>
          <cell r="DL47">
            <v>0.12095435822558499</v>
          </cell>
        </row>
        <row r="48">
          <cell r="AZ48" t="str">
            <v>RNPG sous-jacent attribuable aux actions ordin. (annualisé)</v>
          </cell>
          <cell r="BB48" t="str">
            <v>Underlying Net income attrib. to ord. shares (annualised)</v>
          </cell>
          <cell r="BD48">
            <v>1216.0423274694811</v>
          </cell>
          <cell r="BE48">
            <v>1384.4817013992781</v>
          </cell>
          <cell r="BF48">
            <v>1756.2122299889195</v>
          </cell>
          <cell r="BG48">
            <v>1108.3215041014264</v>
          </cell>
          <cell r="BH48">
            <v>1446.2258548411839</v>
          </cell>
          <cell r="BI48">
            <v>1153.6054367458833</v>
          </cell>
          <cell r="BJ48">
            <v>1822.4194989363889</v>
          </cell>
          <cell r="BK48">
            <v>634.14948318699498</v>
          </cell>
          <cell r="BL48">
            <v>1372.4234516458266</v>
          </cell>
          <cell r="BM48">
            <v>1316.6665472767738</v>
          </cell>
          <cell r="BN48">
            <v>1536.460569862164</v>
          </cell>
          <cell r="BO48">
            <v>818.41530061203002</v>
          </cell>
          <cell r="BP48">
            <v>896.11948495500644</v>
          </cell>
          <cell r="BQ48">
            <v>1050.4012242240933</v>
          </cell>
          <cell r="BR48">
            <v>1034.6155503592256</v>
          </cell>
          <cell r="BS48">
            <v>494.59502441059681</v>
          </cell>
          <cell r="BT48">
            <v>1212.8938437384331</v>
          </cell>
          <cell r="BU48">
            <v>984.22239924275095</v>
          </cell>
          <cell r="BV48">
            <v>1143.3994763176013</v>
          </cell>
          <cell r="BW48">
            <v>654.84846061881035</v>
          </cell>
          <cell r="BX48">
            <v>940.09058610722718</v>
          </cell>
          <cell r="BY48">
            <v>1041.6626794333511</v>
          </cell>
          <cell r="BZ48">
            <v>1324.3119604819626</v>
          </cell>
          <cell r="CA48">
            <v>656.38015801570361</v>
          </cell>
          <cell r="CB48">
            <v>752.05616763352759</v>
          </cell>
          <cell r="CC48">
            <v>874.01001192026581</v>
          </cell>
          <cell r="CD48">
            <v>1089.287677326176</v>
          </cell>
          <cell r="CE48">
            <v>755.41922986728798</v>
          </cell>
          <cell r="CF48">
            <v>822.25510803141606</v>
          </cell>
          <cell r="CG48">
            <v>921.90615139813985</v>
          </cell>
          <cell r="CH48">
            <v>721.38332671519004</v>
          </cell>
          <cell r="CI48">
            <v>250.52404606390701</v>
          </cell>
          <cell r="CK48">
            <v>5465.0577629591053</v>
          </cell>
          <cell r="CL48">
            <v>5789.0205806528184</v>
          </cell>
          <cell r="CM48">
            <v>5964.0674681806922</v>
          </cell>
          <cell r="CN48">
            <v>4856.2860164057056</v>
          </cell>
          <cell r="CO48">
            <v>5056</v>
          </cell>
          <cell r="CP48">
            <v>4922.333333333333</v>
          </cell>
          <cell r="CQ48">
            <v>5121.1379642467664</v>
          </cell>
          <cell r="CR48">
            <v>2902.5979327479799</v>
          </cell>
          <cell r="CS48">
            <v>5043.9658693967949</v>
          </cell>
          <cell r="CT48">
            <v>4992.0565570012768</v>
          </cell>
          <cell r="CU48">
            <v>4902.751740948388</v>
          </cell>
          <cell r="CV48">
            <v>3615.6612024481201</v>
          </cell>
          <cell r="CW48">
            <v>3475.7312839489236</v>
          </cell>
          <cell r="CX48">
            <v>3439.4823986585616</v>
          </cell>
          <cell r="CY48">
            <v>3058.4211495396535</v>
          </cell>
          <cell r="CZ48">
            <v>2135.3800976423872</v>
          </cell>
          <cell r="DA48">
            <v>3995.3641799176039</v>
          </cell>
          <cell r="DB48">
            <v>3746.2081149055603</v>
          </cell>
          <cell r="DC48">
            <v>3596.4958738728396</v>
          </cell>
          <cell r="DD48">
            <v>2619.3938424752414</v>
          </cell>
          <cell r="DE48">
            <v>3962.4453840382566</v>
          </cell>
          <cell r="DF48">
            <v>4011.1397305746923</v>
          </cell>
          <cell r="DG48">
            <v>3970.5830489075724</v>
          </cell>
          <cell r="DH48">
            <v>2625.5206320628145</v>
          </cell>
          <cell r="DJ48">
            <v>3470.7730867472592</v>
          </cell>
          <cell r="DK48">
            <v>3910.2061108307735</v>
          </cell>
          <cell r="DL48">
            <v>3689.4138143869327</v>
          </cell>
        </row>
        <row r="49">
          <cell r="AZ49" t="str">
            <v>ROTE sous-jacent (%)</v>
          </cell>
          <cell r="BB49" t="str">
            <v>Underlying ROTE (%)</v>
          </cell>
          <cell r="BD49" t="e">
            <v>#DIV/0!</v>
          </cell>
          <cell r="BE49" t="e">
            <v>#DIV/0!</v>
          </cell>
          <cell r="BF49" t="e">
            <v>#DIV/0!</v>
          </cell>
          <cell r="BG49" t="e">
            <v>#DIV/0!</v>
          </cell>
          <cell r="BH49" t="e">
            <v>#DIV/0!</v>
          </cell>
          <cell r="BI49" t="e">
            <v>#DIV/0!</v>
          </cell>
          <cell r="BJ49" t="e">
            <v>#DIV/0!</v>
          </cell>
          <cell r="BK49" t="e">
            <v>#DIV/0!</v>
          </cell>
          <cell r="BL49" t="e">
            <v>#DIV/0!</v>
          </cell>
          <cell r="BM49" t="e">
            <v>#DIV/0!</v>
          </cell>
          <cell r="BN49" t="e">
            <v>#DIV/0!</v>
          </cell>
          <cell r="BO49" t="e">
            <v>#DIV/0!</v>
          </cell>
          <cell r="BP49" t="e">
            <v>#DIV/0!</v>
          </cell>
          <cell r="BQ49" t="e">
            <v>#DIV/0!</v>
          </cell>
          <cell r="BR49" t="e">
            <v>#DIV/0!</v>
          </cell>
          <cell r="BS49" t="e">
            <v>#DIV/0!</v>
          </cell>
          <cell r="BT49" t="e">
            <v>#DIV/0!</v>
          </cell>
          <cell r="BU49" t="e">
            <v>#DIV/0!</v>
          </cell>
          <cell r="BV49" t="e">
            <v>#DIV/0!</v>
          </cell>
          <cell r="BW49" t="e">
            <v>#DIV/0!</v>
          </cell>
          <cell r="BX49" t="e">
            <v>#DIV/0!</v>
          </cell>
          <cell r="BY49" t="e">
            <v>#DIV/0!</v>
          </cell>
          <cell r="BZ49" t="e">
            <v>#DIV/0!</v>
          </cell>
          <cell r="CA49" t="e">
            <v>#DIV/0!</v>
          </cell>
          <cell r="CB49" t="e">
            <v>#DIV/0!</v>
          </cell>
          <cell r="CC49" t="e">
            <v>#DIV/0!</v>
          </cell>
          <cell r="CD49" t="e">
            <v>#DIV/0!</v>
          </cell>
          <cell r="CE49" t="e">
            <v>#DIV/0!</v>
          </cell>
          <cell r="CF49" t="e">
            <v>#DIV/0!</v>
          </cell>
          <cell r="CG49" t="e">
            <v>#DIV/0!</v>
          </cell>
          <cell r="CH49" t="e">
            <v>#DIV/0!</v>
          </cell>
          <cell r="CI49" t="e">
            <v>#DIV/0!</v>
          </cell>
          <cell r="CK49">
            <v>0.12467244676825999</v>
          </cell>
          <cell r="CL49">
            <v>0.13230074281393281</v>
          </cell>
          <cell r="CM49">
            <v>0.14140443551063292</v>
          </cell>
          <cell r="CN49">
            <v>0.11780209855612057</v>
          </cell>
          <cell r="CO49">
            <v>0.12631112676177328</v>
          </cell>
          <cell r="CP49">
            <v>0.11903454931178854</v>
          </cell>
          <cell r="CQ49">
            <v>0.12641505209551215</v>
          </cell>
          <cell r="CR49">
            <v>7.359465020165662E-2</v>
          </cell>
          <cell r="CS49">
            <v>0.13051933531239532</v>
          </cell>
          <cell r="CT49">
            <v>0.12812887843837029</v>
          </cell>
          <cell r="CU49">
            <v>0.12612551870341807</v>
          </cell>
          <cell r="CV49">
            <v>9.3665792150660024E-2</v>
          </cell>
          <cell r="CW49">
            <v>9.3149120240040573E-2</v>
          </cell>
          <cell r="CX49">
            <v>9.2679477897411669E-2</v>
          </cell>
          <cell r="CY49">
            <v>8.4904257107868905E-2</v>
          </cell>
          <cell r="CZ49">
            <v>5.6920052575062316E-2</v>
          </cell>
          <cell r="DA49">
            <v>0.11587887587178852</v>
          </cell>
          <cell r="DB49">
            <v>0.11351112247914136</v>
          </cell>
          <cell r="DC49">
            <v>0.11058160105959342</v>
          </cell>
          <cell r="DD49">
            <v>8.0554579111151603E-2</v>
          </cell>
          <cell r="DE49">
            <v>0.12755669548149637</v>
          </cell>
          <cell r="DF49">
            <v>0.1307688100004343</v>
          </cell>
          <cell r="DG49">
            <v>0.13059454477529298</v>
          </cell>
          <cell r="DH49">
            <v>8.7683669808641201E-2</v>
          </cell>
          <cell r="DJ49">
            <v>0.11130675870725225</v>
          </cell>
          <cell r="DK49">
            <v>0.12357611143857052</v>
          </cell>
          <cell r="DL49">
            <v>0.11393353386288366</v>
          </cell>
        </row>
        <row r="50">
          <cell r="AZ50" t="str">
            <v>Effets des éléments spécifiques</v>
          </cell>
          <cell r="BB50" t="str">
            <v>Impact of specific items</v>
          </cell>
          <cell r="CK50">
            <v>9.7013597410902513E-3</v>
          </cell>
          <cell r="CL50">
            <v>9.1769096521456817E-3</v>
          </cell>
          <cell r="CM50">
            <v>2.339439126133519E-3</v>
          </cell>
          <cell r="CN50">
            <v>-1.2491563100128181E-2</v>
          </cell>
          <cell r="CO50">
            <v>-7.7445508892701187E-4</v>
          </cell>
          <cell r="CP50">
            <v>-4.4737708991699487E-3</v>
          </cell>
          <cell r="CQ50">
            <v>-1.1871776877383264E-2</v>
          </cell>
          <cell r="CR50">
            <v>-3.0015675629242379E-2</v>
          </cell>
          <cell r="CS50">
            <v>1.1564378822421811E-2</v>
          </cell>
          <cell r="CT50">
            <v>1.3059327281872896E-2</v>
          </cell>
          <cell r="CU50">
            <v>1.9001203651859339E-2</v>
          </cell>
          <cell r="CV50">
            <v>2.8436266751836192E-3</v>
          </cell>
          <cell r="CW50">
            <v>-3.0995988381596604E-2</v>
          </cell>
          <cell r="CX50">
            <v>-1.0963010178010171E-2</v>
          </cell>
          <cell r="CY50">
            <v>-9.2456423987122699E-3</v>
          </cell>
          <cell r="CZ50">
            <v>-5.6703339901855582E-3</v>
          </cell>
          <cell r="DA50">
            <v>7.6003528849260954E-3</v>
          </cell>
          <cell r="DB50">
            <v>-3.2843930408057581E-3</v>
          </cell>
          <cell r="DC50">
            <v>-3.2779498465658891E-3</v>
          </cell>
          <cell r="DD50">
            <v>-4.0698277640019986E-3</v>
          </cell>
          <cell r="DE50">
            <v>-1.7074000060479655E-4</v>
          </cell>
          <cell r="DG50">
            <v>5.6936340045982414E-3</v>
          </cell>
          <cell r="DH50">
            <v>9.0612833132987375E-3</v>
          </cell>
          <cell r="DJ50">
            <v>-8.8649823324503663E-3</v>
          </cell>
          <cell r="DK50">
            <v>0</v>
          </cell>
          <cell r="DL50">
            <v>7.0208243627013361E-3</v>
          </cell>
        </row>
        <row r="51">
          <cell r="AZ51" t="str">
            <v>*** y compris hypothèse de distribution du résultat en cours de formation</v>
          </cell>
          <cell r="BB51" t="str">
            <v>*** including assumption of dividend for the current exercise</v>
          </cell>
          <cell r="DL51" t="str">
            <v xml:space="preserve"> </v>
          </cell>
        </row>
        <row r="52">
          <cell r="AZ52" t="str">
            <v>Taux de distribution sur RNPG attribuable - publié</v>
          </cell>
          <cell r="BB52" t="str">
            <v>Payout ratio on attributable NIGS - stated</v>
          </cell>
          <cell r="CV52">
            <v>346912.44977238675</v>
          </cell>
          <cell r="CW52">
            <v>346912.44977238675</v>
          </cell>
          <cell r="CX52">
            <v>346912.44977238675</v>
          </cell>
          <cell r="CY52">
            <v>346912.44977238675</v>
          </cell>
          <cell r="CZ52">
            <v>347531</v>
          </cell>
          <cell r="DA52">
            <v>347537</v>
          </cell>
        </row>
        <row r="53">
          <cell r="AZ53" t="str">
            <v>Taux de distribution sur RNPG attribuable - sous-jacent</v>
          </cell>
          <cell r="BB53" t="str">
            <v>Payout ratio on attributable NIGS - underlying</v>
          </cell>
          <cell r="CK53" t="e">
            <v>#DIV/0!</v>
          </cell>
          <cell r="CL53" t="e">
            <v>#DIV/0!</v>
          </cell>
          <cell r="CM53" t="e">
            <v>#DIV/0!</v>
          </cell>
          <cell r="CN53" t="e">
            <v>#DIV/0!</v>
          </cell>
          <cell r="CO53" t="e">
            <v>#DIV/0!</v>
          </cell>
          <cell r="CP53" t="e">
            <v>#DIV/0!</v>
          </cell>
          <cell r="CQ53" t="e">
            <v>#DIV/0!</v>
          </cell>
          <cell r="CR53" t="e">
            <v>#DIV/0!</v>
          </cell>
          <cell r="CS53" t="e">
            <v>#DIV/0!</v>
          </cell>
          <cell r="CT53">
            <v>0.13081782555267507</v>
          </cell>
          <cell r="CU53">
            <v>0.12847757525422127</v>
          </cell>
          <cell r="CV53">
            <v>9.4749114125333531E-2</v>
          </cell>
          <cell r="CW53">
            <v>9.1082223043710067E-2</v>
          </cell>
          <cell r="CX53">
            <v>9.0078776582498854E-2</v>
          </cell>
          <cell r="CY53">
            <v>8.0050912581667577E-2</v>
          </cell>
        </row>
        <row r="54">
          <cell r="AZ54" t="str">
            <v>**** hors éléments spécifiques sélectionnés</v>
          </cell>
          <cell r="BB54" t="str">
            <v>**** excluding selected specific items</v>
          </cell>
        </row>
        <row r="55">
          <cell r="AZ55" t="str">
            <v>(en m€)</v>
          </cell>
          <cell r="BB55" t="str">
            <v>(€m)</v>
          </cell>
          <cell r="BD55" t="str">
            <v>Q4-23</v>
          </cell>
          <cell r="BE55" t="str">
            <v>T3-23</v>
          </cell>
          <cell r="BF55" t="str">
            <v>Q2-23</v>
          </cell>
          <cell r="BG55" t="str">
            <v>Q1-23</v>
          </cell>
          <cell r="BH55" t="str">
            <v>Q4-22</v>
          </cell>
          <cell r="BI55" t="str">
            <v>Q3-22</v>
          </cell>
          <cell r="BJ55" t="str">
            <v>Q2-22</v>
          </cell>
          <cell r="BK55" t="str">
            <v>Q1-22</v>
          </cell>
          <cell r="BL55" t="str">
            <v>Q4-21</v>
          </cell>
          <cell r="BM55" t="str">
            <v>Q3-21</v>
          </cell>
          <cell r="BN55" t="str">
            <v>Q2-21</v>
          </cell>
          <cell r="BO55" t="str">
            <v>Q1-21</v>
          </cell>
          <cell r="BP55" t="str">
            <v>Q4-20</v>
          </cell>
          <cell r="BQ55" t="str">
            <v>Q3-20</v>
          </cell>
          <cell r="BR55" t="str">
            <v>Q2-20</v>
          </cell>
          <cell r="BS55" t="str">
            <v>Q1-20</v>
          </cell>
          <cell r="BT55" t="str">
            <v>Q4-19</v>
          </cell>
          <cell r="BU55" t="str">
            <v>Q3-19</v>
          </cell>
          <cell r="BV55" t="str">
            <v>Q2-19</v>
          </cell>
          <cell r="BW55" t="str">
            <v>Q1-19</v>
          </cell>
          <cell r="BX55" t="str">
            <v>Q4-18</v>
          </cell>
          <cell r="BY55" t="str">
            <v>Q3-18</v>
          </cell>
          <cell r="BZ55" t="str">
            <v>Q2-18</v>
          </cell>
          <cell r="CA55" t="str">
            <v>Q1-18</v>
          </cell>
          <cell r="CB55" t="str">
            <v>Q4-17</v>
          </cell>
          <cell r="CC55" t="str">
            <v>Q3-17</v>
          </cell>
          <cell r="CD55" t="str">
            <v>Q2-17</v>
          </cell>
          <cell r="CE55" t="str">
            <v>Q1-17</v>
          </cell>
          <cell r="CF55" t="str">
            <v>Q4-16</v>
          </cell>
          <cell r="CG55" t="str">
            <v>Q3-16</v>
          </cell>
          <cell r="CH55" t="str">
            <v>Q2-16</v>
          </cell>
          <cell r="CI55" t="str">
            <v>Q1-16</v>
          </cell>
          <cell r="CK55" t="str">
            <v>2023</v>
          </cell>
          <cell r="CL55" t="str">
            <v>9M-23</v>
          </cell>
          <cell r="CM55" t="str">
            <v>S1-23</v>
          </cell>
          <cell r="CN55" t="str">
            <v>T1-23</v>
          </cell>
          <cell r="CO55" t="str">
            <v>2022</v>
          </cell>
          <cell r="CP55" t="str">
            <v>9M-22</v>
          </cell>
          <cell r="CQ55" t="str">
            <v>S1-22</v>
          </cell>
          <cell r="CR55" t="str">
            <v>T1-22</v>
          </cell>
          <cell r="CS55">
            <v>2021</v>
          </cell>
          <cell r="CT55" t="str">
            <v>9M-21</v>
          </cell>
          <cell r="CU55" t="str">
            <v>S1-21</v>
          </cell>
          <cell r="CV55" t="str">
            <v>T1-21</v>
          </cell>
          <cell r="CW55">
            <v>2020</v>
          </cell>
          <cell r="CX55" t="str">
            <v>9M-20</v>
          </cell>
          <cell r="CY55" t="str">
            <v>S1-20</v>
          </cell>
          <cell r="CZ55" t="str">
            <v>T1-20</v>
          </cell>
          <cell r="DA55">
            <v>2019</v>
          </cell>
          <cell r="DB55" t="str">
            <v>9M-19</v>
          </cell>
          <cell r="DC55" t="str">
            <v>S1-19</v>
          </cell>
          <cell r="DD55" t="str">
            <v>T1-19</v>
          </cell>
          <cell r="DE55">
            <v>2018</v>
          </cell>
          <cell r="DF55" t="str">
            <v>9M-18</v>
          </cell>
          <cell r="DG55" t="str">
            <v>S1-18</v>
          </cell>
          <cell r="DH55" t="str">
            <v>T1-18</v>
          </cell>
          <cell r="DI55">
            <v>43101</v>
          </cell>
          <cell r="DJ55">
            <v>2017</v>
          </cell>
          <cell r="DK55" t="str">
            <v>9M-17</v>
          </cell>
          <cell r="DL55" t="str">
            <v>S1-17</v>
          </cell>
        </row>
        <row r="56">
          <cell r="AZ56" t="str">
            <v>Résultat net part du Groupe - publié</v>
          </cell>
          <cell r="BB56" t="str">
            <v>Net income Group share - stated</v>
          </cell>
        </row>
        <row r="57">
          <cell r="AZ57" t="str">
            <v>Dépréciation d’immobilisation incorporelle</v>
          </cell>
          <cell r="BB57" t="str">
            <v xml:space="preserve">Impairment of intangible assets </v>
          </cell>
        </row>
        <row r="58">
          <cell r="AZ58" t="str">
            <v>IFRIC</v>
          </cell>
          <cell r="BB58" t="str">
            <v>IFRIC</v>
          </cell>
        </row>
        <row r="59">
          <cell r="AZ59" t="str">
            <v xml:space="preserve">RNPG publié annualisé </v>
          </cell>
          <cell r="BB59" t="str">
            <v>Stated NIGS annualised</v>
          </cell>
        </row>
        <row r="60">
          <cell r="AZ60" t="str">
            <v>Intérêts sur AT1 y compris frais d’émission, avant IS, annualisés</v>
          </cell>
          <cell r="BB60" t="str">
            <v>Interests on AT1, including issuance costs, before tax, annualised</v>
          </cell>
          <cell r="BD60">
            <v>1247.39237859882</v>
          </cell>
          <cell r="BE60">
            <v>1611.5582524501999</v>
          </cell>
          <cell r="BF60">
            <v>1946.0363025717099</v>
          </cell>
          <cell r="BG60">
            <v>1085.33312857643</v>
          </cell>
          <cell r="BH60">
            <v>1471.7047533206701</v>
          </cell>
          <cell r="BI60">
            <v>1233.0239364643201</v>
          </cell>
          <cell r="BJ60">
            <v>1890.41074707229</v>
          </cell>
          <cell r="BK60">
            <v>429.692379672181</v>
          </cell>
          <cell r="BL60">
            <v>1365.22753441136</v>
          </cell>
          <cell r="BM60">
            <v>1304.9645359673</v>
          </cell>
          <cell r="BN60">
            <v>1889.32578344786</v>
          </cell>
          <cell r="BO60">
            <v>931.35752473578009</v>
          </cell>
          <cell r="BP60">
            <v>44.687837083724006</v>
          </cell>
          <cell r="BQ60">
            <v>911.78346958596899</v>
          </cell>
          <cell r="BR60">
            <v>882.02353584334298</v>
          </cell>
          <cell r="BS60">
            <v>480.66377368327301</v>
          </cell>
          <cell r="BT60">
            <v>1556.2409935484329</v>
          </cell>
          <cell r="BU60">
            <v>956.23139924275097</v>
          </cell>
          <cell r="BV60">
            <v>1123.1790018077927</v>
          </cell>
          <cell r="BW60">
            <v>621.76380577177815</v>
          </cell>
          <cell r="BX60">
            <v>880.63464632399996</v>
          </cell>
          <cell r="BY60">
            <v>1009.260389389778</v>
          </cell>
          <cell r="BZ60">
            <v>1343.0355692014405</v>
          </cell>
          <cell r="CA60">
            <v>724.21087935740945</v>
          </cell>
          <cell r="CB60">
            <v>261.69016763352755</v>
          </cell>
          <cell r="CC60">
            <v>974.27295035097995</v>
          </cell>
          <cell r="CD60">
            <v>1254.0010029048101</v>
          </cell>
          <cell r="CE60">
            <v>704.38062986728801</v>
          </cell>
          <cell r="CF60">
            <v>155.22341803141597</v>
          </cell>
          <cell r="CG60">
            <v>1767.1889873981399</v>
          </cell>
          <cell r="CH60">
            <v>1060.7141017151901</v>
          </cell>
          <cell r="CI60">
            <v>83.524046063907008</v>
          </cell>
          <cell r="CK60">
            <v>5890.32006219716</v>
          </cell>
          <cell r="CL60">
            <v>6190.5702447977737</v>
          </cell>
          <cell r="CM60">
            <v>6062.7388622962799</v>
          </cell>
          <cell r="CN60">
            <v>4341.33251430572</v>
          </cell>
          <cell r="CO60">
            <v>5025</v>
          </cell>
          <cell r="CP60">
            <v>4737.333333333333</v>
          </cell>
          <cell r="CQ60">
            <v>4640.2062534889401</v>
          </cell>
          <cell r="CR60">
            <v>1718.769518688724</v>
          </cell>
          <cell r="CS60">
            <v>5490.8753785623003</v>
          </cell>
          <cell r="CT60">
            <v>5500.8637922012394</v>
          </cell>
          <cell r="CU60">
            <v>5641.3666163672797</v>
          </cell>
          <cell r="CV60">
            <v>3725.4300989431199</v>
          </cell>
          <cell r="CW60">
            <v>2319.15861619631</v>
          </cell>
          <cell r="CX60">
            <v>3032.6277054834536</v>
          </cell>
          <cell r="CY60">
            <v>2725.3746190532402</v>
          </cell>
          <cell r="CZ60">
            <v>1922.6550947330918</v>
          </cell>
          <cell r="DA60">
            <v>67765.108730068227</v>
          </cell>
          <cell r="DB60">
            <v>3637.8132757631065</v>
          </cell>
          <cell r="DC60">
            <v>3489.8856151591585</v>
          </cell>
          <cell r="DD60">
            <v>250250.09351482044</v>
          </cell>
          <cell r="DE60">
            <v>63211.141484272637</v>
          </cell>
          <cell r="DF60">
            <v>4083.3424505981739</v>
          </cell>
          <cell r="DG60">
            <v>4143.6917090299403</v>
          </cell>
          <cell r="DH60">
            <v>2896.8435174296378</v>
          </cell>
          <cell r="DJ60">
            <v>3194.3447507566079</v>
          </cell>
          <cell r="DK60">
            <v>3910.2061108307735</v>
          </cell>
          <cell r="DL60">
            <v>3916.7632655442007</v>
          </cell>
        </row>
        <row r="61">
          <cell r="AZ61" t="str">
            <v>Résultat publié ajusté</v>
          </cell>
          <cell r="BB61" t="str">
            <v>Stated result adjusted</v>
          </cell>
        </row>
        <row r="62">
          <cell r="AZ62" t="str">
            <v>AN tangible moyen non réévalué attrib. aux actions ordin. (3)</v>
          </cell>
          <cell r="BB62" t="str">
            <v>Tangible NBV (TNBV), not revaluated attrib. to ord. sh. - avg (3)</v>
          </cell>
          <cell r="CK62">
            <v>43835.329333974689</v>
          </cell>
          <cell r="CL62">
            <v>43756.523640947897</v>
          </cell>
          <cell r="CM62">
            <v>42177.371923614257</v>
          </cell>
          <cell r="CN62">
            <v>41224.104459329181</v>
          </cell>
          <cell r="CO62">
            <v>40028.14423099695</v>
          </cell>
          <cell r="CP62">
            <v>41352.139876971429</v>
          </cell>
          <cell r="CQ62">
            <v>40510.507881431084</v>
          </cell>
          <cell r="CR62">
            <v>39440.338731070457</v>
          </cell>
          <cell r="CS62">
            <v>38645.353635338142</v>
          </cell>
          <cell r="CT62">
            <v>38961.213255311879</v>
          </cell>
          <cell r="CU62">
            <v>38872.004582015812</v>
          </cell>
          <cell r="CV62">
            <v>38601.725554537399</v>
          </cell>
          <cell r="CW62">
            <v>37313.624379834611</v>
          </cell>
          <cell r="CX62">
            <v>37111.585829883261</v>
          </cell>
          <cell r="CY62">
            <v>36022</v>
          </cell>
          <cell r="CZ62">
            <v>37515.427358862544</v>
          </cell>
          <cell r="DA62">
            <v>34478.796500737386</v>
          </cell>
          <cell r="DB62">
            <v>33003.004754833237</v>
          </cell>
          <cell r="DC62">
            <v>32523.456338226246</v>
          </cell>
          <cell r="DD62">
            <v>32517.00736789803</v>
          </cell>
          <cell r="DE62">
            <v>31064.189685072684</v>
          </cell>
          <cell r="DF62">
            <v>30673.520165560662</v>
          </cell>
          <cell r="DG62">
            <v>30403.896699816534</v>
          </cell>
          <cell r="DH62">
            <v>29943.097019008095</v>
          </cell>
          <cell r="DI62">
            <v>31744</v>
          </cell>
          <cell r="DJ62">
            <v>31182.051539886583</v>
          </cell>
          <cell r="DK62">
            <v>31642.087336390501</v>
          </cell>
          <cell r="DL62">
            <v>32382.159047458808</v>
          </cell>
        </row>
        <row r="63">
          <cell r="AZ63" t="str">
            <v>ROTE publié ajusté (%)</v>
          </cell>
          <cell r="BB63" t="str">
            <v>Stated ROTE adjusted (%)</v>
          </cell>
          <cell r="BD63" t="e">
            <v>#DIV/0!</v>
          </cell>
          <cell r="BE63" t="e">
            <v>#DIV/0!</v>
          </cell>
          <cell r="BF63" t="e">
            <v>#DIV/0!</v>
          </cell>
          <cell r="BG63" t="e">
            <v>#DIV/0!</v>
          </cell>
          <cell r="BH63" t="e">
            <v>#DIV/0!</v>
          </cell>
          <cell r="BI63" t="e">
            <v>#DIV/0!</v>
          </cell>
          <cell r="BJ63" t="e">
            <v>#DIV/0!</v>
          </cell>
          <cell r="BK63" t="e">
            <v>#DIV/0!</v>
          </cell>
          <cell r="BL63" t="e">
            <v>#DIV/0!</v>
          </cell>
          <cell r="BM63" t="e">
            <v>#DIV/0!</v>
          </cell>
          <cell r="BN63" t="e">
            <v>#DIV/0!</v>
          </cell>
          <cell r="BO63" t="e">
            <v>#DIV/0!</v>
          </cell>
          <cell r="BP63" t="e">
            <v>#DIV/0!</v>
          </cell>
          <cell r="BQ63" t="e">
            <v>#DIV/0!</v>
          </cell>
          <cell r="BR63" t="e">
            <v>#DIV/0!</v>
          </cell>
          <cell r="BS63" t="e">
            <v>#DIV/0!</v>
          </cell>
          <cell r="BT63" t="e">
            <v>#DIV/0!</v>
          </cell>
          <cell r="BU63" t="e">
            <v>#DIV/0!</v>
          </cell>
          <cell r="BV63" t="e">
            <v>#DIV/0!</v>
          </cell>
          <cell r="BW63" t="e">
            <v>#DIV/0!</v>
          </cell>
          <cell r="BX63" t="e">
            <v>#DIV/0!</v>
          </cell>
          <cell r="BY63" t="e">
            <v>#DIV/0!</v>
          </cell>
          <cell r="BZ63" t="e">
            <v>#DIV/0!</v>
          </cell>
          <cell r="CA63" t="e">
            <v>#DIV/0!</v>
          </cell>
          <cell r="CB63" t="e">
            <v>#DIV/0!</v>
          </cell>
          <cell r="CC63" t="e">
            <v>#DIV/0!</v>
          </cell>
          <cell r="CD63" t="e">
            <v>#DIV/0!</v>
          </cell>
          <cell r="CE63" t="e">
            <v>#DIV/0!</v>
          </cell>
          <cell r="CF63" t="e">
            <v>#DIV/0!</v>
          </cell>
          <cell r="CG63" t="e">
            <v>#DIV/0!</v>
          </cell>
          <cell r="CH63" t="e">
            <v>#DIV/0!</v>
          </cell>
          <cell r="CI63" t="e">
            <v>#DIV/0!</v>
          </cell>
          <cell r="CK63">
            <v>0.13437380650935024</v>
          </cell>
          <cell r="CL63">
            <v>0.14147765246607849</v>
          </cell>
          <cell r="CM63">
            <v>0.14374387463676644</v>
          </cell>
          <cell r="CN63">
            <v>0.10531053545599239</v>
          </cell>
          <cell r="CO63">
            <v>0.12553667167284627</v>
          </cell>
          <cell r="CP63">
            <v>0.11456077841261859</v>
          </cell>
          <cell r="CQ63">
            <v>0.11454327521812889</v>
          </cell>
          <cell r="CR63">
            <v>4.357897457241424E-2</v>
          </cell>
          <cell r="CS63">
            <v>0.14208371413481713</v>
          </cell>
          <cell r="CT63">
            <v>0.14118820572024318</v>
          </cell>
          <cell r="CU63">
            <v>0.1451267223552774</v>
          </cell>
          <cell r="CV63">
            <v>9.6509418825843643E-2</v>
          </cell>
          <cell r="CW63">
            <v>6.2153131858443969E-2</v>
          </cell>
          <cell r="CX63">
            <v>8.1716467719401498E-2</v>
          </cell>
          <cell r="CY63">
            <v>7.5658614709156635E-2</v>
          </cell>
          <cell r="CZ63">
            <v>5.1249718584876758E-2</v>
          </cell>
          <cell r="DA63">
            <v>1.9654139821446193</v>
          </cell>
          <cell r="DB63">
            <v>0.1102267294383356</v>
          </cell>
          <cell r="DC63">
            <v>0.10730365121302753</v>
          </cell>
          <cell r="DD63">
            <v>7.6959755454579879</v>
          </cell>
          <cell r="DE63">
            <v>2.0348556368314856</v>
          </cell>
          <cell r="DF63">
            <v>0.13312272046241475</v>
          </cell>
          <cell r="DG63">
            <v>0.13628817877989122</v>
          </cell>
          <cell r="DH63">
            <v>9.6744953121939939E-2</v>
          </cell>
          <cell r="DJ63">
            <v>0.10244177637480188</v>
          </cell>
          <cell r="DK63">
            <v>0.12357611143857052</v>
          </cell>
          <cell r="DL63">
            <v>0.12095435822558499</v>
          </cell>
        </row>
        <row r="64">
          <cell r="AZ64" t="str">
            <v>Résultat net part du Groupe sous-jacent</v>
          </cell>
          <cell r="BB64" t="str">
            <v>Underlying Net income Group share</v>
          </cell>
          <cell r="BD64">
            <v>1216.0423274694811</v>
          </cell>
          <cell r="BE64">
            <v>1384.4817013992781</v>
          </cell>
          <cell r="BF64">
            <v>1756.2122299889195</v>
          </cell>
          <cell r="BG64">
            <v>1108.3215041014264</v>
          </cell>
          <cell r="BH64">
            <v>1446.2258548411839</v>
          </cell>
          <cell r="BI64">
            <v>1153.6054367458833</v>
          </cell>
          <cell r="BJ64">
            <v>1822.4194989363889</v>
          </cell>
          <cell r="BK64">
            <v>634.14948318699498</v>
          </cell>
          <cell r="BL64">
            <v>1372.4234516458266</v>
          </cell>
          <cell r="BM64">
            <v>1316.6665472767738</v>
          </cell>
          <cell r="BN64">
            <v>1536.460569862164</v>
          </cell>
          <cell r="BO64">
            <v>818.41530061203002</v>
          </cell>
          <cell r="BP64">
            <v>896.11948495500644</v>
          </cell>
          <cell r="BQ64">
            <v>1050.4012242240933</v>
          </cell>
          <cell r="BR64">
            <v>1034.6155503592256</v>
          </cell>
          <cell r="BS64">
            <v>494.59502441059681</v>
          </cell>
          <cell r="BT64">
            <v>1212.8938437384331</v>
          </cell>
          <cell r="BU64">
            <v>984.22239924275095</v>
          </cell>
          <cell r="BV64">
            <v>1143.3994763176013</v>
          </cell>
          <cell r="BW64">
            <v>654.84846061881035</v>
          </cell>
          <cell r="BX64">
            <v>940.09058610722718</v>
          </cell>
          <cell r="BY64">
            <v>1041.6626794333511</v>
          </cell>
          <cell r="BZ64">
            <v>1324.3119604819626</v>
          </cell>
          <cell r="CA64">
            <v>656.38015801570361</v>
          </cell>
          <cell r="CB64">
            <v>752.05616763352759</v>
          </cell>
          <cell r="CC64">
            <v>874.01001192026581</v>
          </cell>
          <cell r="CD64">
            <v>1089.287677326176</v>
          </cell>
          <cell r="CE64">
            <v>755.41922986728798</v>
          </cell>
          <cell r="CF64">
            <v>822.25510803141606</v>
          </cell>
          <cell r="CG64">
            <v>921.90615139813985</v>
          </cell>
          <cell r="CH64">
            <v>721.38332671519004</v>
          </cell>
          <cell r="CI64">
            <v>250.52404606390701</v>
          </cell>
          <cell r="CK64">
            <v>51214.057762959106</v>
          </cell>
          <cell r="CL64">
            <v>51359.020580652817</v>
          </cell>
          <cell r="CM64">
            <v>51306.067468180692</v>
          </cell>
          <cell r="CN64">
            <v>50013.286016405706</v>
          </cell>
          <cell r="CO64">
            <v>50394</v>
          </cell>
          <cell r="CP64">
            <v>50083.333333333336</v>
          </cell>
          <cell r="CQ64">
            <v>50071.137964246765</v>
          </cell>
          <cell r="CR64">
            <v>47675.59793274798</v>
          </cell>
          <cell r="CS64">
            <v>49957.965869396794</v>
          </cell>
          <cell r="CT64">
            <v>49751.056557001277</v>
          </cell>
          <cell r="CU64">
            <v>49472.751740948384</v>
          </cell>
          <cell r="CV64">
            <v>3615.6612024481201</v>
          </cell>
          <cell r="CW64">
            <v>48044.731283948924</v>
          </cell>
          <cell r="CX64">
            <v>-24401.770888549174</v>
          </cell>
          <cell r="CY64">
            <v>91540.421149539659</v>
          </cell>
          <cell r="CZ64">
            <v>134369.3800976424</v>
          </cell>
          <cell r="DA64">
            <v>48412.382299885074</v>
          </cell>
          <cell r="DB64">
            <v>3746.2081149055603</v>
          </cell>
          <cell r="DC64">
            <v>3596.4958738728396</v>
          </cell>
          <cell r="DD64">
            <v>177402.53793562658</v>
          </cell>
          <cell r="DE64">
            <v>47870.445384038256</v>
          </cell>
          <cell r="DF64">
            <v>4011.1397305746923</v>
          </cell>
          <cell r="DG64">
            <v>3970.5830489075724</v>
          </cell>
          <cell r="DH64">
            <v>2625.5206320628145</v>
          </cell>
          <cell r="DJ64">
            <v>3470.7730867472592</v>
          </cell>
          <cell r="DK64">
            <v>3910.2061108307735</v>
          </cell>
          <cell r="DL64">
            <v>3689.4138143869327</v>
          </cell>
        </row>
        <row r="65">
          <cell r="AZ65" t="str">
            <v>RNPG sous-jacent annualisé</v>
          </cell>
          <cell r="BB65" t="str">
            <v>Underlying NIGS annualised</v>
          </cell>
          <cell r="BD65">
            <v>1216.0423274694811</v>
          </cell>
          <cell r="BE65">
            <v>1384.4817013992781</v>
          </cell>
          <cell r="BF65">
            <v>1756.2122299889195</v>
          </cell>
          <cell r="BG65">
            <v>1108.3215041014264</v>
          </cell>
          <cell r="BH65">
            <v>1446.2258548411839</v>
          </cell>
          <cell r="BI65">
            <v>1153.6054367458833</v>
          </cell>
          <cell r="BJ65">
            <v>1822.4194989363889</v>
          </cell>
          <cell r="BK65">
            <v>634.14948318699498</v>
          </cell>
          <cell r="BL65">
            <v>1372.4234516458266</v>
          </cell>
          <cell r="BM65">
            <v>1316.6665472767738</v>
          </cell>
          <cell r="BN65">
            <v>1536.460569862164</v>
          </cell>
          <cell r="BO65">
            <v>818.41530061203002</v>
          </cell>
          <cell r="BP65">
            <v>896.11948495500644</v>
          </cell>
          <cell r="BQ65">
            <v>1050.4012242240933</v>
          </cell>
          <cell r="BR65">
            <v>1034.6155503592256</v>
          </cell>
          <cell r="BS65">
            <v>494.59502441059681</v>
          </cell>
          <cell r="BT65">
            <v>1212.8938437384331</v>
          </cell>
          <cell r="BU65">
            <v>984.22239924275095</v>
          </cell>
          <cell r="BV65">
            <v>1143.3994763176013</v>
          </cell>
          <cell r="BW65">
            <v>654.84846061881035</v>
          </cell>
          <cell r="BX65">
            <v>940.09058610722718</v>
          </cell>
          <cell r="BY65">
            <v>1041.6626794333511</v>
          </cell>
          <cell r="BZ65">
            <v>1324.3119604819626</v>
          </cell>
          <cell r="CA65">
            <v>656.38015801570361</v>
          </cell>
          <cell r="CB65">
            <v>752.05616763352759</v>
          </cell>
          <cell r="CC65">
            <v>874.01001192026581</v>
          </cell>
          <cell r="CD65">
            <v>1089.287677326176</v>
          </cell>
          <cell r="CE65">
            <v>755.41922986728798</v>
          </cell>
          <cell r="CF65">
            <v>822.25510803141606</v>
          </cell>
          <cell r="CG65">
            <v>921.90615139813985</v>
          </cell>
          <cell r="CH65">
            <v>721.38332671519004</v>
          </cell>
          <cell r="CI65">
            <v>250.52404606390701</v>
          </cell>
          <cell r="CK65">
            <v>77009.402745000596</v>
          </cell>
          <cell r="CL65">
            <v>75576.069175364915</v>
          </cell>
          <cell r="CM65">
            <v>74078.339748047205</v>
          </cell>
          <cell r="CN65">
            <v>74135.293254937103</v>
          </cell>
          <cell r="CO65">
            <v>70100.823240256999</v>
          </cell>
          <cell r="CP65">
            <v>69544.198566750434</v>
          </cell>
          <cell r="CQ65">
            <v>69745.760936627077</v>
          </cell>
          <cell r="CR65">
            <v>70720.025555175875</v>
          </cell>
          <cell r="CS65">
            <v>73613.5674004967</v>
          </cell>
          <cell r="CT65">
            <v>72090.624236238975</v>
          </cell>
          <cell r="CU65">
            <v>70959.09225335368</v>
          </cell>
          <cell r="CV65">
            <v>3615.6612024481201</v>
          </cell>
          <cell r="CW65">
            <v>69065.86230939292</v>
          </cell>
          <cell r="CX65">
            <v>51457.492679002346</v>
          </cell>
          <cell r="CY65">
            <v>131305.74069472426</v>
          </cell>
          <cell r="CZ65">
            <v>190517.38009764542</v>
          </cell>
          <cell r="DA65">
            <v>67503.057709615066</v>
          </cell>
          <cell r="DB65">
            <v>3746.2081149055603</v>
          </cell>
          <cell r="DC65">
            <v>3596.4958738728396</v>
          </cell>
          <cell r="DD65">
            <v>250382.43213420856</v>
          </cell>
          <cell r="DE65">
            <v>63216.445384038256</v>
          </cell>
          <cell r="DF65">
            <v>4011.1397305746923</v>
          </cell>
          <cell r="DG65">
            <v>3970.5830489075724</v>
          </cell>
          <cell r="DH65">
            <v>2625.5206320628145</v>
          </cell>
          <cell r="DJ65">
            <v>3470.7730867472592</v>
          </cell>
          <cell r="DK65">
            <v>3910.2061108307735</v>
          </cell>
          <cell r="DL65">
            <v>3689.4138143869327</v>
          </cell>
        </row>
        <row r="66">
          <cell r="AZ66" t="str">
            <v>Résultat sous-jacent ajusté</v>
          </cell>
          <cell r="BB66" t="str">
            <v>Underlying NIGS adjusted</v>
          </cell>
        </row>
        <row r="67">
          <cell r="AZ67" t="str">
            <v>ROTE sous-jacent ajusté (%)</v>
          </cell>
          <cell r="BB67" t="str">
            <v>Underlying ROTE adjusted(%)</v>
          </cell>
          <cell r="BD67" t="e">
            <v>#DIV/0!</v>
          </cell>
          <cell r="BE67" t="e">
            <v>#DIV/0!</v>
          </cell>
          <cell r="BF67" t="e">
            <v>#DIV/0!</v>
          </cell>
          <cell r="BG67" t="e">
            <v>#DIV/0!</v>
          </cell>
          <cell r="BH67" t="e">
            <v>#DIV/0!</v>
          </cell>
          <cell r="BI67" t="e">
            <v>#DIV/0!</v>
          </cell>
          <cell r="BJ67" t="e">
            <v>#DIV/0!</v>
          </cell>
          <cell r="BK67" t="e">
            <v>#DIV/0!</v>
          </cell>
          <cell r="BL67" t="e">
            <v>#DIV/0!</v>
          </cell>
          <cell r="BM67" t="e">
            <v>#DIV/0!</v>
          </cell>
          <cell r="BN67" t="e">
            <v>#DIV/0!</v>
          </cell>
          <cell r="BO67" t="e">
            <v>#DIV/0!</v>
          </cell>
          <cell r="BP67" t="e">
            <v>#DIV/0!</v>
          </cell>
          <cell r="BQ67" t="e">
            <v>#DIV/0!</v>
          </cell>
          <cell r="BR67" t="e">
            <v>#DIV/0!</v>
          </cell>
          <cell r="BS67" t="e">
            <v>#DIV/0!</v>
          </cell>
          <cell r="BT67" t="e">
            <v>#DIV/0!</v>
          </cell>
          <cell r="BU67" t="e">
            <v>#DIV/0!</v>
          </cell>
          <cell r="BV67" t="e">
            <v>#DIV/0!</v>
          </cell>
          <cell r="BW67" t="e">
            <v>#DIV/0!</v>
          </cell>
          <cell r="BX67" t="e">
            <v>#DIV/0!</v>
          </cell>
          <cell r="BY67" t="e">
            <v>#DIV/0!</v>
          </cell>
          <cell r="BZ67" t="e">
            <v>#DIV/0!</v>
          </cell>
          <cell r="CA67" t="e">
            <v>#DIV/0!</v>
          </cell>
          <cell r="CB67" t="e">
            <v>#DIV/0!</v>
          </cell>
          <cell r="CC67" t="e">
            <v>#DIV/0!</v>
          </cell>
          <cell r="CD67" t="e">
            <v>#DIV/0!</v>
          </cell>
          <cell r="CE67" t="e">
            <v>#DIV/0!</v>
          </cell>
          <cell r="CF67" t="e">
            <v>#DIV/0!</v>
          </cell>
          <cell r="CG67" t="e">
            <v>#DIV/0!</v>
          </cell>
          <cell r="CH67" t="e">
            <v>#DIV/0!</v>
          </cell>
          <cell r="CI67" t="e">
            <v>#DIV/0!</v>
          </cell>
          <cell r="CK67">
            <v>1.7567885063273438</v>
          </cell>
          <cell r="CL67">
            <v>1.7271954645098884</v>
          </cell>
          <cell r="CM67">
            <v>1.7563526689668458</v>
          </cell>
          <cell r="CN67">
            <v>1.7983481806882524</v>
          </cell>
          <cell r="CO67">
            <v>1.7512883643996766</v>
          </cell>
          <cell r="CP67">
            <v>1.6817557392109439</v>
          </cell>
          <cell r="CQ67">
            <v>1.7216708598362609</v>
          </cell>
          <cell r="CR67">
            <v>1.793088696255638</v>
          </cell>
          <cell r="CS67">
            <v>1.9048491079968504</v>
          </cell>
          <cell r="CT67">
            <v>1.8503177445689607</v>
          </cell>
          <cell r="CU67">
            <v>1.8254549261445345</v>
          </cell>
          <cell r="CV67">
            <v>9.3665792150660024E-2</v>
          </cell>
          <cell r="CW67">
            <v>1.8509556082340304</v>
          </cell>
          <cell r="CX67">
            <v>1.3865614073965917</v>
          </cell>
          <cell r="CY67">
            <v>3.6451540917973531</v>
          </cell>
          <cell r="CZ67">
            <v>5.0783742452193632</v>
          </cell>
          <cell r="DA67">
            <v>1.957813629259693</v>
          </cell>
          <cell r="DB67">
            <v>0.11351112247914136</v>
          </cell>
          <cell r="DC67">
            <v>0.11058160105959342</v>
          </cell>
          <cell r="DD67">
            <v>7.7000453732219896</v>
          </cell>
          <cell r="DE67">
            <v>2.0350263768320902</v>
          </cell>
          <cell r="DF67">
            <v>0.1307688100004343</v>
          </cell>
          <cell r="DG67">
            <v>0.13059454477529298</v>
          </cell>
          <cell r="DH67">
            <v>8.7683669808641201E-2</v>
          </cell>
          <cell r="DJ67">
            <v>0.11130675870725225</v>
          </cell>
          <cell r="DK67">
            <v>0.12357611143857052</v>
          </cell>
          <cell r="DL67">
            <v>0.11393353386288366</v>
          </cell>
        </row>
        <row r="68">
          <cell r="AZ68" t="str">
            <v>Effets des éléments spécifiques</v>
          </cell>
          <cell r="BB68" t="str">
            <v>Impact of specific items</v>
          </cell>
          <cell r="CK68">
            <v>-1.6224146998179936</v>
          </cell>
          <cell r="CL68">
            <v>-1.5857178120438098</v>
          </cell>
          <cell r="CM68">
            <v>-1.6126087943300793</v>
          </cell>
          <cell r="CN68">
            <v>-1.69303764523226</v>
          </cell>
          <cell r="CO68">
            <v>-1.6257516927268303</v>
          </cell>
          <cell r="CP68">
            <v>-1.5671949607983253</v>
          </cell>
          <cell r="CQ68">
            <v>-1.6071275846181321</v>
          </cell>
          <cell r="CR68">
            <v>-1.7495097216832238</v>
          </cell>
          <cell r="CS68">
            <v>-1.7627653938620331</v>
          </cell>
          <cell r="CT68">
            <v>-1.7091295388487175</v>
          </cell>
          <cell r="CU68">
            <v>-1.6803282037892571</v>
          </cell>
          <cell r="CV68">
            <v>2.8436266751836192E-3</v>
          </cell>
          <cell r="CW68">
            <v>-1.7888024763755863</v>
          </cell>
          <cell r="CX68">
            <v>-1.3048449396771902</v>
          </cell>
          <cell r="CY68">
            <v>-3.5694954770881964</v>
          </cell>
          <cell r="CZ68">
            <v>-5.0271245266344868</v>
          </cell>
          <cell r="DA68">
            <v>7.6003528849262203E-3</v>
          </cell>
          <cell r="DB68">
            <v>-3.2843930408057581E-3</v>
          </cell>
          <cell r="DC68">
            <v>-3.2779498465658891E-3</v>
          </cell>
          <cell r="DD68">
            <v>-4.0698277640016656E-3</v>
          </cell>
          <cell r="DE68">
            <v>-1.707400006045745E-4</v>
          </cell>
          <cell r="DG68">
            <v>5.6936340045982414E-3</v>
          </cell>
          <cell r="DH68">
            <v>9.0612833132987375E-3</v>
          </cell>
          <cell r="DJ68">
            <v>-8.8649823324503663E-3</v>
          </cell>
          <cell r="DK68">
            <v>0</v>
          </cell>
          <cell r="DL68">
            <v>7.0208243627013361E-3</v>
          </cell>
        </row>
        <row r="69">
          <cell r="AZ69" t="str">
            <v>*** y compris hypothèse de distribution du résultat en cours de formation</v>
          </cell>
          <cell r="BB69" t="str">
            <v>*** including assumption of dividend for the current exercise</v>
          </cell>
          <cell r="DL69" t="str">
            <v xml:space="preserve"> </v>
          </cell>
        </row>
        <row r="70">
          <cell r="AZ70" t="str">
            <v>Taux de distribution sur RNPG attribuable - publié</v>
          </cell>
          <cell r="BB70" t="str">
            <v>Payout ratio on attributable NIGS - stated</v>
          </cell>
          <cell r="CJ70" t="str">
            <v>RWA fin de période</v>
          </cell>
          <cell r="CV70">
            <v>346912.44977238675</v>
          </cell>
          <cell r="CW70">
            <v>346912.44977238675</v>
          </cell>
          <cell r="CX70">
            <v>346912.44977238675</v>
          </cell>
          <cell r="CY70">
            <v>346912.44977238675</v>
          </cell>
          <cell r="CZ70">
            <v>347531</v>
          </cell>
          <cell r="DA70">
            <v>347537</v>
          </cell>
        </row>
      </sheetData>
      <sheetData sheetId="23"/>
      <sheetData sheetId="24"/>
      <sheetData sheetId="25"/>
      <sheetData sheetId="26"/>
      <sheetData sheetId="27">
        <row r="1">
          <cell r="S1" t="str">
            <v>RWA_Dec.-2023</v>
          </cell>
          <cell r="Y1" t="str">
            <v>Capital_Dec.-2023</v>
          </cell>
          <cell r="Z1" t="str">
            <v>Prudentiel_Dec.-2023</v>
          </cell>
          <cell r="AD1" t="str">
            <v>RWA_Sept.-2023</v>
          </cell>
          <cell r="AJ1" t="str">
            <v>Capital_Sept.-2023</v>
          </cell>
          <cell r="AK1" t="str">
            <v>Prudentiel_Sept.-2023</v>
          </cell>
          <cell r="AO1" t="str">
            <v>RWA_June-2023</v>
          </cell>
          <cell r="AU1" t="str">
            <v>Capital_June-2023</v>
          </cell>
          <cell r="AV1" t="str">
            <v>Prudentiel_June-2023</v>
          </cell>
          <cell r="AX1" t="str">
            <v>RWA_March-2023</v>
          </cell>
          <cell r="BD1" t="str">
            <v>Capital_March-2023</v>
          </cell>
          <cell r="BE1" t="str">
            <v>Prudentiel_March-2023</v>
          </cell>
          <cell r="BG1" t="str">
            <v>RWA_Dec.-2022</v>
          </cell>
          <cell r="BM1" t="str">
            <v>Capital_Dec.-2022</v>
          </cell>
          <cell r="BN1" t="str">
            <v>Prudentiel_Dec.-2022</v>
          </cell>
          <cell r="BR1" t="str">
            <v>RWA_Sept.-2022</v>
          </cell>
          <cell r="BX1" t="str">
            <v>Capital_Sept.-2022</v>
          </cell>
          <cell r="BY1" t="str">
            <v>Prudentiel_Sept.-2022</v>
          </cell>
          <cell r="CC1" t="str">
            <v>RWA_June-2022</v>
          </cell>
          <cell r="CI1" t="str">
            <v>Capital_June-2022</v>
          </cell>
          <cell r="CJ1" t="str">
            <v>Prudentiel_June-2022</v>
          </cell>
          <cell r="CN1" t="str">
            <v>RWA_March-2022</v>
          </cell>
          <cell r="CT1" t="str">
            <v>Capital_March-2022</v>
          </cell>
          <cell r="CU1" t="str">
            <v>Prudentiel_March-2022</v>
          </cell>
          <cell r="CY1" t="str">
            <v>RWA_Dec.-2021</v>
          </cell>
          <cell r="DE1" t="str">
            <v>Capital_Dec.-2021</v>
          </cell>
          <cell r="DF1" t="str">
            <v>Prudentiel_Dec.-2021</v>
          </cell>
          <cell r="DH1" t="str">
            <v>RWA_Sept.-2021</v>
          </cell>
          <cell r="DN1" t="str">
            <v>Capital_Sept.-2021</v>
          </cell>
          <cell r="DO1" t="str">
            <v>Prudentiel_Sept.-2021</v>
          </cell>
          <cell r="DQ1" t="str">
            <v>RWA_June-2021</v>
          </cell>
          <cell r="DW1" t="str">
            <v>Capital_June-2021</v>
          </cell>
          <cell r="DX1" t="str">
            <v>Prudentiel_June-2021</v>
          </cell>
          <cell r="DZ1" t="str">
            <v>RWA_March-2021</v>
          </cell>
          <cell r="EB1" t="str">
            <v>Capital_March-2021</v>
          </cell>
          <cell r="ED1" t="str">
            <v>Prudentiel_March-2021</v>
          </cell>
          <cell r="EJ1" t="str">
            <v>Capital_March-2020</v>
          </cell>
          <cell r="EK1" t="str">
            <v>Prudentiel_March-2020</v>
          </cell>
          <cell r="EM1" t="str">
            <v>RWA_Dec.-2020</v>
          </cell>
          <cell r="EO1" t="str">
            <v>RWA_Sept.-2020</v>
          </cell>
          <cell r="EU1" t="str">
            <v>Capital_Dec.-2020</v>
          </cell>
          <cell r="EV1" t="str">
            <v>Prudentiel_Dec.-2020</v>
          </cell>
          <cell r="EX1" t="str">
            <v>RWA_Sept.-2020</v>
          </cell>
          <cell r="FD1" t="str">
            <v>Capital_Sept.-2020</v>
          </cell>
          <cell r="FE1" t="str">
            <v>Prudentiel_Sept.-2020</v>
          </cell>
          <cell r="FG1" t="str">
            <v>RWA_June-2020</v>
          </cell>
          <cell r="FM1" t="str">
            <v>Capital_June-2020</v>
          </cell>
          <cell r="FN1" t="str">
            <v>Prudentiel_June-2020</v>
          </cell>
          <cell r="FR1" t="str">
            <v>RWA_March-2020</v>
          </cell>
        </row>
        <row r="3">
          <cell r="Q3" t="str">
            <v>RWA &amp; Fonds propres alloués</v>
          </cell>
          <cell r="S3">
            <v>45291</v>
          </cell>
          <cell r="Y3">
            <v>45291</v>
          </cell>
          <cell r="Z3">
            <v>45291</v>
          </cell>
          <cell r="AB3" t="str">
            <v>RWA &amp; Fonds propres alloués</v>
          </cell>
          <cell r="AD3">
            <v>45199</v>
          </cell>
          <cell r="AJ3">
            <v>45199</v>
          </cell>
          <cell r="AK3">
            <v>45199</v>
          </cell>
          <cell r="AM3" t="str">
            <v>RWA &amp; Fonds propres alloués</v>
          </cell>
          <cell r="AO3">
            <v>45107</v>
          </cell>
          <cell r="AU3">
            <v>45107</v>
          </cell>
          <cell r="AV3">
            <v>45107</v>
          </cell>
          <cell r="AX3">
            <v>45015</v>
          </cell>
          <cell r="BD3">
            <v>45107</v>
          </cell>
          <cell r="BE3">
            <v>45107</v>
          </cell>
          <cell r="BG3">
            <v>44926</v>
          </cell>
          <cell r="BM3">
            <v>44926</v>
          </cell>
          <cell r="BN3">
            <v>44926</v>
          </cell>
          <cell r="BP3" t="str">
            <v>RWA &amp; Fonds propres alloués</v>
          </cell>
          <cell r="BR3">
            <v>44834</v>
          </cell>
          <cell r="BX3">
            <v>44834</v>
          </cell>
          <cell r="BY3">
            <v>44834</v>
          </cell>
          <cell r="CA3" t="str">
            <v>RWA &amp; Fonds propres alloués</v>
          </cell>
          <cell r="CC3">
            <v>44742</v>
          </cell>
          <cell r="CI3">
            <v>44742</v>
          </cell>
          <cell r="CJ3">
            <v>44742</v>
          </cell>
          <cell r="CL3" t="str">
            <v>RWA &amp; Fonds propres alloués</v>
          </cell>
          <cell r="CN3">
            <v>44651</v>
          </cell>
          <cell r="CT3">
            <v>44651</v>
          </cell>
          <cell r="CU3">
            <v>44651</v>
          </cell>
          <cell r="CW3" t="str">
            <v>RWA &amp; Fonds propres alloués</v>
          </cell>
          <cell r="CY3">
            <v>44561</v>
          </cell>
          <cell r="DE3">
            <v>44561</v>
          </cell>
          <cell r="DF3">
            <v>44561</v>
          </cell>
          <cell r="DH3">
            <v>44469</v>
          </cell>
          <cell r="DN3">
            <v>44469</v>
          </cell>
          <cell r="DO3">
            <v>44469</v>
          </cell>
          <cell r="DQ3">
            <v>44377</v>
          </cell>
          <cell r="DW3">
            <v>44377</v>
          </cell>
          <cell r="DX3">
            <v>44377</v>
          </cell>
          <cell r="DZ3">
            <v>44286</v>
          </cell>
          <cell r="EB3">
            <v>44286</v>
          </cell>
          <cell r="ED3">
            <v>44286</v>
          </cell>
          <cell r="EJ3">
            <v>43921</v>
          </cell>
          <cell r="EK3">
            <v>43921</v>
          </cell>
          <cell r="EM3">
            <v>44196</v>
          </cell>
          <cell r="EO3">
            <v>44104</v>
          </cell>
          <cell r="EU3">
            <v>44196</v>
          </cell>
          <cell r="EV3">
            <v>44196</v>
          </cell>
          <cell r="EX3">
            <v>44104</v>
          </cell>
          <cell r="FD3">
            <v>44104</v>
          </cell>
          <cell r="FE3">
            <v>44104</v>
          </cell>
          <cell r="FG3">
            <v>44012</v>
          </cell>
          <cell r="FM3">
            <v>44012</v>
          </cell>
          <cell r="FN3">
            <v>44012</v>
          </cell>
          <cell r="FP3" t="str">
            <v>RWA &amp; Fonds propres alloués</v>
          </cell>
          <cell r="FR3">
            <v>43921</v>
          </cell>
        </row>
        <row r="4">
          <cell r="X4" t="str">
            <v>Exigence de fonds propres =</v>
          </cell>
          <cell r="Y4">
            <v>9.5000000000000001E-2</v>
          </cell>
          <cell r="Z4">
            <v>9.5000000000000001E-2</v>
          </cell>
          <cell r="AI4" t="str">
            <v>Exigence de fonds propres =</v>
          </cell>
          <cell r="AJ4">
            <v>9.5000000000000001E-2</v>
          </cell>
          <cell r="AK4">
            <v>9.5000000000000001E-2</v>
          </cell>
          <cell r="AT4" t="str">
            <v>Exigence de fonds propres =</v>
          </cell>
          <cell r="AU4">
            <v>9.5000000000000001E-2</v>
          </cell>
          <cell r="AV4">
            <v>9.5000000000000001E-2</v>
          </cell>
          <cell r="BC4" t="str">
            <v>Exigence de fonds propres =</v>
          </cell>
          <cell r="BD4">
            <v>9.5000000000000001E-2</v>
          </cell>
          <cell r="BE4">
            <v>9.5000000000000001E-2</v>
          </cell>
          <cell r="BL4" t="str">
            <v>Exigence de fonds propres =</v>
          </cell>
          <cell r="BM4">
            <v>9.5000000000000001E-2</v>
          </cell>
          <cell r="BN4">
            <v>9.5000000000000001E-2</v>
          </cell>
          <cell r="BW4" t="str">
            <v>Exigence de fonds propres =</v>
          </cell>
          <cell r="BX4">
            <v>9.5000000000000001E-2</v>
          </cell>
          <cell r="BY4">
            <v>9.5000000000000001E-2</v>
          </cell>
          <cell r="CH4" t="str">
            <v>Exigence de fonds propres =</v>
          </cell>
          <cell r="CI4">
            <v>9.5000000000000001E-2</v>
          </cell>
          <cell r="CJ4">
            <v>9.5000000000000001E-2</v>
          </cell>
          <cell r="CS4" t="str">
            <v>Exigence de fonds propres =</v>
          </cell>
          <cell r="CT4">
            <v>9.5000000000000001E-2</v>
          </cell>
          <cell r="CU4">
            <v>9.5000000000000001E-2</v>
          </cell>
          <cell r="DD4" t="str">
            <v>Exigence de fonds propres =</v>
          </cell>
          <cell r="DE4">
            <v>9.5000000000000001E-2</v>
          </cell>
          <cell r="DM4" t="str">
            <v>Exigence de fonds propres =</v>
          </cell>
          <cell r="DN4">
            <v>9.5000000000000001E-2</v>
          </cell>
          <cell r="DV4" t="str">
            <v>Exigence de fonds propres =</v>
          </cell>
          <cell r="DW4">
            <v>9.5000000000000001E-2</v>
          </cell>
          <cell r="EB4">
            <v>9.5000000000000001E-2</v>
          </cell>
          <cell r="EI4" t="str">
            <v>Exigence de fonds propres =</v>
          </cell>
          <cell r="EJ4">
            <v>9.5000000000000001E-2</v>
          </cell>
          <cell r="ET4" t="str">
            <v>Exigence de fonds propres =</v>
          </cell>
          <cell r="EU4">
            <v>9.5000000000000001E-2</v>
          </cell>
          <cell r="FC4" t="str">
            <v>Exigence de fonds propres =</v>
          </cell>
          <cell r="FD4">
            <v>9.5000000000000001E-2</v>
          </cell>
          <cell r="FL4" t="str">
            <v>Exigence de fonds propres =</v>
          </cell>
          <cell r="FM4">
            <v>9.5000000000000001E-2</v>
          </cell>
        </row>
        <row r="7">
          <cell r="S7" t="str">
            <v>RWA</v>
          </cell>
          <cell r="U7" t="str">
            <v>Switch</v>
          </cell>
          <cell r="V7" t="str">
            <v>RWA</v>
          </cell>
          <cell r="W7" t="str">
            <v>Capital alloué</v>
          </cell>
          <cell r="X7" t="str">
            <v>Capital alloué</v>
          </cell>
          <cell r="Y7" t="str">
            <v xml:space="preserve">FP normatifs </v>
          </cell>
          <cell r="Z7" t="str">
            <v>Exigence prudentielle</v>
          </cell>
          <cell r="AD7" t="str">
            <v>RWA</v>
          </cell>
          <cell r="AF7" t="str">
            <v>Switch</v>
          </cell>
          <cell r="AG7" t="str">
            <v>RWA</v>
          </cell>
          <cell r="AH7" t="str">
            <v>Capital alloué</v>
          </cell>
          <cell r="AI7" t="str">
            <v>Capital alloué</v>
          </cell>
          <cell r="AJ7" t="str">
            <v xml:space="preserve">FP normatifs </v>
          </cell>
          <cell r="AK7" t="str">
            <v>Exigence prudentielle</v>
          </cell>
          <cell r="AO7" t="str">
            <v>RWA</v>
          </cell>
          <cell r="AQ7" t="str">
            <v>Switch</v>
          </cell>
          <cell r="AR7" t="str">
            <v>RWA</v>
          </cell>
          <cell r="AS7" t="str">
            <v>Capital alloué</v>
          </cell>
          <cell r="AT7" t="str">
            <v>Capital alloué</v>
          </cell>
          <cell r="AU7" t="str">
            <v xml:space="preserve">FP normatifs </v>
          </cell>
          <cell r="AV7" t="str">
            <v>Exigence prudentielle</v>
          </cell>
          <cell r="AX7" t="str">
            <v>RWA</v>
          </cell>
          <cell r="AZ7" t="str">
            <v>Switch</v>
          </cell>
          <cell r="BA7" t="str">
            <v>RWA</v>
          </cell>
          <cell r="BB7" t="str">
            <v>Capital alloué</v>
          </cell>
          <cell r="BC7" t="str">
            <v>Capital alloué</v>
          </cell>
          <cell r="BD7" t="str">
            <v xml:space="preserve">FP normatifs </v>
          </cell>
          <cell r="BE7" t="str">
            <v>Exigence prudentielle</v>
          </cell>
          <cell r="BG7" t="str">
            <v>RWA</v>
          </cell>
          <cell r="BI7" t="str">
            <v>Switch</v>
          </cell>
          <cell r="BJ7" t="str">
            <v>RWA</v>
          </cell>
          <cell r="BK7" t="str">
            <v>Capital alloué</v>
          </cell>
          <cell r="BL7" t="str">
            <v>Capital alloué</v>
          </cell>
          <cell r="BM7" t="str">
            <v xml:space="preserve">FP normatifs </v>
          </cell>
          <cell r="BN7" t="str">
            <v>Exigence prudentielle</v>
          </cell>
          <cell r="BR7" t="str">
            <v>RWA</v>
          </cell>
          <cell r="BT7" t="str">
            <v>Switch</v>
          </cell>
          <cell r="BU7" t="str">
            <v>RWA</v>
          </cell>
          <cell r="BV7" t="str">
            <v>Capital alloué</v>
          </cell>
          <cell r="BW7" t="str">
            <v>Capital alloué</v>
          </cell>
          <cell r="BX7" t="str">
            <v xml:space="preserve">FP normatifs </v>
          </cell>
          <cell r="BY7" t="str">
            <v>Exigence prudentielle</v>
          </cell>
          <cell r="CC7" t="str">
            <v>RWA</v>
          </cell>
          <cell r="CE7" t="str">
            <v>Switch</v>
          </cell>
          <cell r="CF7" t="str">
            <v>RWA</v>
          </cell>
          <cell r="CG7" t="str">
            <v>Capital alloué</v>
          </cell>
          <cell r="CH7" t="str">
            <v>Capital alloué</v>
          </cell>
          <cell r="CI7" t="str">
            <v xml:space="preserve">FP normatifs </v>
          </cell>
          <cell r="CJ7" t="str">
            <v>Exigence prudentielle</v>
          </cell>
          <cell r="CN7" t="str">
            <v>RWA</v>
          </cell>
          <cell r="CP7" t="str">
            <v>Switch</v>
          </cell>
          <cell r="CQ7" t="str">
            <v>RWA</v>
          </cell>
          <cell r="CR7" t="str">
            <v>Capital alloué</v>
          </cell>
          <cell r="CS7" t="str">
            <v>Capital alloué</v>
          </cell>
          <cell r="CT7" t="str">
            <v xml:space="preserve">FP normatifs </v>
          </cell>
          <cell r="CU7" t="str">
            <v>Exigence prudentielle</v>
          </cell>
          <cell r="CY7" t="str">
            <v>RWA</v>
          </cell>
          <cell r="DA7" t="str">
            <v>Switch</v>
          </cell>
          <cell r="DC7" t="str">
            <v>Capital alloué</v>
          </cell>
          <cell r="DD7" t="str">
            <v>Capital alloué</v>
          </cell>
          <cell r="DE7" t="str">
            <v xml:space="preserve">FP normatifs </v>
          </cell>
          <cell r="DF7" t="str">
            <v>Exigence prudentielle</v>
          </cell>
          <cell r="DH7" t="str">
            <v>RWA</v>
          </cell>
          <cell r="DJ7" t="str">
            <v>Switch</v>
          </cell>
          <cell r="DK7" t="str">
            <v>RWA</v>
          </cell>
          <cell r="DL7" t="str">
            <v>Capital alloué</v>
          </cell>
          <cell r="DM7" t="str">
            <v>Capital alloué</v>
          </cell>
          <cell r="DN7" t="str">
            <v xml:space="preserve">FP normatifs </v>
          </cell>
          <cell r="DO7" t="str">
            <v>Exigence prudentielle</v>
          </cell>
          <cell r="DQ7" t="str">
            <v>RWA</v>
          </cell>
          <cell r="DS7" t="str">
            <v>Switch</v>
          </cell>
          <cell r="DT7" t="str">
            <v>RWA</v>
          </cell>
          <cell r="DU7" t="str">
            <v>Capital alloué</v>
          </cell>
          <cell r="DV7" t="str">
            <v>Capital alloué</v>
          </cell>
          <cell r="DW7" t="str">
            <v xml:space="preserve">FP normatifs </v>
          </cell>
          <cell r="DX7" t="str">
            <v>Exigence prudentielle</v>
          </cell>
          <cell r="DZ7" t="str">
            <v>RWA</v>
          </cell>
          <cell r="EB7" t="str">
            <v xml:space="preserve">FP normatifs </v>
          </cell>
          <cell r="ED7" t="str">
            <v>Exigence prudentielle</v>
          </cell>
          <cell r="EF7" t="str">
            <v>Switch</v>
          </cell>
          <cell r="EG7" t="str">
            <v>RWA</v>
          </cell>
          <cell r="EH7" t="str">
            <v>Capital alloué</v>
          </cell>
          <cell r="EI7" t="str">
            <v>Capital alloué</v>
          </cell>
          <cell r="EJ7" t="str">
            <v xml:space="preserve">FP normatifs </v>
          </cell>
          <cell r="EK7" t="str">
            <v>Exigence prudentielle</v>
          </cell>
          <cell r="EM7" t="str">
            <v>RWA</v>
          </cell>
          <cell r="EO7" t="str">
            <v>RWA</v>
          </cell>
          <cell r="EQ7" t="str">
            <v>Switch</v>
          </cell>
          <cell r="ER7" t="str">
            <v>RWA</v>
          </cell>
          <cell r="ES7" t="str">
            <v>Capital alloué</v>
          </cell>
          <cell r="ET7" t="str">
            <v>Capital alloué</v>
          </cell>
          <cell r="EU7" t="str">
            <v xml:space="preserve">FP normatifs </v>
          </cell>
          <cell r="EV7" t="str">
            <v>Exigence prudentielle</v>
          </cell>
          <cell r="EX7" t="str">
            <v>RWA</v>
          </cell>
          <cell r="EZ7" t="str">
            <v>Switch</v>
          </cell>
          <cell r="FA7" t="str">
            <v>RWA</v>
          </cell>
          <cell r="FB7" t="str">
            <v>Capital alloué</v>
          </cell>
          <cell r="FC7" t="str">
            <v>Capital alloué</v>
          </cell>
          <cell r="FD7" t="str">
            <v xml:space="preserve">FP normatifs </v>
          </cell>
          <cell r="FE7" t="str">
            <v>Exigence prudentielle</v>
          </cell>
          <cell r="FG7" t="str">
            <v>RWA</v>
          </cell>
          <cell r="FI7" t="str">
            <v>Switch</v>
          </cell>
          <cell r="FJ7" t="str">
            <v>RWA</v>
          </cell>
          <cell r="FK7" t="str">
            <v>Capital alloué</v>
          </cell>
          <cell r="FL7" t="str">
            <v>Capital alloué</v>
          </cell>
          <cell r="FM7" t="str">
            <v xml:space="preserve">FP normatifs </v>
          </cell>
          <cell r="FN7" t="str">
            <v>Exigence prudentielle</v>
          </cell>
          <cell r="FR7" t="str">
            <v>RWA</v>
          </cell>
        </row>
        <row r="8">
          <cell r="V8" t="str">
            <v>avant Switch</v>
          </cell>
          <cell r="W8" t="str">
            <v>Solvency II</v>
          </cell>
          <cell r="X8" t="str">
            <v>Amundi</v>
          </cell>
          <cell r="Y8" t="str">
            <v>alloués</v>
          </cell>
          <cell r="AG8" t="str">
            <v>avant Switch</v>
          </cell>
          <cell r="AH8" t="str">
            <v>Solvency II</v>
          </cell>
          <cell r="AI8" t="str">
            <v>Amundi</v>
          </cell>
          <cell r="AJ8" t="str">
            <v>alloués</v>
          </cell>
          <cell r="AR8" t="str">
            <v>avant Switch</v>
          </cell>
          <cell r="AS8" t="str">
            <v>Solvency II</v>
          </cell>
          <cell r="AT8" t="str">
            <v>Amundi</v>
          </cell>
          <cell r="AU8" t="str">
            <v>alloués</v>
          </cell>
          <cell r="BA8" t="str">
            <v>avant Switch</v>
          </cell>
          <cell r="BB8" t="str">
            <v>Solvency II</v>
          </cell>
          <cell r="BC8" t="str">
            <v>Amundi</v>
          </cell>
          <cell r="BD8" t="str">
            <v>alloués</v>
          </cell>
          <cell r="BJ8" t="str">
            <v>avant Switch</v>
          </cell>
          <cell r="BK8" t="str">
            <v>Solvency II</v>
          </cell>
          <cell r="BL8" t="str">
            <v>Amundi</v>
          </cell>
          <cell r="BM8" t="str">
            <v>alloués</v>
          </cell>
          <cell r="BU8" t="str">
            <v>avant Switch</v>
          </cell>
          <cell r="BV8" t="str">
            <v>Solvency II</v>
          </cell>
          <cell r="BW8" t="str">
            <v>Amundi</v>
          </cell>
          <cell r="BX8" t="str">
            <v>alloués</v>
          </cell>
          <cell r="CF8" t="str">
            <v>avant Switch</v>
          </cell>
          <cell r="CG8" t="str">
            <v>Solvency II</v>
          </cell>
          <cell r="CH8" t="str">
            <v>Amundi</v>
          </cell>
          <cell r="CI8" t="str">
            <v>alloués</v>
          </cell>
          <cell r="CQ8" t="str">
            <v>avant Switch</v>
          </cell>
          <cell r="CR8" t="str">
            <v>Solvency II</v>
          </cell>
          <cell r="CS8" t="str">
            <v>Amundi</v>
          </cell>
          <cell r="CT8" t="str">
            <v>alloués</v>
          </cell>
          <cell r="DB8" t="str">
            <v>avant Switch</v>
          </cell>
          <cell r="DC8" t="str">
            <v>Solvency II</v>
          </cell>
          <cell r="DD8" t="str">
            <v>Amundi</v>
          </cell>
          <cell r="DE8" t="str">
            <v>alloués</v>
          </cell>
          <cell r="DK8" t="str">
            <v>avant Switch</v>
          </cell>
          <cell r="DL8" t="str">
            <v>Solvency II</v>
          </cell>
          <cell r="DM8" t="str">
            <v>Amundi</v>
          </cell>
          <cell r="DN8" t="str">
            <v>alloués</v>
          </cell>
          <cell r="DT8" t="str">
            <v>avant Switch</v>
          </cell>
          <cell r="DU8" t="str">
            <v>Solvency II</v>
          </cell>
          <cell r="DV8" t="str">
            <v>Amundi</v>
          </cell>
          <cell r="DW8" t="str">
            <v>alloués</v>
          </cell>
          <cell r="EB8" t="str">
            <v>alloués</v>
          </cell>
          <cell r="EG8" t="str">
            <v>avant Switch</v>
          </cell>
          <cell r="EH8" t="str">
            <v>Solvency II</v>
          </cell>
          <cell r="EI8" t="str">
            <v>Amundi</v>
          </cell>
          <cell r="EJ8" t="str">
            <v>alloués</v>
          </cell>
          <cell r="ER8" t="str">
            <v>avant Switch</v>
          </cell>
          <cell r="ES8" t="str">
            <v>Solvency II</v>
          </cell>
          <cell r="ET8" t="str">
            <v>Amundi</v>
          </cell>
          <cell r="EU8" t="str">
            <v>alloués</v>
          </cell>
          <cell r="FA8" t="str">
            <v>avant Switch</v>
          </cell>
          <cell r="FB8" t="str">
            <v>Solvency II</v>
          </cell>
          <cell r="FC8" t="str">
            <v>Amundi</v>
          </cell>
          <cell r="FD8" t="str">
            <v>alloués</v>
          </cell>
          <cell r="FJ8" t="str">
            <v>avant Switch</v>
          </cell>
          <cell r="FK8" t="str">
            <v>Solvency II</v>
          </cell>
          <cell r="FL8" t="str">
            <v>Amundi</v>
          </cell>
          <cell r="FM8" t="str">
            <v>alloués</v>
          </cell>
        </row>
        <row r="9">
          <cell r="S9" t="str">
            <v>(1)</v>
          </cell>
          <cell r="U9" t="str">
            <v>(2)</v>
          </cell>
          <cell r="V9" t="str">
            <v>(3)=(2)-(1)</v>
          </cell>
          <cell r="W9" t="str">
            <v>(4)</v>
          </cell>
          <cell r="X9" t="str">
            <v>(5)</v>
          </cell>
          <cell r="Y9" t="str">
            <v>(6)
=(3) x 9,5% +(4)+(5)</v>
          </cell>
          <cell r="Z9" t="str">
            <v>(7)=(3) x 9,5%</v>
          </cell>
          <cell r="AD9" t="str">
            <v>(1)</v>
          </cell>
          <cell r="AF9" t="str">
            <v>(2)</v>
          </cell>
          <cell r="AG9" t="str">
            <v>(3)=(2)-(1)</v>
          </cell>
          <cell r="AH9" t="str">
            <v>(4)</v>
          </cell>
          <cell r="AI9" t="str">
            <v>(5)</v>
          </cell>
          <cell r="AJ9" t="str">
            <v>(6)
=(3) x 9,5% +(4)+(5)</v>
          </cell>
          <cell r="AK9" t="str">
            <v>(7)=(3) x 9,5%</v>
          </cell>
          <cell r="AO9" t="str">
            <v>(1)</v>
          </cell>
          <cell r="AQ9" t="str">
            <v>(2)</v>
          </cell>
          <cell r="AR9" t="str">
            <v>(3)=(2)-(1)</v>
          </cell>
          <cell r="AS9" t="str">
            <v>(4)</v>
          </cell>
          <cell r="AT9" t="str">
            <v>(5)</v>
          </cell>
          <cell r="AU9" t="str">
            <v>(6)
=(3) x 9,5% +(4)+(5)</v>
          </cell>
          <cell r="AV9" t="str">
            <v>(7)=(3) x 9,5%</v>
          </cell>
          <cell r="AX9" t="str">
            <v>(1)</v>
          </cell>
          <cell r="AZ9" t="str">
            <v>(2)</v>
          </cell>
          <cell r="BA9" t="str">
            <v>(3)=(2)-(1)</v>
          </cell>
          <cell r="BB9" t="str">
            <v>(4)</v>
          </cell>
          <cell r="BC9" t="str">
            <v>(5)</v>
          </cell>
          <cell r="BD9" t="str">
            <v>(6)
=(3) x 9,5% +(4)+(5)</v>
          </cell>
          <cell r="BE9" t="str">
            <v>(7)=(3) x 9,5%</v>
          </cell>
          <cell r="BG9" t="str">
            <v>(1)</v>
          </cell>
          <cell r="BI9" t="str">
            <v>(2)</v>
          </cell>
          <cell r="BJ9" t="str">
            <v>(3)=(2)-(1)</v>
          </cell>
          <cell r="BK9" t="str">
            <v>(4)</v>
          </cell>
          <cell r="BL9" t="str">
            <v>(5)</v>
          </cell>
          <cell r="BM9" t="str">
            <v>(6)
=(3) x 9,5% +(4)+(5)</v>
          </cell>
          <cell r="BN9" t="str">
            <v>(7)=(3) x 9,5%</v>
          </cell>
          <cell r="BR9" t="str">
            <v>(1)</v>
          </cell>
          <cell r="BT9" t="str">
            <v>(2)</v>
          </cell>
          <cell r="BU9" t="str">
            <v>(3)=(2)-(1)</v>
          </cell>
          <cell r="BV9" t="str">
            <v>(4)</v>
          </cell>
          <cell r="BW9" t="str">
            <v>(5)</v>
          </cell>
          <cell r="BX9" t="str">
            <v>(6)
=(3) x 9,5% +(4)+(5)</v>
          </cell>
          <cell r="BY9" t="str">
            <v>(7)=(3) x 9,5%</v>
          </cell>
          <cell r="CC9" t="str">
            <v>(1)</v>
          </cell>
          <cell r="CE9" t="str">
            <v>(2)</v>
          </cell>
          <cell r="CF9" t="str">
            <v>(3)=(2)-(1)</v>
          </cell>
          <cell r="CG9" t="str">
            <v>(4)</v>
          </cell>
          <cell r="CH9" t="str">
            <v>(5)</v>
          </cell>
          <cell r="CI9" t="str">
            <v>(6)
=(3) x 9,5% +(4)+(5)</v>
          </cell>
          <cell r="CJ9" t="str">
            <v>(7)=(3) x 9,5%</v>
          </cell>
          <cell r="CN9" t="str">
            <v>(1)</v>
          </cell>
          <cell r="CP9" t="str">
            <v>(2)</v>
          </cell>
          <cell r="CQ9" t="str">
            <v>(3)=(2)-(1)</v>
          </cell>
          <cell r="CR9" t="str">
            <v>(4)</v>
          </cell>
          <cell r="CS9" t="str">
            <v>(5)</v>
          </cell>
          <cell r="CT9" t="str">
            <v>(6)
=(3) x 9,5% +(4)+(5)</v>
          </cell>
          <cell r="CU9" t="str">
            <v>(7)=(3) x 9,5%</v>
          </cell>
          <cell r="CY9" t="str">
            <v>(1)</v>
          </cell>
          <cell r="DA9" t="str">
            <v>(2)</v>
          </cell>
          <cell r="DB9" t="str">
            <v>(3)=(2)-(1)</v>
          </cell>
          <cell r="DC9" t="str">
            <v>(4)</v>
          </cell>
          <cell r="DD9" t="str">
            <v>(5)</v>
          </cell>
          <cell r="DE9" t="str">
            <v>(6)
=(3) x 9,5% +(4)+(5)</v>
          </cell>
          <cell r="DF9" t="str">
            <v>(7)=(3) x 9,5%</v>
          </cell>
          <cell r="DH9" t="str">
            <v>(1)</v>
          </cell>
          <cell r="DJ9" t="str">
            <v>(2)</v>
          </cell>
          <cell r="DK9" t="str">
            <v>(3)=(2)-(1)</v>
          </cell>
          <cell r="DL9" t="str">
            <v>(4)</v>
          </cell>
          <cell r="DM9" t="str">
            <v>(5)</v>
          </cell>
          <cell r="DN9" t="str">
            <v>(6)
=(3) x 9,5% +(4)+(5)</v>
          </cell>
          <cell r="DO9" t="str">
            <v>(7)=(3) x 9,5%</v>
          </cell>
          <cell r="DQ9" t="str">
            <v>(1)</v>
          </cell>
          <cell r="DS9" t="str">
            <v>(2)</v>
          </cell>
          <cell r="DT9" t="str">
            <v>(3)=(2)-(1)</v>
          </cell>
          <cell r="DU9" t="str">
            <v>(4)</v>
          </cell>
          <cell r="DV9" t="str">
            <v>(5)</v>
          </cell>
          <cell r="DW9" t="str">
            <v>(6)
=(3) x 9,5% +(4)+(5)</v>
          </cell>
          <cell r="DX9" t="str">
            <v>(7)=(3) x 9,5%</v>
          </cell>
          <cell r="DZ9" t="str">
            <v>(1)</v>
          </cell>
          <cell r="EB9" t="str">
            <v>(6)
=(3) x 9,5% +(4)+(5)</v>
          </cell>
          <cell r="ED9" t="str">
            <v>(7)=(3) x 9,5%</v>
          </cell>
          <cell r="EF9" t="str">
            <v>(2)</v>
          </cell>
          <cell r="EG9" t="str">
            <v>(3)=(2)-(1)</v>
          </cell>
          <cell r="EH9" t="str">
            <v>(4)</v>
          </cell>
          <cell r="EI9" t="str">
            <v>(5)</v>
          </cell>
          <cell r="EJ9" t="str">
            <v>(6)
=(3) x 9,5% +(4)+(5)</v>
          </cell>
          <cell r="EK9" t="str">
            <v>(7)=(3) x 9,5%</v>
          </cell>
          <cell r="EM9" t="str">
            <v>(1)</v>
          </cell>
          <cell r="EO9" t="str">
            <v>(1)</v>
          </cell>
          <cell r="EQ9" t="str">
            <v>(2)</v>
          </cell>
          <cell r="ER9" t="str">
            <v>(3)=(2)-(1)</v>
          </cell>
          <cell r="ES9" t="str">
            <v>(4)</v>
          </cell>
          <cell r="ET9" t="str">
            <v>(5)</v>
          </cell>
          <cell r="EU9" t="str">
            <v>(6)
=(3) x 9,5% +(4)+(5)</v>
          </cell>
          <cell r="EV9" t="str">
            <v>(7)=(3) x 9,5%</v>
          </cell>
          <cell r="EX9" t="str">
            <v>(1)</v>
          </cell>
          <cell r="EZ9" t="str">
            <v>(2)</v>
          </cell>
          <cell r="FA9" t="str">
            <v>(3)=(2)-(1)</v>
          </cell>
          <cell r="FB9" t="str">
            <v>(4)</v>
          </cell>
          <cell r="FC9" t="str">
            <v>(5)</v>
          </cell>
          <cell r="FD9" t="str">
            <v>(6)
=(3) x 9,5% +(4)+(5)</v>
          </cell>
          <cell r="FE9" t="str">
            <v>(7)=(3) x 9,5%</v>
          </cell>
          <cell r="FG9" t="str">
            <v>(1)</v>
          </cell>
          <cell r="FI9" t="str">
            <v>(2)</v>
          </cell>
          <cell r="FJ9" t="str">
            <v>(3)=(2)-(1)</v>
          </cell>
          <cell r="FK9" t="str">
            <v>(4)</v>
          </cell>
          <cell r="FL9" t="str">
            <v>(5)</v>
          </cell>
          <cell r="FM9" t="str">
            <v>(6)
=(3) x 9,5% +(4)+(5)</v>
          </cell>
          <cell r="FN9" t="str">
            <v>(7)=(3) x 9,5%</v>
          </cell>
          <cell r="FR9" t="str">
            <v>(1)</v>
          </cell>
        </row>
        <row r="12">
          <cell r="P12" t="str">
            <v>RB</v>
          </cell>
          <cell r="Q12" t="str">
            <v>Banque de proximité</v>
          </cell>
          <cell r="S12">
            <v>101939.25793460628</v>
          </cell>
          <cell r="U12">
            <v>0</v>
          </cell>
          <cell r="V12">
            <v>101939.25793460628</v>
          </cell>
          <cell r="W12">
            <v>0</v>
          </cell>
          <cell r="X12">
            <v>0</v>
          </cell>
          <cell r="Y12">
            <v>9684.2295037875956</v>
          </cell>
          <cell r="Z12">
            <v>9684.2295037875956</v>
          </cell>
          <cell r="AB12" t="str">
            <v>Banque de proximité</v>
          </cell>
          <cell r="AD12">
            <v>100297.08485839001</v>
          </cell>
          <cell r="AF12">
            <v>0</v>
          </cell>
          <cell r="AG12">
            <v>100297.08485839001</v>
          </cell>
          <cell r="AH12">
            <v>0</v>
          </cell>
          <cell r="AI12">
            <v>0</v>
          </cell>
          <cell r="AJ12">
            <v>9528.2230615470507</v>
          </cell>
          <cell r="AK12">
            <v>9528.2230615470507</v>
          </cell>
          <cell r="AM12" t="str">
            <v>Banque de proximité</v>
          </cell>
          <cell r="AO12">
            <v>98789.532398279989</v>
          </cell>
          <cell r="AQ12">
            <v>0</v>
          </cell>
          <cell r="AR12">
            <v>98789.532398279989</v>
          </cell>
          <cell r="AS12">
            <v>0</v>
          </cell>
          <cell r="AT12">
            <v>0</v>
          </cell>
          <cell r="AU12">
            <v>9385.0055778366004</v>
          </cell>
          <cell r="AV12">
            <v>9385.0055778366004</v>
          </cell>
          <cell r="AX12">
            <v>97842.407158340007</v>
          </cell>
          <cell r="AZ12">
            <v>0</v>
          </cell>
          <cell r="BA12">
            <v>97842.407158340007</v>
          </cell>
          <cell r="BB12">
            <v>0</v>
          </cell>
          <cell r="BC12">
            <v>0</v>
          </cell>
          <cell r="BD12">
            <v>9295.0286800423019</v>
          </cell>
          <cell r="BE12">
            <v>9295.0286800423019</v>
          </cell>
          <cell r="BG12">
            <v>98318.427142050001</v>
          </cell>
          <cell r="BI12">
            <v>0</v>
          </cell>
          <cell r="BJ12">
            <v>98318.427142050001</v>
          </cell>
          <cell r="BK12">
            <v>0</v>
          </cell>
          <cell r="BL12">
            <v>0</v>
          </cell>
          <cell r="BM12">
            <v>9340.2505784947498</v>
          </cell>
          <cell r="BN12">
            <v>9340.2505784947498</v>
          </cell>
          <cell r="BP12" t="str">
            <v>Banque de proximité</v>
          </cell>
          <cell r="BR12">
            <v>102453.37759585</v>
          </cell>
          <cell r="BT12">
            <v>0</v>
          </cell>
          <cell r="BU12">
            <v>102453.37759585</v>
          </cell>
          <cell r="BV12">
            <v>0</v>
          </cell>
          <cell r="BW12">
            <v>0</v>
          </cell>
          <cell r="BX12">
            <v>9733.0708716057488</v>
          </cell>
          <cell r="BY12">
            <v>9733.0708716057488</v>
          </cell>
          <cell r="CA12" t="str">
            <v>Banque de proximité</v>
          </cell>
          <cell r="CC12">
            <v>102757.2384554</v>
          </cell>
          <cell r="CE12">
            <v>0</v>
          </cell>
          <cell r="CF12">
            <v>102757.2384554</v>
          </cell>
          <cell r="CG12">
            <v>0</v>
          </cell>
          <cell r="CH12">
            <v>0</v>
          </cell>
          <cell r="CI12">
            <v>9761.9376532629994</v>
          </cell>
          <cell r="CJ12">
            <v>9761.9376532629994</v>
          </cell>
          <cell r="CL12" t="str">
            <v>Banque de proximité</v>
          </cell>
          <cell r="CN12">
            <v>101055.83327699002</v>
          </cell>
          <cell r="CP12">
            <v>0</v>
          </cell>
          <cell r="CQ12">
            <v>101055.83327699002</v>
          </cell>
          <cell r="CR12">
            <v>0</v>
          </cell>
          <cell r="CS12">
            <v>0</v>
          </cell>
          <cell r="CT12">
            <v>9600.3041613140504</v>
          </cell>
          <cell r="CU12">
            <v>9600.3041613140504</v>
          </cell>
          <cell r="CW12" t="str">
            <v>Banque de proximité</v>
          </cell>
          <cell r="CY12">
            <v>101628.70193416001</v>
          </cell>
          <cell r="DA12">
            <v>0</v>
          </cell>
          <cell r="DB12">
            <v>101628.70193416001</v>
          </cell>
          <cell r="DC12">
            <v>0</v>
          </cell>
          <cell r="DD12">
            <v>0</v>
          </cell>
          <cell r="DE12">
            <v>9654.7266837452007</v>
          </cell>
          <cell r="DF12">
            <v>9654.7266837452007</v>
          </cell>
          <cell r="DH12">
            <v>100256.85000543001</v>
          </cell>
          <cell r="DJ12">
            <v>0</v>
          </cell>
          <cell r="DK12">
            <v>100256.85000543001</v>
          </cell>
          <cell r="DL12">
            <v>0</v>
          </cell>
          <cell r="DM12">
            <v>0</v>
          </cell>
          <cell r="DN12">
            <v>9524.4007505158515</v>
          </cell>
          <cell r="DO12">
            <v>9524.4007505158515</v>
          </cell>
          <cell r="DQ12">
            <v>100790.98268451</v>
          </cell>
          <cell r="DS12">
            <v>0</v>
          </cell>
          <cell r="DT12">
            <v>100790.98268451</v>
          </cell>
          <cell r="DU12">
            <v>0</v>
          </cell>
          <cell r="DV12">
            <v>0</v>
          </cell>
          <cell r="DW12">
            <v>9575.1433550284492</v>
          </cell>
          <cell r="DX12">
            <v>9575.1433550284492</v>
          </cell>
          <cell r="DZ12">
            <v>92163.187759251741</v>
          </cell>
          <cell r="EB12">
            <v>8755.5028371289154</v>
          </cell>
          <cell r="ED12">
            <v>8755.5028371289154</v>
          </cell>
          <cell r="EF12">
            <v>0</v>
          </cell>
          <cell r="EG12">
            <v>92163.187759251741</v>
          </cell>
          <cell r="EH12">
            <v>0</v>
          </cell>
          <cell r="EI12">
            <v>0</v>
          </cell>
          <cell r="EJ12">
            <v>8755.5028371289154</v>
          </cell>
          <cell r="EK12">
            <v>8755.5028371289154</v>
          </cell>
          <cell r="EM12">
            <v>91556.870487279986</v>
          </cell>
          <cell r="EO12">
            <v>92047.237405790002</v>
          </cell>
          <cell r="EQ12">
            <v>0</v>
          </cell>
          <cell r="ER12">
            <v>91556.870487279986</v>
          </cell>
          <cell r="ES12">
            <v>0</v>
          </cell>
          <cell r="ET12">
            <v>0</v>
          </cell>
          <cell r="EU12">
            <v>8697.9026962915996</v>
          </cell>
          <cell r="EV12">
            <v>8697.9026962915996</v>
          </cell>
          <cell r="EW12">
            <v>8697.9026962915996</v>
          </cell>
          <cell r="EX12">
            <v>92047.237405790002</v>
          </cell>
          <cell r="EZ12">
            <v>0</v>
          </cell>
          <cell r="FA12">
            <v>92047.237405790002</v>
          </cell>
          <cell r="FB12">
            <v>0</v>
          </cell>
          <cell r="FC12">
            <v>0</v>
          </cell>
          <cell r="FD12">
            <v>8744.4875535500505</v>
          </cell>
          <cell r="FE12">
            <v>8744.4875535500505</v>
          </cell>
          <cell r="FF12">
            <v>95476.480883269993</v>
          </cell>
          <cell r="FG12">
            <v>95476.480883269993</v>
          </cell>
          <cell r="FI12">
            <v>0</v>
          </cell>
          <cell r="FJ12">
            <v>95476.480883269993</v>
          </cell>
          <cell r="FK12">
            <v>0</v>
          </cell>
          <cell r="FL12">
            <v>0</v>
          </cell>
          <cell r="FM12">
            <v>9070.2656839106494</v>
          </cell>
          <cell r="FN12">
            <v>9070.2656839106494</v>
          </cell>
          <cell r="FP12" t="str">
            <v>Banque de proximité</v>
          </cell>
          <cell r="FR12">
            <v>94340.037863550009</v>
          </cell>
        </row>
        <row r="13">
          <cell r="P13" t="str">
            <v>RBF_RB</v>
          </cell>
          <cell r="Q13" t="str">
            <v>Caisses Régionales</v>
          </cell>
          <cell r="V13">
            <v>0</v>
          </cell>
          <cell r="Y13">
            <v>0</v>
          </cell>
          <cell r="Z13">
            <v>0</v>
          </cell>
          <cell r="AB13" t="str">
            <v>Caisses Régionales</v>
          </cell>
          <cell r="AG13">
            <v>0</v>
          </cell>
          <cell r="AJ13">
            <v>0</v>
          </cell>
          <cell r="AK13">
            <v>0</v>
          </cell>
          <cell r="AM13" t="str">
            <v>Caisses Régionales</v>
          </cell>
          <cell r="AR13">
            <v>0</v>
          </cell>
          <cell r="AU13">
            <v>0</v>
          </cell>
          <cell r="AV13">
            <v>0</v>
          </cell>
          <cell r="BA13">
            <v>0</v>
          </cell>
          <cell r="BD13">
            <v>0</v>
          </cell>
          <cell r="BE13">
            <v>0</v>
          </cell>
          <cell r="BJ13">
            <v>0</v>
          </cell>
          <cell r="BM13">
            <v>0</v>
          </cell>
          <cell r="BN13">
            <v>0</v>
          </cell>
          <cell r="BP13" t="str">
            <v>Caisses Régionales</v>
          </cell>
          <cell r="BU13">
            <v>0</v>
          </cell>
          <cell r="BX13">
            <v>0</v>
          </cell>
          <cell r="BY13">
            <v>0</v>
          </cell>
          <cell r="CA13" t="str">
            <v>Caisses Régionales</v>
          </cell>
          <cell r="CF13">
            <v>0</v>
          </cell>
          <cell r="CI13">
            <v>0</v>
          </cell>
          <cell r="CJ13">
            <v>0</v>
          </cell>
          <cell r="CL13" t="str">
            <v>Caisses Régionales</v>
          </cell>
          <cell r="CQ13">
            <v>0</v>
          </cell>
          <cell r="CT13">
            <v>0</v>
          </cell>
          <cell r="CU13">
            <v>0</v>
          </cell>
          <cell r="CW13" t="str">
            <v>Caisses Régionales</v>
          </cell>
          <cell r="DB13">
            <v>0</v>
          </cell>
          <cell r="DE13">
            <v>0</v>
          </cell>
          <cell r="DF13">
            <v>0</v>
          </cell>
          <cell r="DK13">
            <v>0</v>
          </cell>
          <cell r="DN13">
            <v>0</v>
          </cell>
          <cell r="DO13">
            <v>0</v>
          </cell>
          <cell r="DQ13">
            <v>0</v>
          </cell>
          <cell r="DT13">
            <v>0</v>
          </cell>
          <cell r="DW13">
            <v>0</v>
          </cell>
          <cell r="DX13">
            <v>0</v>
          </cell>
          <cell r="DZ13">
            <v>0</v>
          </cell>
          <cell r="EB13">
            <v>0</v>
          </cell>
          <cell r="ED13">
            <v>0</v>
          </cell>
          <cell r="EG13">
            <v>0</v>
          </cell>
          <cell r="EJ13">
            <v>0</v>
          </cell>
          <cell r="EK13">
            <v>0</v>
          </cell>
          <cell r="EM13">
            <v>0</v>
          </cell>
          <cell r="EO13">
            <v>0</v>
          </cell>
          <cell r="ER13">
            <v>0</v>
          </cell>
          <cell r="EU13">
            <v>0</v>
          </cell>
          <cell r="EV13">
            <v>0</v>
          </cell>
          <cell r="EW13">
            <v>0</v>
          </cell>
          <cell r="EX13">
            <v>0</v>
          </cell>
          <cell r="FA13">
            <v>0</v>
          </cell>
          <cell r="FD13">
            <v>0</v>
          </cell>
          <cell r="FE13">
            <v>0</v>
          </cell>
          <cell r="FF13">
            <v>0</v>
          </cell>
          <cell r="FG13">
            <v>0</v>
          </cell>
          <cell r="FJ13">
            <v>0</v>
          </cell>
          <cell r="FM13">
            <v>0</v>
          </cell>
          <cell r="FN13">
            <v>0</v>
          </cell>
          <cell r="FP13" t="str">
            <v>Caisses Régionales</v>
          </cell>
          <cell r="FR13">
            <v>0</v>
          </cell>
        </row>
        <row r="14">
          <cell r="P14" t="str">
            <v>LCL</v>
          </cell>
          <cell r="Q14" t="str">
            <v>LCL</v>
          </cell>
          <cell r="S14">
            <v>53055.692717581507</v>
          </cell>
          <cell r="V14">
            <v>53055.692717581507</v>
          </cell>
          <cell r="Y14">
            <v>5040.2908081702435</v>
          </cell>
          <cell r="Z14">
            <v>5040.2908081702435</v>
          </cell>
          <cell r="AB14" t="str">
            <v>LCL</v>
          </cell>
          <cell r="AD14">
            <v>52231.849660960004</v>
          </cell>
          <cell r="AG14">
            <v>52231.849660960004</v>
          </cell>
          <cell r="AJ14">
            <v>4962.0257177912008</v>
          </cell>
          <cell r="AK14">
            <v>4962.0257177912008</v>
          </cell>
          <cell r="AM14" t="str">
            <v>LCL</v>
          </cell>
          <cell r="AO14">
            <v>51687.650729389999</v>
          </cell>
          <cell r="AR14">
            <v>51687.650729389999</v>
          </cell>
          <cell r="AU14">
            <v>4910.3268192920505</v>
          </cell>
          <cell r="AV14">
            <v>4910.3268192920505</v>
          </cell>
          <cell r="AX14">
            <v>51736.289980120004</v>
          </cell>
          <cell r="BA14">
            <v>51736.289980120004</v>
          </cell>
          <cell r="BD14">
            <v>4914.9475481114005</v>
          </cell>
          <cell r="BE14">
            <v>4914.9475481114005</v>
          </cell>
          <cell r="BG14">
            <v>52137.967702000002</v>
          </cell>
          <cell r="BJ14">
            <v>52137.967702000002</v>
          </cell>
          <cell r="BM14">
            <v>4953.1069316900002</v>
          </cell>
          <cell r="BN14">
            <v>4953.1069316900002</v>
          </cell>
          <cell r="BP14" t="str">
            <v>LCL</v>
          </cell>
          <cell r="BR14">
            <v>51724.868745959997</v>
          </cell>
          <cell r="BU14">
            <v>51724.868745959997</v>
          </cell>
          <cell r="BX14">
            <v>4913.8625308661994</v>
          </cell>
          <cell r="BY14">
            <v>4913.8625308661994</v>
          </cell>
          <cell r="CA14" t="str">
            <v>LCL</v>
          </cell>
          <cell r="CC14">
            <v>51634.369938039999</v>
          </cell>
          <cell r="CF14">
            <v>51634.369938039999</v>
          </cell>
          <cell r="CI14">
            <v>4905.2651441137996</v>
          </cell>
          <cell r="CJ14">
            <v>4905.2651441137996</v>
          </cell>
          <cell r="CL14" t="str">
            <v>LCL</v>
          </cell>
          <cell r="CN14">
            <v>51198.854780250003</v>
          </cell>
          <cell r="CQ14">
            <v>51198.854780250003</v>
          </cell>
          <cell r="CT14">
            <v>4863.89120412375</v>
          </cell>
          <cell r="CU14">
            <v>4863.89120412375</v>
          </cell>
          <cell r="CW14" t="str">
            <v>LCL</v>
          </cell>
          <cell r="CY14">
            <v>50263.92837406</v>
          </cell>
          <cell r="DB14">
            <v>50263.92837406</v>
          </cell>
          <cell r="DE14">
            <v>4775.0731955357005</v>
          </cell>
          <cell r="DF14">
            <v>4775.0731955357005</v>
          </cell>
          <cell r="DH14">
            <v>50128.664352959997</v>
          </cell>
          <cell r="DK14">
            <v>50128.664352959997</v>
          </cell>
          <cell r="DN14">
            <v>4762.2231135311995</v>
          </cell>
          <cell r="DO14">
            <v>4762.2231135311995</v>
          </cell>
          <cell r="DQ14">
            <v>49969.319196340002</v>
          </cell>
          <cell r="DT14">
            <v>49969.319196340002</v>
          </cell>
          <cell r="DW14">
            <v>4747.0853236522998</v>
          </cell>
          <cell r="DX14">
            <v>4747.0853236522998</v>
          </cell>
          <cell r="DZ14">
            <v>51236.125725340004</v>
          </cell>
          <cell r="EB14">
            <v>4867.4319439073006</v>
          </cell>
          <cell r="ED14">
            <v>4867.4319439073006</v>
          </cell>
          <cell r="EG14">
            <v>51236.125725340004</v>
          </cell>
          <cell r="EJ14">
            <v>4867.4319439073006</v>
          </cell>
          <cell r="EK14">
            <v>4867.4319439073006</v>
          </cell>
          <cell r="EM14">
            <v>51972.567137829996</v>
          </cell>
          <cell r="EO14">
            <v>51153.170466099997</v>
          </cell>
          <cell r="ER14">
            <v>51972.567137829996</v>
          </cell>
          <cell r="EU14">
            <v>4937.3938780938497</v>
          </cell>
          <cell r="EV14">
            <v>4937.3938780938497</v>
          </cell>
          <cell r="EW14">
            <v>4937.3938780938497</v>
          </cell>
          <cell r="EX14">
            <v>51153.170466099997</v>
          </cell>
          <cell r="FA14">
            <v>51153.170466099997</v>
          </cell>
          <cell r="FD14">
            <v>4859.5511942795001</v>
          </cell>
          <cell r="FE14">
            <v>4859.5511942795001</v>
          </cell>
          <cell r="FF14">
            <v>54148.669220609998</v>
          </cell>
          <cell r="FG14">
            <v>54148.669220609998</v>
          </cell>
          <cell r="FJ14">
            <v>54148.669220609998</v>
          </cell>
          <cell r="FM14">
            <v>5144.1235759579495</v>
          </cell>
          <cell r="FN14">
            <v>5144.1235759579495</v>
          </cell>
          <cell r="FP14" t="str">
            <v>LCL</v>
          </cell>
          <cell r="FR14">
            <v>52483.090166600006</v>
          </cell>
        </row>
        <row r="15">
          <cell r="Q15" t="str">
            <v>BforBank</v>
          </cell>
          <cell r="S15">
            <v>0</v>
          </cell>
          <cell r="V15">
            <v>0</v>
          </cell>
          <cell r="Y15">
            <v>0</v>
          </cell>
          <cell r="Z15">
            <v>0</v>
          </cell>
          <cell r="AB15" t="str">
            <v>BforBank</v>
          </cell>
          <cell r="AD15">
            <v>0</v>
          </cell>
          <cell r="AG15">
            <v>0</v>
          </cell>
          <cell r="AJ15">
            <v>0</v>
          </cell>
          <cell r="AK15">
            <v>0</v>
          </cell>
          <cell r="AM15" t="str">
            <v>BforBank</v>
          </cell>
          <cell r="AO15">
            <v>0</v>
          </cell>
          <cell r="AR15">
            <v>0</v>
          </cell>
          <cell r="AU15">
            <v>0</v>
          </cell>
          <cell r="AV15">
            <v>0</v>
          </cell>
          <cell r="AX15">
            <v>0</v>
          </cell>
          <cell r="BA15">
            <v>0</v>
          </cell>
          <cell r="BD15">
            <v>0</v>
          </cell>
          <cell r="BE15">
            <v>0</v>
          </cell>
          <cell r="BG15">
            <v>0</v>
          </cell>
          <cell r="BJ15">
            <v>0</v>
          </cell>
          <cell r="BM15">
            <v>0</v>
          </cell>
          <cell r="BN15">
            <v>0</v>
          </cell>
          <cell r="BP15" t="str">
            <v>BforBank</v>
          </cell>
          <cell r="BR15">
            <v>0</v>
          </cell>
          <cell r="BU15">
            <v>0</v>
          </cell>
          <cell r="BX15">
            <v>0</v>
          </cell>
          <cell r="BY15">
            <v>0</v>
          </cell>
          <cell r="CA15" t="str">
            <v>BforBank</v>
          </cell>
          <cell r="CC15">
            <v>0</v>
          </cell>
          <cell r="CF15">
            <v>0</v>
          </cell>
          <cell r="CI15">
            <v>0</v>
          </cell>
          <cell r="CJ15">
            <v>0</v>
          </cell>
          <cell r="CL15" t="str">
            <v>BforBank</v>
          </cell>
          <cell r="CN15">
            <v>0</v>
          </cell>
          <cell r="CQ15">
            <v>0</v>
          </cell>
          <cell r="CT15">
            <v>0</v>
          </cell>
          <cell r="CU15">
            <v>0</v>
          </cell>
          <cell r="CW15" t="str">
            <v>BforBank</v>
          </cell>
          <cell r="CY15">
            <v>0</v>
          </cell>
          <cell r="DB15">
            <v>0</v>
          </cell>
          <cell r="DE15">
            <v>0</v>
          </cell>
          <cell r="DF15">
            <v>0</v>
          </cell>
          <cell r="DH15">
            <v>0</v>
          </cell>
          <cell r="DK15">
            <v>0</v>
          </cell>
          <cell r="DN15">
            <v>0</v>
          </cell>
          <cell r="DO15">
            <v>0</v>
          </cell>
          <cell r="DQ15">
            <v>0</v>
          </cell>
          <cell r="DT15">
            <v>0</v>
          </cell>
          <cell r="DW15">
            <v>0</v>
          </cell>
          <cell r="DX15">
            <v>0</v>
          </cell>
          <cell r="DZ15">
            <v>0</v>
          </cell>
          <cell r="EB15">
            <v>0</v>
          </cell>
          <cell r="ED15">
            <v>0</v>
          </cell>
          <cell r="EG15">
            <v>0</v>
          </cell>
          <cell r="EJ15">
            <v>0</v>
          </cell>
          <cell r="EK15">
            <v>0</v>
          </cell>
          <cell r="EM15">
            <v>35.078660819999996</v>
          </cell>
          <cell r="ER15">
            <v>35.078660819999996</v>
          </cell>
          <cell r="EU15">
            <v>3.3324727778999996</v>
          </cell>
          <cell r="EV15">
            <v>3.3324727778999996</v>
          </cell>
          <cell r="EW15">
            <v>3.3324727778999996</v>
          </cell>
        </row>
        <row r="16">
          <cell r="P16" t="str">
            <v>IRB</v>
          </cell>
          <cell r="Q16" t="str">
            <v>BPI</v>
          </cell>
          <cell r="S16">
            <v>48883.56521702477</v>
          </cell>
          <cell r="V16">
            <v>48883.56521702477</v>
          </cell>
          <cell r="Y16">
            <v>4643.938695617353</v>
          </cell>
          <cell r="Z16">
            <v>4643.938695617353</v>
          </cell>
          <cell r="AB16" t="str">
            <v>BPI</v>
          </cell>
          <cell r="AD16">
            <v>48065.235197430004</v>
          </cell>
          <cell r="AG16">
            <v>48065.235197430004</v>
          </cell>
          <cell r="AJ16">
            <v>4566.1973437558499</v>
          </cell>
          <cell r="AK16">
            <v>4566.1973437558499</v>
          </cell>
          <cell r="AM16" t="str">
            <v>BPI</v>
          </cell>
          <cell r="AO16">
            <v>47101.881668889997</v>
          </cell>
          <cell r="AR16">
            <v>47101.881668889997</v>
          </cell>
          <cell r="AU16">
            <v>4474.67875854455</v>
          </cell>
          <cell r="AV16">
            <v>4474.67875854455</v>
          </cell>
          <cell r="AX16">
            <v>46106.117178220004</v>
          </cell>
          <cell r="BA16">
            <v>46106.117178220004</v>
          </cell>
          <cell r="BD16">
            <v>4380.0811319309005</v>
          </cell>
          <cell r="BE16">
            <v>4380.0811319309005</v>
          </cell>
          <cell r="BG16">
            <v>46180.459440050006</v>
          </cell>
          <cell r="BJ16">
            <v>46180.459440050006</v>
          </cell>
          <cell r="BM16">
            <v>4387.1436468047505</v>
          </cell>
          <cell r="BN16">
            <v>4387.1436468047505</v>
          </cell>
          <cell r="BP16" t="str">
            <v>BPI</v>
          </cell>
          <cell r="BR16">
            <v>50728.50884989</v>
          </cell>
          <cell r="BU16">
            <v>50728.50884989</v>
          </cell>
          <cell r="BX16">
            <v>4819.2083407395503</v>
          </cell>
          <cell r="BY16">
            <v>4819.2083407395503</v>
          </cell>
          <cell r="CA16" t="str">
            <v>BPI</v>
          </cell>
          <cell r="CC16">
            <v>51122.868517360002</v>
          </cell>
          <cell r="CF16">
            <v>51122.868517360002</v>
          </cell>
          <cell r="CI16">
            <v>4856.6725091491999</v>
          </cell>
          <cell r="CJ16">
            <v>4856.6725091491999</v>
          </cell>
          <cell r="CL16" t="str">
            <v>BPI</v>
          </cell>
          <cell r="CN16">
            <v>49856.978496740005</v>
          </cell>
          <cell r="CQ16">
            <v>49856.978496740005</v>
          </cell>
          <cell r="CT16">
            <v>4736.4129571903004</v>
          </cell>
          <cell r="CU16">
            <v>4736.4129571903004</v>
          </cell>
          <cell r="CW16" t="str">
            <v>BPI</v>
          </cell>
          <cell r="CY16">
            <v>51364.773560100009</v>
          </cell>
          <cell r="DB16">
            <v>51364.773560100009</v>
          </cell>
          <cell r="DE16">
            <v>4879.6534882095011</v>
          </cell>
          <cell r="DF16">
            <v>4879.6534882095011</v>
          </cell>
          <cell r="DH16">
            <v>50128.185652470012</v>
          </cell>
          <cell r="DK16">
            <v>50128.185652470012</v>
          </cell>
          <cell r="DN16">
            <v>4762.1776369846511</v>
          </cell>
          <cell r="DO16">
            <v>4762.1776369846511</v>
          </cell>
          <cell r="DQ16">
            <v>50821.663488170001</v>
          </cell>
          <cell r="DT16">
            <v>50821.663488170001</v>
          </cell>
          <cell r="DW16">
            <v>4828.0580313761502</v>
          </cell>
          <cell r="DX16">
            <v>4828.0580313761502</v>
          </cell>
          <cell r="DZ16">
            <v>40927.06203391173</v>
          </cell>
          <cell r="EB16">
            <v>3888.0708932216144</v>
          </cell>
          <cell r="ED16">
            <v>3888.0708932216144</v>
          </cell>
          <cell r="EG16">
            <v>40927.06203391173</v>
          </cell>
          <cell r="EJ16">
            <v>3888.0708932216144</v>
          </cell>
          <cell r="EK16">
            <v>3888.0708932216144</v>
          </cell>
          <cell r="EM16">
            <v>39549.224688629998</v>
          </cell>
          <cell r="EO16">
            <v>40894.066939690005</v>
          </cell>
          <cell r="ER16">
            <v>39549.224688629998</v>
          </cell>
          <cell r="EU16">
            <v>3757.1763454198499</v>
          </cell>
          <cell r="EV16">
            <v>3757.1763454198499</v>
          </cell>
          <cell r="EW16">
            <v>3757.1763454198499</v>
          </cell>
          <cell r="EX16">
            <v>40894.066939690005</v>
          </cell>
          <cell r="FA16">
            <v>40894.066939690005</v>
          </cell>
          <cell r="FD16">
            <v>3884.9363592705504</v>
          </cell>
          <cell r="FE16">
            <v>3884.9363592705504</v>
          </cell>
          <cell r="FF16">
            <v>41327.811662659995</v>
          </cell>
          <cell r="FG16">
            <v>41327.811662659995</v>
          </cell>
          <cell r="FJ16">
            <v>41327.811662659995</v>
          </cell>
          <cell r="FM16">
            <v>3926.1421079526995</v>
          </cell>
          <cell r="FN16">
            <v>3926.1421079526995</v>
          </cell>
          <cell r="FP16" t="str">
            <v>BPI</v>
          </cell>
          <cell r="FR16">
            <v>41856.947696950003</v>
          </cell>
        </row>
        <row r="18">
          <cell r="P18" t="str">
            <v>SFS</v>
          </cell>
          <cell r="Q18" t="str">
            <v>Services Financiers Spécialisés</v>
          </cell>
          <cell r="S18">
            <v>68854.601440685292</v>
          </cell>
          <cell r="U18">
            <v>0</v>
          </cell>
          <cell r="V18">
            <v>68854.601440685292</v>
          </cell>
          <cell r="W18">
            <v>0</v>
          </cell>
          <cell r="X18">
            <v>0</v>
          </cell>
          <cell r="Y18">
            <v>6541.1871368651027</v>
          </cell>
          <cell r="Z18">
            <v>6541.1871368651027</v>
          </cell>
          <cell r="AB18" t="str">
            <v>Services Financiers Spécialisés</v>
          </cell>
          <cell r="AD18">
            <v>68125.588616960013</v>
          </cell>
          <cell r="AF18">
            <v>0</v>
          </cell>
          <cell r="AG18">
            <v>68125.588616960013</v>
          </cell>
          <cell r="AH18">
            <v>0</v>
          </cell>
          <cell r="AI18">
            <v>0</v>
          </cell>
          <cell r="AJ18">
            <v>6471.9309186112014</v>
          </cell>
          <cell r="AK18">
            <v>6471.9309186112014</v>
          </cell>
          <cell r="AM18" t="str">
            <v>Services Financiers Spécialisés</v>
          </cell>
          <cell r="AO18">
            <v>69879.98088078</v>
          </cell>
          <cell r="AQ18">
            <v>0</v>
          </cell>
          <cell r="AR18">
            <v>69879.98088078</v>
          </cell>
          <cell r="AS18">
            <v>0</v>
          </cell>
          <cell r="AT18">
            <v>0</v>
          </cell>
          <cell r="AU18">
            <v>6638.5981836741012</v>
          </cell>
          <cell r="AV18">
            <v>6638.5981836741012</v>
          </cell>
          <cell r="AX18">
            <v>60513.480709700001</v>
          </cell>
          <cell r="AZ18">
            <v>0</v>
          </cell>
          <cell r="BA18">
            <v>60513.480709700001</v>
          </cell>
          <cell r="BB18">
            <v>0</v>
          </cell>
          <cell r="BC18">
            <v>0</v>
          </cell>
          <cell r="BD18">
            <v>5748.7806674214999</v>
          </cell>
          <cell r="BE18">
            <v>5748.7806674214999</v>
          </cell>
          <cell r="BG18">
            <v>58919.796414199998</v>
          </cell>
          <cell r="BI18">
            <v>0</v>
          </cell>
          <cell r="BJ18">
            <v>58919.796414199998</v>
          </cell>
          <cell r="BK18">
            <v>0</v>
          </cell>
          <cell r="BL18">
            <v>0</v>
          </cell>
          <cell r="BM18">
            <v>5597.3806593490008</v>
          </cell>
          <cell r="BN18">
            <v>5597.3806593490008</v>
          </cell>
          <cell r="BP18" t="str">
            <v>Services Financiers Spécialisés</v>
          </cell>
          <cell r="BR18">
            <v>58358.183632629996</v>
          </cell>
          <cell r="BT18">
            <v>0</v>
          </cell>
          <cell r="BU18">
            <v>58358.183632629996</v>
          </cell>
          <cell r="BV18">
            <v>0</v>
          </cell>
          <cell r="BW18">
            <v>0</v>
          </cell>
          <cell r="BX18">
            <v>5544.0274450998495</v>
          </cell>
          <cell r="BY18">
            <v>5544.0274450998495</v>
          </cell>
          <cell r="CA18" t="str">
            <v>Services Financiers Spécialisés</v>
          </cell>
          <cell r="CC18">
            <v>57506.55731027999</v>
          </cell>
          <cell r="CE18">
            <v>0</v>
          </cell>
          <cell r="CF18">
            <v>57506.55731027999</v>
          </cell>
          <cell r="CG18">
            <v>0</v>
          </cell>
          <cell r="CH18">
            <v>0</v>
          </cell>
          <cell r="CI18">
            <v>5463.1229444765995</v>
          </cell>
          <cell r="CJ18">
            <v>5463.1229444765995</v>
          </cell>
          <cell r="CL18" t="str">
            <v>Services Financiers Spécialisés</v>
          </cell>
          <cell r="CN18">
            <v>55330.904645570001</v>
          </cell>
          <cell r="CP18">
            <v>0</v>
          </cell>
          <cell r="CQ18">
            <v>55330.904645570001</v>
          </cell>
          <cell r="CR18">
            <v>0</v>
          </cell>
          <cell r="CS18">
            <v>0</v>
          </cell>
          <cell r="CT18">
            <v>5256.4359413291504</v>
          </cell>
          <cell r="CU18">
            <v>5256.4359413291504</v>
          </cell>
          <cell r="CW18" t="str">
            <v>Services Financiers Spécialisés</v>
          </cell>
          <cell r="CY18">
            <v>53651.901897969998</v>
          </cell>
          <cell r="DA18">
            <v>0</v>
          </cell>
          <cell r="DB18">
            <v>53651.901897969998</v>
          </cell>
          <cell r="DC18">
            <v>0</v>
          </cell>
          <cell r="DD18">
            <v>0</v>
          </cell>
          <cell r="DE18">
            <v>5096.9306803071504</v>
          </cell>
          <cell r="DF18">
            <v>2894.0367599471583</v>
          </cell>
          <cell r="DH18">
            <v>51891.341260599998</v>
          </cell>
          <cell r="DJ18">
            <v>0</v>
          </cell>
          <cell r="DK18">
            <v>51891.341260599998</v>
          </cell>
          <cell r="DL18">
            <v>0</v>
          </cell>
          <cell r="DM18">
            <v>0</v>
          </cell>
          <cell r="DN18">
            <v>4929.6774197570003</v>
          </cell>
          <cell r="DO18">
            <v>4929.6774197570003</v>
          </cell>
          <cell r="DQ18">
            <v>51999.233161979995</v>
          </cell>
          <cell r="DS18">
            <v>0</v>
          </cell>
          <cell r="DT18">
            <v>51999.233161979995</v>
          </cell>
          <cell r="DU18">
            <v>0</v>
          </cell>
          <cell r="DV18">
            <v>0</v>
          </cell>
          <cell r="DW18">
            <v>4939.9271503881</v>
          </cell>
          <cell r="DX18">
            <v>4939.9271503881</v>
          </cell>
          <cell r="DZ18">
            <v>51582.019979839999</v>
          </cell>
          <cell r="EB18">
            <v>4900.2918980847999</v>
          </cell>
          <cell r="ED18">
            <v>4900.2918980847999</v>
          </cell>
          <cell r="EF18">
            <v>0</v>
          </cell>
          <cell r="EG18">
            <v>51582.019979839999</v>
          </cell>
          <cell r="EH18">
            <v>0</v>
          </cell>
          <cell r="EI18">
            <v>0</v>
          </cell>
          <cell r="EJ18">
            <v>4900.2918980847999</v>
          </cell>
          <cell r="EK18">
            <v>4900.2918980847999</v>
          </cell>
          <cell r="EM18">
            <v>51789.585022930718</v>
          </cell>
          <cell r="EO18">
            <v>51685.037494130003</v>
          </cell>
          <cell r="EQ18">
            <v>0</v>
          </cell>
          <cell r="ER18">
            <v>51789.585022930718</v>
          </cell>
          <cell r="ES18">
            <v>0</v>
          </cell>
          <cell r="ET18">
            <v>0</v>
          </cell>
          <cell r="EU18">
            <v>4920.0105771784183</v>
          </cell>
          <cell r="EV18">
            <v>4920.0105771784183</v>
          </cell>
          <cell r="EW18">
            <v>4920.0105771784183</v>
          </cell>
          <cell r="EX18">
            <v>51685.037494130003</v>
          </cell>
          <cell r="EZ18">
            <v>0</v>
          </cell>
          <cell r="FA18">
            <v>51685.037494130003</v>
          </cell>
          <cell r="FB18">
            <v>0</v>
          </cell>
          <cell r="FC18">
            <v>0</v>
          </cell>
          <cell r="FD18">
            <v>4910.0785619423505</v>
          </cell>
          <cell r="FE18">
            <v>4910.0785619423505</v>
          </cell>
          <cell r="FF18">
            <v>51671.506865490002</v>
          </cell>
          <cell r="FG18">
            <v>51671.506865490002</v>
          </cell>
          <cell r="FI18">
            <v>0</v>
          </cell>
          <cell r="FJ18">
            <v>51671.506865490002</v>
          </cell>
          <cell r="FK18">
            <v>0</v>
          </cell>
          <cell r="FL18">
            <v>0</v>
          </cell>
          <cell r="FM18">
            <v>4908.7931522215495</v>
          </cell>
          <cell r="FN18">
            <v>4908.7931522215495</v>
          </cell>
          <cell r="FP18" t="str">
            <v>Services Financiers Spécialisés</v>
          </cell>
          <cell r="FR18">
            <v>54159.528386613754</v>
          </cell>
        </row>
        <row r="19">
          <cell r="P19" t="str">
            <v>SFS_ConsFin</v>
          </cell>
          <cell r="Q19" t="str">
            <v>Crédit consommation</v>
          </cell>
          <cell r="S19">
            <v>53937.630151550853</v>
          </cell>
          <cell r="V19">
            <v>53937.630151550853</v>
          </cell>
          <cell r="Y19">
            <v>5124.0748643973311</v>
          </cell>
          <cell r="Z19">
            <v>5124.0748643973311</v>
          </cell>
          <cell r="AB19" t="str">
            <v>Crédit consommation</v>
          </cell>
          <cell r="AD19">
            <v>53277.23476679001</v>
          </cell>
          <cell r="AG19">
            <v>53277.23476679001</v>
          </cell>
          <cell r="AJ19">
            <v>5061.3373028450515</v>
          </cell>
          <cell r="AK19">
            <v>5061.3373028450515</v>
          </cell>
          <cell r="AM19" t="str">
            <v>Crédit consommation</v>
          </cell>
          <cell r="AO19">
            <v>54919.819318510003</v>
          </cell>
          <cell r="AR19">
            <v>54919.819318510003</v>
          </cell>
          <cell r="AU19">
            <v>5217.3828352584505</v>
          </cell>
          <cell r="AV19">
            <v>5217.3828352584505</v>
          </cell>
          <cell r="AX19">
            <v>46315.320350739996</v>
          </cell>
          <cell r="BA19">
            <v>46315.320350739996</v>
          </cell>
          <cell r="BD19">
            <v>4399.9554333202996</v>
          </cell>
          <cell r="BE19">
            <v>4399.9554333202996</v>
          </cell>
          <cell r="BG19">
            <v>44833.670542959997</v>
          </cell>
          <cell r="BJ19">
            <v>44833.670542959997</v>
          </cell>
          <cell r="BM19">
            <v>4259.1987015812001</v>
          </cell>
          <cell r="BN19">
            <v>4259.1987015812001</v>
          </cell>
          <cell r="BP19" t="str">
            <v>Crédit consommation</v>
          </cell>
          <cell r="BR19">
            <v>44109.169386179994</v>
          </cell>
          <cell r="BU19">
            <v>44109.169386179994</v>
          </cell>
          <cell r="BX19">
            <v>4190.3710916870996</v>
          </cell>
          <cell r="BY19">
            <v>4190.3710916870996</v>
          </cell>
          <cell r="CA19" t="str">
            <v>Crédit consommation</v>
          </cell>
          <cell r="CC19">
            <v>43334.104112649991</v>
          </cell>
          <cell r="CF19">
            <v>43334.104112649991</v>
          </cell>
          <cell r="CI19">
            <v>4116.7398907017496</v>
          </cell>
          <cell r="CJ19">
            <v>4116.7398907017496</v>
          </cell>
          <cell r="CL19" t="str">
            <v>Crédit consommation</v>
          </cell>
          <cell r="CN19">
            <v>41821.641783320003</v>
          </cell>
          <cell r="CQ19">
            <v>41821.641783320003</v>
          </cell>
          <cell r="CT19">
            <v>3973.0559694154003</v>
          </cell>
          <cell r="CU19">
            <v>3973.0559694154003</v>
          </cell>
          <cell r="CW19" t="str">
            <v>Crédit consommation</v>
          </cell>
          <cell r="CY19">
            <v>40779.127586859999</v>
          </cell>
          <cell r="DB19">
            <v>40779.127586859999</v>
          </cell>
          <cell r="DE19">
            <v>3874.0171207517001</v>
          </cell>
          <cell r="DF19">
            <v>3874.0171207517001</v>
          </cell>
          <cell r="DH19">
            <v>40045.419092520002</v>
          </cell>
          <cell r="DK19">
            <v>40045.419092520002</v>
          </cell>
          <cell r="DN19">
            <v>3804.3148137894004</v>
          </cell>
          <cell r="DO19">
            <v>3804.3148137894004</v>
          </cell>
          <cell r="DQ19">
            <v>40348.756794339999</v>
          </cell>
          <cell r="DT19">
            <v>40348.756794339999</v>
          </cell>
          <cell r="DW19">
            <v>3833.1318954622998</v>
          </cell>
          <cell r="DX19">
            <v>3833.1318954622998</v>
          </cell>
          <cell r="DZ19">
            <v>39872.927035100001</v>
          </cell>
          <cell r="EB19">
            <v>3787.9280683345</v>
          </cell>
          <cell r="ED19">
            <v>3787.9280683345</v>
          </cell>
          <cell r="EG19">
            <v>39872.927035100001</v>
          </cell>
          <cell r="EJ19">
            <v>3787.9280683345</v>
          </cell>
          <cell r="EK19">
            <v>3787.9280683345</v>
          </cell>
          <cell r="EM19">
            <v>39663.264978139996</v>
          </cell>
          <cell r="EO19">
            <v>40107.826160350007</v>
          </cell>
          <cell r="ER19">
            <v>39663.264978139996</v>
          </cell>
          <cell r="EU19">
            <v>3768.0101729232997</v>
          </cell>
          <cell r="EV19">
            <v>3768.0101729232997</v>
          </cell>
          <cell r="EW19">
            <v>3768.0101729232997</v>
          </cell>
          <cell r="EX19">
            <v>40107.826160350007</v>
          </cell>
          <cell r="FA19">
            <v>40107.826160350007</v>
          </cell>
          <cell r="FD19">
            <v>3810.2434852332508</v>
          </cell>
          <cell r="FE19">
            <v>3810.2434852332508</v>
          </cell>
          <cell r="FF19">
            <v>39754.453425790001</v>
          </cell>
          <cell r="FG19">
            <v>39754.453425790001</v>
          </cell>
          <cell r="FJ19">
            <v>39754.453425790001</v>
          </cell>
          <cell r="FM19">
            <v>3776.67307545005</v>
          </cell>
          <cell r="FN19">
            <v>3776.67307545005</v>
          </cell>
          <cell r="FP19" t="str">
            <v>Crédit consommation</v>
          </cell>
          <cell r="FR19">
            <v>41163.415517469999</v>
          </cell>
        </row>
        <row r="20">
          <cell r="P20" t="str">
            <v>SFS_Others</v>
          </cell>
          <cell r="Q20" t="str">
            <v>Leasing &amp; Factoring</v>
          </cell>
          <cell r="S20">
            <v>14916.971289134439</v>
          </cell>
          <cell r="V20">
            <v>14916.971289134439</v>
          </cell>
          <cell r="Y20">
            <v>1417.1122724677716</v>
          </cell>
          <cell r="Z20">
            <v>1417.1122724677716</v>
          </cell>
          <cell r="AB20" t="str">
            <v>Leasing &amp; Factoring</v>
          </cell>
          <cell r="AD20">
            <v>14848.353850169999</v>
          </cell>
          <cell r="AG20">
            <v>14848.353850169999</v>
          </cell>
          <cell r="AJ20">
            <v>1410.5936157661499</v>
          </cell>
          <cell r="AK20">
            <v>1410.5936157661499</v>
          </cell>
          <cell r="AM20" t="str">
            <v>Leasing &amp; Factoring</v>
          </cell>
          <cell r="AO20">
            <v>14960.161562270001</v>
          </cell>
          <cell r="AR20">
            <v>14960.161562270001</v>
          </cell>
          <cell r="AU20">
            <v>1421.2153484156502</v>
          </cell>
          <cell r="AV20">
            <v>1421.2153484156502</v>
          </cell>
          <cell r="AX20">
            <v>14198.160358960002</v>
          </cell>
          <cell r="BA20">
            <v>14198.160358960002</v>
          </cell>
          <cell r="BD20">
            <v>1348.8252341012003</v>
          </cell>
          <cell r="BE20">
            <v>1348.8252341012003</v>
          </cell>
          <cell r="BG20">
            <v>14086.125871240001</v>
          </cell>
          <cell r="BJ20">
            <v>14086.125871240001</v>
          </cell>
          <cell r="BM20">
            <v>1338.1819577678002</v>
          </cell>
          <cell r="BN20">
            <v>1338.1819577678002</v>
          </cell>
          <cell r="BP20" t="str">
            <v>Leasing &amp; Factoring</v>
          </cell>
          <cell r="BR20">
            <v>14249.014246449999</v>
          </cell>
          <cell r="BU20">
            <v>14249.014246449999</v>
          </cell>
          <cell r="BX20">
            <v>1353.6563534127499</v>
          </cell>
          <cell r="BY20">
            <v>1353.6563534127499</v>
          </cell>
          <cell r="CA20" t="str">
            <v>Leasing &amp; Factoring</v>
          </cell>
          <cell r="CC20">
            <v>14172.45319763</v>
          </cell>
          <cell r="CF20">
            <v>14172.45319763</v>
          </cell>
          <cell r="CI20">
            <v>1346.3830537748502</v>
          </cell>
          <cell r="CJ20">
            <v>1346.3830537748502</v>
          </cell>
          <cell r="CL20" t="str">
            <v>Leasing &amp; Factoring</v>
          </cell>
          <cell r="CN20">
            <v>13509.262862249998</v>
          </cell>
          <cell r="CQ20">
            <v>13509.262862249998</v>
          </cell>
          <cell r="CT20">
            <v>1283.3799719137498</v>
          </cell>
          <cell r="CU20">
            <v>1283.3799719137498</v>
          </cell>
          <cell r="CW20" t="str">
            <v>Leasing &amp; Factoring</v>
          </cell>
          <cell r="CY20">
            <v>12872.774311110001</v>
          </cell>
          <cell r="DB20">
            <v>12872.774311110001</v>
          </cell>
          <cell r="DE20">
            <v>1222.9135595554501</v>
          </cell>
          <cell r="DF20">
            <v>1222.9135595554501</v>
          </cell>
          <cell r="DH20">
            <v>11845.922168079998</v>
          </cell>
          <cell r="DK20">
            <v>11845.922168079998</v>
          </cell>
          <cell r="DN20">
            <v>1125.3626059675998</v>
          </cell>
          <cell r="DO20">
            <v>1125.3626059675998</v>
          </cell>
          <cell r="DQ20">
            <v>11650.47636764</v>
          </cell>
          <cell r="DT20">
            <v>11650.47636764</v>
          </cell>
          <cell r="DW20">
            <v>1106.7952549258</v>
          </cell>
          <cell r="DX20">
            <v>1106.7952549258</v>
          </cell>
          <cell r="DZ20">
            <v>11709.092944739998</v>
          </cell>
          <cell r="EB20">
            <v>1112.3638297502998</v>
          </cell>
          <cell r="ED20">
            <v>1112.3638297502998</v>
          </cell>
          <cell r="EG20">
            <v>11709.092944739998</v>
          </cell>
          <cell r="EJ20">
            <v>1112.3638297502998</v>
          </cell>
          <cell r="EK20">
            <v>1112.3638297502998</v>
          </cell>
          <cell r="EM20">
            <v>12126.32004479072</v>
          </cell>
          <cell r="EO20">
            <v>11577.211333779998</v>
          </cell>
          <cell r="ER20">
            <v>12126.32004479072</v>
          </cell>
          <cell r="EU20">
            <v>1152.0004042551184</v>
          </cell>
          <cell r="EV20">
            <v>1152.0004042551184</v>
          </cell>
          <cell r="EW20">
            <v>1152.0004042551184</v>
          </cell>
          <cell r="EX20">
            <v>11577.211333779998</v>
          </cell>
          <cell r="FA20">
            <v>11577.211333779998</v>
          </cell>
          <cell r="FD20">
            <v>1099.8350767090999</v>
          </cell>
          <cell r="FE20">
            <v>1099.8350767090999</v>
          </cell>
          <cell r="FF20">
            <v>11917.053439699999</v>
          </cell>
          <cell r="FG20">
            <v>11917.053439699999</v>
          </cell>
          <cell r="FJ20">
            <v>11917.053439699999</v>
          </cell>
          <cell r="FM20">
            <v>1132.1200767715</v>
          </cell>
          <cell r="FN20">
            <v>1132.1200767715</v>
          </cell>
          <cell r="FP20" t="str">
            <v>Leasing &amp; Factoring</v>
          </cell>
          <cell r="FR20">
            <v>12996.112869143755</v>
          </cell>
        </row>
        <row r="22">
          <cell r="P22" t="str">
            <v>AGI</v>
          </cell>
          <cell r="Q22" t="str">
            <v>Gestion de l'épargne &amp; Assurances</v>
          </cell>
          <cell r="S22">
            <v>52938.679496309691</v>
          </cell>
          <cell r="U22">
            <v>0</v>
          </cell>
          <cell r="V22">
            <v>52938.679496309691</v>
          </cell>
          <cell r="W22">
            <v>10587.491501496001</v>
          </cell>
          <cell r="X22">
            <v>0</v>
          </cell>
          <cell r="Y22">
            <v>12426.529589616954</v>
          </cell>
          <cell r="Z22">
            <v>5029.1745521494204</v>
          </cell>
          <cell r="AB22" t="str">
            <v>Gestion de l'épargne &amp; Assurances</v>
          </cell>
          <cell r="AD22">
            <v>50723.935714090003</v>
          </cell>
          <cell r="AF22">
            <v>0</v>
          </cell>
          <cell r="AG22">
            <v>50723.935714090003</v>
          </cell>
          <cell r="AH22">
            <v>11080.800000000001</v>
          </cell>
          <cell r="AI22">
            <v>0</v>
          </cell>
          <cell r="AJ22">
            <v>12877.420959510051</v>
          </cell>
          <cell r="AK22">
            <v>4818.7738928385497</v>
          </cell>
          <cell r="AM22" t="str">
            <v>Gestion de l'épargne &amp; Assurances</v>
          </cell>
          <cell r="AO22">
            <v>46940.630017119998</v>
          </cell>
          <cell r="AQ22">
            <v>0</v>
          </cell>
          <cell r="AR22">
            <v>46940.630017119998</v>
          </cell>
          <cell r="AS22">
            <v>10515.120564280001</v>
          </cell>
          <cell r="AT22">
            <v>0</v>
          </cell>
          <cell r="AU22">
            <v>12353.204288211051</v>
          </cell>
          <cell r="AV22">
            <v>4459.3598516264001</v>
          </cell>
          <cell r="AX22">
            <v>47938.243963020002</v>
          </cell>
          <cell r="AZ22">
            <v>0</v>
          </cell>
          <cell r="BA22">
            <v>47938.243963020002</v>
          </cell>
          <cell r="BB22">
            <v>10250.645648</v>
          </cell>
          <cell r="BC22">
            <v>0</v>
          </cell>
          <cell r="BD22">
            <v>11999.790120833699</v>
          </cell>
          <cell r="BE22">
            <v>4554.1331764869001</v>
          </cell>
          <cell r="BG22">
            <v>36663.360933856609</v>
          </cell>
          <cell r="BI22">
            <v>0</v>
          </cell>
          <cell r="BJ22">
            <v>36663.360933856609</v>
          </cell>
          <cell r="BK22">
            <v>10726.063492304</v>
          </cell>
          <cell r="BL22">
            <v>0</v>
          </cell>
          <cell r="BM22">
            <v>12355.538115861178</v>
          </cell>
          <cell r="BN22">
            <v>3483.0192887163776</v>
          </cell>
          <cell r="BP22" t="str">
            <v>Gestion de l'épargne &amp; Assurances</v>
          </cell>
          <cell r="BR22">
            <v>35654.804079912079</v>
          </cell>
          <cell r="BT22">
            <v>0</v>
          </cell>
          <cell r="BU22">
            <v>35654.804079912079</v>
          </cell>
          <cell r="BV22">
            <v>10931.532964639999</v>
          </cell>
          <cell r="BW22">
            <v>0</v>
          </cell>
          <cell r="BX22">
            <v>12603.290516383746</v>
          </cell>
          <cell r="BY22">
            <v>3387.2063875916474</v>
          </cell>
          <cell r="CA22" t="str">
            <v>Gestion de l'épargne &amp; Assurances</v>
          </cell>
          <cell r="CC22">
            <v>41112.535290819302</v>
          </cell>
          <cell r="CE22">
            <v>0</v>
          </cell>
          <cell r="CF22">
            <v>41112.535290819302</v>
          </cell>
          <cell r="CG22">
            <v>11062.438409056</v>
          </cell>
          <cell r="CH22">
            <v>0</v>
          </cell>
          <cell r="CI22">
            <v>12709.157167276533</v>
          </cell>
          <cell r="CJ22">
            <v>3905.6908526278335</v>
          </cell>
          <cell r="CL22" t="str">
            <v>Gestion de l'épargne &amp; Assurances</v>
          </cell>
          <cell r="CN22">
            <v>59239.023247664591</v>
          </cell>
          <cell r="CP22">
            <v>0</v>
          </cell>
          <cell r="CQ22">
            <v>59239.023247664591</v>
          </cell>
          <cell r="CR22">
            <v>10009.885879792</v>
          </cell>
          <cell r="CS22">
            <v>0</v>
          </cell>
          <cell r="CT22">
            <v>11674.747117985087</v>
          </cell>
          <cell r="CU22">
            <v>5627.7072085281361</v>
          </cell>
          <cell r="CW22" t="str">
            <v>Gestion de l'épargne &amp; Assurances</v>
          </cell>
          <cell r="CY22">
            <v>64265.20211065904</v>
          </cell>
          <cell r="DA22">
            <v>0</v>
          </cell>
          <cell r="DB22">
            <v>64265.202110659033</v>
          </cell>
          <cell r="DC22">
            <v>11234.335484096002</v>
          </cell>
          <cell r="DD22">
            <v>0</v>
          </cell>
          <cell r="DE22">
            <v>12905.45868448771</v>
          </cell>
          <cell r="DF22">
            <v>1671.1232003917085</v>
          </cell>
          <cell r="DH22">
            <v>48551.576268219527</v>
          </cell>
          <cell r="DJ22">
            <v>-16955.25</v>
          </cell>
          <cell r="DK22">
            <v>65506.82626821952</v>
          </cell>
          <cell r="DL22">
            <v>9305.6734223839994</v>
          </cell>
          <cell r="DM22">
            <v>0</v>
          </cell>
          <cell r="DN22">
            <v>10960.871911467204</v>
          </cell>
          <cell r="DO22">
            <v>4612.3997454808559</v>
          </cell>
          <cell r="DQ22">
            <v>47213.708633201415</v>
          </cell>
          <cell r="DS22">
            <v>-16955.25</v>
          </cell>
          <cell r="DT22">
            <v>64168.958633201415</v>
          </cell>
          <cell r="DU22">
            <v>9559.4013059999997</v>
          </cell>
          <cell r="DV22">
            <v>0</v>
          </cell>
          <cell r="DW22">
            <v>11176.369681301085</v>
          </cell>
          <cell r="DX22">
            <v>4485.3023201541346</v>
          </cell>
          <cell r="DZ22">
            <v>47432.028033809285</v>
          </cell>
          <cell r="EB22">
            <v>10983.409225418032</v>
          </cell>
          <cell r="ED22">
            <v>4506.0426632118815</v>
          </cell>
          <cell r="EF22">
            <v>-16955.25</v>
          </cell>
          <cell r="EG22">
            <v>64387.278033809285</v>
          </cell>
          <cell r="EH22">
            <v>9444.4512500000001</v>
          </cell>
          <cell r="EI22">
            <v>0</v>
          </cell>
          <cell r="EJ22">
            <v>10983.409225418032</v>
          </cell>
          <cell r="EK22">
            <v>4506.0426632118815</v>
          </cell>
          <cell r="EM22">
            <v>42957.88516950608</v>
          </cell>
          <cell r="EO22">
            <v>42059.879202338416</v>
          </cell>
          <cell r="EQ22">
            <v>-22042.15</v>
          </cell>
          <cell r="ER22">
            <v>65000.035169506082</v>
          </cell>
          <cell r="ES22">
            <v>9124.6230005840025</v>
          </cell>
          <cell r="ET22">
            <v>0</v>
          </cell>
          <cell r="EU22">
            <v>10610.007191543929</v>
          </cell>
          <cell r="EV22">
            <v>4080.9990911030782</v>
          </cell>
          <cell r="EW22">
            <v>4080.9990911030782</v>
          </cell>
          <cell r="EX22">
            <v>42059.879202338416</v>
          </cell>
          <cell r="EZ22">
            <v>-21903</v>
          </cell>
          <cell r="FA22">
            <v>63962.87920233843</v>
          </cell>
          <cell r="FB22">
            <v>8441.8818816719995</v>
          </cell>
          <cell r="FC22">
            <v>0</v>
          </cell>
          <cell r="FD22">
            <v>9888.5153576024986</v>
          </cell>
          <cell r="FE22">
            <v>3995.6885242221501</v>
          </cell>
          <cell r="FF22">
            <v>40904.894929610004</v>
          </cell>
          <cell r="FG22">
            <v>40904.894929610004</v>
          </cell>
          <cell r="FI22">
            <v>-22041.8</v>
          </cell>
          <cell r="FJ22">
            <v>62946.694929609999</v>
          </cell>
          <cell r="FK22">
            <v>8495.2757500000007</v>
          </cell>
          <cell r="FL22">
            <v>0</v>
          </cell>
          <cell r="FM22">
            <v>10023.179781449749</v>
          </cell>
          <cell r="FN22">
            <v>3885.9650183129502</v>
          </cell>
          <cell r="FP22" t="str">
            <v>Gestion de l'épargne &amp; Assurances</v>
          </cell>
          <cell r="FR22">
            <v>39151.69605210286</v>
          </cell>
        </row>
        <row r="23">
          <cell r="P23" t="str">
            <v>AGI_Ins</v>
          </cell>
          <cell r="Q23" t="str">
            <v>Assurances</v>
          </cell>
          <cell r="S23">
            <v>33580.3838318786</v>
          </cell>
          <cell r="U23">
            <v>0</v>
          </cell>
          <cell r="V23">
            <v>33580.3838318786</v>
          </cell>
          <cell r="W23">
            <v>10587.491501496001</v>
          </cell>
          <cell r="Y23">
            <v>10587.491501496001</v>
          </cell>
          <cell r="Z23">
            <v>3190.1364640284669</v>
          </cell>
          <cell r="AB23" t="str">
            <v>Assurances</v>
          </cell>
          <cell r="AD23">
            <v>31812.136140300001</v>
          </cell>
          <cell r="AF23">
            <v>0</v>
          </cell>
          <cell r="AG23">
            <v>31812.136140300001</v>
          </cell>
          <cell r="AH23">
            <v>11080.800000000001</v>
          </cell>
          <cell r="AJ23">
            <v>11080.800000000001</v>
          </cell>
          <cell r="AK23">
            <v>3022.1529333285002</v>
          </cell>
          <cell r="AM23" t="str">
            <v>Assurances</v>
          </cell>
          <cell r="AO23">
            <v>27592.38029153</v>
          </cell>
          <cell r="AQ23">
            <v>0</v>
          </cell>
          <cell r="AR23">
            <v>27592.38029153</v>
          </cell>
          <cell r="AS23">
            <v>10515.120564280001</v>
          </cell>
          <cell r="AU23">
            <v>10515.120564280001</v>
          </cell>
          <cell r="AV23">
            <v>2621.2761276953502</v>
          </cell>
          <cell r="AX23">
            <v>29526.196880560001</v>
          </cell>
          <cell r="AZ23">
            <v>0</v>
          </cell>
          <cell r="BA23">
            <v>29526.196880560001</v>
          </cell>
          <cell r="BB23">
            <v>10250.645648</v>
          </cell>
          <cell r="BD23">
            <v>10250.645648</v>
          </cell>
          <cell r="BE23">
            <v>2804.9887036532</v>
          </cell>
          <cell r="BG23">
            <v>19510.99647536</v>
          </cell>
          <cell r="BI23">
            <v>0</v>
          </cell>
          <cell r="BJ23">
            <v>19510.99647536</v>
          </cell>
          <cell r="BK23">
            <v>10726.063492304</v>
          </cell>
          <cell r="BM23">
            <v>10726.063492304</v>
          </cell>
          <cell r="BN23">
            <v>1853.5446651591999</v>
          </cell>
          <cell r="BP23" t="str">
            <v>Assurances</v>
          </cell>
          <cell r="BR23">
            <v>18057.356166819998</v>
          </cell>
          <cell r="BT23">
            <v>0</v>
          </cell>
          <cell r="BU23">
            <v>18057.356166819998</v>
          </cell>
          <cell r="BV23">
            <v>10931.532964639999</v>
          </cell>
          <cell r="BX23">
            <v>10931.532964639999</v>
          </cell>
          <cell r="BY23">
            <v>1715.4488358478998</v>
          </cell>
          <cell r="CA23" t="str">
            <v>Assurances</v>
          </cell>
          <cell r="CC23">
            <v>23778.653625340001</v>
          </cell>
          <cell r="CE23">
            <v>0</v>
          </cell>
          <cell r="CF23">
            <v>23778.653625340001</v>
          </cell>
          <cell r="CG23">
            <v>11062.438409056</v>
          </cell>
          <cell r="CI23">
            <v>11062.438409056</v>
          </cell>
          <cell r="CJ23">
            <v>2258.9720944073001</v>
          </cell>
          <cell r="CL23" t="str">
            <v>Assurances</v>
          </cell>
          <cell r="CN23">
            <v>41714.16810879</v>
          </cell>
          <cell r="CP23">
            <v>0</v>
          </cell>
          <cell r="CQ23">
            <v>41714.16810879</v>
          </cell>
          <cell r="CR23">
            <v>10009.885879792</v>
          </cell>
          <cell r="CT23">
            <v>10009.885879792</v>
          </cell>
          <cell r="CU23">
            <v>3962.84597033505</v>
          </cell>
          <cell r="CW23" t="str">
            <v>Assurances</v>
          </cell>
          <cell r="CY23">
            <v>46674.43158022</v>
          </cell>
          <cell r="DA23">
            <v>0</v>
          </cell>
          <cell r="DB23">
            <v>46674.43158022</v>
          </cell>
          <cell r="DC23">
            <v>11234.335484096002</v>
          </cell>
          <cell r="DE23">
            <v>11234.335484096002</v>
          </cell>
          <cell r="DF23">
            <v>4434.0710001209</v>
          </cell>
          <cell r="DH23">
            <v>31128.434277869997</v>
          </cell>
          <cell r="DJ23">
            <v>-16955.25</v>
          </cell>
          <cell r="DK23">
            <v>48083.684277869994</v>
          </cell>
          <cell r="DL23">
            <v>9305.6734223839994</v>
          </cell>
          <cell r="DN23">
            <v>9305.6734223839994</v>
          </cell>
          <cell r="DO23">
            <v>2957.20125639765</v>
          </cell>
          <cell r="DQ23">
            <v>30192.988893189999</v>
          </cell>
          <cell r="DS23">
            <v>-16955.25</v>
          </cell>
          <cell r="DT23">
            <v>47148.238893189999</v>
          </cell>
          <cell r="DU23">
            <v>9559.4013059999997</v>
          </cell>
          <cell r="DW23">
            <v>9559.4013059999997</v>
          </cell>
          <cell r="DX23">
            <v>2868.3339448530501</v>
          </cell>
          <cell r="DZ23">
            <v>31232.470397830002</v>
          </cell>
          <cell r="EB23">
            <v>9444.4512500000001</v>
          </cell>
          <cell r="ED23">
            <v>2967.0846877938502</v>
          </cell>
          <cell r="EF23">
            <v>-16955.25</v>
          </cell>
          <cell r="EG23">
            <v>48187.720397830002</v>
          </cell>
          <cell r="EH23">
            <v>9444.4512500000001</v>
          </cell>
          <cell r="EJ23">
            <v>9444.4512500000001</v>
          </cell>
          <cell r="EK23">
            <v>2967.0846877938502</v>
          </cell>
          <cell r="EM23">
            <v>27322.262106770002</v>
          </cell>
          <cell r="EO23">
            <v>26832.15840307</v>
          </cell>
          <cell r="EQ23">
            <v>-22042.15</v>
          </cell>
          <cell r="ER23">
            <v>49364.412106770003</v>
          </cell>
          <cell r="ES23">
            <v>9124.6230005840025</v>
          </cell>
          <cell r="EU23">
            <v>9124.6230005840025</v>
          </cell>
          <cell r="EV23">
            <v>2595.6149001431504</v>
          </cell>
          <cell r="EW23">
            <v>2595.6149001431504</v>
          </cell>
          <cell r="EX23">
            <v>26832.15840307</v>
          </cell>
          <cell r="EZ23">
            <v>-21903</v>
          </cell>
          <cell r="FA23">
            <v>48735.158403070003</v>
          </cell>
          <cell r="FB23">
            <v>8441.8818816719995</v>
          </cell>
          <cell r="FD23">
            <v>8441.8818816719995</v>
          </cell>
          <cell r="FE23">
            <v>2549.0550482916501</v>
          </cell>
          <cell r="FF23">
            <v>24821.69459856</v>
          </cell>
          <cell r="FG23">
            <v>24821.69459856</v>
          </cell>
          <cell r="FI23">
            <v>-22041.8</v>
          </cell>
          <cell r="FJ23">
            <v>46863.494598559999</v>
          </cell>
          <cell r="FK23">
            <v>8495.2757500000007</v>
          </cell>
          <cell r="FM23">
            <v>8495.2757500000007</v>
          </cell>
          <cell r="FN23">
            <v>2358.0609868632</v>
          </cell>
          <cell r="FP23" t="str">
            <v>Assurances</v>
          </cell>
          <cell r="FR23">
            <v>22701.223952400003</v>
          </cell>
        </row>
        <row r="24">
          <cell r="P24" t="str">
            <v>AGI_AM</v>
          </cell>
          <cell r="Q24" t="str">
            <v>Gestion d'actifs</v>
          </cell>
          <cell r="S24">
            <v>13433.232192351092</v>
          </cell>
          <cell r="V24">
            <v>13433.232192351092</v>
          </cell>
          <cell r="Y24">
            <v>1276.1570582733536</v>
          </cell>
          <cell r="Z24">
            <v>1276.1570582733536</v>
          </cell>
          <cell r="AB24" t="str">
            <v>Gestion d'actifs</v>
          </cell>
          <cell r="AD24">
            <v>13158.095074310002</v>
          </cell>
          <cell r="AG24">
            <v>13158.095074310002</v>
          </cell>
          <cell r="AJ24">
            <v>1250.0190320594502</v>
          </cell>
          <cell r="AK24">
            <v>1250.0190320594502</v>
          </cell>
          <cell r="AM24" t="str">
            <v>Gestion d'actifs</v>
          </cell>
          <cell r="AO24">
            <v>13608.678081190001</v>
          </cell>
          <cell r="AR24">
            <v>13608.678081190001</v>
          </cell>
          <cell r="AU24">
            <v>1292.82441771305</v>
          </cell>
          <cell r="AV24">
            <v>1292.82441771305</v>
          </cell>
          <cell r="AX24">
            <v>12817.277025459998</v>
          </cell>
          <cell r="BA24">
            <v>12817.277025459998</v>
          </cell>
          <cell r="BD24">
            <v>1217.6413174186998</v>
          </cell>
          <cell r="BE24">
            <v>1217.6413174186998</v>
          </cell>
          <cell r="BG24">
            <v>12446.77492156</v>
          </cell>
          <cell r="BJ24">
            <v>12446.77492156</v>
          </cell>
          <cell r="BM24">
            <v>1182.4436175481999</v>
          </cell>
          <cell r="BN24">
            <v>1182.4436175481999</v>
          </cell>
          <cell r="BP24" t="str">
            <v>Gestion d'actifs</v>
          </cell>
          <cell r="BR24">
            <v>12879.017256420002</v>
          </cell>
          <cell r="BU24">
            <v>12879.017256420002</v>
          </cell>
          <cell r="BX24">
            <v>1223.5066393599002</v>
          </cell>
          <cell r="BY24">
            <v>1223.5066393599002</v>
          </cell>
          <cell r="CA24" t="str">
            <v>Gestion d'actifs</v>
          </cell>
          <cell r="CC24">
            <v>12537.141344019999</v>
          </cell>
          <cell r="CF24">
            <v>12537.141344019999</v>
          </cell>
          <cell r="CI24">
            <v>1191.0284276819</v>
          </cell>
          <cell r="CJ24">
            <v>1191.0284276819</v>
          </cell>
          <cell r="CL24" t="str">
            <v>Gestion d'actifs</v>
          </cell>
          <cell r="CN24">
            <v>12834.128749270003</v>
          </cell>
          <cell r="CQ24">
            <v>12834.128749270003</v>
          </cell>
          <cell r="CT24">
            <v>1219.2422311806504</v>
          </cell>
          <cell r="CU24">
            <v>1219.2422311806504</v>
          </cell>
          <cell r="CW24" t="str">
            <v>Gestion d'actifs</v>
          </cell>
          <cell r="CY24">
            <v>12937.63454406</v>
          </cell>
          <cell r="DB24">
            <v>12937.63454406</v>
          </cell>
          <cell r="DE24">
            <v>1229.0752816857</v>
          </cell>
          <cell r="DF24">
            <v>1229.0752816857</v>
          </cell>
          <cell r="DH24">
            <v>12708.395614700001</v>
          </cell>
          <cell r="DK24">
            <v>12708.395614700001</v>
          </cell>
          <cell r="DN24">
            <v>1207.2975833965002</v>
          </cell>
          <cell r="DO24">
            <v>1207.2975833965002</v>
          </cell>
          <cell r="DQ24">
            <v>12279.312794520001</v>
          </cell>
          <cell r="DT24">
            <v>12279.312794520001</v>
          </cell>
          <cell r="DW24">
            <v>1166.5347154794001</v>
          </cell>
          <cell r="DX24">
            <v>1166.5347154794001</v>
          </cell>
          <cell r="DZ24">
            <v>11236.738734500001</v>
          </cell>
          <cell r="EB24">
            <v>1067.4901797775001</v>
          </cell>
          <cell r="ED24">
            <v>1067.4901797775001</v>
          </cell>
          <cell r="EG24">
            <v>11236.738734500001</v>
          </cell>
          <cell r="EJ24">
            <v>1067.4901797775001</v>
          </cell>
          <cell r="EK24">
            <v>1067.4901797775001</v>
          </cell>
          <cell r="EM24">
            <v>10675.178642736077</v>
          </cell>
          <cell r="EO24">
            <v>10409.00039549</v>
          </cell>
          <cell r="ER24">
            <v>10675.178642736077</v>
          </cell>
          <cell r="EU24">
            <v>1014.1419710599273</v>
          </cell>
          <cell r="EV24">
            <v>1014.1419710599273</v>
          </cell>
          <cell r="EW24">
            <v>1014.1419710599273</v>
          </cell>
          <cell r="EX24">
            <v>10409.00039549</v>
          </cell>
          <cell r="FA24">
            <v>10409.00039549</v>
          </cell>
          <cell r="FD24">
            <v>988.85503757155004</v>
          </cell>
          <cell r="FE24">
            <v>988.85503757155004</v>
          </cell>
          <cell r="FF24">
            <v>11083.371730050001</v>
          </cell>
          <cell r="FG24">
            <v>11083.371730050001</v>
          </cell>
          <cell r="FJ24">
            <v>11083.371730050001</v>
          </cell>
          <cell r="FM24">
            <v>1052.9203143547502</v>
          </cell>
          <cell r="FN24">
            <v>1052.9203143547502</v>
          </cell>
          <cell r="FP24" t="str">
            <v>Gestion d'actifs</v>
          </cell>
          <cell r="FR24">
            <v>11266.322252540002</v>
          </cell>
        </row>
        <row r="25">
          <cell r="P25" t="str">
            <v>AGI_WM</v>
          </cell>
          <cell r="Q25" t="str">
            <v>Gestion de fortune</v>
          </cell>
          <cell r="S25">
            <v>5925.0634720799999</v>
          </cell>
          <cell r="V25">
            <v>5925.0634720799999</v>
          </cell>
          <cell r="Y25">
            <v>562.88102984759996</v>
          </cell>
          <cell r="Z25">
            <v>562.88102984759996</v>
          </cell>
          <cell r="AB25" t="str">
            <v>Gestion de fortune</v>
          </cell>
          <cell r="AD25">
            <v>5753.7044994799999</v>
          </cell>
          <cell r="AG25">
            <v>5753.7044994799999</v>
          </cell>
          <cell r="AJ25">
            <v>546.60192745059999</v>
          </cell>
          <cell r="AK25">
            <v>546.60192745059999</v>
          </cell>
          <cell r="AM25" t="str">
            <v>Gestion de fortune</v>
          </cell>
          <cell r="AO25">
            <v>5739.5716444</v>
          </cell>
          <cell r="AR25">
            <v>5739.5716444</v>
          </cell>
          <cell r="AU25">
            <v>545.25930621800001</v>
          </cell>
          <cell r="AV25">
            <v>545.25930621800001</v>
          </cell>
          <cell r="AX25">
            <v>5594.7700569999997</v>
          </cell>
          <cell r="BA25">
            <v>5594.7700569999997</v>
          </cell>
          <cell r="BD25">
            <v>531.50315541499992</v>
          </cell>
          <cell r="BE25">
            <v>531.50315541499992</v>
          </cell>
          <cell r="BG25">
            <v>4705.5895369366099</v>
          </cell>
          <cell r="BJ25">
            <v>4705.5895369366099</v>
          </cell>
          <cell r="BM25">
            <v>447.03100600897795</v>
          </cell>
          <cell r="BN25">
            <v>447.03100600897795</v>
          </cell>
          <cell r="BP25" t="str">
            <v>Gestion de fortune</v>
          </cell>
          <cell r="BR25">
            <v>4718.430656672077</v>
          </cell>
          <cell r="BU25">
            <v>4718.430656672077</v>
          </cell>
          <cell r="BX25">
            <v>448.25091238384732</v>
          </cell>
          <cell r="BY25">
            <v>448.25091238384732</v>
          </cell>
          <cell r="CA25" t="str">
            <v>Gestion de fortune</v>
          </cell>
          <cell r="CC25">
            <v>4796.7403214593014</v>
          </cell>
          <cell r="CF25">
            <v>4796.7403214593014</v>
          </cell>
          <cell r="CI25">
            <v>455.69033053863365</v>
          </cell>
          <cell r="CJ25">
            <v>455.69033053863365</v>
          </cell>
          <cell r="CL25" t="str">
            <v>Gestion de fortune</v>
          </cell>
          <cell r="CN25">
            <v>4690.7263896045906</v>
          </cell>
          <cell r="CQ25">
            <v>4690.7263896045906</v>
          </cell>
          <cell r="CT25">
            <v>445.6190070124361</v>
          </cell>
          <cell r="CU25">
            <v>445.6190070124361</v>
          </cell>
          <cell r="CW25" t="str">
            <v>Gestion de fortune</v>
          </cell>
          <cell r="CY25">
            <v>4653.1359863790358</v>
          </cell>
          <cell r="DB25">
            <v>4653.1359863790358</v>
          </cell>
          <cell r="DE25">
            <v>442.04791870600843</v>
          </cell>
          <cell r="DF25">
            <v>442.04791870600843</v>
          </cell>
          <cell r="DH25">
            <v>4714.7463756495263</v>
          </cell>
          <cell r="DK25">
            <v>4714.7463756495263</v>
          </cell>
          <cell r="DN25">
            <v>447.90090568670502</v>
          </cell>
          <cell r="DO25">
            <v>447.90090568670502</v>
          </cell>
          <cell r="DQ25">
            <v>4741.4069454914152</v>
          </cell>
          <cell r="DT25">
            <v>4741.4069454914152</v>
          </cell>
          <cell r="DW25">
            <v>450.43365982168444</v>
          </cell>
          <cell r="DX25">
            <v>450.43365982168444</v>
          </cell>
          <cell r="DZ25">
            <v>4962.8189014792788</v>
          </cell>
          <cell r="EB25">
            <v>471.46779564053151</v>
          </cell>
          <cell r="ED25">
            <v>471.46779564053151</v>
          </cell>
          <cell r="EG25">
            <v>4962.8189014792788</v>
          </cell>
          <cell r="EJ25">
            <v>471.46779564053151</v>
          </cell>
          <cell r="EK25">
            <v>471.46779564053151</v>
          </cell>
          <cell r="EM25">
            <v>4960.4444199999998</v>
          </cell>
          <cell r="EO25">
            <v>4818.7204037784213</v>
          </cell>
          <cell r="ER25">
            <v>4960.4444199999998</v>
          </cell>
          <cell r="EU25">
            <v>471.24221990000001</v>
          </cell>
          <cell r="EV25">
            <v>471.24221990000001</v>
          </cell>
          <cell r="EW25">
            <v>471.24221990000001</v>
          </cell>
          <cell r="EX25">
            <v>4818.7204037784213</v>
          </cell>
          <cell r="FA25">
            <v>4818.7204037784213</v>
          </cell>
          <cell r="FD25">
            <v>457.77843835895004</v>
          </cell>
          <cell r="FE25">
            <v>457.77843835895004</v>
          </cell>
          <cell r="FF25">
            <v>4999.8286010000002</v>
          </cell>
          <cell r="FG25">
            <v>4999.8286010000002</v>
          </cell>
          <cell r="FJ25">
            <v>4999.8286010000002</v>
          </cell>
          <cell r="FM25">
            <v>474.98371709500003</v>
          </cell>
          <cell r="FN25">
            <v>474.98371709500003</v>
          </cell>
          <cell r="FP25" t="str">
            <v>Gestion de fortune</v>
          </cell>
          <cell r="FR25">
            <v>5184.1498471628511</v>
          </cell>
        </row>
        <row r="27">
          <cell r="P27" t="str">
            <v>LC</v>
          </cell>
          <cell r="Q27" t="str">
            <v>Grandes Clientèles</v>
          </cell>
          <cell r="S27">
            <v>134900.09500356251</v>
          </cell>
          <cell r="U27">
            <v>0</v>
          </cell>
          <cell r="V27">
            <v>134900.09500356251</v>
          </cell>
          <cell r="W27">
            <v>0</v>
          </cell>
          <cell r="X27">
            <v>0</v>
          </cell>
          <cell r="Y27">
            <v>12815.509025338439</v>
          </cell>
          <cell r="Z27">
            <v>12815.509025338441</v>
          </cell>
          <cell r="AB27" t="str">
            <v>Grandes Clientèles</v>
          </cell>
          <cell r="AD27">
            <v>138754.00495059</v>
          </cell>
          <cell r="AF27">
            <v>0</v>
          </cell>
          <cell r="AG27">
            <v>138754.00495059</v>
          </cell>
          <cell r="AH27">
            <v>0</v>
          </cell>
          <cell r="AI27">
            <v>0</v>
          </cell>
          <cell r="AJ27">
            <v>13181.63047030605</v>
          </cell>
          <cell r="AK27">
            <v>13181.63047030605</v>
          </cell>
          <cell r="AM27" t="str">
            <v>Grandes Clientèles</v>
          </cell>
          <cell r="AO27">
            <v>135111.80937679001</v>
          </cell>
          <cell r="AQ27">
            <v>0</v>
          </cell>
          <cell r="AR27">
            <v>135111.80937679001</v>
          </cell>
          <cell r="AS27">
            <v>0</v>
          </cell>
          <cell r="AT27">
            <v>0</v>
          </cell>
          <cell r="AU27">
            <v>12835.62189079505</v>
          </cell>
          <cell r="AV27">
            <v>12835.62189079505</v>
          </cell>
          <cell r="AX27">
            <v>132904.69906573999</v>
          </cell>
          <cell r="AZ27">
            <v>0</v>
          </cell>
          <cell r="BA27">
            <v>132904.69906573999</v>
          </cell>
          <cell r="BB27">
            <v>0</v>
          </cell>
          <cell r="BC27">
            <v>0</v>
          </cell>
          <cell r="BD27">
            <v>12625.946411245299</v>
          </cell>
          <cell r="BE27">
            <v>12625.946411245299</v>
          </cell>
          <cell r="BG27">
            <v>139506.81162327508</v>
          </cell>
          <cell r="BI27">
            <v>0</v>
          </cell>
          <cell r="BJ27">
            <v>139506.81162327508</v>
          </cell>
          <cell r="BK27">
            <v>0</v>
          </cell>
          <cell r="BL27">
            <v>0</v>
          </cell>
          <cell r="BM27">
            <v>13253.147104211132</v>
          </cell>
          <cell r="BN27">
            <v>13253.147104211132</v>
          </cell>
          <cell r="BP27" t="str">
            <v>Grandes Clientèles</v>
          </cell>
          <cell r="BR27">
            <v>153725.20096259224</v>
          </cell>
          <cell r="BT27">
            <v>0</v>
          </cell>
          <cell r="BU27">
            <v>153725.20096259224</v>
          </cell>
          <cell r="BV27">
            <v>0</v>
          </cell>
          <cell r="BW27">
            <v>0</v>
          </cell>
          <cell r="BX27">
            <v>14603.894091446262</v>
          </cell>
          <cell r="BY27">
            <v>14603.894091446262</v>
          </cell>
          <cell r="CA27" t="str">
            <v>Grandes Clientèles</v>
          </cell>
          <cell r="CC27">
            <v>142169.31668353247</v>
          </cell>
          <cell r="CE27">
            <v>0</v>
          </cell>
          <cell r="CF27">
            <v>142169.31668353247</v>
          </cell>
          <cell r="CG27">
            <v>0</v>
          </cell>
          <cell r="CH27">
            <v>0</v>
          </cell>
          <cell r="CI27">
            <v>13506.085084935583</v>
          </cell>
          <cell r="CJ27">
            <v>13506.085084935585</v>
          </cell>
          <cell r="CL27" t="str">
            <v>Grandes Clientèles</v>
          </cell>
          <cell r="CN27">
            <v>143524.65326493976</v>
          </cell>
          <cell r="CP27">
            <v>0</v>
          </cell>
          <cell r="CQ27">
            <v>143524.65326493976</v>
          </cell>
          <cell r="CR27">
            <v>0</v>
          </cell>
          <cell r="CS27">
            <v>0</v>
          </cell>
          <cell r="CT27">
            <v>13634.842060169274</v>
          </cell>
          <cell r="CU27">
            <v>13634.842060169276</v>
          </cell>
          <cell r="CW27" t="str">
            <v>Grandes Clientèles</v>
          </cell>
          <cell r="CY27">
            <v>132153.88507239637</v>
          </cell>
          <cell r="DA27">
            <v>0</v>
          </cell>
          <cell r="DB27">
            <v>132153.88507239637</v>
          </cell>
          <cell r="DC27">
            <v>0</v>
          </cell>
          <cell r="DD27">
            <v>0</v>
          </cell>
          <cell r="DE27">
            <v>12554.619081877656</v>
          </cell>
          <cell r="DF27">
            <v>8394.6523201927412</v>
          </cell>
          <cell r="DH27">
            <v>132417.06748882105</v>
          </cell>
          <cell r="DJ27">
            <v>0</v>
          </cell>
          <cell r="DK27">
            <v>132417.06748882105</v>
          </cell>
          <cell r="DL27">
            <v>0</v>
          </cell>
          <cell r="DM27">
            <v>0</v>
          </cell>
          <cell r="DN27">
            <v>12579.621411437996</v>
          </cell>
          <cell r="DO27">
            <v>12579.621411437996</v>
          </cell>
          <cell r="DQ27">
            <v>129930.10453809753</v>
          </cell>
          <cell r="DS27">
            <v>0</v>
          </cell>
          <cell r="DT27">
            <v>129930.10453809753</v>
          </cell>
          <cell r="DU27">
            <v>0</v>
          </cell>
          <cell r="DV27">
            <v>0</v>
          </cell>
          <cell r="DW27">
            <v>12343.359931119265</v>
          </cell>
          <cell r="DX27">
            <v>12343.359931119265</v>
          </cell>
          <cell r="DZ27">
            <v>130498.53492305829</v>
          </cell>
          <cell r="EB27">
            <v>12397.360817690538</v>
          </cell>
          <cell r="ED27">
            <v>12397.360817690538</v>
          </cell>
          <cell r="EF27">
            <v>0</v>
          </cell>
          <cell r="EG27">
            <v>130498.53492305829</v>
          </cell>
          <cell r="EH27">
            <v>0</v>
          </cell>
          <cell r="EI27">
            <v>0</v>
          </cell>
          <cell r="EJ27">
            <v>12397.360817690538</v>
          </cell>
          <cell r="EK27">
            <v>12397.360817690538</v>
          </cell>
          <cell r="EM27">
            <v>123563.38577087782</v>
          </cell>
          <cell r="EO27">
            <v>124936.19325185534</v>
          </cell>
          <cell r="EQ27">
            <v>0</v>
          </cell>
          <cell r="ER27">
            <v>123563.38577087782</v>
          </cell>
          <cell r="ES27">
            <v>0</v>
          </cell>
          <cell r="ET27">
            <v>0</v>
          </cell>
          <cell r="EU27">
            <v>11738.521648233393</v>
          </cell>
          <cell r="EV27">
            <v>11738.521648233393</v>
          </cell>
          <cell r="EW27">
            <v>11738.521648233393</v>
          </cell>
          <cell r="EX27">
            <v>124936.19325185534</v>
          </cell>
          <cell r="EZ27">
            <v>0</v>
          </cell>
          <cell r="FA27">
            <v>124936.19325185534</v>
          </cell>
          <cell r="FB27">
            <v>0</v>
          </cell>
          <cell r="FC27">
            <v>0</v>
          </cell>
          <cell r="FD27">
            <v>11868.938358926258</v>
          </cell>
          <cell r="FE27">
            <v>11868.938358926258</v>
          </cell>
          <cell r="FF27">
            <v>131746.54087284001</v>
          </cell>
          <cell r="FG27">
            <v>131746.54087284001</v>
          </cell>
          <cell r="FI27">
            <v>0</v>
          </cell>
          <cell r="FJ27">
            <v>131746.54087284001</v>
          </cell>
          <cell r="FK27">
            <v>0</v>
          </cell>
          <cell r="FL27">
            <v>0</v>
          </cell>
          <cell r="FM27">
            <v>12515.9213829198</v>
          </cell>
          <cell r="FN27">
            <v>12515.9213829198</v>
          </cell>
          <cell r="FP27" t="str">
            <v>Grandes Clientèles</v>
          </cell>
          <cell r="FR27">
            <v>132517.78431553947</v>
          </cell>
        </row>
        <row r="28">
          <cell r="P28" t="str">
            <v>LC_CIB_CapMkts</v>
          </cell>
          <cell r="Q28" t="str">
            <v>Banque de Marché</v>
          </cell>
          <cell r="S28">
            <v>44189.082353209997</v>
          </cell>
          <cell r="V28">
            <v>44189.082353209997</v>
          </cell>
          <cell r="Y28">
            <v>4197.9628235549499</v>
          </cell>
          <cell r="Z28">
            <v>4197.9628235549499</v>
          </cell>
          <cell r="AB28" t="str">
            <v>Banque de Marché</v>
          </cell>
          <cell r="AD28">
            <v>46556.670292380004</v>
          </cell>
          <cell r="AG28">
            <v>46556.670292380004</v>
          </cell>
          <cell r="AJ28">
            <v>4422.8836777761007</v>
          </cell>
          <cell r="AK28">
            <v>4422.8836777761007</v>
          </cell>
          <cell r="AM28" t="str">
            <v>Banque de Marché</v>
          </cell>
          <cell r="AO28">
            <v>46203.146526770004</v>
          </cell>
          <cell r="AR28">
            <v>46203.146526770004</v>
          </cell>
          <cell r="AU28">
            <v>4389.2989200431502</v>
          </cell>
          <cell r="AV28">
            <v>4389.2989200431502</v>
          </cell>
          <cell r="AX28">
            <v>43994.453053279998</v>
          </cell>
          <cell r="BA28">
            <v>43994.453053279998</v>
          </cell>
          <cell r="BD28">
            <v>4179.4730400615999</v>
          </cell>
          <cell r="BE28">
            <v>4179.4730400615999</v>
          </cell>
          <cell r="BG28">
            <v>48095.82856066931</v>
          </cell>
          <cell r="BJ28">
            <v>48095.82856066931</v>
          </cell>
          <cell r="BM28">
            <v>4569.1037132635847</v>
          </cell>
          <cell r="BN28">
            <v>4569.1037132635847</v>
          </cell>
          <cell r="BP28" t="str">
            <v>Banque de Marché</v>
          </cell>
          <cell r="BR28">
            <v>57355.775726304797</v>
          </cell>
          <cell r="BU28">
            <v>57355.775726304797</v>
          </cell>
          <cell r="BX28">
            <v>5448.798693998956</v>
          </cell>
          <cell r="BY28">
            <v>5448.798693998956</v>
          </cell>
          <cell r="CA28" t="str">
            <v>Banque de Marché</v>
          </cell>
          <cell r="CC28">
            <v>49066.990856904195</v>
          </cell>
          <cell r="CF28">
            <v>49066.990856904195</v>
          </cell>
          <cell r="CI28">
            <v>4661.3641314058987</v>
          </cell>
          <cell r="CJ28">
            <v>4661.3641314058987</v>
          </cell>
          <cell r="CL28" t="str">
            <v>Banque de Marché</v>
          </cell>
          <cell r="CN28">
            <v>47381.815948766744</v>
          </cell>
          <cell r="CQ28">
            <v>47381.815948766744</v>
          </cell>
          <cell r="CT28">
            <v>4501.2725151328405</v>
          </cell>
          <cell r="CU28">
            <v>4501.2725151328405</v>
          </cell>
          <cell r="CW28" t="str">
            <v>Banque de Marché</v>
          </cell>
          <cell r="CY28">
            <v>43789.123807209624</v>
          </cell>
          <cell r="DB28">
            <v>43789.123807209624</v>
          </cell>
          <cell r="DE28">
            <v>4159.9667616849147</v>
          </cell>
          <cell r="DF28">
            <v>4159.9667616849147</v>
          </cell>
          <cell r="DH28">
            <v>44032.163638934428</v>
          </cell>
          <cell r="DK28">
            <v>44032.163638934428</v>
          </cell>
          <cell r="DN28">
            <v>4183.0555456987704</v>
          </cell>
          <cell r="DO28">
            <v>4183.0555456987704</v>
          </cell>
          <cell r="DQ28">
            <v>41941.563017654691</v>
          </cell>
          <cell r="DT28">
            <v>41941.563017654691</v>
          </cell>
          <cell r="DW28">
            <v>3984.4484866771959</v>
          </cell>
          <cell r="DX28">
            <v>3984.4484866771959</v>
          </cell>
          <cell r="DZ28">
            <v>41950.760293052925</v>
          </cell>
          <cell r="EB28">
            <v>3985.3222278400281</v>
          </cell>
          <cell r="ED28">
            <v>3985.3222278400281</v>
          </cell>
          <cell r="EG28">
            <v>41950.760293052925</v>
          </cell>
          <cell r="EJ28">
            <v>3985.3222278400281</v>
          </cell>
          <cell r="EK28">
            <v>3985.3222278400281</v>
          </cell>
          <cell r="EM28">
            <v>41434.795437999994</v>
          </cell>
          <cell r="EO28">
            <v>44429.321140096268</v>
          </cell>
          <cell r="ER28">
            <v>41434.795437999994</v>
          </cell>
          <cell r="EU28">
            <v>3936.3055666099995</v>
          </cell>
          <cell r="EV28">
            <v>3936.3055666099995</v>
          </cell>
          <cell r="EW28">
            <v>3936.3055666099995</v>
          </cell>
          <cell r="EX28">
            <v>44429.321140096268</v>
          </cell>
          <cell r="FA28">
            <v>44429.321140096268</v>
          </cell>
          <cell r="FD28">
            <v>4220.7855083091454</v>
          </cell>
          <cell r="FE28">
            <v>4220.7855083091454</v>
          </cell>
          <cell r="FF28">
            <v>46662.040423999999</v>
          </cell>
          <cell r="FG28">
            <v>46662.040423999999</v>
          </cell>
          <cell r="FJ28">
            <v>46662.040423999999</v>
          </cell>
          <cell r="FM28">
            <v>4432.8938402799995</v>
          </cell>
          <cell r="FN28">
            <v>4432.8938402799995</v>
          </cell>
          <cell r="FP28" t="str">
            <v>Banque de Marché</v>
          </cell>
          <cell r="FR28">
            <v>47774.324460739706</v>
          </cell>
        </row>
        <row r="29">
          <cell r="P29" t="str">
            <v>LC_CIB_Fin</v>
          </cell>
          <cell r="Q29" t="str">
            <v>Banque de Financements</v>
          </cell>
          <cell r="S29">
            <v>80687.211034258042</v>
          </cell>
          <cell r="V29">
            <v>80687.211034258042</v>
          </cell>
          <cell r="Y29">
            <v>7665.2850482545136</v>
          </cell>
          <cell r="Z29">
            <v>7665.2850482545136</v>
          </cell>
          <cell r="AB29" t="str">
            <v>Banque de Financements</v>
          </cell>
          <cell r="AD29">
            <v>81521.389839779993</v>
          </cell>
          <cell r="AG29">
            <v>81521.389839779993</v>
          </cell>
          <cell r="AJ29">
            <v>7744.5320347790994</v>
          </cell>
          <cell r="AK29">
            <v>7744.5320347790994</v>
          </cell>
          <cell r="AM29" t="str">
            <v>Banque de Financements</v>
          </cell>
          <cell r="AO29">
            <v>79756.624110410005</v>
          </cell>
          <cell r="AR29">
            <v>79756.624110410005</v>
          </cell>
          <cell r="AU29">
            <v>7576.8792904889506</v>
          </cell>
          <cell r="AV29">
            <v>7576.8792904889506</v>
          </cell>
          <cell r="AX29">
            <v>79531.044464309991</v>
          </cell>
          <cell r="BA29">
            <v>79531.044464309991</v>
          </cell>
          <cell r="BD29">
            <v>7555.4492241094495</v>
          </cell>
          <cell r="BE29">
            <v>7555.4492241094495</v>
          </cell>
          <cell r="BG29">
            <v>82124.864962235763</v>
          </cell>
          <cell r="BJ29">
            <v>82124.864962235763</v>
          </cell>
          <cell r="BM29">
            <v>7801.8621714123974</v>
          </cell>
          <cell r="BN29">
            <v>7801.8621714123974</v>
          </cell>
          <cell r="BP29" t="str">
            <v>Banque de Financements</v>
          </cell>
          <cell r="BR29">
            <v>86663.002210977429</v>
          </cell>
          <cell r="BU29">
            <v>86663.002210977429</v>
          </cell>
          <cell r="BX29">
            <v>8232.9852100428561</v>
          </cell>
          <cell r="BY29">
            <v>8232.9852100428561</v>
          </cell>
          <cell r="CA29" t="str">
            <v>Banque de Financements</v>
          </cell>
          <cell r="CC29">
            <v>83589.936748678258</v>
          </cell>
          <cell r="CF29">
            <v>83589.936748678258</v>
          </cell>
          <cell r="CI29">
            <v>7941.0439911244348</v>
          </cell>
          <cell r="CJ29">
            <v>7941.0439911244348</v>
          </cell>
          <cell r="CL29" t="str">
            <v>Banque de Financements</v>
          </cell>
          <cell r="CN29">
            <v>86020.867574682998</v>
          </cell>
          <cell r="CQ29">
            <v>86020.867574682998</v>
          </cell>
          <cell r="CT29">
            <v>8171.982419594885</v>
          </cell>
          <cell r="CU29">
            <v>8171.982419594885</v>
          </cell>
          <cell r="CW29" t="str">
            <v>Banque de Financements</v>
          </cell>
          <cell r="CY29">
            <v>79152.559532286745</v>
          </cell>
          <cell r="DB29">
            <v>79152.559532286745</v>
          </cell>
          <cell r="DE29">
            <v>7519.493155567241</v>
          </cell>
          <cell r="DF29">
            <v>7519.493155567241</v>
          </cell>
          <cell r="DH29">
            <v>79120.284237686603</v>
          </cell>
          <cell r="DK29">
            <v>79120.284237686603</v>
          </cell>
          <cell r="DN29">
            <v>7516.4270025802271</v>
          </cell>
          <cell r="DO29">
            <v>7516.4270025802271</v>
          </cell>
          <cell r="DQ29">
            <v>78864.770678672823</v>
          </cell>
          <cell r="DT29">
            <v>78864.770678672823</v>
          </cell>
          <cell r="DW29">
            <v>7492.1532144739185</v>
          </cell>
          <cell r="DX29">
            <v>7492.1532144739185</v>
          </cell>
          <cell r="DZ29">
            <v>78490.852631475369</v>
          </cell>
          <cell r="EB29">
            <v>7456.6309999901605</v>
          </cell>
          <cell r="ED29">
            <v>7456.6309999901605</v>
          </cell>
          <cell r="EG29">
            <v>78490.852631475369</v>
          </cell>
          <cell r="EJ29">
            <v>7456.6309999901605</v>
          </cell>
          <cell r="EK29">
            <v>7456.6309999901605</v>
          </cell>
          <cell r="EM29">
            <v>73602.229594999997</v>
          </cell>
          <cell r="EO29">
            <v>71696.274988959063</v>
          </cell>
          <cell r="ER29">
            <v>73602.229594999997</v>
          </cell>
          <cell r="EU29">
            <v>6992.2118115249996</v>
          </cell>
          <cell r="EV29">
            <v>6992.2118115249996</v>
          </cell>
          <cell r="EW29">
            <v>6992.2118115249996</v>
          </cell>
          <cell r="EX29">
            <v>71696.274988959063</v>
          </cell>
          <cell r="FA29">
            <v>71696.274988959063</v>
          </cell>
          <cell r="FD29">
            <v>6811.1461239511109</v>
          </cell>
          <cell r="FE29">
            <v>6811.1461239511109</v>
          </cell>
          <cell r="FF29">
            <v>74744.628354999993</v>
          </cell>
          <cell r="FG29">
            <v>74744.628354999993</v>
          </cell>
          <cell r="FJ29">
            <v>74744.628354999993</v>
          </cell>
          <cell r="FM29">
            <v>7100.7396937249996</v>
          </cell>
          <cell r="FN29">
            <v>7100.7396937249996</v>
          </cell>
          <cell r="FP29" t="str">
            <v>Banque de Financements</v>
          </cell>
          <cell r="FR29">
            <v>73985.49432071975</v>
          </cell>
        </row>
        <row r="30">
          <cell r="P30" t="str">
            <v>LC_Serv</v>
          </cell>
          <cell r="Q30" t="str">
            <v>Services Financiers aux Institutionnels</v>
          </cell>
          <cell r="S30">
            <v>10023.801616094479</v>
          </cell>
          <cell r="V30">
            <v>10023.801616094479</v>
          </cell>
          <cell r="Y30">
            <v>952.26115352897546</v>
          </cell>
          <cell r="Z30">
            <v>952.26115352897546</v>
          </cell>
          <cell r="AB30" t="str">
            <v>Services Financiers aux Institutionnels</v>
          </cell>
          <cell r="AD30">
            <v>10675.94481843</v>
          </cell>
          <cell r="AG30">
            <v>10675.94481843</v>
          </cell>
          <cell r="AJ30">
            <v>1014.21475775085</v>
          </cell>
          <cell r="AK30">
            <v>1014.21475775085</v>
          </cell>
          <cell r="AM30" t="str">
            <v>Services Financiers aux Institutionnels</v>
          </cell>
          <cell r="AO30">
            <v>9152.0387396100014</v>
          </cell>
          <cell r="AR30">
            <v>9152.0387396100014</v>
          </cell>
          <cell r="AU30">
            <v>869.44368026295012</v>
          </cell>
          <cell r="AV30">
            <v>869.44368026295012</v>
          </cell>
          <cell r="AX30">
            <v>9379.2015481500002</v>
          </cell>
          <cell r="BA30">
            <v>9379.2015481500002</v>
          </cell>
          <cell r="BD30">
            <v>891.02414707424998</v>
          </cell>
          <cell r="BE30">
            <v>891.02414707424998</v>
          </cell>
          <cell r="BG30">
            <v>9286.1181003699985</v>
          </cell>
          <cell r="BJ30">
            <v>9286.1181003699985</v>
          </cell>
          <cell r="BM30">
            <v>882.18121953514992</v>
          </cell>
          <cell r="BN30">
            <v>882.18121953514992</v>
          </cell>
          <cell r="BP30" t="str">
            <v>Services Financiers aux Institutionnels</v>
          </cell>
          <cell r="BR30">
            <v>9706.4230253100013</v>
          </cell>
          <cell r="BU30">
            <v>9706.4230253100013</v>
          </cell>
          <cell r="BX30">
            <v>922.11018740445013</v>
          </cell>
          <cell r="BY30">
            <v>922.11018740445013</v>
          </cell>
          <cell r="CA30" t="str">
            <v>Services Financiers aux Institutionnels</v>
          </cell>
          <cell r="CC30">
            <v>9512.3890779500016</v>
          </cell>
          <cell r="CF30">
            <v>9512.3890779500016</v>
          </cell>
          <cell r="CI30">
            <v>903.67696240525015</v>
          </cell>
          <cell r="CJ30">
            <v>903.67696240525015</v>
          </cell>
          <cell r="CL30" t="str">
            <v>Services Financiers aux Institutionnels</v>
          </cell>
          <cell r="CN30">
            <v>10121.96974149</v>
          </cell>
          <cell r="CQ30">
            <v>10121.96974149</v>
          </cell>
          <cell r="CT30">
            <v>961.58712544155003</v>
          </cell>
          <cell r="CU30">
            <v>961.58712544155003</v>
          </cell>
          <cell r="CW30" t="str">
            <v>Services Financiers aux Institutionnels</v>
          </cell>
          <cell r="CY30">
            <v>9212.2017328999991</v>
          </cell>
          <cell r="DB30">
            <v>9212.2017328999991</v>
          </cell>
          <cell r="DE30">
            <v>875.1591646254999</v>
          </cell>
          <cell r="DF30">
            <v>875.1591646254999</v>
          </cell>
          <cell r="DH30">
            <v>9264.6196121999983</v>
          </cell>
          <cell r="DK30">
            <v>9264.6196121999983</v>
          </cell>
          <cell r="DN30">
            <v>880.13886315899981</v>
          </cell>
          <cell r="DO30">
            <v>880.13886315899981</v>
          </cell>
          <cell r="DQ30">
            <v>9123.7708417699996</v>
          </cell>
          <cell r="DT30">
            <v>9123.7708417699996</v>
          </cell>
          <cell r="DW30">
            <v>866.75822996814998</v>
          </cell>
          <cell r="DX30">
            <v>866.75822996814998</v>
          </cell>
          <cell r="DZ30">
            <v>10056.921998530001</v>
          </cell>
          <cell r="EB30">
            <v>955.40758986035007</v>
          </cell>
          <cell r="ED30">
            <v>955.40758986035007</v>
          </cell>
          <cell r="EG30">
            <v>10056.921998530001</v>
          </cell>
          <cell r="EJ30">
            <v>955.40758986035007</v>
          </cell>
          <cell r="EK30">
            <v>955.40758986035007</v>
          </cell>
          <cell r="EM30">
            <v>8526.3607378778361</v>
          </cell>
          <cell r="EO30">
            <v>8810.5971227999999</v>
          </cell>
          <cell r="ER30">
            <v>8526.3607378778361</v>
          </cell>
          <cell r="EU30">
            <v>810.00427009839439</v>
          </cell>
          <cell r="EV30">
            <v>810.00427009839439</v>
          </cell>
          <cell r="EW30">
            <v>810.00427009839439</v>
          </cell>
          <cell r="EX30">
            <v>8810.5971227999999</v>
          </cell>
          <cell r="FA30">
            <v>8810.5971227999999</v>
          </cell>
          <cell r="FD30">
            <v>837.00672666599996</v>
          </cell>
          <cell r="FE30">
            <v>837.00672666599996</v>
          </cell>
          <cell r="FF30">
            <v>10339.87209384</v>
          </cell>
          <cell r="FG30">
            <v>10339.87209384</v>
          </cell>
          <cell r="FJ30">
            <v>10339.87209384</v>
          </cell>
          <cell r="FM30">
            <v>982.28784891480007</v>
          </cell>
          <cell r="FN30">
            <v>982.28784891480007</v>
          </cell>
          <cell r="FP30" t="str">
            <v>Services Financiers aux Institutionnels</v>
          </cell>
          <cell r="FR30">
            <v>10757.96553408</v>
          </cell>
        </row>
        <row r="32">
          <cell r="P32" t="str">
            <v>AHM</v>
          </cell>
          <cell r="Q32" t="str">
            <v>AHM</v>
          </cell>
          <cell r="S32">
            <v>28912.894019007439</v>
          </cell>
          <cell r="Z32">
            <v>2746.7249318057065</v>
          </cell>
          <cell r="AB32" t="str">
            <v>AHM</v>
          </cell>
          <cell r="AD32">
            <v>26020.255060494241</v>
          </cell>
          <cell r="AK32">
            <v>2471.9242307469531</v>
          </cell>
          <cell r="AM32" t="str">
            <v>AHM</v>
          </cell>
          <cell r="AO32">
            <v>26150.867439298894</v>
          </cell>
          <cell r="AV32">
            <v>2484.3324067333951</v>
          </cell>
          <cell r="AX32">
            <v>28873.23767124569</v>
          </cell>
          <cell r="BE32">
            <v>2742.9575787683407</v>
          </cell>
          <cell r="BG32">
            <v>27860.902089898944</v>
          </cell>
          <cell r="BN32">
            <v>2646.7856985403996</v>
          </cell>
          <cell r="BP32" t="str">
            <v>AHM</v>
          </cell>
          <cell r="BR32">
            <v>27168.926141790082</v>
          </cell>
          <cell r="BY32">
            <v>2581.0479834700577</v>
          </cell>
          <cell r="CA32" t="str">
            <v>AHM</v>
          </cell>
          <cell r="CC32">
            <v>26468.126888701547</v>
          </cell>
          <cell r="CJ32">
            <v>2514.472054426647</v>
          </cell>
          <cell r="CL32" t="str">
            <v>AHM</v>
          </cell>
          <cell r="CN32">
            <v>26261.578695288979</v>
          </cell>
          <cell r="CU32">
            <v>2494.8499760524533</v>
          </cell>
          <cell r="CW32" t="str">
            <v>AHM</v>
          </cell>
          <cell r="CY32">
            <v>25732.644172034448</v>
          </cell>
          <cell r="DF32">
            <v>2444.6011963432725</v>
          </cell>
          <cell r="DH32">
            <v>25379.908935504842</v>
          </cell>
          <cell r="DO32">
            <v>2411.0913488729602</v>
          </cell>
          <cell r="DQ32">
            <v>26853.618781621943</v>
          </cell>
          <cell r="DX32">
            <v>2551.0937842540848</v>
          </cell>
          <cell r="DZ32">
            <v>26771.373765500761</v>
          </cell>
          <cell r="ED32">
            <v>2543.2805077225721</v>
          </cell>
          <cell r="EK32">
            <v>2543.2805077225721</v>
          </cell>
          <cell r="EM32">
            <v>26176.31037986547</v>
          </cell>
          <cell r="EO32">
            <v>26851.187445621716</v>
          </cell>
          <cell r="EV32">
            <v>2486.7494860872198</v>
          </cell>
          <cell r="EW32">
            <v>2486.7494860872198</v>
          </cell>
          <cell r="EX32">
            <v>26851.187445621716</v>
          </cell>
          <cell r="FE32">
            <v>2550.8628073340628</v>
          </cell>
          <cell r="FF32">
            <v>27113.272896137489</v>
          </cell>
          <cell r="FG32">
            <v>27113.272896137489</v>
          </cell>
          <cell r="FM32">
            <v>2575.7609251330614</v>
          </cell>
          <cell r="FN32">
            <v>2575.7609251330614</v>
          </cell>
          <cell r="FP32" t="str">
            <v>AHM</v>
          </cell>
          <cell r="FR32">
            <v>27360.831281486146</v>
          </cell>
        </row>
        <row r="35">
          <cell r="P35" t="str">
            <v>CASA</v>
          </cell>
          <cell r="Q35" t="str">
            <v>Total Groupe CAsa, dont CR (traitées en MEQ)</v>
          </cell>
          <cell r="S35">
            <v>387545.52789417119</v>
          </cell>
          <cell r="Y35">
            <v>41467.455255608089</v>
          </cell>
          <cell r="Z35">
            <v>36816.825149946264</v>
          </cell>
          <cell r="AB35" t="str">
            <v>Total Groupe CAsa, dont CR (traitées en MEQ)</v>
          </cell>
          <cell r="AD35">
            <v>383920.86920052423</v>
          </cell>
          <cell r="AJ35">
            <v>42059.205409974355</v>
          </cell>
          <cell r="AK35">
            <v>36472.482574049805</v>
          </cell>
          <cell r="AM35" t="str">
            <v>Total Groupe CAsa, dont CR (traitées en MEQ)</v>
          </cell>
          <cell r="AO35">
            <v>376872.82011226891</v>
          </cell>
          <cell r="AU35">
            <v>41212.429940516799</v>
          </cell>
          <cell r="AV35">
            <v>35802.91791066555</v>
          </cell>
          <cell r="AX35">
            <v>368072.06856804574</v>
          </cell>
          <cell r="BD35">
            <v>39669.545879542799</v>
          </cell>
          <cell r="BE35">
            <v>34966.846513964338</v>
          </cell>
          <cell r="BG35">
            <v>361269.2982032806</v>
          </cell>
          <cell r="BM35">
            <v>40546.316457916058</v>
          </cell>
          <cell r="BN35">
            <v>34320.583329311659</v>
          </cell>
          <cell r="BP35" t="str">
            <v>Total Groupe CAsa, dont CR (traitées en MEQ)</v>
          </cell>
          <cell r="BR35">
            <v>377360.49241277436</v>
          </cell>
          <cell r="BX35">
            <v>42484.282924535604</v>
          </cell>
          <cell r="BY35">
            <v>35849.246779213565</v>
          </cell>
          <cell r="CA35" t="str">
            <v>Total Groupe CAsa, dont CR (traitées en MEQ)</v>
          </cell>
          <cell r="CC35">
            <v>370013.77462873328</v>
          </cell>
          <cell r="CI35">
            <v>41440.302849951717</v>
          </cell>
          <cell r="CJ35">
            <v>35151.308589729662</v>
          </cell>
          <cell r="CL35" t="str">
            <v>Total Groupe CAsa, dont CR (traitées en MEQ)</v>
          </cell>
          <cell r="CN35">
            <v>385411.99313045334</v>
          </cell>
          <cell r="CT35">
            <v>40166.329280797559</v>
          </cell>
          <cell r="CU35">
            <v>36614.139347393066</v>
          </cell>
          <cell r="CW35" t="str">
            <v>Total Groupe CAsa, dont CR (traitées en MEQ)</v>
          </cell>
          <cell r="CY35">
            <v>377432.3351872199</v>
          </cell>
          <cell r="DE35">
            <v>40211.735130417714</v>
          </cell>
          <cell r="DF35">
            <v>25059.140160620082</v>
          </cell>
          <cell r="DH35">
            <v>358496.74395857542</v>
          </cell>
          <cell r="DN35">
            <v>37994.571493178053</v>
          </cell>
          <cell r="DO35">
            <v>34057.190676064667</v>
          </cell>
          <cell r="DQ35">
            <v>356787.64779941086</v>
          </cell>
          <cell r="DW35">
            <v>38034.800117836901</v>
          </cell>
          <cell r="DX35">
            <v>33894.826540944036</v>
          </cell>
          <cell r="DZ35">
            <v>348447.14446146012</v>
          </cell>
          <cell r="EB35">
            <v>37036.564778322288</v>
          </cell>
          <cell r="ED35">
            <v>33102.478723838707</v>
          </cell>
          <cell r="EJ35">
            <v>37036.564778322288</v>
          </cell>
          <cell r="EK35">
            <v>33102.478723838707</v>
          </cell>
          <cell r="EM35">
            <v>336044.03683046007</v>
          </cell>
          <cell r="EO35">
            <v>337579.53479973547</v>
          </cell>
          <cell r="EU35">
            <v>35966.442113247336</v>
          </cell>
          <cell r="EV35">
            <v>31924.183498893708</v>
          </cell>
          <cell r="EW35">
            <v>31924.183498893708</v>
          </cell>
          <cell r="EX35">
            <v>337579.53479973547</v>
          </cell>
          <cell r="FD35">
            <v>35412.019832021157</v>
          </cell>
          <cell r="FE35">
            <v>32070.055805974873</v>
          </cell>
          <cell r="FF35">
            <v>346912.69644734747</v>
          </cell>
          <cell r="FG35">
            <v>346912.69644734747</v>
          </cell>
          <cell r="FM35">
            <v>36518.160000501746</v>
          </cell>
          <cell r="FN35">
            <v>32956.706162498012</v>
          </cell>
          <cell r="FP35" t="str">
            <v>Total Groupe CAsa, dont CR (traitées en MEQ)</v>
          </cell>
          <cell r="FR35">
            <v>347529.87789929222</v>
          </cell>
        </row>
        <row r="37">
          <cell r="Q37" t="str">
            <v>Total Métiers (hors AHM)</v>
          </cell>
          <cell r="S37">
            <v>358632.63387516374</v>
          </cell>
          <cell r="Z37">
            <v>34070.100218140557</v>
          </cell>
          <cell r="AB37" t="str">
            <v>Total Métiers (hors AHM)</v>
          </cell>
          <cell r="AD37">
            <v>357900.61414003</v>
          </cell>
          <cell r="AK37">
            <v>34000.558343302851</v>
          </cell>
          <cell r="AM37" t="str">
            <v>Total Métiers (hors AHM)</v>
          </cell>
          <cell r="AO37">
            <v>350721.95267297002</v>
          </cell>
          <cell r="AV37">
            <v>33318.585503932154</v>
          </cell>
          <cell r="AX37">
            <v>339198.83089680003</v>
          </cell>
          <cell r="BE37">
            <v>32223.888935195995</v>
          </cell>
          <cell r="BG37">
            <v>333408.39611338166</v>
          </cell>
          <cell r="BN37">
            <v>31673.79763077126</v>
          </cell>
          <cell r="BP37" t="str">
            <v>Total Métiers (hors AHM)</v>
          </cell>
          <cell r="BR37">
            <v>350191.5662709843</v>
          </cell>
          <cell r="BY37">
            <v>33268.198795743505</v>
          </cell>
          <cell r="CA37" t="str">
            <v>Total Métiers (hors AHM)</v>
          </cell>
          <cell r="CC37">
            <v>343545.64774003171</v>
          </cell>
          <cell r="CJ37">
            <v>32636.836535303017</v>
          </cell>
          <cell r="CL37" t="str">
            <v>Total Métiers (hors AHM)</v>
          </cell>
          <cell r="CN37">
            <v>359150.41443516436</v>
          </cell>
          <cell r="CU37">
            <v>34119.289371340616</v>
          </cell>
          <cell r="CW37" t="str">
            <v>Total Métiers (hors AHM)</v>
          </cell>
          <cell r="CY37">
            <v>351699.69101518544</v>
          </cell>
          <cell r="DF37">
            <v>22614.53896427681</v>
          </cell>
          <cell r="DH37">
            <v>333116.83502307057</v>
          </cell>
          <cell r="DO37">
            <v>31646.099327191707</v>
          </cell>
          <cell r="DQ37">
            <v>329934.02901778894</v>
          </cell>
          <cell r="DX37">
            <v>31343.732756689951</v>
          </cell>
          <cell r="DZ37">
            <v>321675.77069595933</v>
          </cell>
          <cell r="ED37">
            <v>30559.198216116136</v>
          </cell>
          <cell r="EK37">
            <v>30559.198216116136</v>
          </cell>
          <cell r="EM37">
            <v>309867.72645059461</v>
          </cell>
          <cell r="EO37">
            <v>310728.34735411376</v>
          </cell>
          <cell r="EV37">
            <v>29437.434012806487</v>
          </cell>
          <cell r="EW37">
            <v>29437.434012806487</v>
          </cell>
          <cell r="EX37">
            <v>310728.34735411376</v>
          </cell>
          <cell r="FE37">
            <v>29519.19299864081</v>
          </cell>
          <cell r="FF37">
            <v>319799.42355120997</v>
          </cell>
          <cell r="FG37">
            <v>319799.42355120997</v>
          </cell>
          <cell r="FM37">
            <v>36518.160000501746</v>
          </cell>
          <cell r="FN37">
            <v>30380.945237364951</v>
          </cell>
          <cell r="FP37" t="str">
            <v>Total Métiers (hors AHM)</v>
          </cell>
          <cell r="FR37">
            <v>320169.04661780607</v>
          </cell>
        </row>
        <row r="39">
          <cell r="CW39">
            <v>340.79999999999995</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UPSLIDE_UndoFormatting"/>
      <sheetName val="UPSLIDE_Undo"/>
    </sheetNames>
    <sheetDataSet>
      <sheetData sheetId="0">
        <row r="7">
          <cell r="A7" t="str">
            <v>FR</v>
          </cell>
        </row>
        <row r="8">
          <cell r="A8" t="str">
            <v>Slides</v>
          </cell>
        </row>
      </sheetData>
      <sheetData sheetId="1">
        <row r="4">
          <cell r="P4" t="str">
            <v>Rev</v>
          </cell>
        </row>
      </sheetData>
      <sheetData sheetId="2"/>
      <sheetData sheetId="3">
        <row r="1">
          <cell r="H1" t="str">
            <v>T4-2022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W1" t="str">
            <v>T1-</v>
          </cell>
        </row>
      </sheetData>
      <sheetData sheetId="30"/>
      <sheetData sheetId="31"/>
      <sheetData sheetId="32"/>
      <sheetData sheetId="33"/>
      <sheetData sheetId="34"/>
      <sheetData sheetId="35">
        <row r="1">
          <cell r="S1" t="str">
            <v>RWA_Dec.-2022</v>
          </cell>
        </row>
      </sheetData>
      <sheetData sheetId="36"/>
      <sheetData sheetId="37"/>
      <sheetData sheetId="38"/>
      <sheetData sheetId="39"/>
      <sheetData sheetId="40"/>
      <sheetData sheetId="41"/>
      <sheetData sheetId="42"/>
      <sheetData sheetId="43"/>
      <sheetData sheetId="44"/>
      <sheetData sheetId="45"/>
      <sheetData sheetId="46"/>
      <sheetData sheetId="47">
        <row r="150">
          <cell r="V150" t="str">
            <v>Produit net bancaire</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UndoFormatting"/>
      <sheetName val="UPSLIDE_Undo"/>
    </sheetNames>
    <sheetDataSet>
      <sheetData sheetId="0" refreshError="1"/>
      <sheetData sheetId="1">
        <row r="4">
          <cell r="W4" t="str">
            <v>DCP</v>
          </cell>
        </row>
      </sheetData>
      <sheetData sheetId="2" refreshError="1"/>
      <sheetData sheetId="3">
        <row r="22">
          <cell r="AA22">
            <v>17832.047260368199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V1" t="str">
            <v>T1-</v>
          </cell>
          <cell r="AX1" t="str">
            <v>Q1-</v>
          </cell>
          <cell r="AZ1" t="str">
            <v>T3-2022</v>
          </cell>
          <cell r="BA1" t="str">
            <v>T2-2022</v>
          </cell>
          <cell r="BB1" t="str">
            <v>T1-2022</v>
          </cell>
          <cell r="BC1" t="str">
            <v>T4-2021</v>
          </cell>
          <cell r="BD1" t="str">
            <v>T3-2021</v>
          </cell>
          <cell r="BE1" t="str">
            <v>T2-2021</v>
          </cell>
          <cell r="BF1" t="str">
            <v>T1-2021</v>
          </cell>
          <cell r="BG1" t="str">
            <v>T4-2020</v>
          </cell>
          <cell r="BH1" t="str">
            <v>T3-2020</v>
          </cell>
          <cell r="BI1" t="str">
            <v>T2-2020</v>
          </cell>
          <cell r="BJ1" t="str">
            <v>T1-2020</v>
          </cell>
          <cell r="BK1" t="str">
            <v>T4-2019</v>
          </cell>
          <cell r="BL1" t="str">
            <v>T3-2019</v>
          </cell>
          <cell r="BM1" t="str">
            <v>T2-2019</v>
          </cell>
          <cell r="BN1" t="str">
            <v>T1-2019</v>
          </cell>
          <cell r="BO1" t="str">
            <v>T4-2018</v>
          </cell>
          <cell r="BP1" t="str">
            <v>T3-2018</v>
          </cell>
          <cell r="BQ1" t="str">
            <v>T2-2018</v>
          </cell>
          <cell r="BR1" t="str">
            <v>T1-2018</v>
          </cell>
          <cell r="BS1" t="str">
            <v>T4-2017</v>
          </cell>
          <cell r="BT1" t="str">
            <v>T3-2017</v>
          </cell>
          <cell r="BU1" t="str">
            <v>T2-2017</v>
          </cell>
          <cell r="BV1" t="str">
            <v>T1-2017</v>
          </cell>
          <cell r="BW1" t="str">
            <v>T4-2016</v>
          </cell>
          <cell r="BX1" t="str">
            <v>T3-2016</v>
          </cell>
          <cell r="BY1" t="str">
            <v>T2-2016</v>
          </cell>
          <cell r="BZ1" t="str">
            <v>T1-2016</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abSelected="1" zoomScaleNormal="100" workbookViewId="0">
      <selection activeCell="B48" sqref="B48"/>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H397"/>
  <sheetViews>
    <sheetView showGridLines="0" topLeftCell="B1" zoomScale="90" zoomScaleNormal="90" zoomScaleSheetLayoutView="70" workbookViewId="0">
      <pane xSplit="11" ySplit="14" topLeftCell="AJ15" activePane="bottomRight" state="frozen"/>
      <selection activeCell="B1" sqref="B1"/>
      <selection pane="topRight" activeCell="M1" sqref="M1"/>
      <selection pane="bottomLeft" activeCell="B15" sqref="B15"/>
      <selection pane="bottomRight" activeCell="AX183" sqref="AX183"/>
    </sheetView>
  </sheetViews>
  <sheetFormatPr baseColWidth="10" defaultColWidth="11.453125" defaultRowHeight="12.5" outlineLevelRow="1" outlineLevelCol="1"/>
  <cols>
    <col min="1" max="1" width="21.54296875" style="188" hidden="1" customWidth="1" outlineLevel="1"/>
    <col min="2" max="2" width="36.54296875" style="188" customWidth="1" collapsed="1"/>
    <col min="3" max="7" width="12.54296875" style="188" hidden="1" customWidth="1" outlineLevel="1"/>
    <col min="8" max="27" width="11.453125" style="315" hidden="1" customWidth="1" outlineLevel="1"/>
    <col min="28" max="28" width="11.453125" style="315" customWidth="1" collapsed="1"/>
    <col min="29" max="46" width="11.453125" style="315" customWidth="1"/>
    <col min="47" max="47" width="12.54296875" style="335" customWidth="1"/>
    <col min="48" max="51" width="11.453125" style="315" customWidth="1"/>
    <col min="52" max="52" width="11.453125" customWidth="1"/>
    <col min="53" max="53" width="6.36328125" style="315" customWidth="1"/>
    <col min="54" max="54" width="10.54296875" style="188" customWidth="1"/>
    <col min="55" max="55" width="10.08984375" style="188" customWidth="1"/>
    <col min="56" max="56" width="10.1796875" style="1" customWidth="1"/>
    <col min="57" max="57" width="2.54296875" style="188" customWidth="1"/>
    <col min="58" max="16384" width="11.453125" style="315"/>
  </cols>
  <sheetData>
    <row r="1" spans="1:60" s="188" customFormat="1" ht="13" hidden="1" outlineLevel="1">
      <c r="A1" s="83" t="s">
        <v>97</v>
      </c>
      <c r="B1" s="55"/>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441</v>
      </c>
      <c r="AI1" s="84" t="s">
        <v>442</v>
      </c>
      <c r="AJ1" s="84" t="s">
        <v>443</v>
      </c>
      <c r="AK1" s="53">
        <v>44561</v>
      </c>
      <c r="AL1" s="84" t="s">
        <v>444</v>
      </c>
      <c r="AM1" s="84" t="s">
        <v>444</v>
      </c>
      <c r="AN1" s="84" t="s">
        <v>446</v>
      </c>
      <c r="AO1" s="84" t="s">
        <v>446</v>
      </c>
      <c r="AP1" s="84" t="s">
        <v>568</v>
      </c>
      <c r="AQ1" s="84" t="s">
        <v>568</v>
      </c>
      <c r="AR1" s="84" t="s">
        <v>575</v>
      </c>
      <c r="AS1" s="84" t="s">
        <v>575</v>
      </c>
      <c r="AT1" s="372">
        <v>44926</v>
      </c>
      <c r="AU1" s="372">
        <v>44926</v>
      </c>
      <c r="AV1" s="84" t="s">
        <v>602</v>
      </c>
      <c r="AW1" s="84" t="s">
        <v>613</v>
      </c>
      <c r="AX1" s="84" t="s">
        <v>621</v>
      </c>
      <c r="AY1" s="84" t="s">
        <v>626</v>
      </c>
      <c r="AZ1" s="209">
        <v>45291</v>
      </c>
      <c r="BA1" s="129"/>
      <c r="BB1" s="368"/>
      <c r="BC1" s="373" t="s">
        <v>445</v>
      </c>
      <c r="BD1" s="403"/>
      <c r="BE1" s="131"/>
    </row>
    <row r="2" spans="1:60" s="188" customFormat="1" ht="13" hidden="1" outlineLevel="1">
      <c r="A2" s="83"/>
      <c r="B2" s="55"/>
      <c r="C2" s="55" t="s">
        <v>447</v>
      </c>
      <c r="D2" s="55" t="s">
        <v>448</v>
      </c>
      <c r="E2" s="84" t="s">
        <v>449</v>
      </c>
      <c r="F2" s="84" t="s">
        <v>450</v>
      </c>
      <c r="G2" s="53" t="s">
        <v>451</v>
      </c>
      <c r="H2" s="55" t="s">
        <v>452</v>
      </c>
      <c r="I2" s="55" t="s">
        <v>453</v>
      </c>
      <c r="J2" s="84" t="s">
        <v>454</v>
      </c>
      <c r="K2" s="84" t="s">
        <v>455</v>
      </c>
      <c r="L2" s="53" t="s">
        <v>456</v>
      </c>
      <c r="M2" s="55" t="s">
        <v>457</v>
      </c>
      <c r="N2" s="55" t="s">
        <v>458</v>
      </c>
      <c r="O2" s="84" t="s">
        <v>459</v>
      </c>
      <c r="P2" s="84" t="s">
        <v>460</v>
      </c>
      <c r="Q2" s="53" t="s">
        <v>461</v>
      </c>
      <c r="R2" s="84" t="s">
        <v>462</v>
      </c>
      <c r="S2" s="84" t="s">
        <v>463</v>
      </c>
      <c r="T2" s="84" t="s">
        <v>464</v>
      </c>
      <c r="U2" s="84" t="s">
        <v>465</v>
      </c>
      <c r="V2" s="53" t="s">
        <v>466</v>
      </c>
      <c r="W2" s="84" t="s">
        <v>467</v>
      </c>
      <c r="X2" s="84" t="s">
        <v>468</v>
      </c>
      <c r="Y2" s="84" t="s">
        <v>469</v>
      </c>
      <c r="Z2" s="84" t="s">
        <v>470</v>
      </c>
      <c r="AA2" s="53" t="s">
        <v>471</v>
      </c>
      <c r="AB2" s="84" t="s">
        <v>472</v>
      </c>
      <c r="AC2" s="84" t="s">
        <v>473</v>
      </c>
      <c r="AD2" s="84" t="s">
        <v>474</v>
      </c>
      <c r="AE2" s="84" t="s">
        <v>475</v>
      </c>
      <c r="AF2" s="53" t="s">
        <v>476</v>
      </c>
      <c r="AG2" s="84" t="s">
        <v>477</v>
      </c>
      <c r="AH2" s="84" t="s">
        <v>478</v>
      </c>
      <c r="AI2" s="84" t="s">
        <v>479</v>
      </c>
      <c r="AJ2" s="84" t="s">
        <v>480</v>
      </c>
      <c r="AK2" s="53" t="s">
        <v>481</v>
      </c>
      <c r="AL2" s="84" t="s">
        <v>482</v>
      </c>
      <c r="AM2" s="84" t="s">
        <v>482</v>
      </c>
      <c r="AN2" s="84" t="s">
        <v>569</v>
      </c>
      <c r="AO2" s="84" t="s">
        <v>569</v>
      </c>
      <c r="AP2" s="84" t="s">
        <v>573</v>
      </c>
      <c r="AQ2" s="84" t="s">
        <v>573</v>
      </c>
      <c r="AR2" s="84" t="s">
        <v>603</v>
      </c>
      <c r="AS2" s="84" t="s">
        <v>603</v>
      </c>
      <c r="AT2" s="53" t="s">
        <v>578</v>
      </c>
      <c r="AU2" s="53" t="s">
        <v>578</v>
      </c>
      <c r="AV2" s="84" t="s">
        <v>609</v>
      </c>
      <c r="AW2" s="84" t="s">
        <v>622</v>
      </c>
      <c r="AX2" s="84" t="s">
        <v>627</v>
      </c>
      <c r="AY2" s="84" t="str">
        <f>LEFT(AY$1,3)&amp;RIGHT(AY$1,2)&amp;"_"&amp;$3:$3</f>
        <v>T4-23_Stated</v>
      </c>
      <c r="AZ2" s="84" t="s">
        <v>632</v>
      </c>
      <c r="BA2" s="129"/>
      <c r="BB2" s="368"/>
      <c r="BC2" s="374" t="s">
        <v>440</v>
      </c>
      <c r="BD2" s="403"/>
      <c r="BE2" s="131"/>
    </row>
    <row r="3" spans="1:60" s="188" customFormat="1" ht="13" hidden="1" outlineLevel="1">
      <c r="A3" s="83" t="s">
        <v>98</v>
      </c>
      <c r="B3" s="85" t="s">
        <v>21</v>
      </c>
      <c r="C3" s="57" t="s">
        <v>21</v>
      </c>
      <c r="D3" s="57" t="s">
        <v>21</v>
      </c>
      <c r="E3" s="57" t="s">
        <v>21</v>
      </c>
      <c r="F3" s="57" t="s">
        <v>21</v>
      </c>
      <c r="G3" s="57" t="s">
        <v>21</v>
      </c>
      <c r="H3" s="57" t="s">
        <v>21</v>
      </c>
      <c r="I3" s="57" t="s">
        <v>21</v>
      </c>
      <c r="J3" s="57" t="s">
        <v>21</v>
      </c>
      <c r="K3" s="57" t="s">
        <v>21</v>
      </c>
      <c r="L3" s="57" t="s">
        <v>21</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84" t="s">
        <v>569</v>
      </c>
      <c r="AP3" s="57" t="s">
        <v>21</v>
      </c>
      <c r="AQ3" s="57" t="s">
        <v>21</v>
      </c>
      <c r="AR3" s="57" t="s">
        <v>21</v>
      </c>
      <c r="AS3" s="57" t="s">
        <v>21</v>
      </c>
      <c r="AT3" s="57" t="s">
        <v>21</v>
      </c>
      <c r="AU3" s="57" t="s">
        <v>21</v>
      </c>
      <c r="AV3" s="57" t="s">
        <v>21</v>
      </c>
      <c r="AW3" s="57" t="s">
        <v>21</v>
      </c>
      <c r="AX3" s="57" t="s">
        <v>21</v>
      </c>
      <c r="AY3" s="57" t="str">
        <f t="shared" ref="AY3" si="0">$B$3</f>
        <v>Stated</v>
      </c>
      <c r="AZ3" s="57" t="s">
        <v>21</v>
      </c>
      <c r="BA3" s="132"/>
      <c r="BB3" s="368"/>
      <c r="BC3" s="374" t="s">
        <v>93</v>
      </c>
      <c r="BD3" s="403"/>
      <c r="BE3" s="131"/>
    </row>
    <row r="4" spans="1:60" s="188" customFormat="1" ht="14.5" collapsed="1">
      <c r="A4" s="83"/>
      <c r="B4" s="86"/>
      <c r="C4" s="87"/>
      <c r="D4" s="87"/>
      <c r="E4" s="87"/>
      <c r="F4" s="87"/>
      <c r="G4" s="87"/>
      <c r="H4" s="87"/>
      <c r="I4" s="87"/>
      <c r="J4" s="87"/>
      <c r="K4" s="86"/>
      <c r="L4" s="87"/>
      <c r="M4" s="133"/>
      <c r="N4" s="133"/>
      <c r="O4" s="134"/>
      <c r="P4" s="134"/>
      <c r="Q4" s="87"/>
      <c r="R4" s="134"/>
      <c r="S4" s="134"/>
      <c r="T4" s="134"/>
      <c r="U4" s="134"/>
      <c r="V4" s="87"/>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5"/>
      <c r="BB4" s="368"/>
      <c r="BC4" s="375" t="s">
        <v>94</v>
      </c>
      <c r="BD4" s="403"/>
      <c r="BE4" s="131"/>
    </row>
    <row r="5" spans="1:60" s="188" customFormat="1" ht="13.5" customHeight="1">
      <c r="A5" s="21"/>
      <c r="B5" s="88"/>
      <c r="C5" s="88"/>
      <c r="D5" s="88"/>
      <c r="E5" s="88"/>
      <c r="F5" s="88"/>
      <c r="G5" s="88"/>
      <c r="H5" s="88"/>
      <c r="I5" s="88"/>
      <c r="J5" s="88"/>
      <c r="K5" s="88"/>
      <c r="L5" s="88"/>
      <c r="M5" s="88"/>
      <c r="N5" s="88"/>
      <c r="O5" s="136"/>
      <c r="P5" s="136"/>
      <c r="Q5" s="88"/>
      <c r="R5" s="136"/>
      <c r="S5" s="136"/>
      <c r="T5" s="136"/>
      <c r="U5" s="136"/>
      <c r="V5" s="88"/>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470"/>
      <c r="BA5" s="137"/>
      <c r="BB5" s="368"/>
      <c r="BC5" s="368"/>
      <c r="BD5" s="403"/>
      <c r="BE5" s="131"/>
    </row>
    <row r="6" spans="1:60" s="188" customFormat="1" ht="7.75" customHeight="1">
      <c r="A6" s="21"/>
      <c r="B6" s="88"/>
      <c r="C6" s="88"/>
      <c r="D6" s="88"/>
      <c r="E6" s="88"/>
      <c r="F6" s="88"/>
      <c r="G6" s="88"/>
      <c r="H6" s="88"/>
      <c r="I6" s="88"/>
      <c r="J6" s="88"/>
      <c r="K6" s="88"/>
      <c r="L6" s="88"/>
      <c r="M6" s="88"/>
      <c r="N6" s="88"/>
      <c r="O6" s="136"/>
      <c r="P6" s="136"/>
      <c r="Q6" s="88"/>
      <c r="R6" s="136"/>
      <c r="S6" s="136"/>
      <c r="T6" s="136"/>
      <c r="U6" s="136"/>
      <c r="V6" s="88"/>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470"/>
      <c r="BA6" s="137"/>
      <c r="BB6" s="368"/>
      <c r="BC6" s="368"/>
      <c r="BD6" s="403"/>
      <c r="BE6" s="131"/>
    </row>
    <row r="7" spans="1:60" s="188" customFormat="1" ht="20.399999999999999" customHeight="1">
      <c r="A7" s="21"/>
      <c r="B7" s="88"/>
      <c r="C7" s="88"/>
      <c r="D7" s="88"/>
      <c r="E7" s="88"/>
      <c r="F7" s="88"/>
      <c r="G7" s="88"/>
      <c r="H7" s="88"/>
      <c r="I7" s="88"/>
      <c r="J7" s="88"/>
      <c r="K7" s="88"/>
      <c r="L7" s="88"/>
      <c r="M7" s="88"/>
      <c r="N7" s="88"/>
      <c r="O7" s="136"/>
      <c r="P7" s="136"/>
      <c r="Q7" s="88"/>
      <c r="R7" s="136"/>
      <c r="S7" s="136"/>
      <c r="T7" s="136"/>
      <c r="U7" s="136"/>
      <c r="V7" s="88"/>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470"/>
      <c r="BA7" s="137"/>
      <c r="BB7" s="368"/>
      <c r="BC7" s="368"/>
      <c r="BD7" s="403"/>
      <c r="BE7" s="131"/>
    </row>
    <row r="8" spans="1:60" s="188" customFormat="1" ht="41.4" customHeight="1">
      <c r="A8" s="21"/>
      <c r="B8" s="88"/>
      <c r="C8" s="88"/>
      <c r="D8" s="88"/>
      <c r="E8" s="88"/>
      <c r="F8" s="88"/>
      <c r="G8" s="88"/>
      <c r="H8" s="88"/>
      <c r="I8" s="88"/>
      <c r="J8" s="88"/>
      <c r="K8" s="88"/>
      <c r="L8" s="88"/>
      <c r="M8" s="88"/>
      <c r="N8" s="88"/>
      <c r="O8" s="136"/>
      <c r="P8" s="136"/>
      <c r="Q8" s="88"/>
      <c r="R8" s="136"/>
      <c r="S8" s="136"/>
      <c r="T8" s="136"/>
      <c r="U8" s="136"/>
      <c r="V8" s="88"/>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470"/>
      <c r="BA8" s="137"/>
      <c r="BB8" s="368"/>
      <c r="BC8" s="368"/>
      <c r="BD8" s="403"/>
      <c r="BE8" s="131"/>
    </row>
    <row r="9" spans="1:60" s="188" customFormat="1" ht="13.5" customHeight="1">
      <c r="A9" s="21"/>
      <c r="B9" s="88"/>
      <c r="C9" s="88"/>
      <c r="D9" s="88"/>
      <c r="E9" s="88"/>
      <c r="F9" s="88"/>
      <c r="G9" s="88"/>
      <c r="H9" s="88"/>
      <c r="I9" s="88"/>
      <c r="J9" s="88"/>
      <c r="K9" s="88"/>
      <c r="L9" s="88"/>
      <c r="M9" s="88"/>
      <c r="N9" s="88"/>
      <c r="O9" s="136"/>
      <c r="P9" s="136"/>
      <c r="Q9" s="88"/>
      <c r="R9" s="136"/>
      <c r="S9" s="136"/>
      <c r="T9" s="136"/>
      <c r="U9" s="136"/>
      <c r="V9" s="88"/>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470"/>
      <c r="BA9" s="137"/>
      <c r="BB9" s="368"/>
      <c r="BC9" s="368"/>
      <c r="BD9" s="403"/>
      <c r="BE9" s="131"/>
    </row>
    <row r="10" spans="1:60" s="188" customFormat="1" ht="19">
      <c r="A10" s="21"/>
      <c r="B10" s="2" t="str">
        <f>"CRÉDIT AGRICOLE S.A. QUARTERLY SERIES - "&amp;UPPER($B$3)&amp;" EARNINGS"</f>
        <v>CRÉDIT AGRICOLE S.A. QUARTERLY SERIES - STATED EARNINGS</v>
      </c>
      <c r="C10" s="88"/>
      <c r="D10" s="88"/>
      <c r="E10" s="88"/>
      <c r="F10" s="88"/>
      <c r="G10" s="88"/>
      <c r="H10" s="88"/>
      <c r="I10" s="88"/>
      <c r="J10" s="88"/>
      <c r="K10" s="88"/>
      <c r="L10" s="88"/>
      <c r="M10" s="88"/>
      <c r="N10" s="88"/>
      <c r="O10" s="136"/>
      <c r="P10" s="136"/>
      <c r="Q10" s="88"/>
      <c r="R10" s="136"/>
      <c r="S10" s="136"/>
      <c r="T10" s="136"/>
      <c r="U10" s="136"/>
      <c r="V10" s="88"/>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470"/>
      <c r="BA10" s="137"/>
      <c r="BB10" s="368"/>
      <c r="BC10" s="368"/>
      <c r="BD10" s="403"/>
      <c r="BE10" s="131"/>
    </row>
    <row r="11" spans="1:60" s="188" customFormat="1" ht="13.5" customHeight="1">
      <c r="A11" s="21"/>
      <c r="B11" s="88"/>
      <c r="C11" s="88"/>
      <c r="D11" s="88"/>
      <c r="E11" s="88"/>
      <c r="F11" s="88"/>
      <c r="G11" s="88"/>
      <c r="H11" s="88"/>
      <c r="I11" s="88"/>
      <c r="J11" s="88"/>
      <c r="K11" s="88"/>
      <c r="L11" s="88"/>
      <c r="M11" s="88"/>
      <c r="N11" s="88"/>
      <c r="O11" s="136"/>
      <c r="P11" s="136"/>
      <c r="Q11" s="88"/>
      <c r="R11" s="136"/>
      <c r="S11" s="136"/>
      <c r="T11" s="136"/>
      <c r="U11" s="136"/>
      <c r="V11" s="88"/>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470"/>
      <c r="BA11" s="137"/>
      <c r="BB11" s="368"/>
      <c r="BC11" s="368"/>
      <c r="BD11" s="403"/>
      <c r="BE11" s="131"/>
    </row>
    <row r="12" spans="1:60" s="188" customFormat="1" ht="16" thickBot="1">
      <c r="A12" s="21"/>
      <c r="B12" s="89" t="s">
        <v>99</v>
      </c>
      <c r="C12" s="90"/>
      <c r="D12" s="90"/>
      <c r="E12" s="90"/>
      <c r="F12" s="90"/>
      <c r="G12" s="90"/>
      <c r="H12" s="90"/>
      <c r="I12" s="90"/>
      <c r="J12" s="90"/>
      <c r="K12" s="90"/>
      <c r="L12" s="90"/>
      <c r="M12" s="90"/>
      <c r="N12" s="90"/>
      <c r="O12" s="138"/>
      <c r="P12" s="138"/>
      <c r="Q12" s="90"/>
      <c r="R12" s="138"/>
      <c r="S12" s="138"/>
      <c r="T12" s="138"/>
      <c r="U12" s="138"/>
      <c r="V12" s="90"/>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471"/>
      <c r="BA12" s="137"/>
      <c r="BB12" s="369"/>
      <c r="BC12" s="369"/>
      <c r="BD12" s="404"/>
      <c r="BE12" s="131"/>
    </row>
    <row r="13" spans="1:60" ht="13">
      <c r="A13" s="21"/>
      <c r="B13" s="88"/>
      <c r="C13" s="88"/>
      <c r="D13" s="88"/>
      <c r="E13" s="88"/>
      <c r="F13" s="88"/>
      <c r="G13" s="88"/>
      <c r="H13"/>
      <c r="I13"/>
      <c r="J13"/>
      <c r="K13"/>
      <c r="L13"/>
      <c r="M13"/>
      <c r="N13"/>
      <c r="O13"/>
      <c r="P13"/>
      <c r="Q13"/>
      <c r="R13"/>
      <c r="S13"/>
      <c r="T13"/>
      <c r="U13"/>
      <c r="V13"/>
      <c r="W13"/>
      <c r="X13"/>
      <c r="Y13"/>
      <c r="Z13"/>
      <c r="AA13"/>
      <c r="AB13"/>
      <c r="AC13"/>
      <c r="AD13"/>
      <c r="AE13"/>
      <c r="AF13"/>
      <c r="AG13"/>
      <c r="AH13"/>
      <c r="AI13"/>
      <c r="AJ13"/>
      <c r="AK13"/>
      <c r="AL13"/>
      <c r="AM13" s="346" t="s">
        <v>601</v>
      </c>
      <c r="AN13"/>
      <c r="AO13" s="346" t="s">
        <v>601</v>
      </c>
      <c r="AP13"/>
      <c r="AQ13" s="346" t="s">
        <v>601</v>
      </c>
      <c r="AR13"/>
      <c r="AS13" s="346" t="s">
        <v>601</v>
      </c>
      <c r="AT13"/>
      <c r="AU13" s="346" t="s">
        <v>601</v>
      </c>
      <c r="AV13"/>
      <c r="AW13"/>
      <c r="AX13"/>
      <c r="AY13"/>
      <c r="BA13" s="137"/>
      <c r="BB13" s="368"/>
      <c r="BC13" s="368"/>
      <c r="BD13" s="403"/>
      <c r="BE13" s="131"/>
    </row>
    <row r="14" spans="1:60" s="188" customFormat="1" ht="26">
      <c r="A14" s="21"/>
      <c r="B14" s="344" t="s">
        <v>24</v>
      </c>
      <c r="C14" s="346" t="s">
        <v>100</v>
      </c>
      <c r="D14" s="346" t="s">
        <v>101</v>
      </c>
      <c r="E14" s="346" t="s">
        <v>102</v>
      </c>
      <c r="F14" s="346" t="s">
        <v>103</v>
      </c>
      <c r="G14" s="345" t="s">
        <v>104</v>
      </c>
      <c r="H14" s="346" t="s">
        <v>483</v>
      </c>
      <c r="I14" s="346" t="s">
        <v>484</v>
      </c>
      <c r="J14" s="346" t="s">
        <v>485</v>
      </c>
      <c r="K14" s="346" t="s">
        <v>486</v>
      </c>
      <c r="L14" s="345" t="s">
        <v>487</v>
      </c>
      <c r="M14" s="346" t="s">
        <v>488</v>
      </c>
      <c r="N14" s="346" t="s">
        <v>489</v>
      </c>
      <c r="O14" s="346" t="s">
        <v>490</v>
      </c>
      <c r="P14" s="346" t="s">
        <v>491</v>
      </c>
      <c r="Q14" s="345" t="s">
        <v>492</v>
      </c>
      <c r="R14" s="346" t="s">
        <v>493</v>
      </c>
      <c r="S14" s="346" t="s">
        <v>494</v>
      </c>
      <c r="T14" s="346" t="s">
        <v>495</v>
      </c>
      <c r="U14" s="346" t="s">
        <v>496</v>
      </c>
      <c r="V14" s="345" t="s">
        <v>497</v>
      </c>
      <c r="W14" s="346" t="s">
        <v>498</v>
      </c>
      <c r="X14" s="346" t="s">
        <v>499</v>
      </c>
      <c r="Y14" s="346" t="s">
        <v>500</v>
      </c>
      <c r="Z14" s="346" t="s">
        <v>501</v>
      </c>
      <c r="AA14" s="345" t="s">
        <v>502</v>
      </c>
      <c r="AB14" s="346" t="s">
        <v>503</v>
      </c>
      <c r="AC14" s="346" t="s">
        <v>504</v>
      </c>
      <c r="AD14" s="346" t="s">
        <v>505</v>
      </c>
      <c r="AE14" s="346" t="s">
        <v>506</v>
      </c>
      <c r="AF14" s="345" t="s">
        <v>507</v>
      </c>
      <c r="AG14" s="346" t="s">
        <v>508</v>
      </c>
      <c r="AH14" s="346" t="s">
        <v>509</v>
      </c>
      <c r="AI14" s="346" t="s">
        <v>510</v>
      </c>
      <c r="AJ14" s="346" t="s">
        <v>511</v>
      </c>
      <c r="AK14" s="345" t="s">
        <v>512</v>
      </c>
      <c r="AL14" s="346" t="s">
        <v>513</v>
      </c>
      <c r="AM14" s="346" t="s">
        <v>513</v>
      </c>
      <c r="AN14" s="346" t="s">
        <v>570</v>
      </c>
      <c r="AO14" s="346" t="s">
        <v>570</v>
      </c>
      <c r="AP14" s="346" t="s">
        <v>574</v>
      </c>
      <c r="AQ14" s="346" t="s">
        <v>574</v>
      </c>
      <c r="AR14" s="346" t="s">
        <v>604</v>
      </c>
      <c r="AS14" s="346" t="s">
        <v>604</v>
      </c>
      <c r="AT14" s="345" t="s">
        <v>605</v>
      </c>
      <c r="AU14" s="346" t="s">
        <v>605</v>
      </c>
      <c r="AV14" s="346" t="s">
        <v>610</v>
      </c>
      <c r="AW14" s="346" t="s">
        <v>623</v>
      </c>
      <c r="AX14" s="346" t="s">
        <v>628</v>
      </c>
      <c r="AY14" s="346" t="str">
        <f>SUBSTITUTE(SUBSTITUTE($1:$1,"T","Q"),"-20","-")&amp;"
"&amp;$3:$3</f>
        <v>Q4-23
Stated</v>
      </c>
      <c r="AZ14" s="402" t="str">
        <f>INDEX($BC$1:$BC$4,MONTH($1:$1)/3,1)&amp;RIGHT(YEAR($1:$1),2)&amp;"
"&amp;$3:$3</f>
        <v>FY-2023
Stated</v>
      </c>
      <c r="BA14" s="137"/>
      <c r="BB14" s="142" t="str">
        <f>LEFT($AR:$AR,2)&amp;"/"&amp;LEFT(AY:AY,2)</f>
        <v>Q4/Q4</v>
      </c>
      <c r="BC14" s="142" t="str">
        <f>LEFT($AY:$AY,2)&amp;"/"&amp;LEFT(AX:AX,2)</f>
        <v>Q4/Q3</v>
      </c>
      <c r="BD14" s="405" t="str">
        <f>LEFT($AK:$AK,2)&amp;"/"&amp;LEFT(AZ:AZ,2)</f>
        <v>FY/FY</v>
      </c>
      <c r="BE14" s="370"/>
    </row>
    <row r="15" spans="1:60" ht="13">
      <c r="A15" s="21"/>
      <c r="B15" s="26"/>
      <c r="C15" s="88"/>
      <c r="D15" s="88"/>
      <c r="E15" s="88"/>
      <c r="F15" s="88"/>
      <c r="G15" s="88"/>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s="136"/>
      <c r="AV15"/>
      <c r="AW15"/>
      <c r="AX15"/>
      <c r="AY15"/>
      <c r="BA15" s="137"/>
      <c r="BB15" s="370"/>
      <c r="BC15" s="370"/>
      <c r="BD15" s="370"/>
      <c r="BE15" s="131"/>
    </row>
    <row r="16" spans="1:60" ht="13">
      <c r="A16" s="23" t="s">
        <v>105</v>
      </c>
      <c r="B16" s="28" t="s">
        <v>26</v>
      </c>
      <c r="C16" s="91">
        <v>4359</v>
      </c>
      <c r="D16" s="91">
        <v>4628</v>
      </c>
      <c r="E16" s="91">
        <v>3918</v>
      </c>
      <c r="F16" s="92">
        <v>4289</v>
      </c>
      <c r="G16" s="93">
        <v>17194</v>
      </c>
      <c r="H16" s="92">
        <v>3798.8386682201699</v>
      </c>
      <c r="I16" s="92">
        <v>4737.6718253951203</v>
      </c>
      <c r="J16" s="92">
        <v>3738.7104828648598</v>
      </c>
      <c r="K16" s="92">
        <v>4579.3070617006997</v>
      </c>
      <c r="L16" s="93">
        <v>16854.528038180899</v>
      </c>
      <c r="M16" s="92">
        <v>4700.1430532122504</v>
      </c>
      <c r="N16" s="92">
        <v>4708.1167191521899</v>
      </c>
      <c r="O16" s="92">
        <v>4574.6416851868998</v>
      </c>
      <c r="P16" s="92">
        <v>4651.3613954499397</v>
      </c>
      <c r="Q16" s="93">
        <v>18634.262853001299</v>
      </c>
      <c r="R16" s="92">
        <v>4909.2025589662899</v>
      </c>
      <c r="S16" s="92">
        <v>5171.4245662680796</v>
      </c>
      <c r="T16" s="92">
        <v>4801.6106404936199</v>
      </c>
      <c r="U16" s="92">
        <v>4853.3587926432001</v>
      </c>
      <c r="V16" s="93">
        <v>19735.596558371199</v>
      </c>
      <c r="W16" s="92">
        <v>4854.5494008318301</v>
      </c>
      <c r="X16" s="92">
        <v>5149.1447993397296</v>
      </c>
      <c r="Y16" s="92">
        <v>5030.6622253014202</v>
      </c>
      <c r="Z16" s="92">
        <v>5118.5479235461598</v>
      </c>
      <c r="AA16" s="93">
        <v>20152.9043490191</v>
      </c>
      <c r="AB16" s="92">
        <v>5200.2065778018396</v>
      </c>
      <c r="AC16" s="92">
        <v>4896.8386180473499</v>
      </c>
      <c r="AD16" s="92">
        <v>5151.1544046257304</v>
      </c>
      <c r="AE16" s="92">
        <v>5251.4148840082198</v>
      </c>
      <c r="AF16" s="93">
        <v>20499.6144844831</v>
      </c>
      <c r="AG16" s="92">
        <v>5492.8154757058701</v>
      </c>
      <c r="AH16" s="92">
        <v>5818.87438951677</v>
      </c>
      <c r="AI16" s="92">
        <v>5531.0829416622601</v>
      </c>
      <c r="AJ16" s="92">
        <v>5814.51274916086</v>
      </c>
      <c r="AK16" s="93">
        <v>22657.285556045801</v>
      </c>
      <c r="AL16" s="92">
        <v>5938.2595043096399</v>
      </c>
      <c r="AM16" s="216">
        <v>5584.3192512820597</v>
      </c>
      <c r="AN16" s="92">
        <v>6330.1442428669598</v>
      </c>
      <c r="AO16" s="216">
        <v>5619.1690431978395</v>
      </c>
      <c r="AP16" s="92">
        <v>5563.6435131916396</v>
      </c>
      <c r="AQ16" s="216">
        <v>5321.2887511875015</v>
      </c>
      <c r="AR16" s="92">
        <v>5969.33615412176</v>
      </c>
      <c r="AS16" s="216">
        <f>AU16-AM16-AO16-AQ16</f>
        <v>5966.5985042979009</v>
      </c>
      <c r="AT16" s="93">
        <v>23801.383414489999</v>
      </c>
      <c r="AU16" s="216">
        <v>22491.375549965302</v>
      </c>
      <c r="AV16" s="92">
        <v>6121.0981449158598</v>
      </c>
      <c r="AW16" s="92">
        <v>6675.5849864991796</v>
      </c>
      <c r="AX16" s="92">
        <v>6343.3696298083796</v>
      </c>
      <c r="AY16" s="92">
        <v>6040.1229305836496</v>
      </c>
      <c r="AZ16" s="93">
        <v>25180.175691807101</v>
      </c>
      <c r="BA16" s="137"/>
      <c r="BB16" s="174">
        <f>IF(ISERROR($AY16/AS16),"ns",IF($AY16/AS16&gt;200%,"x"&amp;(ROUND($AY16/AS16,1)),IF($AY16/AS16&lt;0,"ns",$AY16/AS16-1)))</f>
        <v>1.2322670317566509E-2</v>
      </c>
      <c r="BC16" s="174">
        <f>IF(ISERROR($AY16/AX16),"ns",IF($AY16/AX16&gt;200%,"x"&amp;(ROUND($AY16/AX16,1)),IF($AY16/AX16&lt;0,"ns",$AY16/AX16-1)))</f>
        <v>-4.7805301743687023E-2</v>
      </c>
      <c r="BD16" s="174">
        <f>IF(ISERROR($AZ16/AU16),"ns",IF($AZ16/AU16&gt;200%,"x"&amp;(ROUND($AZ16/AU16,1)),IF($AZ16/AU16&lt;0,"ns",$AZ16/AU16-1)))</f>
        <v>0.11954805235760446</v>
      </c>
      <c r="BE16" s="131"/>
      <c r="BF16" s="188"/>
      <c r="BG16" s="188"/>
      <c r="BH16" s="188"/>
    </row>
    <row r="17" spans="1:57" ht="13">
      <c r="A17" s="21" t="s">
        <v>106</v>
      </c>
      <c r="B17" s="29" t="s">
        <v>28</v>
      </c>
      <c r="C17" s="94">
        <v>-3153</v>
      </c>
      <c r="D17" s="94">
        <v>-2786</v>
      </c>
      <c r="E17" s="94">
        <v>-2738</v>
      </c>
      <c r="F17" s="95">
        <v>-2906</v>
      </c>
      <c r="G17" s="96">
        <v>-11583</v>
      </c>
      <c r="H17" s="95">
        <v>-3175.52530232955</v>
      </c>
      <c r="I17" s="95">
        <v>-2849.7682467780201</v>
      </c>
      <c r="J17" s="95">
        <v>-2688.0808593635902</v>
      </c>
      <c r="K17" s="95">
        <v>-2981.1180973180099</v>
      </c>
      <c r="L17" s="96">
        <v>-11694.4925057892</v>
      </c>
      <c r="M17" s="95">
        <v>-3227.9678605034601</v>
      </c>
      <c r="N17" s="95">
        <v>-2805.1124219063599</v>
      </c>
      <c r="O17" s="95">
        <v>-2902.3439040471599</v>
      </c>
      <c r="P17" s="95">
        <v>-3267.5194454001098</v>
      </c>
      <c r="Q17" s="96">
        <v>-12202.943631857101</v>
      </c>
      <c r="R17" s="95">
        <v>-3400.9426687729301</v>
      </c>
      <c r="S17" s="95">
        <v>-2976.5503994855098</v>
      </c>
      <c r="T17" s="95">
        <v>-2998.0609351865601</v>
      </c>
      <c r="U17" s="95">
        <v>-3212.75782887894</v>
      </c>
      <c r="V17" s="96">
        <v>-12588.311832324</v>
      </c>
      <c r="W17" s="95">
        <v>-3435.5788164208998</v>
      </c>
      <c r="X17" s="95">
        <v>-3038.3258118660001</v>
      </c>
      <c r="Y17" s="95">
        <v>-3026.90913588484</v>
      </c>
      <c r="Z17" s="95">
        <v>-3259.6041036557599</v>
      </c>
      <c r="AA17" s="96">
        <v>-12760.4178678275</v>
      </c>
      <c r="AB17" s="95">
        <v>-3614.6321741900001</v>
      </c>
      <c r="AC17" s="95">
        <v>-3058.9442945344299</v>
      </c>
      <c r="AD17" s="95">
        <v>-2991.1869781502</v>
      </c>
      <c r="AE17" s="95">
        <v>-3226.1884366534</v>
      </c>
      <c r="AF17" s="96">
        <v>-12890.951883528</v>
      </c>
      <c r="AG17" s="95">
        <v>-3577.0919956870098</v>
      </c>
      <c r="AH17" s="95">
        <v>-3264.49066827875</v>
      </c>
      <c r="AI17" s="95">
        <v>-3259.2894931506698</v>
      </c>
      <c r="AJ17" s="95">
        <v>-3720.0477428490499</v>
      </c>
      <c r="AK17" s="96">
        <v>-13820.9198999655</v>
      </c>
      <c r="AL17" s="95">
        <v>-4154.0854620219397</v>
      </c>
      <c r="AM17" s="379">
        <v>-3769.1394620219398</v>
      </c>
      <c r="AN17" s="95">
        <v>-3461.6096916331599</v>
      </c>
      <c r="AO17" s="379">
        <v>-3133.9178938103801</v>
      </c>
      <c r="AP17" s="95">
        <v>-3402.5408089227799</v>
      </c>
      <c r="AQ17" s="379">
        <v>-3126.51560674558</v>
      </c>
      <c r="AR17" s="95">
        <v>-3561.1739322186299</v>
      </c>
      <c r="AS17" s="379">
        <f t="shared" ref="AS17:AS30" si="1">AU17-AM17-AO17-AQ17</f>
        <v>-3231.1485689434003</v>
      </c>
      <c r="AT17" s="96">
        <v>-14579.409894796499</v>
      </c>
      <c r="AU17" s="379">
        <v>-13260.7215315213</v>
      </c>
      <c r="AV17" s="95">
        <v>-3840.7016595701798</v>
      </c>
      <c r="AW17" s="95">
        <v>-3214.4952153363802</v>
      </c>
      <c r="AX17" s="95">
        <v>-3376.2507973071301</v>
      </c>
      <c r="AY17" s="95">
        <v>-3709.7112291457001</v>
      </c>
      <c r="AZ17" s="472">
        <v>-14141.1589013594</v>
      </c>
      <c r="BA17" s="137"/>
      <c r="BB17" s="174">
        <f t="shared" ref="BB17:BB30" si="2">IF(ISERROR($AY17/AS17),"ns",IF($AY17/AS17&gt;200%,"x"&amp;(ROUND($AY17/AS17,1)),IF($AY17/AS17&lt;0,"ns",$AY17/AS17-1)))</f>
        <v>0.1481091475650691</v>
      </c>
      <c r="BC17" s="174">
        <f t="shared" ref="BC17:BC30" si="3">IF(ISERROR($AY17/AX17),"ns",IF($AY17/AX17&gt;200%,"x"&amp;(ROUND($AY17/AX17,1)),IF($AY17/AX17&lt;0,"ns",$AY17/AX17-1)))</f>
        <v>9.8766487402101477E-2</v>
      </c>
      <c r="BD17" s="174">
        <f t="shared" ref="BD17:BD30" si="4">IF(ISERROR($AZ17/AU17),"ns",IF($AZ17/AU17&gt;200%,"x"&amp;(ROUND($AZ17/AU17,1)),IF($AZ17/AU17&lt;0,"ns",$AZ17/AU17-1)))</f>
        <v>6.6394378899011119E-2</v>
      </c>
      <c r="BE17" s="131"/>
    </row>
    <row r="18" spans="1:57" ht="13">
      <c r="A18" s="97" t="s">
        <v>107</v>
      </c>
      <c r="B18" s="31"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-380.44316979546255</v>
      </c>
      <c r="AH18" s="99">
        <v>-11.319725846015992</v>
      </c>
      <c r="AI18" s="99">
        <v>0</v>
      </c>
      <c r="AJ18" s="99">
        <v>0</v>
      </c>
      <c r="AK18" s="100">
        <v>-391.76289564147851</v>
      </c>
      <c r="AL18" s="99">
        <v>-636.31955351604836</v>
      </c>
      <c r="AM18" s="380">
        <v>-636.31955351604836</v>
      </c>
      <c r="AN18" s="99">
        <v>-10.682845905336137</v>
      </c>
      <c r="AO18" s="380">
        <v>-10.682845905336137</v>
      </c>
      <c r="AP18" s="99">
        <v>0</v>
      </c>
      <c r="AQ18" s="380">
        <v>0</v>
      </c>
      <c r="AR18" s="99">
        <v>0</v>
      </c>
      <c r="AS18" s="380">
        <f t="shared" si="1"/>
        <v>5.6843418860808015E-14</v>
      </c>
      <c r="AT18" s="100">
        <v>-647.00239942138444</v>
      </c>
      <c r="AU18" s="380">
        <v>-647.00239942138444</v>
      </c>
      <c r="AV18" s="99">
        <v>-512.61224216409096</v>
      </c>
      <c r="AW18" s="99">
        <v>3.6239645940909124</v>
      </c>
      <c r="AX18" s="99">
        <v>0</v>
      </c>
      <c r="AY18" s="99">
        <v>0</v>
      </c>
      <c r="AZ18" s="100">
        <v>-508.98827757000004</v>
      </c>
      <c r="BA18" s="137"/>
      <c r="BB18" s="174">
        <f t="shared" si="2"/>
        <v>-1</v>
      </c>
      <c r="BC18" s="174" t="str">
        <f t="shared" si="3"/>
        <v>ns</v>
      </c>
      <c r="BD18" s="174">
        <f t="shared" si="4"/>
        <v>-0.21331315304983522</v>
      </c>
      <c r="BE18" s="131"/>
    </row>
    <row r="19" spans="1:57" ht="13">
      <c r="A19" s="23" t="s">
        <v>108</v>
      </c>
      <c r="B19" s="28" t="s">
        <v>32</v>
      </c>
      <c r="C19" s="91">
        <v>1206</v>
      </c>
      <c r="D19" s="91">
        <v>1842</v>
      </c>
      <c r="E19" s="91">
        <v>1180</v>
      </c>
      <c r="F19" s="92">
        <v>1383</v>
      </c>
      <c r="G19" s="93">
        <v>5611</v>
      </c>
      <c r="H19" s="92">
        <v>623.313365890618</v>
      </c>
      <c r="I19" s="92">
        <v>1887.90357861711</v>
      </c>
      <c r="J19" s="92">
        <v>1050.6296235012701</v>
      </c>
      <c r="K19" s="92">
        <v>1598.1889643826901</v>
      </c>
      <c r="L19" s="93">
        <v>5160.0355323916901</v>
      </c>
      <c r="M19" s="92">
        <v>1472.1751927087901</v>
      </c>
      <c r="N19" s="92">
        <v>1903.00429724583</v>
      </c>
      <c r="O19" s="92">
        <v>1672.29778113973</v>
      </c>
      <c r="P19" s="92">
        <v>1383.8419500498401</v>
      </c>
      <c r="Q19" s="93">
        <v>6431.3192211442001</v>
      </c>
      <c r="R19" s="92">
        <v>1508.25989019336</v>
      </c>
      <c r="S19" s="92">
        <v>2194.8741667825602</v>
      </c>
      <c r="T19" s="92">
        <v>1803.5497053070601</v>
      </c>
      <c r="U19" s="92">
        <v>1640.6009637642601</v>
      </c>
      <c r="V19" s="93">
        <v>7147.2847260472499</v>
      </c>
      <c r="W19" s="92">
        <v>1418.9705844109301</v>
      </c>
      <c r="X19" s="92">
        <v>2110.81898747373</v>
      </c>
      <c r="Y19" s="92">
        <v>2003.75308941658</v>
      </c>
      <c r="Z19" s="92">
        <v>1858.9438198903899</v>
      </c>
      <c r="AA19" s="93">
        <v>7392.4864811916304</v>
      </c>
      <c r="AB19" s="92">
        <v>1585.5744036118399</v>
      </c>
      <c r="AC19" s="92">
        <v>1837.89432351292</v>
      </c>
      <c r="AD19" s="92">
        <v>2159.9674264755299</v>
      </c>
      <c r="AE19" s="92">
        <v>2025.22644735481</v>
      </c>
      <c r="AF19" s="93">
        <v>7608.6626009551101</v>
      </c>
      <c r="AG19" s="92">
        <v>1915.7234800188501</v>
      </c>
      <c r="AH19" s="92">
        <v>2554.3837212380099</v>
      </c>
      <c r="AI19" s="92">
        <v>2271.7934485115902</v>
      </c>
      <c r="AJ19" s="92">
        <v>2094.4650063118202</v>
      </c>
      <c r="AK19" s="93">
        <v>8836.3656560802792</v>
      </c>
      <c r="AL19" s="92">
        <v>1784.1740422877001</v>
      </c>
      <c r="AM19" s="216">
        <v>1815.1797892601201</v>
      </c>
      <c r="AN19" s="92">
        <v>2868.5345512337999</v>
      </c>
      <c r="AO19" s="216">
        <v>2485.2511493874599</v>
      </c>
      <c r="AP19" s="92">
        <v>2161.1027042688602</v>
      </c>
      <c r="AQ19" s="216">
        <v>2194.7731444419805</v>
      </c>
      <c r="AR19" s="92">
        <v>2408.1622219031301</v>
      </c>
      <c r="AS19" s="216">
        <f t="shared" si="1"/>
        <v>2735.4499353544288</v>
      </c>
      <c r="AT19" s="93">
        <v>9221.9735196934907</v>
      </c>
      <c r="AU19" s="216">
        <v>9230.6540184439891</v>
      </c>
      <c r="AV19" s="92">
        <v>2280.39648534568</v>
      </c>
      <c r="AW19" s="92">
        <v>3461.0897711627999</v>
      </c>
      <c r="AX19" s="92">
        <v>2967.1188325012499</v>
      </c>
      <c r="AY19" s="92">
        <v>2330.4117014379499</v>
      </c>
      <c r="AZ19" s="93">
        <v>11039.0167904477</v>
      </c>
      <c r="BA19"/>
      <c r="BB19" s="174">
        <f t="shared" si="2"/>
        <v>-0.14807005921824656</v>
      </c>
      <c r="BC19" s="174">
        <f t="shared" si="3"/>
        <v>-0.21458767478030616</v>
      </c>
      <c r="BD19" s="174">
        <f t="shared" si="4"/>
        <v>0.19590841216563626</v>
      </c>
      <c r="BE19" s="131"/>
    </row>
    <row r="20" spans="1:57" ht="13">
      <c r="A20" s="21" t="s">
        <v>109</v>
      </c>
      <c r="B20" s="29" t="s">
        <v>34</v>
      </c>
      <c r="C20" s="94">
        <v>-477</v>
      </c>
      <c r="D20" s="94">
        <v>-601</v>
      </c>
      <c r="E20" s="94">
        <v>-600</v>
      </c>
      <c r="F20" s="95">
        <v>-615</v>
      </c>
      <c r="G20" s="96">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-227.57740334627701</v>
      </c>
      <c r="T20" s="95">
        <v>-218.39224741160299</v>
      </c>
      <c r="U20" s="95">
        <v>-321.07283275348198</v>
      </c>
      <c r="V20" s="96">
        <v>-1081.1131679730299</v>
      </c>
      <c r="W20" s="95">
        <v>-224.757853838035</v>
      </c>
      <c r="X20" s="95">
        <v>-357.54365720782403</v>
      </c>
      <c r="Y20" s="95">
        <v>-334.61443079117799</v>
      </c>
      <c r="Z20" s="95">
        <v>-339.50398848768799</v>
      </c>
      <c r="AA20" s="96">
        <v>-1256.4199303247201</v>
      </c>
      <c r="AB20" s="95">
        <v>-620.878994251731</v>
      </c>
      <c r="AC20" s="95">
        <v>-842.26842270043801</v>
      </c>
      <c r="AD20" s="95">
        <v>-604.96198255525599</v>
      </c>
      <c r="AE20" s="95">
        <v>-538.04264803549495</v>
      </c>
      <c r="AF20" s="96">
        <v>-2606.1520475429202</v>
      </c>
      <c r="AG20" s="95">
        <v>-383.81658840196599</v>
      </c>
      <c r="AH20" s="95">
        <v>-279.49924939703601</v>
      </c>
      <c r="AI20" s="95">
        <v>-265.589199364237</v>
      </c>
      <c r="AJ20" s="95">
        <v>-646.69536545664005</v>
      </c>
      <c r="AK20" s="96">
        <v>-1575.60040261988</v>
      </c>
      <c r="AL20" s="95">
        <v>-740.79426158287504</v>
      </c>
      <c r="AM20" s="379">
        <v>-740.49026158287495</v>
      </c>
      <c r="AN20" s="95">
        <v>-202.57872015507999</v>
      </c>
      <c r="AO20" s="379">
        <v>-202.41972015507906</v>
      </c>
      <c r="AP20" s="95">
        <v>-359.96585820246003</v>
      </c>
      <c r="AQ20" s="379">
        <v>-359.87785820245608</v>
      </c>
      <c r="AR20" s="95">
        <v>-442.853562953319</v>
      </c>
      <c r="AS20" s="379">
        <f t="shared" si="1"/>
        <v>-443.01756295331984</v>
      </c>
      <c r="AT20" s="96">
        <v>-1746.1924028937301</v>
      </c>
      <c r="AU20" s="379">
        <v>-1745.8054028937299</v>
      </c>
      <c r="AV20" s="95">
        <v>-374.14921110865299</v>
      </c>
      <c r="AW20" s="95">
        <v>-534.16225763665898</v>
      </c>
      <c r="AX20" s="95">
        <v>-429.20743874206602</v>
      </c>
      <c r="AY20" s="95">
        <v>-439.77136189437698</v>
      </c>
      <c r="AZ20" s="472">
        <v>-1777.29026938176</v>
      </c>
      <c r="BA20"/>
      <c r="BB20" s="174">
        <f t="shared" si="2"/>
        <v>-7.3274771259687066E-3</v>
      </c>
      <c r="BC20" s="174">
        <f t="shared" si="3"/>
        <v>2.4612628297570938E-2</v>
      </c>
      <c r="BD20" s="174">
        <f t="shared" si="4"/>
        <v>1.8034579590510358E-2</v>
      </c>
      <c r="BE20" s="131"/>
    </row>
    <row r="21" spans="1:57" ht="13" outlineLevel="1">
      <c r="A21" s="97" t="s">
        <v>110</v>
      </c>
      <c r="B21" s="31" t="s">
        <v>36</v>
      </c>
      <c r="C21" s="98"/>
      <c r="D21" s="98"/>
      <c r="E21" s="98"/>
      <c r="F21" s="99"/>
      <c r="G21" s="100"/>
      <c r="H21" s="99">
        <v>0</v>
      </c>
      <c r="I21" s="99">
        <v>-50</v>
      </c>
      <c r="J21" s="99">
        <v>-50</v>
      </c>
      <c r="K21" s="99">
        <v>0</v>
      </c>
      <c r="L21" s="100">
        <v>-100</v>
      </c>
      <c r="M21" s="99">
        <v>-40</v>
      </c>
      <c r="N21" s="99">
        <v>0</v>
      </c>
      <c r="O21" s="99">
        <v>-75</v>
      </c>
      <c r="P21" s="99">
        <v>0</v>
      </c>
      <c r="Q21" s="100">
        <v>-115</v>
      </c>
      <c r="R21" s="99">
        <v>0</v>
      </c>
      <c r="S21" s="99">
        <v>-4.5999999999999996</v>
      </c>
      <c r="T21" s="99">
        <v>0</v>
      </c>
      <c r="U21" s="99">
        <v>-75</v>
      </c>
      <c r="V21" s="100">
        <v>-79.599999999999994</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380">
        <v>0</v>
      </c>
      <c r="AN21" s="99">
        <v>0</v>
      </c>
      <c r="AO21" s="380">
        <v>0</v>
      </c>
      <c r="AP21" s="99">
        <v>0</v>
      </c>
      <c r="AQ21" s="380">
        <v>0</v>
      </c>
      <c r="AR21" s="99">
        <v>0</v>
      </c>
      <c r="AS21" s="380">
        <f t="shared" si="1"/>
        <v>0</v>
      </c>
      <c r="AT21" s="100">
        <v>0</v>
      </c>
      <c r="AU21" s="380">
        <v>0</v>
      </c>
      <c r="AV21" s="99">
        <v>0</v>
      </c>
      <c r="AW21" s="99">
        <v>0</v>
      </c>
      <c r="AX21" s="99">
        <v>0</v>
      </c>
      <c r="AY21" s="99">
        <v>0</v>
      </c>
      <c r="AZ21" s="100">
        <v>0</v>
      </c>
      <c r="BA21"/>
      <c r="BB21" s="174" t="str">
        <f t="shared" si="2"/>
        <v>ns</v>
      </c>
      <c r="BC21" s="174" t="str">
        <f t="shared" si="3"/>
        <v>ns</v>
      </c>
      <c r="BD21" s="174" t="str">
        <f t="shared" si="4"/>
        <v>ns</v>
      </c>
      <c r="BE21" s="131"/>
    </row>
    <row r="22" spans="1:57" ht="13">
      <c r="A22" s="21" t="s">
        <v>111</v>
      </c>
      <c r="B22" s="29" t="s">
        <v>38</v>
      </c>
      <c r="C22" s="94">
        <v>112</v>
      </c>
      <c r="D22" s="94">
        <v>6</v>
      </c>
      <c r="E22" s="94">
        <v>300</v>
      </c>
      <c r="F22" s="95">
        <v>37</v>
      </c>
      <c r="G22" s="96">
        <v>455</v>
      </c>
      <c r="H22" s="95">
        <v>122.88096018447099</v>
      </c>
      <c r="I22" s="95">
        <v>120.93952110676901</v>
      </c>
      <c r="J22" s="95">
        <v>149.26324131210501</v>
      </c>
      <c r="K22" s="95">
        <v>125.219014851729</v>
      </c>
      <c r="L22" s="96">
        <v>518.30273745507395</v>
      </c>
      <c r="M22" s="95">
        <v>215.00520321477001</v>
      </c>
      <c r="N22" s="95">
        <v>223.75532078757601</v>
      </c>
      <c r="O22" s="95">
        <v>238.84533560070801</v>
      </c>
      <c r="P22" s="95">
        <v>50.215608128466201</v>
      </c>
      <c r="Q22" s="96">
        <v>727.82146773151999</v>
      </c>
      <c r="R22" s="95">
        <v>92.593518188850595</v>
      </c>
      <c r="S22" s="95">
        <v>77.413676488530996</v>
      </c>
      <c r="T22" s="95">
        <v>78.1565511222975</v>
      </c>
      <c r="U22" s="95">
        <v>7.3933229895797403</v>
      </c>
      <c r="V22" s="96">
        <v>255.55706878925901</v>
      </c>
      <c r="W22" s="95">
        <v>85.076258657003805</v>
      </c>
      <c r="X22" s="95">
        <v>108.140494334846</v>
      </c>
      <c r="Y22" s="95">
        <v>82.143646868313397</v>
      </c>
      <c r="Z22" s="95">
        <v>76.300647105413404</v>
      </c>
      <c r="AA22" s="96">
        <v>351.66104696557699</v>
      </c>
      <c r="AB22" s="95">
        <v>89.970224129866295</v>
      </c>
      <c r="AC22" s="95">
        <v>88.358941065060094</v>
      </c>
      <c r="AD22" s="95">
        <v>98.460315651878403</v>
      </c>
      <c r="AE22" s="95">
        <v>136.51820722512801</v>
      </c>
      <c r="AF22" s="96">
        <v>413.307688071933</v>
      </c>
      <c r="AG22" s="95">
        <v>86.820654632755605</v>
      </c>
      <c r="AH22" s="95">
        <v>101.450323784685</v>
      </c>
      <c r="AI22" s="95">
        <v>102.995289209314</v>
      </c>
      <c r="AJ22" s="95">
        <v>81.845163393248598</v>
      </c>
      <c r="AK22" s="96">
        <v>373.11143102000398</v>
      </c>
      <c r="AL22" s="95">
        <v>95.363189337063403</v>
      </c>
      <c r="AM22" s="379">
        <v>95.363189337063403</v>
      </c>
      <c r="AN22" s="95">
        <v>93.502440077465806</v>
      </c>
      <c r="AO22" s="379">
        <v>93.503440077465598</v>
      </c>
      <c r="AP22" s="95">
        <v>101.93465568956501</v>
      </c>
      <c r="AQ22" s="379">
        <v>101.93365568956497</v>
      </c>
      <c r="AR22" s="95">
        <v>80.178176971152197</v>
      </c>
      <c r="AS22" s="379">
        <f t="shared" si="1"/>
        <v>80.178176971152055</v>
      </c>
      <c r="AT22" s="96">
        <v>370.978462075246</v>
      </c>
      <c r="AU22" s="379">
        <v>370.978462075246</v>
      </c>
      <c r="AV22" s="95">
        <v>86.056898055138006</v>
      </c>
      <c r="AW22" s="95">
        <v>26.988144534953602</v>
      </c>
      <c r="AX22" s="95">
        <v>23.218350606600701</v>
      </c>
      <c r="AY22" s="95">
        <v>60.711003778453197</v>
      </c>
      <c r="AZ22" s="472">
        <v>196.86539697514601</v>
      </c>
      <c r="BA22"/>
      <c r="BB22" s="174">
        <f t="shared" si="2"/>
        <v>-0.24279890025066431</v>
      </c>
      <c r="BC22" s="174" t="str">
        <f t="shared" si="3"/>
        <v>x2.6</v>
      </c>
      <c r="BD22" s="174">
        <f t="shared" si="4"/>
        <v>-0.46933469971845543</v>
      </c>
      <c r="BE22" s="131"/>
    </row>
    <row r="23" spans="1:57" ht="13">
      <c r="A23" s="21" t="s">
        <v>112</v>
      </c>
      <c r="B23" s="29" t="s">
        <v>40</v>
      </c>
      <c r="C23" s="94">
        <v>-2</v>
      </c>
      <c r="D23" s="94">
        <v>3</v>
      </c>
      <c r="E23" s="94">
        <v>1</v>
      </c>
      <c r="F23" s="95">
        <v>36</v>
      </c>
      <c r="G23" s="96">
        <v>38</v>
      </c>
      <c r="H23" s="95">
        <v>0.18731361035244801</v>
      </c>
      <c r="I23" s="95">
        <v>2.9401205143538598</v>
      </c>
      <c r="J23" s="95">
        <v>-49.501211263497098</v>
      </c>
      <c r="K23" s="95">
        <v>-5.76697856937197</v>
      </c>
      <c r="L23" s="96">
        <v>-52.1407557081628</v>
      </c>
      <c r="M23" s="95">
        <v>-0.50882458691358601</v>
      </c>
      <c r="N23" s="95">
        <v>8.1669720406658E-2</v>
      </c>
      <c r="O23" s="95">
        <v>-7.2904748391660403</v>
      </c>
      <c r="P23" s="95">
        <v>13.4314335208073</v>
      </c>
      <c r="Q23" s="96">
        <v>5.7138038151343098</v>
      </c>
      <c r="R23" s="95">
        <v>18.4007199409936</v>
      </c>
      <c r="S23" s="95">
        <v>14.0405723183242</v>
      </c>
      <c r="T23" s="95">
        <v>-9.2335157891222805E-2</v>
      </c>
      <c r="U23" s="95">
        <v>56.441791516654099</v>
      </c>
      <c r="V23" s="96">
        <v>88.790748618080698</v>
      </c>
      <c r="W23" s="95">
        <v>22.779712068167701</v>
      </c>
      <c r="X23" s="95">
        <v>-0.87683448573235201</v>
      </c>
      <c r="Y23" s="95">
        <v>17.4880288195906</v>
      </c>
      <c r="Z23" s="95">
        <v>14.283180580784</v>
      </c>
      <c r="AA23" s="96">
        <v>53.674086982809897</v>
      </c>
      <c r="AB23" s="95">
        <v>5.1514236870530397</v>
      </c>
      <c r="AC23" s="95">
        <v>82.057144461542705</v>
      </c>
      <c r="AD23" s="95">
        <v>-3.06796554304993</v>
      </c>
      <c r="AE23" s="95">
        <v>-9.1633984934306802</v>
      </c>
      <c r="AF23" s="96">
        <v>74.977204112115103</v>
      </c>
      <c r="AG23" s="95">
        <v>3.3041360080469899</v>
      </c>
      <c r="AH23" s="95">
        <v>-37.002894660891897</v>
      </c>
      <c r="AI23" s="95">
        <v>-8.2029166245660203</v>
      </c>
      <c r="AJ23" s="95">
        <v>-9.3003264073306902</v>
      </c>
      <c r="AK23" s="96">
        <v>-51.202001684741603</v>
      </c>
      <c r="AL23" s="95">
        <v>9.5907245673344708</v>
      </c>
      <c r="AM23" s="379">
        <v>9.5907245673344708</v>
      </c>
      <c r="AN23" s="95">
        <v>10.7979028231793</v>
      </c>
      <c r="AO23" s="379">
        <v>10.79790282317933</v>
      </c>
      <c r="AP23" s="95">
        <v>5.4703217330207101</v>
      </c>
      <c r="AQ23" s="379">
        <v>5.4703217330207003</v>
      </c>
      <c r="AR23" s="95">
        <v>-10.427536767041399</v>
      </c>
      <c r="AS23" s="379">
        <f t="shared" si="1"/>
        <v>-10.445536767041402</v>
      </c>
      <c r="AT23" s="96">
        <v>15.4314123564931</v>
      </c>
      <c r="AU23" s="379">
        <v>15.413412356493099</v>
      </c>
      <c r="AV23" s="95">
        <v>3.73576207389209</v>
      </c>
      <c r="AW23" s="95">
        <v>29.056949441234199</v>
      </c>
      <c r="AX23" s="95">
        <v>69.080671741246206</v>
      </c>
      <c r="AY23" s="95">
        <v>-16.848877711050399</v>
      </c>
      <c r="AZ23" s="472">
        <v>85.024505545322</v>
      </c>
      <c r="BA23"/>
      <c r="BB23" s="174">
        <f t="shared" si="2"/>
        <v>0.61302172275275835</v>
      </c>
      <c r="BC23" s="174" t="str">
        <f t="shared" si="3"/>
        <v>ns</v>
      </c>
      <c r="BD23" s="174" t="str">
        <f t="shared" si="4"/>
        <v>x5,5</v>
      </c>
      <c r="BE23" s="131"/>
    </row>
    <row r="24" spans="1:57" ht="13">
      <c r="A24" s="21" t="s">
        <v>113</v>
      </c>
      <c r="B24" s="29" t="s">
        <v>42</v>
      </c>
      <c r="C24" s="94">
        <v>0</v>
      </c>
      <c r="D24" s="94">
        <v>0</v>
      </c>
      <c r="E24" s="94">
        <v>0</v>
      </c>
      <c r="F24" s="95">
        <v>0</v>
      </c>
      <c r="G24" s="96">
        <v>0</v>
      </c>
      <c r="H24" s="95">
        <v>0</v>
      </c>
      <c r="I24" s="95">
        <v>0</v>
      </c>
      <c r="J24" s="95">
        <v>0</v>
      </c>
      <c r="K24" s="95">
        <v>-491</v>
      </c>
      <c r="L24" s="96">
        <v>-491</v>
      </c>
      <c r="M24" s="95">
        <v>0</v>
      </c>
      <c r="N24" s="95">
        <v>0</v>
      </c>
      <c r="O24" s="95">
        <v>0</v>
      </c>
      <c r="P24" s="95">
        <v>186.45135570414499</v>
      </c>
      <c r="Q24" s="96">
        <v>186.45135570414499</v>
      </c>
      <c r="R24" s="95">
        <v>85.569000000000003</v>
      </c>
      <c r="S24" s="95">
        <v>0</v>
      </c>
      <c r="T24" s="95">
        <v>0</v>
      </c>
      <c r="U24" s="95">
        <v>0</v>
      </c>
      <c r="V24" s="96">
        <v>85.569000000000003</v>
      </c>
      <c r="W24" s="95">
        <v>0</v>
      </c>
      <c r="X24" s="95">
        <v>0</v>
      </c>
      <c r="Y24" s="95">
        <v>0</v>
      </c>
      <c r="Z24" s="95">
        <v>-589.43100000000004</v>
      </c>
      <c r="AA24" s="96">
        <v>-589.43100000000004</v>
      </c>
      <c r="AB24" s="95">
        <v>0</v>
      </c>
      <c r="AC24" s="95">
        <v>0</v>
      </c>
      <c r="AD24" s="95">
        <v>0</v>
      </c>
      <c r="AE24" s="95">
        <v>-903</v>
      </c>
      <c r="AF24" s="96">
        <v>-903</v>
      </c>
      <c r="AG24" s="95">
        <v>0</v>
      </c>
      <c r="AH24" s="95">
        <v>377.63200000000001</v>
      </c>
      <c r="AI24" s="95">
        <v>6.1734623126250499E-2</v>
      </c>
      <c r="AJ24" s="95">
        <v>119.234282879273</v>
      </c>
      <c r="AK24" s="96">
        <v>496.92801750239897</v>
      </c>
      <c r="AL24" s="95">
        <v>0</v>
      </c>
      <c r="AM24" s="379">
        <v>0</v>
      </c>
      <c r="AN24" s="95">
        <v>0</v>
      </c>
      <c r="AO24" s="379">
        <v>0</v>
      </c>
      <c r="AP24" s="95">
        <v>0</v>
      </c>
      <c r="AQ24" s="379">
        <v>0</v>
      </c>
      <c r="AR24" s="95">
        <v>0</v>
      </c>
      <c r="AS24" s="379">
        <f t="shared" si="1"/>
        <v>0</v>
      </c>
      <c r="AT24" s="96">
        <v>0</v>
      </c>
      <c r="AU24" s="379">
        <v>0</v>
      </c>
      <c r="AV24" s="95">
        <v>0</v>
      </c>
      <c r="AW24" s="95">
        <v>0</v>
      </c>
      <c r="AX24" s="95">
        <v>0</v>
      </c>
      <c r="AY24" s="95">
        <v>2.3460000000000001</v>
      </c>
      <c r="AZ24" s="472">
        <v>2.3460000000000001</v>
      </c>
      <c r="BA24"/>
      <c r="BB24" s="174" t="str">
        <f t="shared" si="2"/>
        <v>ns</v>
      </c>
      <c r="BC24" s="174" t="str">
        <f t="shared" si="3"/>
        <v>ns</v>
      </c>
      <c r="BD24" s="174" t="str">
        <f t="shared" si="4"/>
        <v>ns</v>
      </c>
      <c r="BE24" s="131"/>
    </row>
    <row r="25" spans="1:57" ht="13">
      <c r="A25" s="23" t="s">
        <v>114</v>
      </c>
      <c r="B25" s="28" t="s">
        <v>44</v>
      </c>
      <c r="C25" s="91">
        <v>839</v>
      </c>
      <c r="D25" s="91">
        <v>1250</v>
      </c>
      <c r="E25" s="91">
        <v>881</v>
      </c>
      <c r="F25" s="92">
        <v>841</v>
      </c>
      <c r="G25" s="93">
        <v>3811</v>
      </c>
      <c r="H25" s="92">
        <v>344.22297727488098</v>
      </c>
      <c r="I25" s="92">
        <v>1515.20803059678</v>
      </c>
      <c r="J25" s="92">
        <v>656.919523006742</v>
      </c>
      <c r="K25" s="92">
        <v>831.72828413719799</v>
      </c>
      <c r="L25" s="93">
        <v>3348.07881501561</v>
      </c>
      <c r="M25" s="92">
        <v>1287.2768408488</v>
      </c>
      <c r="N25" s="92">
        <v>1775.52941911165</v>
      </c>
      <c r="O25" s="92">
        <v>1567.21424204298</v>
      </c>
      <c r="P25" s="92">
        <v>1298.8140901408301</v>
      </c>
      <c r="Q25" s="93">
        <v>5928.8345921442597</v>
      </c>
      <c r="R25" s="92">
        <v>1390.7524438615401</v>
      </c>
      <c r="S25" s="92">
        <v>2058.7510122431399</v>
      </c>
      <c r="T25" s="92">
        <v>1663.2216738598599</v>
      </c>
      <c r="U25" s="92">
        <v>1383.36324551701</v>
      </c>
      <c r="V25" s="93">
        <v>6496.0883754815604</v>
      </c>
      <c r="W25" s="92">
        <v>1302.06870129807</v>
      </c>
      <c r="X25" s="92">
        <v>1860.5389901150199</v>
      </c>
      <c r="Y25" s="92">
        <v>1768.7703343133101</v>
      </c>
      <c r="Z25" s="92">
        <v>1020.5926590888999</v>
      </c>
      <c r="AA25" s="93">
        <v>5951.97068481529</v>
      </c>
      <c r="AB25" s="92">
        <v>1059.8170571770299</v>
      </c>
      <c r="AC25" s="92">
        <v>1166.04198633909</v>
      </c>
      <c r="AD25" s="92">
        <v>1650.3977940290999</v>
      </c>
      <c r="AE25" s="92">
        <v>711.53860805101499</v>
      </c>
      <c r="AF25" s="93">
        <v>4587.7954455962299</v>
      </c>
      <c r="AG25" s="92">
        <v>1622.0316822576899</v>
      </c>
      <c r="AH25" s="92">
        <v>2716.9639009647699</v>
      </c>
      <c r="AI25" s="92">
        <v>2101.05835635523</v>
      </c>
      <c r="AJ25" s="92">
        <v>1639.54876072037</v>
      </c>
      <c r="AK25" s="93">
        <v>8079.60270029807</v>
      </c>
      <c r="AL25" s="92">
        <v>1148.33369460923</v>
      </c>
      <c r="AM25" s="216">
        <v>1179.64344158165</v>
      </c>
      <c r="AN25" s="92">
        <v>2770.25617397937</v>
      </c>
      <c r="AO25" s="216">
        <v>2387.1327721330099</v>
      </c>
      <c r="AP25" s="92">
        <v>1908.5418234889801</v>
      </c>
      <c r="AQ25" s="216">
        <v>1942.2992636621102</v>
      </c>
      <c r="AR25" s="92">
        <v>2035.0592991539199</v>
      </c>
      <c r="AS25" s="216">
        <f t="shared" si="1"/>
        <v>2362.16501260522</v>
      </c>
      <c r="AT25" s="93">
        <v>7862.1909912314904</v>
      </c>
      <c r="AU25" s="216">
        <v>7871.2404899819903</v>
      </c>
      <c r="AV25" s="92">
        <v>1996.0399343660599</v>
      </c>
      <c r="AW25" s="92">
        <v>2982.97260750233</v>
      </c>
      <c r="AX25" s="92">
        <v>2630.2104161070201</v>
      </c>
      <c r="AY25" s="92">
        <v>1936.8484656109799</v>
      </c>
      <c r="AZ25" s="93">
        <v>9545.9624235863903</v>
      </c>
      <c r="BA25"/>
      <c r="BB25" s="174">
        <f t="shared" si="2"/>
        <v>-0.18005369850312047</v>
      </c>
      <c r="BC25" s="174">
        <f t="shared" si="3"/>
        <v>-0.26361463183705536</v>
      </c>
      <c r="BD25" s="174">
        <f t="shared" si="4"/>
        <v>0.21276467613152961</v>
      </c>
      <c r="BE25" s="131"/>
    </row>
    <row r="26" spans="1:57" ht="13">
      <c r="A26" s="21" t="s">
        <v>46</v>
      </c>
      <c r="B26" s="29" t="s">
        <v>46</v>
      </c>
      <c r="C26" s="94">
        <v>-288</v>
      </c>
      <c r="D26" s="94">
        <v>-429</v>
      </c>
      <c r="E26" s="94">
        <v>-93</v>
      </c>
      <c r="F26" s="95">
        <v>-88</v>
      </c>
      <c r="G26" s="96">
        <v>-898</v>
      </c>
      <c r="H26" s="95">
        <v>-11.8626129931669</v>
      </c>
      <c r="I26" s="95">
        <v>-254.972631122699</v>
      </c>
      <c r="J26" s="95">
        <v>32.742808010926602</v>
      </c>
      <c r="K26" s="95">
        <v>-460.90051952250298</v>
      </c>
      <c r="L26" s="96">
        <v>-694.99295562744305</v>
      </c>
      <c r="M26" s="95">
        <v>-342.53725560163599</v>
      </c>
      <c r="N26" s="95">
        <v>-320.74783729683401</v>
      </c>
      <c r="O26" s="95">
        <v>-366.71593251520801</v>
      </c>
      <c r="P26" s="95">
        <v>-702.58630234223199</v>
      </c>
      <c r="Q26" s="96">
        <v>-1732.5873277559101</v>
      </c>
      <c r="R26" s="95">
        <v>-362.22243422482899</v>
      </c>
      <c r="S26" s="95">
        <v>-447.77538652496997</v>
      </c>
      <c r="T26" s="95">
        <v>-433.867580854256</v>
      </c>
      <c r="U26" s="95">
        <v>-221.930238509286</v>
      </c>
      <c r="V26" s="96">
        <v>-1465.7956401133399</v>
      </c>
      <c r="W26" s="95">
        <v>-394.37256670791999</v>
      </c>
      <c r="X26" s="95">
        <v>-485.19321184333398</v>
      </c>
      <c r="Y26" s="95">
        <v>-422.88108235378797</v>
      </c>
      <c r="Z26" s="95">
        <v>846.52429604881502</v>
      </c>
      <c r="AA26" s="96">
        <v>-455.92256485622602</v>
      </c>
      <c r="AB26" s="95">
        <v>-260.76297629837597</v>
      </c>
      <c r="AC26" s="95">
        <v>-85.810657385340903</v>
      </c>
      <c r="AD26" s="95">
        <v>-345.69332008347402</v>
      </c>
      <c r="AE26" s="95">
        <v>-436.449438128672</v>
      </c>
      <c r="AF26" s="96">
        <v>-1128.7163918958599</v>
      </c>
      <c r="AG26" s="95">
        <v>-378.08793324360698</v>
      </c>
      <c r="AH26" s="95">
        <v>-396.880964536563</v>
      </c>
      <c r="AI26" s="95">
        <v>-469.87468252970098</v>
      </c>
      <c r="AJ26" s="95">
        <v>8.9987587576546595</v>
      </c>
      <c r="AK26" s="96">
        <v>-1235.8448215522201</v>
      </c>
      <c r="AL26" s="95">
        <v>-391.28741554905599</v>
      </c>
      <c r="AM26" s="379">
        <v>-400.741415549056</v>
      </c>
      <c r="AN26" s="95">
        <v>-586.43768441097905</v>
      </c>
      <c r="AO26" s="379">
        <v>-549.44484501684303</v>
      </c>
      <c r="AP26" s="95">
        <v>-460.61666300917602</v>
      </c>
      <c r="AQ26" s="379">
        <v>-532.87450240331088</v>
      </c>
      <c r="AR26" s="95">
        <v>-223.974185702189</v>
      </c>
      <c r="AS26" s="379">
        <f t="shared" si="1"/>
        <v>-323.26309987128002</v>
      </c>
      <c r="AT26" s="96">
        <v>-1662.3159486714001</v>
      </c>
      <c r="AU26" s="379">
        <v>-1806.3238628404899</v>
      </c>
      <c r="AV26" s="95">
        <v>-521.423073647043</v>
      </c>
      <c r="AW26" s="95">
        <v>-677.39448954355896</v>
      </c>
      <c r="AX26" s="95">
        <v>-632.94624884441703</v>
      </c>
      <c r="AY26" s="95">
        <v>-368.75226883422698</v>
      </c>
      <c r="AZ26" s="472">
        <v>-2200.5160808692499</v>
      </c>
      <c r="BA26"/>
      <c r="BB26" s="174">
        <f t="shared" si="2"/>
        <v>0.14071871791447976</v>
      </c>
      <c r="BC26" s="174">
        <f t="shared" si="3"/>
        <v>-0.41740350068040444</v>
      </c>
      <c r="BD26" s="174">
        <f t="shared" si="4"/>
        <v>0.21822898215433129</v>
      </c>
      <c r="BE26" s="131"/>
    </row>
    <row r="27" spans="1:57" ht="13">
      <c r="A27" s="21" t="s">
        <v>115</v>
      </c>
      <c r="B27" s="29" t="s">
        <v>48</v>
      </c>
      <c r="C27" s="94">
        <v>347</v>
      </c>
      <c r="D27" s="94">
        <v>231</v>
      </c>
      <c r="E27" s="94">
        <v>247</v>
      </c>
      <c r="F27" s="95">
        <v>233</v>
      </c>
      <c r="G27" s="96">
        <v>1058</v>
      </c>
      <c r="H27" s="95">
        <v>-2.1000000000000001E-2</v>
      </c>
      <c r="I27" s="95">
        <v>11.278</v>
      </c>
      <c r="J27" s="95">
        <v>1272.1179999999999</v>
      </c>
      <c r="K27" s="95">
        <v>19.619996564005302</v>
      </c>
      <c r="L27" s="96">
        <v>1302.9949965640101</v>
      </c>
      <c r="M27" s="95">
        <v>14.6943888296945</v>
      </c>
      <c r="N27" s="95">
        <v>30.775124597533999</v>
      </c>
      <c r="O27" s="95">
        <v>-2.4632340958300198</v>
      </c>
      <c r="P27" s="95">
        <v>-22.941269675061999</v>
      </c>
      <c r="Q27" s="96">
        <v>20.0650096563365</v>
      </c>
      <c r="R27" s="95">
        <v>-0.76100000000000001</v>
      </c>
      <c r="S27" s="95">
        <v>-1.0740000000000001</v>
      </c>
      <c r="T27" s="95">
        <v>-1.161</v>
      </c>
      <c r="U27" s="95">
        <v>-2.5999999999999999E-2</v>
      </c>
      <c r="V27" s="96">
        <v>-3.0219999999999998</v>
      </c>
      <c r="W27" s="95">
        <v>-4.0000000000000001E-3</v>
      </c>
      <c r="X27" s="95">
        <v>8.2469999999999999</v>
      </c>
      <c r="Y27" s="95">
        <v>4.0000000000000001E-3</v>
      </c>
      <c r="Z27" s="95">
        <v>-45.971107891886298</v>
      </c>
      <c r="AA27" s="96">
        <v>-37.724107891886298</v>
      </c>
      <c r="AB27" s="95">
        <v>-0.40873503782354398</v>
      </c>
      <c r="AC27" s="95">
        <v>-0.147858773948324</v>
      </c>
      <c r="AD27" s="95">
        <v>-124.74399486647999</v>
      </c>
      <c r="AE27" s="95">
        <v>-95.860757232926403</v>
      </c>
      <c r="AF27" s="96">
        <v>-221.16134591117799</v>
      </c>
      <c r="AG27" s="95">
        <v>-5.9872356696655098</v>
      </c>
      <c r="AH27" s="95">
        <v>10.7664479994089</v>
      </c>
      <c r="AI27" s="95">
        <v>-2.8506204016898402</v>
      </c>
      <c r="AJ27" s="95">
        <v>3.5377616257480402</v>
      </c>
      <c r="AK27" s="96">
        <v>5.4663535538015999</v>
      </c>
      <c r="AL27" s="95">
        <v>1.7658891984887499</v>
      </c>
      <c r="AM27" s="379">
        <v>1.2898891984887799</v>
      </c>
      <c r="AN27" s="95">
        <v>18.461580646956499</v>
      </c>
      <c r="AO27" s="379">
        <v>23.09758064695642</v>
      </c>
      <c r="AP27" s="95">
        <v>123.10116850762201</v>
      </c>
      <c r="AQ27" s="379">
        <v>123.10116850762179</v>
      </c>
      <c r="AR27" s="95">
        <v>-26.839495903139099</v>
      </c>
      <c r="AS27" s="379">
        <f t="shared" si="1"/>
        <v>-26.839495903138996</v>
      </c>
      <c r="AT27" s="96">
        <v>116.489142449928</v>
      </c>
      <c r="AU27" s="379">
        <v>120.64914244992799</v>
      </c>
      <c r="AV27" s="95">
        <v>1.81</v>
      </c>
      <c r="AW27" s="95">
        <v>3.907</v>
      </c>
      <c r="AX27" s="95">
        <v>1.5578526829146599</v>
      </c>
      <c r="AY27" s="95">
        <v>-9.9940477102733496</v>
      </c>
      <c r="AZ27" s="472">
        <v>-2.61019502735869</v>
      </c>
      <c r="BA27"/>
      <c r="BB27" s="174">
        <f t="shared" si="2"/>
        <v>-0.62763653436931721</v>
      </c>
      <c r="BC27" s="174" t="str">
        <f t="shared" si="3"/>
        <v>ns</v>
      </c>
      <c r="BD27" s="174" t="str">
        <f t="shared" si="4"/>
        <v>ns</v>
      </c>
      <c r="BE27" s="131"/>
    </row>
    <row r="28" spans="1:57" ht="13">
      <c r="A28" s="23" t="s">
        <v>116</v>
      </c>
      <c r="B28" s="28" t="s">
        <v>50</v>
      </c>
      <c r="C28" s="91">
        <v>898</v>
      </c>
      <c r="D28" s="91">
        <v>1052</v>
      </c>
      <c r="E28" s="91">
        <v>1035</v>
      </c>
      <c r="F28" s="92">
        <v>986</v>
      </c>
      <c r="G28" s="93">
        <v>3971</v>
      </c>
      <c r="H28" s="92">
        <v>332.33936428171501</v>
      </c>
      <c r="I28" s="92">
        <v>1271.51339947408</v>
      </c>
      <c r="J28" s="92">
        <v>1961.7803310176701</v>
      </c>
      <c r="K28" s="92">
        <v>390.44776117870202</v>
      </c>
      <c r="L28" s="93">
        <v>3956.0808559521702</v>
      </c>
      <c r="M28" s="92">
        <v>959.433974076862</v>
      </c>
      <c r="N28" s="92">
        <v>1485.55670641235</v>
      </c>
      <c r="O28" s="92">
        <v>1198.03507543194</v>
      </c>
      <c r="P28" s="92">
        <v>573.28651812353496</v>
      </c>
      <c r="Q28" s="93">
        <v>4216.3122740446897</v>
      </c>
      <c r="R28" s="92">
        <v>1027.7690096367101</v>
      </c>
      <c r="S28" s="92">
        <v>1609.90162571817</v>
      </c>
      <c r="T28" s="92">
        <v>1228.1930930056101</v>
      </c>
      <c r="U28" s="92">
        <v>1161.40700700772</v>
      </c>
      <c r="V28" s="93">
        <v>5027.2707353682099</v>
      </c>
      <c r="W28" s="92">
        <v>907.69213459014395</v>
      </c>
      <c r="X28" s="92">
        <v>1383.5927782716799</v>
      </c>
      <c r="Y28" s="92">
        <v>1345.8932519595201</v>
      </c>
      <c r="Z28" s="92">
        <v>1821.1458472458301</v>
      </c>
      <c r="AA28" s="93">
        <v>5458.3240120671799</v>
      </c>
      <c r="AB28" s="92">
        <v>798.64534584083106</v>
      </c>
      <c r="AC28" s="92">
        <v>1080.0834701798001</v>
      </c>
      <c r="AD28" s="92">
        <v>1179.96047907915</v>
      </c>
      <c r="AE28" s="92">
        <v>179.22841268941599</v>
      </c>
      <c r="AF28" s="93">
        <v>3237.91770778919</v>
      </c>
      <c r="AG28" s="92">
        <v>1237.95651334442</v>
      </c>
      <c r="AH28" s="92">
        <v>2330.84938442762</v>
      </c>
      <c r="AI28" s="92">
        <v>1628.3330534238401</v>
      </c>
      <c r="AJ28" s="92">
        <v>1652.0852811037701</v>
      </c>
      <c r="AK28" s="93">
        <v>6849.2242322996499</v>
      </c>
      <c r="AL28" s="92">
        <v>758.81216825865704</v>
      </c>
      <c r="AM28" s="216">
        <v>780.19191523107702</v>
      </c>
      <c r="AN28" s="92">
        <v>2202.2800702153399</v>
      </c>
      <c r="AO28" s="216">
        <v>1860.785507763133</v>
      </c>
      <c r="AP28" s="92">
        <v>1571.0263289874299</v>
      </c>
      <c r="AQ28" s="216">
        <v>1532.5259297664202</v>
      </c>
      <c r="AR28" s="92">
        <v>1784.24561754859</v>
      </c>
      <c r="AS28" s="216">
        <f t="shared" si="1"/>
        <v>2012.0624168307991</v>
      </c>
      <c r="AT28" s="93">
        <v>6316.3641850100203</v>
      </c>
      <c r="AU28" s="216">
        <v>6185.5657695914297</v>
      </c>
      <c r="AV28" s="92">
        <v>1476.4268607190199</v>
      </c>
      <c r="AW28" s="92">
        <v>2309.4851179587699</v>
      </c>
      <c r="AX28" s="92">
        <v>1998.82201994552</v>
      </c>
      <c r="AY28" s="92">
        <v>1558.10214906648</v>
      </c>
      <c r="AZ28" s="93">
        <v>7342.8361476897799</v>
      </c>
      <c r="BA28"/>
      <c r="BB28" s="174">
        <f t="shared" si="2"/>
        <v>-0.22561937640053542</v>
      </c>
      <c r="BC28" s="174">
        <f t="shared" si="3"/>
        <v>-0.22048980173384936</v>
      </c>
      <c r="BD28" s="174">
        <f t="shared" si="4"/>
        <v>0.18709208198667171</v>
      </c>
      <c r="BE28" s="131"/>
    </row>
    <row r="29" spans="1:57" ht="13">
      <c r="A29" s="21" t="s">
        <v>117</v>
      </c>
      <c r="B29" s="29" t="s">
        <v>52</v>
      </c>
      <c r="C29" s="95">
        <v>-114</v>
      </c>
      <c r="D29" s="95">
        <v>-132</v>
      </c>
      <c r="E29" s="95">
        <v>-105</v>
      </c>
      <c r="F29" s="95">
        <v>-104</v>
      </c>
      <c r="G29" s="96">
        <v>-455</v>
      </c>
      <c r="H29" s="95">
        <v>-104.815318217807</v>
      </c>
      <c r="I29" s="95">
        <v>-113.79929775889499</v>
      </c>
      <c r="J29" s="95">
        <v>-97.591343619524295</v>
      </c>
      <c r="K29" s="95">
        <v>-99.224343147284003</v>
      </c>
      <c r="L29" s="96">
        <v>-415.43030274351099</v>
      </c>
      <c r="M29" s="95">
        <v>-114.05334420957401</v>
      </c>
      <c r="N29" s="95">
        <v>-135.55570350753999</v>
      </c>
      <c r="O29" s="95">
        <v>-131.76212508095199</v>
      </c>
      <c r="P29" s="95">
        <v>-186.145008654657</v>
      </c>
      <c r="Q29" s="96">
        <v>-567.516181452723</v>
      </c>
      <c r="R29" s="95">
        <v>-172.25003513903101</v>
      </c>
      <c r="S29" s="95">
        <v>-173.574745700883</v>
      </c>
      <c r="T29" s="95">
        <v>-127.532109571945</v>
      </c>
      <c r="U29" s="95">
        <v>-153.77236068371701</v>
      </c>
      <c r="V29" s="96">
        <v>-627.12925109557705</v>
      </c>
      <c r="W29" s="95">
        <v>-145.14230553053201</v>
      </c>
      <c r="X29" s="95">
        <v>-161.47366440414001</v>
      </c>
      <c r="Y29" s="95">
        <v>-147.38798806434801</v>
      </c>
      <c r="Z29" s="95">
        <v>-159.88673372993301</v>
      </c>
      <c r="AA29" s="96">
        <v>-613.89069172895302</v>
      </c>
      <c r="AB29" s="95">
        <v>-160.98157215755799</v>
      </c>
      <c r="AC29" s="95">
        <v>-126.05993433645401</v>
      </c>
      <c r="AD29" s="95">
        <v>-203.177009493176</v>
      </c>
      <c r="AE29" s="95">
        <v>-55.540575605691799</v>
      </c>
      <c r="AF29" s="96">
        <v>-545.75909159288005</v>
      </c>
      <c r="AG29" s="95">
        <v>-192.59898860863299</v>
      </c>
      <c r="AH29" s="95">
        <v>-362.52360097976401</v>
      </c>
      <c r="AI29" s="95">
        <v>-226.36851745654499</v>
      </c>
      <c r="AJ29" s="95">
        <v>-223.85774669240701</v>
      </c>
      <c r="AK29" s="96">
        <v>-1005.3488537373501</v>
      </c>
      <c r="AL29" s="95">
        <v>-207.11978858647601</v>
      </c>
      <c r="AM29" s="379">
        <v>-209.14031396343</v>
      </c>
      <c r="AN29" s="95">
        <v>-225.86932314305699</v>
      </c>
      <c r="AO29" s="379">
        <v>-224.68177328111699</v>
      </c>
      <c r="AP29" s="95">
        <v>-219.00239252310899</v>
      </c>
      <c r="AQ29" s="379">
        <v>-216.91252248830597</v>
      </c>
      <c r="AR29" s="95">
        <v>-227.54086422791599</v>
      </c>
      <c r="AS29" s="379">
        <f t="shared" si="1"/>
        <v>-228.49648340558508</v>
      </c>
      <c r="AT29" s="96">
        <v>-879.53236848055803</v>
      </c>
      <c r="AU29" s="379">
        <v>-879.23109313843804</v>
      </c>
      <c r="AV29" s="95">
        <v>-250.09373214259</v>
      </c>
      <c r="AW29" s="95">
        <v>-269.44881538706102</v>
      </c>
      <c r="AX29" s="95">
        <v>-251.26376749532301</v>
      </c>
      <c r="AY29" s="95">
        <v>-223.70977046766001</v>
      </c>
      <c r="AZ29" s="472">
        <v>-994.51608549263403</v>
      </c>
      <c r="BA29"/>
      <c r="BB29" s="174">
        <f t="shared" si="2"/>
        <v>-2.0948737882449553E-2</v>
      </c>
      <c r="BC29" s="174">
        <f t="shared" si="3"/>
        <v>-0.10966164084193275</v>
      </c>
      <c r="BD29" s="174">
        <f t="shared" si="4"/>
        <v>0.13112024046224668</v>
      </c>
      <c r="BE29" s="131"/>
    </row>
    <row r="30" spans="1:57" ht="13">
      <c r="A30" s="23" t="s">
        <v>118</v>
      </c>
      <c r="B30" s="36" t="s">
        <v>54</v>
      </c>
      <c r="C30" s="93">
        <v>784</v>
      </c>
      <c r="D30" s="93">
        <v>920</v>
      </c>
      <c r="E30" s="93">
        <v>930</v>
      </c>
      <c r="F30" s="93">
        <v>882</v>
      </c>
      <c r="G30" s="93">
        <v>3516</v>
      </c>
      <c r="H30" s="93">
        <v>227.52404606390701</v>
      </c>
      <c r="I30" s="93">
        <v>1157.7141017151901</v>
      </c>
      <c r="J30" s="93">
        <v>1864.1889873981399</v>
      </c>
      <c r="K30" s="93">
        <v>291.22341803141597</v>
      </c>
      <c r="L30" s="93">
        <v>3540.6505532086599</v>
      </c>
      <c r="M30" s="93">
        <v>845.38062986728801</v>
      </c>
      <c r="N30" s="93">
        <v>1350.0010029048101</v>
      </c>
      <c r="O30" s="93">
        <v>1066.27295035098</v>
      </c>
      <c r="P30" s="93">
        <v>387.14150946887997</v>
      </c>
      <c r="Q30" s="93">
        <v>3648.7960925919601</v>
      </c>
      <c r="R30" s="93">
        <v>855.51897449767796</v>
      </c>
      <c r="S30" s="93">
        <v>1436.32688001729</v>
      </c>
      <c r="T30" s="93">
        <v>1100.66098343366</v>
      </c>
      <c r="U30" s="93">
        <v>1007.634646324</v>
      </c>
      <c r="V30" s="93">
        <v>4400.1414842726399</v>
      </c>
      <c r="W30" s="93">
        <v>762.54982905961197</v>
      </c>
      <c r="X30" s="93">
        <v>1222.1191138675399</v>
      </c>
      <c r="Y30" s="93">
        <v>1198.5052638951699</v>
      </c>
      <c r="Z30" s="93">
        <v>1661.2591135159</v>
      </c>
      <c r="AA30" s="93">
        <v>4844.4333203382303</v>
      </c>
      <c r="AB30" s="93">
        <v>637.66377368327301</v>
      </c>
      <c r="AC30" s="93">
        <v>954.02353584334298</v>
      </c>
      <c r="AD30" s="93">
        <v>976.78346958596899</v>
      </c>
      <c r="AE30" s="93">
        <v>123.68783708372401</v>
      </c>
      <c r="AF30" s="93">
        <v>2692.15861619631</v>
      </c>
      <c r="AG30" s="93">
        <v>1045.3575247357801</v>
      </c>
      <c r="AH30" s="93">
        <v>1968.32578344786</v>
      </c>
      <c r="AI30" s="93">
        <v>1401.9645359673</v>
      </c>
      <c r="AJ30" s="93">
        <v>1428.22753441136</v>
      </c>
      <c r="AK30" s="93">
        <v>5843.8753785623003</v>
      </c>
      <c r="AL30" s="93">
        <v>551.692379672181</v>
      </c>
      <c r="AM30" s="216">
        <v>571.05160126764702</v>
      </c>
      <c r="AN30" s="93">
        <v>1976.41074707229</v>
      </c>
      <c r="AO30" s="216">
        <v>1636.1037344820229</v>
      </c>
      <c r="AP30" s="93">
        <v>1352.0239364643201</v>
      </c>
      <c r="AQ30" s="216">
        <v>1315.6134072781001</v>
      </c>
      <c r="AR30" s="93">
        <v>1556.7047533206701</v>
      </c>
      <c r="AS30" s="216">
        <f t="shared" si="1"/>
        <v>1783.5659334252196</v>
      </c>
      <c r="AT30" s="93">
        <v>5436.8318165294704</v>
      </c>
      <c r="AU30" s="216">
        <v>5306.3346764529897</v>
      </c>
      <c r="AV30" s="93">
        <v>1226.33312857643</v>
      </c>
      <c r="AW30" s="93">
        <v>2040.0363025717099</v>
      </c>
      <c r="AX30" s="93">
        <v>1747.5582524501999</v>
      </c>
      <c r="AY30" s="93">
        <v>1334.39237859882</v>
      </c>
      <c r="AZ30" s="93">
        <v>6348.32006219716</v>
      </c>
      <c r="BA30"/>
      <c r="BB30" s="174">
        <f t="shared" si="2"/>
        <v>-0.2518401738946604</v>
      </c>
      <c r="BC30" s="174">
        <f t="shared" si="3"/>
        <v>-0.23642466468404832</v>
      </c>
      <c r="BD30" s="174">
        <f t="shared" si="4"/>
        <v>0.19636631484403155</v>
      </c>
      <c r="BE30" s="131"/>
    </row>
    <row r="31" spans="1:57" ht="13">
      <c r="A31" s="21"/>
      <c r="B31" s="21"/>
      <c r="C31" s="69"/>
      <c r="D31" s="69"/>
      <c r="E31" s="69"/>
      <c r="F31" s="69"/>
      <c r="G31" s="69"/>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192"/>
      <c r="AV31"/>
      <c r="AW31"/>
      <c r="AX31"/>
      <c r="AY31"/>
      <c r="BA31"/>
      <c r="BB31" s="178"/>
      <c r="BC31" s="178"/>
      <c r="BD31" s="178"/>
      <c r="BE31" s="131"/>
    </row>
    <row r="32" spans="1:57" ht="13">
      <c r="A32" s="21"/>
      <c r="B32" s="88"/>
      <c r="C32" s="88"/>
      <c r="D32" s="88"/>
      <c r="E32" s="88"/>
      <c r="F32" s="88"/>
      <c r="G32" s="88"/>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s="136"/>
      <c r="AV32"/>
      <c r="AW32"/>
      <c r="AX32"/>
      <c r="AY32"/>
      <c r="BA32"/>
      <c r="BB32" s="178"/>
      <c r="BC32" s="178"/>
      <c r="BD32" s="178"/>
      <c r="BE32" s="131"/>
    </row>
    <row r="33" spans="1:57" ht="16" thickBot="1">
      <c r="A33" s="21"/>
      <c r="B33" s="24" t="s">
        <v>119</v>
      </c>
      <c r="C33" s="90"/>
      <c r="D33" s="90"/>
      <c r="E33" s="90"/>
      <c r="F33" s="90"/>
      <c r="G33" s="90"/>
      <c r="H33" s="90"/>
      <c r="I33" s="90"/>
      <c r="J33" s="90"/>
      <c r="K33" s="90"/>
      <c r="L33" s="90"/>
      <c r="M33" s="90"/>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8"/>
      <c r="AV33" s="24"/>
      <c r="AW33" s="24"/>
      <c r="AX33" s="24"/>
      <c r="AY33" s="24"/>
      <c r="AZ33" s="24"/>
      <c r="BA33"/>
      <c r="BB33" s="140"/>
      <c r="BC33" s="140"/>
      <c r="BD33" s="406"/>
      <c r="BE33" s="131"/>
    </row>
    <row r="34" spans="1:57" ht="13">
      <c r="A34" s="21"/>
      <c r="B34" s="88"/>
      <c r="C34" s="88"/>
      <c r="D34" s="88"/>
      <c r="E34" s="88"/>
      <c r="F34" s="88"/>
      <c r="G34" s="88"/>
      <c r="H34"/>
      <c r="I34"/>
      <c r="J34"/>
      <c r="K34"/>
      <c r="L34"/>
      <c r="M34"/>
      <c r="N34"/>
      <c r="O34"/>
      <c r="P34"/>
      <c r="Q34"/>
      <c r="R34"/>
      <c r="S34"/>
      <c r="T34"/>
      <c r="U34"/>
      <c r="V34"/>
      <c r="W34"/>
      <c r="X34"/>
      <c r="Y34"/>
      <c r="Z34"/>
      <c r="AA34"/>
      <c r="AB34"/>
      <c r="AC34"/>
      <c r="AD34"/>
      <c r="AE34"/>
      <c r="AF34"/>
      <c r="AG34"/>
      <c r="AH34"/>
      <c r="AI34"/>
      <c r="AJ34"/>
      <c r="AK34"/>
      <c r="AL34"/>
      <c r="AM34" s="60" t="s">
        <v>601</v>
      </c>
      <c r="AN34"/>
      <c r="AO34" s="60" t="s">
        <v>601</v>
      </c>
      <c r="AP34"/>
      <c r="AQ34" s="60" t="str">
        <f>+$AM$13</f>
        <v>IFRS 17</v>
      </c>
      <c r="AR34"/>
      <c r="AS34" s="60" t="s">
        <v>601</v>
      </c>
      <c r="AT34"/>
      <c r="AU34" s="349" t="s">
        <v>601</v>
      </c>
      <c r="AV34"/>
      <c r="AW34"/>
      <c r="AX34"/>
      <c r="AY34"/>
      <c r="BA34"/>
      <c r="BB34" s="130"/>
      <c r="BC34" s="130"/>
      <c r="BD34" s="407"/>
      <c r="BE34" s="131"/>
    </row>
    <row r="35" spans="1:57" ht="26">
      <c r="A35" s="21"/>
      <c r="B35" s="25" t="s">
        <v>24</v>
      </c>
      <c r="C35" s="61" t="s">
        <v>100</v>
      </c>
      <c r="D35" s="61" t="s">
        <v>101</v>
      </c>
      <c r="E35" s="61" t="s">
        <v>102</v>
      </c>
      <c r="F35" s="61" t="s">
        <v>103</v>
      </c>
      <c r="G35" s="61" t="s">
        <v>104</v>
      </c>
      <c r="H35" s="61" t="s">
        <v>483</v>
      </c>
      <c r="I35" s="61" t="s">
        <v>484</v>
      </c>
      <c r="J35" s="61" t="s">
        <v>485</v>
      </c>
      <c r="K35" s="61" t="s">
        <v>486</v>
      </c>
      <c r="L35" s="61" t="s">
        <v>487</v>
      </c>
      <c r="M35" s="60" t="s">
        <v>488</v>
      </c>
      <c r="N35" s="60" t="s">
        <v>489</v>
      </c>
      <c r="O35" s="60" t="s">
        <v>490</v>
      </c>
      <c r="P35" s="60" t="s">
        <v>491</v>
      </c>
      <c r="Q35" s="61" t="s">
        <v>492</v>
      </c>
      <c r="R35" s="60" t="s">
        <v>493</v>
      </c>
      <c r="S35" s="60" t="s">
        <v>494</v>
      </c>
      <c r="T35" s="60" t="s">
        <v>495</v>
      </c>
      <c r="U35" s="60" t="s">
        <v>496</v>
      </c>
      <c r="V35" s="61" t="s">
        <v>497</v>
      </c>
      <c r="W35" s="60" t="s">
        <v>498</v>
      </c>
      <c r="X35" s="60" t="s">
        <v>499</v>
      </c>
      <c r="Y35" s="60" t="s">
        <v>500</v>
      </c>
      <c r="Z35" s="60" t="s">
        <v>501</v>
      </c>
      <c r="AA35" s="60" t="s">
        <v>502</v>
      </c>
      <c r="AB35" s="60" t="s">
        <v>503</v>
      </c>
      <c r="AC35" s="60" t="s">
        <v>504</v>
      </c>
      <c r="AD35" s="60" t="s">
        <v>505</v>
      </c>
      <c r="AE35" s="60" t="s">
        <v>506</v>
      </c>
      <c r="AF35" s="60" t="s">
        <v>507</v>
      </c>
      <c r="AG35" s="60" t="s">
        <v>508</v>
      </c>
      <c r="AH35" s="60" t="s">
        <v>509</v>
      </c>
      <c r="AI35" s="60" t="s">
        <v>510</v>
      </c>
      <c r="AJ35" s="60" t="s">
        <v>511</v>
      </c>
      <c r="AK35" s="60" t="s">
        <v>512</v>
      </c>
      <c r="AL35" s="60" t="s">
        <v>513</v>
      </c>
      <c r="AM35" s="60" t="s">
        <v>513</v>
      </c>
      <c r="AN35" s="60" t="s">
        <v>570</v>
      </c>
      <c r="AO35" s="60" t="s">
        <v>570</v>
      </c>
      <c r="AP35" s="60" t="s">
        <v>574</v>
      </c>
      <c r="AQ35" s="60" t="s">
        <v>574</v>
      </c>
      <c r="AR35" s="60" t="s">
        <v>604</v>
      </c>
      <c r="AS35" s="60" t="str">
        <f>AS14</f>
        <v>Q4-22
Stated</v>
      </c>
      <c r="AT35" s="60" t="s">
        <v>605</v>
      </c>
      <c r="AU35" s="349" t="s">
        <v>605</v>
      </c>
      <c r="AV35" s="60" t="s">
        <v>610</v>
      </c>
      <c r="AW35" s="60" t="s">
        <v>623</v>
      </c>
      <c r="AX35" s="60" t="s">
        <v>628</v>
      </c>
      <c r="AY35" s="60" t="str">
        <f t="shared" ref="AY35:AZ35" si="5">AY$14</f>
        <v>Q4-23
Stated</v>
      </c>
      <c r="AZ35" s="473" t="str">
        <f t="shared" si="5"/>
        <v>FY-2023
Stated</v>
      </c>
      <c r="BA35"/>
      <c r="BB35" s="142" t="str">
        <f>LEFT($AR:$AR,2)&amp;"/"&amp;LEFT(AY:AY,2)</f>
        <v>Q4/Q4</v>
      </c>
      <c r="BC35" s="142" t="str">
        <f>LEFT($AY:$AY,2)&amp;"/"&amp;LEFT(AX:AX,2)</f>
        <v>Q4/Q3</v>
      </c>
      <c r="BD35" s="405" t="str">
        <f>LEFT($AK:$AK,2)&amp;"/"&amp;LEFT(AZ:AZ,2)</f>
        <v>FY/FY</v>
      </c>
      <c r="BE35" s="131"/>
    </row>
    <row r="36" spans="1:57" ht="13">
      <c r="A36" s="21"/>
      <c r="B36" s="26"/>
      <c r="C36" s="88"/>
      <c r="D36" s="88"/>
      <c r="E36" s="88"/>
      <c r="F36" s="88"/>
      <c r="G36" s="88"/>
      <c r="H36" s="88"/>
      <c r="I36" s="88"/>
      <c r="J36" s="88"/>
      <c r="K36" s="88"/>
      <c r="L36" s="88"/>
      <c r="M36" s="136"/>
      <c r="N36" s="136"/>
      <c r="O36" s="136"/>
      <c r="P36" s="136"/>
      <c r="Q36" s="88"/>
      <c r="R36" s="136"/>
      <c r="S36" s="136"/>
      <c r="T36" s="136"/>
      <c r="U36" s="136"/>
      <c r="V36" s="88"/>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470"/>
      <c r="BA36"/>
      <c r="BB36" s="370"/>
      <c r="BC36" s="370"/>
      <c r="BD36" s="370"/>
      <c r="BE36" s="131"/>
    </row>
    <row r="37" spans="1:57" ht="13">
      <c r="A37" s="21" t="s">
        <v>120</v>
      </c>
      <c r="B37" s="28" t="s">
        <v>26</v>
      </c>
      <c r="C37" s="63">
        <v>1170</v>
      </c>
      <c r="D37" s="63">
        <v>1177</v>
      </c>
      <c r="E37" s="63">
        <v>1121</v>
      </c>
      <c r="F37" s="63">
        <v>1146</v>
      </c>
      <c r="G37" s="93">
        <v>4614</v>
      </c>
      <c r="H37" s="63">
        <v>1178.1730641172101</v>
      </c>
      <c r="I37" s="63">
        <v>1164.39098443597</v>
      </c>
      <c r="J37" s="63">
        <v>1107.58396250491</v>
      </c>
      <c r="K37" s="63">
        <v>1293.44360353457</v>
      </c>
      <c r="L37" s="93">
        <v>4743.5916145926603</v>
      </c>
      <c r="M37" s="143">
        <v>1250.3218087108301</v>
      </c>
      <c r="N37" s="143">
        <v>1150.5419608503601</v>
      </c>
      <c r="O37" s="143">
        <v>1302.3448382067199</v>
      </c>
      <c r="P37" s="143">
        <v>1560.2449185871001</v>
      </c>
      <c r="Q37" s="93">
        <v>5263.4535263550097</v>
      </c>
      <c r="R37" s="143">
        <v>1467.2617301287801</v>
      </c>
      <c r="S37" s="143">
        <v>1388.0217508503099</v>
      </c>
      <c r="T37" s="143">
        <v>1452.36985829542</v>
      </c>
      <c r="U37" s="143">
        <v>1470.07056798752</v>
      </c>
      <c r="V37" s="93">
        <v>5777.7239072620296</v>
      </c>
      <c r="W37" s="143">
        <v>1468.7977761529901</v>
      </c>
      <c r="X37" s="143">
        <v>1479.4214987887001</v>
      </c>
      <c r="Y37" s="143">
        <v>1507.13298643301</v>
      </c>
      <c r="Z37" s="143">
        <v>1622.59874064308</v>
      </c>
      <c r="AA37" s="93">
        <v>6077.9510020177704</v>
      </c>
      <c r="AB37" s="143">
        <v>1319.66892649431</v>
      </c>
      <c r="AC37" s="143">
        <v>1358.6188270922701</v>
      </c>
      <c r="AD37" s="143">
        <v>1411.3057205939799</v>
      </c>
      <c r="AE37" s="143">
        <v>1644.4137030470299</v>
      </c>
      <c r="AF37" s="93">
        <v>5734.0071772275896</v>
      </c>
      <c r="AG37" s="143">
        <v>1583.7673510495299</v>
      </c>
      <c r="AH37" s="143">
        <v>1764.09973184006</v>
      </c>
      <c r="AI37" s="143">
        <v>1570.9622104515199</v>
      </c>
      <c r="AJ37" s="143">
        <v>1608.16320697989</v>
      </c>
      <c r="AK37" s="93">
        <v>6526.9925003210001</v>
      </c>
      <c r="AL37" s="143">
        <v>1729.3728538477201</v>
      </c>
      <c r="AM37" s="143">
        <v>1568.9726008201401</v>
      </c>
      <c r="AN37" s="143">
        <v>1652.3679009125999</v>
      </c>
      <c r="AO37" s="143">
        <v>1174.35489493059</v>
      </c>
      <c r="AP37" s="143">
        <v>1565.72974004505</v>
      </c>
      <c r="AQ37" s="381">
        <v>1501.8767843538399</v>
      </c>
      <c r="AR37" s="143">
        <v>1937.4125879113601</v>
      </c>
      <c r="AS37" s="381">
        <f>AU37-AM37-AO37-AQ37</f>
        <v>2016.0853366668894</v>
      </c>
      <c r="AT37" s="93">
        <v>6884.8830827167303</v>
      </c>
      <c r="AU37" s="93">
        <v>6261.2896167714598</v>
      </c>
      <c r="AV37" s="143">
        <v>1745.5304310388401</v>
      </c>
      <c r="AW37" s="143">
        <v>1732.4403236543001</v>
      </c>
      <c r="AX37" s="143">
        <v>1655.5289482902199</v>
      </c>
      <c r="AY37" s="143">
        <v>1554.65051058221</v>
      </c>
      <c r="AZ37" s="93">
        <v>6688.1502135655701</v>
      </c>
      <c r="BA37"/>
      <c r="BB37" s="174">
        <f>IF(ISERROR($AY37/AS37),"ns",IF($AY37/AS37&gt;200%,"x"&amp;(ROUND($AY37/AS37,1)),IF($AY37/AS37&lt;0,"ns",$AY37/AS37-1)))</f>
        <v>-0.22887663418432003</v>
      </c>
      <c r="BC37" s="174">
        <f t="shared" ref="BC37:BC50" si="6">IF(ISERROR($AY37/AX37),"ns",IF($AY37/AX37&gt;200%,"x"&amp;(ROUND($AY37/AX37,1)),IF($AY37/AX37&lt;0,"ns",$AY37/AX37-1)))</f>
        <v>-6.0934263826793233E-2</v>
      </c>
      <c r="BD37" s="174">
        <f t="shared" ref="BD37:BD50" si="7">IF(ISERROR($AZ37/AU37),"ns",IF($AZ37/AU37&gt;200%,"x"&amp;(ROUND($AZ37/AU37,1)),IF($AZ37/AU37&lt;0,"ns",$AZ37/AU37-1)))</f>
        <v>6.8174549161681197E-2</v>
      </c>
      <c r="BE37" s="131"/>
    </row>
    <row r="38" spans="1:57" ht="13">
      <c r="A38" s="21" t="s">
        <v>121</v>
      </c>
      <c r="B38" s="29" t="s">
        <v>28</v>
      </c>
      <c r="C38" s="75">
        <v>-584</v>
      </c>
      <c r="D38" s="75">
        <v>-537</v>
      </c>
      <c r="E38" s="75">
        <v>-501</v>
      </c>
      <c r="F38" s="75">
        <v>-534</v>
      </c>
      <c r="G38" s="96">
        <v>-2156</v>
      </c>
      <c r="H38" s="95">
        <v>-592.99570346096505</v>
      </c>
      <c r="I38" s="95">
        <v>-530.67763636434597</v>
      </c>
      <c r="J38" s="95">
        <v>-477.54078102346801</v>
      </c>
      <c r="K38" s="95">
        <v>-554.53660389287097</v>
      </c>
      <c r="L38" s="96">
        <v>-2155.7507247416502</v>
      </c>
      <c r="M38" s="95">
        <v>-627.79505807632995</v>
      </c>
      <c r="N38" s="95">
        <v>-570.14136423873299</v>
      </c>
      <c r="O38" s="95">
        <v>-680.40967288995103</v>
      </c>
      <c r="P38" s="95">
        <v>-830.40919066813399</v>
      </c>
      <c r="Q38" s="96">
        <v>-2708.7552858731501</v>
      </c>
      <c r="R38" s="95">
        <v>-746.90643679112804</v>
      </c>
      <c r="S38" s="95">
        <v>-685.38689790851402</v>
      </c>
      <c r="T38" s="95">
        <v>-680.34543696692299</v>
      </c>
      <c r="U38" s="95">
        <v>-723.86089201593404</v>
      </c>
      <c r="V38" s="96">
        <v>-2836.4996636824999</v>
      </c>
      <c r="W38" s="95">
        <v>-757.37871609544595</v>
      </c>
      <c r="X38" s="95">
        <v>-693.71025994341699</v>
      </c>
      <c r="Y38" s="95">
        <v>-706.38662919528394</v>
      </c>
      <c r="Z38" s="95">
        <v>-746.03960583794606</v>
      </c>
      <c r="AA38" s="96">
        <v>-2903.5152110720901</v>
      </c>
      <c r="AB38" s="95">
        <v>-812.86712776249897</v>
      </c>
      <c r="AC38" s="95">
        <v>-664.54033752744203</v>
      </c>
      <c r="AD38" s="95">
        <v>-658.16372080566498</v>
      </c>
      <c r="AE38" s="95">
        <v>-734.91744451416196</v>
      </c>
      <c r="AF38" s="96">
        <v>-2870.4886306097701</v>
      </c>
      <c r="AG38" s="95">
        <v>-790.39154060792202</v>
      </c>
      <c r="AH38" s="95">
        <v>-751.103758813186</v>
      </c>
      <c r="AI38" s="95">
        <v>-737.78684142326995</v>
      </c>
      <c r="AJ38" s="95">
        <v>-732.65888774390203</v>
      </c>
      <c r="AK38" s="96">
        <v>-3011.94102858828</v>
      </c>
      <c r="AL38" s="95">
        <v>-884.35081192355506</v>
      </c>
      <c r="AM38" s="95">
        <v>-705.27981192355503</v>
      </c>
      <c r="AN38" s="95">
        <v>-847.15968928663494</v>
      </c>
      <c r="AO38" s="95">
        <v>-727.288891463852</v>
      </c>
      <c r="AP38" s="95">
        <v>-801.57345736793695</v>
      </c>
      <c r="AQ38" s="379">
        <v>-712.69525519071976</v>
      </c>
      <c r="AR38" s="95">
        <v>-795.90661823182302</v>
      </c>
      <c r="AS38" s="379">
        <f t="shared" ref="AS38:AS50" si="8">AU38-AM38-AO38-AQ38</f>
        <v>-653.2002549565932</v>
      </c>
      <c r="AT38" s="96">
        <v>-3328.9905768099502</v>
      </c>
      <c r="AU38" s="96">
        <v>-2798.4642135347199</v>
      </c>
      <c r="AV38" s="95">
        <v>-721.03682371962805</v>
      </c>
      <c r="AW38" s="95">
        <v>-715.08004300406105</v>
      </c>
      <c r="AX38" s="95">
        <v>-718.09451453010604</v>
      </c>
      <c r="AY38" s="95">
        <v>-726.22921536208798</v>
      </c>
      <c r="AZ38" s="472">
        <v>-2880.4405966158802</v>
      </c>
      <c r="BA38"/>
      <c r="BB38" s="174">
        <f t="shared" ref="BB38:BB50" si="9">IF(ISERROR($AY38/AS38),"ns",IF($AY38/AS38&gt;200%,"x"&amp;(ROUND($AY38/AS38,1)),IF($AY38/AS38&lt;0,"ns",$AY38/AS38-1)))</f>
        <v>0.11180179409199376</v>
      </c>
      <c r="BC38" s="174">
        <f t="shared" si="6"/>
        <v>1.1328175703033905E-2</v>
      </c>
      <c r="BD38" s="174">
        <f t="shared" si="7"/>
        <v>2.9293346931035691E-2</v>
      </c>
      <c r="BE38" s="131"/>
    </row>
    <row r="39" spans="1:57" ht="13">
      <c r="A39" s="97" t="s">
        <v>122</v>
      </c>
      <c r="B39" s="31"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380">
        <v>0</v>
      </c>
      <c r="AR39" s="99">
        <v>0</v>
      </c>
      <c r="AS39" s="380">
        <f t="shared" si="8"/>
        <v>-4.4408920985006262E-16</v>
      </c>
      <c r="AT39" s="100">
        <v>-7.4810581825</v>
      </c>
      <c r="AU39" s="100">
        <v>-7.4810581825</v>
      </c>
      <c r="AV39" s="99">
        <v>-6.0880000000000001</v>
      </c>
      <c r="AW39" s="99">
        <v>-0.28544480999999999</v>
      </c>
      <c r="AX39" s="99">
        <v>0</v>
      </c>
      <c r="AY39" s="99">
        <v>0</v>
      </c>
      <c r="AZ39" s="100">
        <v>-6.3734448100000005</v>
      </c>
      <c r="BA39"/>
      <c r="BB39" s="174">
        <f t="shared" si="9"/>
        <v>-1</v>
      </c>
      <c r="BC39" s="174" t="str">
        <f t="shared" si="6"/>
        <v>ns</v>
      </c>
      <c r="BD39" s="174">
        <f t="shared" si="7"/>
        <v>-0.14805570889569797</v>
      </c>
      <c r="BE39" s="131"/>
    </row>
    <row r="40" spans="1:57" ht="13">
      <c r="A40" s="21" t="s">
        <v>123</v>
      </c>
      <c r="B40" s="28" t="s">
        <v>32</v>
      </c>
      <c r="C40" s="77">
        <v>586</v>
      </c>
      <c r="D40" s="63">
        <v>640</v>
      </c>
      <c r="E40" s="63">
        <v>620</v>
      </c>
      <c r="F40" s="63">
        <v>612</v>
      </c>
      <c r="G40" s="93">
        <v>2458</v>
      </c>
      <c r="H40" s="63">
        <v>585.17736065624604</v>
      </c>
      <c r="I40" s="63">
        <v>633.71334807162702</v>
      </c>
      <c r="J40" s="63">
        <v>630.04318148144296</v>
      </c>
      <c r="K40" s="63">
        <v>738.90699964169698</v>
      </c>
      <c r="L40" s="93">
        <v>2587.8408898510102</v>
      </c>
      <c r="M40" s="143">
        <v>622.52675063450295</v>
      </c>
      <c r="N40" s="143">
        <v>580.40059661162297</v>
      </c>
      <c r="O40" s="143">
        <v>621.93516531676903</v>
      </c>
      <c r="P40" s="143">
        <v>729.83572791896302</v>
      </c>
      <c r="Q40" s="93">
        <v>2554.69824048186</v>
      </c>
      <c r="R40" s="143">
        <v>720.35529333764998</v>
      </c>
      <c r="S40" s="143">
        <v>702.63485294179804</v>
      </c>
      <c r="T40" s="143">
        <v>772.02442132849706</v>
      </c>
      <c r="U40" s="143">
        <v>746.20967597158597</v>
      </c>
      <c r="V40" s="93">
        <v>2941.2242435795301</v>
      </c>
      <c r="W40" s="143">
        <v>711.41906005754299</v>
      </c>
      <c r="X40" s="143">
        <v>785.71123884528402</v>
      </c>
      <c r="Y40" s="143">
        <v>800.74635723772406</v>
      </c>
      <c r="Z40" s="143">
        <v>876.55913480512902</v>
      </c>
      <c r="AA40" s="93">
        <v>3174.4357909456799</v>
      </c>
      <c r="AB40" s="143">
        <v>506.80179873180998</v>
      </c>
      <c r="AC40" s="143">
        <v>694.07848956482701</v>
      </c>
      <c r="AD40" s="143">
        <v>753.14199978831698</v>
      </c>
      <c r="AE40" s="143">
        <v>909.49625853287</v>
      </c>
      <c r="AF40" s="93">
        <v>2863.51854661782</v>
      </c>
      <c r="AG40" s="143">
        <v>793.37581044160902</v>
      </c>
      <c r="AH40" s="143">
        <v>1012.9959730268801</v>
      </c>
      <c r="AI40" s="143">
        <v>833.175369028246</v>
      </c>
      <c r="AJ40" s="143">
        <v>875.50431923598398</v>
      </c>
      <c r="AK40" s="93">
        <v>3515.0514717327201</v>
      </c>
      <c r="AL40" s="143">
        <v>845.02204192416195</v>
      </c>
      <c r="AM40" s="143">
        <v>863.69278889658199</v>
      </c>
      <c r="AN40" s="143">
        <v>805.20821162596405</v>
      </c>
      <c r="AO40" s="143">
        <v>447.06600346673804</v>
      </c>
      <c r="AP40" s="143">
        <v>764.15628267711804</v>
      </c>
      <c r="AQ40" s="381">
        <v>789.1815291631201</v>
      </c>
      <c r="AR40" s="143">
        <v>1141.5059696795399</v>
      </c>
      <c r="AS40" s="381">
        <f t="shared" si="8"/>
        <v>1362.8850817102998</v>
      </c>
      <c r="AT40" s="93">
        <v>3555.8925059067801</v>
      </c>
      <c r="AU40" s="93">
        <v>3462.8254032367399</v>
      </c>
      <c r="AV40" s="143">
        <v>1024.49360731921</v>
      </c>
      <c r="AW40" s="143">
        <v>1017.36028065024</v>
      </c>
      <c r="AX40" s="143">
        <v>937.43443376011896</v>
      </c>
      <c r="AY40" s="143">
        <v>828.42129522012101</v>
      </c>
      <c r="AZ40" s="93">
        <v>3807.7096169496799</v>
      </c>
      <c r="BA40"/>
      <c r="BB40" s="174">
        <f t="shared" si="9"/>
        <v>-0.39215616464116998</v>
      </c>
      <c r="BC40" s="174">
        <f t="shared" si="6"/>
        <v>-0.11628881403762625</v>
      </c>
      <c r="BD40" s="174">
        <f t="shared" si="7"/>
        <v>9.9596189109209199E-2</v>
      </c>
      <c r="BE40" s="131"/>
    </row>
    <row r="41" spans="1:57" ht="13">
      <c r="A41" s="21" t="s">
        <v>124</v>
      </c>
      <c r="B41" s="29" t="s">
        <v>34</v>
      </c>
      <c r="C41" s="75">
        <v>-8</v>
      </c>
      <c r="D41" s="101">
        <v>52</v>
      </c>
      <c r="E41" s="101">
        <v>-66</v>
      </c>
      <c r="F41" s="101">
        <v>-7</v>
      </c>
      <c r="G41" s="96">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64.391350056451003</v>
      </c>
      <c r="AD41" s="95">
        <v>-41.107842604511298</v>
      </c>
      <c r="AE41" s="95">
        <v>-59.501172330700001</v>
      </c>
      <c r="AF41" s="96">
        <v>-55.056545354527998</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379">
        <v>23.376441932786975</v>
      </c>
      <c r="AR41" s="95">
        <v>-11.368076538040899</v>
      </c>
      <c r="AS41" s="379">
        <f t="shared" si="8"/>
        <v>-34.967219462941337</v>
      </c>
      <c r="AT41" s="96">
        <v>-16.869166402636001</v>
      </c>
      <c r="AU41" s="96">
        <v>-16.956166402636001</v>
      </c>
      <c r="AV41" s="95">
        <v>-0.88373902553706896</v>
      </c>
      <c r="AW41" s="95">
        <v>-3.7248209259286999E-2</v>
      </c>
      <c r="AX41" s="95">
        <v>-0.33293530040861902</v>
      </c>
      <c r="AY41" s="95">
        <v>-4.1525182556067399</v>
      </c>
      <c r="AZ41" s="472">
        <v>-5.40644079081172</v>
      </c>
      <c r="BA41"/>
      <c r="BB41" s="174">
        <f t="shared" si="9"/>
        <v>-0.88124539727822437</v>
      </c>
      <c r="BC41" s="174" t="str">
        <f t="shared" si="6"/>
        <v>x12.5</v>
      </c>
      <c r="BD41" s="174">
        <f t="shared" si="7"/>
        <v>-0.68115193833134136</v>
      </c>
      <c r="BE41" s="131"/>
    </row>
    <row r="42" spans="1:57" ht="13">
      <c r="A42" s="21" t="s">
        <v>125</v>
      </c>
      <c r="B42" s="29" t="s">
        <v>38</v>
      </c>
      <c r="C42" s="75">
        <v>6</v>
      </c>
      <c r="D42" s="101">
        <v>6</v>
      </c>
      <c r="E42" s="101">
        <v>7</v>
      </c>
      <c r="F42" s="101">
        <v>6</v>
      </c>
      <c r="G42" s="96">
        <v>25</v>
      </c>
      <c r="H42" s="101">
        <v>6.51650472039824</v>
      </c>
      <c r="I42" s="101">
        <v>6.2238668804396999</v>
      </c>
      <c r="J42" s="101">
        <v>8.0379305877789893</v>
      </c>
      <c r="K42" s="101">
        <v>7.6179460315777101</v>
      </c>
      <c r="L42" s="96">
        <v>28.3962482201947</v>
      </c>
      <c r="M42" s="144">
        <v>7.5851793288201703</v>
      </c>
      <c r="N42" s="144">
        <v>7.8730024185312697</v>
      </c>
      <c r="O42" s="144">
        <v>8.9267099672286605</v>
      </c>
      <c r="P42" s="144">
        <v>8.5513694167524203</v>
      </c>
      <c r="Q42" s="96">
        <v>32.9362611313325</v>
      </c>
      <c r="R42" s="144">
        <v>11.6247402649514</v>
      </c>
      <c r="S42" s="144">
        <v>13.5570693634268</v>
      </c>
      <c r="T42" s="144">
        <v>12.326530352912799</v>
      </c>
      <c r="U42" s="144">
        <v>9.8666312800955893</v>
      </c>
      <c r="V42" s="96">
        <v>47.374971261386499</v>
      </c>
      <c r="W42" s="144">
        <v>12.6546200594972</v>
      </c>
      <c r="X42" s="144">
        <v>11.945549061093701</v>
      </c>
      <c r="Y42" s="144">
        <v>7.8551758549777402</v>
      </c>
      <c r="Z42" s="144">
        <v>13.5369345119028</v>
      </c>
      <c r="AA42" s="96">
        <v>45.9922794874714</v>
      </c>
      <c r="AB42" s="144">
        <v>13.8041454863755</v>
      </c>
      <c r="AC42" s="144">
        <v>15.121323147820799</v>
      </c>
      <c r="AD42" s="144">
        <v>16.775404144747899</v>
      </c>
      <c r="AE42" s="144">
        <v>20.286614559005901</v>
      </c>
      <c r="AF42" s="96">
        <v>65.9874873379501</v>
      </c>
      <c r="AG42" s="144">
        <v>17.709730180492201</v>
      </c>
      <c r="AH42" s="144">
        <v>20.5810987759703</v>
      </c>
      <c r="AI42" s="144">
        <v>24.751218513001799</v>
      </c>
      <c r="AJ42" s="144">
        <v>21.235935965571901</v>
      </c>
      <c r="AK42" s="96">
        <v>84.277983435036205</v>
      </c>
      <c r="AL42" s="144">
        <v>19.755686936848399</v>
      </c>
      <c r="AM42" s="144">
        <v>19.755686936848399</v>
      </c>
      <c r="AN42" s="144">
        <v>21.0258270866847</v>
      </c>
      <c r="AO42" s="144">
        <v>21.026827086684705</v>
      </c>
      <c r="AP42" s="144">
        <v>23.5131429249005</v>
      </c>
      <c r="AQ42" s="382">
        <v>23.512142924900395</v>
      </c>
      <c r="AR42" s="144">
        <v>23.893739326168799</v>
      </c>
      <c r="AS42" s="382">
        <f t="shared" si="8"/>
        <v>23.893739326168792</v>
      </c>
      <c r="AT42" s="96">
        <v>88.188396274602297</v>
      </c>
      <c r="AU42" s="96">
        <v>88.188396274602297</v>
      </c>
      <c r="AV42" s="144">
        <v>21.967398501219499</v>
      </c>
      <c r="AW42" s="144">
        <v>27.2595846418597</v>
      </c>
      <c r="AX42" s="144">
        <v>23.9891602105488</v>
      </c>
      <c r="AY42" s="144">
        <v>28.788335681487698</v>
      </c>
      <c r="AZ42" s="472">
        <v>102.00447903511601</v>
      </c>
      <c r="BA42"/>
      <c r="BB42" s="174">
        <f t="shared" si="9"/>
        <v>0.20484848723356874</v>
      </c>
      <c r="BC42" s="174">
        <f t="shared" si="6"/>
        <v>0.20005600149473124</v>
      </c>
      <c r="BD42" s="174">
        <f t="shared" si="7"/>
        <v>0.15666554041296998</v>
      </c>
      <c r="BE42" s="131"/>
    </row>
    <row r="43" spans="1:57" ht="13">
      <c r="A43" s="21" t="s">
        <v>126</v>
      </c>
      <c r="B43" s="29" t="s">
        <v>40</v>
      </c>
      <c r="C43" s="75">
        <v>-3</v>
      </c>
      <c r="D43" s="101">
        <v>10</v>
      </c>
      <c r="E43" s="101">
        <v>0</v>
      </c>
      <c r="F43" s="101">
        <v>3</v>
      </c>
      <c r="G43" s="96">
        <v>10</v>
      </c>
      <c r="H43" s="101">
        <v>1.25879716784419E-3</v>
      </c>
      <c r="I43" s="101">
        <v>0.57794576509830897</v>
      </c>
      <c r="J43" s="101">
        <v>-5.1100641031284798E-3</v>
      </c>
      <c r="K43" s="101">
        <v>1.3946431119364799</v>
      </c>
      <c r="L43" s="96">
        <v>1.96873761009951</v>
      </c>
      <c r="M43" s="144">
        <v>-5.8999999999999997E-2</v>
      </c>
      <c r="N43" s="144">
        <v>2.2241441109428502E-2</v>
      </c>
      <c r="O43" s="144">
        <v>-8.9314741941269399E-2</v>
      </c>
      <c r="P43" s="144">
        <v>4.3510615667855603</v>
      </c>
      <c r="Q43" s="96">
        <v>4.2249882659537201</v>
      </c>
      <c r="R43" s="144">
        <v>0.115751296426529</v>
      </c>
      <c r="S43" s="144">
        <v>-0.265481387041479</v>
      </c>
      <c r="T43" s="144">
        <v>-2.0311026639274998</v>
      </c>
      <c r="U43" s="144">
        <v>-0.80330296406146096</v>
      </c>
      <c r="V43" s="96">
        <v>-2.9841357186039099</v>
      </c>
      <c r="W43" s="144">
        <v>3.0887122404694798E-3</v>
      </c>
      <c r="X43" s="144">
        <v>-0.25640814433713499</v>
      </c>
      <c r="Y43" s="144">
        <v>20.706689924931801</v>
      </c>
      <c r="Z43" s="144">
        <v>11.326799199571299</v>
      </c>
      <c r="AA43" s="96">
        <v>31.780169692406499</v>
      </c>
      <c r="AB43" s="144">
        <v>3.5225862920030302</v>
      </c>
      <c r="AC43" s="144">
        <v>-0.27212379866606401</v>
      </c>
      <c r="AD43" s="144">
        <v>-0.785039315392278</v>
      </c>
      <c r="AE43" s="144">
        <v>0.88378053534519296</v>
      </c>
      <c r="AF43" s="96">
        <v>3.3492037132898802</v>
      </c>
      <c r="AG43" s="144">
        <v>1.03026531043323</v>
      </c>
      <c r="AH43" s="144">
        <v>-1.26249517211132</v>
      </c>
      <c r="AI43" s="144">
        <v>-0.34929089384154699</v>
      </c>
      <c r="AJ43" s="144">
        <v>0.34005650174233099</v>
      </c>
      <c r="AK43" s="96">
        <v>-0.24146425377729899</v>
      </c>
      <c r="AL43" s="144">
        <v>0.83004342986169</v>
      </c>
      <c r="AM43" s="144">
        <v>0.83004342986169</v>
      </c>
      <c r="AN43" s="144">
        <v>2.3045452707230201</v>
      </c>
      <c r="AO43" s="144">
        <v>2.3045452707230201</v>
      </c>
      <c r="AP43" s="144">
        <v>-1.65913386291764</v>
      </c>
      <c r="AQ43" s="382">
        <v>-1.6591338629176402</v>
      </c>
      <c r="AR43" s="144">
        <v>-3.96471844038141</v>
      </c>
      <c r="AS43" s="382">
        <f t="shared" si="8"/>
        <v>-3.9827184403814098</v>
      </c>
      <c r="AT43" s="96">
        <v>-2.48926360271434</v>
      </c>
      <c r="AU43" s="96">
        <v>-2.5072636027143398</v>
      </c>
      <c r="AV43" s="144">
        <v>3.08022819946971E-2</v>
      </c>
      <c r="AW43" s="144">
        <v>3.1939443105805203E-2</v>
      </c>
      <c r="AX43" s="144">
        <v>-4.7727254476738699</v>
      </c>
      <c r="AY43" s="144">
        <v>-5.2605210751862197</v>
      </c>
      <c r="AZ43" s="472">
        <v>-9.9705047977595793</v>
      </c>
      <c r="BA43"/>
      <c r="BB43" s="174">
        <f t="shared" si="9"/>
        <v>0.32083679876763771</v>
      </c>
      <c r="BC43" s="174">
        <f t="shared" si="6"/>
        <v>0.10220483722777129</v>
      </c>
      <c r="BD43" s="174" t="str">
        <f t="shared" si="7"/>
        <v>x4</v>
      </c>
      <c r="BE43" s="131"/>
    </row>
    <row r="44" spans="1:57" ht="13">
      <c r="A44" s="21" t="s">
        <v>127</v>
      </c>
      <c r="B44" s="29" t="s">
        <v>42</v>
      </c>
      <c r="C44" s="75">
        <v>0</v>
      </c>
      <c r="D44" s="101">
        <v>0</v>
      </c>
      <c r="E44" s="101">
        <v>0</v>
      </c>
      <c r="F44" s="101">
        <v>0</v>
      </c>
      <c r="G44" s="96">
        <v>0</v>
      </c>
      <c r="H44" s="101">
        <v>0</v>
      </c>
      <c r="I44" s="101">
        <v>0</v>
      </c>
      <c r="J44" s="101">
        <v>0</v>
      </c>
      <c r="K44" s="101">
        <v>0</v>
      </c>
      <c r="L44" s="96">
        <v>0</v>
      </c>
      <c r="M44" s="144">
        <v>0</v>
      </c>
      <c r="N44" s="144">
        <v>0</v>
      </c>
      <c r="O44" s="144">
        <v>0</v>
      </c>
      <c r="P44" s="144">
        <v>0</v>
      </c>
      <c r="Q44" s="96">
        <v>0</v>
      </c>
      <c r="R44" s="144">
        <v>0</v>
      </c>
      <c r="S44" s="144">
        <v>0</v>
      </c>
      <c r="T44" s="144">
        <v>0</v>
      </c>
      <c r="U44" s="144">
        <v>0</v>
      </c>
      <c r="V44" s="96">
        <v>0</v>
      </c>
      <c r="W44" s="144">
        <v>0</v>
      </c>
      <c r="X44" s="144">
        <v>0</v>
      </c>
      <c r="Y44" s="144">
        <v>0</v>
      </c>
      <c r="Z44" s="144">
        <v>0</v>
      </c>
      <c r="AA44" s="96">
        <v>0</v>
      </c>
      <c r="AB44" s="144">
        <v>0</v>
      </c>
      <c r="AC44" s="144">
        <v>0</v>
      </c>
      <c r="AD44" s="144">
        <v>0</v>
      </c>
      <c r="AE44" s="144">
        <v>0</v>
      </c>
      <c r="AF44" s="96">
        <v>0</v>
      </c>
      <c r="AG44" s="144">
        <v>0</v>
      </c>
      <c r="AH44" s="144">
        <v>0</v>
      </c>
      <c r="AI44" s="144">
        <v>0</v>
      </c>
      <c r="AJ44" s="144">
        <v>0</v>
      </c>
      <c r="AK44" s="96">
        <v>0</v>
      </c>
      <c r="AL44" s="144">
        <v>0</v>
      </c>
      <c r="AM44" s="144">
        <v>0</v>
      </c>
      <c r="AN44" s="144">
        <v>0</v>
      </c>
      <c r="AO44" s="144">
        <v>0</v>
      </c>
      <c r="AP44" s="144">
        <v>0</v>
      </c>
      <c r="AQ44" s="382">
        <v>0</v>
      </c>
      <c r="AR44" s="144">
        <v>0</v>
      </c>
      <c r="AS44" s="382">
        <f t="shared" si="8"/>
        <v>0</v>
      </c>
      <c r="AT44" s="96">
        <v>0</v>
      </c>
      <c r="AU44" s="96">
        <v>0</v>
      </c>
      <c r="AV44" s="144">
        <v>0</v>
      </c>
      <c r="AW44" s="144">
        <v>0</v>
      </c>
      <c r="AX44" s="144">
        <v>0</v>
      </c>
      <c r="AY44" s="144">
        <v>0</v>
      </c>
      <c r="AZ44" s="472">
        <v>0</v>
      </c>
      <c r="BA44"/>
      <c r="BB44" s="174" t="str">
        <f t="shared" si="9"/>
        <v>ns</v>
      </c>
      <c r="BC44" s="174" t="str">
        <f t="shared" si="6"/>
        <v>ns</v>
      </c>
      <c r="BD44" s="174" t="str">
        <f t="shared" si="7"/>
        <v>ns</v>
      </c>
      <c r="BE44" s="131"/>
    </row>
    <row r="45" spans="1:57" ht="13">
      <c r="A45" s="21" t="s">
        <v>128</v>
      </c>
      <c r="B45" s="28" t="s">
        <v>44</v>
      </c>
      <c r="C45" s="77">
        <v>581</v>
      </c>
      <c r="D45" s="63">
        <v>708</v>
      </c>
      <c r="E45" s="63">
        <v>561</v>
      </c>
      <c r="F45" s="63">
        <v>614</v>
      </c>
      <c r="G45" s="93">
        <v>2464</v>
      </c>
      <c r="H45" s="63">
        <v>589.93141751992698</v>
      </c>
      <c r="I45" s="63">
        <v>635.008147567283</v>
      </c>
      <c r="J45" s="63">
        <v>636.83392481244402</v>
      </c>
      <c r="K45" s="63">
        <v>747.11837004959102</v>
      </c>
      <c r="L45" s="93">
        <v>2608.8918599492399</v>
      </c>
      <c r="M45" s="143">
        <v>630.86867776528698</v>
      </c>
      <c r="N45" s="143">
        <v>586.53265430054</v>
      </c>
      <c r="O45" s="143">
        <v>630.93841806023602</v>
      </c>
      <c r="P45" s="143">
        <v>718.90092911746103</v>
      </c>
      <c r="Q45" s="93">
        <v>2567.2406792435199</v>
      </c>
      <c r="R45" s="143">
        <v>727.27541426018399</v>
      </c>
      <c r="S45" s="143">
        <v>712.18087504432799</v>
      </c>
      <c r="T45" s="143">
        <v>796.05250735542097</v>
      </c>
      <c r="U45" s="143">
        <v>733.123391815216</v>
      </c>
      <c r="V45" s="93">
        <v>2968.6321884751501</v>
      </c>
      <c r="W45" s="143">
        <v>728.24206912916702</v>
      </c>
      <c r="X45" s="143">
        <v>789.81491714833305</v>
      </c>
      <c r="Y45" s="143">
        <v>818.58772578151002</v>
      </c>
      <c r="Z45" s="143">
        <v>896.22733975555502</v>
      </c>
      <c r="AA45" s="93">
        <v>3232.8720518145701</v>
      </c>
      <c r="AB45" s="143">
        <v>505.28965003442102</v>
      </c>
      <c r="AC45" s="143">
        <v>773.31903897043196</v>
      </c>
      <c r="AD45" s="143">
        <v>728.02452201316203</v>
      </c>
      <c r="AE45" s="143">
        <v>871.16548129652199</v>
      </c>
      <c r="AF45" s="93">
        <v>2877.7986923145399</v>
      </c>
      <c r="AG45" s="143">
        <v>804.885528072037</v>
      </c>
      <c r="AH45" s="143">
        <v>1014.16542252521</v>
      </c>
      <c r="AI45" s="143">
        <v>863.79129744765703</v>
      </c>
      <c r="AJ45" s="143">
        <v>898.45976554200104</v>
      </c>
      <c r="AK45" s="93">
        <v>3581.3020135869101</v>
      </c>
      <c r="AL45" s="143">
        <v>864.10335163568095</v>
      </c>
      <c r="AM45" s="143">
        <v>882.77409860809996</v>
      </c>
      <c r="AN45" s="143">
        <v>824.74761576608205</v>
      </c>
      <c r="AO45" s="143">
        <v>466.53640760686005</v>
      </c>
      <c r="AP45" s="143">
        <v>785.80459074698695</v>
      </c>
      <c r="AQ45" s="381">
        <v>810.89883723298976</v>
      </c>
      <c r="AR45" s="143">
        <v>1150.0669140272901</v>
      </c>
      <c r="AS45" s="381">
        <f t="shared" si="8"/>
        <v>1371.3410260580406</v>
      </c>
      <c r="AT45" s="93">
        <v>3624.7224721760399</v>
      </c>
      <c r="AU45" s="93">
        <v>3531.5503695059901</v>
      </c>
      <c r="AV45" s="143">
        <v>1045.6080690768899</v>
      </c>
      <c r="AW45" s="143">
        <v>1044.6145565259401</v>
      </c>
      <c r="AX45" s="143">
        <v>956.31793322258295</v>
      </c>
      <c r="AY45" s="143">
        <v>847.79659157081505</v>
      </c>
      <c r="AZ45" s="93">
        <v>3894.3371503962298</v>
      </c>
      <c r="BA45"/>
      <c r="BB45" s="174">
        <f t="shared" si="9"/>
        <v>-0.38177552085068811</v>
      </c>
      <c r="BC45" s="174">
        <f t="shared" si="6"/>
        <v>-0.11347830871065512</v>
      </c>
      <c r="BD45" s="174">
        <f t="shared" si="7"/>
        <v>0.10272734151629503</v>
      </c>
      <c r="BE45" s="131"/>
    </row>
    <row r="46" spans="1:57" ht="13">
      <c r="A46" s="21" t="s">
        <v>129</v>
      </c>
      <c r="B46" s="29" t="s">
        <v>46</v>
      </c>
      <c r="C46" s="75">
        <v>-205</v>
      </c>
      <c r="D46" s="75">
        <v>-247</v>
      </c>
      <c r="E46" s="75">
        <v>-203</v>
      </c>
      <c r="F46" s="75">
        <v>-189</v>
      </c>
      <c r="G46" s="96">
        <v>-844</v>
      </c>
      <c r="H46" s="75">
        <v>-171.79477071573899</v>
      </c>
      <c r="I46" s="75">
        <v>-178.933370335852</v>
      </c>
      <c r="J46" s="75">
        <v>-148.898935063246</v>
      </c>
      <c r="K46" s="75">
        <v>-273.53251552081502</v>
      </c>
      <c r="L46" s="96">
        <v>-773.15959163565196</v>
      </c>
      <c r="M46" s="145">
        <v>-191.80375045232401</v>
      </c>
      <c r="N46" s="145">
        <v>-100.47114418948</v>
      </c>
      <c r="O46" s="145">
        <v>-112.51165122469899</v>
      </c>
      <c r="P46" s="145">
        <v>-242.25966482521</v>
      </c>
      <c r="Q46" s="96">
        <v>-647.04621069171401</v>
      </c>
      <c r="R46" s="145">
        <v>-209.885290936725</v>
      </c>
      <c r="S46" s="145">
        <v>-147.40710626973899</v>
      </c>
      <c r="T46" s="145">
        <v>-241.66697304919501</v>
      </c>
      <c r="U46" s="145">
        <v>-175.52780657778601</v>
      </c>
      <c r="V46" s="96">
        <v>-774.48717683344398</v>
      </c>
      <c r="W46" s="145">
        <v>-198.672390413231</v>
      </c>
      <c r="X46" s="145">
        <v>-221.44098517304599</v>
      </c>
      <c r="Y46" s="145">
        <v>-237.531314147779</v>
      </c>
      <c r="Z46" s="145">
        <v>-223.79741122578201</v>
      </c>
      <c r="AA46" s="96">
        <v>-881.44210095983794</v>
      </c>
      <c r="AB46" s="145">
        <v>-121.988580511759</v>
      </c>
      <c r="AC46" s="145">
        <v>-201.122375971048</v>
      </c>
      <c r="AD46" s="145">
        <v>-171.651163974263</v>
      </c>
      <c r="AE46" s="145">
        <v>-275.32883760941502</v>
      </c>
      <c r="AF46" s="96">
        <v>-770.09095806648497</v>
      </c>
      <c r="AG46" s="145">
        <v>-178.525829224668</v>
      </c>
      <c r="AH46" s="145">
        <v>-120.69522925362</v>
      </c>
      <c r="AI46" s="145">
        <v>-168.07959334866399</v>
      </c>
      <c r="AJ46" s="145">
        <v>-174.500858467348</v>
      </c>
      <c r="AK46" s="96">
        <v>-641.80151029429999</v>
      </c>
      <c r="AL46" s="145">
        <v>-177.50912822652501</v>
      </c>
      <c r="AM46" s="145">
        <v>-183.495128226525</v>
      </c>
      <c r="AN46" s="145">
        <v>-174.515386702727</v>
      </c>
      <c r="AO46" s="145">
        <v>-142.60356398537098</v>
      </c>
      <c r="AP46" s="145">
        <v>-141.008268086079</v>
      </c>
      <c r="AQ46" s="305">
        <v>-211.16209080343407</v>
      </c>
      <c r="AR46" s="145">
        <v>-331.96907660688402</v>
      </c>
      <c r="AS46" s="305">
        <f t="shared" si="8"/>
        <v>-403.33579957828994</v>
      </c>
      <c r="AT46" s="96">
        <v>-825.00185962221303</v>
      </c>
      <c r="AU46" s="96">
        <v>-940.59658259362004</v>
      </c>
      <c r="AV46" s="145">
        <v>-232.03161849773599</v>
      </c>
      <c r="AW46" s="145">
        <v>-246.190441034419</v>
      </c>
      <c r="AX46" s="145">
        <v>-220.693265846667</v>
      </c>
      <c r="AY46" s="145">
        <v>-172.640473486753</v>
      </c>
      <c r="AZ46" s="472">
        <v>-871.55579886557496</v>
      </c>
      <c r="BA46"/>
      <c r="BB46" s="174">
        <f t="shared" si="9"/>
        <v>-0.57196838548113449</v>
      </c>
      <c r="BC46" s="174">
        <f t="shared" si="6"/>
        <v>-0.21773565303664533</v>
      </c>
      <c r="BD46" s="174">
        <f t="shared" si="7"/>
        <v>-7.3401057377511014E-2</v>
      </c>
      <c r="BE46" s="131"/>
    </row>
    <row r="47" spans="1:57" ht="13">
      <c r="A47" s="21" t="s">
        <v>130</v>
      </c>
      <c r="B47" s="29" t="s">
        <v>48</v>
      </c>
      <c r="C47" s="75">
        <v>0</v>
      </c>
      <c r="D47" s="101">
        <v>1</v>
      </c>
      <c r="E47" s="101">
        <v>0</v>
      </c>
      <c r="F47" s="101">
        <v>2</v>
      </c>
      <c r="G47" s="96">
        <v>3</v>
      </c>
      <c r="H47" s="101">
        <v>7.0000000000000007E-2</v>
      </c>
      <c r="I47" s="101">
        <v>2.3E-2</v>
      </c>
      <c r="J47" s="101">
        <v>0.29099999999999998</v>
      </c>
      <c r="K47" s="101">
        <v>22.234999999999999</v>
      </c>
      <c r="L47" s="96">
        <v>22.619</v>
      </c>
      <c r="M47" s="144">
        <v>-0.45500000000000002</v>
      </c>
      <c r="N47" s="144">
        <v>30.783000000000001</v>
      </c>
      <c r="O47" s="144">
        <v>-0.60899999999999999</v>
      </c>
      <c r="P47" s="144">
        <v>-8.3550000000000004</v>
      </c>
      <c r="Q47" s="96">
        <v>21.364000000000001</v>
      </c>
      <c r="R47" s="144">
        <v>-0.35599999999999998</v>
      </c>
      <c r="S47" s="144">
        <v>-0.372</v>
      </c>
      <c r="T47" s="144">
        <v>-0.70699999999999996</v>
      </c>
      <c r="U47" s="144">
        <v>-2.5999999999999999E-2</v>
      </c>
      <c r="V47" s="96">
        <v>-1.4610000000000001</v>
      </c>
      <c r="W47" s="144">
        <v>-4.0000000000000001E-3</v>
      </c>
      <c r="X47" s="144">
        <v>8.2469999999999999</v>
      </c>
      <c r="Y47" s="144">
        <v>4.0000000000000001E-3</v>
      </c>
      <c r="Z47" s="144">
        <v>0</v>
      </c>
      <c r="AA47" s="96">
        <v>8.2469999999999999</v>
      </c>
      <c r="AB47" s="144">
        <v>0</v>
      </c>
      <c r="AC47" s="144">
        <v>0</v>
      </c>
      <c r="AD47" s="144">
        <v>0</v>
      </c>
      <c r="AE47" s="144">
        <v>-23.515999999999998</v>
      </c>
      <c r="AF47" s="96">
        <v>-23.515999999999998</v>
      </c>
      <c r="AG47" s="144">
        <v>-5.0519999999999996</v>
      </c>
      <c r="AH47" s="144">
        <v>9.7309999999999999</v>
      </c>
      <c r="AI47" s="144">
        <v>0.68500000000000005</v>
      </c>
      <c r="AJ47" s="144">
        <v>-0.55800000000000005</v>
      </c>
      <c r="AK47" s="96">
        <v>4.806</v>
      </c>
      <c r="AL47" s="144">
        <v>-0.71499999999999997</v>
      </c>
      <c r="AM47" s="144">
        <v>-1.1910000000000001</v>
      </c>
      <c r="AN47" s="144">
        <v>6.5010000000000003</v>
      </c>
      <c r="AO47" s="144">
        <v>11.137</v>
      </c>
      <c r="AP47" s="144">
        <v>113.84699999999999</v>
      </c>
      <c r="AQ47" s="382">
        <v>113.84700000000001</v>
      </c>
      <c r="AR47" s="144">
        <v>3.1789999999999998</v>
      </c>
      <c r="AS47" s="382">
        <f t="shared" si="8"/>
        <v>3.1789999999999736</v>
      </c>
      <c r="AT47" s="96">
        <v>122.812</v>
      </c>
      <c r="AU47" s="96">
        <v>126.97199999999999</v>
      </c>
      <c r="AV47" s="144">
        <v>0</v>
      </c>
      <c r="AW47" s="144">
        <v>1.004</v>
      </c>
      <c r="AX47" s="144">
        <v>0</v>
      </c>
      <c r="AY47" s="144">
        <v>0</v>
      </c>
      <c r="AZ47" s="472">
        <v>1.004</v>
      </c>
      <c r="BA47"/>
      <c r="BB47" s="174">
        <f t="shared" si="9"/>
        <v>-1</v>
      </c>
      <c r="BC47" s="174" t="str">
        <f t="shared" si="6"/>
        <v>ns</v>
      </c>
      <c r="BD47" s="174">
        <f t="shared" si="7"/>
        <v>-0.99209274485713383</v>
      </c>
      <c r="BE47" s="131"/>
    </row>
    <row r="48" spans="1:57" ht="13">
      <c r="A48" s="21" t="s">
        <v>131</v>
      </c>
      <c r="B48" s="28" t="s">
        <v>50</v>
      </c>
      <c r="C48" s="77">
        <v>376</v>
      </c>
      <c r="D48" s="77">
        <v>462</v>
      </c>
      <c r="E48" s="63">
        <v>358</v>
      </c>
      <c r="F48" s="63">
        <v>427</v>
      </c>
      <c r="G48" s="93">
        <v>1623</v>
      </c>
      <c r="H48" s="63">
        <v>418.20664680418798</v>
      </c>
      <c r="I48" s="63">
        <v>456.097777231431</v>
      </c>
      <c r="J48" s="63">
        <v>488.22598974919799</v>
      </c>
      <c r="K48" s="63">
        <v>495.82085452877601</v>
      </c>
      <c r="L48" s="93">
        <v>1858.35126831359</v>
      </c>
      <c r="M48" s="143">
        <v>438.60992731296199</v>
      </c>
      <c r="N48" s="143">
        <v>516.84451011106</v>
      </c>
      <c r="O48" s="143">
        <v>517.81776683553699</v>
      </c>
      <c r="P48" s="143">
        <v>468.28626429225199</v>
      </c>
      <c r="Q48" s="93">
        <v>1941.5584685518099</v>
      </c>
      <c r="R48" s="143">
        <v>517.03412332345897</v>
      </c>
      <c r="S48" s="143">
        <v>564.40176877458896</v>
      </c>
      <c r="T48" s="143">
        <v>553.67853430622699</v>
      </c>
      <c r="U48" s="143">
        <v>557.56958523742799</v>
      </c>
      <c r="V48" s="93">
        <v>2192.6840116417002</v>
      </c>
      <c r="W48" s="143">
        <v>529.56567871593597</v>
      </c>
      <c r="X48" s="143">
        <v>576.62093197528702</v>
      </c>
      <c r="Y48" s="143">
        <v>581.06041163373095</v>
      </c>
      <c r="Z48" s="143">
        <v>672.42992852977295</v>
      </c>
      <c r="AA48" s="93">
        <v>2359.67695085473</v>
      </c>
      <c r="AB48" s="143">
        <v>383.30106952266101</v>
      </c>
      <c r="AC48" s="143">
        <v>572.19666299938399</v>
      </c>
      <c r="AD48" s="143">
        <v>556.373358038898</v>
      </c>
      <c r="AE48" s="143">
        <v>572.32064368710701</v>
      </c>
      <c r="AF48" s="93">
        <v>2084.1917342480501</v>
      </c>
      <c r="AG48" s="143">
        <v>621.30769884736901</v>
      </c>
      <c r="AH48" s="143">
        <v>903.20119327159205</v>
      </c>
      <c r="AI48" s="143">
        <v>696.39670409899304</v>
      </c>
      <c r="AJ48" s="143">
        <v>723.40090707465197</v>
      </c>
      <c r="AK48" s="93">
        <v>2944.3065032926102</v>
      </c>
      <c r="AL48" s="143">
        <v>685.879223409156</v>
      </c>
      <c r="AM48" s="143">
        <v>698.08797038157604</v>
      </c>
      <c r="AN48" s="143">
        <v>656.733229063355</v>
      </c>
      <c r="AO48" s="143">
        <v>335.06984362148387</v>
      </c>
      <c r="AP48" s="143">
        <v>758.64332266090798</v>
      </c>
      <c r="AQ48" s="381">
        <v>713.58374642956005</v>
      </c>
      <c r="AR48" s="143">
        <v>821.27683742040301</v>
      </c>
      <c r="AS48" s="381">
        <f t="shared" si="8"/>
        <v>971.1842264797499</v>
      </c>
      <c r="AT48" s="93">
        <v>2922.5326125538199</v>
      </c>
      <c r="AU48" s="93">
        <v>2717.9257869123699</v>
      </c>
      <c r="AV48" s="143">
        <v>813.57645057915101</v>
      </c>
      <c r="AW48" s="143">
        <v>799.42811549152395</v>
      </c>
      <c r="AX48" s="143">
        <v>735.62466737591603</v>
      </c>
      <c r="AY48" s="143">
        <v>675.156118084063</v>
      </c>
      <c r="AZ48" s="93">
        <v>3023.7853515306601</v>
      </c>
      <c r="BA48"/>
      <c r="BB48" s="174">
        <f t="shared" si="9"/>
        <v>-0.30481148717653661</v>
      </c>
      <c r="BC48" s="174">
        <f t="shared" si="6"/>
        <v>-8.2200274098411463E-2</v>
      </c>
      <c r="BD48" s="174">
        <f t="shared" si="7"/>
        <v>0.11253418547743133</v>
      </c>
      <c r="BE48" s="131"/>
    </row>
    <row r="49" spans="1:57" ht="13">
      <c r="A49" s="21" t="s">
        <v>132</v>
      </c>
      <c r="B49" s="29" t="s">
        <v>52</v>
      </c>
      <c r="C49" s="95">
        <v>-33</v>
      </c>
      <c r="D49" s="95">
        <v>-35</v>
      </c>
      <c r="E49" s="95">
        <v>-31</v>
      </c>
      <c r="F49" s="95">
        <v>-36</v>
      </c>
      <c r="G49" s="96">
        <v>-135</v>
      </c>
      <c r="H49" s="95">
        <v>-39.392926010025199</v>
      </c>
      <c r="I49" s="95">
        <v>-41.149315261854902</v>
      </c>
      <c r="J49" s="95">
        <v>-40.133628319448903</v>
      </c>
      <c r="K49" s="95">
        <v>-47.881419470914899</v>
      </c>
      <c r="L49" s="96">
        <v>-168.557289062244</v>
      </c>
      <c r="M49" s="144">
        <v>-40.920055497453298</v>
      </c>
      <c r="N49" s="144">
        <v>-50.826054650415998</v>
      </c>
      <c r="O49" s="144">
        <v>-63.091984812456602</v>
      </c>
      <c r="P49" s="144">
        <v>-67.060920302607101</v>
      </c>
      <c r="Q49" s="96">
        <v>-221.89901526293301</v>
      </c>
      <c r="R49" s="144">
        <v>-73.663763568722601</v>
      </c>
      <c r="S49" s="144">
        <v>-81.679164731362107</v>
      </c>
      <c r="T49" s="144">
        <v>-69.846343669465199</v>
      </c>
      <c r="U49" s="144">
        <v>-59.548322902396201</v>
      </c>
      <c r="V49" s="96">
        <v>-284.73759487194599</v>
      </c>
      <c r="W49" s="144">
        <v>-76.851958773237698</v>
      </c>
      <c r="X49" s="144">
        <v>-80.404046361948602</v>
      </c>
      <c r="Y49" s="144">
        <v>-79.244172340846404</v>
      </c>
      <c r="Z49" s="144">
        <v>-89.581288113302605</v>
      </c>
      <c r="AA49" s="96">
        <v>-326.08146558933498</v>
      </c>
      <c r="AB49" s="144">
        <v>-65.420965470775002</v>
      </c>
      <c r="AC49" s="144">
        <v>-74.010481587162104</v>
      </c>
      <c r="AD49" s="144">
        <v>-115.925310569939</v>
      </c>
      <c r="AE49" s="144">
        <v>-123.166921048596</v>
      </c>
      <c r="AF49" s="96">
        <v>-378.52367867647303</v>
      </c>
      <c r="AG49" s="144">
        <v>-114.34222478106599</v>
      </c>
      <c r="AH49" s="144">
        <v>-164.775838608566</v>
      </c>
      <c r="AI49" s="144">
        <v>-123.133983766751</v>
      </c>
      <c r="AJ49" s="144">
        <v>-121.768429483037</v>
      </c>
      <c r="AK49" s="96">
        <v>-524.02047663941903</v>
      </c>
      <c r="AL49" s="144">
        <v>-119.657644334019</v>
      </c>
      <c r="AM49" s="144">
        <v>-119.7051697075</v>
      </c>
      <c r="AN49" s="144">
        <v>-93.429288394799201</v>
      </c>
      <c r="AO49" s="144">
        <v>-93.489418032512987</v>
      </c>
      <c r="AP49" s="144">
        <v>-106.64121656434</v>
      </c>
      <c r="AQ49" s="382">
        <v>-106.34747783439502</v>
      </c>
      <c r="AR49" s="144">
        <v>-116.575585819127</v>
      </c>
      <c r="AS49" s="382">
        <f t="shared" si="8"/>
        <v>-116.57932933377194</v>
      </c>
      <c r="AT49" s="96">
        <v>-436.30373511228498</v>
      </c>
      <c r="AU49" s="96">
        <v>-436.12139490817998</v>
      </c>
      <c r="AV49" s="144">
        <v>-115.254857742128</v>
      </c>
      <c r="AW49" s="144">
        <v>-123.435804423055</v>
      </c>
      <c r="AX49" s="144">
        <v>-114.318452904464</v>
      </c>
      <c r="AY49" s="144">
        <v>-129.51337913520399</v>
      </c>
      <c r="AZ49" s="472">
        <v>-482.522494204851</v>
      </c>
      <c r="BA49"/>
      <c r="BB49" s="174">
        <f t="shared" si="9"/>
        <v>0.11094633907526852</v>
      </c>
      <c r="BC49" s="174">
        <f t="shared" si="6"/>
        <v>0.13291752857640926</v>
      </c>
      <c r="BD49" s="174">
        <f t="shared" si="7"/>
        <v>0.1063949162742639</v>
      </c>
      <c r="BE49" s="131"/>
    </row>
    <row r="50" spans="1:57" ht="13">
      <c r="A50" s="21" t="s">
        <v>133</v>
      </c>
      <c r="B50" s="36" t="s">
        <v>54</v>
      </c>
      <c r="C50" s="64">
        <v>343</v>
      </c>
      <c r="D50" s="64">
        <v>427</v>
      </c>
      <c r="E50" s="64">
        <v>327</v>
      </c>
      <c r="F50" s="64">
        <v>391</v>
      </c>
      <c r="G50" s="93">
        <v>1488</v>
      </c>
      <c r="H50" s="64">
        <v>378.81372079416298</v>
      </c>
      <c r="I50" s="64">
        <v>414.94846196957599</v>
      </c>
      <c r="J50" s="64">
        <v>448.09236142974902</v>
      </c>
      <c r="K50" s="64">
        <v>447.93943505786098</v>
      </c>
      <c r="L50" s="93">
        <v>1689.79397925135</v>
      </c>
      <c r="M50" s="146">
        <v>397.68987181550898</v>
      </c>
      <c r="N50" s="146">
        <v>466.01845546064402</v>
      </c>
      <c r="O50" s="146">
        <v>454.72578202308</v>
      </c>
      <c r="P50" s="146">
        <v>401.22534398964501</v>
      </c>
      <c r="Q50" s="93">
        <v>1719.6594532888801</v>
      </c>
      <c r="R50" s="146">
        <v>443.370359754736</v>
      </c>
      <c r="S50" s="146">
        <v>482.722604043226</v>
      </c>
      <c r="T50" s="146">
        <v>483.83219063676302</v>
      </c>
      <c r="U50" s="146">
        <v>498.02126233503202</v>
      </c>
      <c r="V50" s="93">
        <v>1907.9464167697599</v>
      </c>
      <c r="W50" s="146">
        <v>452.71371994269902</v>
      </c>
      <c r="X50" s="146">
        <v>496.216885613339</v>
      </c>
      <c r="Y50" s="146">
        <v>501.81623929288497</v>
      </c>
      <c r="Z50" s="146">
        <v>582.84864041646995</v>
      </c>
      <c r="AA50" s="93">
        <v>2033.5954852653899</v>
      </c>
      <c r="AB50" s="146">
        <v>317.88010405188601</v>
      </c>
      <c r="AC50" s="146">
        <v>498.18618141222299</v>
      </c>
      <c r="AD50" s="146">
        <v>440.44804746895801</v>
      </c>
      <c r="AE50" s="146">
        <v>449.153722638511</v>
      </c>
      <c r="AF50" s="93">
        <v>1705.66805557158</v>
      </c>
      <c r="AG50" s="146">
        <v>506.96547406630299</v>
      </c>
      <c r="AH50" s="146">
        <v>738.42535466302604</v>
      </c>
      <c r="AI50" s="146">
        <v>573.26272033224097</v>
      </c>
      <c r="AJ50" s="146">
        <v>601.63247759161595</v>
      </c>
      <c r="AK50" s="93">
        <v>2420.2860266531902</v>
      </c>
      <c r="AL50" s="146">
        <v>566.22157907513702</v>
      </c>
      <c r="AM50" s="146">
        <v>578.38280067407595</v>
      </c>
      <c r="AN50" s="146">
        <v>563.30394066855604</v>
      </c>
      <c r="AO50" s="146">
        <v>241.58042558897102</v>
      </c>
      <c r="AP50" s="146">
        <v>652.00210609656801</v>
      </c>
      <c r="AQ50" s="381">
        <v>607.2362685951631</v>
      </c>
      <c r="AR50" s="146">
        <v>704.701251601276</v>
      </c>
      <c r="AS50" s="381">
        <f t="shared" si="8"/>
        <v>854.60489714597986</v>
      </c>
      <c r="AT50" s="93">
        <v>2486.2288774415401</v>
      </c>
      <c r="AU50" s="93">
        <v>2281.80439200419</v>
      </c>
      <c r="AV50" s="146">
        <v>698.32159283702299</v>
      </c>
      <c r="AW50" s="146">
        <v>675.99231106846901</v>
      </c>
      <c r="AX50" s="146">
        <v>621.30621447145302</v>
      </c>
      <c r="AY50" s="146">
        <v>545.64273894885901</v>
      </c>
      <c r="AZ50" s="93">
        <v>2541.2628573257998</v>
      </c>
      <c r="BA50"/>
      <c r="BB50" s="174">
        <f t="shared" si="9"/>
        <v>-0.36152631377250966</v>
      </c>
      <c r="BC50" s="174">
        <f t="shared" si="6"/>
        <v>-0.12178129521360281</v>
      </c>
      <c r="BD50" s="174">
        <f t="shared" si="7"/>
        <v>0.11370758432703254</v>
      </c>
      <c r="BE50" s="131"/>
    </row>
    <row r="51" spans="1:57" ht="13">
      <c r="A51" s="21"/>
      <c r="B51" s="88"/>
      <c r="C51" s="88"/>
      <c r="D51" s="88"/>
      <c r="E51" s="88"/>
      <c r="F51" s="88"/>
      <c r="G51" s="88"/>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s="136"/>
      <c r="AV51"/>
      <c r="AW51"/>
      <c r="AX51"/>
      <c r="AY51"/>
      <c r="BA51"/>
      <c r="BB51" s="174"/>
      <c r="BC51" s="174"/>
      <c r="BD51" s="174"/>
      <c r="BE51" s="131"/>
    </row>
    <row r="52" spans="1:57" ht="16" thickBot="1">
      <c r="A52" s="21"/>
      <c r="B52" s="102" t="s">
        <v>134</v>
      </c>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50"/>
      <c r="AV52" s="103"/>
      <c r="AW52" s="103"/>
      <c r="AX52" s="103"/>
      <c r="AY52" s="103"/>
      <c r="AZ52" s="474"/>
      <c r="BA52"/>
      <c r="BB52" s="180"/>
      <c r="BC52" s="180"/>
      <c r="BD52" s="408"/>
      <c r="BE52" s="131"/>
    </row>
    <row r="53" spans="1:57" ht="13">
      <c r="A53" s="21"/>
      <c r="B53" s="88"/>
      <c r="C53" s="88"/>
      <c r="D53" s="88"/>
      <c r="E53" s="88"/>
      <c r="F53" s="88"/>
      <c r="G53" s="88"/>
      <c r="H53" s="88"/>
      <c r="I53" s="88"/>
      <c r="J53" s="88"/>
      <c r="K53" s="88"/>
      <c r="L53" s="88"/>
      <c r="M53" s="136"/>
      <c r="N53" s="136"/>
      <c r="O53" s="136"/>
      <c r="P53" s="136"/>
      <c r="Q53" s="88"/>
      <c r="R53" s="136"/>
      <c r="S53" s="136"/>
      <c r="T53" s="136"/>
      <c r="U53" s="136"/>
      <c r="V53" s="88"/>
      <c r="W53" s="136"/>
      <c r="X53" s="136"/>
      <c r="Y53" s="136"/>
      <c r="Z53" s="136"/>
      <c r="AA53" s="136"/>
      <c r="AB53" s="136"/>
      <c r="AC53" s="136"/>
      <c r="AD53" s="136"/>
      <c r="AE53" s="136"/>
      <c r="AF53" s="136"/>
      <c r="AG53" s="136"/>
      <c r="AH53" s="136"/>
      <c r="AI53" s="136"/>
      <c r="AJ53" s="136"/>
      <c r="AK53" s="136"/>
      <c r="AL53" s="136"/>
      <c r="AM53" s="147" t="s">
        <v>601</v>
      </c>
      <c r="AN53" s="136"/>
      <c r="AO53" s="147" t="s">
        <v>601</v>
      </c>
      <c r="AP53" s="136"/>
      <c r="AQ53" s="147" t="str">
        <f>+$AM$13</f>
        <v>IFRS 17</v>
      </c>
      <c r="AR53" s="136"/>
      <c r="AS53" s="147" t="str">
        <f>+$AM$13</f>
        <v>IFRS 17</v>
      </c>
      <c r="AT53" s="136"/>
      <c r="AU53" s="147" t="s">
        <v>601</v>
      </c>
      <c r="AV53" s="136"/>
      <c r="AW53" s="136"/>
      <c r="AX53" s="136"/>
      <c r="AY53" s="136"/>
      <c r="AZ53" s="470"/>
      <c r="BA53"/>
      <c r="BB53" s="178"/>
      <c r="BC53" s="178"/>
      <c r="BD53" s="178"/>
      <c r="BE53" s="131"/>
    </row>
    <row r="54" spans="1:57" ht="26">
      <c r="A54" s="21"/>
      <c r="B54" s="104" t="s">
        <v>24</v>
      </c>
      <c r="C54" s="105" t="s">
        <v>100</v>
      </c>
      <c r="D54" s="105" t="s">
        <v>101</v>
      </c>
      <c r="E54" s="105" t="s">
        <v>102</v>
      </c>
      <c r="F54" s="105" t="s">
        <v>103</v>
      </c>
      <c r="G54" s="105" t="s">
        <v>104</v>
      </c>
      <c r="H54" s="105" t="s">
        <v>483</v>
      </c>
      <c r="I54" s="105" t="s">
        <v>484</v>
      </c>
      <c r="J54" s="105" t="s">
        <v>485</v>
      </c>
      <c r="K54" s="105" t="s">
        <v>486</v>
      </c>
      <c r="L54" s="105" t="s">
        <v>487</v>
      </c>
      <c r="M54" s="147" t="s">
        <v>488</v>
      </c>
      <c r="N54" s="147" t="s">
        <v>489</v>
      </c>
      <c r="O54" s="147" t="s">
        <v>490</v>
      </c>
      <c r="P54" s="147" t="s">
        <v>491</v>
      </c>
      <c r="Q54" s="105" t="s">
        <v>492</v>
      </c>
      <c r="R54" s="147" t="s">
        <v>493</v>
      </c>
      <c r="S54" s="147" t="s">
        <v>494</v>
      </c>
      <c r="T54" s="147" t="s">
        <v>495</v>
      </c>
      <c r="U54" s="147" t="s">
        <v>496</v>
      </c>
      <c r="V54" s="105" t="s">
        <v>497</v>
      </c>
      <c r="W54" s="147" t="s">
        <v>498</v>
      </c>
      <c r="X54" s="147" t="s">
        <v>499</v>
      </c>
      <c r="Y54" s="147" t="s">
        <v>500</v>
      </c>
      <c r="Z54" s="147" t="s">
        <v>501</v>
      </c>
      <c r="AA54" s="147" t="s">
        <v>502</v>
      </c>
      <c r="AB54" s="147" t="s">
        <v>503</v>
      </c>
      <c r="AC54" s="147" t="s">
        <v>504</v>
      </c>
      <c r="AD54" s="147" t="s">
        <v>505</v>
      </c>
      <c r="AE54" s="147" t="s">
        <v>506</v>
      </c>
      <c r="AF54" s="147" t="s">
        <v>507</v>
      </c>
      <c r="AG54" s="147" t="s">
        <v>508</v>
      </c>
      <c r="AH54" s="147" t="s">
        <v>509</v>
      </c>
      <c r="AI54" s="147" t="s">
        <v>510</v>
      </c>
      <c r="AJ54" s="147" t="s">
        <v>511</v>
      </c>
      <c r="AK54" s="147" t="s">
        <v>512</v>
      </c>
      <c r="AL54" s="147" t="s">
        <v>513</v>
      </c>
      <c r="AM54" s="147" t="s">
        <v>513</v>
      </c>
      <c r="AN54" s="147" t="s">
        <v>570</v>
      </c>
      <c r="AO54" s="147" t="s">
        <v>570</v>
      </c>
      <c r="AP54" s="147" t="s">
        <v>574</v>
      </c>
      <c r="AQ54" s="147" t="s">
        <v>574</v>
      </c>
      <c r="AR54" s="147" t="s">
        <v>604</v>
      </c>
      <c r="AS54" s="147" t="str">
        <f>AS14</f>
        <v>Q4-22
Stated</v>
      </c>
      <c r="AT54" s="147" t="s">
        <v>605</v>
      </c>
      <c r="AU54" s="147" t="s">
        <v>605</v>
      </c>
      <c r="AV54" s="147" t="s">
        <v>610</v>
      </c>
      <c r="AW54" s="147" t="s">
        <v>623</v>
      </c>
      <c r="AX54" s="147" t="s">
        <v>628</v>
      </c>
      <c r="AY54" s="147" t="str">
        <f t="shared" ref="AY54:AZ54" si="10">AY$14</f>
        <v>Q4-23
Stated</v>
      </c>
      <c r="AZ54" s="475" t="str">
        <f t="shared" si="10"/>
        <v>FY-2023
Stated</v>
      </c>
      <c r="BA54"/>
      <c r="BB54" s="142" t="str">
        <f>LEFT($AR:$AR,2)&amp;"/"&amp;LEFT(AY:AY,2)</f>
        <v>Q4/Q4</v>
      </c>
      <c r="BC54" s="142" t="str">
        <f>LEFT($AY:$AY,2)&amp;"/"&amp;LEFT(AX:AX,2)</f>
        <v>Q4/Q3</v>
      </c>
      <c r="BD54" s="405" t="str">
        <f>LEFT($AK:$AK,2)&amp;"/"&amp;LEFT(AZ:AZ,2)</f>
        <v>FY/FY</v>
      </c>
      <c r="BE54" s="131"/>
    </row>
    <row r="55" spans="1:57" ht="13">
      <c r="A55" s="21"/>
      <c r="B55" s="26"/>
      <c r="C55" s="88"/>
      <c r="D55" s="88"/>
      <c r="E55" s="88"/>
      <c r="F55" s="88"/>
      <c r="G55" s="88"/>
      <c r="H55" s="88"/>
      <c r="I55" s="88"/>
      <c r="J55" s="88"/>
      <c r="K55" s="88"/>
      <c r="L55" s="88"/>
      <c r="M55" s="136"/>
      <c r="N55" s="136"/>
      <c r="O55" s="136"/>
      <c r="P55" s="136"/>
      <c r="Q55" s="88"/>
      <c r="R55" s="136"/>
      <c r="S55" s="136"/>
      <c r="T55" s="136"/>
      <c r="U55" s="136"/>
      <c r="V55" s="88"/>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470"/>
      <c r="BA55"/>
      <c r="BB55" s="370"/>
      <c r="BC55" s="370"/>
      <c r="BD55" s="370"/>
      <c r="BE55" s="131"/>
    </row>
    <row r="56" spans="1:57" ht="13">
      <c r="A56" s="21" t="s">
        <v>135</v>
      </c>
      <c r="B56" s="28" t="s">
        <v>26</v>
      </c>
      <c r="C56" s="63">
        <v>566</v>
      </c>
      <c r="D56" s="63">
        <v>541</v>
      </c>
      <c r="E56" s="63">
        <v>556</v>
      </c>
      <c r="F56" s="63">
        <v>526</v>
      </c>
      <c r="G56" s="64">
        <v>2189</v>
      </c>
      <c r="H56" s="63">
        <v>606.71151055336702</v>
      </c>
      <c r="I56" s="63">
        <v>546.01444282990997</v>
      </c>
      <c r="J56" s="77">
        <v>532.94085266215598</v>
      </c>
      <c r="K56" s="77">
        <v>651.58974558780301</v>
      </c>
      <c r="L56" s="64">
        <v>2337.2565516332402</v>
      </c>
      <c r="M56" s="148">
        <v>630.56860583381501</v>
      </c>
      <c r="N56" s="148">
        <v>476.04680311221603</v>
      </c>
      <c r="O56" s="148">
        <v>507.43259411546001</v>
      </c>
      <c r="P56" s="148">
        <v>629.12073583710196</v>
      </c>
      <c r="Q56" s="64">
        <v>2243.1687388985902</v>
      </c>
      <c r="R56" s="148">
        <v>627.10604272521505</v>
      </c>
      <c r="S56" s="148">
        <v>511.67515764252101</v>
      </c>
      <c r="T56" s="148">
        <v>644.96531639836701</v>
      </c>
      <c r="U56" s="148">
        <v>667.041963981658</v>
      </c>
      <c r="V56" s="64">
        <v>2450.7884807477599</v>
      </c>
      <c r="W56" s="148">
        <v>628.54076427035204</v>
      </c>
      <c r="X56" s="148">
        <v>617.86781308792797</v>
      </c>
      <c r="Y56" s="148">
        <v>660.318502370847</v>
      </c>
      <c r="Z56" s="148">
        <v>710.53328196101802</v>
      </c>
      <c r="AA56" s="64">
        <v>2617.2603616901501</v>
      </c>
      <c r="AB56" s="148">
        <v>510.91631608479798</v>
      </c>
      <c r="AC56" s="148">
        <v>558.48322066789694</v>
      </c>
      <c r="AD56" s="148">
        <v>610.21552326533799</v>
      </c>
      <c r="AE56" s="148">
        <v>712.66747553563198</v>
      </c>
      <c r="AF56" s="64">
        <v>2392.2825355536702</v>
      </c>
      <c r="AG56" s="148">
        <v>624.53591195781405</v>
      </c>
      <c r="AH56" s="148">
        <v>729.44317771242004</v>
      </c>
      <c r="AI56" s="148">
        <v>594.33347262179996</v>
      </c>
      <c r="AJ56" s="148">
        <v>602.17988498373097</v>
      </c>
      <c r="AK56" s="64">
        <v>2550.4924472757698</v>
      </c>
      <c r="AL56" s="148">
        <v>697.41049028304997</v>
      </c>
      <c r="AM56" s="148">
        <v>537.01023725546997</v>
      </c>
      <c r="AN56" s="148">
        <v>691.10762332961599</v>
      </c>
      <c r="AO56" s="148">
        <v>213.09461734761101</v>
      </c>
      <c r="AP56" s="148">
        <v>601.86914274063099</v>
      </c>
      <c r="AQ56" s="306">
        <v>538.01618704940904</v>
      </c>
      <c r="AR56" s="148">
        <v>909.60287297233003</v>
      </c>
      <c r="AS56" s="306">
        <f>AU56-AM56-AO56-AQ56</f>
        <v>988.27562172787009</v>
      </c>
      <c r="AT56" s="64">
        <v>2899.9901293256298</v>
      </c>
      <c r="AU56" s="64">
        <v>2276.3966633803602</v>
      </c>
      <c r="AV56" s="148">
        <v>711.35783705261099</v>
      </c>
      <c r="AW56" s="148">
        <v>667.778122108292</v>
      </c>
      <c r="AX56" s="148">
        <v>642.54372271361296</v>
      </c>
      <c r="AY56" s="148">
        <v>521.08259526849099</v>
      </c>
      <c r="AZ56" s="64">
        <v>2542.7622771430101</v>
      </c>
      <c r="BA56"/>
      <c r="BB56" s="174">
        <f>IF(ISERROR($AY56/AS56),"ns",IF($AY56/AS56&gt;200%,"x"&amp;(ROUND($AY56/AS56,1)),IF($AY56/AS56&lt;0,"ns",$AY56/AS56-1)))</f>
        <v>-0.47273555695176761</v>
      </c>
      <c r="BC56" s="174">
        <f t="shared" ref="BC56:BC68" si="11">IF(ISERROR($AY56/AX56),"ns",IF($AY56/AX56&gt;200%,"x"&amp;(ROUND($AY56/AX56,1)),IF($AY56/AX56&lt;0,"ns",$AY56/AX56-1)))</f>
        <v>-0.18903169255496444</v>
      </c>
      <c r="BD56" s="174">
        <f t="shared" ref="BD56:BD68" si="12">IF(ISERROR($AZ56/AU56),"ns",IF($AZ56/AU56&gt;200%,"x"&amp;(ROUND($AZ56/AU56,1)),IF($AZ56/AU56&lt;0,"ns",$AZ56/AU56-1)))</f>
        <v>0.11701195053023294</v>
      </c>
      <c r="BE56" s="131"/>
    </row>
    <row r="57" spans="1:57" ht="13">
      <c r="A57" s="21" t="s">
        <v>136</v>
      </c>
      <c r="B57" s="29" t="s">
        <v>28</v>
      </c>
      <c r="C57" s="101">
        <v>-216</v>
      </c>
      <c r="D57" s="101">
        <v>-152</v>
      </c>
      <c r="E57" s="101">
        <v>-149</v>
      </c>
      <c r="F57" s="101">
        <v>-144</v>
      </c>
      <c r="G57" s="106">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-285.88086667118603</v>
      </c>
      <c r="AC57" s="95">
        <v>-166.956210105211</v>
      </c>
      <c r="AD57" s="95">
        <v>-167.56263489540399</v>
      </c>
      <c r="AE57" s="95">
        <v>-179.23790182259901</v>
      </c>
      <c r="AF57" s="96">
        <v>-799.63761349440097</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379">
        <v>-89.544972013665983</v>
      </c>
      <c r="AR57" s="95">
        <v>-168.980957726573</v>
      </c>
      <c r="AS57" s="379">
        <f t="shared" ref="AS57:AS68" si="13">AU57-AM57-AO57-AQ57</f>
        <v>-26.274594451344967</v>
      </c>
      <c r="AT57" s="96">
        <v>-785.79492181515798</v>
      </c>
      <c r="AU57" s="96">
        <v>-255.26855853993001</v>
      </c>
      <c r="AV57" s="95">
        <v>-81.750677079428101</v>
      </c>
      <c r="AW57" s="95">
        <v>-74.353945757963103</v>
      </c>
      <c r="AX57" s="95">
        <v>-80.922619866021094</v>
      </c>
      <c r="AY57" s="95">
        <v>-74.571677207375998</v>
      </c>
      <c r="AZ57" s="472">
        <v>-311.59891991078803</v>
      </c>
      <c r="BA57"/>
      <c r="BB57" s="174" t="str">
        <f t="shared" ref="BB57:BB68" si="14">IF(ISERROR($AY57/AS57),"ns",IF($AY57/AS57&gt;200%,"x"&amp;(ROUND($AY57/AS57,1)),IF($AY57/AS57&lt;0,"ns",$AY57/AS57-1)))</f>
        <v>x2.8</v>
      </c>
      <c r="BC57" s="174">
        <f t="shared" si="11"/>
        <v>-7.8481673840515631E-2</v>
      </c>
      <c r="BD57" s="174">
        <f t="shared" si="12"/>
        <v>0.22067097371118893</v>
      </c>
      <c r="BE57" s="131"/>
    </row>
    <row r="58" spans="1:57" ht="13">
      <c r="A58" s="21" t="s">
        <v>137</v>
      </c>
      <c r="B58" s="28" t="s">
        <v>32</v>
      </c>
      <c r="C58" s="63">
        <v>350</v>
      </c>
      <c r="D58" s="63">
        <v>389</v>
      </c>
      <c r="E58" s="63">
        <v>407</v>
      </c>
      <c r="F58" s="63">
        <v>382</v>
      </c>
      <c r="G58" s="64">
        <v>1528</v>
      </c>
      <c r="H58" s="63">
        <v>376.69560481619698</v>
      </c>
      <c r="I58" s="63">
        <v>392.30519228135398</v>
      </c>
      <c r="J58" s="77">
        <v>386.57397305082401</v>
      </c>
      <c r="K58" s="77">
        <v>488.41458007891498</v>
      </c>
      <c r="L58" s="64">
        <v>1643.9893502272901</v>
      </c>
      <c r="M58" s="148">
        <v>389.22683441485901</v>
      </c>
      <c r="N58" s="148">
        <v>323.84043304330999</v>
      </c>
      <c r="O58" s="148">
        <v>354.27388341377002</v>
      </c>
      <c r="P58" s="148">
        <v>432.58593696557199</v>
      </c>
      <c r="Q58" s="64">
        <v>1499.92708783751</v>
      </c>
      <c r="R58" s="148">
        <v>397.67366663066201</v>
      </c>
      <c r="S58" s="148">
        <v>372.12889873640199</v>
      </c>
      <c r="T58" s="148">
        <v>492.01589998728798</v>
      </c>
      <c r="U58" s="148">
        <v>494.56593715188501</v>
      </c>
      <c r="V58" s="64">
        <v>1756.3844025062399</v>
      </c>
      <c r="W58" s="148">
        <v>396.25650861525997</v>
      </c>
      <c r="X58" s="148">
        <v>457.46941065988102</v>
      </c>
      <c r="Y58" s="148">
        <v>492.62056383448299</v>
      </c>
      <c r="Z58" s="148">
        <v>516.78334174847203</v>
      </c>
      <c r="AA58" s="64">
        <v>1863.1298248580999</v>
      </c>
      <c r="AB58" s="148">
        <v>225.03544941361099</v>
      </c>
      <c r="AC58" s="148">
        <v>391.52701056268597</v>
      </c>
      <c r="AD58" s="148">
        <v>442.65288836993398</v>
      </c>
      <c r="AE58" s="148">
        <v>533.42957371303203</v>
      </c>
      <c r="AF58" s="64">
        <v>1592.6449220592599</v>
      </c>
      <c r="AG58" s="148">
        <v>391.09644630059802</v>
      </c>
      <c r="AH58" s="148">
        <v>549.07594399607001</v>
      </c>
      <c r="AI58" s="148">
        <v>420.22485859954298</v>
      </c>
      <c r="AJ58" s="148">
        <v>468.76079866581603</v>
      </c>
      <c r="AK58" s="64">
        <v>1829.1580475620301</v>
      </c>
      <c r="AL58" s="148">
        <v>443.26587731316903</v>
      </c>
      <c r="AM58" s="148">
        <v>461.93662428558901</v>
      </c>
      <c r="AN58" s="148">
        <v>506.86144640179799</v>
      </c>
      <c r="AO58" s="148">
        <v>148.71923824257294</v>
      </c>
      <c r="AP58" s="148">
        <v>423.44596854974401</v>
      </c>
      <c r="AQ58" s="306">
        <v>448.47121503574806</v>
      </c>
      <c r="AR58" s="148">
        <v>740.62191524575906</v>
      </c>
      <c r="AS58" s="306">
        <f t="shared" si="13"/>
        <v>962.00102727651995</v>
      </c>
      <c r="AT58" s="64">
        <v>2114.19520751047</v>
      </c>
      <c r="AU58" s="64">
        <v>2021.1281048404301</v>
      </c>
      <c r="AV58" s="148">
        <v>629.60715997318198</v>
      </c>
      <c r="AW58" s="148">
        <v>593.42417635032905</v>
      </c>
      <c r="AX58" s="148">
        <v>561.62110284759206</v>
      </c>
      <c r="AY58" s="148">
        <v>446.51091806111498</v>
      </c>
      <c r="AZ58" s="64">
        <v>2231.1633572322198</v>
      </c>
      <c r="BA58"/>
      <c r="BB58" s="174">
        <f t="shared" si="14"/>
        <v>-0.53585193216974725</v>
      </c>
      <c r="BC58" s="174">
        <f t="shared" si="11"/>
        <v>-0.20496057609451102</v>
      </c>
      <c r="BD58" s="174">
        <f t="shared" si="12"/>
        <v>0.10391981185594967</v>
      </c>
      <c r="BE58" s="131"/>
    </row>
    <row r="59" spans="1:57" ht="13">
      <c r="A59" s="21" t="s">
        <v>138</v>
      </c>
      <c r="B59" s="29" t="s">
        <v>34</v>
      </c>
      <c r="C59" s="101">
        <v>0</v>
      </c>
      <c r="D59" s="101">
        <v>66</v>
      </c>
      <c r="E59" s="101">
        <v>-66</v>
      </c>
      <c r="F59" s="101">
        <v>0</v>
      </c>
      <c r="G59" s="106">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70.399617262248199</v>
      </c>
      <c r="AD59" s="95">
        <v>-27.373865969705701</v>
      </c>
      <c r="AE59" s="95">
        <v>-35.9470619939068</v>
      </c>
      <c r="AF59" s="96">
        <v>0.200941336518592</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379">
        <v>0.30801326135731477</v>
      </c>
      <c r="AR59" s="95">
        <v>-1.16915727084742</v>
      </c>
      <c r="AS59" s="379">
        <f t="shared" si="13"/>
        <v>-1.2561572708474249</v>
      </c>
      <c r="AT59" s="96">
        <v>-1.0707968377272501</v>
      </c>
      <c r="AU59" s="96">
        <v>-1.1577968377272501</v>
      </c>
      <c r="AV59" s="95">
        <v>1.33490287626068</v>
      </c>
      <c r="AW59" s="95">
        <v>-6.3568756981028901E-2</v>
      </c>
      <c r="AX59" s="95">
        <v>-0.19988613079964301</v>
      </c>
      <c r="AY59" s="95">
        <v>0.32074038334263399</v>
      </c>
      <c r="AZ59" s="472">
        <v>1.39218837182264</v>
      </c>
      <c r="BA59"/>
      <c r="BB59" s="174" t="str">
        <f t="shared" si="14"/>
        <v>ns</v>
      </c>
      <c r="BC59" s="174" t="str">
        <f t="shared" si="11"/>
        <v>ns</v>
      </c>
      <c r="BD59" s="174" t="str">
        <f t="shared" si="12"/>
        <v>ns</v>
      </c>
      <c r="BE59" s="131"/>
    </row>
    <row r="60" spans="1:57" ht="13">
      <c r="A60" s="21" t="s">
        <v>139</v>
      </c>
      <c r="B60" s="29" t="s">
        <v>38</v>
      </c>
      <c r="C60" s="101">
        <v>0</v>
      </c>
      <c r="D60" s="101">
        <v>0</v>
      </c>
      <c r="E60" s="101">
        <v>0</v>
      </c>
      <c r="F60" s="101">
        <v>0</v>
      </c>
      <c r="G60" s="106">
        <v>0</v>
      </c>
      <c r="H60" s="101">
        <v>4.6879482881740801E-4</v>
      </c>
      <c r="I60" s="101">
        <v>-4.2875860662619503E-3</v>
      </c>
      <c r="J60" s="75">
        <v>1.20598046123519E-4</v>
      </c>
      <c r="K60" s="75">
        <v>-6.3794484313971197E-3</v>
      </c>
      <c r="L60" s="106">
        <v>-1.0077641622718099E-2</v>
      </c>
      <c r="M60" s="145">
        <v>-3.3448137522940698E-3</v>
      </c>
      <c r="N60" s="145">
        <v>-1.6382489336170601E-3</v>
      </c>
      <c r="O60" s="145">
        <v>-1.74849071758217E-3</v>
      </c>
      <c r="P60" s="145">
        <v>2.3084108906937199E-4</v>
      </c>
      <c r="Q60" s="106">
        <v>-6.5007123144239396E-3</v>
      </c>
      <c r="R60" s="145">
        <v>9.6365832822289097E-4</v>
      </c>
      <c r="S60" s="145">
        <v>1.4615758812722101E-3</v>
      </c>
      <c r="T60" s="145">
        <v>-7.5631253620304104E-4</v>
      </c>
      <c r="U60" s="145">
        <v>1.2036981218298E-2</v>
      </c>
      <c r="V60" s="106">
        <v>1.3705902891590099E-2</v>
      </c>
      <c r="W60" s="145">
        <v>-1.0565792024203799E-3</v>
      </c>
      <c r="X60" s="145">
        <v>6.0684690233347299E-4</v>
      </c>
      <c r="Y60" s="145">
        <v>-4.5502676999276404E-3</v>
      </c>
      <c r="Z60" s="145">
        <v>5.0000000000236496E-3</v>
      </c>
      <c r="AA60" s="106">
        <v>9.0949470177292794E-15</v>
      </c>
      <c r="AB60" s="145">
        <v>0</v>
      </c>
      <c r="AC60" s="145">
        <v>9.9999999998289001E-4</v>
      </c>
      <c r="AD60" s="145">
        <v>-9.9999999999494092E-4</v>
      </c>
      <c r="AE60" s="145">
        <v>7.5033312896266599E-15</v>
      </c>
      <c r="AF60" s="106">
        <v>-4.5474735088646397E-15</v>
      </c>
      <c r="AG60" s="145">
        <v>2.2737367544323199E-15</v>
      </c>
      <c r="AH60" s="145">
        <v>3.6379788070917099E-15</v>
      </c>
      <c r="AI60" s="145">
        <v>-2.99999999997726E-3</v>
      </c>
      <c r="AJ60" s="145">
        <v>2.9999997928753098E-3</v>
      </c>
      <c r="AK60" s="106">
        <v>-2.0711013348773101E-10</v>
      </c>
      <c r="AL60" s="145">
        <v>9.999999999934059E-4</v>
      </c>
      <c r="AM60" s="145">
        <v>1E-3</v>
      </c>
      <c r="AN60" s="145">
        <v>-2.00000000002433E-3</v>
      </c>
      <c r="AO60" s="145">
        <v>-1E-3</v>
      </c>
      <c r="AP60" s="145">
        <v>1.0000000000745799E-3</v>
      </c>
      <c r="AQ60" s="305">
        <v>0</v>
      </c>
      <c r="AR60" s="145">
        <v>-6.1845639720559099E-14</v>
      </c>
      <c r="AS60" s="305">
        <f t="shared" si="13"/>
        <v>0</v>
      </c>
      <c r="AT60" s="106">
        <v>-5.0931703299284001E-14</v>
      </c>
      <c r="AU60" s="106">
        <v>0</v>
      </c>
      <c r="AV60" s="145">
        <v>0</v>
      </c>
      <c r="AW60" s="145">
        <v>0</v>
      </c>
      <c r="AX60" s="145">
        <v>0</v>
      </c>
      <c r="AY60" s="145">
        <v>0</v>
      </c>
      <c r="AZ60" s="66">
        <v>0</v>
      </c>
      <c r="BA60"/>
      <c r="BB60" s="174" t="str">
        <f t="shared" si="14"/>
        <v>ns</v>
      </c>
      <c r="BC60" s="174" t="str">
        <f t="shared" si="11"/>
        <v>ns</v>
      </c>
      <c r="BD60" s="174" t="str">
        <f t="shared" si="12"/>
        <v>ns</v>
      </c>
      <c r="BE60" s="131"/>
    </row>
    <row r="61" spans="1:57" ht="13">
      <c r="A61" s="21" t="s">
        <v>140</v>
      </c>
      <c r="B61" s="29" t="s">
        <v>40</v>
      </c>
      <c r="C61" s="101">
        <v>0</v>
      </c>
      <c r="D61" s="101">
        <v>0</v>
      </c>
      <c r="E61" s="101">
        <v>0</v>
      </c>
      <c r="F61" s="101">
        <v>-5</v>
      </c>
      <c r="G61" s="106">
        <v>-5</v>
      </c>
      <c r="H61" s="101">
        <v>0</v>
      </c>
      <c r="I61" s="101">
        <v>-1.4E-2</v>
      </c>
      <c r="J61" s="75">
        <v>-8.0000000000000002E-3</v>
      </c>
      <c r="K61" s="75">
        <v>-2.0790000000000002</v>
      </c>
      <c r="L61" s="106">
        <v>-2.101</v>
      </c>
      <c r="M61" s="145">
        <v>-4.0000000000000001E-3</v>
      </c>
      <c r="N61" s="145">
        <v>-3.6805259474850501E-4</v>
      </c>
      <c r="O61" s="145">
        <v>-2.39910532740128E-2</v>
      </c>
      <c r="P61" s="145">
        <v>4.4005818611285101E-2</v>
      </c>
      <c r="Q61" s="106">
        <v>1.56467127425238E-2</v>
      </c>
      <c r="R61" s="145">
        <v>-4.3999999999999997E-2</v>
      </c>
      <c r="S61" s="145">
        <v>0</v>
      </c>
      <c r="T61" s="145">
        <v>-2</v>
      </c>
      <c r="U61" s="145">
        <v>-0.8</v>
      </c>
      <c r="V61" s="106">
        <v>-2.8439999999999999</v>
      </c>
      <c r="W61" s="145">
        <v>0</v>
      </c>
      <c r="X61" s="145">
        <v>0</v>
      </c>
      <c r="Y61" s="145">
        <v>-8.8853935128981494E-3</v>
      </c>
      <c r="Z61" s="145">
        <v>-2.1007041914666001E-3</v>
      </c>
      <c r="AA61" s="106">
        <v>-1.0986097704364799E-2</v>
      </c>
      <c r="AB61" s="145">
        <v>0</v>
      </c>
      <c r="AC61" s="145">
        <v>-0.13065383316437601</v>
      </c>
      <c r="AD61" s="145">
        <v>-3.2340994641892299E-3</v>
      </c>
      <c r="AE61" s="145">
        <v>4.8565305510763603E-3</v>
      </c>
      <c r="AF61" s="106">
        <v>-0.129031402077489</v>
      </c>
      <c r="AG61" s="145">
        <v>0.98399999999999999</v>
      </c>
      <c r="AH61" s="145">
        <v>-1.2927382844175399</v>
      </c>
      <c r="AI61" s="145">
        <v>-0.145003889096328</v>
      </c>
      <c r="AJ61" s="145">
        <v>-0.254001099738346</v>
      </c>
      <c r="AK61" s="106">
        <v>-0.70774327325221298</v>
      </c>
      <c r="AL61" s="145">
        <v>0.20599999999999999</v>
      </c>
      <c r="AM61" s="145">
        <v>0.20599999999999999</v>
      </c>
      <c r="AN61" s="145">
        <v>-0.17799999999999999</v>
      </c>
      <c r="AO61" s="145">
        <v>-0.17799999999999999</v>
      </c>
      <c r="AP61" s="145">
        <v>1E-3</v>
      </c>
      <c r="AQ61" s="305">
        <v>1.0000000000000009E-3</v>
      </c>
      <c r="AR61" s="145">
        <v>0.13200000000000001</v>
      </c>
      <c r="AS61" s="305">
        <f t="shared" si="13"/>
        <v>0.11399999999999999</v>
      </c>
      <c r="AT61" s="106">
        <v>0.161</v>
      </c>
      <c r="AU61" s="106">
        <v>0.14299999999999999</v>
      </c>
      <c r="AV61" s="145">
        <v>0</v>
      </c>
      <c r="AW61" s="145">
        <v>0</v>
      </c>
      <c r="AX61" s="145">
        <v>5.0000000000000001E-3</v>
      </c>
      <c r="AY61" s="145">
        <v>-1.2082563591603901E-2</v>
      </c>
      <c r="AZ61" s="66">
        <v>-7.0825635916038996E-3</v>
      </c>
      <c r="BA61"/>
      <c r="BB61" s="174" t="str">
        <f t="shared" si="14"/>
        <v>ns</v>
      </c>
      <c r="BC61" s="174" t="str">
        <f t="shared" si="11"/>
        <v>ns</v>
      </c>
      <c r="BD61" s="174" t="str">
        <f t="shared" si="12"/>
        <v>ns</v>
      </c>
      <c r="BE61" s="131"/>
    </row>
    <row r="62" spans="1:57" ht="13">
      <c r="A62" s="21" t="s">
        <v>141</v>
      </c>
      <c r="B62" s="29" t="s">
        <v>42</v>
      </c>
      <c r="C62" s="101">
        <v>0</v>
      </c>
      <c r="D62" s="101">
        <v>0</v>
      </c>
      <c r="E62" s="101">
        <v>0</v>
      </c>
      <c r="F62" s="101">
        <v>0</v>
      </c>
      <c r="G62" s="106">
        <v>0</v>
      </c>
      <c r="H62" s="101">
        <v>0</v>
      </c>
      <c r="I62" s="101">
        <v>0</v>
      </c>
      <c r="J62" s="75">
        <v>0</v>
      </c>
      <c r="K62" s="75">
        <v>0</v>
      </c>
      <c r="L62" s="106">
        <v>0</v>
      </c>
      <c r="M62" s="145">
        <v>0</v>
      </c>
      <c r="N62" s="145">
        <v>0</v>
      </c>
      <c r="O62" s="145">
        <v>0</v>
      </c>
      <c r="P62" s="145">
        <v>0</v>
      </c>
      <c r="Q62" s="106">
        <v>0</v>
      </c>
      <c r="R62" s="145">
        <v>0</v>
      </c>
      <c r="S62" s="145">
        <v>0</v>
      </c>
      <c r="T62" s="145">
        <v>0</v>
      </c>
      <c r="U62" s="145">
        <v>0</v>
      </c>
      <c r="V62" s="106">
        <v>0</v>
      </c>
      <c r="W62" s="145">
        <v>0</v>
      </c>
      <c r="X62" s="145">
        <v>0</v>
      </c>
      <c r="Y62" s="145">
        <v>0</v>
      </c>
      <c r="Z62" s="145">
        <v>0</v>
      </c>
      <c r="AA62" s="106">
        <v>0</v>
      </c>
      <c r="AB62" s="145">
        <v>0</v>
      </c>
      <c r="AC62" s="145">
        <v>0</v>
      </c>
      <c r="AD62" s="145">
        <v>0</v>
      </c>
      <c r="AE62" s="145">
        <v>0</v>
      </c>
      <c r="AF62" s="106">
        <v>0</v>
      </c>
      <c r="AG62" s="145">
        <v>0</v>
      </c>
      <c r="AH62" s="145">
        <v>0</v>
      </c>
      <c r="AI62" s="145">
        <v>0</v>
      </c>
      <c r="AJ62" s="145">
        <v>0</v>
      </c>
      <c r="AK62" s="106">
        <v>0</v>
      </c>
      <c r="AL62" s="145">
        <v>0</v>
      </c>
      <c r="AM62" s="145">
        <v>0</v>
      </c>
      <c r="AN62" s="145">
        <v>0</v>
      </c>
      <c r="AO62" s="145">
        <v>0</v>
      </c>
      <c r="AP62" s="145">
        <v>0</v>
      </c>
      <c r="AQ62" s="305">
        <v>0</v>
      </c>
      <c r="AR62" s="145">
        <v>0</v>
      </c>
      <c r="AS62" s="305">
        <f t="shared" si="13"/>
        <v>0</v>
      </c>
      <c r="AT62" s="106">
        <v>0</v>
      </c>
      <c r="AU62" s="106">
        <v>0</v>
      </c>
      <c r="AV62" s="145">
        <v>0</v>
      </c>
      <c r="AW62" s="145">
        <v>0</v>
      </c>
      <c r="AX62" s="145">
        <v>0</v>
      </c>
      <c r="AY62" s="145">
        <v>0</v>
      </c>
      <c r="AZ62" s="66">
        <v>0</v>
      </c>
      <c r="BA62"/>
      <c r="BB62" s="174" t="str">
        <f t="shared" si="14"/>
        <v>ns</v>
      </c>
      <c r="BC62" s="174" t="str">
        <f t="shared" si="11"/>
        <v>ns</v>
      </c>
      <c r="BD62" s="174" t="str">
        <f t="shared" si="12"/>
        <v>ns</v>
      </c>
      <c r="BE62" s="131"/>
    </row>
    <row r="63" spans="1:57" ht="13">
      <c r="A63" s="21" t="s">
        <v>142</v>
      </c>
      <c r="B63" s="28" t="s">
        <v>44</v>
      </c>
      <c r="C63" s="63">
        <v>350</v>
      </c>
      <c r="D63" s="63">
        <v>455</v>
      </c>
      <c r="E63" s="63">
        <v>341</v>
      </c>
      <c r="F63" s="63">
        <v>377</v>
      </c>
      <c r="G63" s="64">
        <v>1523</v>
      </c>
      <c r="H63" s="63">
        <v>376.69607361102499</v>
      </c>
      <c r="I63" s="63">
        <v>392.28590469528802</v>
      </c>
      <c r="J63" s="77">
        <v>386.56509364887</v>
      </c>
      <c r="K63" s="77">
        <v>486.34520063048399</v>
      </c>
      <c r="L63" s="64">
        <v>1641.8922725856701</v>
      </c>
      <c r="M63" s="148">
        <v>389.219489601107</v>
      </c>
      <c r="N63" s="148">
        <v>323.83842674178101</v>
      </c>
      <c r="O63" s="148">
        <v>354.24814386977903</v>
      </c>
      <c r="P63" s="148">
        <v>432.62661327163698</v>
      </c>
      <c r="Q63" s="64">
        <v>1499.9326734843</v>
      </c>
      <c r="R63" s="148">
        <v>397.57877541487801</v>
      </c>
      <c r="S63" s="148">
        <v>372.71058868225902</v>
      </c>
      <c r="T63" s="148">
        <v>490.18254248690499</v>
      </c>
      <c r="U63" s="148">
        <v>492.83891204951999</v>
      </c>
      <c r="V63" s="64">
        <v>1753.3108186335601</v>
      </c>
      <c r="W63" s="148">
        <v>396.84065774887398</v>
      </c>
      <c r="X63" s="148">
        <v>457.43009605747</v>
      </c>
      <c r="Y63" s="148">
        <v>493.40752010390497</v>
      </c>
      <c r="Z63" s="148">
        <v>516.49749065817196</v>
      </c>
      <c r="AA63" s="64">
        <v>1864.1757645684199</v>
      </c>
      <c r="AB63" s="148">
        <v>218.15770145149401</v>
      </c>
      <c r="AC63" s="148">
        <v>461.79697399177002</v>
      </c>
      <c r="AD63" s="148">
        <v>415.27478830076501</v>
      </c>
      <c r="AE63" s="148">
        <v>497.48736824967602</v>
      </c>
      <c r="AF63" s="64">
        <v>1592.7168319937</v>
      </c>
      <c r="AG63" s="148">
        <v>392.07656286013201</v>
      </c>
      <c r="AH63" s="148">
        <v>547.03912755388706</v>
      </c>
      <c r="AI63" s="148">
        <v>419.80777588479299</v>
      </c>
      <c r="AJ63" s="148">
        <v>468.78930747068898</v>
      </c>
      <c r="AK63" s="64">
        <v>1827.7127737695</v>
      </c>
      <c r="AL63" s="148">
        <v>443.53349740659201</v>
      </c>
      <c r="AM63" s="148">
        <v>462.20424437901198</v>
      </c>
      <c r="AN63" s="148">
        <v>506.48117348013898</v>
      </c>
      <c r="AO63" s="148">
        <v>148.26996532091306</v>
      </c>
      <c r="AP63" s="148">
        <v>423.68598181110201</v>
      </c>
      <c r="AQ63" s="306">
        <v>448.78022829710494</v>
      </c>
      <c r="AR63" s="148">
        <v>739.58475797491099</v>
      </c>
      <c r="AS63" s="306">
        <f t="shared" si="13"/>
        <v>960.85887000567004</v>
      </c>
      <c r="AT63" s="64">
        <v>2113.28541067274</v>
      </c>
      <c r="AU63" s="64">
        <v>2020.1133080027</v>
      </c>
      <c r="AV63" s="148">
        <v>630.942062849443</v>
      </c>
      <c r="AW63" s="148">
        <v>593.36060759334805</v>
      </c>
      <c r="AX63" s="148">
        <v>561.42621671679206</v>
      </c>
      <c r="AY63" s="148">
        <v>446.81957588086601</v>
      </c>
      <c r="AZ63" s="64">
        <v>2232.5484630404499</v>
      </c>
      <c r="BA63"/>
      <c r="BB63" s="174">
        <f t="shared" si="14"/>
        <v>-0.53497897575922959</v>
      </c>
      <c r="BC63" s="174">
        <f t="shared" si="11"/>
        <v>-0.20413482203617617</v>
      </c>
      <c r="BD63" s="174">
        <f t="shared" si="12"/>
        <v>0.10516001958711207</v>
      </c>
      <c r="BE63" s="131"/>
    </row>
    <row r="64" spans="1:57" ht="13">
      <c r="A64" s="21" t="s">
        <v>143</v>
      </c>
      <c r="B64" s="29" t="s">
        <v>46</v>
      </c>
      <c r="C64" s="101">
        <v>-129</v>
      </c>
      <c r="D64" s="101">
        <v>-162</v>
      </c>
      <c r="E64" s="101">
        <v>-130</v>
      </c>
      <c r="F64" s="101">
        <v>-103</v>
      </c>
      <c r="G64" s="106">
        <v>-524</v>
      </c>
      <c r="H64" s="101">
        <v>-109.045588796994</v>
      </c>
      <c r="I64" s="101">
        <v>-98.835412547977398</v>
      </c>
      <c r="J64" s="75">
        <v>-80.878740306661001</v>
      </c>
      <c r="K64" s="75">
        <v>-194.08531897979799</v>
      </c>
      <c r="L64" s="106">
        <v>-482.84506063142999</v>
      </c>
      <c r="M64" s="145">
        <v>-119.910195779437</v>
      </c>
      <c r="N64" s="145">
        <v>-11.8768431304737</v>
      </c>
      <c r="O64" s="145">
        <v>-45.1186529155014</v>
      </c>
      <c r="P64" s="145">
        <v>-180.043959679783</v>
      </c>
      <c r="Q64" s="106">
        <v>-356.94965150519602</v>
      </c>
      <c r="R64" s="145">
        <v>-120.42318062587201</v>
      </c>
      <c r="S64" s="145">
        <v>-52.464369366185501</v>
      </c>
      <c r="T64" s="145">
        <v>-158.84940870038099</v>
      </c>
      <c r="U64" s="145">
        <v>-122.36655609831099</v>
      </c>
      <c r="V64" s="106">
        <v>-454.10351479075001</v>
      </c>
      <c r="W64" s="145">
        <v>-111.558601288866</v>
      </c>
      <c r="X64" s="145">
        <v>-144.90798021565999</v>
      </c>
      <c r="Y64" s="145">
        <v>-153.07157332829399</v>
      </c>
      <c r="Z64" s="145">
        <v>-130.98009797432599</v>
      </c>
      <c r="AA64" s="106">
        <v>-540.51825280714502</v>
      </c>
      <c r="AB64" s="145">
        <v>-51.945076406418401</v>
      </c>
      <c r="AC64" s="145">
        <v>-126.72635442099001</v>
      </c>
      <c r="AD64" s="145">
        <v>-90.615462881441601</v>
      </c>
      <c r="AE64" s="145">
        <v>-187.12385233246599</v>
      </c>
      <c r="AF64" s="106">
        <v>-456.41074604131597</v>
      </c>
      <c r="AG64" s="145">
        <v>-77.360779325368497</v>
      </c>
      <c r="AH64" s="145">
        <v>-123.772518423059</v>
      </c>
      <c r="AI64" s="145">
        <v>-64.081480322073503</v>
      </c>
      <c r="AJ64" s="145">
        <v>-79.444830151367796</v>
      </c>
      <c r="AK64" s="106">
        <v>-344.65960822186901</v>
      </c>
      <c r="AL64" s="145">
        <v>-79.234575736795307</v>
      </c>
      <c r="AM64" s="145">
        <v>-85.220575736795197</v>
      </c>
      <c r="AN64" s="145">
        <v>-100.809046150648</v>
      </c>
      <c r="AO64" s="145">
        <v>-68.897223433293803</v>
      </c>
      <c r="AP64" s="145">
        <v>-64.914118810046503</v>
      </c>
      <c r="AQ64" s="305">
        <v>-135.06794152740102</v>
      </c>
      <c r="AR64" s="145">
        <v>-237.82814268207699</v>
      </c>
      <c r="AS64" s="305">
        <f t="shared" si="13"/>
        <v>-309.19486565348302</v>
      </c>
      <c r="AT64" s="106">
        <v>-482.78588337956597</v>
      </c>
      <c r="AU64" s="106">
        <v>-598.38060635097304</v>
      </c>
      <c r="AV64" s="145">
        <v>-137.765865139639</v>
      </c>
      <c r="AW64" s="145">
        <v>-141.80469528981899</v>
      </c>
      <c r="AX64" s="145">
        <v>-131.213677384665</v>
      </c>
      <c r="AY64" s="145">
        <v>-79.359871527951199</v>
      </c>
      <c r="AZ64" s="66">
        <v>-490.14410934207302</v>
      </c>
      <c r="BA64"/>
      <c r="BB64" s="174">
        <f t="shared" si="14"/>
        <v>-0.74333379902598251</v>
      </c>
      <c r="BC64" s="174">
        <f t="shared" si="11"/>
        <v>-0.39518598129598626</v>
      </c>
      <c r="BD64" s="174">
        <f t="shared" si="12"/>
        <v>-0.18088236125990886</v>
      </c>
      <c r="BE64" s="131"/>
    </row>
    <row r="65" spans="1:57" ht="13">
      <c r="A65" s="21" t="s">
        <v>144</v>
      </c>
      <c r="B65" s="29" t="s">
        <v>48</v>
      </c>
      <c r="C65" s="101">
        <v>0</v>
      </c>
      <c r="D65" s="101">
        <v>1</v>
      </c>
      <c r="E65" s="101">
        <v>0</v>
      </c>
      <c r="F65" s="101">
        <v>2</v>
      </c>
      <c r="G65" s="106">
        <v>3</v>
      </c>
      <c r="H65" s="101">
        <v>7.0000000000000007E-2</v>
      </c>
      <c r="I65" s="101">
        <v>2.3E-2</v>
      </c>
      <c r="J65" s="75">
        <v>0.29099999999999998</v>
      </c>
      <c r="K65" s="75">
        <v>22.236999999999998</v>
      </c>
      <c r="L65" s="106">
        <v>22.620999999999999</v>
      </c>
      <c r="M65" s="145">
        <v>-0.45500000000000002</v>
      </c>
      <c r="N65" s="145">
        <v>30.783000000000001</v>
      </c>
      <c r="O65" s="145">
        <v>-0.60899999999999999</v>
      </c>
      <c r="P65" s="145">
        <v>-8.3550000000000004</v>
      </c>
      <c r="Q65" s="106">
        <v>21.364000000000001</v>
      </c>
      <c r="R65" s="145">
        <v>-0.35599999999999998</v>
      </c>
      <c r="S65" s="145">
        <v>-0.372</v>
      </c>
      <c r="T65" s="145">
        <v>-0.70699999999999996</v>
      </c>
      <c r="U65" s="145">
        <v>-2.5999999999999999E-2</v>
      </c>
      <c r="V65" s="106">
        <v>-1.4610000000000001</v>
      </c>
      <c r="W65" s="145">
        <v>0</v>
      </c>
      <c r="X65" s="145">
        <v>8.2469999999999999</v>
      </c>
      <c r="Y65" s="145">
        <v>0</v>
      </c>
      <c r="Z65" s="145">
        <v>0</v>
      </c>
      <c r="AA65" s="106">
        <v>8.2469999999999999</v>
      </c>
      <c r="AB65" s="145">
        <v>0</v>
      </c>
      <c r="AC65" s="145">
        <v>0</v>
      </c>
      <c r="AD65" s="145">
        <v>0</v>
      </c>
      <c r="AE65" s="145">
        <v>0</v>
      </c>
      <c r="AF65" s="106">
        <v>0</v>
      </c>
      <c r="AG65" s="145">
        <v>0</v>
      </c>
      <c r="AH65" s="145">
        <v>0</v>
      </c>
      <c r="AI65" s="145">
        <v>0</v>
      </c>
      <c r="AJ65" s="145">
        <v>-2.06</v>
      </c>
      <c r="AK65" s="106">
        <v>-2.06</v>
      </c>
      <c r="AL65" s="145">
        <v>0.32900000000000001</v>
      </c>
      <c r="AM65" s="145">
        <v>-0.14699999999999999</v>
      </c>
      <c r="AN65" s="145">
        <v>4.1849999999999996</v>
      </c>
      <c r="AO65" s="145">
        <v>8.8209999999999997</v>
      </c>
      <c r="AP65" s="145">
        <v>114.161</v>
      </c>
      <c r="AQ65" s="305">
        <v>114.161</v>
      </c>
      <c r="AR65" s="145">
        <v>0</v>
      </c>
      <c r="AS65" s="305">
        <f t="shared" si="13"/>
        <v>0</v>
      </c>
      <c r="AT65" s="106">
        <v>118.675</v>
      </c>
      <c r="AU65" s="106">
        <v>122.83499999999999</v>
      </c>
      <c r="AV65" s="145">
        <v>0</v>
      </c>
      <c r="AW65" s="145">
        <v>0</v>
      </c>
      <c r="AX65" s="145">
        <v>0</v>
      </c>
      <c r="AY65" s="145">
        <v>0</v>
      </c>
      <c r="AZ65" s="66">
        <v>0</v>
      </c>
      <c r="BA65"/>
      <c r="BB65" s="174" t="str">
        <f t="shared" si="14"/>
        <v>ns</v>
      </c>
      <c r="BC65" s="174" t="str">
        <f t="shared" si="11"/>
        <v>ns</v>
      </c>
      <c r="BD65" s="174">
        <f t="shared" si="12"/>
        <v>-1</v>
      </c>
      <c r="BE65" s="131"/>
    </row>
    <row r="66" spans="1:57" ht="13">
      <c r="A66" s="21" t="s">
        <v>145</v>
      </c>
      <c r="B66" s="28" t="s">
        <v>50</v>
      </c>
      <c r="C66" s="63">
        <v>221</v>
      </c>
      <c r="D66" s="63">
        <v>294</v>
      </c>
      <c r="E66" s="63">
        <v>211</v>
      </c>
      <c r="F66" s="63">
        <v>276</v>
      </c>
      <c r="G66" s="64">
        <v>1002</v>
      </c>
      <c r="H66" s="63">
        <v>267.72048481403101</v>
      </c>
      <c r="I66" s="63">
        <v>293.47349214731099</v>
      </c>
      <c r="J66" s="77">
        <v>305.97735334220903</v>
      </c>
      <c r="K66" s="77">
        <v>314.49688165068602</v>
      </c>
      <c r="L66" s="64">
        <v>1181.66821195424</v>
      </c>
      <c r="M66" s="148">
        <v>268.85429382166899</v>
      </c>
      <c r="N66" s="148">
        <v>342.74458361130797</v>
      </c>
      <c r="O66" s="148">
        <v>308.52049095427702</v>
      </c>
      <c r="P66" s="148">
        <v>244.22765359185399</v>
      </c>
      <c r="Q66" s="64">
        <v>1164.34702197911</v>
      </c>
      <c r="R66" s="148">
        <v>276.79959478900599</v>
      </c>
      <c r="S66" s="148">
        <v>319.87421931607298</v>
      </c>
      <c r="T66" s="148">
        <v>330.62613378652497</v>
      </c>
      <c r="U66" s="148">
        <v>370.44635595120701</v>
      </c>
      <c r="V66" s="64">
        <v>1297.74630384281</v>
      </c>
      <c r="W66" s="148">
        <v>285.28205646000902</v>
      </c>
      <c r="X66" s="148">
        <v>320.76911584180999</v>
      </c>
      <c r="Y66" s="148">
        <v>340.335946775612</v>
      </c>
      <c r="Z66" s="148">
        <v>385.51739268384603</v>
      </c>
      <c r="AA66" s="64">
        <v>1331.90451176128</v>
      </c>
      <c r="AB66" s="148">
        <v>166.21262504507601</v>
      </c>
      <c r="AC66" s="148">
        <v>335.07061957078002</v>
      </c>
      <c r="AD66" s="148">
        <v>324.65932541932301</v>
      </c>
      <c r="AE66" s="148">
        <v>310.36351591721001</v>
      </c>
      <c r="AF66" s="64">
        <v>1136.30608595239</v>
      </c>
      <c r="AG66" s="148">
        <v>314.71578353476298</v>
      </c>
      <c r="AH66" s="148">
        <v>423.26660913082799</v>
      </c>
      <c r="AI66" s="148">
        <v>355.72629556272</v>
      </c>
      <c r="AJ66" s="148">
        <v>387.28447731932101</v>
      </c>
      <c r="AK66" s="64">
        <v>1480.99316554763</v>
      </c>
      <c r="AL66" s="148">
        <v>364.62792166979699</v>
      </c>
      <c r="AM66" s="148">
        <v>376.83666864221698</v>
      </c>
      <c r="AN66" s="148">
        <v>409.85712732949099</v>
      </c>
      <c r="AO66" s="148">
        <v>88.193741887619012</v>
      </c>
      <c r="AP66" s="148">
        <v>472.93286300105501</v>
      </c>
      <c r="AQ66" s="306">
        <v>427.87328676970299</v>
      </c>
      <c r="AR66" s="148">
        <v>501.756615292834</v>
      </c>
      <c r="AS66" s="306">
        <f t="shared" si="13"/>
        <v>651.66400435219077</v>
      </c>
      <c r="AT66" s="64">
        <v>1749.1745272931801</v>
      </c>
      <c r="AU66" s="64">
        <v>1544.56770165173</v>
      </c>
      <c r="AV66" s="148">
        <v>493.176197709804</v>
      </c>
      <c r="AW66" s="148">
        <v>451.55591230353002</v>
      </c>
      <c r="AX66" s="148">
        <v>430.21253933212699</v>
      </c>
      <c r="AY66" s="148">
        <v>367.45970435291503</v>
      </c>
      <c r="AZ66" s="64">
        <v>1742.40435369838</v>
      </c>
      <c r="BA66"/>
      <c r="BB66" s="174">
        <f t="shared" si="14"/>
        <v>-0.43612091215901805</v>
      </c>
      <c r="BC66" s="174">
        <f t="shared" si="11"/>
        <v>-0.14586472787759996</v>
      </c>
      <c r="BD66" s="174">
        <f t="shared" si="12"/>
        <v>0.12808545189381304</v>
      </c>
      <c r="BE66" s="131"/>
    </row>
    <row r="67" spans="1:57" ht="13">
      <c r="A67" s="21" t="s">
        <v>146</v>
      </c>
      <c r="B67" s="29" t="s">
        <v>52</v>
      </c>
      <c r="C67" s="95">
        <v>-1</v>
      </c>
      <c r="D67" s="95">
        <v>-1</v>
      </c>
      <c r="E67" s="95">
        <v>-1</v>
      </c>
      <c r="F67" s="95">
        <v>-1</v>
      </c>
      <c r="G67" s="106">
        <v>-4</v>
      </c>
      <c r="H67" s="95">
        <v>-1.1884862929572499</v>
      </c>
      <c r="I67" s="95">
        <v>-0.432282323994785</v>
      </c>
      <c r="J67" s="95">
        <v>-0.28946386039543898</v>
      </c>
      <c r="K67" s="95">
        <v>-3.3220671083978601</v>
      </c>
      <c r="L67" s="106">
        <v>-5.2322995857453298</v>
      </c>
      <c r="M67" s="145">
        <v>-0.57966420758526305</v>
      </c>
      <c r="N67" s="145">
        <v>-1.2575443732714999</v>
      </c>
      <c r="O67" s="145">
        <v>-0.808048380613131</v>
      </c>
      <c r="P67" s="145">
        <v>-0.64115270904314103</v>
      </c>
      <c r="Q67" s="106">
        <v>-3.2864096705130401</v>
      </c>
      <c r="R67" s="145">
        <v>-0.91674587825959497</v>
      </c>
      <c r="S67" s="145">
        <v>-6.8852278291896702</v>
      </c>
      <c r="T67" s="145">
        <v>-1.03257163052349</v>
      </c>
      <c r="U67" s="145">
        <v>-1.1563382890417799</v>
      </c>
      <c r="V67" s="106">
        <v>-9.9908836270145507</v>
      </c>
      <c r="W67" s="145">
        <v>-0.803696490398492</v>
      </c>
      <c r="X67" s="145">
        <v>-0.83531317791500403</v>
      </c>
      <c r="Y67" s="145">
        <v>-0.65233476855265404</v>
      </c>
      <c r="Z67" s="145">
        <v>-0.61341358038426397</v>
      </c>
      <c r="AA67" s="106">
        <v>-2.9047580172504102</v>
      </c>
      <c r="AB67" s="145">
        <v>-0.76431318819643002</v>
      </c>
      <c r="AC67" s="145">
        <v>-1.9316867299388401</v>
      </c>
      <c r="AD67" s="145">
        <v>-43.1033539686984</v>
      </c>
      <c r="AE67" s="145">
        <v>-34.0318847401984</v>
      </c>
      <c r="AF67" s="106">
        <v>-79.831238627031993</v>
      </c>
      <c r="AG67" s="145">
        <v>-19.085819079416002</v>
      </c>
      <c r="AH67" s="145">
        <v>-19.294574031448601</v>
      </c>
      <c r="AI67" s="145">
        <v>-17.223048581542301</v>
      </c>
      <c r="AJ67" s="145">
        <v>-19.201462298709298</v>
      </c>
      <c r="AK67" s="106">
        <v>-74.804903991116205</v>
      </c>
      <c r="AL67" s="145">
        <v>-18.7608804872037</v>
      </c>
      <c r="AM67" s="145">
        <v>-18.809014284809901</v>
      </c>
      <c r="AN67" s="145">
        <v>-18.9721383143076</v>
      </c>
      <c r="AO67" s="145">
        <v>-19.031724259617601</v>
      </c>
      <c r="AP67" s="145">
        <v>-19.5029360782335</v>
      </c>
      <c r="AQ67" s="305">
        <v>-19.221049799096598</v>
      </c>
      <c r="AR67" s="145">
        <v>-19.2260897249806</v>
      </c>
      <c r="AS67" s="305">
        <f t="shared" si="13"/>
        <v>-19.217979462083598</v>
      </c>
      <c r="AT67" s="106">
        <v>-76.462044604725406</v>
      </c>
      <c r="AU67" s="106">
        <v>-76.279767805607705</v>
      </c>
      <c r="AV67" s="145">
        <v>-18.805559758587801</v>
      </c>
      <c r="AW67" s="145">
        <v>-19.016778056563201</v>
      </c>
      <c r="AX67" s="145">
        <v>-19.223256298552801</v>
      </c>
      <c r="AY67" s="145">
        <v>-32.055208733361702</v>
      </c>
      <c r="AZ67" s="66">
        <v>-89.100802847065594</v>
      </c>
      <c r="BA67"/>
      <c r="BB67" s="174">
        <f t="shared" si="14"/>
        <v>0.6679801743261049</v>
      </c>
      <c r="BC67" s="174">
        <f t="shared" si="11"/>
        <v>0.66752230920288658</v>
      </c>
      <c r="BD67" s="174">
        <f t="shared" si="12"/>
        <v>0.16807910420140737</v>
      </c>
      <c r="BE67" s="131"/>
    </row>
    <row r="68" spans="1:57" ht="13">
      <c r="A68" s="21" t="s">
        <v>147</v>
      </c>
      <c r="B68" s="36" t="s">
        <v>54</v>
      </c>
      <c r="C68" s="64">
        <v>220</v>
      </c>
      <c r="D68" s="64">
        <v>293</v>
      </c>
      <c r="E68" s="64">
        <v>210</v>
      </c>
      <c r="F68" s="64">
        <v>275</v>
      </c>
      <c r="G68" s="64">
        <v>998</v>
      </c>
      <c r="H68" s="64">
        <v>266.531998521074</v>
      </c>
      <c r="I68" s="64">
        <v>293.04120982331602</v>
      </c>
      <c r="J68" s="78">
        <v>305.68788948181299</v>
      </c>
      <c r="K68" s="78">
        <v>311.174814542288</v>
      </c>
      <c r="L68" s="64">
        <v>1176.4359123684901</v>
      </c>
      <c r="M68" s="149">
        <v>268.27462961408401</v>
      </c>
      <c r="N68" s="149">
        <v>341.487039238036</v>
      </c>
      <c r="O68" s="149">
        <v>307.71244257366402</v>
      </c>
      <c r="P68" s="149">
        <v>243.58650088281101</v>
      </c>
      <c r="Q68" s="64">
        <v>1161.0606123086</v>
      </c>
      <c r="R68" s="149">
        <v>275.88284891074602</v>
      </c>
      <c r="S68" s="149">
        <v>312.98899148688298</v>
      </c>
      <c r="T68" s="149">
        <v>329.59356215600098</v>
      </c>
      <c r="U68" s="149">
        <v>369.29001766216601</v>
      </c>
      <c r="V68" s="64">
        <v>1287.7554202158001</v>
      </c>
      <c r="W68" s="149">
        <v>284.47835996960998</v>
      </c>
      <c r="X68" s="149">
        <v>319.93380266389499</v>
      </c>
      <c r="Y68" s="149">
        <v>339.68361200705903</v>
      </c>
      <c r="Z68" s="149">
        <v>384.90397910346098</v>
      </c>
      <c r="AA68" s="64">
        <v>1328.9997537440199</v>
      </c>
      <c r="AB68" s="149">
        <v>165.448311856879</v>
      </c>
      <c r="AC68" s="149">
        <v>333.13893284084099</v>
      </c>
      <c r="AD68" s="149">
        <v>281.55597145062501</v>
      </c>
      <c r="AE68" s="149">
        <v>276.33163117701099</v>
      </c>
      <c r="AF68" s="64">
        <v>1056.4748473253601</v>
      </c>
      <c r="AG68" s="149">
        <v>295.62996445534702</v>
      </c>
      <c r="AH68" s="149">
        <v>403.97203509937901</v>
      </c>
      <c r="AI68" s="149">
        <v>338.50324698117703</v>
      </c>
      <c r="AJ68" s="149">
        <v>368.08301502061198</v>
      </c>
      <c r="AK68" s="64">
        <v>1406.18826155652</v>
      </c>
      <c r="AL68" s="149">
        <v>345.86704118259303</v>
      </c>
      <c r="AM68" s="149">
        <v>358.02765435740702</v>
      </c>
      <c r="AN68" s="149">
        <v>390.88498901518301</v>
      </c>
      <c r="AO68" s="149">
        <v>69.16201762800199</v>
      </c>
      <c r="AP68" s="149">
        <v>453.42992692282098</v>
      </c>
      <c r="AQ68" s="306">
        <v>408.652236970606</v>
      </c>
      <c r="AR68" s="149">
        <v>482.530525567854</v>
      </c>
      <c r="AS68" s="306">
        <f t="shared" si="13"/>
        <v>632.44602489010481</v>
      </c>
      <c r="AT68" s="64">
        <v>1672.7124826884501</v>
      </c>
      <c r="AU68" s="64">
        <v>1468.28793384612</v>
      </c>
      <c r="AV68" s="149">
        <v>474.370637951216</v>
      </c>
      <c r="AW68" s="149">
        <v>432.539134246966</v>
      </c>
      <c r="AX68" s="149">
        <v>410.98928303357502</v>
      </c>
      <c r="AY68" s="149">
        <v>335.40449561955398</v>
      </c>
      <c r="AZ68" s="64">
        <v>1653.3035508513101</v>
      </c>
      <c r="BA68"/>
      <c r="BB68" s="174">
        <f t="shared" si="14"/>
        <v>-0.46967095622454957</v>
      </c>
      <c r="BC68" s="174">
        <f t="shared" si="11"/>
        <v>-0.18390938774879506</v>
      </c>
      <c r="BD68" s="174">
        <f t="shared" si="12"/>
        <v>0.12600772146955475</v>
      </c>
      <c r="BE68" s="131"/>
    </row>
    <row r="69" spans="1:57" ht="13">
      <c r="A69" s="21"/>
      <c r="B69" s="88"/>
      <c r="C69" s="88"/>
      <c r="D69" s="88"/>
      <c r="E69" s="88"/>
      <c r="F69" s="88"/>
      <c r="G69" s="88"/>
      <c r="H69" s="88"/>
      <c r="I69" s="88"/>
      <c r="J69" s="88"/>
      <c r="K69" s="88"/>
      <c r="L69" s="88"/>
      <c r="M69" s="136"/>
      <c r="N69" s="136"/>
      <c r="O69" s="136"/>
      <c r="P69" s="136"/>
      <c r="Q69" s="88"/>
      <c r="R69" s="136"/>
      <c r="S69" s="136"/>
      <c r="T69" s="136"/>
      <c r="U69" s="136"/>
      <c r="V69" s="88"/>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470"/>
      <c r="BA69"/>
      <c r="BB69" s="174"/>
      <c r="BC69" s="174"/>
      <c r="BD69" s="174"/>
      <c r="BE69" s="131"/>
    </row>
    <row r="70" spans="1:57" ht="16" thickBot="1">
      <c r="A70" s="21"/>
      <c r="B70" s="102" t="s">
        <v>148</v>
      </c>
      <c r="C70" s="103"/>
      <c r="D70" s="103"/>
      <c r="E70" s="103"/>
      <c r="F70" s="103"/>
      <c r="G70" s="103"/>
      <c r="H70" s="103"/>
      <c r="I70" s="103"/>
      <c r="J70" s="103"/>
      <c r="K70" s="103"/>
      <c r="L70" s="103"/>
      <c r="M70" s="150"/>
      <c r="N70" s="150"/>
      <c r="O70" s="150"/>
      <c r="P70" s="150"/>
      <c r="Q70" s="103"/>
      <c r="R70" s="150"/>
      <c r="S70" s="150"/>
      <c r="T70" s="150"/>
      <c r="U70" s="150"/>
      <c r="V70" s="103"/>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476"/>
      <c r="BA70"/>
      <c r="BB70" s="174"/>
      <c r="BC70" s="174"/>
      <c r="BD70" s="174"/>
      <c r="BE70" s="131"/>
    </row>
    <row r="71" spans="1:57" ht="13">
      <c r="A71" s="21"/>
      <c r="B71" s="88"/>
      <c r="C71" s="88"/>
      <c r="D71" s="88"/>
      <c r="E71" s="88"/>
      <c r="F71" s="88"/>
      <c r="G71" s="88"/>
      <c r="H71" s="88"/>
      <c r="I71" s="88"/>
      <c r="J71" s="88"/>
      <c r="K71" s="88"/>
      <c r="L71" s="88"/>
      <c r="M71" s="136"/>
      <c r="N71" s="136"/>
      <c r="O71" s="136"/>
      <c r="P71" s="136"/>
      <c r="Q71" s="88"/>
      <c r="R71" s="136"/>
      <c r="S71" s="136"/>
      <c r="T71" s="136"/>
      <c r="U71" s="136"/>
      <c r="V71" s="88"/>
      <c r="W71" s="136"/>
      <c r="X71" s="136"/>
      <c r="Y71" s="136"/>
      <c r="Z71" s="136"/>
      <c r="AA71" s="136"/>
      <c r="AB71" s="136"/>
      <c r="AC71" s="136"/>
      <c r="AD71" s="136"/>
      <c r="AE71" s="136"/>
      <c r="AF71" s="136"/>
      <c r="AG71" s="136"/>
      <c r="AH71" s="136"/>
      <c r="AI71" s="136"/>
      <c r="AJ71" s="136"/>
      <c r="AK71" s="136"/>
      <c r="AL71" s="136"/>
      <c r="AM71" s="147" t="s">
        <v>601</v>
      </c>
      <c r="AN71" s="136"/>
      <c r="AO71" s="147" t="s">
        <v>601</v>
      </c>
      <c r="AP71" s="136"/>
      <c r="AQ71" s="147" t="str">
        <f>+$AM$13</f>
        <v>IFRS 17</v>
      </c>
      <c r="AR71" s="136"/>
      <c r="AS71" s="147" t="str">
        <f>+$AM$13</f>
        <v>IFRS 17</v>
      </c>
      <c r="AT71" s="136"/>
      <c r="AU71" s="147" t="s">
        <v>601</v>
      </c>
      <c r="AV71" s="136"/>
      <c r="AW71" s="136"/>
      <c r="AX71" s="136"/>
      <c r="AY71" s="136"/>
      <c r="AZ71" s="470"/>
      <c r="BA71"/>
      <c r="BB71" s="178"/>
      <c r="BC71" s="178"/>
      <c r="BD71" s="178"/>
      <c r="BE71" s="131"/>
    </row>
    <row r="72" spans="1:57" ht="26">
      <c r="A72" s="21"/>
      <c r="B72" s="104" t="s">
        <v>24</v>
      </c>
      <c r="C72" s="105" t="s">
        <v>100</v>
      </c>
      <c r="D72" s="105" t="s">
        <v>101</v>
      </c>
      <c r="E72" s="105" t="s">
        <v>102</v>
      </c>
      <c r="F72" s="105" t="s">
        <v>103</v>
      </c>
      <c r="G72" s="105" t="s">
        <v>104</v>
      </c>
      <c r="H72" s="105" t="s">
        <v>483</v>
      </c>
      <c r="I72" s="105" t="s">
        <v>484</v>
      </c>
      <c r="J72" s="105" t="s">
        <v>485</v>
      </c>
      <c r="K72" s="105" t="s">
        <v>486</v>
      </c>
      <c r="L72" s="105" t="s">
        <v>487</v>
      </c>
      <c r="M72" s="147" t="s">
        <v>488</v>
      </c>
      <c r="N72" s="147" t="s">
        <v>489</v>
      </c>
      <c r="O72" s="147" t="s">
        <v>490</v>
      </c>
      <c r="P72" s="147" t="s">
        <v>491</v>
      </c>
      <c r="Q72" s="105" t="s">
        <v>492</v>
      </c>
      <c r="R72" s="147" t="s">
        <v>493</v>
      </c>
      <c r="S72" s="147" t="s">
        <v>494</v>
      </c>
      <c r="T72" s="147" t="s">
        <v>495</v>
      </c>
      <c r="U72" s="147" t="s">
        <v>496</v>
      </c>
      <c r="V72" s="105" t="s">
        <v>497</v>
      </c>
      <c r="W72" s="147" t="s">
        <v>498</v>
      </c>
      <c r="X72" s="147" t="s">
        <v>499</v>
      </c>
      <c r="Y72" s="147" t="s">
        <v>500</v>
      </c>
      <c r="Z72" s="147" t="s">
        <v>501</v>
      </c>
      <c r="AA72" s="147" t="s">
        <v>502</v>
      </c>
      <c r="AB72" s="147" t="s">
        <v>503</v>
      </c>
      <c r="AC72" s="147" t="s">
        <v>504</v>
      </c>
      <c r="AD72" s="147" t="s">
        <v>505</v>
      </c>
      <c r="AE72" s="147" t="s">
        <v>506</v>
      </c>
      <c r="AF72" s="147" t="s">
        <v>507</v>
      </c>
      <c r="AG72" s="147" t="s">
        <v>508</v>
      </c>
      <c r="AH72" s="147" t="s">
        <v>509</v>
      </c>
      <c r="AI72" s="147" t="s">
        <v>510</v>
      </c>
      <c r="AJ72" s="147" t="s">
        <v>511</v>
      </c>
      <c r="AK72" s="147" t="s">
        <v>512</v>
      </c>
      <c r="AL72" s="147" t="s">
        <v>513</v>
      </c>
      <c r="AM72" s="147" t="s">
        <v>513</v>
      </c>
      <c r="AN72" s="147" t="s">
        <v>570</v>
      </c>
      <c r="AO72" s="147" t="s">
        <v>570</v>
      </c>
      <c r="AP72" s="147" t="s">
        <v>574</v>
      </c>
      <c r="AQ72" s="147" t="s">
        <v>574</v>
      </c>
      <c r="AR72" s="147" t="s">
        <v>604</v>
      </c>
      <c r="AS72" s="147" t="str">
        <f>AS54</f>
        <v>Q4-22
Stated</v>
      </c>
      <c r="AT72" s="147" t="s">
        <v>605</v>
      </c>
      <c r="AU72" s="147" t="s">
        <v>605</v>
      </c>
      <c r="AV72" s="147" t="s">
        <v>610</v>
      </c>
      <c r="AW72" s="147" t="s">
        <v>623</v>
      </c>
      <c r="AX72" s="147" t="s">
        <v>628</v>
      </c>
      <c r="AY72" s="147" t="str">
        <f t="shared" ref="AY72:AZ72" si="15">AY$14</f>
        <v>Q4-23
Stated</v>
      </c>
      <c r="AZ72" s="475" t="str">
        <f t="shared" si="15"/>
        <v>FY-2023
Stated</v>
      </c>
      <c r="BA72"/>
      <c r="BB72" s="142" t="str">
        <f>LEFT($AR:$AR,2)&amp;"/"&amp;LEFT(AY:AY,2)</f>
        <v>Q4/Q4</v>
      </c>
      <c r="BC72" s="142" t="str">
        <f>LEFT($AY:$AY,2)&amp;"/"&amp;LEFT(AX:AX,2)</f>
        <v>Q4/Q3</v>
      </c>
      <c r="BD72" s="405" t="str">
        <f>LEFT($AK:$AK,2)&amp;"/"&amp;LEFT(AZ:AZ,2)</f>
        <v>FY/FY</v>
      </c>
      <c r="BE72" s="131"/>
    </row>
    <row r="73" spans="1:57" ht="13">
      <c r="A73" s="21"/>
      <c r="B73" s="26"/>
      <c r="C73" s="88"/>
      <c r="D73" s="88"/>
      <c r="E73" s="88"/>
      <c r="F73" s="88"/>
      <c r="G73" s="88"/>
      <c r="H73" s="88"/>
      <c r="I73" s="88"/>
      <c r="J73" s="88"/>
      <c r="K73" s="88"/>
      <c r="L73" s="88"/>
      <c r="M73" s="136"/>
      <c r="N73" s="136"/>
      <c r="O73" s="136"/>
      <c r="P73" s="136"/>
      <c r="Q73" s="88"/>
      <c r="R73" s="136"/>
      <c r="S73" s="136"/>
      <c r="T73" s="136"/>
      <c r="U73" s="136"/>
      <c r="V73" s="88"/>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470"/>
      <c r="BA73"/>
      <c r="BB73" s="370"/>
      <c r="BC73" s="370"/>
      <c r="BD73" s="370"/>
      <c r="BE73" s="131"/>
    </row>
    <row r="74" spans="1:57" ht="13">
      <c r="A74" s="21" t="s">
        <v>149</v>
      </c>
      <c r="B74" s="28" t="s">
        <v>26</v>
      </c>
      <c r="C74" s="63">
        <v>408</v>
      </c>
      <c r="D74" s="63">
        <v>440</v>
      </c>
      <c r="E74" s="63">
        <v>377</v>
      </c>
      <c r="F74" s="63">
        <v>431</v>
      </c>
      <c r="G74" s="64">
        <v>1656</v>
      </c>
      <c r="H74" s="63">
        <v>394.99255356384498</v>
      </c>
      <c r="I74" s="63">
        <v>442.99054160606403</v>
      </c>
      <c r="J74" s="77">
        <v>396.36910984275499</v>
      </c>
      <c r="K74" s="77">
        <v>443.01185794676502</v>
      </c>
      <c r="L74" s="64">
        <v>1677.3640629594299</v>
      </c>
      <c r="M74" s="148">
        <v>431.97720287701799</v>
      </c>
      <c r="N74" s="148">
        <v>475.89015773813998</v>
      </c>
      <c r="O74" s="148">
        <v>613.48324409126099</v>
      </c>
      <c r="P74" s="148">
        <v>733.52618274999395</v>
      </c>
      <c r="Q74" s="64">
        <v>2254.8767874564101</v>
      </c>
      <c r="R74" s="148">
        <v>644.05068740356398</v>
      </c>
      <c r="S74" s="148">
        <v>656.111593207792</v>
      </c>
      <c r="T74" s="148">
        <v>604.57354189705404</v>
      </c>
      <c r="U74" s="148">
        <v>599.74760400586194</v>
      </c>
      <c r="V74" s="64">
        <v>2504.4834265142699</v>
      </c>
      <c r="W74" s="148">
        <v>638.40901188263797</v>
      </c>
      <c r="X74" s="148">
        <v>655.71168570077305</v>
      </c>
      <c r="Y74" s="148">
        <v>639.83948406215995</v>
      </c>
      <c r="Z74" s="143">
        <v>702.28245868205795</v>
      </c>
      <c r="AA74" s="64">
        <v>2636.2426403276299</v>
      </c>
      <c r="AB74" s="148">
        <v>593.96661040951096</v>
      </c>
      <c r="AC74" s="148">
        <v>606.614606424371</v>
      </c>
      <c r="AD74" s="148">
        <v>609.11519732864394</v>
      </c>
      <c r="AE74" s="148">
        <v>712.37222751140303</v>
      </c>
      <c r="AF74" s="64">
        <v>2522.06864167393</v>
      </c>
      <c r="AG74" s="148">
        <v>752.80043909171695</v>
      </c>
      <c r="AH74" s="148">
        <v>832.353554127645</v>
      </c>
      <c r="AI74" s="148">
        <v>774.03073782971603</v>
      </c>
      <c r="AJ74" s="148">
        <v>776.874321996155</v>
      </c>
      <c r="AK74" s="64">
        <v>3136.05905304523</v>
      </c>
      <c r="AL74" s="148">
        <v>814.24736356466701</v>
      </c>
      <c r="AM74" s="148">
        <v>814.24736356466599</v>
      </c>
      <c r="AN74" s="148">
        <v>733.55427758298197</v>
      </c>
      <c r="AO74" s="148">
        <v>733.5542775829839</v>
      </c>
      <c r="AP74" s="148">
        <v>737.76559730442295</v>
      </c>
      <c r="AQ74" s="306">
        <v>737.76559730442</v>
      </c>
      <c r="AR74" s="148">
        <v>769.96171493903296</v>
      </c>
      <c r="AS74" s="306">
        <f>AU74-AM74-AO74-AQ74</f>
        <v>769.96171493902989</v>
      </c>
      <c r="AT74" s="64">
        <v>3055.5289533911</v>
      </c>
      <c r="AU74" s="64">
        <v>3055.5289533911</v>
      </c>
      <c r="AV74" s="148">
        <v>773.478593986227</v>
      </c>
      <c r="AW74" s="148">
        <v>803.03620154600605</v>
      </c>
      <c r="AX74" s="148">
        <v>759.62322557661105</v>
      </c>
      <c r="AY74" s="148">
        <v>786.35291531371604</v>
      </c>
      <c r="AZ74" s="64">
        <v>3122.49093642256</v>
      </c>
      <c r="BA74"/>
      <c r="BB74" s="174">
        <f>IF(ISERROR($AY74/AS74),"ns",IF($AY74/AS74&gt;200%,"x"&amp;(ROUND($AY74/AS74,1)),IF($AY74/AS74&lt;0,"ns",$AY74/AS74-1)))</f>
        <v>2.1288331688003703E-2</v>
      </c>
      <c r="BC74" s="174">
        <f t="shared" ref="BC74:BC87" si="16">IF(ISERROR($AY74/AX74),"ns",IF($AY74/AX74&gt;200%,"x"&amp;(ROUND($AY74/AX74,1)),IF($AY74/AX74&lt;0,"ns",$AY74/AX74-1)))</f>
        <v>3.5188089090897767E-2</v>
      </c>
      <c r="BD74" s="174">
        <f t="shared" ref="BD74:BD87" si="17">IF(ISERROR($AZ74/AU74),"ns",IF($AZ74/AU74&gt;200%,"x"&amp;(ROUND($AZ74/AU74,1)),IF($AZ74/AU74&lt;0,"ns",$AZ74/AU74-1)))</f>
        <v>2.1915021606044416E-2</v>
      </c>
      <c r="BE74" s="131"/>
    </row>
    <row r="75" spans="1:57" ht="13">
      <c r="A75" s="21" t="s">
        <v>150</v>
      </c>
      <c r="B75" s="29" t="s">
        <v>28</v>
      </c>
      <c r="C75" s="101">
        <v>-220</v>
      </c>
      <c r="D75" s="101">
        <v>-233</v>
      </c>
      <c r="E75" s="101">
        <v>-206</v>
      </c>
      <c r="F75" s="101">
        <v>-240</v>
      </c>
      <c r="G75" s="106">
        <v>-899</v>
      </c>
      <c r="H75" s="95">
        <v>-216.43279772379501</v>
      </c>
      <c r="I75" s="95">
        <v>-227.252385815791</v>
      </c>
      <c r="J75" s="95">
        <v>-211.20890141213499</v>
      </c>
      <c r="K75" s="95">
        <v>-239.880438383984</v>
      </c>
      <c r="L75" s="96">
        <v>-894.77452333570398</v>
      </c>
      <c r="M75" s="95">
        <v>-235.62528665737401</v>
      </c>
      <c r="N75" s="95">
        <v>-262.17699416982703</v>
      </c>
      <c r="O75" s="95">
        <v>-369.016962188261</v>
      </c>
      <c r="P75" s="95">
        <v>-462.21439179660399</v>
      </c>
      <c r="Q75" s="96">
        <v>-1329.03363481207</v>
      </c>
      <c r="R75" s="95">
        <v>-353.02406069657502</v>
      </c>
      <c r="S75" s="95">
        <v>-355.88263900239599</v>
      </c>
      <c r="T75" s="95">
        <v>-348.09102055584401</v>
      </c>
      <c r="U75" s="95">
        <v>-359.99686518616198</v>
      </c>
      <c r="V75" s="96">
        <v>-1416.99458544098</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-411.37580142598699</v>
      </c>
      <c r="AK75" s="96">
        <v>-1581.0676288745401</v>
      </c>
      <c r="AL75" s="95">
        <v>-441.81819895367403</v>
      </c>
      <c r="AM75" s="95">
        <v>-441.81819895367403</v>
      </c>
      <c r="AN75" s="95">
        <v>-471.30751235881701</v>
      </c>
      <c r="AO75" s="95">
        <v>-471.30751235881894</v>
      </c>
      <c r="AP75" s="95">
        <v>-432.578283177049</v>
      </c>
      <c r="AQ75" s="379">
        <v>-432.578283177049</v>
      </c>
      <c r="AR75" s="95">
        <v>-423.49966050525001</v>
      </c>
      <c r="AS75" s="379">
        <f t="shared" ref="AS75:AS86" si="18">AU75-AM75-AO75-AQ75</f>
        <v>-423.49966050524802</v>
      </c>
      <c r="AT75" s="96">
        <v>-1769.20365499479</v>
      </c>
      <c r="AU75" s="96">
        <v>-1769.20365499479</v>
      </c>
      <c r="AV75" s="95">
        <v>-433.89614664020002</v>
      </c>
      <c r="AW75" s="95">
        <v>-439.16509724609801</v>
      </c>
      <c r="AX75" s="95">
        <v>-433.16089466408499</v>
      </c>
      <c r="AY75" s="95">
        <v>-435.01253815471199</v>
      </c>
      <c r="AZ75" s="472">
        <v>-1741.2346767050899</v>
      </c>
      <c r="BA75"/>
      <c r="BB75" s="174">
        <f t="shared" ref="BB75:BB87" si="19">IF(ISERROR($AY75/AS75),"ns",IF($AY75/AS75&gt;200%,"x"&amp;(ROUND($AY75/AS75,1)),IF($AY75/AS75&lt;0,"ns",$AY75/AS75-1)))</f>
        <v>2.7185092983849746E-2</v>
      </c>
      <c r="BC75" s="174">
        <f t="shared" si="16"/>
        <v>4.2747245040735127E-3</v>
      </c>
      <c r="BD75" s="174">
        <f t="shared" si="17"/>
        <v>-1.5808795223059002E-2</v>
      </c>
      <c r="BE75" s="131"/>
    </row>
    <row r="76" spans="1:57" ht="13">
      <c r="A76" s="97" t="s">
        <v>151</v>
      </c>
      <c r="B76" s="31"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380">
        <v>0</v>
      </c>
      <c r="AR76" s="99">
        <v>0</v>
      </c>
      <c r="AS76" s="380">
        <f t="shared" si="18"/>
        <v>0</v>
      </c>
      <c r="AT76" s="100">
        <v>-4.569</v>
      </c>
      <c r="AU76" s="100">
        <v>-4.569</v>
      </c>
      <c r="AV76" s="99">
        <v>-3.415</v>
      </c>
      <c r="AW76" s="99">
        <v>-9.0357800000000488E-3</v>
      </c>
      <c r="AX76" s="99">
        <v>0</v>
      </c>
      <c r="AY76" s="99">
        <v>0</v>
      </c>
      <c r="AZ76" s="100">
        <v>-3.4240357800000001</v>
      </c>
      <c r="BA76"/>
      <c r="BB76" s="174" t="str">
        <f t="shared" si="19"/>
        <v>ns</v>
      </c>
      <c r="BC76" s="174" t="str">
        <f t="shared" si="16"/>
        <v>ns</v>
      </c>
      <c r="BD76" s="174">
        <f t="shared" si="17"/>
        <v>-0.25059405121470779</v>
      </c>
      <c r="BE76" s="131"/>
    </row>
    <row r="77" spans="1:57" ht="13">
      <c r="A77" s="21" t="s">
        <v>152</v>
      </c>
      <c r="B77" s="28" t="s">
        <v>32</v>
      </c>
      <c r="C77" s="63">
        <v>188</v>
      </c>
      <c r="D77" s="63">
        <v>207</v>
      </c>
      <c r="E77" s="63">
        <v>171</v>
      </c>
      <c r="F77" s="63">
        <v>191</v>
      </c>
      <c r="G77" s="64">
        <v>757</v>
      </c>
      <c r="H77" s="63">
        <v>178.55975584005</v>
      </c>
      <c r="I77" s="63">
        <v>215.738155790273</v>
      </c>
      <c r="J77" s="77">
        <v>185.16020843061901</v>
      </c>
      <c r="K77" s="77">
        <v>203.13141956278201</v>
      </c>
      <c r="L77" s="64">
        <v>782.58953962372402</v>
      </c>
      <c r="M77" s="148">
        <v>196.35191621964401</v>
      </c>
      <c r="N77" s="148">
        <v>213.71316356831301</v>
      </c>
      <c r="O77" s="148">
        <v>244.46628190300001</v>
      </c>
      <c r="P77" s="148">
        <v>271.31179095339002</v>
      </c>
      <c r="Q77" s="64">
        <v>925.84315264434701</v>
      </c>
      <c r="R77" s="148">
        <v>291.02662670698902</v>
      </c>
      <c r="S77" s="148">
        <v>300.22895420539601</v>
      </c>
      <c r="T77" s="148">
        <v>256.48252134120901</v>
      </c>
      <c r="U77" s="148">
        <v>239.75073881970101</v>
      </c>
      <c r="V77" s="64">
        <v>1087.4888410732899</v>
      </c>
      <c r="W77" s="148">
        <v>295.91755144228398</v>
      </c>
      <c r="X77" s="148">
        <v>303.88982818540302</v>
      </c>
      <c r="Y77" s="148">
        <v>296.76379340324098</v>
      </c>
      <c r="Z77" s="143">
        <v>334.717793056657</v>
      </c>
      <c r="AA77" s="64">
        <v>1231.2889660875801</v>
      </c>
      <c r="AB77" s="148">
        <v>255.91234931819801</v>
      </c>
      <c r="AC77" s="148">
        <v>282.23747900214101</v>
      </c>
      <c r="AD77" s="148">
        <v>280.26111141838197</v>
      </c>
      <c r="AE77" s="148">
        <v>333.67668481983901</v>
      </c>
      <c r="AF77" s="64">
        <v>1152.08762455856</v>
      </c>
      <c r="AG77" s="148">
        <v>369.51236414101101</v>
      </c>
      <c r="AH77" s="148">
        <v>436.21502903080801</v>
      </c>
      <c r="AI77" s="148">
        <v>383.76551042870301</v>
      </c>
      <c r="AJ77" s="148">
        <v>365.49852057016898</v>
      </c>
      <c r="AK77" s="64">
        <v>1554.9914241706899</v>
      </c>
      <c r="AL77" s="148">
        <v>372.42916461099298</v>
      </c>
      <c r="AM77" s="148">
        <v>372.42916461099298</v>
      </c>
      <c r="AN77" s="148">
        <v>262.24676522416598</v>
      </c>
      <c r="AO77" s="148">
        <v>262.24676522416496</v>
      </c>
      <c r="AP77" s="148">
        <v>305.18731412737401</v>
      </c>
      <c r="AQ77" s="306">
        <v>305.18731412737407</v>
      </c>
      <c r="AR77" s="148">
        <v>346.46205443378102</v>
      </c>
      <c r="AS77" s="306">
        <f t="shared" si="18"/>
        <v>346.46205443377801</v>
      </c>
      <c r="AT77" s="64">
        <v>1286.32529839631</v>
      </c>
      <c r="AU77" s="64">
        <v>1286.32529839631</v>
      </c>
      <c r="AV77" s="148">
        <v>339.58244734602698</v>
      </c>
      <c r="AW77" s="148">
        <v>363.87110429990798</v>
      </c>
      <c r="AX77" s="148">
        <v>326.46233091252702</v>
      </c>
      <c r="AY77" s="148">
        <v>351.34037715900598</v>
      </c>
      <c r="AZ77" s="64">
        <v>1381.2562597174699</v>
      </c>
      <c r="BA77"/>
      <c r="BB77" s="174">
        <f t="shared" si="19"/>
        <v>1.408039542223638E-2</v>
      </c>
      <c r="BC77" s="174">
        <f t="shared" si="16"/>
        <v>7.6204951967780987E-2</v>
      </c>
      <c r="BD77" s="174">
        <f t="shared" si="17"/>
        <v>7.3800119953725929E-2</v>
      </c>
      <c r="BE77" s="131"/>
    </row>
    <row r="78" spans="1:57" ht="13">
      <c r="A78" s="21" t="s">
        <v>153</v>
      </c>
      <c r="B78" s="29" t="s">
        <v>34</v>
      </c>
      <c r="C78" s="101">
        <v>-3</v>
      </c>
      <c r="D78" s="101">
        <v>-2</v>
      </c>
      <c r="E78" s="101">
        <v>0</v>
      </c>
      <c r="F78" s="101">
        <v>-1</v>
      </c>
      <c r="G78" s="106">
        <v>-6</v>
      </c>
      <c r="H78" s="101">
        <v>-4.1706653885817298E-2</v>
      </c>
      <c r="I78" s="101">
        <v>0.19998685011762901</v>
      </c>
      <c r="J78" s="75">
        <v>-0.56607719267494405</v>
      </c>
      <c r="K78" s="75">
        <v>-0.149218735620677</v>
      </c>
      <c r="L78" s="106">
        <v>-0.55701573206380905</v>
      </c>
      <c r="M78" s="145">
        <v>-0.95125219803633898</v>
      </c>
      <c r="N78" s="145">
        <v>-2.2751861707230998</v>
      </c>
      <c r="O78" s="145">
        <v>-1.93514248182122</v>
      </c>
      <c r="P78" s="145">
        <v>-8.1166694314034498</v>
      </c>
      <c r="Q78" s="106">
        <v>-13.2782502819841</v>
      </c>
      <c r="R78" s="145">
        <v>-4.00351576473264</v>
      </c>
      <c r="S78" s="145">
        <v>-5.8697942438310804</v>
      </c>
      <c r="T78" s="145">
        <v>11.9392595257859</v>
      </c>
      <c r="U78" s="145">
        <v>-13.314550388820299</v>
      </c>
      <c r="V78" s="106">
        <v>-11.2486008715981</v>
      </c>
      <c r="W78" s="145">
        <v>5.11309458706915</v>
      </c>
      <c r="X78" s="145">
        <v>-2.47354116439393</v>
      </c>
      <c r="Y78" s="145">
        <v>-9.6528891667582499</v>
      </c>
      <c r="Z78" s="95">
        <v>-3.6827783749387302</v>
      </c>
      <c r="AA78" s="106">
        <v>-10.6961141190218</v>
      </c>
      <c r="AB78" s="145">
        <v>-13.056132513650599</v>
      </c>
      <c r="AC78" s="145">
        <v>-4.1762672057972399</v>
      </c>
      <c r="AD78" s="145">
        <v>-2.68397663480556</v>
      </c>
      <c r="AE78" s="145">
        <v>-2.9181103367931498</v>
      </c>
      <c r="AF78" s="106">
        <v>-22.8344866910466</v>
      </c>
      <c r="AG78" s="145">
        <v>-2.1363944200315901</v>
      </c>
      <c r="AH78" s="145">
        <v>-17.842075947760499</v>
      </c>
      <c r="AI78" s="145">
        <v>6.7640796259050102</v>
      </c>
      <c r="AJ78" s="145">
        <v>1.0699439338836201</v>
      </c>
      <c r="AK78" s="106">
        <v>-12.144446808003501</v>
      </c>
      <c r="AL78" s="145">
        <v>-3.9970407486142601</v>
      </c>
      <c r="AM78" s="145">
        <v>-3.9970407486142601</v>
      </c>
      <c r="AN78" s="145">
        <v>-3.6956952956302298</v>
      </c>
      <c r="AO78" s="145">
        <v>-3.6956952956302396</v>
      </c>
      <c r="AP78" s="145">
        <v>-0.44271425347073601</v>
      </c>
      <c r="AQ78" s="305">
        <v>-0.44271425347073112</v>
      </c>
      <c r="AR78" s="145">
        <v>-3.97991926719352</v>
      </c>
      <c r="AS78" s="305">
        <f t="shared" si="18"/>
        <v>-3.9799192671935693</v>
      </c>
      <c r="AT78" s="106">
        <v>-12.1153695649088</v>
      </c>
      <c r="AU78" s="106">
        <v>-12.1153695649088</v>
      </c>
      <c r="AV78" s="145">
        <v>-0.56764190179774798</v>
      </c>
      <c r="AW78" s="145">
        <v>-2.1886794522782602</v>
      </c>
      <c r="AX78" s="145">
        <v>-0.73404916960897604</v>
      </c>
      <c r="AY78" s="145">
        <v>0.86874136105062405</v>
      </c>
      <c r="AZ78" s="66">
        <v>-2.6216291626343602</v>
      </c>
      <c r="BA78"/>
      <c r="BB78" s="174" t="str">
        <f t="shared" si="19"/>
        <v>ns</v>
      </c>
      <c r="BC78" s="174" t="str">
        <f t="shared" si="16"/>
        <v>ns</v>
      </c>
      <c r="BD78" s="174">
        <f t="shared" si="17"/>
        <v>-0.78361129236802651</v>
      </c>
      <c r="BE78" s="131"/>
    </row>
    <row r="79" spans="1:57" ht="13">
      <c r="A79" s="21" t="s">
        <v>154</v>
      </c>
      <c r="B79" s="29" t="s">
        <v>38</v>
      </c>
      <c r="C79" s="101">
        <v>6</v>
      </c>
      <c r="D79" s="101">
        <v>6</v>
      </c>
      <c r="E79" s="101">
        <v>7</v>
      </c>
      <c r="F79" s="101">
        <v>6</v>
      </c>
      <c r="G79" s="106">
        <v>25</v>
      </c>
      <c r="H79" s="101">
        <v>6.5160359255694296</v>
      </c>
      <c r="I79" s="101">
        <v>6.2281544665059698</v>
      </c>
      <c r="J79" s="75">
        <v>8.0378099897328905</v>
      </c>
      <c r="K79" s="75">
        <v>7.6243254800090998</v>
      </c>
      <c r="L79" s="106">
        <v>28.4063258618174</v>
      </c>
      <c r="M79" s="145">
        <v>7.5885241425724699</v>
      </c>
      <c r="N79" s="145">
        <v>7.8746406674648801</v>
      </c>
      <c r="O79" s="145">
        <v>8.9284584579462791</v>
      </c>
      <c r="P79" s="145">
        <v>8.5511385756633107</v>
      </c>
      <c r="Q79" s="106">
        <v>32.942761843646899</v>
      </c>
      <c r="R79" s="145">
        <v>11.623776606623199</v>
      </c>
      <c r="S79" s="145">
        <v>13.555607787545499</v>
      </c>
      <c r="T79" s="145">
        <v>12.327286665449</v>
      </c>
      <c r="U79" s="145">
        <v>9.8545942988773003</v>
      </c>
      <c r="V79" s="106">
        <v>47.361265358494997</v>
      </c>
      <c r="W79" s="145">
        <v>12.6556766386996</v>
      </c>
      <c r="X79" s="145">
        <v>11.9449422141913</v>
      </c>
      <c r="Y79" s="145">
        <v>7.85972612267767</v>
      </c>
      <c r="Z79" s="144">
        <v>13.531934511902801</v>
      </c>
      <c r="AA79" s="106">
        <v>45.9922794874714</v>
      </c>
      <c r="AB79" s="145">
        <v>13.8041454863755</v>
      </c>
      <c r="AC79" s="145">
        <v>15.1203231478208</v>
      </c>
      <c r="AD79" s="145">
        <v>16.7764041447479</v>
      </c>
      <c r="AE79" s="145">
        <v>20.286614559005901</v>
      </c>
      <c r="AF79" s="106">
        <v>65.9874873379501</v>
      </c>
      <c r="AG79" s="145">
        <v>17.709730180492201</v>
      </c>
      <c r="AH79" s="145">
        <v>20.5810987759703</v>
      </c>
      <c r="AI79" s="145">
        <v>24.754218513001799</v>
      </c>
      <c r="AJ79" s="145">
        <v>21.232935965778999</v>
      </c>
      <c r="AK79" s="106">
        <v>84.2779834352433</v>
      </c>
      <c r="AL79" s="145">
        <v>19.754686936848401</v>
      </c>
      <c r="AM79" s="145">
        <v>19.754686936848401</v>
      </c>
      <c r="AN79" s="145">
        <v>21.027827086684699</v>
      </c>
      <c r="AO79" s="145">
        <v>21.027827086684702</v>
      </c>
      <c r="AP79" s="145">
        <v>23.512142924900399</v>
      </c>
      <c r="AQ79" s="305">
        <v>23.512142924900395</v>
      </c>
      <c r="AR79" s="145">
        <v>23.893739326168799</v>
      </c>
      <c r="AS79" s="305">
        <f t="shared" si="18"/>
        <v>23.893739326168799</v>
      </c>
      <c r="AT79" s="106">
        <v>88.188396274602297</v>
      </c>
      <c r="AU79" s="106">
        <v>88.188396274602297</v>
      </c>
      <c r="AV79" s="145">
        <v>21.967398501219499</v>
      </c>
      <c r="AW79" s="145">
        <v>27.2595846418597</v>
      </c>
      <c r="AX79" s="145">
        <v>23.9891602105488</v>
      </c>
      <c r="AY79" s="145">
        <v>28.788335681487698</v>
      </c>
      <c r="AZ79" s="66">
        <v>102.00447903511601</v>
      </c>
      <c r="BA79"/>
      <c r="BB79" s="174">
        <f t="shared" si="19"/>
        <v>0.2048484872335683</v>
      </c>
      <c r="BC79" s="174">
        <f t="shared" si="16"/>
        <v>0.20005600149473124</v>
      </c>
      <c r="BD79" s="174">
        <f t="shared" si="17"/>
        <v>0.15666554041296998</v>
      </c>
      <c r="BE79" s="131"/>
    </row>
    <row r="80" spans="1:57" ht="13">
      <c r="A80" s="21" t="s">
        <v>155</v>
      </c>
      <c r="B80" s="29" t="s">
        <v>40</v>
      </c>
      <c r="C80" s="101">
        <v>0</v>
      </c>
      <c r="D80" s="101">
        <v>10</v>
      </c>
      <c r="E80" s="101">
        <v>0</v>
      </c>
      <c r="F80" s="101">
        <v>3</v>
      </c>
      <c r="G80" s="106">
        <v>13</v>
      </c>
      <c r="H80" s="101">
        <v>2.5879716784419097E-4</v>
      </c>
      <c r="I80" s="101">
        <v>1.3945765098309301E-2</v>
      </c>
      <c r="J80" s="75">
        <v>1.08899358968714E-2</v>
      </c>
      <c r="K80" s="75">
        <v>-3.3568880635185499E-3</v>
      </c>
      <c r="L80" s="106">
        <v>2.17376100995063E-2</v>
      </c>
      <c r="M80" s="145">
        <v>-1.1659999999999999</v>
      </c>
      <c r="N80" s="145">
        <v>1.8609493704176899E-2</v>
      </c>
      <c r="O80" s="145">
        <v>-6.7323688667256396E-2</v>
      </c>
      <c r="P80" s="145">
        <v>-0.10194425182572101</v>
      </c>
      <c r="Q80" s="106">
        <v>-1.3166584467888001</v>
      </c>
      <c r="R80" s="145">
        <v>0.15975129642652899</v>
      </c>
      <c r="S80" s="145">
        <v>-0.267481387041479</v>
      </c>
      <c r="T80" s="145">
        <v>-2.81026639275034E-2</v>
      </c>
      <c r="U80" s="145">
        <v>2.1697035938539399E-2</v>
      </c>
      <c r="V80" s="106">
        <v>-0.114135718603914</v>
      </c>
      <c r="W80" s="145">
        <v>5.0887122404694798E-3</v>
      </c>
      <c r="X80" s="145">
        <v>-0.206408144337135</v>
      </c>
      <c r="Y80" s="145">
        <v>0.17857531844473001</v>
      </c>
      <c r="Z80" s="144">
        <v>1.18999037627677E-2</v>
      </c>
      <c r="AA80" s="106">
        <v>-1.08442098891669E-2</v>
      </c>
      <c r="AB80" s="145">
        <v>2.0586292003031002E-2</v>
      </c>
      <c r="AC80" s="145">
        <v>-4.6996550168744699E-4</v>
      </c>
      <c r="AD80" s="145">
        <v>-0.78080521592808905</v>
      </c>
      <c r="AE80" s="145">
        <v>0.78892400479411695</v>
      </c>
      <c r="AF80" s="106">
        <v>2.82351153673716E-2</v>
      </c>
      <c r="AG80" s="145">
        <v>4.0265310433232997E-2</v>
      </c>
      <c r="AH80" s="145">
        <v>5.2431123062227402E-3</v>
      </c>
      <c r="AI80" s="145">
        <v>-0.20428700474521899</v>
      </c>
      <c r="AJ80" s="145">
        <v>5.4057601480677002E-2</v>
      </c>
      <c r="AK80" s="106">
        <v>-0.10472098052508599</v>
      </c>
      <c r="AL80" s="145">
        <v>0.49104342986168997</v>
      </c>
      <c r="AM80" s="145">
        <v>0.49104342986168997</v>
      </c>
      <c r="AN80" s="145">
        <v>3.57954527072302</v>
      </c>
      <c r="AO80" s="145">
        <v>3.57954527072302</v>
      </c>
      <c r="AP80" s="145">
        <v>3.8866137082357498E-2</v>
      </c>
      <c r="AQ80" s="305">
        <v>3.8866137082360197E-2</v>
      </c>
      <c r="AR80" s="145">
        <v>-0.108718440381406</v>
      </c>
      <c r="AS80" s="305">
        <f t="shared" si="18"/>
        <v>-0.1087184403814101</v>
      </c>
      <c r="AT80" s="106">
        <v>4.0007363972856602</v>
      </c>
      <c r="AU80" s="106">
        <v>4.0007363972856602</v>
      </c>
      <c r="AV80" s="145">
        <v>4.28022819946971E-2</v>
      </c>
      <c r="AW80" s="145">
        <v>3.8939443105805202E-2</v>
      </c>
      <c r="AX80" s="145">
        <v>-2.0627254476738699</v>
      </c>
      <c r="AY80" s="145">
        <v>-2.9514385115946098</v>
      </c>
      <c r="AZ80" s="66">
        <v>-4.93242223416798</v>
      </c>
      <c r="BA80"/>
      <c r="BB80" s="174" t="str">
        <f t="shared" si="19"/>
        <v>x27.1</v>
      </c>
      <c r="BC80" s="174">
        <f t="shared" si="16"/>
        <v>0.43084408781737737</v>
      </c>
      <c r="BD80" s="174" t="str">
        <f t="shared" si="17"/>
        <v>ns</v>
      </c>
      <c r="BE80" s="131"/>
    </row>
    <row r="81" spans="1:57" ht="13">
      <c r="A81" s="21" t="s">
        <v>156</v>
      </c>
      <c r="B81" s="29" t="s">
        <v>42</v>
      </c>
      <c r="C81" s="101">
        <v>0</v>
      </c>
      <c r="D81" s="101">
        <v>0</v>
      </c>
      <c r="E81" s="101">
        <v>0</v>
      </c>
      <c r="F81" s="101">
        <v>0</v>
      </c>
      <c r="G81" s="106">
        <v>0</v>
      </c>
      <c r="H81" s="101">
        <v>0</v>
      </c>
      <c r="I81" s="101">
        <v>0</v>
      </c>
      <c r="J81" s="75">
        <v>0</v>
      </c>
      <c r="K81" s="75">
        <v>0</v>
      </c>
      <c r="L81" s="106">
        <v>0</v>
      </c>
      <c r="M81" s="145">
        <v>0</v>
      </c>
      <c r="N81" s="145">
        <v>0</v>
      </c>
      <c r="O81" s="145">
        <v>0</v>
      </c>
      <c r="P81" s="145">
        <v>0</v>
      </c>
      <c r="Q81" s="106">
        <v>0</v>
      </c>
      <c r="R81" s="145">
        <v>0</v>
      </c>
      <c r="S81" s="145">
        <v>0</v>
      </c>
      <c r="T81" s="145">
        <v>0</v>
      </c>
      <c r="U81" s="145">
        <v>0</v>
      </c>
      <c r="V81" s="106">
        <v>0</v>
      </c>
      <c r="W81" s="145">
        <v>0</v>
      </c>
      <c r="X81" s="145">
        <v>0</v>
      </c>
      <c r="Y81" s="145">
        <v>0</v>
      </c>
      <c r="Z81" s="144">
        <v>0</v>
      </c>
      <c r="AA81" s="106">
        <v>0</v>
      </c>
      <c r="AB81" s="145">
        <v>0</v>
      </c>
      <c r="AC81" s="145">
        <v>0</v>
      </c>
      <c r="AD81" s="145">
        <v>0</v>
      </c>
      <c r="AE81" s="145">
        <v>0</v>
      </c>
      <c r="AF81" s="106">
        <v>0</v>
      </c>
      <c r="AG81" s="145">
        <v>0</v>
      </c>
      <c r="AH81" s="145">
        <v>0</v>
      </c>
      <c r="AI81" s="145">
        <v>0</v>
      </c>
      <c r="AJ81" s="145">
        <v>0</v>
      </c>
      <c r="AK81" s="106">
        <v>0</v>
      </c>
      <c r="AL81" s="145">
        <v>0</v>
      </c>
      <c r="AM81" s="145">
        <v>0</v>
      </c>
      <c r="AN81" s="145">
        <v>0</v>
      </c>
      <c r="AO81" s="145">
        <v>0</v>
      </c>
      <c r="AP81" s="145">
        <v>0</v>
      </c>
      <c r="AQ81" s="305">
        <v>0</v>
      </c>
      <c r="AR81" s="145">
        <v>0</v>
      </c>
      <c r="AS81" s="305">
        <f t="shared" si="18"/>
        <v>0</v>
      </c>
      <c r="AT81" s="106">
        <v>0</v>
      </c>
      <c r="AU81" s="106">
        <v>0</v>
      </c>
      <c r="AV81" s="145">
        <v>0</v>
      </c>
      <c r="AW81" s="145">
        <v>0</v>
      </c>
      <c r="AX81" s="145">
        <v>0</v>
      </c>
      <c r="AY81" s="145">
        <v>0</v>
      </c>
      <c r="AZ81" s="66">
        <v>0</v>
      </c>
      <c r="BA81"/>
      <c r="BB81" s="174" t="str">
        <f t="shared" si="19"/>
        <v>ns</v>
      </c>
      <c r="BC81" s="174" t="str">
        <f t="shared" si="16"/>
        <v>ns</v>
      </c>
      <c r="BD81" s="174" t="str">
        <f t="shared" si="17"/>
        <v>ns</v>
      </c>
      <c r="BE81" s="131"/>
    </row>
    <row r="82" spans="1:57" ht="13">
      <c r="A82" s="21" t="s">
        <v>157</v>
      </c>
      <c r="B82" s="28" t="s">
        <v>44</v>
      </c>
      <c r="C82" s="63">
        <v>191</v>
      </c>
      <c r="D82" s="63">
        <v>221</v>
      </c>
      <c r="E82" s="63">
        <v>178</v>
      </c>
      <c r="F82" s="63">
        <v>199</v>
      </c>
      <c r="G82" s="64">
        <v>789</v>
      </c>
      <c r="H82" s="63">
        <v>185.03434390890101</v>
      </c>
      <c r="I82" s="63">
        <v>222.18024287199501</v>
      </c>
      <c r="J82" s="77">
        <v>192.64283116357399</v>
      </c>
      <c r="K82" s="77">
        <v>210.60316941910699</v>
      </c>
      <c r="L82" s="64">
        <v>810.46058736357804</v>
      </c>
      <c r="M82" s="148">
        <v>201.82318816418001</v>
      </c>
      <c r="N82" s="148">
        <v>219.331227558759</v>
      </c>
      <c r="O82" s="148">
        <v>251.39227419045801</v>
      </c>
      <c r="P82" s="148">
        <v>271.644315845824</v>
      </c>
      <c r="Q82" s="64">
        <v>944.19100575922096</v>
      </c>
      <c r="R82" s="148">
        <v>298.806638845306</v>
      </c>
      <c r="S82" s="148">
        <v>307.647286362069</v>
      </c>
      <c r="T82" s="148">
        <v>280.72096486851598</v>
      </c>
      <c r="U82" s="148">
        <v>236.312479765696</v>
      </c>
      <c r="V82" s="64">
        <v>1123.48736984159</v>
      </c>
      <c r="W82" s="148">
        <v>313.691411380293</v>
      </c>
      <c r="X82" s="148">
        <v>313.154821090864</v>
      </c>
      <c r="Y82" s="148">
        <v>295.14920567760498</v>
      </c>
      <c r="Z82" s="143">
        <v>344.578849097383</v>
      </c>
      <c r="AA82" s="64">
        <v>1266.5742872461401</v>
      </c>
      <c r="AB82" s="148">
        <v>256.68094858292602</v>
      </c>
      <c r="AC82" s="148">
        <v>293.18106497866199</v>
      </c>
      <c r="AD82" s="148">
        <v>293.572733712397</v>
      </c>
      <c r="AE82" s="148">
        <v>351.83411304684603</v>
      </c>
      <c r="AF82" s="64">
        <v>1195.2688603208301</v>
      </c>
      <c r="AG82" s="148">
        <v>385.125965211905</v>
      </c>
      <c r="AH82" s="148">
        <v>438.95929497132499</v>
      </c>
      <c r="AI82" s="148">
        <v>415.07952156286399</v>
      </c>
      <c r="AJ82" s="148">
        <v>387.855458071312</v>
      </c>
      <c r="AK82" s="64">
        <v>1627.0202398174099</v>
      </c>
      <c r="AL82" s="148">
        <v>388.67785422908901</v>
      </c>
      <c r="AM82" s="148">
        <v>388.67785422908798</v>
      </c>
      <c r="AN82" s="148">
        <v>283.15844228594301</v>
      </c>
      <c r="AO82" s="148">
        <v>283.15844228594301</v>
      </c>
      <c r="AP82" s="148">
        <v>328.29560893588598</v>
      </c>
      <c r="AQ82" s="306">
        <v>328.29560893588905</v>
      </c>
      <c r="AR82" s="148">
        <v>366.26715605237598</v>
      </c>
      <c r="AS82" s="306">
        <f t="shared" si="18"/>
        <v>366.26715605237007</v>
      </c>
      <c r="AT82" s="64">
        <v>1366.3990615032901</v>
      </c>
      <c r="AU82" s="64">
        <v>1366.3990615032901</v>
      </c>
      <c r="AV82" s="148">
        <v>361.02500622744299</v>
      </c>
      <c r="AW82" s="148">
        <v>388.98094893259503</v>
      </c>
      <c r="AX82" s="148">
        <v>347.65471650579099</v>
      </c>
      <c r="AY82" s="148">
        <v>378.046015689949</v>
      </c>
      <c r="AZ82" s="64">
        <v>1475.7066873557801</v>
      </c>
      <c r="BA82"/>
      <c r="BB82" s="174">
        <f t="shared" si="19"/>
        <v>3.2159202491786498E-2</v>
      </c>
      <c r="BC82" s="174">
        <f t="shared" si="16"/>
        <v>8.7418055160059405E-2</v>
      </c>
      <c r="BD82" s="174">
        <f t="shared" si="17"/>
        <v>7.999685372458587E-2</v>
      </c>
      <c r="BE82" s="131"/>
    </row>
    <row r="83" spans="1:57" ht="13">
      <c r="A83" s="21" t="s">
        <v>158</v>
      </c>
      <c r="B83" s="29" t="s">
        <v>46</v>
      </c>
      <c r="C83" s="101">
        <v>-66</v>
      </c>
      <c r="D83" s="101">
        <v>-78</v>
      </c>
      <c r="E83" s="101">
        <v>-59</v>
      </c>
      <c r="F83" s="101">
        <v>-77</v>
      </c>
      <c r="G83" s="106">
        <v>-280</v>
      </c>
      <c r="H83" s="101">
        <v>-57.845181918744203</v>
      </c>
      <c r="I83" s="101">
        <v>-76.483957787874502</v>
      </c>
      <c r="J83" s="75">
        <v>-57.724194756585199</v>
      </c>
      <c r="K83" s="75">
        <v>-60.463196541017297</v>
      </c>
      <c r="L83" s="106">
        <v>-252.51653100422101</v>
      </c>
      <c r="M83" s="145">
        <v>-64.991554672887105</v>
      </c>
      <c r="N83" s="145">
        <v>-78.811301059006496</v>
      </c>
      <c r="O83" s="145">
        <v>-69.841998309198004</v>
      </c>
      <c r="P83" s="145">
        <v>-65.040705145426401</v>
      </c>
      <c r="Q83" s="106">
        <v>-278.68555918651799</v>
      </c>
      <c r="R83" s="145">
        <v>-84.143110310852805</v>
      </c>
      <c r="S83" s="145">
        <v>-82.440736903553201</v>
      </c>
      <c r="T83" s="145">
        <v>-76.281564348813802</v>
      </c>
      <c r="U83" s="145">
        <v>-53.668250479474601</v>
      </c>
      <c r="V83" s="106">
        <v>-296.533662042694</v>
      </c>
      <c r="W83" s="145">
        <v>-86.218789124364903</v>
      </c>
      <c r="X83" s="145">
        <v>-72.665004957386202</v>
      </c>
      <c r="Y83" s="145">
        <v>-82.245740819485206</v>
      </c>
      <c r="Z83" s="145">
        <v>-84.928313251456004</v>
      </c>
      <c r="AA83" s="106">
        <v>-326.05784815269197</v>
      </c>
      <c r="AB83" s="145">
        <v>-68.634504105340696</v>
      </c>
      <c r="AC83" s="145">
        <v>-76.997021550058605</v>
      </c>
      <c r="AD83" s="145">
        <v>-77.439701092821593</v>
      </c>
      <c r="AE83" s="145">
        <v>-84.132985276949</v>
      </c>
      <c r="AF83" s="106">
        <v>-307.20421202517002</v>
      </c>
      <c r="AG83" s="145">
        <v>-96.357049899299099</v>
      </c>
      <c r="AH83" s="145">
        <v>1.89628916943933</v>
      </c>
      <c r="AI83" s="145">
        <v>-101.070113026591</v>
      </c>
      <c r="AJ83" s="145">
        <v>-87.866028315980301</v>
      </c>
      <c r="AK83" s="106">
        <v>-283.39690207243098</v>
      </c>
      <c r="AL83" s="145">
        <v>-92.244552489729301</v>
      </c>
      <c r="AM83" s="145">
        <v>-92.244552489729301</v>
      </c>
      <c r="AN83" s="145">
        <v>-66.2923405520784</v>
      </c>
      <c r="AO83" s="145">
        <v>-66.292340552078713</v>
      </c>
      <c r="AP83" s="145">
        <v>-74.209149276032093</v>
      </c>
      <c r="AQ83" s="305">
        <v>-74.20914927603198</v>
      </c>
      <c r="AR83" s="145">
        <v>-86.901933924807395</v>
      </c>
      <c r="AS83" s="305">
        <f t="shared" si="18"/>
        <v>-86.901933924807025</v>
      </c>
      <c r="AT83" s="106">
        <v>-319.64797624264702</v>
      </c>
      <c r="AU83" s="106">
        <v>-319.64797624264702</v>
      </c>
      <c r="AV83" s="145">
        <v>-82.918753358096794</v>
      </c>
      <c r="AW83" s="145">
        <v>-90.810745744600396</v>
      </c>
      <c r="AX83" s="145">
        <v>-79.768588462002498</v>
      </c>
      <c r="AY83" s="145">
        <v>-88.657601958801806</v>
      </c>
      <c r="AZ83" s="66">
        <v>-342.15568952350202</v>
      </c>
      <c r="BA83"/>
      <c r="BB83" s="174">
        <f t="shared" si="19"/>
        <v>2.0202864938700937E-2</v>
      </c>
      <c r="BC83" s="174">
        <f t="shared" si="16"/>
        <v>0.11143501054971727</v>
      </c>
      <c r="BD83" s="174">
        <f t="shared" si="17"/>
        <v>7.0414064701505463E-2</v>
      </c>
      <c r="BE83" s="131"/>
    </row>
    <row r="84" spans="1:57" ht="13">
      <c r="A84" s="21" t="s">
        <v>159</v>
      </c>
      <c r="B84" s="29" t="s">
        <v>48</v>
      </c>
      <c r="C84" s="101">
        <v>0</v>
      </c>
      <c r="D84" s="101">
        <v>0</v>
      </c>
      <c r="E84" s="101">
        <v>0</v>
      </c>
      <c r="F84" s="101">
        <v>0</v>
      </c>
      <c r="G84" s="106">
        <v>0</v>
      </c>
      <c r="H84" s="101">
        <v>0</v>
      </c>
      <c r="I84" s="101">
        <v>0</v>
      </c>
      <c r="J84" s="75">
        <v>0</v>
      </c>
      <c r="K84" s="75">
        <v>0</v>
      </c>
      <c r="L84" s="106">
        <v>0</v>
      </c>
      <c r="M84" s="145">
        <v>0</v>
      </c>
      <c r="N84" s="145">
        <v>0</v>
      </c>
      <c r="O84" s="145">
        <v>0</v>
      </c>
      <c r="P84" s="145">
        <v>0</v>
      </c>
      <c r="Q84" s="106">
        <v>0</v>
      </c>
      <c r="R84" s="145">
        <v>0</v>
      </c>
      <c r="S84" s="145">
        <v>0</v>
      </c>
      <c r="T84" s="145">
        <v>0</v>
      </c>
      <c r="U84" s="145">
        <v>0</v>
      </c>
      <c r="V84" s="106">
        <v>0</v>
      </c>
      <c r="W84" s="145">
        <v>0</v>
      </c>
      <c r="X84" s="145">
        <v>0</v>
      </c>
      <c r="Y84" s="145">
        <v>0</v>
      </c>
      <c r="Z84" s="144">
        <v>0</v>
      </c>
      <c r="AA84" s="106">
        <v>0</v>
      </c>
      <c r="AB84" s="145">
        <v>0</v>
      </c>
      <c r="AC84" s="145">
        <v>0</v>
      </c>
      <c r="AD84" s="145">
        <v>0</v>
      </c>
      <c r="AE84" s="145">
        <v>0</v>
      </c>
      <c r="AF84" s="106">
        <v>0</v>
      </c>
      <c r="AG84" s="145">
        <v>0</v>
      </c>
      <c r="AH84" s="145">
        <v>0</v>
      </c>
      <c r="AI84" s="145">
        <v>0</v>
      </c>
      <c r="AJ84" s="145">
        <v>0</v>
      </c>
      <c r="AK84" s="106">
        <v>0</v>
      </c>
      <c r="AL84" s="145">
        <v>0</v>
      </c>
      <c r="AM84" s="145">
        <v>0</v>
      </c>
      <c r="AN84" s="145">
        <v>0</v>
      </c>
      <c r="AO84" s="145">
        <v>0</v>
      </c>
      <c r="AP84" s="145">
        <v>0</v>
      </c>
      <c r="AQ84" s="305">
        <v>0</v>
      </c>
      <c r="AR84" s="145">
        <v>0</v>
      </c>
      <c r="AS84" s="305">
        <f t="shared" si="18"/>
        <v>0</v>
      </c>
      <c r="AT84" s="106">
        <v>0</v>
      </c>
      <c r="AU84" s="106">
        <v>0</v>
      </c>
      <c r="AV84" s="145">
        <v>0</v>
      </c>
      <c r="AW84" s="145">
        <v>0</v>
      </c>
      <c r="AX84" s="145">
        <v>0</v>
      </c>
      <c r="AY84" s="145">
        <v>0</v>
      </c>
      <c r="AZ84" s="66">
        <v>0</v>
      </c>
      <c r="BA84"/>
      <c r="BB84" s="174" t="str">
        <f t="shared" si="19"/>
        <v>ns</v>
      </c>
      <c r="BC84" s="174" t="str">
        <f t="shared" si="16"/>
        <v>ns</v>
      </c>
      <c r="BD84" s="174" t="str">
        <f t="shared" si="17"/>
        <v>ns</v>
      </c>
      <c r="BE84" s="131"/>
    </row>
    <row r="85" spans="1:57" ht="13">
      <c r="A85" s="21" t="s">
        <v>160</v>
      </c>
      <c r="B85" s="28" t="s">
        <v>50</v>
      </c>
      <c r="C85" s="63">
        <v>125</v>
      </c>
      <c r="D85" s="63">
        <v>143</v>
      </c>
      <c r="E85" s="63">
        <v>119</v>
      </c>
      <c r="F85" s="63">
        <v>122</v>
      </c>
      <c r="G85" s="64">
        <v>509</v>
      </c>
      <c r="H85" s="63">
        <v>127.189161990157</v>
      </c>
      <c r="I85" s="63">
        <v>145.696285084121</v>
      </c>
      <c r="J85" s="77">
        <v>134.91863640698901</v>
      </c>
      <c r="K85" s="77">
        <v>150.13997287808999</v>
      </c>
      <c r="L85" s="64">
        <v>557.94405635935698</v>
      </c>
      <c r="M85" s="148">
        <v>136.83163349129299</v>
      </c>
      <c r="N85" s="148">
        <v>140.51992649975199</v>
      </c>
      <c r="O85" s="148">
        <v>181.55027588126001</v>
      </c>
      <c r="P85" s="148">
        <v>206.60361070039801</v>
      </c>
      <c r="Q85" s="64">
        <v>665.50544657270302</v>
      </c>
      <c r="R85" s="148">
        <v>214.66352853445301</v>
      </c>
      <c r="S85" s="148">
        <v>225.20654945851601</v>
      </c>
      <c r="T85" s="148">
        <v>204.43940051970301</v>
      </c>
      <c r="U85" s="148">
        <v>182.64422928622099</v>
      </c>
      <c r="V85" s="64">
        <v>826.95370779889197</v>
      </c>
      <c r="W85" s="148">
        <v>227.472622255928</v>
      </c>
      <c r="X85" s="148">
        <v>240.489816133478</v>
      </c>
      <c r="Y85" s="148">
        <v>212.90346485811901</v>
      </c>
      <c r="Z85" s="143">
        <v>259.650535845928</v>
      </c>
      <c r="AA85" s="64">
        <v>940.51643909345296</v>
      </c>
      <c r="AB85" s="148">
        <v>188.04644447758599</v>
      </c>
      <c r="AC85" s="148">
        <v>216.18404342860401</v>
      </c>
      <c r="AD85" s="148">
        <v>216.133032619575</v>
      </c>
      <c r="AE85" s="148">
        <v>267.70112776989703</v>
      </c>
      <c r="AF85" s="64">
        <v>888.06464829566198</v>
      </c>
      <c r="AG85" s="148">
        <v>288.768915312606</v>
      </c>
      <c r="AH85" s="148">
        <v>440.85558414076399</v>
      </c>
      <c r="AI85" s="148">
        <v>314.00940853627299</v>
      </c>
      <c r="AJ85" s="148">
        <v>299.98942975533203</v>
      </c>
      <c r="AK85" s="64">
        <v>1343.6233377449801</v>
      </c>
      <c r="AL85" s="148">
        <v>296.43330173935902</v>
      </c>
      <c r="AM85" s="148">
        <v>296.43330173935902</v>
      </c>
      <c r="AN85" s="148">
        <v>216.86610173386501</v>
      </c>
      <c r="AO85" s="148">
        <v>216.86610173386492</v>
      </c>
      <c r="AP85" s="148">
        <v>254.08645965985301</v>
      </c>
      <c r="AQ85" s="306">
        <v>254.08645965985204</v>
      </c>
      <c r="AR85" s="148">
        <v>279.36522212756802</v>
      </c>
      <c r="AS85" s="306">
        <f t="shared" si="18"/>
        <v>279.36522212757393</v>
      </c>
      <c r="AT85" s="64">
        <v>1046.7510852606499</v>
      </c>
      <c r="AU85" s="64">
        <v>1046.7510852606499</v>
      </c>
      <c r="AV85" s="148">
        <v>278.10625286934601</v>
      </c>
      <c r="AW85" s="148">
        <v>298.17020318799501</v>
      </c>
      <c r="AX85" s="148">
        <v>267.88612804378897</v>
      </c>
      <c r="AY85" s="148">
        <v>289.38841373114798</v>
      </c>
      <c r="AZ85" s="64">
        <v>1133.55099783228</v>
      </c>
      <c r="BA85"/>
      <c r="BB85" s="174">
        <f t="shared" si="19"/>
        <v>3.5878451609831608E-2</v>
      </c>
      <c r="BC85" s="174">
        <f t="shared" si="16"/>
        <v>8.0266514150535651E-2</v>
      </c>
      <c r="BD85" s="174">
        <f t="shared" si="17"/>
        <v>8.2923164631843793E-2</v>
      </c>
      <c r="BE85" s="131"/>
    </row>
    <row r="86" spans="1:57" ht="13">
      <c r="A86" s="21" t="s">
        <v>161</v>
      </c>
      <c r="B86" s="29" t="s">
        <v>52</v>
      </c>
      <c r="C86" s="101">
        <v>27</v>
      </c>
      <c r="D86" s="101">
        <v>-30</v>
      </c>
      <c r="E86" s="101">
        <v>-26</v>
      </c>
      <c r="F86" s="101">
        <v>-31</v>
      </c>
      <c r="G86" s="106">
        <v>-60</v>
      </c>
      <c r="H86" s="101">
        <v>-34.585439717067899</v>
      </c>
      <c r="I86" s="101">
        <v>-37.274032937860099</v>
      </c>
      <c r="J86" s="101">
        <v>-35.426164459053503</v>
      </c>
      <c r="K86" s="101">
        <v>-39.893352362517099</v>
      </c>
      <c r="L86" s="106">
        <v>-147.178989476499</v>
      </c>
      <c r="M86" s="145">
        <v>-36.218391289868102</v>
      </c>
      <c r="N86" s="145">
        <v>-45.232510277144499</v>
      </c>
      <c r="O86" s="145">
        <v>-58.248936431843397</v>
      </c>
      <c r="P86" s="145">
        <v>-65.601767593564006</v>
      </c>
      <c r="Q86" s="106">
        <v>-205.30160559242</v>
      </c>
      <c r="R86" s="145">
        <v>-69.145017690463106</v>
      </c>
      <c r="S86" s="145">
        <v>-72.335936902172406</v>
      </c>
      <c r="T86" s="145">
        <v>-66.206772038941693</v>
      </c>
      <c r="U86" s="145">
        <v>-57.857984613354397</v>
      </c>
      <c r="V86" s="106">
        <v>-265.54571124493202</v>
      </c>
      <c r="W86" s="145">
        <v>-73.139262282839198</v>
      </c>
      <c r="X86" s="145">
        <v>-77.272733184033498</v>
      </c>
      <c r="Y86" s="145">
        <v>-68.684837572293802</v>
      </c>
      <c r="Z86" s="144">
        <v>-83.1938745329184</v>
      </c>
      <c r="AA86" s="106">
        <v>-302.29070757208501</v>
      </c>
      <c r="AB86" s="145">
        <v>-60.903652282578598</v>
      </c>
      <c r="AC86" s="145">
        <v>-69.779794857223294</v>
      </c>
      <c r="AD86" s="145">
        <v>-69.740956601241095</v>
      </c>
      <c r="AE86" s="145">
        <v>-87.372036308397895</v>
      </c>
      <c r="AF86" s="106">
        <v>-287.796440049441</v>
      </c>
      <c r="AG86" s="145">
        <v>-92.417405701649898</v>
      </c>
      <c r="AH86" s="145">
        <v>-141.57226457711701</v>
      </c>
      <c r="AI86" s="145">
        <v>-102.717935185209</v>
      </c>
      <c r="AJ86" s="145">
        <v>-98.371967184327303</v>
      </c>
      <c r="AK86" s="106">
        <v>-435.07957264830299</v>
      </c>
      <c r="AL86" s="145">
        <v>-98.009763846815403</v>
      </c>
      <c r="AM86" s="145">
        <v>-98.009155422690299</v>
      </c>
      <c r="AN86" s="145">
        <v>-71.791150080491605</v>
      </c>
      <c r="AO86" s="145">
        <v>-71.791693772894689</v>
      </c>
      <c r="AP86" s="145">
        <v>-84.664280486106193</v>
      </c>
      <c r="AQ86" s="305">
        <v>-84.652428035298016</v>
      </c>
      <c r="AR86" s="145">
        <v>-92.1024960941469</v>
      </c>
      <c r="AS86" s="305">
        <f t="shared" si="18"/>
        <v>-92.114349871688972</v>
      </c>
      <c r="AT86" s="106">
        <v>-346.56769050755997</v>
      </c>
      <c r="AU86" s="106">
        <v>-346.56762710257198</v>
      </c>
      <c r="AV86" s="145">
        <v>-91.373297983540198</v>
      </c>
      <c r="AW86" s="145">
        <v>-97.458026366492106</v>
      </c>
      <c r="AX86" s="145">
        <v>-89.719196605911094</v>
      </c>
      <c r="AY86" s="145">
        <v>-94.540170401842204</v>
      </c>
      <c r="AZ86" s="66">
        <v>-373.09069135778498</v>
      </c>
      <c r="BA86"/>
      <c r="BB86" s="174">
        <f t="shared" si="19"/>
        <v>2.6334881954139577E-2</v>
      </c>
      <c r="BC86" s="174">
        <f t="shared" si="16"/>
        <v>5.3734027703202569E-2</v>
      </c>
      <c r="BD86" s="174">
        <f t="shared" si="17"/>
        <v>7.6530703334743766E-2</v>
      </c>
      <c r="BE86" s="131"/>
    </row>
    <row r="87" spans="1:57" ht="13">
      <c r="A87" s="21" t="s">
        <v>162</v>
      </c>
      <c r="B87" s="36" t="s">
        <v>54</v>
      </c>
      <c r="C87" s="64">
        <v>98</v>
      </c>
      <c r="D87" s="64">
        <v>113</v>
      </c>
      <c r="E87" s="64">
        <v>93</v>
      </c>
      <c r="F87" s="64">
        <v>91</v>
      </c>
      <c r="G87" s="64">
        <v>395</v>
      </c>
      <c r="H87" s="64">
        <v>92.603722273089105</v>
      </c>
      <c r="I87" s="64">
        <v>108.422252146261</v>
      </c>
      <c r="J87" s="78">
        <v>99.492471947935698</v>
      </c>
      <c r="K87" s="78">
        <v>110.246620515572</v>
      </c>
      <c r="L87" s="64">
        <v>410.76506688285798</v>
      </c>
      <c r="M87" s="149">
        <v>100.613242201425</v>
      </c>
      <c r="N87" s="149">
        <v>95.287416222607803</v>
      </c>
      <c r="O87" s="149">
        <v>123.30133944941601</v>
      </c>
      <c r="P87" s="149">
        <v>141.001843106834</v>
      </c>
      <c r="Q87" s="64">
        <v>460.20384098028302</v>
      </c>
      <c r="R87" s="149">
        <v>145.51851084398999</v>
      </c>
      <c r="S87" s="149">
        <v>152.87061255634299</v>
      </c>
      <c r="T87" s="149">
        <v>138.232628480762</v>
      </c>
      <c r="U87" s="149">
        <v>124.786244672866</v>
      </c>
      <c r="V87" s="64">
        <v>561.40799655396097</v>
      </c>
      <c r="W87" s="149">
        <v>154.33335997308899</v>
      </c>
      <c r="X87" s="149">
        <v>163.21708294944401</v>
      </c>
      <c r="Y87" s="149">
        <v>144.21862728582599</v>
      </c>
      <c r="Z87" s="146">
        <v>176.45666131300899</v>
      </c>
      <c r="AA87" s="64">
        <v>638.22573152136795</v>
      </c>
      <c r="AB87" s="149">
        <v>127.142792195007</v>
      </c>
      <c r="AC87" s="149">
        <v>146.404248571381</v>
      </c>
      <c r="AD87" s="149">
        <v>146.392076018333</v>
      </c>
      <c r="AE87" s="149">
        <v>180.32909146150001</v>
      </c>
      <c r="AF87" s="64">
        <v>600.26820824622098</v>
      </c>
      <c r="AG87" s="149">
        <v>196.35150961095599</v>
      </c>
      <c r="AH87" s="149">
        <v>299.28331956364701</v>
      </c>
      <c r="AI87" s="149">
        <v>211.29147335106401</v>
      </c>
      <c r="AJ87" s="149">
        <v>201.61746257100501</v>
      </c>
      <c r="AK87" s="64">
        <v>908.54376509667304</v>
      </c>
      <c r="AL87" s="149">
        <v>198.423537892544</v>
      </c>
      <c r="AM87" s="149">
        <v>198.42414631666901</v>
      </c>
      <c r="AN87" s="149">
        <v>145.07495165337301</v>
      </c>
      <c r="AO87" s="149">
        <v>145.07440796096898</v>
      </c>
      <c r="AP87" s="149">
        <v>169.422179173746</v>
      </c>
      <c r="AQ87" s="306">
        <v>169.43403162455496</v>
      </c>
      <c r="AR87" s="149">
        <v>187.26272603342099</v>
      </c>
      <c r="AS87" s="306">
        <v>187.26272603342099</v>
      </c>
      <c r="AT87" s="64">
        <v>700.18339475308596</v>
      </c>
      <c r="AU87" s="64">
        <v>700.18345815807504</v>
      </c>
      <c r="AV87" s="149">
        <v>186.73295488580601</v>
      </c>
      <c r="AW87" s="149">
        <v>200.71217682150299</v>
      </c>
      <c r="AX87" s="149">
        <v>178.16693143787899</v>
      </c>
      <c r="AY87" s="149">
        <v>194.84824332930501</v>
      </c>
      <c r="AZ87" s="64">
        <v>760.460306474493</v>
      </c>
      <c r="BA87"/>
      <c r="BB87" s="174">
        <f t="shared" si="19"/>
        <v>4.0507352726085077E-2</v>
      </c>
      <c r="BC87" s="174">
        <f t="shared" si="16"/>
        <v>9.3627429943374585E-2</v>
      </c>
      <c r="BD87" s="174">
        <f t="shared" si="17"/>
        <v>8.6087221304805173E-2</v>
      </c>
      <c r="BE87" s="131"/>
    </row>
    <row r="88" spans="1:57" ht="13">
      <c r="A88" s="21"/>
      <c r="B88" s="88"/>
      <c r="C88" s="88"/>
      <c r="D88" s="88"/>
      <c r="E88" s="88"/>
      <c r="F88" s="88"/>
      <c r="G88" s="88"/>
      <c r="H88" s="88"/>
      <c r="I88" s="88"/>
      <c r="J88" s="88"/>
      <c r="K88" s="88"/>
      <c r="L88" s="88"/>
      <c r="M88" s="136"/>
      <c r="N88" s="136"/>
      <c r="O88" s="136"/>
      <c r="P88" s="136"/>
      <c r="Q88" s="88"/>
      <c r="R88" s="136"/>
      <c r="S88" s="136"/>
      <c r="T88" s="136"/>
      <c r="U88" s="136"/>
      <c r="V88" s="88"/>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470"/>
      <c r="BA88"/>
      <c r="BB88" s="174"/>
      <c r="BC88" s="174"/>
      <c r="BD88" s="174"/>
      <c r="BE88" s="131"/>
    </row>
    <row r="89" spans="1:57" ht="13">
      <c r="A89" s="21"/>
      <c r="B89" s="88"/>
      <c r="C89" s="88"/>
      <c r="D89" s="88"/>
      <c r="E89" s="88"/>
      <c r="F89" s="88"/>
      <c r="G89" s="88"/>
      <c r="H89" s="88"/>
      <c r="I89" s="88"/>
      <c r="J89" s="88"/>
      <c r="K89" s="88"/>
      <c r="L89" s="88"/>
      <c r="M89" s="136"/>
      <c r="N89" s="136"/>
      <c r="O89" s="136"/>
      <c r="P89" s="136"/>
      <c r="Q89" s="88"/>
      <c r="R89" s="136"/>
      <c r="S89" s="136"/>
      <c r="T89" s="136"/>
      <c r="U89" s="136"/>
      <c r="V89" s="88"/>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470"/>
      <c r="BA89"/>
      <c r="BB89" s="178"/>
      <c r="BC89" s="178"/>
      <c r="BD89" s="178"/>
      <c r="BE89" s="131"/>
    </row>
    <row r="90" spans="1:57" ht="16" thickBot="1">
      <c r="A90" s="21"/>
      <c r="B90" s="102" t="s">
        <v>163</v>
      </c>
      <c r="C90" s="103"/>
      <c r="D90" s="103"/>
      <c r="E90" s="103"/>
      <c r="F90" s="103"/>
      <c r="G90" s="103"/>
      <c r="H90" s="103"/>
      <c r="I90" s="103"/>
      <c r="J90" s="103"/>
      <c r="K90" s="103"/>
      <c r="L90" s="103"/>
      <c r="M90" s="150"/>
      <c r="N90" s="150"/>
      <c r="O90" s="150"/>
      <c r="P90" s="150"/>
      <c r="Q90" s="103"/>
      <c r="R90" s="150"/>
      <c r="S90" s="150"/>
      <c r="T90" s="150"/>
      <c r="U90" s="150"/>
      <c r="V90" s="103"/>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476"/>
      <c r="BA90"/>
      <c r="BB90" s="180"/>
      <c r="BC90" s="180"/>
      <c r="BD90" s="408"/>
      <c r="BE90" s="131"/>
    </row>
    <row r="91" spans="1:57" ht="13">
      <c r="A91" s="21"/>
      <c r="B91" s="88"/>
      <c r="C91" s="88"/>
      <c r="D91" s="88"/>
      <c r="E91" s="88"/>
      <c r="F91" s="88"/>
      <c r="G91" s="88"/>
      <c r="H91" s="88"/>
      <c r="I91" s="88"/>
      <c r="J91" s="88"/>
      <c r="K91" s="88"/>
      <c r="L91" s="88"/>
      <c r="M91" s="136"/>
      <c r="N91" s="136"/>
      <c r="O91" s="136"/>
      <c r="P91" s="136"/>
      <c r="Q91" s="88"/>
      <c r="R91" s="136"/>
      <c r="S91" s="136"/>
      <c r="T91" s="136"/>
      <c r="U91" s="136"/>
      <c r="V91" s="88"/>
      <c r="W91" s="136"/>
      <c r="X91" s="136"/>
      <c r="Y91" s="136"/>
      <c r="Z91" s="136"/>
      <c r="AA91" s="136"/>
      <c r="AB91" s="136"/>
      <c r="AC91" s="136"/>
      <c r="AD91" s="136"/>
      <c r="AE91" s="136"/>
      <c r="AF91" s="136"/>
      <c r="AG91" s="136"/>
      <c r="AH91" s="136"/>
      <c r="AI91" s="136"/>
      <c r="AJ91" s="136"/>
      <c r="AK91" s="136"/>
      <c r="AL91" s="136"/>
      <c r="AM91" s="147" t="s">
        <v>601</v>
      </c>
      <c r="AN91" s="136"/>
      <c r="AO91" s="147" t="s">
        <v>601</v>
      </c>
      <c r="AP91" s="136"/>
      <c r="AQ91" s="147" t="str">
        <f>+$AM$13</f>
        <v>IFRS 17</v>
      </c>
      <c r="AR91" s="136"/>
      <c r="AS91" s="147" t="str">
        <f>+$AM$13</f>
        <v>IFRS 17</v>
      </c>
      <c r="AT91" s="136"/>
      <c r="AU91" s="147" t="s">
        <v>601</v>
      </c>
      <c r="AV91" s="136"/>
      <c r="AW91" s="136"/>
      <c r="AX91" s="136"/>
      <c r="AY91" s="136"/>
      <c r="AZ91" s="470"/>
      <c r="BA91"/>
      <c r="BB91" s="178"/>
      <c r="BC91" s="178"/>
      <c r="BD91" s="178"/>
      <c r="BE91" s="131"/>
    </row>
    <row r="92" spans="1:57" ht="26">
      <c r="A92" s="21"/>
      <c r="B92" s="104" t="s">
        <v>24</v>
      </c>
      <c r="C92" s="105" t="s">
        <v>100</v>
      </c>
      <c r="D92" s="105" t="s">
        <v>101</v>
      </c>
      <c r="E92" s="105" t="s">
        <v>102</v>
      </c>
      <c r="F92" s="105" t="s">
        <v>103</v>
      </c>
      <c r="G92" s="105" t="s">
        <v>104</v>
      </c>
      <c r="H92" s="105" t="s">
        <v>483</v>
      </c>
      <c r="I92" s="105" t="s">
        <v>484</v>
      </c>
      <c r="J92" s="105" t="s">
        <v>485</v>
      </c>
      <c r="K92" s="105" t="s">
        <v>486</v>
      </c>
      <c r="L92" s="105" t="s">
        <v>487</v>
      </c>
      <c r="M92" s="147" t="s">
        <v>488</v>
      </c>
      <c r="N92" s="147" t="s">
        <v>489</v>
      </c>
      <c r="O92" s="147" t="s">
        <v>490</v>
      </c>
      <c r="P92" s="147" t="s">
        <v>491</v>
      </c>
      <c r="Q92" s="105" t="s">
        <v>492</v>
      </c>
      <c r="R92" s="147" t="s">
        <v>493</v>
      </c>
      <c r="S92" s="147" t="s">
        <v>494</v>
      </c>
      <c r="T92" s="147" t="s">
        <v>495</v>
      </c>
      <c r="U92" s="147" t="s">
        <v>496</v>
      </c>
      <c r="V92" s="105" t="s">
        <v>497</v>
      </c>
      <c r="W92" s="147" t="s">
        <v>498</v>
      </c>
      <c r="X92" s="147" t="s">
        <v>499</v>
      </c>
      <c r="Y92" s="147" t="s">
        <v>500</v>
      </c>
      <c r="Z92" s="147" t="s">
        <v>501</v>
      </c>
      <c r="AA92" s="147" t="s">
        <v>502</v>
      </c>
      <c r="AB92" s="147" t="s">
        <v>503</v>
      </c>
      <c r="AC92" s="147" t="s">
        <v>504</v>
      </c>
      <c r="AD92" s="147" t="s">
        <v>505</v>
      </c>
      <c r="AE92" s="147" t="s">
        <v>506</v>
      </c>
      <c r="AF92" s="147" t="s">
        <v>507</v>
      </c>
      <c r="AG92" s="147" t="s">
        <v>508</v>
      </c>
      <c r="AH92" s="147" t="s">
        <v>509</v>
      </c>
      <c r="AI92" s="147" t="s">
        <v>510</v>
      </c>
      <c r="AJ92" s="147" t="s">
        <v>511</v>
      </c>
      <c r="AK92" s="147" t="s">
        <v>512</v>
      </c>
      <c r="AL92" s="147" t="s">
        <v>513</v>
      </c>
      <c r="AM92" s="147" t="s">
        <v>513</v>
      </c>
      <c r="AN92" s="147" t="s">
        <v>570</v>
      </c>
      <c r="AO92" s="147" t="s">
        <v>570</v>
      </c>
      <c r="AP92" s="147" t="s">
        <v>574</v>
      </c>
      <c r="AQ92" s="147" t="s">
        <v>574</v>
      </c>
      <c r="AR92" s="147" t="s">
        <v>604</v>
      </c>
      <c r="AS92" s="147" t="str">
        <f>AS72</f>
        <v>Q4-22
Stated</v>
      </c>
      <c r="AT92" s="147" t="s">
        <v>605</v>
      </c>
      <c r="AU92" s="147" t="s">
        <v>605</v>
      </c>
      <c r="AV92" s="147" t="s">
        <v>610</v>
      </c>
      <c r="AW92" s="147" t="s">
        <v>623</v>
      </c>
      <c r="AX92" s="147" t="s">
        <v>628</v>
      </c>
      <c r="AY92" s="147" t="str">
        <f t="shared" ref="AY92:AZ92" si="20">AY$14</f>
        <v>Q4-23
Stated</v>
      </c>
      <c r="AZ92" s="475" t="str">
        <f t="shared" si="20"/>
        <v>FY-2023
Stated</v>
      </c>
      <c r="BA92"/>
      <c r="BB92" s="142" t="str">
        <f>LEFT($AR:$AR,2)&amp;"/"&amp;LEFT(AY:AY,2)</f>
        <v>Q4/Q4</v>
      </c>
      <c r="BC92" s="142" t="str">
        <f>LEFT($AY:$AY,2)&amp;"/"&amp;LEFT(AX:AX,2)</f>
        <v>Q4/Q3</v>
      </c>
      <c r="BD92" s="405" t="str">
        <f>LEFT($AK:$AK,2)&amp;"/"&amp;LEFT(AZ:AZ,2)</f>
        <v>FY/FY</v>
      </c>
      <c r="BE92" s="131"/>
    </row>
    <row r="93" spans="1:57" ht="13">
      <c r="A93" s="21"/>
      <c r="B93" s="26"/>
      <c r="C93" s="88"/>
      <c r="D93" s="88"/>
      <c r="E93" s="88"/>
      <c r="F93" s="88"/>
      <c r="G93" s="88"/>
      <c r="H93" s="88"/>
      <c r="I93" s="88"/>
      <c r="J93" s="88"/>
      <c r="K93" s="88"/>
      <c r="L93" s="88"/>
      <c r="M93" s="136"/>
      <c r="N93" s="136"/>
      <c r="O93" s="136"/>
      <c r="P93" s="136"/>
      <c r="Q93" s="88"/>
      <c r="R93" s="136"/>
      <c r="S93" s="136"/>
      <c r="T93" s="136"/>
      <c r="U93" s="136"/>
      <c r="V93" s="88"/>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470"/>
      <c r="BA93"/>
      <c r="BB93" s="370"/>
      <c r="BC93" s="370"/>
      <c r="BD93" s="370"/>
      <c r="BE93" s="131"/>
    </row>
    <row r="94" spans="1:57" ht="13">
      <c r="A94" s="21" t="s">
        <v>164</v>
      </c>
      <c r="B94" s="28" t="s">
        <v>26</v>
      </c>
      <c r="C94" s="63">
        <v>196</v>
      </c>
      <c r="D94" s="63">
        <v>196</v>
      </c>
      <c r="E94" s="63">
        <v>188</v>
      </c>
      <c r="F94" s="63">
        <v>189</v>
      </c>
      <c r="G94" s="64">
        <v>769</v>
      </c>
      <c r="H94" s="63">
        <v>176.46899999999999</v>
      </c>
      <c r="I94" s="63">
        <v>175.386</v>
      </c>
      <c r="J94" s="77">
        <v>178.274</v>
      </c>
      <c r="K94" s="77">
        <v>198.84200000000001</v>
      </c>
      <c r="L94" s="64">
        <v>728.971</v>
      </c>
      <c r="M94" s="148">
        <v>187.77600000000001</v>
      </c>
      <c r="N94" s="148">
        <v>198.60499999999999</v>
      </c>
      <c r="O94" s="148">
        <v>181.429</v>
      </c>
      <c r="P94" s="148">
        <v>197.59800000000001</v>
      </c>
      <c r="Q94" s="64">
        <v>765.40800000000002</v>
      </c>
      <c r="R94" s="148">
        <v>196.10499999999999</v>
      </c>
      <c r="S94" s="148">
        <v>220.23500000000001</v>
      </c>
      <c r="T94" s="148">
        <v>202.83099999999999</v>
      </c>
      <c r="U94" s="148">
        <v>203.28100000000001</v>
      </c>
      <c r="V94" s="64">
        <v>822.452</v>
      </c>
      <c r="W94" s="148">
        <v>201.84800000000001</v>
      </c>
      <c r="X94" s="148">
        <v>205.84200000000001</v>
      </c>
      <c r="Y94" s="148">
        <v>206.97499999999999</v>
      </c>
      <c r="Z94" s="143">
        <v>209.78299999999999</v>
      </c>
      <c r="AA94" s="64">
        <v>824.44799999999998</v>
      </c>
      <c r="AB94" s="148">
        <v>214.786</v>
      </c>
      <c r="AC94" s="148">
        <v>193.52099999999999</v>
      </c>
      <c r="AD94" s="148">
        <v>191.97499999999999</v>
      </c>
      <c r="AE94" s="148">
        <v>219.374</v>
      </c>
      <c r="AF94" s="64">
        <v>819.65599999999995</v>
      </c>
      <c r="AG94" s="148">
        <v>206.43100000000001</v>
      </c>
      <c r="AH94" s="148">
        <v>202.303</v>
      </c>
      <c r="AI94" s="148">
        <v>202.59800000000001</v>
      </c>
      <c r="AJ94" s="148">
        <v>229.10900000000001</v>
      </c>
      <c r="AK94" s="64">
        <v>840.44100000000003</v>
      </c>
      <c r="AL94" s="148">
        <v>217.715</v>
      </c>
      <c r="AM94" s="148">
        <v>217.715</v>
      </c>
      <c r="AN94" s="148">
        <v>227.70599999999999</v>
      </c>
      <c r="AO94" s="148">
        <v>227.70599999999999</v>
      </c>
      <c r="AP94" s="148">
        <v>226.095</v>
      </c>
      <c r="AQ94" s="306">
        <v>226.09499999999997</v>
      </c>
      <c r="AR94" s="148">
        <v>257.84800000000001</v>
      </c>
      <c r="AS94" s="306">
        <f>AU94-AM94-AO94-AQ94</f>
        <v>257.84800000000001</v>
      </c>
      <c r="AT94" s="64">
        <v>929.36400000000003</v>
      </c>
      <c r="AU94" s="64">
        <v>929.36400000000003</v>
      </c>
      <c r="AV94" s="148">
        <v>260.69400000000002</v>
      </c>
      <c r="AW94" s="148">
        <v>261.62599999999998</v>
      </c>
      <c r="AX94" s="148">
        <v>253.36199999999999</v>
      </c>
      <c r="AY94" s="148">
        <v>247.215</v>
      </c>
      <c r="AZ94" s="64">
        <v>1022.897</v>
      </c>
      <c r="BA94"/>
      <c r="BB94" s="174">
        <f>IF(ISERROR($AY94/AS94),"ns",IF($AY94/AS94&gt;200%,"x"&amp;(ROUND($AY94/AS94,1)),IF($AY94/AS94&lt;0,"ns",$AY94/AS94-1)))</f>
        <v>-4.123747324004845E-2</v>
      </c>
      <c r="BC94" s="174">
        <f t="shared" ref="BC94:BC107" si="21">IF(ISERROR($AY94/AX94),"ns",IF($AY94/AX94&gt;200%,"x"&amp;(ROUND($AY94/AX94,1)),IF($AY94/AX94&lt;0,"ns",$AY94/AX94-1)))</f>
        <v>-2.4261728278115902E-2</v>
      </c>
      <c r="BD94" s="174">
        <f t="shared" ref="BD94:BD107" si="22">IF(ISERROR($AZ94/AU94),"ns",IF($AZ94/AU94&gt;200%,"x"&amp;(ROUND($AZ94/AU94,1)),IF($AZ94/AU94&lt;0,"ns",$AZ94/AU94-1)))</f>
        <v>0.10064194438347096</v>
      </c>
      <c r="BE94" s="131"/>
    </row>
    <row r="95" spans="1:57" ht="13">
      <c r="A95" s="21" t="s">
        <v>165</v>
      </c>
      <c r="B95" s="29" t="s">
        <v>28</v>
      </c>
      <c r="C95" s="101">
        <v>-148</v>
      </c>
      <c r="D95" s="101">
        <v>-152</v>
      </c>
      <c r="E95" s="101">
        <v>-146</v>
      </c>
      <c r="F95" s="101">
        <v>-150</v>
      </c>
      <c r="G95" s="106">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-174.59800000000001</v>
      </c>
      <c r="AI95" s="95">
        <v>-173.41300000000001</v>
      </c>
      <c r="AJ95" s="95">
        <v>-187.864</v>
      </c>
      <c r="AK95" s="96">
        <v>-709.53899999999999</v>
      </c>
      <c r="AL95" s="95">
        <v>-188.38800000000001</v>
      </c>
      <c r="AM95" s="95">
        <v>-188.38800000000001</v>
      </c>
      <c r="AN95" s="95">
        <v>-191.60599999999999</v>
      </c>
      <c r="AO95" s="95">
        <v>-191.60599999999997</v>
      </c>
      <c r="AP95" s="95">
        <v>-190.572</v>
      </c>
      <c r="AQ95" s="379">
        <v>-190.572</v>
      </c>
      <c r="AR95" s="95">
        <v>-203.42599999999999</v>
      </c>
      <c r="AS95" s="379">
        <f t="shared" ref="AS95:AS107" si="23">AU95-AM95-AO95-AQ95</f>
        <v>-203.42599999999993</v>
      </c>
      <c r="AT95" s="96">
        <v>-773.99199999999996</v>
      </c>
      <c r="AU95" s="96">
        <v>-773.99199999999996</v>
      </c>
      <c r="AV95" s="95">
        <v>-205.39</v>
      </c>
      <c r="AW95" s="95">
        <v>-201.56100000000001</v>
      </c>
      <c r="AX95" s="95">
        <v>-204.011</v>
      </c>
      <c r="AY95" s="95">
        <v>-216.64500000000001</v>
      </c>
      <c r="AZ95" s="472">
        <v>-827.60699999999997</v>
      </c>
      <c r="BA95"/>
      <c r="BB95" s="174">
        <f t="shared" ref="BB95:BB107" si="24">IF(ISERROR($AY95/AS95),"ns",IF($AY95/AS95&gt;200%,"x"&amp;(ROUND($AY95/AS95,1)),IF($AY95/AS95&lt;0,"ns",$AY95/AS95-1)))</f>
        <v>6.4981860725767948E-2</v>
      </c>
      <c r="BC95" s="174">
        <f t="shared" si="21"/>
        <v>6.1928033292322437E-2</v>
      </c>
      <c r="BD95" s="174">
        <f t="shared" si="22"/>
        <v>6.9270741816452874E-2</v>
      </c>
      <c r="BE95" s="131"/>
    </row>
    <row r="96" spans="1:57" ht="13">
      <c r="A96" s="97" t="s">
        <v>166</v>
      </c>
      <c r="B96" s="31"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380">
        <v>0</v>
      </c>
      <c r="AR96" s="99">
        <v>0</v>
      </c>
      <c r="AS96" s="380">
        <f t="shared" si="23"/>
        <v>0</v>
      </c>
      <c r="AT96" s="100">
        <v>-2.9120581825</v>
      </c>
      <c r="AU96" s="100">
        <v>-2.9120581825</v>
      </c>
      <c r="AV96" s="99">
        <v>-2.673</v>
      </c>
      <c r="AW96" s="99">
        <v>-0.27640902999999994</v>
      </c>
      <c r="AX96" s="99">
        <v>0</v>
      </c>
      <c r="AY96" s="99">
        <v>0</v>
      </c>
      <c r="AZ96" s="100">
        <v>-2.94940903</v>
      </c>
      <c r="BA96"/>
      <c r="BB96" s="174" t="str">
        <f t="shared" si="24"/>
        <v>ns</v>
      </c>
      <c r="BC96" s="174" t="str">
        <f t="shared" si="21"/>
        <v>ns</v>
      </c>
      <c r="BD96" s="174">
        <f t="shared" si="22"/>
        <v>1.2826271028669511E-2</v>
      </c>
      <c r="BE96" s="131"/>
    </row>
    <row r="97" spans="1:57" ht="13">
      <c r="A97" s="21" t="s">
        <v>167</v>
      </c>
      <c r="B97" s="28" t="s">
        <v>32</v>
      </c>
      <c r="C97" s="63">
        <v>48</v>
      </c>
      <c r="D97" s="63">
        <v>44</v>
      </c>
      <c r="E97" s="63">
        <v>42</v>
      </c>
      <c r="F97" s="63">
        <v>39</v>
      </c>
      <c r="G97" s="64">
        <v>173</v>
      </c>
      <c r="H97" s="63">
        <v>29.922000000000001</v>
      </c>
      <c r="I97" s="63">
        <v>25.67</v>
      </c>
      <c r="J97" s="77">
        <v>58.308999999999997</v>
      </c>
      <c r="K97" s="77">
        <v>47.360999999999997</v>
      </c>
      <c r="L97" s="64">
        <v>161.262</v>
      </c>
      <c r="M97" s="148">
        <v>36.948</v>
      </c>
      <c r="N97" s="148">
        <v>42.847000000000001</v>
      </c>
      <c r="O97" s="148">
        <v>23.195</v>
      </c>
      <c r="P97" s="148">
        <v>25.937999999999999</v>
      </c>
      <c r="Q97" s="64">
        <v>128.928</v>
      </c>
      <c r="R97" s="148">
        <v>31.655000000000001</v>
      </c>
      <c r="S97" s="148">
        <v>30.277000000000001</v>
      </c>
      <c r="T97" s="148">
        <v>23.526</v>
      </c>
      <c r="U97" s="148">
        <v>11.893000000000001</v>
      </c>
      <c r="V97" s="64">
        <v>97.350999999999999</v>
      </c>
      <c r="W97" s="148">
        <v>19.245000000000001</v>
      </c>
      <c r="X97" s="148">
        <v>24.352</v>
      </c>
      <c r="Y97" s="148">
        <v>11.362</v>
      </c>
      <c r="Z97" s="143">
        <v>25.058</v>
      </c>
      <c r="AA97" s="64">
        <v>80.016999999999996</v>
      </c>
      <c r="AB97" s="148">
        <v>25.853999999999999</v>
      </c>
      <c r="AC97" s="148">
        <v>20.314</v>
      </c>
      <c r="AD97" s="148">
        <v>30.228000000000002</v>
      </c>
      <c r="AE97" s="148">
        <v>42.39</v>
      </c>
      <c r="AF97" s="64">
        <v>118.786</v>
      </c>
      <c r="AG97" s="148">
        <v>32.767000000000003</v>
      </c>
      <c r="AH97" s="148">
        <v>27.704999999999998</v>
      </c>
      <c r="AI97" s="148">
        <v>29.184999999999999</v>
      </c>
      <c r="AJ97" s="148">
        <v>41.244999999999997</v>
      </c>
      <c r="AK97" s="64">
        <v>130.90199999999999</v>
      </c>
      <c r="AL97" s="148">
        <v>29.327000000000002</v>
      </c>
      <c r="AM97" s="148">
        <v>29.327000000000002</v>
      </c>
      <c r="AN97" s="148">
        <v>36.1</v>
      </c>
      <c r="AO97" s="148">
        <v>36.100000000000009</v>
      </c>
      <c r="AP97" s="148">
        <v>35.523000000000003</v>
      </c>
      <c r="AQ97" s="306">
        <v>35.522999999999996</v>
      </c>
      <c r="AR97" s="148">
        <v>54.421999999999997</v>
      </c>
      <c r="AS97" s="306">
        <f t="shared" si="23"/>
        <v>54.422000000000011</v>
      </c>
      <c r="AT97" s="64">
        <v>155.37200000000001</v>
      </c>
      <c r="AU97" s="64">
        <v>155.37200000000001</v>
      </c>
      <c r="AV97" s="148">
        <v>55.304000000000002</v>
      </c>
      <c r="AW97" s="148">
        <v>60.064999999999998</v>
      </c>
      <c r="AX97" s="148">
        <v>49.350999999999999</v>
      </c>
      <c r="AY97" s="148">
        <v>30.57</v>
      </c>
      <c r="AZ97" s="64">
        <v>195.29</v>
      </c>
      <c r="BA97"/>
      <c r="BB97" s="174">
        <f t="shared" si="24"/>
        <v>-0.43827863731579153</v>
      </c>
      <c r="BC97" s="174">
        <f t="shared" si="21"/>
        <v>-0.38055966444448941</v>
      </c>
      <c r="BD97" s="174">
        <f t="shared" si="22"/>
        <v>0.25691887856241769</v>
      </c>
      <c r="BE97" s="131"/>
    </row>
    <row r="98" spans="1:57" ht="13">
      <c r="A98" s="21" t="s">
        <v>168</v>
      </c>
      <c r="B98" s="29" t="s">
        <v>34</v>
      </c>
      <c r="C98" s="101">
        <v>-5</v>
      </c>
      <c r="D98" s="101">
        <v>-12</v>
      </c>
      <c r="E98" s="101">
        <v>0</v>
      </c>
      <c r="F98" s="101">
        <v>-6</v>
      </c>
      <c r="G98" s="106">
        <v>-23</v>
      </c>
      <c r="H98" s="101">
        <v>-1.722</v>
      </c>
      <c r="I98" s="101">
        <v>-5.7060000000000004</v>
      </c>
      <c r="J98" s="75">
        <v>-0.67500000000000004</v>
      </c>
      <c r="K98" s="75">
        <v>-0.66800000000000004</v>
      </c>
      <c r="L98" s="106">
        <v>-8.7710000000000008</v>
      </c>
      <c r="M98" s="145">
        <v>1.7669999999999999</v>
      </c>
      <c r="N98" s="145">
        <v>0.51200000000000001</v>
      </c>
      <c r="O98" s="145">
        <v>2.101</v>
      </c>
      <c r="P98" s="145">
        <v>-15.717000000000001</v>
      </c>
      <c r="Q98" s="106">
        <v>-11.337</v>
      </c>
      <c r="R98" s="145">
        <v>-0.76500000000000001</v>
      </c>
      <c r="S98" s="145">
        <v>1.544</v>
      </c>
      <c r="T98" s="145">
        <v>1.6259999999999999</v>
      </c>
      <c r="U98" s="145">
        <v>-7.8959999999999999</v>
      </c>
      <c r="V98" s="106">
        <v>-5.4909999999999997</v>
      </c>
      <c r="W98" s="145">
        <v>-1.5329999999999999</v>
      </c>
      <c r="X98" s="145">
        <v>-5.0720000000000001</v>
      </c>
      <c r="Y98" s="145">
        <v>-1.8680000000000001</v>
      </c>
      <c r="Z98" s="95">
        <v>-1.224</v>
      </c>
      <c r="AA98" s="106">
        <v>-9.6969999999999992</v>
      </c>
      <c r="AB98" s="145">
        <v>1.095</v>
      </c>
      <c r="AC98" s="145">
        <v>-1.8320000000000001</v>
      </c>
      <c r="AD98" s="145">
        <v>-11.05</v>
      </c>
      <c r="AE98" s="145">
        <v>-20.635999999999999</v>
      </c>
      <c r="AF98" s="106">
        <v>-32.423000000000002</v>
      </c>
      <c r="AG98" s="145">
        <v>-5.09</v>
      </c>
      <c r="AH98" s="145">
        <v>0.437</v>
      </c>
      <c r="AI98" s="145">
        <v>-0.28100000000000003</v>
      </c>
      <c r="AJ98" s="145">
        <v>0.03</v>
      </c>
      <c r="AK98" s="106">
        <v>-4.9039999999999999</v>
      </c>
      <c r="AL98" s="145">
        <v>2.4319999999999999</v>
      </c>
      <c r="AM98" s="145">
        <v>2.4319999999999999</v>
      </c>
      <c r="AN98" s="145">
        <v>0.105</v>
      </c>
      <c r="AO98" s="145">
        <v>0.10499999999999998</v>
      </c>
      <c r="AP98" s="145">
        <v>-1E-3</v>
      </c>
      <c r="AQ98" s="305">
        <v>-9.9999999999988987E-4</v>
      </c>
      <c r="AR98" s="145">
        <v>-6.2190000000000003</v>
      </c>
      <c r="AS98" s="305">
        <f t="shared" si="23"/>
        <v>-6.2190000000000012</v>
      </c>
      <c r="AT98" s="106">
        <v>-3.6829999999999998</v>
      </c>
      <c r="AU98" s="106">
        <v>-3.6829999999999998</v>
      </c>
      <c r="AV98" s="145">
        <v>-1.651</v>
      </c>
      <c r="AW98" s="145">
        <v>2.2149999999999999</v>
      </c>
      <c r="AX98" s="145">
        <v>0.60099999999999998</v>
      </c>
      <c r="AY98" s="145">
        <v>-5.3419999999999996</v>
      </c>
      <c r="AZ98" s="66">
        <v>-4.1769999999999996</v>
      </c>
      <c r="BA98"/>
      <c r="BB98" s="174">
        <f t="shared" si="24"/>
        <v>-0.1410194565042614</v>
      </c>
      <c r="BC98" s="174" t="str">
        <f t="shared" si="21"/>
        <v>ns</v>
      </c>
      <c r="BD98" s="174">
        <f t="shared" si="22"/>
        <v>0.13412978550095023</v>
      </c>
      <c r="BE98" s="131"/>
    </row>
    <row r="99" spans="1:57" ht="13">
      <c r="A99" s="21" t="s">
        <v>169</v>
      </c>
      <c r="B99" s="29" t="s">
        <v>38</v>
      </c>
      <c r="C99" s="101">
        <v>0</v>
      </c>
      <c r="D99" s="101">
        <v>0</v>
      </c>
      <c r="E99" s="101">
        <v>0</v>
      </c>
      <c r="F99" s="101">
        <v>0</v>
      </c>
      <c r="G99" s="106">
        <v>0</v>
      </c>
      <c r="H99" s="101">
        <v>0</v>
      </c>
      <c r="I99" s="101">
        <v>0</v>
      </c>
      <c r="J99" s="75">
        <v>0</v>
      </c>
      <c r="K99" s="75">
        <v>0</v>
      </c>
      <c r="L99" s="106">
        <v>0</v>
      </c>
      <c r="M99" s="145">
        <v>0</v>
      </c>
      <c r="N99" s="145">
        <v>0</v>
      </c>
      <c r="O99" s="145">
        <v>0</v>
      </c>
      <c r="P99" s="145">
        <v>0</v>
      </c>
      <c r="Q99" s="106">
        <v>0</v>
      </c>
      <c r="R99" s="145">
        <v>0</v>
      </c>
      <c r="S99" s="145">
        <v>0</v>
      </c>
      <c r="T99" s="145">
        <v>0</v>
      </c>
      <c r="U99" s="145">
        <v>0</v>
      </c>
      <c r="V99" s="106">
        <v>0</v>
      </c>
      <c r="W99" s="145">
        <v>0</v>
      </c>
      <c r="X99" s="145">
        <v>0</v>
      </c>
      <c r="Y99" s="145">
        <v>0</v>
      </c>
      <c r="Z99" s="144">
        <v>0</v>
      </c>
      <c r="AA99" s="106">
        <v>0</v>
      </c>
      <c r="AB99" s="145">
        <v>0</v>
      </c>
      <c r="AC99" s="145">
        <v>0</v>
      </c>
      <c r="AD99" s="145">
        <v>0</v>
      </c>
      <c r="AE99" s="145">
        <v>0</v>
      </c>
      <c r="AF99" s="106">
        <v>0</v>
      </c>
      <c r="AG99" s="145">
        <v>0</v>
      </c>
      <c r="AH99" s="145">
        <v>0</v>
      </c>
      <c r="AI99" s="145">
        <v>0</v>
      </c>
      <c r="AJ99" s="145">
        <v>0</v>
      </c>
      <c r="AK99" s="106">
        <v>0</v>
      </c>
      <c r="AL99" s="145">
        <v>0</v>
      </c>
      <c r="AM99" s="145">
        <v>0</v>
      </c>
      <c r="AN99" s="145">
        <v>0</v>
      </c>
      <c r="AO99" s="145">
        <v>0</v>
      </c>
      <c r="AP99" s="145">
        <v>0</v>
      </c>
      <c r="AQ99" s="305">
        <v>0</v>
      </c>
      <c r="AR99" s="145">
        <v>0</v>
      </c>
      <c r="AS99" s="305">
        <f t="shared" si="23"/>
        <v>0</v>
      </c>
      <c r="AT99" s="106">
        <v>0</v>
      </c>
      <c r="AU99" s="106">
        <v>0</v>
      </c>
      <c r="AV99" s="145">
        <v>0</v>
      </c>
      <c r="AW99" s="145">
        <v>0</v>
      </c>
      <c r="AX99" s="145">
        <v>0</v>
      </c>
      <c r="AY99" s="145">
        <v>0</v>
      </c>
      <c r="AZ99" s="66">
        <v>0</v>
      </c>
      <c r="BA99"/>
      <c r="BB99" s="174" t="str">
        <f t="shared" si="24"/>
        <v>ns</v>
      </c>
      <c r="BC99" s="174" t="str">
        <f t="shared" si="21"/>
        <v>ns</v>
      </c>
      <c r="BD99" s="174" t="str">
        <f t="shared" si="22"/>
        <v>ns</v>
      </c>
      <c r="BE99" s="131"/>
    </row>
    <row r="100" spans="1:57" ht="13">
      <c r="A100" s="21" t="s">
        <v>170</v>
      </c>
      <c r="B100" s="29" t="s">
        <v>40</v>
      </c>
      <c r="C100" s="101">
        <v>-3</v>
      </c>
      <c r="D100" s="101">
        <v>0</v>
      </c>
      <c r="E100" s="101">
        <v>0</v>
      </c>
      <c r="F100" s="101">
        <v>5</v>
      </c>
      <c r="G100" s="106">
        <v>2</v>
      </c>
      <c r="H100" s="101">
        <v>1E-3</v>
      </c>
      <c r="I100" s="101">
        <v>0.57799999999999996</v>
      </c>
      <c r="J100" s="75">
        <v>-8.0000000000000002E-3</v>
      </c>
      <c r="K100" s="75">
        <v>3.4769999999999999</v>
      </c>
      <c r="L100" s="106">
        <v>4.048</v>
      </c>
      <c r="M100" s="145">
        <v>1.111</v>
      </c>
      <c r="N100" s="145">
        <v>4.0000000000000001E-3</v>
      </c>
      <c r="O100" s="145">
        <v>2E-3</v>
      </c>
      <c r="P100" s="145">
        <v>4.4089999999999998</v>
      </c>
      <c r="Q100" s="106">
        <v>5.5259999999999998</v>
      </c>
      <c r="R100" s="145">
        <v>0</v>
      </c>
      <c r="S100" s="145">
        <v>2E-3</v>
      </c>
      <c r="T100" s="145">
        <v>-3.0000000000000001E-3</v>
      </c>
      <c r="U100" s="145">
        <v>-2.5000000000000001E-2</v>
      </c>
      <c r="V100" s="106">
        <v>-2.5999999999999999E-2</v>
      </c>
      <c r="W100" s="145">
        <v>-2E-3</v>
      </c>
      <c r="X100" s="145">
        <v>-0.05</v>
      </c>
      <c r="Y100" s="145">
        <v>20.536999999999999</v>
      </c>
      <c r="Z100" s="144">
        <v>11.317</v>
      </c>
      <c r="AA100" s="106">
        <v>31.802</v>
      </c>
      <c r="AB100" s="145">
        <v>3.5019999999999998</v>
      </c>
      <c r="AC100" s="145">
        <v>-0.14099999999999999</v>
      </c>
      <c r="AD100" s="145">
        <v>-1E-3</v>
      </c>
      <c r="AE100" s="145">
        <v>0.09</v>
      </c>
      <c r="AF100" s="106">
        <v>3.45</v>
      </c>
      <c r="AG100" s="145">
        <v>6.0000000000000001E-3</v>
      </c>
      <c r="AH100" s="145">
        <v>2.5000000000000001E-2</v>
      </c>
      <c r="AI100" s="145">
        <v>0</v>
      </c>
      <c r="AJ100" s="145">
        <v>0.54</v>
      </c>
      <c r="AK100" s="106">
        <v>0.57099999999999995</v>
      </c>
      <c r="AL100" s="145">
        <v>0.13300000000000001</v>
      </c>
      <c r="AM100" s="145">
        <v>0.13300000000000001</v>
      </c>
      <c r="AN100" s="145">
        <v>-1.097</v>
      </c>
      <c r="AO100" s="145">
        <v>-1.097</v>
      </c>
      <c r="AP100" s="145">
        <v>-1.6990000000000001</v>
      </c>
      <c r="AQ100" s="305">
        <v>-1.6989999999999998</v>
      </c>
      <c r="AR100" s="145">
        <v>-3.988</v>
      </c>
      <c r="AS100" s="305">
        <f t="shared" si="23"/>
        <v>-3.9879999999999995</v>
      </c>
      <c r="AT100" s="106">
        <v>-6.6509999999999998</v>
      </c>
      <c r="AU100" s="106">
        <v>-6.6509999999999998</v>
      </c>
      <c r="AV100" s="145">
        <v>-1.2E-2</v>
      </c>
      <c r="AW100" s="145">
        <v>-7.0000000000000001E-3</v>
      </c>
      <c r="AX100" s="145">
        <v>-2.7149999999999999</v>
      </c>
      <c r="AY100" s="145">
        <v>-2.2970000000000002</v>
      </c>
      <c r="AZ100" s="66">
        <v>-5.0309999999999997</v>
      </c>
      <c r="BA100"/>
      <c r="BB100" s="174">
        <f t="shared" si="24"/>
        <v>-0.42402206619859573</v>
      </c>
      <c r="BC100" s="174">
        <f t="shared" si="21"/>
        <v>-0.15395948434622453</v>
      </c>
      <c r="BD100" s="174">
        <f t="shared" si="22"/>
        <v>-0.24357239512855211</v>
      </c>
      <c r="BE100" s="131"/>
    </row>
    <row r="101" spans="1:57" ht="13">
      <c r="A101" s="21" t="s">
        <v>171</v>
      </c>
      <c r="B101" s="29" t="s">
        <v>42</v>
      </c>
      <c r="C101" s="101">
        <v>0</v>
      </c>
      <c r="D101" s="101">
        <v>0</v>
      </c>
      <c r="E101" s="101">
        <v>0</v>
      </c>
      <c r="F101" s="101">
        <v>0</v>
      </c>
      <c r="G101" s="106">
        <v>0</v>
      </c>
      <c r="H101" s="101">
        <v>0</v>
      </c>
      <c r="I101" s="101">
        <v>0</v>
      </c>
      <c r="J101" s="75">
        <v>0</v>
      </c>
      <c r="K101" s="75">
        <v>0</v>
      </c>
      <c r="L101" s="106">
        <v>0</v>
      </c>
      <c r="M101" s="145">
        <v>0</v>
      </c>
      <c r="N101" s="145">
        <v>0</v>
      </c>
      <c r="O101" s="145">
        <v>0</v>
      </c>
      <c r="P101" s="145">
        <v>0</v>
      </c>
      <c r="Q101" s="106">
        <v>0</v>
      </c>
      <c r="R101" s="145">
        <v>0</v>
      </c>
      <c r="S101" s="145">
        <v>0</v>
      </c>
      <c r="T101" s="145">
        <v>0</v>
      </c>
      <c r="U101" s="145">
        <v>0</v>
      </c>
      <c r="V101" s="106">
        <v>0</v>
      </c>
      <c r="W101" s="145">
        <v>0</v>
      </c>
      <c r="X101" s="145">
        <v>0</v>
      </c>
      <c r="Y101" s="145">
        <v>0</v>
      </c>
      <c r="Z101" s="144">
        <v>0</v>
      </c>
      <c r="AA101" s="106">
        <v>0</v>
      </c>
      <c r="AB101" s="145">
        <v>0</v>
      </c>
      <c r="AC101" s="145">
        <v>0</v>
      </c>
      <c r="AD101" s="145">
        <v>0</v>
      </c>
      <c r="AE101" s="145">
        <v>0</v>
      </c>
      <c r="AF101" s="106">
        <v>0</v>
      </c>
      <c r="AG101" s="145">
        <v>0</v>
      </c>
      <c r="AH101" s="145">
        <v>0</v>
      </c>
      <c r="AI101" s="145">
        <v>0</v>
      </c>
      <c r="AJ101" s="145">
        <v>0</v>
      </c>
      <c r="AK101" s="106">
        <v>0</v>
      </c>
      <c r="AL101" s="145">
        <v>0</v>
      </c>
      <c r="AM101" s="145">
        <v>0</v>
      </c>
      <c r="AN101" s="145">
        <v>0</v>
      </c>
      <c r="AO101" s="145">
        <v>0</v>
      </c>
      <c r="AP101" s="145">
        <v>0</v>
      </c>
      <c r="AQ101" s="305">
        <v>0</v>
      </c>
      <c r="AR101" s="145">
        <v>0</v>
      </c>
      <c r="AS101" s="305">
        <f t="shared" si="23"/>
        <v>0</v>
      </c>
      <c r="AT101" s="106">
        <v>0</v>
      </c>
      <c r="AU101" s="106">
        <v>0</v>
      </c>
      <c r="AV101" s="145">
        <v>0</v>
      </c>
      <c r="AW101" s="145">
        <v>0</v>
      </c>
      <c r="AX101" s="145">
        <v>0</v>
      </c>
      <c r="AY101" s="145">
        <v>0</v>
      </c>
      <c r="AZ101" s="66">
        <v>0</v>
      </c>
      <c r="BA101"/>
      <c r="BB101" s="174" t="str">
        <f t="shared" si="24"/>
        <v>ns</v>
      </c>
      <c r="BC101" s="174" t="str">
        <f t="shared" si="21"/>
        <v>ns</v>
      </c>
      <c r="BD101" s="174" t="str">
        <f t="shared" si="22"/>
        <v>ns</v>
      </c>
      <c r="BE101" s="131"/>
    </row>
    <row r="102" spans="1:57" ht="13">
      <c r="A102" s="21" t="s">
        <v>172</v>
      </c>
      <c r="B102" s="28" t="s">
        <v>44</v>
      </c>
      <c r="C102" s="63">
        <v>40</v>
      </c>
      <c r="D102" s="63">
        <v>32</v>
      </c>
      <c r="E102" s="63">
        <v>42</v>
      </c>
      <c r="F102" s="63">
        <v>38</v>
      </c>
      <c r="G102" s="64">
        <v>152</v>
      </c>
      <c r="H102" s="63">
        <v>28.201000000000001</v>
      </c>
      <c r="I102" s="63">
        <v>20.542000000000002</v>
      </c>
      <c r="J102" s="77">
        <v>57.625999999999998</v>
      </c>
      <c r="K102" s="77">
        <v>50.17</v>
      </c>
      <c r="L102" s="64">
        <v>156.53899999999999</v>
      </c>
      <c r="M102" s="148">
        <v>39.826000000000001</v>
      </c>
      <c r="N102" s="148">
        <v>43.363</v>
      </c>
      <c r="O102" s="148">
        <v>25.297999999999998</v>
      </c>
      <c r="P102" s="148">
        <v>14.63</v>
      </c>
      <c r="Q102" s="64">
        <v>123.117</v>
      </c>
      <c r="R102" s="148">
        <v>30.89</v>
      </c>
      <c r="S102" s="148">
        <v>31.823</v>
      </c>
      <c r="T102" s="148">
        <v>25.149000000000001</v>
      </c>
      <c r="U102" s="148">
        <v>3.972</v>
      </c>
      <c r="V102" s="64">
        <v>91.834000000000003</v>
      </c>
      <c r="W102" s="148">
        <v>17.71</v>
      </c>
      <c r="X102" s="148">
        <v>19.23</v>
      </c>
      <c r="Y102" s="148">
        <v>30.030999999999999</v>
      </c>
      <c r="Z102" s="143">
        <v>35.151000000000003</v>
      </c>
      <c r="AA102" s="64">
        <v>102.122</v>
      </c>
      <c r="AB102" s="148">
        <v>30.451000000000001</v>
      </c>
      <c r="AC102" s="148">
        <v>18.341000000000001</v>
      </c>
      <c r="AD102" s="148">
        <v>19.177</v>
      </c>
      <c r="AE102" s="148">
        <v>21.844000000000001</v>
      </c>
      <c r="AF102" s="64">
        <v>89.813000000000002</v>
      </c>
      <c r="AG102" s="148">
        <v>27.683</v>
      </c>
      <c r="AH102" s="148">
        <v>28.167000000000002</v>
      </c>
      <c r="AI102" s="148">
        <v>28.904</v>
      </c>
      <c r="AJ102" s="148">
        <v>41.814999999999998</v>
      </c>
      <c r="AK102" s="64">
        <v>126.569</v>
      </c>
      <c r="AL102" s="148">
        <v>31.891999999999999</v>
      </c>
      <c r="AM102" s="148">
        <v>31.891999999999999</v>
      </c>
      <c r="AN102" s="148">
        <v>35.107999999999997</v>
      </c>
      <c r="AO102" s="148">
        <v>35.108000000000004</v>
      </c>
      <c r="AP102" s="148">
        <v>33.823</v>
      </c>
      <c r="AQ102" s="306">
        <v>33.822999999999993</v>
      </c>
      <c r="AR102" s="148">
        <v>44.215000000000003</v>
      </c>
      <c r="AS102" s="306">
        <f t="shared" si="23"/>
        <v>44.215000000000018</v>
      </c>
      <c r="AT102" s="64">
        <v>145.03800000000001</v>
      </c>
      <c r="AU102" s="64">
        <v>145.03800000000001</v>
      </c>
      <c r="AV102" s="148">
        <v>53.640999999999998</v>
      </c>
      <c r="AW102" s="148">
        <v>62.273000000000003</v>
      </c>
      <c r="AX102" s="148">
        <v>47.237000000000002</v>
      </c>
      <c r="AY102" s="148">
        <v>22.931000000000001</v>
      </c>
      <c r="AZ102" s="64">
        <v>186.08199999999999</v>
      </c>
      <c r="BA102"/>
      <c r="BB102" s="174">
        <f t="shared" si="24"/>
        <v>-0.48137509894832087</v>
      </c>
      <c r="BC102" s="174">
        <f t="shared" si="21"/>
        <v>-0.51455426889937972</v>
      </c>
      <c r="BD102" s="174">
        <f t="shared" si="22"/>
        <v>0.282987906617576</v>
      </c>
      <c r="BE102" s="131"/>
    </row>
    <row r="103" spans="1:57" ht="13">
      <c r="A103" s="21" t="s">
        <v>173</v>
      </c>
      <c r="B103" s="29" t="s">
        <v>46</v>
      </c>
      <c r="C103" s="101">
        <v>-10</v>
      </c>
      <c r="D103" s="101">
        <v>-7</v>
      </c>
      <c r="E103" s="101">
        <v>-14</v>
      </c>
      <c r="F103" s="101">
        <v>-9</v>
      </c>
      <c r="G103" s="106">
        <v>-40</v>
      </c>
      <c r="H103" s="101">
        <v>-4.9039999999999999</v>
      </c>
      <c r="I103" s="101">
        <v>-3.6139999999999999</v>
      </c>
      <c r="J103" s="75">
        <v>-10.295999999999999</v>
      </c>
      <c r="K103" s="75">
        <v>-18.984000000000002</v>
      </c>
      <c r="L103" s="106">
        <v>-37.798000000000002</v>
      </c>
      <c r="M103" s="145">
        <v>-6.9020000000000001</v>
      </c>
      <c r="N103" s="145">
        <v>-9.7829999999999995</v>
      </c>
      <c r="O103" s="145">
        <v>2.4489999999999998</v>
      </c>
      <c r="P103" s="145">
        <v>2.8250000000000002</v>
      </c>
      <c r="Q103" s="106">
        <v>-11.411</v>
      </c>
      <c r="R103" s="145">
        <v>-5.319</v>
      </c>
      <c r="S103" s="145">
        <v>-12.502000000000001</v>
      </c>
      <c r="T103" s="145">
        <v>-6.5359999999999996</v>
      </c>
      <c r="U103" s="145">
        <v>0.50700000000000001</v>
      </c>
      <c r="V103" s="106">
        <v>-23.85</v>
      </c>
      <c r="W103" s="145">
        <v>-0.89500000000000002</v>
      </c>
      <c r="X103" s="145">
        <v>-3.8679999999999999</v>
      </c>
      <c r="Y103" s="145">
        <v>-2.214</v>
      </c>
      <c r="Z103" s="145">
        <v>-7.8890000000000002</v>
      </c>
      <c r="AA103" s="106">
        <v>-14.866</v>
      </c>
      <c r="AB103" s="145">
        <v>-1.409</v>
      </c>
      <c r="AC103" s="145">
        <v>2.601</v>
      </c>
      <c r="AD103" s="145">
        <v>-3.5960000000000001</v>
      </c>
      <c r="AE103" s="145">
        <v>-4.0720000000000001</v>
      </c>
      <c r="AF103" s="106">
        <v>-6.476</v>
      </c>
      <c r="AG103" s="145">
        <v>-4.8079999999999998</v>
      </c>
      <c r="AH103" s="145">
        <v>1.181</v>
      </c>
      <c r="AI103" s="145">
        <v>-2.9279999999999999</v>
      </c>
      <c r="AJ103" s="145">
        <v>-7.19</v>
      </c>
      <c r="AK103" s="106">
        <v>-13.744999999999999</v>
      </c>
      <c r="AL103" s="145">
        <v>-6.03</v>
      </c>
      <c r="AM103" s="145">
        <v>-6.03</v>
      </c>
      <c r="AN103" s="145">
        <v>-7.4139999999999997</v>
      </c>
      <c r="AO103" s="145">
        <v>-7.4140000000000006</v>
      </c>
      <c r="AP103" s="145">
        <v>-1.885</v>
      </c>
      <c r="AQ103" s="305">
        <v>-1.8849999999999998</v>
      </c>
      <c r="AR103" s="145">
        <v>-7.2389999999999999</v>
      </c>
      <c r="AS103" s="305">
        <f t="shared" si="23"/>
        <v>-7.238999999999999</v>
      </c>
      <c r="AT103" s="106">
        <v>-22.568000000000001</v>
      </c>
      <c r="AU103" s="106">
        <v>-22.568000000000001</v>
      </c>
      <c r="AV103" s="145">
        <v>-11.347</v>
      </c>
      <c r="AW103" s="145">
        <v>-13.574999999999999</v>
      </c>
      <c r="AX103" s="145">
        <v>-9.7110000000000003</v>
      </c>
      <c r="AY103" s="145">
        <v>-4.6230000000000002</v>
      </c>
      <c r="AZ103" s="66">
        <v>-39.256</v>
      </c>
      <c r="BA103"/>
      <c r="BB103" s="174">
        <f t="shared" si="24"/>
        <v>-0.36137588064649806</v>
      </c>
      <c r="BC103" s="174">
        <f t="shared" si="21"/>
        <v>-0.52394192153228292</v>
      </c>
      <c r="BD103" s="174">
        <f t="shared" si="22"/>
        <v>0.73945409429280384</v>
      </c>
      <c r="BE103" s="131"/>
    </row>
    <row r="104" spans="1:57" ht="13">
      <c r="A104" s="21" t="s">
        <v>174</v>
      </c>
      <c r="B104" s="29" t="s">
        <v>48</v>
      </c>
      <c r="C104" s="101">
        <v>0</v>
      </c>
      <c r="D104" s="101">
        <v>0</v>
      </c>
      <c r="E104" s="101">
        <v>0</v>
      </c>
      <c r="F104" s="101">
        <v>0</v>
      </c>
      <c r="G104" s="106">
        <v>0</v>
      </c>
      <c r="H104" s="101">
        <v>0</v>
      </c>
      <c r="I104" s="101">
        <v>0</v>
      </c>
      <c r="J104" s="75">
        <v>0</v>
      </c>
      <c r="K104" s="75">
        <v>-2E-3</v>
      </c>
      <c r="L104" s="106">
        <v>-2E-3</v>
      </c>
      <c r="M104" s="145">
        <v>0</v>
      </c>
      <c r="N104" s="145">
        <v>0</v>
      </c>
      <c r="O104" s="145">
        <v>0</v>
      </c>
      <c r="P104" s="145">
        <v>0</v>
      </c>
      <c r="Q104" s="106">
        <v>0</v>
      </c>
      <c r="R104" s="145">
        <v>0</v>
      </c>
      <c r="S104" s="145">
        <v>0</v>
      </c>
      <c r="T104" s="145">
        <v>0</v>
      </c>
      <c r="U104" s="145">
        <v>0</v>
      </c>
      <c r="V104" s="106">
        <v>0</v>
      </c>
      <c r="W104" s="145">
        <v>-4.0000000000000001E-3</v>
      </c>
      <c r="X104" s="145">
        <v>0</v>
      </c>
      <c r="Y104" s="145">
        <v>4.0000000000000001E-3</v>
      </c>
      <c r="Z104" s="144">
        <v>0</v>
      </c>
      <c r="AA104" s="106">
        <v>0</v>
      </c>
      <c r="AB104" s="145">
        <v>0</v>
      </c>
      <c r="AC104" s="145">
        <v>0</v>
      </c>
      <c r="AD104" s="145">
        <v>0</v>
      </c>
      <c r="AE104" s="145">
        <v>-23.515999999999998</v>
      </c>
      <c r="AF104" s="106">
        <v>-23.515999999999998</v>
      </c>
      <c r="AG104" s="145">
        <v>-5.0519999999999996</v>
      </c>
      <c r="AH104" s="145">
        <v>9.7309999999999999</v>
      </c>
      <c r="AI104" s="145">
        <v>0.68500000000000005</v>
      </c>
      <c r="AJ104" s="145">
        <v>1.502</v>
      </c>
      <c r="AK104" s="106">
        <v>6.8659999999999997</v>
      </c>
      <c r="AL104" s="145">
        <v>-1.044</v>
      </c>
      <c r="AM104" s="145">
        <v>-1.044</v>
      </c>
      <c r="AN104" s="145">
        <v>2.3159999999999998</v>
      </c>
      <c r="AO104" s="145">
        <v>2.3159999999999998</v>
      </c>
      <c r="AP104" s="145">
        <v>-0.314</v>
      </c>
      <c r="AQ104" s="305">
        <v>-0.31400000000000006</v>
      </c>
      <c r="AR104" s="145">
        <v>3.1789999999999998</v>
      </c>
      <c r="AS104" s="305">
        <f t="shared" si="23"/>
        <v>3.1789999999999994</v>
      </c>
      <c r="AT104" s="106">
        <v>4.1369999999999996</v>
      </c>
      <c r="AU104" s="106">
        <v>4.1369999999999996</v>
      </c>
      <c r="AV104" s="145">
        <v>0</v>
      </c>
      <c r="AW104" s="145">
        <v>1.004</v>
      </c>
      <c r="AX104" s="145">
        <v>0</v>
      </c>
      <c r="AY104" s="145">
        <v>0</v>
      </c>
      <c r="AZ104" s="66">
        <v>1.004</v>
      </c>
      <c r="BA104"/>
      <c r="BB104" s="174">
        <f t="shared" si="24"/>
        <v>-1</v>
      </c>
      <c r="BC104" s="174" t="str">
        <f t="shared" si="21"/>
        <v>ns</v>
      </c>
      <c r="BD104" s="174">
        <f t="shared" si="22"/>
        <v>-0.75731206188058975</v>
      </c>
      <c r="BE104" s="131"/>
    </row>
    <row r="105" spans="1:57" ht="13">
      <c r="A105" s="21" t="s">
        <v>175</v>
      </c>
      <c r="B105" s="28" t="s">
        <v>50</v>
      </c>
      <c r="C105" s="63">
        <v>30</v>
      </c>
      <c r="D105" s="63">
        <v>25</v>
      </c>
      <c r="E105" s="63">
        <v>28</v>
      </c>
      <c r="F105" s="63">
        <v>29</v>
      </c>
      <c r="G105" s="64">
        <v>112</v>
      </c>
      <c r="H105" s="63">
        <v>23.297000000000001</v>
      </c>
      <c r="I105" s="63">
        <v>16.928000000000001</v>
      </c>
      <c r="J105" s="77">
        <v>47.33</v>
      </c>
      <c r="K105" s="77">
        <v>31.184000000000001</v>
      </c>
      <c r="L105" s="64">
        <v>118.739</v>
      </c>
      <c r="M105" s="148">
        <v>32.923999999999999</v>
      </c>
      <c r="N105" s="148">
        <v>33.58</v>
      </c>
      <c r="O105" s="148">
        <v>27.747</v>
      </c>
      <c r="P105" s="148">
        <v>17.454999999999998</v>
      </c>
      <c r="Q105" s="64">
        <v>111.706</v>
      </c>
      <c r="R105" s="148">
        <v>25.571000000000002</v>
      </c>
      <c r="S105" s="148">
        <v>19.321000000000002</v>
      </c>
      <c r="T105" s="148">
        <v>18.613</v>
      </c>
      <c r="U105" s="148">
        <v>4.4790000000000001</v>
      </c>
      <c r="V105" s="64">
        <v>67.983999999999995</v>
      </c>
      <c r="W105" s="148">
        <v>16.811</v>
      </c>
      <c r="X105" s="148">
        <v>15.362</v>
      </c>
      <c r="Y105" s="148">
        <v>27.821000000000002</v>
      </c>
      <c r="Z105" s="143">
        <v>27.262</v>
      </c>
      <c r="AA105" s="64">
        <v>87.256</v>
      </c>
      <c r="AB105" s="148">
        <v>29.042000000000002</v>
      </c>
      <c r="AC105" s="148">
        <v>20.942</v>
      </c>
      <c r="AD105" s="148">
        <v>15.581</v>
      </c>
      <c r="AE105" s="148">
        <v>-5.7439999999999998</v>
      </c>
      <c r="AF105" s="64">
        <v>59.820999999999998</v>
      </c>
      <c r="AG105" s="148">
        <v>17.823</v>
      </c>
      <c r="AH105" s="148">
        <v>39.079000000000001</v>
      </c>
      <c r="AI105" s="148">
        <v>26.661000000000001</v>
      </c>
      <c r="AJ105" s="148">
        <v>36.127000000000002</v>
      </c>
      <c r="AK105" s="64">
        <v>119.69</v>
      </c>
      <c r="AL105" s="148">
        <v>24.818000000000001</v>
      </c>
      <c r="AM105" s="148">
        <v>24.818000000000001</v>
      </c>
      <c r="AN105" s="148">
        <v>30.01</v>
      </c>
      <c r="AO105" s="148">
        <v>30.01</v>
      </c>
      <c r="AP105" s="148">
        <v>31.623999999999999</v>
      </c>
      <c r="AQ105" s="306">
        <v>31.623999999999995</v>
      </c>
      <c r="AR105" s="148">
        <v>40.155000000000001</v>
      </c>
      <c r="AS105" s="306">
        <f t="shared" si="23"/>
        <v>40.155000000000001</v>
      </c>
      <c r="AT105" s="64">
        <v>126.607</v>
      </c>
      <c r="AU105" s="64">
        <v>126.607</v>
      </c>
      <c r="AV105" s="148">
        <v>42.293999999999997</v>
      </c>
      <c r="AW105" s="148">
        <v>49.701999999999998</v>
      </c>
      <c r="AX105" s="148">
        <v>37.526000000000003</v>
      </c>
      <c r="AY105" s="148">
        <v>18.308</v>
      </c>
      <c r="AZ105" s="64">
        <v>147.83000000000001</v>
      </c>
      <c r="BA105"/>
      <c r="BB105" s="174">
        <f t="shared" si="24"/>
        <v>-0.54406674137716349</v>
      </c>
      <c r="BC105" s="174">
        <f t="shared" si="21"/>
        <v>-0.51212492671747589</v>
      </c>
      <c r="BD105" s="174">
        <f t="shared" si="22"/>
        <v>0.16762896206370903</v>
      </c>
      <c r="BE105" s="131"/>
    </row>
    <row r="106" spans="1:57" ht="13">
      <c r="A106" s="21" t="s">
        <v>176</v>
      </c>
      <c r="B106" s="29" t="s">
        <v>52</v>
      </c>
      <c r="C106" s="101">
        <v>-5</v>
      </c>
      <c r="D106" s="101">
        <v>4</v>
      </c>
      <c r="E106" s="101">
        <v>4</v>
      </c>
      <c r="F106" s="101">
        <v>4</v>
      </c>
      <c r="G106" s="106">
        <v>7</v>
      </c>
      <c r="H106" s="101">
        <v>-3.6190000000000002</v>
      </c>
      <c r="I106" s="101">
        <v>-3.4430000000000001</v>
      </c>
      <c r="J106" s="101">
        <v>-4.4180000000000001</v>
      </c>
      <c r="K106" s="101">
        <v>-4.6660000000000004</v>
      </c>
      <c r="L106" s="106">
        <v>-16.146000000000001</v>
      </c>
      <c r="M106" s="145">
        <v>-4.1219999999999999</v>
      </c>
      <c r="N106" s="145">
        <v>-4.3360000000000003</v>
      </c>
      <c r="O106" s="145">
        <v>-4.0350000000000001</v>
      </c>
      <c r="P106" s="145">
        <v>-0.81799999999999995</v>
      </c>
      <c r="Q106" s="106">
        <v>-13.311</v>
      </c>
      <c r="R106" s="145">
        <v>-3.6019999999999999</v>
      </c>
      <c r="S106" s="145">
        <v>-2.4580000000000002</v>
      </c>
      <c r="T106" s="145">
        <v>-2.6070000000000002</v>
      </c>
      <c r="U106" s="145">
        <v>-0.53400000000000003</v>
      </c>
      <c r="V106" s="106">
        <v>-9.2010000000000005</v>
      </c>
      <c r="W106" s="145">
        <v>-2.9089999999999998</v>
      </c>
      <c r="X106" s="145">
        <v>-2.2959999999999998</v>
      </c>
      <c r="Y106" s="145">
        <v>-9.907</v>
      </c>
      <c r="Z106" s="144">
        <v>-5.774</v>
      </c>
      <c r="AA106" s="106">
        <v>-20.885999999999999</v>
      </c>
      <c r="AB106" s="145">
        <v>-3.7530000000000001</v>
      </c>
      <c r="AC106" s="145">
        <v>-2.2989999999999999</v>
      </c>
      <c r="AD106" s="145">
        <v>-3.081</v>
      </c>
      <c r="AE106" s="145">
        <v>-1.7629999999999999</v>
      </c>
      <c r="AF106" s="106">
        <v>-10.896000000000001</v>
      </c>
      <c r="AG106" s="145">
        <v>-2.839</v>
      </c>
      <c r="AH106" s="145">
        <v>-3.9089999999999998</v>
      </c>
      <c r="AI106" s="145">
        <v>-3.1930000000000001</v>
      </c>
      <c r="AJ106" s="145">
        <v>-4.1950000000000003</v>
      </c>
      <c r="AK106" s="106">
        <v>-14.135999999999999</v>
      </c>
      <c r="AL106" s="145">
        <v>-2.887</v>
      </c>
      <c r="AM106" s="145">
        <v>-2.887</v>
      </c>
      <c r="AN106" s="145">
        <v>-2.6659999999999999</v>
      </c>
      <c r="AO106" s="145">
        <v>-2.6659999999999999</v>
      </c>
      <c r="AP106" s="145">
        <v>-2.4740000000000002</v>
      </c>
      <c r="AQ106" s="305">
        <v>-2.4739999999999993</v>
      </c>
      <c r="AR106" s="145">
        <v>-5.2469999999999999</v>
      </c>
      <c r="AS106" s="305">
        <f t="shared" si="23"/>
        <v>-5.246999999999999</v>
      </c>
      <c r="AT106" s="106">
        <v>-13.273999999999999</v>
      </c>
      <c r="AU106" s="106">
        <v>-13.273999999999999</v>
      </c>
      <c r="AV106" s="145">
        <v>-5.0759999999999996</v>
      </c>
      <c r="AW106" s="145">
        <v>-6.9610000000000003</v>
      </c>
      <c r="AX106" s="145">
        <v>-5.3760000000000003</v>
      </c>
      <c r="AY106" s="145">
        <v>-2.9180000000000001</v>
      </c>
      <c r="AZ106" s="66">
        <v>-20.331</v>
      </c>
      <c r="BA106"/>
      <c r="BB106" s="174">
        <f t="shared" si="24"/>
        <v>-0.44387268915570788</v>
      </c>
      <c r="BC106" s="174">
        <f t="shared" si="21"/>
        <v>-0.45721726190476186</v>
      </c>
      <c r="BD106" s="174">
        <f t="shared" si="22"/>
        <v>0.53164080156697313</v>
      </c>
      <c r="BE106" s="131"/>
    </row>
    <row r="107" spans="1:57" ht="13">
      <c r="A107" s="21" t="s">
        <v>177</v>
      </c>
      <c r="B107" s="36" t="s">
        <v>54</v>
      </c>
      <c r="C107" s="64">
        <v>25</v>
      </c>
      <c r="D107" s="64">
        <v>21</v>
      </c>
      <c r="E107" s="64">
        <v>24</v>
      </c>
      <c r="F107" s="64">
        <v>25</v>
      </c>
      <c r="G107" s="64">
        <v>95</v>
      </c>
      <c r="H107" s="64">
        <v>19.678000000000001</v>
      </c>
      <c r="I107" s="64">
        <v>13.484999999999999</v>
      </c>
      <c r="J107" s="78">
        <v>42.911999999999999</v>
      </c>
      <c r="K107" s="78">
        <v>26.518000000000001</v>
      </c>
      <c r="L107" s="64">
        <v>102.593</v>
      </c>
      <c r="M107" s="149">
        <v>28.802</v>
      </c>
      <c r="N107" s="149">
        <v>29.244</v>
      </c>
      <c r="O107" s="149">
        <v>23.712</v>
      </c>
      <c r="P107" s="149">
        <v>16.637</v>
      </c>
      <c r="Q107" s="64">
        <v>98.394999999999996</v>
      </c>
      <c r="R107" s="149">
        <v>21.969000000000001</v>
      </c>
      <c r="S107" s="149">
        <v>16.863</v>
      </c>
      <c r="T107" s="149">
        <v>16.006</v>
      </c>
      <c r="U107" s="149">
        <v>3.9449999999999998</v>
      </c>
      <c r="V107" s="64">
        <v>58.783000000000001</v>
      </c>
      <c r="W107" s="149">
        <v>13.901999999999999</v>
      </c>
      <c r="X107" s="149">
        <v>13.066000000000001</v>
      </c>
      <c r="Y107" s="149">
        <v>17.914000000000001</v>
      </c>
      <c r="Z107" s="146">
        <v>21.488</v>
      </c>
      <c r="AA107" s="64">
        <v>66.37</v>
      </c>
      <c r="AB107" s="149">
        <v>25.289000000000001</v>
      </c>
      <c r="AC107" s="149">
        <v>18.643000000000001</v>
      </c>
      <c r="AD107" s="149">
        <v>12.5</v>
      </c>
      <c r="AE107" s="149">
        <v>-7.5069999999999997</v>
      </c>
      <c r="AF107" s="64">
        <v>48.924999999999997</v>
      </c>
      <c r="AG107" s="149">
        <v>14.984</v>
      </c>
      <c r="AH107" s="149">
        <v>35.17</v>
      </c>
      <c r="AI107" s="149">
        <v>23.468</v>
      </c>
      <c r="AJ107" s="149">
        <v>31.931999999999999</v>
      </c>
      <c r="AK107" s="64">
        <v>105.554</v>
      </c>
      <c r="AL107" s="149">
        <v>21.931000000000001</v>
      </c>
      <c r="AM107" s="149">
        <v>21.931000000000001</v>
      </c>
      <c r="AN107" s="149">
        <v>27.344000000000001</v>
      </c>
      <c r="AO107" s="149">
        <v>27.343999999999998</v>
      </c>
      <c r="AP107" s="149">
        <v>29.15</v>
      </c>
      <c r="AQ107" s="306">
        <v>29.15</v>
      </c>
      <c r="AR107" s="149">
        <v>34.908000000000001</v>
      </c>
      <c r="AS107" s="306">
        <f t="shared" si="23"/>
        <v>34.908000000000008</v>
      </c>
      <c r="AT107" s="64">
        <v>113.333</v>
      </c>
      <c r="AU107" s="64">
        <v>113.333</v>
      </c>
      <c r="AV107" s="149">
        <v>37.218000000000004</v>
      </c>
      <c r="AW107" s="149">
        <v>42.741</v>
      </c>
      <c r="AX107" s="149">
        <v>32.15</v>
      </c>
      <c r="AY107" s="149">
        <v>15.39</v>
      </c>
      <c r="AZ107" s="64">
        <v>127.499</v>
      </c>
      <c r="BA107"/>
      <c r="BB107" s="174">
        <f t="shared" si="24"/>
        <v>-0.55912684771399113</v>
      </c>
      <c r="BC107" s="174">
        <f t="shared" si="21"/>
        <v>-0.52130637636080868</v>
      </c>
      <c r="BD107" s="174">
        <f t="shared" si="22"/>
        <v>0.12499448527789792</v>
      </c>
      <c r="BE107" s="131"/>
    </row>
    <row r="108" spans="1:57" ht="13">
      <c r="A108" s="21"/>
      <c r="B108" s="88"/>
      <c r="C108" s="88"/>
      <c r="D108" s="88"/>
      <c r="E108" s="88"/>
      <c r="F108" s="88"/>
      <c r="G108" s="88"/>
      <c r="H108" s="88"/>
      <c r="I108" s="88"/>
      <c r="J108" s="88"/>
      <c r="K108" s="88"/>
      <c r="L108" s="88"/>
      <c r="M108" s="136"/>
      <c r="N108" s="136"/>
      <c r="O108" s="136"/>
      <c r="P108" s="136"/>
      <c r="Q108" s="88"/>
      <c r="R108" s="136"/>
      <c r="S108" s="136"/>
      <c r="T108" s="136"/>
      <c r="U108" s="136"/>
      <c r="V108" s="88"/>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470"/>
      <c r="BA108"/>
      <c r="BB108" s="174"/>
      <c r="BC108" s="174"/>
      <c r="BD108" s="174"/>
      <c r="BE108" s="131"/>
    </row>
    <row r="109" spans="1:57" ht="13">
      <c r="A109" s="21"/>
      <c r="B109" s="88"/>
      <c r="C109" s="88"/>
      <c r="D109" s="88"/>
      <c r="E109" s="107"/>
      <c r="F109" s="107"/>
      <c r="G109" s="107"/>
      <c r="H109" s="107"/>
      <c r="I109" s="107"/>
      <c r="J109" s="107"/>
      <c r="K109" s="107"/>
      <c r="L109" s="107"/>
      <c r="M109" s="151"/>
      <c r="N109" s="151"/>
      <c r="O109" s="151"/>
      <c r="P109" s="151"/>
      <c r="Q109" s="107"/>
      <c r="R109" s="151"/>
      <c r="S109" s="151"/>
      <c r="T109" s="151"/>
      <c r="U109" s="151"/>
      <c r="V109" s="107"/>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c r="BB109" s="178"/>
      <c r="BC109" s="178"/>
      <c r="BD109" s="178"/>
      <c r="BE109" s="131"/>
    </row>
    <row r="110" spans="1:57" ht="16" thickBot="1">
      <c r="A110" s="21"/>
      <c r="B110" s="24" t="s">
        <v>178</v>
      </c>
      <c r="C110" s="90"/>
      <c r="D110" s="90"/>
      <c r="E110" s="90"/>
      <c r="F110" s="90"/>
      <c r="G110" s="90"/>
      <c r="H110" s="90"/>
      <c r="I110" s="90"/>
      <c r="J110" s="90"/>
      <c r="K110" s="90"/>
      <c r="L110" s="90"/>
      <c r="M110" s="138"/>
      <c r="N110" s="138"/>
      <c r="O110" s="138"/>
      <c r="P110" s="138"/>
      <c r="Q110" s="90"/>
      <c r="R110" s="138"/>
      <c r="S110" s="138"/>
      <c r="T110" s="138"/>
      <c r="U110" s="138"/>
      <c r="V110" s="90"/>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471"/>
      <c r="BA110"/>
      <c r="BB110" s="140"/>
      <c r="BC110" s="140"/>
      <c r="BD110" s="406"/>
      <c r="BE110" s="131"/>
    </row>
    <row r="111" spans="1:57" ht="13">
      <c r="A111" s="21"/>
      <c r="B111" s="88"/>
      <c r="C111" s="88"/>
      <c r="D111" s="88"/>
      <c r="E111" s="88"/>
      <c r="F111" s="88"/>
      <c r="G111" s="88"/>
      <c r="H111" s="88"/>
      <c r="I111" s="88"/>
      <c r="J111" s="88"/>
      <c r="K111" s="88"/>
      <c r="L111" s="88"/>
      <c r="M111" s="136"/>
      <c r="N111" s="136"/>
      <c r="O111" s="136"/>
      <c r="P111" s="136"/>
      <c r="Q111" s="88"/>
      <c r="R111" s="136"/>
      <c r="S111" s="136"/>
      <c r="T111" s="136"/>
      <c r="U111" s="136"/>
      <c r="V111" s="88"/>
      <c r="W111" s="136"/>
      <c r="X111" s="136"/>
      <c r="Y111" s="136"/>
      <c r="Z111" s="136"/>
      <c r="AA111" s="136"/>
      <c r="AB111" s="136"/>
      <c r="AC111" s="136"/>
      <c r="AD111" s="136"/>
      <c r="AE111" s="136"/>
      <c r="AF111" s="136"/>
      <c r="AG111" s="136"/>
      <c r="AH111" s="136"/>
      <c r="AI111" s="136"/>
      <c r="AJ111" s="136"/>
      <c r="AK111" s="136"/>
      <c r="AL111" s="136"/>
      <c r="AM111" s="60" t="s">
        <v>601</v>
      </c>
      <c r="AN111" s="136"/>
      <c r="AO111" s="60" t="s">
        <v>601</v>
      </c>
      <c r="AP111" s="136"/>
      <c r="AQ111" s="60" t="str">
        <f>+$AM$13</f>
        <v>IFRS 17</v>
      </c>
      <c r="AR111" s="136"/>
      <c r="AS111" s="60" t="str">
        <f>+$AM$13</f>
        <v>IFRS 17</v>
      </c>
      <c r="AT111" s="136"/>
      <c r="AU111" s="349" t="s">
        <v>601</v>
      </c>
      <c r="AV111" s="136"/>
      <c r="AW111" s="136"/>
      <c r="AX111" s="136"/>
      <c r="AY111" s="136"/>
      <c r="AZ111" s="470"/>
      <c r="BA111"/>
      <c r="BB111" s="130"/>
      <c r="BC111" s="130"/>
      <c r="BD111" s="407"/>
      <c r="BE111" s="131"/>
    </row>
    <row r="112" spans="1:57" ht="26">
      <c r="A112" s="21"/>
      <c r="B112" s="25" t="s">
        <v>24</v>
      </c>
      <c r="C112" s="61" t="s">
        <v>100</v>
      </c>
      <c r="D112" s="61" t="s">
        <v>101</v>
      </c>
      <c r="E112" s="61" t="s">
        <v>102</v>
      </c>
      <c r="F112" s="61" t="s">
        <v>103</v>
      </c>
      <c r="G112" s="61" t="s">
        <v>104</v>
      </c>
      <c r="H112" s="61" t="s">
        <v>483</v>
      </c>
      <c r="I112" s="61" t="s">
        <v>484</v>
      </c>
      <c r="J112" s="61" t="s">
        <v>485</v>
      </c>
      <c r="K112" s="61" t="s">
        <v>486</v>
      </c>
      <c r="L112" s="61" t="s">
        <v>487</v>
      </c>
      <c r="M112" s="60" t="s">
        <v>488</v>
      </c>
      <c r="N112" s="60" t="s">
        <v>489</v>
      </c>
      <c r="O112" s="60" t="s">
        <v>490</v>
      </c>
      <c r="P112" s="60" t="s">
        <v>491</v>
      </c>
      <c r="Q112" s="61" t="s">
        <v>492</v>
      </c>
      <c r="R112" s="60" t="s">
        <v>493</v>
      </c>
      <c r="S112" s="60" t="s">
        <v>494</v>
      </c>
      <c r="T112" s="60" t="s">
        <v>495</v>
      </c>
      <c r="U112" s="60" t="s">
        <v>496</v>
      </c>
      <c r="V112" s="61" t="s">
        <v>497</v>
      </c>
      <c r="W112" s="60" t="s">
        <v>498</v>
      </c>
      <c r="X112" s="60" t="s">
        <v>499</v>
      </c>
      <c r="Y112" s="60" t="s">
        <v>500</v>
      </c>
      <c r="Z112" s="60" t="s">
        <v>501</v>
      </c>
      <c r="AA112" s="60" t="s">
        <v>502</v>
      </c>
      <c r="AB112" s="60" t="s">
        <v>503</v>
      </c>
      <c r="AC112" s="60" t="s">
        <v>504</v>
      </c>
      <c r="AD112" s="60" t="s">
        <v>505</v>
      </c>
      <c r="AE112" s="60" t="s">
        <v>506</v>
      </c>
      <c r="AF112" s="60" t="s">
        <v>507</v>
      </c>
      <c r="AG112" s="60" t="s">
        <v>508</v>
      </c>
      <c r="AH112" s="60" t="s">
        <v>509</v>
      </c>
      <c r="AI112" s="60" t="s">
        <v>510</v>
      </c>
      <c r="AJ112" s="60" t="s">
        <v>511</v>
      </c>
      <c r="AK112" s="60" t="s">
        <v>512</v>
      </c>
      <c r="AL112" s="60" t="s">
        <v>513</v>
      </c>
      <c r="AM112" s="60" t="s">
        <v>513</v>
      </c>
      <c r="AN112" s="60" t="s">
        <v>570</v>
      </c>
      <c r="AO112" s="60" t="s">
        <v>570</v>
      </c>
      <c r="AP112" s="60" t="s">
        <v>574</v>
      </c>
      <c r="AQ112" s="60" t="s">
        <v>574</v>
      </c>
      <c r="AR112" s="60" t="s">
        <v>604</v>
      </c>
      <c r="AS112" s="60" t="str">
        <f>AS92</f>
        <v>Q4-22
Stated</v>
      </c>
      <c r="AT112" s="60" t="s">
        <v>605</v>
      </c>
      <c r="AU112" s="349" t="s">
        <v>605</v>
      </c>
      <c r="AV112" s="60" t="s">
        <v>610</v>
      </c>
      <c r="AW112" s="60" t="s">
        <v>623</v>
      </c>
      <c r="AX112" s="60" t="s">
        <v>628</v>
      </c>
      <c r="AY112" s="60" t="str">
        <f t="shared" ref="AY112:AZ112" si="25">AY$14</f>
        <v>Q4-23
Stated</v>
      </c>
      <c r="AZ112" s="473" t="str">
        <f t="shared" si="25"/>
        <v>FY-2023
Stated</v>
      </c>
      <c r="BA112"/>
      <c r="BB112" s="142" t="str">
        <f>LEFT($AR:$AR,2)&amp;"/"&amp;LEFT(AY:AY,2)</f>
        <v>Q4/Q4</v>
      </c>
      <c r="BC112" s="142" t="str">
        <f>LEFT($AY:$AY,2)&amp;"/"&amp;LEFT(AX:AX,2)</f>
        <v>Q4/Q3</v>
      </c>
      <c r="BD112" s="405" t="str">
        <f>LEFT($AK:$AK,2)&amp;"/"&amp;LEFT(AZ:AZ,2)</f>
        <v>FY/FY</v>
      </c>
      <c r="BE112" s="131"/>
    </row>
    <row r="113" spans="1:57" ht="13">
      <c r="A113" s="21"/>
      <c r="B113" s="26"/>
      <c r="C113" s="88"/>
      <c r="D113" s="88"/>
      <c r="E113" s="88"/>
      <c r="F113" s="88"/>
      <c r="G113" s="88"/>
      <c r="H113" s="88"/>
      <c r="I113" s="88"/>
      <c r="J113" s="88"/>
      <c r="K113" s="88"/>
      <c r="L113" s="88"/>
      <c r="M113" s="136"/>
      <c r="N113" s="136"/>
      <c r="O113" s="136"/>
      <c r="P113" s="136"/>
      <c r="Q113" s="88"/>
      <c r="R113" s="136"/>
      <c r="S113" s="136"/>
      <c r="T113" s="136"/>
      <c r="U113" s="136"/>
      <c r="V113" s="88"/>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470"/>
      <c r="BA113"/>
      <c r="BB113" s="370"/>
      <c r="BC113" s="370"/>
      <c r="BD113" s="370"/>
      <c r="BE113" s="131"/>
    </row>
    <row r="114" spans="1:57" ht="13">
      <c r="A114" s="108" t="s">
        <v>179</v>
      </c>
      <c r="B114" s="39" t="s">
        <v>26</v>
      </c>
      <c r="C114" s="109">
        <v>922</v>
      </c>
      <c r="D114" s="109">
        <v>944</v>
      </c>
      <c r="E114" s="109">
        <v>891</v>
      </c>
      <c r="F114" s="109">
        <v>874</v>
      </c>
      <c r="G114" s="80">
        <v>3631</v>
      </c>
      <c r="H114" s="109">
        <v>835.37300000000005</v>
      </c>
      <c r="I114" s="109">
        <v>848.60799999999995</v>
      </c>
      <c r="J114" s="109">
        <v>570.30200000000002</v>
      </c>
      <c r="K114" s="152">
        <v>863.30899999999997</v>
      </c>
      <c r="L114" s="80">
        <v>3117.5920000000001</v>
      </c>
      <c r="M114" s="153">
        <v>903.65899999999999</v>
      </c>
      <c r="N114" s="153">
        <v>912.31700000000001</v>
      </c>
      <c r="O114" s="153">
        <v>848.33</v>
      </c>
      <c r="P114" s="153">
        <v>827.22500000000002</v>
      </c>
      <c r="Q114" s="80">
        <v>3491.5309999999999</v>
      </c>
      <c r="R114" s="153">
        <v>858.03599999999994</v>
      </c>
      <c r="S114" s="153">
        <v>875.48299999999995</v>
      </c>
      <c r="T114" s="153">
        <v>858.29700000000003</v>
      </c>
      <c r="U114" s="153">
        <v>841.60699999999997</v>
      </c>
      <c r="V114" s="80">
        <v>3433.4229999999998</v>
      </c>
      <c r="W114" s="153">
        <v>861.096</v>
      </c>
      <c r="X114" s="153">
        <v>886.11300000000006</v>
      </c>
      <c r="Y114" s="153">
        <v>858.25199999999995</v>
      </c>
      <c r="Z114" s="143">
        <v>851.41099999999994</v>
      </c>
      <c r="AA114" s="80">
        <v>3456.8719999999998</v>
      </c>
      <c r="AB114" s="153">
        <v>877.17700000000002</v>
      </c>
      <c r="AC114" s="153">
        <v>851.06399999999996</v>
      </c>
      <c r="AD114" s="153">
        <v>889.06200000000001</v>
      </c>
      <c r="AE114" s="153">
        <v>903.87800000000004</v>
      </c>
      <c r="AF114" s="80">
        <v>3521.181</v>
      </c>
      <c r="AG114" s="153">
        <v>893.05</v>
      </c>
      <c r="AH114" s="153">
        <v>929.36699999999996</v>
      </c>
      <c r="AI114" s="153">
        <v>934.41700000000003</v>
      </c>
      <c r="AJ114" s="153">
        <v>938.71699999999998</v>
      </c>
      <c r="AK114" s="80">
        <v>3695.5509999999999</v>
      </c>
      <c r="AL114" s="153">
        <v>986.21199999999999</v>
      </c>
      <c r="AM114" s="153">
        <v>986.21199999999999</v>
      </c>
      <c r="AN114" s="153">
        <v>1009.861</v>
      </c>
      <c r="AO114" s="153">
        <v>1009.8610000000001</v>
      </c>
      <c r="AP114" s="153">
        <v>940.30200000000002</v>
      </c>
      <c r="AQ114" s="306">
        <v>940.30199999999991</v>
      </c>
      <c r="AR114" s="153">
        <v>914.61699999999996</v>
      </c>
      <c r="AS114" s="306">
        <f>AU114-AM114-AO114-AQ114</f>
        <v>914.61700000000019</v>
      </c>
      <c r="AT114" s="80">
        <v>3850.9920000000002</v>
      </c>
      <c r="AU114" s="80">
        <v>3850.9920000000002</v>
      </c>
      <c r="AV114" s="153">
        <v>936.44</v>
      </c>
      <c r="AW114" s="153">
        <v>958.82899999999995</v>
      </c>
      <c r="AX114" s="153">
        <v>996.02800000000002</v>
      </c>
      <c r="AY114" s="153">
        <v>959.11599999999999</v>
      </c>
      <c r="AZ114" s="80">
        <v>3850.413</v>
      </c>
      <c r="BA114"/>
      <c r="BB114" s="174">
        <f>IF(ISERROR($AY114/AS114),"ns",IF($AY114/AS114&gt;200%,"x"&amp;(ROUND($AY114/AS114,1)),IF($AY114/AS114&lt;0,"ns",$AY114/AS114-1)))</f>
        <v>4.8653152084424223E-2</v>
      </c>
      <c r="BC114" s="174">
        <f t="shared" ref="BC114:BC129" si="26">IF(ISERROR($AY114/AX114),"ns",IF($AY114/AX114&gt;200%,"x"&amp;(ROUND($AY114/AX114,1)),IF($AY114/AX114&lt;0,"ns",$AY114/AX114-1)))</f>
        <v>-3.7059199138980037E-2</v>
      </c>
      <c r="BD114" s="174">
        <f t="shared" ref="BD114:BD129" si="27">IF(ISERROR($AZ114/AU114),"ns",IF($AZ114/AU114&gt;200%,"x"&amp;(ROUND($AZ114/AU114,1)),IF($AZ114/AU114&lt;0,"ns",$AZ114/AU114-1)))</f>
        <v>-1.503508706328649E-4</v>
      </c>
      <c r="BE114" s="131"/>
    </row>
    <row r="115" spans="1:57" ht="13">
      <c r="A115" s="110" t="s">
        <v>180</v>
      </c>
      <c r="B115" s="41" t="s">
        <v>58</v>
      </c>
      <c r="C115" s="111">
        <v>0</v>
      </c>
      <c r="D115" s="111">
        <v>9</v>
      </c>
      <c r="E115" s="111">
        <v>4</v>
      </c>
      <c r="F115" s="111">
        <v>-3</v>
      </c>
      <c r="G115" s="81">
        <v>10</v>
      </c>
      <c r="H115" s="111">
        <v>0</v>
      </c>
      <c r="I115" s="111">
        <v>0</v>
      </c>
      <c r="J115" s="111">
        <v>0</v>
      </c>
      <c r="K115" s="154">
        <v>-17</v>
      </c>
      <c r="L115" s="81">
        <v>-17</v>
      </c>
      <c r="M115" s="155">
        <v>0</v>
      </c>
      <c r="N115" s="155">
        <v>55</v>
      </c>
      <c r="O115" s="155">
        <v>7.6879999999999997</v>
      </c>
      <c r="P115" s="155">
        <v>2.3479999999999999</v>
      </c>
      <c r="Q115" s="81">
        <v>65.036000000000001</v>
      </c>
      <c r="R115" s="155">
        <v>0</v>
      </c>
      <c r="S115" s="155">
        <v>0</v>
      </c>
      <c r="T115" s="155">
        <v>-1.88</v>
      </c>
      <c r="U115" s="155">
        <v>0.997</v>
      </c>
      <c r="V115" s="81">
        <v>-0.8829999999999999</v>
      </c>
      <c r="W115" s="155">
        <v>-8.33</v>
      </c>
      <c r="X115" s="155">
        <v>-2.5209999999999999</v>
      </c>
      <c r="Y115" s="155">
        <v>-8.3409999999999993</v>
      </c>
      <c r="Z115" s="155">
        <v>-12.066921000000001</v>
      </c>
      <c r="AA115" s="81">
        <v>-22.928921000000003</v>
      </c>
      <c r="AB115" s="155">
        <v>-11.427</v>
      </c>
      <c r="AC115" s="155">
        <v>-3.78348</v>
      </c>
      <c r="AD115" s="155">
        <v>0</v>
      </c>
      <c r="AE115" s="155">
        <v>1.5204800000000001</v>
      </c>
      <c r="AF115" s="81">
        <v>-2.2629999999999999</v>
      </c>
      <c r="AG115" s="155">
        <v>-12.108487999999999</v>
      </c>
      <c r="AH115" s="155">
        <v>2.1472910000000001</v>
      </c>
      <c r="AI115" s="155">
        <v>0</v>
      </c>
      <c r="AJ115" s="155">
        <v>9.1910659999999993</v>
      </c>
      <c r="AK115" s="81">
        <v>11.338356999999998</v>
      </c>
      <c r="AL115" s="155">
        <v>5.8009769999999996</v>
      </c>
      <c r="AM115" s="155">
        <v>5.8009769999999996</v>
      </c>
      <c r="AN115" s="155">
        <v>28.635338000000001</v>
      </c>
      <c r="AO115" s="155">
        <v>28.635338000000001</v>
      </c>
      <c r="AP115" s="155">
        <v>0</v>
      </c>
      <c r="AQ115" s="383">
        <v>0</v>
      </c>
      <c r="AR115" s="155">
        <v>0</v>
      </c>
      <c r="AS115" s="383">
        <f t="shared" ref="AS115:AS129" si="28">AU115-AM115-AO115-AQ115</f>
        <v>0</v>
      </c>
      <c r="AT115" s="81">
        <v>34.436315</v>
      </c>
      <c r="AU115" s="81">
        <v>34.436315</v>
      </c>
      <c r="AV115" s="155">
        <v>0</v>
      </c>
      <c r="AW115" s="155">
        <v>0</v>
      </c>
      <c r="AX115" s="155">
        <v>51.778520999999998</v>
      </c>
      <c r="AY115" s="155">
        <v>6.0881509999999999</v>
      </c>
      <c r="AZ115" s="81">
        <v>57.866671999999994</v>
      </c>
      <c r="BA115"/>
      <c r="BB115" s="174" t="str">
        <f t="shared" ref="BB115:BB129" si="29">IF(ISERROR($AY115/AS115),"ns",IF($AY115/AS115&gt;200%,"x"&amp;(ROUND($AY115/AS115,1)),IF($AY115/AS115&lt;0,"ns",$AY115/AS115-1)))</f>
        <v>ns</v>
      </c>
      <c r="BC115" s="174">
        <f t="shared" si="26"/>
        <v>-0.88241937231076961</v>
      </c>
      <c r="BD115" s="174">
        <f t="shared" si="27"/>
        <v>0.68039675557619894</v>
      </c>
      <c r="BE115" s="131"/>
    </row>
    <row r="116" spans="1:57" ht="13">
      <c r="A116" s="21" t="s">
        <v>181</v>
      </c>
      <c r="B116" s="29" t="s">
        <v>28</v>
      </c>
      <c r="C116" s="101">
        <v>-664</v>
      </c>
      <c r="D116" s="101">
        <v>-638</v>
      </c>
      <c r="E116" s="101">
        <v>-634</v>
      </c>
      <c r="F116" s="101">
        <v>-625</v>
      </c>
      <c r="G116" s="106">
        <v>-2561</v>
      </c>
      <c r="H116" s="95">
        <v>-670.28300000000002</v>
      </c>
      <c r="I116" s="95">
        <v>-665.80399999999997</v>
      </c>
      <c r="J116" s="95">
        <v>-599.53599999999994</v>
      </c>
      <c r="K116" s="95">
        <v>-603.59</v>
      </c>
      <c r="L116" s="96">
        <v>-2539.2130000000002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-568.94100000000003</v>
      </c>
      <c r="AI116" s="95">
        <v>-566.09500000000003</v>
      </c>
      <c r="AJ116" s="95">
        <v>-603.15099999999995</v>
      </c>
      <c r="AK116" s="96">
        <v>-2370.8989999999999</v>
      </c>
      <c r="AL116" s="95">
        <v>-662.14400000000001</v>
      </c>
      <c r="AM116" s="95">
        <v>-662.14400000000001</v>
      </c>
      <c r="AN116" s="95">
        <v>-574.73099999999999</v>
      </c>
      <c r="AO116" s="95">
        <v>-574.73100000000011</v>
      </c>
      <c r="AP116" s="95">
        <v>-571.94799999999998</v>
      </c>
      <c r="AQ116" s="379">
        <v>-571.94800000000009</v>
      </c>
      <c r="AR116" s="95">
        <v>-580.61900000000003</v>
      </c>
      <c r="AS116" s="379">
        <f t="shared" si="28"/>
        <v>-580.61899999999991</v>
      </c>
      <c r="AT116" s="96">
        <v>-2389.442</v>
      </c>
      <c r="AU116" s="96">
        <v>-2389.442</v>
      </c>
      <c r="AV116" s="95">
        <v>-649.505</v>
      </c>
      <c r="AW116" s="95">
        <v>-547.70600000000002</v>
      </c>
      <c r="AX116" s="95">
        <v>-589.13800000000003</v>
      </c>
      <c r="AY116" s="95">
        <v>-654.39200000000005</v>
      </c>
      <c r="AZ116" s="472">
        <v>-2440.741</v>
      </c>
      <c r="BA116"/>
      <c r="BB116" s="174">
        <f t="shared" si="29"/>
        <v>0.12705922472395859</v>
      </c>
      <c r="BC116" s="174">
        <f t="shared" si="26"/>
        <v>0.11076182490350317</v>
      </c>
      <c r="BD116" s="174">
        <f t="shared" si="27"/>
        <v>2.146902917082727E-2</v>
      </c>
      <c r="BE116" s="131"/>
    </row>
    <row r="117" spans="1:57" ht="13">
      <c r="A117" s="97" t="s">
        <v>182</v>
      </c>
      <c r="B117" s="31"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380">
        <v>0</v>
      </c>
      <c r="AR117" s="99">
        <v>0</v>
      </c>
      <c r="AS117" s="380">
        <f t="shared" si="28"/>
        <v>0</v>
      </c>
      <c r="AT117" s="100">
        <v>-68.834999999999994</v>
      </c>
      <c r="AU117" s="100">
        <v>-68.834999999999994</v>
      </c>
      <c r="AV117" s="99">
        <v>-50.174999999999997</v>
      </c>
      <c r="AW117" s="99">
        <v>5.800225999999995</v>
      </c>
      <c r="AX117" s="99">
        <v>0</v>
      </c>
      <c r="AY117" s="99">
        <v>0</v>
      </c>
      <c r="AZ117" s="100">
        <v>-44.374774000000002</v>
      </c>
      <c r="BA117"/>
      <c r="BB117" s="174" t="str">
        <f t="shared" si="29"/>
        <v>ns</v>
      </c>
      <c r="BC117" s="174" t="str">
        <f t="shared" si="26"/>
        <v>ns</v>
      </c>
      <c r="BD117" s="174">
        <f t="shared" si="27"/>
        <v>-0.35534576886758185</v>
      </c>
      <c r="BE117" s="131"/>
    </row>
    <row r="118" spans="1:57" ht="13">
      <c r="A118" s="21" t="s">
        <v>183</v>
      </c>
      <c r="B118" s="28" t="s">
        <v>32</v>
      </c>
      <c r="C118" s="63">
        <v>258</v>
      </c>
      <c r="D118" s="63">
        <v>306</v>
      </c>
      <c r="E118" s="63">
        <v>257</v>
      </c>
      <c r="F118" s="63">
        <v>249</v>
      </c>
      <c r="G118" s="64">
        <v>1070</v>
      </c>
      <c r="H118" s="63">
        <v>165.09</v>
      </c>
      <c r="I118" s="63">
        <v>182.804</v>
      </c>
      <c r="J118" s="63">
        <v>-29.234000000000002</v>
      </c>
      <c r="K118" s="63">
        <v>259.71899999999999</v>
      </c>
      <c r="L118" s="64">
        <v>578.37900000000002</v>
      </c>
      <c r="M118" s="143">
        <v>259.69200000000001</v>
      </c>
      <c r="N118" s="143">
        <v>322.291</v>
      </c>
      <c r="O118" s="143">
        <v>253.029</v>
      </c>
      <c r="P118" s="143">
        <v>214.596</v>
      </c>
      <c r="Q118" s="64">
        <v>1049.6079999999999</v>
      </c>
      <c r="R118" s="143">
        <v>219.41499999999999</v>
      </c>
      <c r="S118" s="143">
        <v>297.73700000000002</v>
      </c>
      <c r="T118" s="143">
        <v>280.48200000000003</v>
      </c>
      <c r="U118" s="143">
        <v>245.09899999999999</v>
      </c>
      <c r="V118" s="64">
        <v>1042.7329999999999</v>
      </c>
      <c r="W118" s="143">
        <v>237.56299999999999</v>
      </c>
      <c r="X118" s="143">
        <v>312.38099999999997</v>
      </c>
      <c r="Y118" s="143">
        <v>281.86200000000002</v>
      </c>
      <c r="Z118" s="143">
        <v>253.73699999999999</v>
      </c>
      <c r="AA118" s="64">
        <v>1085.5429999999999</v>
      </c>
      <c r="AB118" s="143">
        <v>257.63299999999998</v>
      </c>
      <c r="AC118" s="143">
        <v>300.40100000000001</v>
      </c>
      <c r="AD118" s="143">
        <v>339.44400000000002</v>
      </c>
      <c r="AE118" s="143">
        <v>305.053</v>
      </c>
      <c r="AF118" s="64">
        <v>1202.5309999999999</v>
      </c>
      <c r="AG118" s="143">
        <v>260.33800000000002</v>
      </c>
      <c r="AH118" s="143">
        <v>360.42599999999999</v>
      </c>
      <c r="AI118" s="143">
        <v>368.322</v>
      </c>
      <c r="AJ118" s="143">
        <v>335.56599999999997</v>
      </c>
      <c r="AK118" s="64">
        <v>1324.652</v>
      </c>
      <c r="AL118" s="143">
        <v>324.06799999999998</v>
      </c>
      <c r="AM118" s="143">
        <v>324.06799999999998</v>
      </c>
      <c r="AN118" s="143">
        <v>435.13</v>
      </c>
      <c r="AO118" s="143">
        <v>435.13</v>
      </c>
      <c r="AP118" s="143">
        <v>368.35399999999998</v>
      </c>
      <c r="AQ118" s="381">
        <v>368.35399999999993</v>
      </c>
      <c r="AR118" s="143">
        <v>333.99799999999999</v>
      </c>
      <c r="AS118" s="381">
        <f t="shared" si="28"/>
        <v>333.99800000000005</v>
      </c>
      <c r="AT118" s="64">
        <v>1461.55</v>
      </c>
      <c r="AU118" s="64">
        <v>1461.55</v>
      </c>
      <c r="AV118" s="143">
        <v>286.935</v>
      </c>
      <c r="AW118" s="143">
        <v>411.12299999999999</v>
      </c>
      <c r="AX118" s="143">
        <v>406.89</v>
      </c>
      <c r="AY118" s="143">
        <v>304.72399999999999</v>
      </c>
      <c r="AZ118" s="64">
        <v>1409.672</v>
      </c>
      <c r="BA118"/>
      <c r="BB118" s="174">
        <f t="shared" si="29"/>
        <v>-8.7647231420547644E-2</v>
      </c>
      <c r="BC118" s="174">
        <f t="shared" si="26"/>
        <v>-0.25108997517756637</v>
      </c>
      <c r="BD118" s="174">
        <f t="shared" si="27"/>
        <v>-3.5495193458998986E-2</v>
      </c>
      <c r="BE118" s="131"/>
    </row>
    <row r="119" spans="1:57" ht="13">
      <c r="A119" s="21" t="s">
        <v>184</v>
      </c>
      <c r="B119" s="29" t="s">
        <v>34</v>
      </c>
      <c r="C119" s="101">
        <v>-48</v>
      </c>
      <c r="D119" s="101">
        <v>-16</v>
      </c>
      <c r="E119" s="101">
        <v>-19</v>
      </c>
      <c r="F119" s="101">
        <v>-51</v>
      </c>
      <c r="G119" s="106">
        <v>-134</v>
      </c>
      <c r="H119" s="101">
        <v>-22.495000000000001</v>
      </c>
      <c r="I119" s="101">
        <v>-52.594999999999999</v>
      </c>
      <c r="J119" s="101">
        <v>-55.390999999999998</v>
      </c>
      <c r="K119" s="101">
        <v>-51.725000000000001</v>
      </c>
      <c r="L119" s="106">
        <v>-182.20599999999999</v>
      </c>
      <c r="M119" s="144">
        <v>-48.348999999999997</v>
      </c>
      <c r="N119" s="144">
        <v>-55.774000000000001</v>
      </c>
      <c r="O119" s="144">
        <v>-45.177999999999997</v>
      </c>
      <c r="P119" s="144">
        <v>-55.008000000000003</v>
      </c>
      <c r="Q119" s="106">
        <v>-204.309</v>
      </c>
      <c r="R119" s="144">
        <v>-50.52</v>
      </c>
      <c r="S119" s="144">
        <v>-56.453000000000003</v>
      </c>
      <c r="T119" s="144">
        <v>-50.186999999999998</v>
      </c>
      <c r="U119" s="144">
        <v>-62.567999999999998</v>
      </c>
      <c r="V119" s="106">
        <v>-219.72800000000001</v>
      </c>
      <c r="W119" s="144">
        <v>-44.231000000000002</v>
      </c>
      <c r="X119" s="144">
        <v>-50.615000000000002</v>
      </c>
      <c r="Y119" s="144">
        <v>-57.948</v>
      </c>
      <c r="Z119" s="144">
        <v>-64.271000000000001</v>
      </c>
      <c r="AA119" s="106">
        <v>-217.065</v>
      </c>
      <c r="AB119" s="144">
        <v>-100.773</v>
      </c>
      <c r="AC119" s="144">
        <v>-117.23099999999999</v>
      </c>
      <c r="AD119" s="144">
        <v>-82.998999999999995</v>
      </c>
      <c r="AE119" s="144">
        <v>-89.43</v>
      </c>
      <c r="AF119" s="106">
        <v>-390.43299999999999</v>
      </c>
      <c r="AG119" s="144">
        <v>-82.727999999999994</v>
      </c>
      <c r="AH119" s="144">
        <v>-43.462000000000003</v>
      </c>
      <c r="AI119" s="144">
        <v>-41.076999999999998</v>
      </c>
      <c r="AJ119" s="144">
        <v>-54.453000000000003</v>
      </c>
      <c r="AK119" s="106">
        <v>-221.72</v>
      </c>
      <c r="AL119" s="144">
        <v>-61.418999999999997</v>
      </c>
      <c r="AM119" s="144">
        <v>-61.418999999999997</v>
      </c>
      <c r="AN119" s="144">
        <v>-43.048000000000002</v>
      </c>
      <c r="AO119" s="144">
        <v>-43.048000000000002</v>
      </c>
      <c r="AP119" s="144">
        <v>-53.957999999999998</v>
      </c>
      <c r="AQ119" s="382">
        <v>-53.958000000000013</v>
      </c>
      <c r="AR119" s="144">
        <v>-78.200999999999993</v>
      </c>
      <c r="AS119" s="382">
        <f t="shared" si="28"/>
        <v>-78.200999999999979</v>
      </c>
      <c r="AT119" s="106">
        <v>-236.626</v>
      </c>
      <c r="AU119" s="106">
        <v>-236.626</v>
      </c>
      <c r="AV119" s="144">
        <v>-65.914000000000001</v>
      </c>
      <c r="AW119" s="144">
        <v>-68.882999999999996</v>
      </c>
      <c r="AX119" s="144">
        <v>-69.828000000000003</v>
      </c>
      <c r="AY119" s="144">
        <v>-96.192999999999998</v>
      </c>
      <c r="AZ119" s="66">
        <v>-300.81799999999998</v>
      </c>
      <c r="BA119"/>
      <c r="BB119" s="174">
        <f t="shared" si="29"/>
        <v>0.23007378422270852</v>
      </c>
      <c r="BC119" s="174">
        <f t="shared" si="26"/>
        <v>0.37757060205075321</v>
      </c>
      <c r="BD119" s="174">
        <f t="shared" si="27"/>
        <v>0.2712804171984482</v>
      </c>
      <c r="BE119" s="131"/>
    </row>
    <row r="120" spans="1:57" ht="13">
      <c r="A120" s="21" t="s">
        <v>185</v>
      </c>
      <c r="B120" s="29" t="s">
        <v>38</v>
      </c>
      <c r="C120" s="101">
        <v>0</v>
      </c>
      <c r="D120" s="101">
        <v>0</v>
      </c>
      <c r="E120" s="101">
        <v>0</v>
      </c>
      <c r="F120" s="101">
        <v>0</v>
      </c>
      <c r="G120" s="106">
        <v>0</v>
      </c>
      <c r="H120" s="101">
        <v>0</v>
      </c>
      <c r="I120" s="101">
        <v>0</v>
      </c>
      <c r="J120" s="101">
        <v>0</v>
      </c>
      <c r="K120" s="101">
        <v>0</v>
      </c>
      <c r="L120" s="106">
        <v>0</v>
      </c>
      <c r="M120" s="144">
        <v>0</v>
      </c>
      <c r="N120" s="144">
        <v>0</v>
      </c>
      <c r="O120" s="144">
        <v>0</v>
      </c>
      <c r="P120" s="144">
        <v>0</v>
      </c>
      <c r="Q120" s="106">
        <v>0</v>
      </c>
      <c r="R120" s="144">
        <v>0</v>
      </c>
      <c r="S120" s="144">
        <v>0</v>
      </c>
      <c r="T120" s="144">
        <v>0</v>
      </c>
      <c r="U120" s="144">
        <v>0</v>
      </c>
      <c r="V120" s="106">
        <v>0</v>
      </c>
      <c r="W120" s="144">
        <v>0</v>
      </c>
      <c r="X120" s="144">
        <v>0</v>
      </c>
      <c r="Y120" s="144">
        <v>0</v>
      </c>
      <c r="Z120" s="144">
        <v>0</v>
      </c>
      <c r="AA120" s="106">
        <v>0</v>
      </c>
      <c r="AB120" s="144">
        <v>0</v>
      </c>
      <c r="AC120" s="144">
        <v>0</v>
      </c>
      <c r="AD120" s="144">
        <v>0</v>
      </c>
      <c r="AE120" s="144">
        <v>0</v>
      </c>
      <c r="AF120" s="106">
        <v>0</v>
      </c>
      <c r="AG120" s="144">
        <v>0</v>
      </c>
      <c r="AH120" s="144">
        <v>0</v>
      </c>
      <c r="AI120" s="144">
        <v>0</v>
      </c>
      <c r="AJ120" s="144">
        <v>0</v>
      </c>
      <c r="AK120" s="106">
        <v>0</v>
      </c>
      <c r="AL120" s="144">
        <v>0</v>
      </c>
      <c r="AM120" s="144">
        <v>0</v>
      </c>
      <c r="AN120" s="144">
        <v>0</v>
      </c>
      <c r="AO120" s="144">
        <v>0</v>
      </c>
      <c r="AP120" s="144">
        <v>0</v>
      </c>
      <c r="AQ120" s="382">
        <v>0</v>
      </c>
      <c r="AR120" s="144">
        <v>0</v>
      </c>
      <c r="AS120" s="382">
        <f t="shared" si="28"/>
        <v>0</v>
      </c>
      <c r="AT120" s="106">
        <v>0</v>
      </c>
      <c r="AU120" s="106">
        <v>0</v>
      </c>
      <c r="AV120" s="144">
        <v>0</v>
      </c>
      <c r="AW120" s="144">
        <v>0</v>
      </c>
      <c r="AX120" s="144">
        <v>0</v>
      </c>
      <c r="AY120" s="144">
        <v>0</v>
      </c>
      <c r="AZ120" s="66">
        <v>0</v>
      </c>
      <c r="BA120"/>
      <c r="BB120" s="174" t="str">
        <f t="shared" si="29"/>
        <v>ns</v>
      </c>
      <c r="BC120" s="174" t="str">
        <f t="shared" si="26"/>
        <v>ns</v>
      </c>
      <c r="BD120" s="174" t="str">
        <f t="shared" si="27"/>
        <v>ns</v>
      </c>
      <c r="BE120" s="131"/>
    </row>
    <row r="121" spans="1:57" ht="13">
      <c r="A121" s="21" t="s">
        <v>186</v>
      </c>
      <c r="B121" s="29" t="s">
        <v>40</v>
      </c>
      <c r="C121" s="101">
        <v>0</v>
      </c>
      <c r="D121" s="101">
        <v>-1</v>
      </c>
      <c r="E121" s="101">
        <v>0</v>
      </c>
      <c r="F121" s="101">
        <v>-1</v>
      </c>
      <c r="G121" s="106">
        <v>-2</v>
      </c>
      <c r="H121" s="101">
        <v>-0.21099999999999999</v>
      </c>
      <c r="I121" s="101">
        <v>0.47899999999999998</v>
      </c>
      <c r="J121" s="101">
        <v>-0.23599999999999999</v>
      </c>
      <c r="K121" s="101">
        <v>1.105</v>
      </c>
      <c r="L121" s="106">
        <v>1.137</v>
      </c>
      <c r="M121" s="144">
        <v>-7.1999999999999995E-2</v>
      </c>
      <c r="N121" s="144">
        <v>0.128</v>
      </c>
      <c r="O121" s="144">
        <v>-4.8000000000000001E-2</v>
      </c>
      <c r="P121" s="144">
        <v>5.7919999999999998</v>
      </c>
      <c r="Q121" s="106">
        <v>5.8</v>
      </c>
      <c r="R121" s="144">
        <v>1.528</v>
      </c>
      <c r="S121" s="144">
        <v>0.745</v>
      </c>
      <c r="T121" s="144">
        <v>0.317</v>
      </c>
      <c r="U121" s="144">
        <v>47.140999999999998</v>
      </c>
      <c r="V121" s="106">
        <v>49.731000000000002</v>
      </c>
      <c r="W121" s="144">
        <v>0.64</v>
      </c>
      <c r="X121" s="144">
        <v>-7.0000000000000001E-3</v>
      </c>
      <c r="Y121" s="144">
        <v>-1.0999999999999999E-2</v>
      </c>
      <c r="Z121" s="144">
        <v>1.099</v>
      </c>
      <c r="AA121" s="106">
        <v>1.7210000000000001</v>
      </c>
      <c r="AB121" s="144">
        <v>0.152</v>
      </c>
      <c r="AC121" s="144">
        <v>0</v>
      </c>
      <c r="AD121" s="144">
        <v>1.355</v>
      </c>
      <c r="AE121" s="144">
        <v>0.54900000000000004</v>
      </c>
      <c r="AF121" s="106">
        <v>2.056</v>
      </c>
      <c r="AG121" s="144">
        <v>6.8000000000000005E-2</v>
      </c>
      <c r="AH121" s="144">
        <v>1.028</v>
      </c>
      <c r="AI121" s="144">
        <v>1.339</v>
      </c>
      <c r="AJ121" s="144">
        <v>3.9159999999999999</v>
      </c>
      <c r="AK121" s="106">
        <v>6.351</v>
      </c>
      <c r="AL121" s="144">
        <v>8.8840000000000003</v>
      </c>
      <c r="AM121" s="144">
        <v>8.8840000000000003</v>
      </c>
      <c r="AN121" s="144">
        <v>4.9180000000000001</v>
      </c>
      <c r="AO121" s="144">
        <v>4.9179999999999993</v>
      </c>
      <c r="AP121" s="144">
        <v>4.5999999999999999E-2</v>
      </c>
      <c r="AQ121" s="382">
        <v>4.6000000000001151E-2</v>
      </c>
      <c r="AR121" s="144">
        <v>2.871</v>
      </c>
      <c r="AS121" s="382">
        <f t="shared" si="28"/>
        <v>2.8710000000000004</v>
      </c>
      <c r="AT121" s="106">
        <v>16.719000000000001</v>
      </c>
      <c r="AU121" s="106">
        <v>16.719000000000001</v>
      </c>
      <c r="AV121" s="144">
        <v>-1.0999999999999999E-2</v>
      </c>
      <c r="AW121" s="144">
        <v>2.4140000000000001</v>
      </c>
      <c r="AX121" s="144">
        <v>18.16</v>
      </c>
      <c r="AY121" s="144">
        <v>0.371</v>
      </c>
      <c r="AZ121" s="66">
        <v>20.934000000000001</v>
      </c>
      <c r="BA121"/>
      <c r="BB121" s="174">
        <f t="shared" si="29"/>
        <v>-0.87077673284569834</v>
      </c>
      <c r="BC121" s="174">
        <f t="shared" si="26"/>
        <v>-0.97957048458149776</v>
      </c>
      <c r="BD121" s="174">
        <f t="shared" si="27"/>
        <v>0.25210837968778033</v>
      </c>
      <c r="BE121" s="131"/>
    </row>
    <row r="122" spans="1:57" ht="13">
      <c r="A122" s="21" t="s">
        <v>187</v>
      </c>
      <c r="B122" s="29" t="s">
        <v>42</v>
      </c>
      <c r="C122" s="101">
        <v>0</v>
      </c>
      <c r="D122" s="101">
        <v>0</v>
      </c>
      <c r="E122" s="101">
        <v>0</v>
      </c>
      <c r="F122" s="101">
        <v>0</v>
      </c>
      <c r="G122" s="106">
        <v>0</v>
      </c>
      <c r="H122" s="101">
        <v>0</v>
      </c>
      <c r="I122" s="101">
        <v>0</v>
      </c>
      <c r="J122" s="101">
        <v>0</v>
      </c>
      <c r="K122" s="101">
        <v>0</v>
      </c>
      <c r="L122" s="106">
        <v>0</v>
      </c>
      <c r="M122" s="144">
        <v>0</v>
      </c>
      <c r="N122" s="144">
        <v>0</v>
      </c>
      <c r="O122" s="144">
        <v>0</v>
      </c>
      <c r="P122" s="144">
        <v>0</v>
      </c>
      <c r="Q122" s="106">
        <v>0</v>
      </c>
      <c r="R122" s="144">
        <v>0</v>
      </c>
      <c r="S122" s="144">
        <v>0</v>
      </c>
      <c r="T122" s="144">
        <v>0</v>
      </c>
      <c r="U122" s="144">
        <v>0</v>
      </c>
      <c r="V122" s="106">
        <v>0</v>
      </c>
      <c r="W122" s="144">
        <v>0</v>
      </c>
      <c r="X122" s="144">
        <v>0</v>
      </c>
      <c r="Y122" s="144">
        <v>0</v>
      </c>
      <c r="Z122" s="144">
        <v>0</v>
      </c>
      <c r="AA122" s="106">
        <v>0</v>
      </c>
      <c r="AB122" s="144">
        <v>0</v>
      </c>
      <c r="AC122" s="144">
        <v>0</v>
      </c>
      <c r="AD122" s="144">
        <v>0</v>
      </c>
      <c r="AE122" s="144">
        <v>0</v>
      </c>
      <c r="AF122" s="106">
        <v>0</v>
      </c>
      <c r="AG122" s="144">
        <v>0</v>
      </c>
      <c r="AH122" s="144">
        <v>0</v>
      </c>
      <c r="AI122" s="144">
        <v>0</v>
      </c>
      <c r="AJ122" s="144">
        <v>0</v>
      </c>
      <c r="AK122" s="106">
        <v>0</v>
      </c>
      <c r="AL122" s="144">
        <v>0</v>
      </c>
      <c r="AM122" s="144">
        <v>0</v>
      </c>
      <c r="AN122" s="144">
        <v>0</v>
      </c>
      <c r="AO122" s="144">
        <v>0</v>
      </c>
      <c r="AP122" s="144">
        <v>0</v>
      </c>
      <c r="AQ122" s="382">
        <v>0</v>
      </c>
      <c r="AR122" s="144">
        <v>0</v>
      </c>
      <c r="AS122" s="382">
        <f t="shared" si="28"/>
        <v>0</v>
      </c>
      <c r="AT122" s="106">
        <v>0</v>
      </c>
      <c r="AU122" s="106">
        <v>0</v>
      </c>
      <c r="AV122" s="144">
        <v>0</v>
      </c>
      <c r="AW122" s="144">
        <v>0</v>
      </c>
      <c r="AX122" s="144">
        <v>0</v>
      </c>
      <c r="AY122" s="144">
        <v>0</v>
      </c>
      <c r="AZ122" s="66">
        <v>0</v>
      </c>
      <c r="BA122"/>
      <c r="BB122" s="174" t="str">
        <f t="shared" si="29"/>
        <v>ns</v>
      </c>
      <c r="BC122" s="174" t="str">
        <f t="shared" si="26"/>
        <v>ns</v>
      </c>
      <c r="BD122" s="174" t="str">
        <f t="shared" si="27"/>
        <v>ns</v>
      </c>
      <c r="BE122" s="131"/>
    </row>
    <row r="123" spans="1:57" ht="13">
      <c r="A123" s="21" t="s">
        <v>188</v>
      </c>
      <c r="B123" s="28" t="s">
        <v>44</v>
      </c>
      <c r="C123" s="63">
        <v>210</v>
      </c>
      <c r="D123" s="63">
        <v>289</v>
      </c>
      <c r="E123" s="63">
        <v>238</v>
      </c>
      <c r="F123" s="63">
        <v>197</v>
      </c>
      <c r="G123" s="64">
        <v>934</v>
      </c>
      <c r="H123" s="63">
        <v>142.38399999999999</v>
      </c>
      <c r="I123" s="63">
        <v>130.68799999999999</v>
      </c>
      <c r="J123" s="63">
        <v>-84.861000000000004</v>
      </c>
      <c r="K123" s="63">
        <v>209.09899999999999</v>
      </c>
      <c r="L123" s="64">
        <v>397.31</v>
      </c>
      <c r="M123" s="143">
        <v>211.27099999999999</v>
      </c>
      <c r="N123" s="143">
        <v>266.64499999999998</v>
      </c>
      <c r="O123" s="143">
        <v>207.803</v>
      </c>
      <c r="P123" s="143">
        <v>165.38</v>
      </c>
      <c r="Q123" s="64">
        <v>851.09900000000005</v>
      </c>
      <c r="R123" s="143">
        <v>170.423</v>
      </c>
      <c r="S123" s="143">
        <v>242.029</v>
      </c>
      <c r="T123" s="143">
        <v>230.61199999999999</v>
      </c>
      <c r="U123" s="143">
        <v>229.672</v>
      </c>
      <c r="V123" s="64">
        <v>872.73599999999999</v>
      </c>
      <c r="W123" s="143">
        <v>193.97200000000001</v>
      </c>
      <c r="X123" s="143">
        <v>261.75900000000001</v>
      </c>
      <c r="Y123" s="143">
        <v>223.90299999999999</v>
      </c>
      <c r="Z123" s="143">
        <v>190.565</v>
      </c>
      <c r="AA123" s="64">
        <v>870.19899999999996</v>
      </c>
      <c r="AB123" s="143">
        <v>157.012</v>
      </c>
      <c r="AC123" s="143">
        <v>183.17</v>
      </c>
      <c r="AD123" s="143">
        <v>257.8</v>
      </c>
      <c r="AE123" s="143">
        <v>216.172</v>
      </c>
      <c r="AF123" s="64">
        <v>814.154</v>
      </c>
      <c r="AG123" s="143">
        <v>177.678</v>
      </c>
      <c r="AH123" s="143">
        <v>317.99200000000002</v>
      </c>
      <c r="AI123" s="143">
        <v>328.584</v>
      </c>
      <c r="AJ123" s="143">
        <v>285.029</v>
      </c>
      <c r="AK123" s="64">
        <v>1109.2829999999999</v>
      </c>
      <c r="AL123" s="143">
        <v>271.53300000000002</v>
      </c>
      <c r="AM123" s="143">
        <v>271.53300000000002</v>
      </c>
      <c r="AN123" s="143">
        <v>397</v>
      </c>
      <c r="AO123" s="143">
        <v>397</v>
      </c>
      <c r="AP123" s="143">
        <v>314.44200000000001</v>
      </c>
      <c r="AQ123" s="381">
        <v>314.44200000000001</v>
      </c>
      <c r="AR123" s="143">
        <v>258.66800000000001</v>
      </c>
      <c r="AS123" s="381">
        <f t="shared" si="28"/>
        <v>258.66800000000001</v>
      </c>
      <c r="AT123" s="64">
        <v>1241.643</v>
      </c>
      <c r="AU123" s="64">
        <v>1241.643</v>
      </c>
      <c r="AV123" s="143">
        <v>221.01</v>
      </c>
      <c r="AW123" s="143">
        <v>344.654</v>
      </c>
      <c r="AX123" s="143">
        <v>355.22199999999998</v>
      </c>
      <c r="AY123" s="143">
        <v>208.90199999999999</v>
      </c>
      <c r="AZ123" s="64">
        <v>1129.788</v>
      </c>
      <c r="BA123"/>
      <c r="BB123" s="174">
        <f t="shared" si="29"/>
        <v>-0.19239333817866922</v>
      </c>
      <c r="BC123" s="174">
        <f t="shared" si="26"/>
        <v>-0.41191142440501993</v>
      </c>
      <c r="BD123" s="174">
        <f t="shared" si="27"/>
        <v>-9.0086280839178468E-2</v>
      </c>
      <c r="BE123" s="131"/>
    </row>
    <row r="124" spans="1:57" ht="13">
      <c r="A124" s="21" t="s">
        <v>189</v>
      </c>
      <c r="B124" s="29" t="s">
        <v>46</v>
      </c>
      <c r="C124" s="101">
        <v>-78</v>
      </c>
      <c r="D124" s="101">
        <v>-107</v>
      </c>
      <c r="E124" s="101">
        <v>-82</v>
      </c>
      <c r="F124" s="101">
        <v>-73</v>
      </c>
      <c r="G124" s="106">
        <v>-340</v>
      </c>
      <c r="H124" s="101">
        <v>-52.396999999999998</v>
      </c>
      <c r="I124" s="101">
        <v>-44.146000000000001</v>
      </c>
      <c r="J124" s="101">
        <v>52.308</v>
      </c>
      <c r="K124" s="101">
        <v>-66.116</v>
      </c>
      <c r="L124" s="106">
        <v>-110.351</v>
      </c>
      <c r="M124" s="144">
        <v>-64.015000000000001</v>
      </c>
      <c r="N124" s="144">
        <v>-70.709999999999994</v>
      </c>
      <c r="O124" s="144">
        <v>-58.784999999999997</v>
      </c>
      <c r="P124" s="144">
        <v>-144.46199999999999</v>
      </c>
      <c r="Q124" s="106">
        <v>-337.97199999999998</v>
      </c>
      <c r="R124" s="144">
        <v>-58.999000000000002</v>
      </c>
      <c r="S124" s="144">
        <v>-73.046999999999997</v>
      </c>
      <c r="T124" s="144">
        <v>-68.498999999999995</v>
      </c>
      <c r="U124" s="144">
        <v>-87.474000000000004</v>
      </c>
      <c r="V124" s="106">
        <v>-288.01900000000001</v>
      </c>
      <c r="W124" s="144">
        <v>-69.325999999999993</v>
      </c>
      <c r="X124" s="144">
        <v>-83.748999999999995</v>
      </c>
      <c r="Y124" s="144">
        <v>-68.186000000000007</v>
      </c>
      <c r="Z124" s="144">
        <v>-52.634</v>
      </c>
      <c r="AA124" s="106">
        <v>-273.89499999999998</v>
      </c>
      <c r="AB124" s="144">
        <v>-56.488</v>
      </c>
      <c r="AC124" s="144">
        <v>-52.942</v>
      </c>
      <c r="AD124" s="144">
        <v>-73.707999999999998</v>
      </c>
      <c r="AE124" s="144">
        <v>-68.411000000000001</v>
      </c>
      <c r="AF124" s="106">
        <v>-251.54900000000001</v>
      </c>
      <c r="AG124" s="144">
        <v>-64.924000000000007</v>
      </c>
      <c r="AH124" s="144">
        <v>-86.221000000000004</v>
      </c>
      <c r="AI124" s="144">
        <v>-88.227000000000004</v>
      </c>
      <c r="AJ124" s="144">
        <v>-70.007000000000005</v>
      </c>
      <c r="AK124" s="106">
        <v>-309.37900000000002</v>
      </c>
      <c r="AL124" s="144">
        <v>-81.161000000000001</v>
      </c>
      <c r="AM124" s="144">
        <v>-81.161000000000001</v>
      </c>
      <c r="AN124" s="144">
        <v>-94.100999999999999</v>
      </c>
      <c r="AO124" s="144">
        <v>-94.100999999999999</v>
      </c>
      <c r="AP124" s="144">
        <v>-74.501999999999995</v>
      </c>
      <c r="AQ124" s="382">
        <v>-74.50200000000001</v>
      </c>
      <c r="AR124" s="144">
        <v>-50.726999999999997</v>
      </c>
      <c r="AS124" s="382">
        <f t="shared" si="28"/>
        <v>-50.726999999999975</v>
      </c>
      <c r="AT124" s="106">
        <v>-300.49099999999999</v>
      </c>
      <c r="AU124" s="106">
        <v>-300.49099999999999</v>
      </c>
      <c r="AV124" s="144">
        <v>-62.502000000000002</v>
      </c>
      <c r="AW124" s="144">
        <v>-75.501999999999995</v>
      </c>
      <c r="AX124" s="144">
        <v>-78.644000000000005</v>
      </c>
      <c r="AY124" s="144">
        <v>-39.17</v>
      </c>
      <c r="AZ124" s="66">
        <v>-255.81800000000001</v>
      </c>
      <c r="BA124"/>
      <c r="BB124" s="174">
        <f t="shared" si="29"/>
        <v>-0.22782738975299111</v>
      </c>
      <c r="BC124" s="174">
        <f t="shared" si="26"/>
        <v>-0.5019327602868624</v>
      </c>
      <c r="BD124" s="174">
        <f t="shared" si="27"/>
        <v>-0.14866668219680446</v>
      </c>
      <c r="BE124" s="131"/>
    </row>
    <row r="125" spans="1:57" ht="13">
      <c r="A125" s="21" t="s">
        <v>190</v>
      </c>
      <c r="B125" s="29" t="s">
        <v>48</v>
      </c>
      <c r="C125" s="101">
        <v>0</v>
      </c>
      <c r="D125" s="101">
        <v>0</v>
      </c>
      <c r="E125" s="101">
        <v>0</v>
      </c>
      <c r="F125" s="101">
        <v>0</v>
      </c>
      <c r="G125" s="106">
        <v>0</v>
      </c>
      <c r="H125" s="101">
        <v>0</v>
      </c>
      <c r="I125" s="101">
        <v>0</v>
      </c>
      <c r="J125" s="101">
        <v>0</v>
      </c>
      <c r="K125" s="101">
        <v>0</v>
      </c>
      <c r="L125" s="106">
        <v>0</v>
      </c>
      <c r="M125" s="144">
        <v>0</v>
      </c>
      <c r="N125" s="144">
        <v>0</v>
      </c>
      <c r="O125" s="144">
        <v>0</v>
      </c>
      <c r="P125" s="144">
        <v>0</v>
      </c>
      <c r="Q125" s="106">
        <v>0</v>
      </c>
      <c r="R125" s="144">
        <v>-0.40500000000000003</v>
      </c>
      <c r="S125" s="144">
        <v>-0.70199999999999996</v>
      </c>
      <c r="T125" s="144">
        <v>0</v>
      </c>
      <c r="U125" s="144">
        <v>0</v>
      </c>
      <c r="V125" s="106">
        <v>-1.107</v>
      </c>
      <c r="W125" s="144">
        <v>0</v>
      </c>
      <c r="X125" s="144">
        <v>0</v>
      </c>
      <c r="Y125" s="144">
        <v>0</v>
      </c>
      <c r="Z125" s="144">
        <v>0</v>
      </c>
      <c r="AA125" s="106">
        <v>0</v>
      </c>
      <c r="AB125" s="144">
        <v>0</v>
      </c>
      <c r="AC125" s="144">
        <v>0</v>
      </c>
      <c r="AD125" s="144">
        <v>0</v>
      </c>
      <c r="AE125" s="144">
        <v>0</v>
      </c>
      <c r="AF125" s="106">
        <v>0</v>
      </c>
      <c r="AG125" s="144">
        <v>0</v>
      </c>
      <c r="AH125" s="144">
        <v>0</v>
      </c>
      <c r="AI125" s="144">
        <v>0</v>
      </c>
      <c r="AJ125" s="144">
        <v>0</v>
      </c>
      <c r="AK125" s="106">
        <v>0</v>
      </c>
      <c r="AL125" s="144">
        <v>0</v>
      </c>
      <c r="AM125" s="144">
        <v>0</v>
      </c>
      <c r="AN125" s="144">
        <v>0</v>
      </c>
      <c r="AO125" s="144">
        <v>0</v>
      </c>
      <c r="AP125" s="144">
        <v>0</v>
      </c>
      <c r="AQ125" s="382">
        <v>0</v>
      </c>
      <c r="AR125" s="144">
        <v>0</v>
      </c>
      <c r="AS125" s="382">
        <f t="shared" si="28"/>
        <v>0</v>
      </c>
      <c r="AT125" s="106">
        <v>0</v>
      </c>
      <c r="AU125" s="106">
        <v>0</v>
      </c>
      <c r="AV125" s="144">
        <v>0</v>
      </c>
      <c r="AW125" s="144">
        <v>0</v>
      </c>
      <c r="AX125" s="144">
        <v>0</v>
      </c>
      <c r="AY125" s="144">
        <v>0</v>
      </c>
      <c r="AZ125" s="66">
        <v>0</v>
      </c>
      <c r="BA125"/>
      <c r="BB125" s="174" t="str">
        <f t="shared" si="29"/>
        <v>ns</v>
      </c>
      <c r="BC125" s="174" t="str">
        <f t="shared" si="26"/>
        <v>ns</v>
      </c>
      <c r="BD125" s="174" t="str">
        <f t="shared" si="27"/>
        <v>ns</v>
      </c>
      <c r="BE125" s="131"/>
    </row>
    <row r="126" spans="1:57" ht="13">
      <c r="A126" s="21" t="s">
        <v>191</v>
      </c>
      <c r="B126" s="28" t="s">
        <v>50</v>
      </c>
      <c r="C126" s="63">
        <v>132</v>
      </c>
      <c r="D126" s="63">
        <v>182</v>
      </c>
      <c r="E126" s="63">
        <v>156</v>
      </c>
      <c r="F126" s="63">
        <v>124</v>
      </c>
      <c r="G126" s="64">
        <v>594</v>
      </c>
      <c r="H126" s="63">
        <v>89.986999999999995</v>
      </c>
      <c r="I126" s="63">
        <v>86.542000000000002</v>
      </c>
      <c r="J126" s="63">
        <v>-32.552999999999997</v>
      </c>
      <c r="K126" s="63">
        <v>142.983</v>
      </c>
      <c r="L126" s="64">
        <v>286.959</v>
      </c>
      <c r="M126" s="143">
        <v>147.256</v>
      </c>
      <c r="N126" s="143">
        <v>195.935</v>
      </c>
      <c r="O126" s="143">
        <v>149.018</v>
      </c>
      <c r="P126" s="143">
        <v>20.917999999999999</v>
      </c>
      <c r="Q126" s="64">
        <v>513.12699999999995</v>
      </c>
      <c r="R126" s="143">
        <v>111.01900000000001</v>
      </c>
      <c r="S126" s="143">
        <v>168.28</v>
      </c>
      <c r="T126" s="143">
        <v>162.113</v>
      </c>
      <c r="U126" s="143">
        <v>142.19800000000001</v>
      </c>
      <c r="V126" s="64">
        <v>583.61</v>
      </c>
      <c r="W126" s="143">
        <v>124.646</v>
      </c>
      <c r="X126" s="143">
        <v>178.01</v>
      </c>
      <c r="Y126" s="143">
        <v>155.71700000000001</v>
      </c>
      <c r="Z126" s="143">
        <v>137.93100000000001</v>
      </c>
      <c r="AA126" s="64">
        <v>596.30399999999997</v>
      </c>
      <c r="AB126" s="143">
        <v>100.524</v>
      </c>
      <c r="AC126" s="143">
        <v>130.22800000000001</v>
      </c>
      <c r="AD126" s="143">
        <v>184.09200000000001</v>
      </c>
      <c r="AE126" s="143">
        <v>147.761</v>
      </c>
      <c r="AF126" s="64">
        <v>562.60500000000002</v>
      </c>
      <c r="AG126" s="143">
        <v>112.754</v>
      </c>
      <c r="AH126" s="143">
        <v>231.77099999999999</v>
      </c>
      <c r="AI126" s="143">
        <v>240.357</v>
      </c>
      <c r="AJ126" s="143">
        <v>215.02199999999999</v>
      </c>
      <c r="AK126" s="64">
        <v>799.904</v>
      </c>
      <c r="AL126" s="143">
        <v>190.37200000000001</v>
      </c>
      <c r="AM126" s="143">
        <v>190.37200000000001</v>
      </c>
      <c r="AN126" s="143">
        <v>302.899</v>
      </c>
      <c r="AO126" s="143">
        <v>302.899</v>
      </c>
      <c r="AP126" s="143">
        <v>239.94</v>
      </c>
      <c r="AQ126" s="381">
        <v>239.94</v>
      </c>
      <c r="AR126" s="143">
        <v>207.941</v>
      </c>
      <c r="AS126" s="381">
        <f t="shared" si="28"/>
        <v>207.94099999999997</v>
      </c>
      <c r="AT126" s="64">
        <v>941.15200000000004</v>
      </c>
      <c r="AU126" s="64">
        <v>941.15200000000004</v>
      </c>
      <c r="AV126" s="143">
        <v>158.50800000000001</v>
      </c>
      <c r="AW126" s="143">
        <v>269.15199999999999</v>
      </c>
      <c r="AX126" s="143">
        <v>276.57799999999997</v>
      </c>
      <c r="AY126" s="143">
        <v>169.732</v>
      </c>
      <c r="AZ126" s="64">
        <v>873.97</v>
      </c>
      <c r="BA126"/>
      <c r="BB126" s="174">
        <f t="shared" si="29"/>
        <v>-0.18374923656229403</v>
      </c>
      <c r="BC126" s="174">
        <f t="shared" si="26"/>
        <v>-0.38631416815509545</v>
      </c>
      <c r="BD126" s="174">
        <f t="shared" si="27"/>
        <v>-7.138273095100478E-2</v>
      </c>
      <c r="BE126" s="131"/>
    </row>
    <row r="127" spans="1:57" ht="13">
      <c r="A127" s="21" t="s">
        <v>192</v>
      </c>
      <c r="B127" s="29" t="s">
        <v>52</v>
      </c>
      <c r="C127" s="101">
        <v>-6</v>
      </c>
      <c r="D127" s="101">
        <v>-10</v>
      </c>
      <c r="E127" s="101">
        <v>-7</v>
      </c>
      <c r="F127" s="101">
        <v>-6</v>
      </c>
      <c r="G127" s="106">
        <v>-29</v>
      </c>
      <c r="H127" s="101">
        <v>-4.4660000000000002</v>
      </c>
      <c r="I127" s="101">
        <v>-4.375</v>
      </c>
      <c r="J127" s="101">
        <v>1.544</v>
      </c>
      <c r="K127" s="101">
        <v>-6.6909999999999998</v>
      </c>
      <c r="L127" s="106">
        <v>-13.988</v>
      </c>
      <c r="M127" s="144">
        <v>-7.0750000000000002</v>
      </c>
      <c r="N127" s="144">
        <v>-9.9339999999999993</v>
      </c>
      <c r="O127" s="144">
        <v>-7.3810000000000002</v>
      </c>
      <c r="P127" s="144">
        <v>-1.0189999999999999</v>
      </c>
      <c r="Q127" s="106">
        <v>-25.408999999999999</v>
      </c>
      <c r="R127" s="144">
        <v>-5.484</v>
      </c>
      <c r="S127" s="144">
        <v>-7.1319999999999997</v>
      </c>
      <c r="T127" s="144">
        <v>-7.141</v>
      </c>
      <c r="U127" s="144">
        <v>-6.3330000000000002</v>
      </c>
      <c r="V127" s="106">
        <v>-26.09</v>
      </c>
      <c r="W127" s="144">
        <v>-5.6029999999999998</v>
      </c>
      <c r="X127" s="144">
        <v>-7.9660000000000002</v>
      </c>
      <c r="Y127" s="144">
        <v>-6.9420000000000002</v>
      </c>
      <c r="Z127" s="144">
        <v>-6.1680000000000001</v>
      </c>
      <c r="AA127" s="106">
        <v>-26.678999999999998</v>
      </c>
      <c r="AB127" s="144">
        <v>-4.524</v>
      </c>
      <c r="AC127" s="144">
        <v>-5.8460000000000001</v>
      </c>
      <c r="AD127" s="144">
        <v>-8.2040000000000006</v>
      </c>
      <c r="AE127" s="144">
        <v>-6.6479999999999997</v>
      </c>
      <c r="AF127" s="106">
        <v>-25.222000000000001</v>
      </c>
      <c r="AG127" s="144">
        <v>-5.0759999999999996</v>
      </c>
      <c r="AH127" s="144">
        <v>-10.366</v>
      </c>
      <c r="AI127" s="144">
        <v>-10.724</v>
      </c>
      <c r="AJ127" s="144">
        <v>-9.6039999999999992</v>
      </c>
      <c r="AK127" s="106">
        <v>-35.770000000000003</v>
      </c>
      <c r="AL127" s="144">
        <v>-7.6890000000000001</v>
      </c>
      <c r="AM127" s="144">
        <v>-7.6890000000000001</v>
      </c>
      <c r="AN127" s="144">
        <v>-12.2</v>
      </c>
      <c r="AO127" s="144">
        <v>-12.2</v>
      </c>
      <c r="AP127" s="144">
        <v>-12.885999999999999</v>
      </c>
      <c r="AQ127" s="382">
        <v>-12.885999999999999</v>
      </c>
      <c r="AR127" s="144">
        <v>-9.2899999999999991</v>
      </c>
      <c r="AS127" s="382">
        <f t="shared" si="28"/>
        <v>-9.2899999999999991</v>
      </c>
      <c r="AT127" s="106">
        <v>-42.064999999999998</v>
      </c>
      <c r="AU127" s="106">
        <v>-42.064999999999998</v>
      </c>
      <c r="AV127" s="144">
        <v>-7.1189999999999998</v>
      </c>
      <c r="AW127" s="144">
        <v>-12.031000000000001</v>
      </c>
      <c r="AX127" s="144">
        <v>-12.343999999999999</v>
      </c>
      <c r="AY127" s="144">
        <v>-7.5960000000000001</v>
      </c>
      <c r="AZ127" s="66">
        <v>-39.090000000000003</v>
      </c>
      <c r="BA127"/>
      <c r="BB127" s="174">
        <f t="shared" si="29"/>
        <v>-0.18234660925726576</v>
      </c>
      <c r="BC127" s="174">
        <f t="shared" si="26"/>
        <v>-0.38464031108230712</v>
      </c>
      <c r="BD127" s="174">
        <f t="shared" si="27"/>
        <v>-7.0723879709972515E-2</v>
      </c>
      <c r="BE127" s="131"/>
    </row>
    <row r="128" spans="1:57" ht="13">
      <c r="A128" s="108" t="s">
        <v>193</v>
      </c>
      <c r="B128" s="47" t="s">
        <v>54</v>
      </c>
      <c r="C128" s="80">
        <v>126</v>
      </c>
      <c r="D128" s="80">
        <v>172</v>
      </c>
      <c r="E128" s="80">
        <v>149</v>
      </c>
      <c r="F128" s="80">
        <v>118</v>
      </c>
      <c r="G128" s="80">
        <v>565</v>
      </c>
      <c r="H128" s="80">
        <v>85.521000000000001</v>
      </c>
      <c r="I128" s="80">
        <v>82.167000000000002</v>
      </c>
      <c r="J128" s="80">
        <v>-31.009</v>
      </c>
      <c r="K128" s="80">
        <v>136.292</v>
      </c>
      <c r="L128" s="80">
        <v>272.971</v>
      </c>
      <c r="M128" s="156">
        <v>140.18100000000001</v>
      </c>
      <c r="N128" s="156">
        <v>186.001</v>
      </c>
      <c r="O128" s="156">
        <v>141.637</v>
      </c>
      <c r="P128" s="156">
        <v>19.899000000000001</v>
      </c>
      <c r="Q128" s="80">
        <v>487.71800000000002</v>
      </c>
      <c r="R128" s="156">
        <v>105.535</v>
      </c>
      <c r="S128" s="156">
        <v>161.148</v>
      </c>
      <c r="T128" s="156">
        <v>154.97200000000001</v>
      </c>
      <c r="U128" s="156">
        <v>135.86500000000001</v>
      </c>
      <c r="V128" s="80">
        <v>557.52</v>
      </c>
      <c r="W128" s="156">
        <v>119.04300000000001</v>
      </c>
      <c r="X128" s="156">
        <v>170.04400000000001</v>
      </c>
      <c r="Y128" s="156">
        <v>148.77500000000001</v>
      </c>
      <c r="Z128" s="156">
        <v>131.76300000000001</v>
      </c>
      <c r="AA128" s="80">
        <v>569.625</v>
      </c>
      <c r="AB128" s="156">
        <v>96</v>
      </c>
      <c r="AC128" s="156">
        <v>124.38200000000001</v>
      </c>
      <c r="AD128" s="156">
        <v>175.88800000000001</v>
      </c>
      <c r="AE128" s="156">
        <v>141.113</v>
      </c>
      <c r="AF128" s="80">
        <v>537.38300000000004</v>
      </c>
      <c r="AG128" s="156">
        <v>107.678</v>
      </c>
      <c r="AH128" s="156">
        <v>221.405</v>
      </c>
      <c r="AI128" s="156">
        <v>229.63300000000001</v>
      </c>
      <c r="AJ128" s="156">
        <v>205.41800000000001</v>
      </c>
      <c r="AK128" s="80">
        <v>764.13400000000001</v>
      </c>
      <c r="AL128" s="156">
        <v>182.68299999999999</v>
      </c>
      <c r="AM128" s="156">
        <v>182.68299999999999</v>
      </c>
      <c r="AN128" s="156">
        <v>290.69900000000001</v>
      </c>
      <c r="AO128" s="156">
        <v>290.69900000000001</v>
      </c>
      <c r="AP128" s="156">
        <v>227.054</v>
      </c>
      <c r="AQ128" s="384">
        <v>227.05400000000003</v>
      </c>
      <c r="AR128" s="156">
        <v>198.65100000000001</v>
      </c>
      <c r="AS128" s="384">
        <f t="shared" si="28"/>
        <v>198.65099999999995</v>
      </c>
      <c r="AT128" s="80">
        <v>899.08699999999999</v>
      </c>
      <c r="AU128" s="80">
        <v>899.08699999999999</v>
      </c>
      <c r="AV128" s="156">
        <v>151.38900000000001</v>
      </c>
      <c r="AW128" s="156">
        <v>257.12099999999998</v>
      </c>
      <c r="AX128" s="156">
        <v>264.23399999999998</v>
      </c>
      <c r="AY128" s="156">
        <v>162.136</v>
      </c>
      <c r="AZ128" s="80">
        <v>834.88</v>
      </c>
      <c r="BA128"/>
      <c r="BB128" s="174">
        <f t="shared" si="29"/>
        <v>-0.18381483103533314</v>
      </c>
      <c r="BC128" s="174">
        <f t="shared" si="26"/>
        <v>-0.38639236434372559</v>
      </c>
      <c r="BD128" s="174">
        <f t="shared" si="27"/>
        <v>-7.1413556196452621E-2</v>
      </c>
      <c r="BE128" s="131"/>
    </row>
    <row r="129" spans="1:57" ht="13">
      <c r="A129" s="110" t="s">
        <v>194</v>
      </c>
      <c r="B129" s="49" t="s">
        <v>58</v>
      </c>
      <c r="C129" s="81">
        <v>0</v>
      </c>
      <c r="D129" s="81">
        <v>5</v>
      </c>
      <c r="E129" s="81">
        <v>3</v>
      </c>
      <c r="F129" s="81">
        <v>-2</v>
      </c>
      <c r="G129" s="81">
        <v>6</v>
      </c>
      <c r="H129" s="81">
        <v>0</v>
      </c>
      <c r="I129" s="81">
        <v>0</v>
      </c>
      <c r="J129" s="81">
        <v>0</v>
      </c>
      <c r="K129" s="81">
        <v>-11.1</v>
      </c>
      <c r="L129" s="81">
        <v>-11.1</v>
      </c>
      <c r="M129" s="157">
        <v>0</v>
      </c>
      <c r="N129" s="157">
        <v>34.063500000000005</v>
      </c>
      <c r="O129" s="157">
        <v>4.7940115415999998</v>
      </c>
      <c r="P129" s="157">
        <v>1.4649999999999999</v>
      </c>
      <c r="Q129" s="81">
        <v>40.322511541600008</v>
      </c>
      <c r="R129" s="157">
        <v>0</v>
      </c>
      <c r="S129" s="157">
        <v>0</v>
      </c>
      <c r="T129" s="157">
        <v>-1.1779834095999999</v>
      </c>
      <c r="U129" s="157">
        <v>0.62470715924000009</v>
      </c>
      <c r="V129" s="81">
        <v>-0.55327625035999983</v>
      </c>
      <c r="W129" s="157">
        <v>-5.2194690435999958</v>
      </c>
      <c r="X129" s="157">
        <v>-1.5796256253200001</v>
      </c>
      <c r="Y129" s="157">
        <v>-5.2259999999999991</v>
      </c>
      <c r="Z129" s="157">
        <v>-7.5613363300000005</v>
      </c>
      <c r="AA129" s="81">
        <v>-14.366961955319999</v>
      </c>
      <c r="AB129" s="157">
        <v>-7.4219999999999997</v>
      </c>
      <c r="AC129" s="157">
        <v>-2.4578320368770123</v>
      </c>
      <c r="AD129" s="157">
        <v>0</v>
      </c>
      <c r="AE129" s="157">
        <v>0.98772900000000008</v>
      </c>
      <c r="AF129" s="81">
        <v>-1.4701030368770123</v>
      </c>
      <c r="AG129" s="157">
        <v>-8.2835869999999989</v>
      </c>
      <c r="AH129" s="157">
        <v>1.4689920000000001</v>
      </c>
      <c r="AI129" s="157">
        <v>0</v>
      </c>
      <c r="AJ129" s="157">
        <v>6.2877369999999999</v>
      </c>
      <c r="AK129" s="81">
        <v>7.756729</v>
      </c>
      <c r="AL129" s="157">
        <v>4.1115499999999994</v>
      </c>
      <c r="AM129" s="157">
        <v>4.1115499999999994</v>
      </c>
      <c r="AN129" s="157">
        <v>20.295826000000002</v>
      </c>
      <c r="AO129" s="157">
        <v>20.295826000000002</v>
      </c>
      <c r="AP129" s="157">
        <v>0</v>
      </c>
      <c r="AQ129" s="385">
        <v>0</v>
      </c>
      <c r="AR129" s="157">
        <v>0</v>
      </c>
      <c r="AS129" s="385">
        <f t="shared" si="28"/>
        <v>-3.5527136788005009E-15</v>
      </c>
      <c r="AT129" s="81">
        <v>24.407375999999999</v>
      </c>
      <c r="AU129" s="81">
        <v>24.407375999999999</v>
      </c>
      <c r="AV129" s="157">
        <v>0</v>
      </c>
      <c r="AW129" s="157">
        <v>0</v>
      </c>
      <c r="AX129" s="157">
        <v>36.697488909999997</v>
      </c>
      <c r="AY129" s="157">
        <v>4.4711423549400005</v>
      </c>
      <c r="AZ129" s="81">
        <v>41.168631264939997</v>
      </c>
      <c r="BA129"/>
      <c r="BB129" s="174" t="str">
        <f t="shared" si="29"/>
        <v>ns</v>
      </c>
      <c r="BC129" s="174">
        <f t="shared" si="26"/>
        <v>-0.8781621716432586</v>
      </c>
      <c r="BD129" s="174">
        <f t="shared" si="27"/>
        <v>0.68672909635759272</v>
      </c>
      <c r="BE129" s="131"/>
    </row>
    <row r="130" spans="1:57" ht="13">
      <c r="A130" s="21"/>
      <c r="B130" s="112"/>
      <c r="C130" s="113"/>
      <c r="D130" s="113"/>
      <c r="E130" s="113"/>
      <c r="F130" s="113"/>
      <c r="G130" s="113"/>
      <c r="H130" s="113"/>
      <c r="I130" s="113"/>
      <c r="J130" s="113"/>
      <c r="K130" s="113"/>
      <c r="L130" s="113"/>
      <c r="M130" s="158"/>
      <c r="N130" s="158"/>
      <c r="O130" s="158"/>
      <c r="P130" s="158"/>
      <c r="Q130" s="113"/>
      <c r="R130" s="158"/>
      <c r="S130" s="158"/>
      <c r="T130" s="158"/>
      <c r="U130" s="158"/>
      <c r="V130" s="113"/>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477"/>
      <c r="BA130"/>
      <c r="BB130" s="178"/>
      <c r="BC130" s="178"/>
      <c r="BD130" s="178"/>
      <c r="BE130" s="131"/>
    </row>
    <row r="131" spans="1:57" ht="13">
      <c r="A131" s="21"/>
      <c r="B131" s="88"/>
      <c r="C131" s="88"/>
      <c r="D131" s="88"/>
      <c r="E131" s="88"/>
      <c r="F131" s="88"/>
      <c r="G131" s="88"/>
      <c r="H131" s="88"/>
      <c r="I131" s="88"/>
      <c r="J131" s="88"/>
      <c r="K131" s="88"/>
      <c r="L131" s="88"/>
      <c r="M131" s="136"/>
      <c r="N131" s="136"/>
      <c r="O131" s="136"/>
      <c r="P131" s="136"/>
      <c r="Q131" s="88"/>
      <c r="R131" s="136"/>
      <c r="S131" s="136"/>
      <c r="T131" s="136"/>
      <c r="U131" s="136"/>
      <c r="V131" s="88"/>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470"/>
      <c r="BA131"/>
      <c r="BB131" s="178"/>
      <c r="BC131" s="178"/>
      <c r="BD131" s="178"/>
      <c r="BE131" s="131"/>
    </row>
    <row r="132" spans="1:57" ht="16" thickBot="1">
      <c r="A132" s="21"/>
      <c r="B132" s="24" t="s">
        <v>195</v>
      </c>
      <c r="C132" s="90"/>
      <c r="D132" s="90"/>
      <c r="E132" s="90"/>
      <c r="F132" s="90"/>
      <c r="G132" s="90"/>
      <c r="H132" s="90"/>
      <c r="I132" s="90"/>
      <c r="J132" s="90"/>
      <c r="K132" s="90"/>
      <c r="L132" s="90"/>
      <c r="M132" s="138"/>
      <c r="N132" s="138"/>
      <c r="O132" s="138"/>
      <c r="P132" s="138"/>
      <c r="Q132" s="90"/>
      <c r="R132" s="138"/>
      <c r="S132" s="138"/>
      <c r="T132" s="138"/>
      <c r="U132" s="138"/>
      <c r="V132" s="90"/>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471"/>
      <c r="BA132"/>
      <c r="BB132" s="140"/>
      <c r="BC132" s="140"/>
      <c r="BD132" s="406"/>
      <c r="BE132" s="131"/>
    </row>
    <row r="133" spans="1:57" ht="13">
      <c r="A133" s="21"/>
      <c r="B133" s="88"/>
      <c r="C133" s="88"/>
      <c r="D133" s="88"/>
      <c r="E133" s="88"/>
      <c r="F133" s="88"/>
      <c r="G133" s="88"/>
      <c r="H133" s="88"/>
      <c r="I133" s="88"/>
      <c r="J133" s="88"/>
      <c r="K133" s="88"/>
      <c r="L133" s="88"/>
      <c r="M133" s="136"/>
      <c r="N133" s="136"/>
      <c r="O133" s="136"/>
      <c r="P133" s="136"/>
      <c r="Q133" s="88"/>
      <c r="R133" s="136"/>
      <c r="S133" s="136"/>
      <c r="T133" s="136"/>
      <c r="U133" s="136"/>
      <c r="V133" s="88"/>
      <c r="W133" s="136"/>
      <c r="X133" s="136"/>
      <c r="Y133" s="136"/>
      <c r="Z133" s="136"/>
      <c r="AA133" s="136"/>
      <c r="AB133" s="136"/>
      <c r="AC133" s="136"/>
      <c r="AD133" s="136"/>
      <c r="AE133" s="136"/>
      <c r="AF133" s="136"/>
      <c r="AG133" s="136"/>
      <c r="AH133" s="136"/>
      <c r="AI133" s="136"/>
      <c r="AJ133" s="136"/>
      <c r="AK133" s="136"/>
      <c r="AL133" s="136"/>
      <c r="AM133" s="60" t="s">
        <v>601</v>
      </c>
      <c r="AN133" s="136"/>
      <c r="AO133" s="60" t="s">
        <v>601</v>
      </c>
      <c r="AP133" s="136"/>
      <c r="AQ133" s="60" t="str">
        <f>+$AM$13</f>
        <v>IFRS 17</v>
      </c>
      <c r="AR133" s="136"/>
      <c r="AS133" s="60" t="str">
        <f>+$AM$13</f>
        <v>IFRS 17</v>
      </c>
      <c r="AT133" s="136"/>
      <c r="AU133" s="147" t="s">
        <v>601</v>
      </c>
      <c r="AV133" s="136"/>
      <c r="AW133" s="136"/>
      <c r="AX133" s="136"/>
      <c r="AY133" s="136"/>
      <c r="AZ133" s="470"/>
      <c r="BA133"/>
      <c r="BB133" s="130"/>
      <c r="BC133" s="130"/>
      <c r="BD133" s="407"/>
      <c r="BE133" s="131"/>
    </row>
    <row r="134" spans="1:57" ht="26">
      <c r="A134" s="21"/>
      <c r="B134" s="25" t="s">
        <v>24</v>
      </c>
      <c r="C134" s="61" t="s">
        <v>100</v>
      </c>
      <c r="D134" s="61" t="s">
        <v>101</v>
      </c>
      <c r="E134" s="61" t="s">
        <v>102</v>
      </c>
      <c r="F134" s="61" t="s">
        <v>103</v>
      </c>
      <c r="G134" s="61" t="s">
        <v>104</v>
      </c>
      <c r="H134" s="61" t="s">
        <v>483</v>
      </c>
      <c r="I134" s="61" t="s">
        <v>484</v>
      </c>
      <c r="J134" s="61" t="s">
        <v>485</v>
      </c>
      <c r="K134" s="61" t="s">
        <v>486</v>
      </c>
      <c r="L134" s="61" t="s">
        <v>487</v>
      </c>
      <c r="M134" s="60" t="s">
        <v>488</v>
      </c>
      <c r="N134" s="60" t="s">
        <v>489</v>
      </c>
      <c r="O134" s="60" t="s">
        <v>490</v>
      </c>
      <c r="P134" s="60" t="s">
        <v>491</v>
      </c>
      <c r="Q134" s="61" t="s">
        <v>492</v>
      </c>
      <c r="R134" s="60" t="s">
        <v>493</v>
      </c>
      <c r="S134" s="60" t="s">
        <v>494</v>
      </c>
      <c r="T134" s="60" t="s">
        <v>495</v>
      </c>
      <c r="U134" s="60" t="s">
        <v>496</v>
      </c>
      <c r="V134" s="61" t="s">
        <v>497</v>
      </c>
      <c r="W134" s="60" t="s">
        <v>498</v>
      </c>
      <c r="X134" s="60" t="s">
        <v>499</v>
      </c>
      <c r="Y134" s="60" t="s">
        <v>500</v>
      </c>
      <c r="Z134" s="60" t="s">
        <v>501</v>
      </c>
      <c r="AA134" s="60" t="s">
        <v>502</v>
      </c>
      <c r="AB134" s="60" t="s">
        <v>503</v>
      </c>
      <c r="AC134" s="60" t="s">
        <v>504</v>
      </c>
      <c r="AD134" s="60" t="s">
        <v>505</v>
      </c>
      <c r="AE134" s="60" t="s">
        <v>506</v>
      </c>
      <c r="AF134" s="60" t="s">
        <v>507</v>
      </c>
      <c r="AG134" s="60" t="s">
        <v>508</v>
      </c>
      <c r="AH134" s="60" t="s">
        <v>509</v>
      </c>
      <c r="AI134" s="60" t="s">
        <v>510</v>
      </c>
      <c r="AJ134" s="60" t="s">
        <v>511</v>
      </c>
      <c r="AK134" s="60" t="s">
        <v>512</v>
      </c>
      <c r="AL134" s="60" t="s">
        <v>513</v>
      </c>
      <c r="AM134" s="60" t="s">
        <v>513</v>
      </c>
      <c r="AN134" s="60" t="s">
        <v>570</v>
      </c>
      <c r="AO134" s="60" t="s">
        <v>570</v>
      </c>
      <c r="AP134" s="60" t="s">
        <v>574</v>
      </c>
      <c r="AQ134" s="60" t="s">
        <v>574</v>
      </c>
      <c r="AR134" s="60" t="s">
        <v>604</v>
      </c>
      <c r="AS134" s="60" t="str">
        <f>AS112</f>
        <v>Q4-22
Stated</v>
      </c>
      <c r="AT134" s="60" t="s">
        <v>605</v>
      </c>
      <c r="AU134" s="147" t="s">
        <v>605</v>
      </c>
      <c r="AV134" s="60" t="s">
        <v>610</v>
      </c>
      <c r="AW134" s="60" t="s">
        <v>623</v>
      </c>
      <c r="AX134" s="60" t="s">
        <v>628</v>
      </c>
      <c r="AY134" s="60" t="str">
        <f t="shared" ref="AY134:AZ134" si="30">AY$14</f>
        <v>Q4-23
Stated</v>
      </c>
      <c r="AZ134" s="473" t="str">
        <f t="shared" si="30"/>
        <v>FY-2023
Stated</v>
      </c>
      <c r="BA134"/>
      <c r="BB134" s="142" t="str">
        <f>LEFT($AR:$AR,2)&amp;"/"&amp;LEFT(AY:AY,2)</f>
        <v>Q4/Q4</v>
      </c>
      <c r="BC134" s="142" t="str">
        <f>LEFT($AY:$AY,2)&amp;"/"&amp;LEFT(AX:AX,2)</f>
        <v>Q4/Q3</v>
      </c>
      <c r="BD134" s="405" t="str">
        <f>LEFT($AK:$AK,2)&amp;"/"&amp;LEFT(AZ:AZ,2)</f>
        <v>FY/FY</v>
      </c>
      <c r="BE134" s="131"/>
    </row>
    <row r="135" spans="1:57" ht="13">
      <c r="A135" s="21"/>
      <c r="B135" s="26"/>
      <c r="C135" s="88"/>
      <c r="D135" s="88"/>
      <c r="E135" s="88"/>
      <c r="F135" s="88"/>
      <c r="G135" s="88"/>
      <c r="H135" s="88"/>
      <c r="I135" s="88"/>
      <c r="J135" s="88"/>
      <c r="K135" s="88"/>
      <c r="L135" s="88"/>
      <c r="M135" s="136"/>
      <c r="N135" s="136"/>
      <c r="O135" s="136"/>
      <c r="P135" s="136"/>
      <c r="Q135" s="88"/>
      <c r="R135" s="136"/>
      <c r="S135" s="136"/>
      <c r="T135" s="136"/>
      <c r="U135" s="136"/>
      <c r="V135" s="88"/>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470"/>
      <c r="BA135"/>
      <c r="BB135" s="370"/>
      <c r="BC135" s="370"/>
      <c r="BD135" s="370"/>
      <c r="BE135" s="131"/>
    </row>
    <row r="136" spans="1:57" ht="13">
      <c r="A136" s="21" t="s">
        <v>196</v>
      </c>
      <c r="B136" s="28" t="s">
        <v>26</v>
      </c>
      <c r="C136" s="63">
        <v>644</v>
      </c>
      <c r="D136" s="63">
        <v>693</v>
      </c>
      <c r="E136" s="63">
        <v>636</v>
      </c>
      <c r="F136" s="63">
        <v>649</v>
      </c>
      <c r="G136" s="64">
        <v>2622</v>
      </c>
      <c r="H136" s="63">
        <v>624.14793180749496</v>
      </c>
      <c r="I136" s="63">
        <v>637.25678047296105</v>
      </c>
      <c r="J136" s="63">
        <v>632.25767032421402</v>
      </c>
      <c r="K136" s="63">
        <v>611.47929959073304</v>
      </c>
      <c r="L136" s="64">
        <v>2505.1416821953999</v>
      </c>
      <c r="M136" s="143">
        <v>606.60793734443496</v>
      </c>
      <c r="N136" s="143">
        <v>638.93882022912805</v>
      </c>
      <c r="O136" s="143">
        <v>618.78943424034605</v>
      </c>
      <c r="P136" s="143">
        <v>617.39913564228198</v>
      </c>
      <c r="Q136" s="64">
        <v>2481.7353274561901</v>
      </c>
      <c r="R136" s="143">
        <v>677.41104857053494</v>
      </c>
      <c r="S136" s="143">
        <v>688.54678699856095</v>
      </c>
      <c r="T136" s="143">
        <v>661.73112656237595</v>
      </c>
      <c r="U136" s="143">
        <v>704.23228997292904</v>
      </c>
      <c r="V136" s="64">
        <v>2731.9212521044001</v>
      </c>
      <c r="W136" s="143">
        <v>676.64436098015301</v>
      </c>
      <c r="X136" s="143">
        <v>714.53880037981105</v>
      </c>
      <c r="Y136" s="143">
        <v>691.73944304153895</v>
      </c>
      <c r="Z136" s="143">
        <v>712.61569609989897</v>
      </c>
      <c r="AA136" s="64">
        <v>2795.5383005014</v>
      </c>
      <c r="AB136" s="143">
        <v>670.41742911593099</v>
      </c>
      <c r="AC136" s="143">
        <v>639.72607946226299</v>
      </c>
      <c r="AD136" s="143">
        <v>656.67998736737297</v>
      </c>
      <c r="AE136" s="143">
        <v>692.31423574118105</v>
      </c>
      <c r="AF136" s="64">
        <v>2659.1377316867502</v>
      </c>
      <c r="AG136" s="143">
        <v>693.40264640916803</v>
      </c>
      <c r="AH136" s="143">
        <v>801.28581187664997</v>
      </c>
      <c r="AI136" s="143">
        <v>794.22633297812695</v>
      </c>
      <c r="AJ136" s="143">
        <v>824.26045456505199</v>
      </c>
      <c r="AK136" s="64">
        <v>3113.1752458289998</v>
      </c>
      <c r="AL136" s="143">
        <v>786.48812933710599</v>
      </c>
      <c r="AM136" s="143">
        <v>786.48812933710599</v>
      </c>
      <c r="AN136" s="143">
        <v>812.22329569472004</v>
      </c>
      <c r="AO136" s="143">
        <v>812.22329569472402</v>
      </c>
      <c r="AP136" s="143">
        <v>804.16598327093504</v>
      </c>
      <c r="AQ136" s="381">
        <v>804.16598327093016</v>
      </c>
      <c r="AR136" s="143">
        <v>895.90016386943898</v>
      </c>
      <c r="AS136" s="381">
        <f>AU136-AM136-AO136-AQ136</f>
        <v>895.90016386943989</v>
      </c>
      <c r="AT136" s="64">
        <v>3298.7775721722001</v>
      </c>
      <c r="AU136" s="64">
        <v>3298.7775721722001</v>
      </c>
      <c r="AV136" s="143">
        <v>968.82589467994296</v>
      </c>
      <c r="AW136" s="143">
        <v>982.06224162472404</v>
      </c>
      <c r="AX136" s="143">
        <v>1024.0358033714899</v>
      </c>
      <c r="AY136" s="143">
        <v>973.91925237061002</v>
      </c>
      <c r="AZ136" s="64">
        <v>3948.8431920467601</v>
      </c>
      <c r="BA136"/>
      <c r="BB136" s="174">
        <f>IF(ISERROR($AY136/AS136),"ns",IF($AY136/AS136&gt;200%,"x"&amp;(ROUND($AY136/AS136,1)),IF($AY136/AS136&lt;0,"ns",$AY136/AS136-1)))</f>
        <v>8.7084578893480202E-2</v>
      </c>
      <c r="BC136" s="174">
        <f t="shared" ref="BC136:BC149" si="31">IF(ISERROR($AY136/AX136),"ns",IF($AY136/AX136&gt;200%,"x"&amp;(ROUND($AY136/AX136,1)),IF($AY136/AX136&lt;0,"ns",$AY136/AX136-1)))</f>
        <v>-4.8940233179229131E-2</v>
      </c>
      <c r="BD136" s="174">
        <f t="shared" ref="BD136:BD149" si="32">IF(ISERROR($AZ136/AU136),"ns",IF($AZ136/AU136&gt;200%,"x"&amp;(ROUND($AZ136/AU136,1)),IF($AZ136/AU136&lt;0,"ns",$AZ136/AU136-1)))</f>
        <v>0.19706258019891321</v>
      </c>
      <c r="BE136" s="131"/>
    </row>
    <row r="137" spans="1:57" ht="13">
      <c r="A137" s="21" t="s">
        <v>197</v>
      </c>
      <c r="B137" s="29" t="s">
        <v>28</v>
      </c>
      <c r="C137" s="101">
        <v>-383</v>
      </c>
      <c r="D137" s="101">
        <v>-365</v>
      </c>
      <c r="E137" s="101">
        <v>-354</v>
      </c>
      <c r="F137" s="101">
        <v>-430</v>
      </c>
      <c r="G137" s="106">
        <v>-1532</v>
      </c>
      <c r="H137" s="95">
        <v>-374.46810902468002</v>
      </c>
      <c r="I137" s="95">
        <v>-369.77959744394002</v>
      </c>
      <c r="J137" s="95">
        <v>-360.70145902991402</v>
      </c>
      <c r="K137" s="95">
        <v>-451.56497144276102</v>
      </c>
      <c r="L137" s="96">
        <v>-1556.5141369413</v>
      </c>
      <c r="M137" s="95">
        <v>-371.72462892365797</v>
      </c>
      <c r="N137" s="95">
        <v>-372.21155248923401</v>
      </c>
      <c r="O137" s="95">
        <v>-364.260076893536</v>
      </c>
      <c r="P137" s="95">
        <v>-449.27191384064901</v>
      </c>
      <c r="Q137" s="96">
        <v>-1557.4681721470799</v>
      </c>
      <c r="R137" s="95">
        <v>-440.15848941124102</v>
      </c>
      <c r="S137" s="95">
        <v>-414.10252108217799</v>
      </c>
      <c r="T137" s="95">
        <v>-416.51040585547503</v>
      </c>
      <c r="U137" s="95">
        <v>-467.48205598881299</v>
      </c>
      <c r="V137" s="96">
        <v>-1738.25347233771</v>
      </c>
      <c r="W137" s="95">
        <v>-435.48239547209897</v>
      </c>
      <c r="X137" s="95">
        <v>-442.73787192888699</v>
      </c>
      <c r="Y137" s="95">
        <v>-421.73951217847701</v>
      </c>
      <c r="Z137" s="95">
        <v>-453.51299544744995</v>
      </c>
      <c r="AA137" s="96">
        <v>-1753.4727750269101</v>
      </c>
      <c r="AB137" s="95">
        <v>-445.37250523195598</v>
      </c>
      <c r="AC137" s="95">
        <v>-427.77864289882598</v>
      </c>
      <c r="AD137" s="95">
        <v>-415.331571376505</v>
      </c>
      <c r="AE137" s="95">
        <v>-464.58545285501901</v>
      </c>
      <c r="AF137" s="96">
        <v>-1753.06817236231</v>
      </c>
      <c r="AG137" s="95">
        <v>-435.73807574982698</v>
      </c>
      <c r="AH137" s="95">
        <v>-494.09011445231403</v>
      </c>
      <c r="AI137" s="95">
        <v>-494.88564224261899</v>
      </c>
      <c r="AJ137" s="95">
        <v>-850.69256373043902</v>
      </c>
      <c r="AK137" s="96">
        <v>-2275.4063961751999</v>
      </c>
      <c r="AL137" s="95">
        <v>-516.29926960281398</v>
      </c>
      <c r="AM137" s="95">
        <v>-516.29926960281398</v>
      </c>
      <c r="AN137" s="95">
        <v>-510.01738168610996</v>
      </c>
      <c r="AO137" s="95">
        <v>-510.01738168611405</v>
      </c>
      <c r="AP137" s="95">
        <v>-485.58203443311498</v>
      </c>
      <c r="AQ137" s="379">
        <v>-485.58203443311993</v>
      </c>
      <c r="AR137" s="95">
        <v>-592.74232188210306</v>
      </c>
      <c r="AS137" s="379">
        <f t="shared" ref="AS137:AS151" si="33">AU137-AM137-AO137-AQ137</f>
        <v>-592.74232188209214</v>
      </c>
      <c r="AT137" s="96">
        <v>-2104.6410076041402</v>
      </c>
      <c r="AU137" s="96">
        <v>-2104.6410076041402</v>
      </c>
      <c r="AV137" s="95">
        <v>-523.57081882266004</v>
      </c>
      <c r="AW137" s="95">
        <v>-503.218691726136</v>
      </c>
      <c r="AX137" s="95">
        <v>-503.77608915021602</v>
      </c>
      <c r="AY137" s="95">
        <v>-627.34802572260105</v>
      </c>
      <c r="AZ137" s="472">
        <v>-2157.91362542161</v>
      </c>
      <c r="BA137"/>
      <c r="BB137" s="174">
        <f t="shared" ref="BB137:BB149" si="34">IF(ISERROR($AY137/AS137),"ns",IF($AY137/AS137&gt;200%,"x"&amp;(ROUND($AY137/AS137,1)),IF($AY137/AS137&lt;0,"ns",$AY137/AS137-1)))</f>
        <v>5.8382373862942538E-2</v>
      </c>
      <c r="BC137" s="174">
        <f t="shared" si="31"/>
        <v>0.24529138884068469</v>
      </c>
      <c r="BD137" s="174">
        <f t="shared" si="32"/>
        <v>2.5311973692897727E-2</v>
      </c>
      <c r="BE137" s="131"/>
    </row>
    <row r="138" spans="1:57" ht="13">
      <c r="A138" s="97" t="s">
        <v>198</v>
      </c>
      <c r="B138" s="31"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380">
        <v>0</v>
      </c>
      <c r="AR138" s="99">
        <v>0</v>
      </c>
      <c r="AS138" s="380">
        <f t="shared" si="33"/>
        <v>0</v>
      </c>
      <c r="AT138" s="100">
        <v>-38.091154699999997</v>
      </c>
      <c r="AU138" s="100">
        <v>-38.091154699999997</v>
      </c>
      <c r="AV138" s="99">
        <v>-39.948</v>
      </c>
      <c r="AW138" s="99">
        <v>-3.0000000000285354E-4</v>
      </c>
      <c r="AX138" s="99">
        <v>0</v>
      </c>
      <c r="AY138" s="99">
        <v>0</v>
      </c>
      <c r="AZ138" s="100">
        <v>-39.948300000000003</v>
      </c>
      <c r="BA138"/>
      <c r="BB138" s="174" t="str">
        <f t="shared" si="34"/>
        <v>ns</v>
      </c>
      <c r="BC138" s="174" t="str">
        <f t="shared" si="31"/>
        <v>ns</v>
      </c>
      <c r="BD138" s="174">
        <f t="shared" si="32"/>
        <v>4.8755290161891729E-2</v>
      </c>
      <c r="BE138" s="131"/>
    </row>
    <row r="139" spans="1:57" ht="13">
      <c r="A139" s="21" t="s">
        <v>199</v>
      </c>
      <c r="B139" s="28" t="s">
        <v>32</v>
      </c>
      <c r="C139" s="63">
        <v>261</v>
      </c>
      <c r="D139" s="63">
        <v>328</v>
      </c>
      <c r="E139" s="63">
        <v>282</v>
      </c>
      <c r="F139" s="63">
        <v>219</v>
      </c>
      <c r="G139" s="64">
        <v>1090</v>
      </c>
      <c r="H139" s="63">
        <v>249.67982278281499</v>
      </c>
      <c r="I139" s="63">
        <v>267.47718302902098</v>
      </c>
      <c r="J139" s="63">
        <v>271.55621129430102</v>
      </c>
      <c r="K139" s="63">
        <v>159.91432814797099</v>
      </c>
      <c r="L139" s="64">
        <v>948.62754525410799</v>
      </c>
      <c r="M139" s="143">
        <v>234.88330842077701</v>
      </c>
      <c r="N139" s="143">
        <v>266.72726773989399</v>
      </c>
      <c r="O139" s="143">
        <v>254.52935734680901</v>
      </c>
      <c r="P139" s="143">
        <v>168.127221801632</v>
      </c>
      <c r="Q139" s="64">
        <v>924.26715530911304</v>
      </c>
      <c r="R139" s="143">
        <v>237.25255915929401</v>
      </c>
      <c r="S139" s="143">
        <v>274.44426591638302</v>
      </c>
      <c r="T139" s="143">
        <v>245.22072070690101</v>
      </c>
      <c r="U139" s="143">
        <v>236.75023398411599</v>
      </c>
      <c r="V139" s="64">
        <v>993.66777976669403</v>
      </c>
      <c r="W139" s="143">
        <v>241.16196550805401</v>
      </c>
      <c r="X139" s="143">
        <v>271.80092845092503</v>
      </c>
      <c r="Y139" s="143">
        <v>269.99993086306102</v>
      </c>
      <c r="Z139" s="143">
        <v>259.10270065244998</v>
      </c>
      <c r="AA139" s="64">
        <v>1042.06552547449</v>
      </c>
      <c r="AB139" s="143">
        <v>225.044923883975</v>
      </c>
      <c r="AC139" s="143">
        <v>211.94743656343701</v>
      </c>
      <c r="AD139" s="143">
        <v>241.348415990869</v>
      </c>
      <c r="AE139" s="143">
        <v>227.72878288616101</v>
      </c>
      <c r="AF139" s="64">
        <v>906.06955932444203</v>
      </c>
      <c r="AG139" s="143">
        <v>257.664570659341</v>
      </c>
      <c r="AH139" s="143">
        <v>307.195697424336</v>
      </c>
      <c r="AI139" s="143">
        <v>299.34069073550899</v>
      </c>
      <c r="AJ139" s="143">
        <v>-26.432109165387299</v>
      </c>
      <c r="AK139" s="64">
        <v>837.76884965379804</v>
      </c>
      <c r="AL139" s="143">
        <v>270.18885973429201</v>
      </c>
      <c r="AM139" s="143">
        <v>270.18885973429201</v>
      </c>
      <c r="AN139" s="143">
        <v>302.20591400861002</v>
      </c>
      <c r="AO139" s="143">
        <v>302.20591400860997</v>
      </c>
      <c r="AP139" s="143">
        <v>318.58394883782</v>
      </c>
      <c r="AQ139" s="381">
        <v>318.58394883782</v>
      </c>
      <c r="AR139" s="143">
        <v>303.15784198733502</v>
      </c>
      <c r="AS139" s="381">
        <f t="shared" si="33"/>
        <v>303.15784198733809</v>
      </c>
      <c r="AT139" s="64">
        <v>1194.1365645680601</v>
      </c>
      <c r="AU139" s="64">
        <v>1194.1365645680601</v>
      </c>
      <c r="AV139" s="143">
        <v>445.25507585728297</v>
      </c>
      <c r="AW139" s="143">
        <v>478.84354989858798</v>
      </c>
      <c r="AX139" s="143">
        <v>520.25971422127202</v>
      </c>
      <c r="AY139" s="143">
        <v>346.57122664800801</v>
      </c>
      <c r="AZ139" s="64">
        <v>1790.9295666251501</v>
      </c>
      <c r="BA139"/>
      <c r="BB139" s="174">
        <f t="shared" si="34"/>
        <v>0.14320389793011912</v>
      </c>
      <c r="BC139" s="174">
        <f t="shared" si="31"/>
        <v>-0.33384958094101524</v>
      </c>
      <c r="BD139" s="174">
        <f t="shared" si="32"/>
        <v>0.49976947341275024</v>
      </c>
      <c r="BE139" s="131"/>
    </row>
    <row r="140" spans="1:57" ht="13">
      <c r="A140" s="21" t="s">
        <v>200</v>
      </c>
      <c r="B140" s="29" t="s">
        <v>34</v>
      </c>
      <c r="C140" s="101">
        <v>-149</v>
      </c>
      <c r="D140" s="101">
        <v>-149</v>
      </c>
      <c r="E140" s="101">
        <v>-146</v>
      </c>
      <c r="F140" s="101">
        <v>-145</v>
      </c>
      <c r="G140" s="106">
        <v>-589</v>
      </c>
      <c r="H140" s="101">
        <v>-126.706452572505</v>
      </c>
      <c r="I140" s="101">
        <v>-113.10048369759301</v>
      </c>
      <c r="J140" s="101">
        <v>-108.470970544461</v>
      </c>
      <c r="K140" s="101">
        <v>-105.632438362548</v>
      </c>
      <c r="L140" s="106">
        <v>-453.91034517710801</v>
      </c>
      <c r="M140" s="144">
        <v>-104.48967882293501</v>
      </c>
      <c r="N140" s="144">
        <v>-107.340264694219</v>
      </c>
      <c r="O140" s="144">
        <v>-113.073684311953</v>
      </c>
      <c r="P140" s="144">
        <v>-104.36539079863699</v>
      </c>
      <c r="Q140" s="106">
        <v>-429.269018627744</v>
      </c>
      <c r="R140" s="144">
        <v>-93.312010553514</v>
      </c>
      <c r="S140" s="144">
        <v>-85.304611795490302</v>
      </c>
      <c r="T140" s="144">
        <v>-95.360466901247605</v>
      </c>
      <c r="U140" s="144">
        <v>-83.775020721439901</v>
      </c>
      <c r="V140" s="106">
        <v>-357.75210997169199</v>
      </c>
      <c r="W140" s="144">
        <v>-88.529049521877695</v>
      </c>
      <c r="X140" s="144">
        <v>-83.690000135213495</v>
      </c>
      <c r="Y140" s="144">
        <v>-84.164225583527994</v>
      </c>
      <c r="Z140" s="144">
        <v>-78.240659106431295</v>
      </c>
      <c r="AA140" s="106">
        <v>-334.62393434705098</v>
      </c>
      <c r="AB140" s="144">
        <v>-115.365637295342</v>
      </c>
      <c r="AC140" s="144">
        <v>-198.51567301971301</v>
      </c>
      <c r="AD140" s="144">
        <v>-124.493164145268</v>
      </c>
      <c r="AE140" s="144">
        <v>-131.07859426392699</v>
      </c>
      <c r="AF140" s="106">
        <v>-569.45306872424999</v>
      </c>
      <c r="AG140" s="144">
        <v>-99.812624751608695</v>
      </c>
      <c r="AH140" s="144">
        <v>-120.220527836225</v>
      </c>
      <c r="AI140" s="144">
        <v>-108.834060663692</v>
      </c>
      <c r="AJ140" s="144">
        <v>-450.58117921480402</v>
      </c>
      <c r="AK140" s="106">
        <v>-779.44839246633001</v>
      </c>
      <c r="AL140" s="144">
        <v>-273.047294767869</v>
      </c>
      <c r="AM140" s="144">
        <v>-273.047294767869</v>
      </c>
      <c r="AN140" s="144">
        <v>-117.269530874081</v>
      </c>
      <c r="AO140" s="144">
        <v>-117.269530874081</v>
      </c>
      <c r="AP140" s="144">
        <v>-119.981552685048</v>
      </c>
      <c r="AQ140" s="382">
        <v>-119.98155268504797</v>
      </c>
      <c r="AR140" s="144">
        <v>-189.45488242007201</v>
      </c>
      <c r="AS140" s="382">
        <f t="shared" si="33"/>
        <v>-189.45488242007298</v>
      </c>
      <c r="AT140" s="106">
        <v>-699.75326074707095</v>
      </c>
      <c r="AU140" s="106">
        <v>-699.75326074707095</v>
      </c>
      <c r="AV140" s="144">
        <v>-114.041547702638</v>
      </c>
      <c r="AW140" s="144">
        <v>-126.98817623399999</v>
      </c>
      <c r="AX140" s="144">
        <v>-120.828441777024</v>
      </c>
      <c r="AY140" s="144">
        <v>-102.290011158648</v>
      </c>
      <c r="AZ140" s="66">
        <v>-464.14817687231101</v>
      </c>
      <c r="BA140"/>
      <c r="BB140" s="174">
        <f t="shared" si="34"/>
        <v>-0.46008247529961654</v>
      </c>
      <c r="BC140" s="174">
        <f t="shared" si="31"/>
        <v>-0.153427705809421</v>
      </c>
      <c r="BD140" s="174">
        <f t="shared" si="32"/>
        <v>-0.33669737190395244</v>
      </c>
      <c r="BE140" s="131"/>
    </row>
    <row r="141" spans="1:57" ht="13">
      <c r="A141" s="21" t="s">
        <v>201</v>
      </c>
      <c r="B141" s="29" t="s">
        <v>38</v>
      </c>
      <c r="C141" s="101">
        <v>0</v>
      </c>
      <c r="D141" s="101">
        <v>0</v>
      </c>
      <c r="E141" s="101">
        <v>0</v>
      </c>
      <c r="F141" s="101">
        <v>0</v>
      </c>
      <c r="G141" s="106">
        <v>0</v>
      </c>
      <c r="H141" s="101">
        <v>-8.3273001483905799E-4</v>
      </c>
      <c r="I141" s="101">
        <v>2.5806241630527902E-4</v>
      </c>
      <c r="J141" s="101">
        <v>1.45040918034538E-2</v>
      </c>
      <c r="K141" s="101">
        <v>-1.39294242044201E-2</v>
      </c>
      <c r="L141" s="106">
        <v>0</v>
      </c>
      <c r="M141" s="144">
        <v>0</v>
      </c>
      <c r="N141" s="144">
        <v>0</v>
      </c>
      <c r="O141" s="144">
        <v>0</v>
      </c>
      <c r="P141" s="144">
        <v>0</v>
      </c>
      <c r="Q141" s="106">
        <v>0</v>
      </c>
      <c r="R141" s="144">
        <v>0</v>
      </c>
      <c r="S141" s="144">
        <v>0</v>
      </c>
      <c r="T141" s="144">
        <v>0</v>
      </c>
      <c r="U141" s="144">
        <v>0</v>
      </c>
      <c r="V141" s="106">
        <v>0</v>
      </c>
      <c r="W141" s="144">
        <v>0</v>
      </c>
      <c r="X141" s="144">
        <v>0</v>
      </c>
      <c r="Y141" s="144">
        <v>0</v>
      </c>
      <c r="Z141" s="144">
        <v>0</v>
      </c>
      <c r="AA141" s="106">
        <v>0</v>
      </c>
      <c r="AB141" s="144">
        <v>0</v>
      </c>
      <c r="AC141" s="144">
        <v>0</v>
      </c>
      <c r="AD141" s="144">
        <v>0</v>
      </c>
      <c r="AE141" s="144">
        <v>0</v>
      </c>
      <c r="AF141" s="106">
        <v>0</v>
      </c>
      <c r="AG141" s="144">
        <v>0</v>
      </c>
      <c r="AH141" s="144">
        <v>0.39900000000000002</v>
      </c>
      <c r="AI141" s="144">
        <v>0.94</v>
      </c>
      <c r="AJ141" s="144">
        <v>1.5780000000000001</v>
      </c>
      <c r="AK141" s="106">
        <v>2.9169999999999998</v>
      </c>
      <c r="AL141" s="144">
        <v>1.1259999999999999</v>
      </c>
      <c r="AM141" s="144">
        <v>1.1259999999999999</v>
      </c>
      <c r="AN141" s="144">
        <v>4.7997223245831298E-2</v>
      </c>
      <c r="AO141" s="144">
        <v>4.7997223245830112E-2</v>
      </c>
      <c r="AP141" s="144">
        <v>0.49713475580358801</v>
      </c>
      <c r="AQ141" s="382">
        <v>0.4971347558035899</v>
      </c>
      <c r="AR141" s="144">
        <v>0.56844075604859701</v>
      </c>
      <c r="AS141" s="382">
        <f t="shared" si="33"/>
        <v>0.56844075604860023</v>
      </c>
      <c r="AT141" s="106">
        <v>2.2395727350980201</v>
      </c>
      <c r="AU141" s="106">
        <v>2.2395727350980201</v>
      </c>
      <c r="AV141" s="144">
        <v>0.399722245803242</v>
      </c>
      <c r="AW141" s="144">
        <v>0.47821279950915302</v>
      </c>
      <c r="AX141" s="144">
        <v>0.72085299624482402</v>
      </c>
      <c r="AY141" s="144">
        <v>-1.21162102647759E-4</v>
      </c>
      <c r="AZ141" s="66">
        <v>1.48966687945457</v>
      </c>
      <c r="BA141"/>
      <c r="BB141" s="174" t="str">
        <f t="shared" si="34"/>
        <v>ns</v>
      </c>
      <c r="BC141" s="174" t="str">
        <f t="shared" si="31"/>
        <v>ns</v>
      </c>
      <c r="BD141" s="174">
        <f t="shared" si="32"/>
        <v>-0.3348432689374693</v>
      </c>
      <c r="BE141" s="131"/>
    </row>
    <row r="142" spans="1:57" ht="13">
      <c r="A142" s="21" t="s">
        <v>202</v>
      </c>
      <c r="B142" s="29" t="s">
        <v>40</v>
      </c>
      <c r="C142" s="101">
        <v>0</v>
      </c>
      <c r="D142" s="101">
        <v>0</v>
      </c>
      <c r="E142" s="101">
        <v>2</v>
      </c>
      <c r="F142" s="101">
        <v>0</v>
      </c>
      <c r="G142" s="106">
        <v>2</v>
      </c>
      <c r="H142" s="101">
        <v>4.3930832950112401E-3</v>
      </c>
      <c r="I142" s="101">
        <v>0.189565312188549</v>
      </c>
      <c r="J142" s="101">
        <v>0.73761952285131005</v>
      </c>
      <c r="K142" s="101">
        <v>-1.4153119096037501</v>
      </c>
      <c r="L142" s="106">
        <v>-0.483733991268879</v>
      </c>
      <c r="M142" s="144">
        <v>0.21897630316276201</v>
      </c>
      <c r="N142" s="144">
        <v>1.5220736637489201E-2</v>
      </c>
      <c r="O142" s="144">
        <v>-7.5931081791970803</v>
      </c>
      <c r="P142" s="144">
        <v>-4.26211940977994</v>
      </c>
      <c r="Q142" s="106">
        <v>-11.621030549176799</v>
      </c>
      <c r="R142" s="144">
        <v>-5.1384483011318302E-2</v>
      </c>
      <c r="S142" s="144">
        <v>-0.16858326052595701</v>
      </c>
      <c r="T142" s="144">
        <v>0.45132934130372998</v>
      </c>
      <c r="U142" s="144">
        <v>13.925449163853299</v>
      </c>
      <c r="V142" s="106">
        <v>14.1568107616198</v>
      </c>
      <c r="W142" s="144">
        <v>6.3177467943121499E-2</v>
      </c>
      <c r="X142" s="144">
        <v>-1.0703719934462801</v>
      </c>
      <c r="Y142" s="144">
        <v>-2.7647706452485599E-2</v>
      </c>
      <c r="Z142" s="144">
        <v>3.3973228722282598</v>
      </c>
      <c r="AA142" s="106">
        <v>2.3624806402726199</v>
      </c>
      <c r="AB142" s="144">
        <v>1.09848084116886</v>
      </c>
      <c r="AC142" s="144">
        <v>64.713864296813298</v>
      </c>
      <c r="AD142" s="144">
        <v>6.2256125904963904</v>
      </c>
      <c r="AE142" s="144">
        <v>-0.35892142200584398</v>
      </c>
      <c r="AF142" s="106">
        <v>71.679036306472696</v>
      </c>
      <c r="AG142" s="144">
        <v>2.3554019181492198</v>
      </c>
      <c r="AH142" s="144">
        <v>-15.831974769068101</v>
      </c>
      <c r="AI142" s="144">
        <v>0.36651288358892298</v>
      </c>
      <c r="AJ142" s="144">
        <v>-0.16617048615163801</v>
      </c>
      <c r="AK142" s="106">
        <v>-13.276230453481601</v>
      </c>
      <c r="AL142" s="144">
        <v>-0.236428163449553</v>
      </c>
      <c r="AM142" s="144">
        <v>-0.236428163449553</v>
      </c>
      <c r="AN142" s="144">
        <v>6.3446920706061798</v>
      </c>
      <c r="AO142" s="144">
        <v>6.3446920706061727</v>
      </c>
      <c r="AP142" s="144">
        <v>0.102288224883616</v>
      </c>
      <c r="AQ142" s="382">
        <v>0.10228822488361988</v>
      </c>
      <c r="AR142" s="144">
        <v>1.2248114483811401</v>
      </c>
      <c r="AS142" s="382">
        <f t="shared" si="33"/>
        <v>1.2248114483811401</v>
      </c>
      <c r="AT142" s="106">
        <v>7.43536358042138</v>
      </c>
      <c r="AU142" s="106">
        <v>7.43536358042138</v>
      </c>
      <c r="AV142" s="144">
        <v>9.2909584591868502E-2</v>
      </c>
      <c r="AW142" s="144">
        <v>0.35546117122431697</v>
      </c>
      <c r="AX142" s="144">
        <v>0.86489382010041505</v>
      </c>
      <c r="AY142" s="144">
        <v>1.9857029093573899</v>
      </c>
      <c r="AZ142" s="66">
        <v>3.2989674852739901</v>
      </c>
      <c r="BA142"/>
      <c r="BB142" s="174">
        <f t="shared" si="34"/>
        <v>0.62123150627138291</v>
      </c>
      <c r="BC142" s="174" t="str">
        <f t="shared" si="31"/>
        <v>x2.3</v>
      </c>
      <c r="BD142" s="174">
        <f t="shared" si="32"/>
        <v>-0.55631389782192331</v>
      </c>
      <c r="BE142" s="131"/>
    </row>
    <row r="143" spans="1:57" ht="13">
      <c r="A143" s="21" t="s">
        <v>203</v>
      </c>
      <c r="B143" s="29" t="s">
        <v>42</v>
      </c>
      <c r="C143" s="101">
        <v>0</v>
      </c>
      <c r="D143" s="101">
        <v>0</v>
      </c>
      <c r="E143" s="101">
        <v>0</v>
      </c>
      <c r="F143" s="101">
        <v>0</v>
      </c>
      <c r="G143" s="106">
        <v>0</v>
      </c>
      <c r="H143" s="101">
        <v>0</v>
      </c>
      <c r="I143" s="101">
        <v>0</v>
      </c>
      <c r="J143" s="101">
        <v>0</v>
      </c>
      <c r="K143" s="101">
        <v>0</v>
      </c>
      <c r="L143" s="106">
        <v>0</v>
      </c>
      <c r="M143" s="144">
        <v>0</v>
      </c>
      <c r="N143" s="144">
        <v>0</v>
      </c>
      <c r="O143" s="144">
        <v>0</v>
      </c>
      <c r="P143" s="144">
        <v>3.5570414469111698E-4</v>
      </c>
      <c r="Q143" s="106">
        <v>3.5570414469111698E-4</v>
      </c>
      <c r="R143" s="144">
        <v>0</v>
      </c>
      <c r="S143" s="144">
        <v>0</v>
      </c>
      <c r="T143" s="144">
        <v>0</v>
      </c>
      <c r="U143" s="144">
        <v>0</v>
      </c>
      <c r="V143" s="106">
        <v>0</v>
      </c>
      <c r="W143" s="144">
        <v>0</v>
      </c>
      <c r="X143" s="144">
        <v>0</v>
      </c>
      <c r="Y143" s="144">
        <v>0</v>
      </c>
      <c r="Z143" s="144">
        <v>0</v>
      </c>
      <c r="AA143" s="106">
        <v>0</v>
      </c>
      <c r="AB143" s="144">
        <v>0</v>
      </c>
      <c r="AC143" s="144">
        <v>0</v>
      </c>
      <c r="AD143" s="144">
        <v>0</v>
      </c>
      <c r="AE143" s="144">
        <v>0</v>
      </c>
      <c r="AF143" s="106">
        <v>0</v>
      </c>
      <c r="AG143" s="144">
        <v>0</v>
      </c>
      <c r="AH143" s="144">
        <v>377.63200000000001</v>
      </c>
      <c r="AI143" s="144">
        <v>0</v>
      </c>
      <c r="AJ143" s="144">
        <v>119.233</v>
      </c>
      <c r="AK143" s="106">
        <v>496.86500000000001</v>
      </c>
      <c r="AL143" s="144">
        <v>0</v>
      </c>
      <c r="AM143" s="144">
        <v>0</v>
      </c>
      <c r="AN143" s="144">
        <v>0</v>
      </c>
      <c r="AO143" s="144">
        <v>0</v>
      </c>
      <c r="AP143" s="144">
        <v>0</v>
      </c>
      <c r="AQ143" s="382">
        <v>0</v>
      </c>
      <c r="AR143" s="144">
        <v>0</v>
      </c>
      <c r="AS143" s="382">
        <f t="shared" si="33"/>
        <v>0</v>
      </c>
      <c r="AT143" s="106">
        <v>0</v>
      </c>
      <c r="AU143" s="106">
        <v>0</v>
      </c>
      <c r="AV143" s="144">
        <v>0</v>
      </c>
      <c r="AW143" s="144">
        <v>0</v>
      </c>
      <c r="AX143" s="144">
        <v>0</v>
      </c>
      <c r="AY143" s="144">
        <v>0</v>
      </c>
      <c r="AZ143" s="66">
        <v>0</v>
      </c>
      <c r="BA143"/>
      <c r="BB143" s="174" t="str">
        <f t="shared" si="34"/>
        <v>ns</v>
      </c>
      <c r="BC143" s="174" t="str">
        <f t="shared" si="31"/>
        <v>ns</v>
      </c>
      <c r="BD143" s="174" t="str">
        <f t="shared" si="32"/>
        <v>ns</v>
      </c>
      <c r="BE143" s="131"/>
    </row>
    <row r="144" spans="1:57" ht="13">
      <c r="A144" s="21" t="s">
        <v>204</v>
      </c>
      <c r="B144" s="28" t="s">
        <v>44</v>
      </c>
      <c r="C144" s="63">
        <v>112</v>
      </c>
      <c r="D144" s="63">
        <v>179</v>
      </c>
      <c r="E144" s="63">
        <v>138</v>
      </c>
      <c r="F144" s="63">
        <v>74</v>
      </c>
      <c r="G144" s="64">
        <v>503</v>
      </c>
      <c r="H144" s="63">
        <v>122.97693056359</v>
      </c>
      <c r="I144" s="63">
        <v>154.566522706032</v>
      </c>
      <c r="J144" s="63">
        <v>163.83736436449399</v>
      </c>
      <c r="K144" s="63">
        <v>52.852648451614598</v>
      </c>
      <c r="L144" s="64">
        <v>494.23346608573098</v>
      </c>
      <c r="M144" s="143">
        <v>130.612605901005</v>
      </c>
      <c r="N144" s="143">
        <v>159.402223782313</v>
      </c>
      <c r="O144" s="143">
        <v>133.862564855659</v>
      </c>
      <c r="P144" s="143">
        <v>59.5000672973596</v>
      </c>
      <c r="Q144" s="64">
        <v>483.37746183633698</v>
      </c>
      <c r="R144" s="143">
        <v>143.88916412276899</v>
      </c>
      <c r="S144" s="143">
        <v>188.97107086036601</v>
      </c>
      <c r="T144" s="143">
        <v>150.31158314695699</v>
      </c>
      <c r="U144" s="143">
        <v>166.90066242653</v>
      </c>
      <c r="V144" s="64">
        <v>650.07248055662205</v>
      </c>
      <c r="W144" s="143">
        <v>152.69609345411899</v>
      </c>
      <c r="X144" s="143">
        <v>187.04055632226499</v>
      </c>
      <c r="Y144" s="143">
        <v>185.80805757307999</v>
      </c>
      <c r="Z144" s="143">
        <v>184.259364418247</v>
      </c>
      <c r="AA144" s="64">
        <v>709.804071767712</v>
      </c>
      <c r="AB144" s="143">
        <v>110.777767429802</v>
      </c>
      <c r="AC144" s="143">
        <v>78.145627840536704</v>
      </c>
      <c r="AD144" s="143">
        <v>123.080864436097</v>
      </c>
      <c r="AE144" s="143">
        <v>96.291267200228404</v>
      </c>
      <c r="AF144" s="64">
        <v>408.29552690666401</v>
      </c>
      <c r="AG144" s="143">
        <v>160.20734782588201</v>
      </c>
      <c r="AH144" s="143">
        <v>549.17419481904199</v>
      </c>
      <c r="AI144" s="143">
        <v>191.813142955405</v>
      </c>
      <c r="AJ144" s="143">
        <v>-356.36845886634302</v>
      </c>
      <c r="AK144" s="64">
        <v>544.826226733986</v>
      </c>
      <c r="AL144" s="143">
        <v>-1.96886319702704</v>
      </c>
      <c r="AM144" s="143">
        <v>-1.9688631970271</v>
      </c>
      <c r="AN144" s="143">
        <v>191.32907242838101</v>
      </c>
      <c r="AO144" s="143">
        <v>191.3290724283811</v>
      </c>
      <c r="AP144" s="143">
        <v>199.201819133459</v>
      </c>
      <c r="AQ144" s="381">
        <v>199.20181913346002</v>
      </c>
      <c r="AR144" s="143">
        <v>115.496211771692</v>
      </c>
      <c r="AS144" s="381">
        <f t="shared" si="33"/>
        <v>115.49621177169095</v>
      </c>
      <c r="AT144" s="64">
        <v>504.05824013650602</v>
      </c>
      <c r="AU144" s="64">
        <v>504.05824013650499</v>
      </c>
      <c r="AV144" s="143">
        <v>331.70615998504002</v>
      </c>
      <c r="AW144" s="143">
        <v>352.689047635321</v>
      </c>
      <c r="AX144" s="143">
        <v>401.01701926059297</v>
      </c>
      <c r="AY144" s="143">
        <v>246.26679723661499</v>
      </c>
      <c r="AZ144" s="64">
        <v>1331.57002411757</v>
      </c>
      <c r="BA144"/>
      <c r="BB144" s="174" t="str">
        <f t="shared" si="34"/>
        <v>x2.1</v>
      </c>
      <c r="BC144" s="174">
        <f t="shared" si="31"/>
        <v>-0.38589439996664232</v>
      </c>
      <c r="BD144" s="174" t="str">
        <f t="shared" si="32"/>
        <v>x2,6</v>
      </c>
      <c r="BE144" s="131"/>
    </row>
    <row r="145" spans="1:57" ht="13">
      <c r="A145" s="21" t="s">
        <v>205</v>
      </c>
      <c r="B145" s="29" t="s">
        <v>46</v>
      </c>
      <c r="C145" s="101">
        <v>-46</v>
      </c>
      <c r="D145" s="101">
        <v>-57</v>
      </c>
      <c r="E145" s="101">
        <v>-40</v>
      </c>
      <c r="F145" s="101">
        <v>-18</v>
      </c>
      <c r="G145" s="106">
        <v>-161</v>
      </c>
      <c r="H145" s="101">
        <v>-42.502830482395296</v>
      </c>
      <c r="I145" s="101">
        <v>-48.393033278496901</v>
      </c>
      <c r="J145" s="101">
        <v>-52.230238977562898</v>
      </c>
      <c r="K145" s="101">
        <v>-13.6015965612683</v>
      </c>
      <c r="L145" s="106">
        <v>-156.72769929972301</v>
      </c>
      <c r="M145" s="144">
        <v>-43.987625763573398</v>
      </c>
      <c r="N145" s="144">
        <v>-47.253358185983899</v>
      </c>
      <c r="O145" s="144">
        <v>-41.935247943334502</v>
      </c>
      <c r="P145" s="144">
        <v>-18.844214258065598</v>
      </c>
      <c r="Q145" s="106">
        <v>-152.02044615095701</v>
      </c>
      <c r="R145" s="144">
        <v>-46.704047496310302</v>
      </c>
      <c r="S145" s="144">
        <v>-54.315588141913203</v>
      </c>
      <c r="T145" s="144">
        <v>-44.612642454170903</v>
      </c>
      <c r="U145" s="144">
        <v>-39.4106975601036</v>
      </c>
      <c r="V145" s="106">
        <v>-185.042975652498</v>
      </c>
      <c r="W145" s="144">
        <v>-44.119177203683499</v>
      </c>
      <c r="X145" s="144">
        <v>-52.375191100509603</v>
      </c>
      <c r="Y145" s="144">
        <v>-54.141116592863597</v>
      </c>
      <c r="Z145" s="144">
        <v>-48.628990172156001</v>
      </c>
      <c r="AA145" s="106">
        <v>-199.26447506921301</v>
      </c>
      <c r="AB145" s="144">
        <v>-36.817766633669699</v>
      </c>
      <c r="AC145" s="144">
        <v>-16.089953626634799</v>
      </c>
      <c r="AD145" s="144">
        <v>-33.2038419041384</v>
      </c>
      <c r="AE145" s="144">
        <v>-15.2637238543329</v>
      </c>
      <c r="AF145" s="106">
        <v>-101.37528601877599</v>
      </c>
      <c r="AG145" s="144">
        <v>-49.849863427690799</v>
      </c>
      <c r="AH145" s="144">
        <v>-21.344526128977002</v>
      </c>
      <c r="AI145" s="144">
        <v>-59.390618356011402</v>
      </c>
      <c r="AJ145" s="144">
        <v>329.688834217666</v>
      </c>
      <c r="AK145" s="106">
        <v>199.103826304987</v>
      </c>
      <c r="AL145" s="144">
        <v>-57.175343294107101</v>
      </c>
      <c r="AM145" s="144">
        <v>-57.175343294107101</v>
      </c>
      <c r="AN145" s="144">
        <v>-54.683625098711097</v>
      </c>
      <c r="AO145" s="144">
        <v>-54.683625098710898</v>
      </c>
      <c r="AP145" s="144">
        <v>-60.154964552581902</v>
      </c>
      <c r="AQ145" s="382">
        <v>-60.154964552582001</v>
      </c>
      <c r="AR145" s="144">
        <v>106.439143621139</v>
      </c>
      <c r="AS145" s="382">
        <f t="shared" si="33"/>
        <v>106.4391436211388</v>
      </c>
      <c r="AT145" s="106">
        <v>-65.574789324261204</v>
      </c>
      <c r="AU145" s="106">
        <v>-65.574789324261204</v>
      </c>
      <c r="AV145" s="144">
        <v>-97.693581284000302</v>
      </c>
      <c r="AW145" s="144">
        <v>-103.417660595244</v>
      </c>
      <c r="AX145" s="144">
        <v>-118.41359867128701</v>
      </c>
      <c r="AY145" s="144">
        <v>-102.666854050155</v>
      </c>
      <c r="AZ145" s="66">
        <v>-422.19169460068599</v>
      </c>
      <c r="BA145"/>
      <c r="BB145" s="174" t="str">
        <f t="shared" si="34"/>
        <v>ns</v>
      </c>
      <c r="BC145" s="174">
        <f t="shared" si="31"/>
        <v>-0.13298088055616442</v>
      </c>
      <c r="BD145" s="174" t="str">
        <f t="shared" si="32"/>
        <v>x6,4</v>
      </c>
      <c r="BE145" s="131"/>
    </row>
    <row r="146" spans="1:57" ht="13">
      <c r="A146" s="21" t="s">
        <v>206</v>
      </c>
      <c r="B146" s="29" t="s">
        <v>48</v>
      </c>
      <c r="C146" s="101">
        <v>-15</v>
      </c>
      <c r="D146" s="101">
        <v>1</v>
      </c>
      <c r="E146" s="101">
        <v>-2</v>
      </c>
      <c r="F146" s="101">
        <v>2</v>
      </c>
      <c r="G146" s="106">
        <v>-14</v>
      </c>
      <c r="H146" s="101">
        <v>0</v>
      </c>
      <c r="I146" s="101">
        <v>0</v>
      </c>
      <c r="J146" s="101">
        <v>0</v>
      </c>
      <c r="K146" s="101">
        <v>-2.7560034359947299</v>
      </c>
      <c r="L146" s="106">
        <v>-2.7560034359947299</v>
      </c>
      <c r="M146" s="144">
        <v>3.5388829694490101E-2</v>
      </c>
      <c r="N146" s="144">
        <v>-7.8754024660156602E-3</v>
      </c>
      <c r="O146" s="144">
        <v>3.7659041699853301E-3</v>
      </c>
      <c r="P146" s="144">
        <v>-2.1269675061987101E-2</v>
      </c>
      <c r="Q146" s="106">
        <v>1.0009656336472701E-2</v>
      </c>
      <c r="R146" s="144">
        <v>0</v>
      </c>
      <c r="S146" s="144">
        <v>0</v>
      </c>
      <c r="T146" s="144">
        <v>0</v>
      </c>
      <c r="U146" s="144">
        <v>0</v>
      </c>
      <c r="V146" s="106">
        <v>0</v>
      </c>
      <c r="W146" s="144">
        <v>0</v>
      </c>
      <c r="X146" s="144">
        <v>0</v>
      </c>
      <c r="Y146" s="144">
        <v>0</v>
      </c>
      <c r="Z146" s="144">
        <v>-45.761107891886297</v>
      </c>
      <c r="AA146" s="106">
        <v>-45.761107891886297</v>
      </c>
      <c r="AB146" s="144">
        <v>-0.40873503782354398</v>
      </c>
      <c r="AC146" s="144">
        <v>-0.147858773948324</v>
      </c>
      <c r="AD146" s="144">
        <v>-0.43499486647979202</v>
      </c>
      <c r="AE146" s="144">
        <v>-6.5637572329263802</v>
      </c>
      <c r="AF146" s="106">
        <v>-7.5553459111780397</v>
      </c>
      <c r="AG146" s="144">
        <v>-0.93523566966551097</v>
      </c>
      <c r="AH146" s="144">
        <v>0.20044799940894201</v>
      </c>
      <c r="AI146" s="144">
        <v>-2.7006204016898399</v>
      </c>
      <c r="AJ146" s="144">
        <v>4.0957616257480396</v>
      </c>
      <c r="AK146" s="106">
        <v>0.66035355380160399</v>
      </c>
      <c r="AL146" s="144">
        <v>1.33396068772677</v>
      </c>
      <c r="AM146" s="144">
        <v>1.3339606877268</v>
      </c>
      <c r="AN146" s="144">
        <v>10.826448421317</v>
      </c>
      <c r="AO146" s="144">
        <v>10.826448421317</v>
      </c>
      <c r="AP146" s="144">
        <v>9.0227958006913003</v>
      </c>
      <c r="AQ146" s="382">
        <v>9.0227958006912008</v>
      </c>
      <c r="AR146" s="144">
        <v>-27.747062459807299</v>
      </c>
      <c r="AS146" s="382">
        <f t="shared" si="33"/>
        <v>-27.747062459807232</v>
      </c>
      <c r="AT146" s="106">
        <v>-6.5638575500722203</v>
      </c>
      <c r="AU146" s="106">
        <v>-6.56385755007223</v>
      </c>
      <c r="AV146" s="144">
        <v>1.726</v>
      </c>
      <c r="AW146" s="144">
        <v>2.7909999999999999</v>
      </c>
      <c r="AX146" s="144">
        <v>2.0398526829146602</v>
      </c>
      <c r="AY146" s="144">
        <v>-9.9940477102733496</v>
      </c>
      <c r="AZ146" s="66">
        <v>-3.32819502735869</v>
      </c>
      <c r="BA146"/>
      <c r="BB146" s="174">
        <f t="shared" si="34"/>
        <v>-0.63981600846034992</v>
      </c>
      <c r="BC146" s="174" t="str">
        <f t="shared" si="31"/>
        <v>ns</v>
      </c>
      <c r="BD146" s="174">
        <f t="shared" si="32"/>
        <v>-0.4929513625227796</v>
      </c>
      <c r="BE146" s="131"/>
    </row>
    <row r="147" spans="1:57" ht="13">
      <c r="A147" s="21" t="s">
        <v>207</v>
      </c>
      <c r="B147" s="28" t="s">
        <v>50</v>
      </c>
      <c r="C147" s="63">
        <v>51</v>
      </c>
      <c r="D147" s="63">
        <v>123</v>
      </c>
      <c r="E147" s="63">
        <v>96</v>
      </c>
      <c r="F147" s="63">
        <v>58</v>
      </c>
      <c r="G147" s="64">
        <v>328</v>
      </c>
      <c r="H147" s="63">
        <v>80.474100081194905</v>
      </c>
      <c r="I147" s="63">
        <v>106.173489427536</v>
      </c>
      <c r="J147" s="63">
        <v>111.607125386931</v>
      </c>
      <c r="K147" s="63">
        <v>36.495048454351597</v>
      </c>
      <c r="L147" s="64">
        <v>334.74976335001401</v>
      </c>
      <c r="M147" s="143">
        <v>86.660368967125905</v>
      </c>
      <c r="N147" s="143">
        <v>112.140990193863</v>
      </c>
      <c r="O147" s="143">
        <v>91.931082816494794</v>
      </c>
      <c r="P147" s="143">
        <v>40.6345833642321</v>
      </c>
      <c r="Q147" s="64">
        <v>331.36702534171599</v>
      </c>
      <c r="R147" s="143">
        <v>97.185116626458793</v>
      </c>
      <c r="S147" s="143">
        <v>134.65548271845299</v>
      </c>
      <c r="T147" s="143">
        <v>105.698940692786</v>
      </c>
      <c r="U147" s="143">
        <v>127.48996486642601</v>
      </c>
      <c r="V147" s="64">
        <v>465.029504904124</v>
      </c>
      <c r="W147" s="143">
        <v>108.576916250436</v>
      </c>
      <c r="X147" s="143">
        <v>134.665365221755</v>
      </c>
      <c r="Y147" s="143">
        <v>131.66694098021699</v>
      </c>
      <c r="Z147" s="143">
        <v>89.869266354204896</v>
      </c>
      <c r="AA147" s="64">
        <v>464.77848880661298</v>
      </c>
      <c r="AB147" s="143">
        <v>73.551265758309</v>
      </c>
      <c r="AC147" s="143">
        <v>61.907815439953502</v>
      </c>
      <c r="AD147" s="143">
        <v>89.442027665479003</v>
      </c>
      <c r="AE147" s="143">
        <v>74.463786112969004</v>
      </c>
      <c r="AF147" s="64">
        <v>299.36489497671101</v>
      </c>
      <c r="AG147" s="143">
        <v>109.42224872852501</v>
      </c>
      <c r="AH147" s="143">
        <v>528.03011668947397</v>
      </c>
      <c r="AI147" s="143">
        <v>129.72190419770399</v>
      </c>
      <c r="AJ147" s="143">
        <v>-22.583863022929101</v>
      </c>
      <c r="AK147" s="64">
        <v>744.59040659277503</v>
      </c>
      <c r="AL147" s="143">
        <v>-57.810245803407398</v>
      </c>
      <c r="AM147" s="143">
        <v>-57.810245803407398</v>
      </c>
      <c r="AN147" s="143">
        <v>147.47189575098699</v>
      </c>
      <c r="AO147" s="143">
        <v>147.47189575098679</v>
      </c>
      <c r="AP147" s="143">
        <v>148.06965038156901</v>
      </c>
      <c r="AQ147" s="381">
        <v>148.06965038156861</v>
      </c>
      <c r="AR147" s="143">
        <v>194.188292933024</v>
      </c>
      <c r="AS147" s="381">
        <f t="shared" si="33"/>
        <v>194.18829293302397</v>
      </c>
      <c r="AT147" s="64">
        <v>431.91959326217199</v>
      </c>
      <c r="AU147" s="64">
        <v>431.91959326217199</v>
      </c>
      <c r="AV147" s="143">
        <v>235.73857870103899</v>
      </c>
      <c r="AW147" s="143">
        <v>252.062387040077</v>
      </c>
      <c r="AX147" s="143">
        <v>284.64327327222099</v>
      </c>
      <c r="AY147" s="143">
        <v>133.60589547618699</v>
      </c>
      <c r="AZ147" s="64">
        <v>906.050134489524</v>
      </c>
      <c r="BA147"/>
      <c r="BB147" s="174">
        <f t="shared" si="34"/>
        <v>-0.31197759937944358</v>
      </c>
      <c r="BC147" s="174">
        <f t="shared" si="31"/>
        <v>-0.53061987399079735</v>
      </c>
      <c r="BD147" s="174" t="str">
        <f t="shared" si="32"/>
        <v>x2,1</v>
      </c>
      <c r="BE147" s="131"/>
    </row>
    <row r="148" spans="1:57" ht="13">
      <c r="A148" s="21" t="s">
        <v>208</v>
      </c>
      <c r="B148" s="29" t="s">
        <v>52</v>
      </c>
      <c r="C148" s="101">
        <v>-24</v>
      </c>
      <c r="D148" s="101">
        <v>-32</v>
      </c>
      <c r="E148" s="101">
        <v>-27</v>
      </c>
      <c r="F148" s="101">
        <v>-19</v>
      </c>
      <c r="G148" s="106">
        <v>-102</v>
      </c>
      <c r="H148" s="101">
        <v>-26.986817415973501</v>
      </c>
      <c r="I148" s="101">
        <v>-29.849179673987599</v>
      </c>
      <c r="J148" s="101">
        <v>-32.233018746427099</v>
      </c>
      <c r="K148" s="101">
        <v>-12.5460943733435</v>
      </c>
      <c r="L148" s="106">
        <v>-101.61511020973199</v>
      </c>
      <c r="M148" s="144">
        <v>-26.0512363409015</v>
      </c>
      <c r="N148" s="144">
        <v>-31.116482901389599</v>
      </c>
      <c r="O148" s="144">
        <v>-27.5160033269118</v>
      </c>
      <c r="P148" s="144">
        <v>-12.453473638396099</v>
      </c>
      <c r="Q148" s="106">
        <v>-97.137196207599104</v>
      </c>
      <c r="R148" s="144">
        <v>-27.493504010058199</v>
      </c>
      <c r="S148" s="144">
        <v>-36.184116828623999</v>
      </c>
      <c r="T148" s="144">
        <v>-29.170552219222401</v>
      </c>
      <c r="U148" s="144">
        <v>-31.557918504614001</v>
      </c>
      <c r="V148" s="106">
        <v>-124.40609156251899</v>
      </c>
      <c r="W148" s="144">
        <v>-29.262710209709098</v>
      </c>
      <c r="X148" s="144">
        <v>-36.401806361596101</v>
      </c>
      <c r="Y148" s="144">
        <v>-34.939796637120601</v>
      </c>
      <c r="Z148" s="144">
        <v>-31.220920634711899</v>
      </c>
      <c r="AA148" s="106">
        <v>-131.82523384313799</v>
      </c>
      <c r="AB148" s="144">
        <v>-21.662567311278099</v>
      </c>
      <c r="AC148" s="144">
        <v>-25.3780896277921</v>
      </c>
      <c r="AD148" s="144">
        <v>-26.484336994454601</v>
      </c>
      <c r="AE148" s="144">
        <v>-18.584928142770899</v>
      </c>
      <c r="AF148" s="106">
        <v>-92.109922076295703</v>
      </c>
      <c r="AG148" s="144">
        <v>-30.049956260464299</v>
      </c>
      <c r="AH148" s="144">
        <v>-131.95169245952101</v>
      </c>
      <c r="AI148" s="144">
        <v>-31.1789819571446</v>
      </c>
      <c r="AJ148" s="144">
        <v>6.3135247420327598</v>
      </c>
      <c r="AK148" s="106">
        <v>-186.86710593509801</v>
      </c>
      <c r="AL148" s="144">
        <v>-42.017555911141102</v>
      </c>
      <c r="AM148" s="144">
        <v>-42.017555911141102</v>
      </c>
      <c r="AN148" s="144">
        <v>-34.828685179842203</v>
      </c>
      <c r="AO148" s="144">
        <v>-34.828685179842196</v>
      </c>
      <c r="AP148" s="144">
        <v>-37.994342850936</v>
      </c>
      <c r="AQ148" s="382">
        <v>-37.994342850935695</v>
      </c>
      <c r="AR148" s="144">
        <v>-44.450086599776697</v>
      </c>
      <c r="AS148" s="382">
        <f t="shared" si="33"/>
        <v>-44.450086599776995</v>
      </c>
      <c r="AT148" s="106">
        <v>-159.29067054169599</v>
      </c>
      <c r="AU148" s="106">
        <v>-159.29067054169599</v>
      </c>
      <c r="AV148" s="144">
        <v>-57.764709274207902</v>
      </c>
      <c r="AW148" s="144">
        <v>-54.925037916724897</v>
      </c>
      <c r="AX148" s="144">
        <v>-59.766771169914598</v>
      </c>
      <c r="AY148" s="144">
        <v>-31.054027192099401</v>
      </c>
      <c r="AZ148" s="66">
        <v>-203.51054555294701</v>
      </c>
      <c r="BA148"/>
      <c r="BB148" s="174">
        <f t="shared" si="34"/>
        <v>-0.30137307781408917</v>
      </c>
      <c r="BC148" s="174">
        <f t="shared" si="31"/>
        <v>-0.48041316965552627</v>
      </c>
      <c r="BD148" s="174">
        <f t="shared" si="32"/>
        <v>0.27760492727460773</v>
      </c>
      <c r="BE148" s="131"/>
    </row>
    <row r="149" spans="1:57" ht="13">
      <c r="A149" s="21" t="s">
        <v>209</v>
      </c>
      <c r="B149" s="36" t="s">
        <v>54</v>
      </c>
      <c r="C149" s="64">
        <v>27</v>
      </c>
      <c r="D149" s="64">
        <v>91</v>
      </c>
      <c r="E149" s="64">
        <v>69</v>
      </c>
      <c r="F149" s="64">
        <v>39</v>
      </c>
      <c r="G149" s="64">
        <v>226</v>
      </c>
      <c r="H149" s="64">
        <v>53.4872826652215</v>
      </c>
      <c r="I149" s="64">
        <v>76.324309753547993</v>
      </c>
      <c r="J149" s="64">
        <v>79.374106640504195</v>
      </c>
      <c r="K149" s="64">
        <v>23.9489540810082</v>
      </c>
      <c r="L149" s="64">
        <v>233.13465314028201</v>
      </c>
      <c r="M149" s="146">
        <v>60.609132626224401</v>
      </c>
      <c r="N149" s="146">
        <v>81.024507292473601</v>
      </c>
      <c r="O149" s="146">
        <v>64.415079489582993</v>
      </c>
      <c r="P149" s="146">
        <v>28.181109725835899</v>
      </c>
      <c r="Q149" s="64">
        <v>234.22982913411701</v>
      </c>
      <c r="R149" s="146">
        <v>69.691612616400505</v>
      </c>
      <c r="S149" s="146">
        <v>98.4713658898293</v>
      </c>
      <c r="T149" s="146">
        <v>76.528388473563794</v>
      </c>
      <c r="U149" s="146">
        <v>95.932046361812098</v>
      </c>
      <c r="V149" s="64">
        <v>340.62341334160601</v>
      </c>
      <c r="W149" s="146">
        <v>79.314206040726702</v>
      </c>
      <c r="X149" s="146">
        <v>98.263558860159407</v>
      </c>
      <c r="Y149" s="146">
        <v>96.727144343096001</v>
      </c>
      <c r="Z149" s="146">
        <v>58.648345719493001</v>
      </c>
      <c r="AA149" s="64">
        <v>332.95325496347499</v>
      </c>
      <c r="AB149" s="146">
        <v>51.888698447030897</v>
      </c>
      <c r="AC149" s="146">
        <v>36.529725812161502</v>
      </c>
      <c r="AD149" s="146">
        <v>62.957690671024402</v>
      </c>
      <c r="AE149" s="146">
        <v>55.878857970198098</v>
      </c>
      <c r="AF149" s="64">
        <v>207.254972900415</v>
      </c>
      <c r="AG149" s="146">
        <v>79.372292468060905</v>
      </c>
      <c r="AH149" s="146">
        <v>396.07842422995299</v>
      </c>
      <c r="AI149" s="146">
        <v>98.542922240559804</v>
      </c>
      <c r="AJ149" s="146">
        <v>-16.270338280896102</v>
      </c>
      <c r="AK149" s="64">
        <v>557.72330065767699</v>
      </c>
      <c r="AL149" s="146">
        <v>-99.827801714548499</v>
      </c>
      <c r="AM149" s="146">
        <v>-99.827801714548499</v>
      </c>
      <c r="AN149" s="146">
        <v>112.643210571145</v>
      </c>
      <c r="AO149" s="146">
        <v>112.64321057114461</v>
      </c>
      <c r="AP149" s="146">
        <v>110.075307530633</v>
      </c>
      <c r="AQ149" s="381">
        <v>110.0753075306329</v>
      </c>
      <c r="AR149" s="146">
        <v>149.73820633324701</v>
      </c>
      <c r="AS149" s="381">
        <f t="shared" si="33"/>
        <v>149.73820633324701</v>
      </c>
      <c r="AT149" s="64">
        <v>272.628922720476</v>
      </c>
      <c r="AU149" s="64">
        <v>272.628922720476</v>
      </c>
      <c r="AV149" s="146">
        <v>177.97386942683201</v>
      </c>
      <c r="AW149" s="146">
        <v>197.13734912335201</v>
      </c>
      <c r="AX149" s="146">
        <v>224.876502102307</v>
      </c>
      <c r="AY149" s="146">
        <v>102.55186828408701</v>
      </c>
      <c r="AZ149" s="64">
        <v>702.53958893657705</v>
      </c>
      <c r="BA149"/>
      <c r="BB149" s="174">
        <f t="shared" si="34"/>
        <v>-0.31512557285577036</v>
      </c>
      <c r="BC149" s="174">
        <f t="shared" si="31"/>
        <v>-0.5439636096908369</v>
      </c>
      <c r="BD149" s="174" t="str">
        <f t="shared" si="32"/>
        <v>x2,6</v>
      </c>
      <c r="BE149" s="131"/>
    </row>
    <row r="150" spans="1:57" ht="13">
      <c r="A150" s="21"/>
      <c r="B150" s="88"/>
      <c r="C150" s="88"/>
      <c r="D150" s="88"/>
      <c r="E150" s="88"/>
      <c r="F150" s="88"/>
      <c r="G150" s="88"/>
      <c r="H150" s="101"/>
      <c r="I150" s="101"/>
      <c r="J150" s="101"/>
      <c r="K150" s="101"/>
      <c r="L150" s="88"/>
      <c r="M150" s="144"/>
      <c r="N150" s="144"/>
      <c r="O150" s="144"/>
      <c r="P150" s="144"/>
      <c r="Q150" s="88"/>
      <c r="R150" s="144"/>
      <c r="S150" s="144"/>
      <c r="T150" s="144"/>
      <c r="U150" s="144"/>
      <c r="V150" s="88"/>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f t="shared" si="33"/>
        <v>0</v>
      </c>
      <c r="AT150" s="144"/>
      <c r="AU150" s="144"/>
      <c r="AV150" s="144"/>
      <c r="AW150" s="144"/>
      <c r="AX150" s="144"/>
      <c r="AY150" s="144"/>
      <c r="AZ150" s="478"/>
      <c r="BA150"/>
      <c r="BB150" s="174"/>
      <c r="BC150" s="174"/>
      <c r="BD150" s="174"/>
      <c r="BE150" s="131"/>
    </row>
    <row r="151" spans="1:57" ht="16" thickBot="1">
      <c r="A151" s="21"/>
      <c r="B151" s="102" t="s">
        <v>210</v>
      </c>
      <c r="C151" s="103"/>
      <c r="D151" s="103"/>
      <c r="E151" s="103"/>
      <c r="F151" s="103"/>
      <c r="G151" s="103"/>
      <c r="H151" s="159"/>
      <c r="I151" s="159"/>
      <c r="J151" s="159"/>
      <c r="K151" s="159"/>
      <c r="L151" s="103"/>
      <c r="M151" s="160"/>
      <c r="N151" s="160"/>
      <c r="O151" s="160"/>
      <c r="P151" s="160"/>
      <c r="Q151" s="103"/>
      <c r="R151" s="160"/>
      <c r="S151" s="160"/>
      <c r="T151" s="160"/>
      <c r="U151" s="160"/>
      <c r="V151" s="103"/>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f t="shared" si="33"/>
        <v>0</v>
      </c>
      <c r="AT151" s="160"/>
      <c r="AU151" s="160"/>
      <c r="AV151" s="160"/>
      <c r="AW151" s="160"/>
      <c r="AX151" s="160"/>
      <c r="AY151" s="160"/>
      <c r="AZ151" s="479"/>
      <c r="BA151"/>
      <c r="BB151" s="174"/>
      <c r="BC151" s="174"/>
      <c r="BD151" s="174"/>
      <c r="BE151" s="131"/>
    </row>
    <row r="152" spans="1:57" ht="13">
      <c r="A152" s="21"/>
      <c r="B152" s="88"/>
      <c r="C152" s="88"/>
      <c r="D152" s="88"/>
      <c r="E152" s="88"/>
      <c r="F152" s="88"/>
      <c r="G152" s="88"/>
      <c r="H152" s="101"/>
      <c r="I152" s="101"/>
      <c r="J152" s="101"/>
      <c r="K152" s="101"/>
      <c r="L152" s="88"/>
      <c r="M152" s="144"/>
      <c r="N152" s="144"/>
      <c r="O152" s="144"/>
      <c r="P152" s="144"/>
      <c r="Q152" s="88"/>
      <c r="R152" s="144"/>
      <c r="S152" s="144"/>
      <c r="T152" s="144"/>
      <c r="U152" s="144"/>
      <c r="V152" s="88"/>
      <c r="W152" s="144"/>
      <c r="X152" s="144"/>
      <c r="Y152" s="144"/>
      <c r="Z152" s="144"/>
      <c r="AA152" s="144"/>
      <c r="AB152" s="144"/>
      <c r="AC152" s="144"/>
      <c r="AD152" s="144"/>
      <c r="AE152" s="144"/>
      <c r="AF152" s="144"/>
      <c r="AG152" s="144"/>
      <c r="AH152" s="144"/>
      <c r="AI152" s="144"/>
      <c r="AJ152" s="144"/>
      <c r="AK152" s="144"/>
      <c r="AL152" s="144"/>
      <c r="AM152" s="147" t="s">
        <v>601</v>
      </c>
      <c r="AN152" s="144"/>
      <c r="AO152" s="147" t="s">
        <v>601</v>
      </c>
      <c r="AP152" s="144"/>
      <c r="AQ152" s="147" t="str">
        <f>+$AM$13</f>
        <v>IFRS 17</v>
      </c>
      <c r="AR152" s="144"/>
      <c r="AS152" s="147" t="str">
        <f>+$AM$13</f>
        <v>IFRS 17</v>
      </c>
      <c r="AT152" s="144"/>
      <c r="AU152" s="147" t="s">
        <v>601</v>
      </c>
      <c r="AV152" s="144"/>
      <c r="AW152" s="144"/>
      <c r="AX152" s="144"/>
      <c r="AY152" s="144"/>
      <c r="AZ152" s="478"/>
      <c r="BA152"/>
      <c r="BB152" s="178"/>
      <c r="BC152" s="178"/>
      <c r="BD152" s="178"/>
      <c r="BE152" s="131"/>
    </row>
    <row r="153" spans="1:57" ht="26">
      <c r="A153" s="21"/>
      <c r="B153" s="104" t="s">
        <v>24</v>
      </c>
      <c r="C153" s="105" t="s">
        <v>100</v>
      </c>
      <c r="D153" s="105" t="s">
        <v>101</v>
      </c>
      <c r="E153" s="105" t="s">
        <v>102</v>
      </c>
      <c r="F153" s="105" t="s">
        <v>103</v>
      </c>
      <c r="G153" s="105" t="s">
        <v>104</v>
      </c>
      <c r="H153" s="161" t="s">
        <v>483</v>
      </c>
      <c r="I153" s="161" t="s">
        <v>484</v>
      </c>
      <c r="J153" s="161" t="s">
        <v>485</v>
      </c>
      <c r="K153" s="105" t="s">
        <v>486</v>
      </c>
      <c r="L153" s="105" t="s">
        <v>487</v>
      </c>
      <c r="M153" s="147" t="s">
        <v>488</v>
      </c>
      <c r="N153" s="147" t="s">
        <v>489</v>
      </c>
      <c r="O153" s="147" t="s">
        <v>490</v>
      </c>
      <c r="P153" s="147" t="s">
        <v>491</v>
      </c>
      <c r="Q153" s="105" t="s">
        <v>492</v>
      </c>
      <c r="R153" s="147" t="s">
        <v>493</v>
      </c>
      <c r="S153" s="147" t="s">
        <v>494</v>
      </c>
      <c r="T153" s="147" t="s">
        <v>495</v>
      </c>
      <c r="U153" s="147" t="s">
        <v>496</v>
      </c>
      <c r="V153" s="105" t="s">
        <v>497</v>
      </c>
      <c r="W153" s="147" t="s">
        <v>498</v>
      </c>
      <c r="X153" s="147" t="s">
        <v>499</v>
      </c>
      <c r="Y153" s="147" t="s">
        <v>500</v>
      </c>
      <c r="Z153" s="147" t="s">
        <v>501</v>
      </c>
      <c r="AA153" s="147" t="s">
        <v>502</v>
      </c>
      <c r="AB153" s="147" t="s">
        <v>503</v>
      </c>
      <c r="AC153" s="147" t="s">
        <v>504</v>
      </c>
      <c r="AD153" s="147" t="s">
        <v>505</v>
      </c>
      <c r="AE153" s="147" t="s">
        <v>506</v>
      </c>
      <c r="AF153" s="147" t="s">
        <v>507</v>
      </c>
      <c r="AG153" s="147" t="s">
        <v>508</v>
      </c>
      <c r="AH153" s="147" t="s">
        <v>509</v>
      </c>
      <c r="AI153" s="147" t="s">
        <v>510</v>
      </c>
      <c r="AJ153" s="147" t="s">
        <v>511</v>
      </c>
      <c r="AK153" s="147" t="s">
        <v>512</v>
      </c>
      <c r="AL153" s="147" t="s">
        <v>513</v>
      </c>
      <c r="AM153" s="147" t="s">
        <v>513</v>
      </c>
      <c r="AN153" s="147" t="s">
        <v>570</v>
      </c>
      <c r="AO153" s="147" t="s">
        <v>570</v>
      </c>
      <c r="AP153" s="147" t="s">
        <v>574</v>
      </c>
      <c r="AQ153" s="147" t="s">
        <v>574</v>
      </c>
      <c r="AR153" s="147" t="s">
        <v>604</v>
      </c>
      <c r="AS153" s="147" t="str">
        <f>AS134</f>
        <v>Q4-22
Stated</v>
      </c>
      <c r="AT153" s="147" t="s">
        <v>605</v>
      </c>
      <c r="AU153" s="147" t="s">
        <v>605</v>
      </c>
      <c r="AV153" s="147" t="s">
        <v>610</v>
      </c>
      <c r="AW153" s="147" t="s">
        <v>623</v>
      </c>
      <c r="AX153" s="147" t="s">
        <v>628</v>
      </c>
      <c r="AY153" s="147" t="str">
        <f t="shared" ref="AY153:AZ153" si="35">AY$14</f>
        <v>Q4-23
Stated</v>
      </c>
      <c r="AZ153" s="475" t="str">
        <f t="shared" si="35"/>
        <v>FY-2023
Stated</v>
      </c>
      <c r="BA153"/>
      <c r="BB153" s="142" t="str">
        <f>LEFT($AR:$AR,2)&amp;"/"&amp;LEFT(AY:AY,2)</f>
        <v>Q4/Q4</v>
      </c>
      <c r="BC153" s="142" t="str">
        <f>LEFT($AY:$AY,2)&amp;"/"&amp;LEFT(AX:AX,2)</f>
        <v>Q4/Q3</v>
      </c>
      <c r="BD153" s="405" t="str">
        <f>LEFT($AK:$AK,2)&amp;"/"&amp;LEFT(AZ:AZ,2)</f>
        <v>FY/FY</v>
      </c>
      <c r="BE153" s="131"/>
    </row>
    <row r="154" spans="1:57" ht="13">
      <c r="A154" s="21"/>
      <c r="B154" s="26"/>
      <c r="C154" s="88"/>
      <c r="D154" s="88"/>
      <c r="E154" s="88"/>
      <c r="F154" s="88"/>
      <c r="G154" s="88"/>
      <c r="H154" s="101"/>
      <c r="I154" s="101"/>
      <c r="J154" s="101"/>
      <c r="K154" s="101"/>
      <c r="L154" s="88"/>
      <c r="M154" s="144"/>
      <c r="N154" s="144"/>
      <c r="O154" s="144"/>
      <c r="P154" s="144"/>
      <c r="Q154" s="88"/>
      <c r="R154" s="144"/>
      <c r="S154" s="144"/>
      <c r="T154" s="144"/>
      <c r="U154" s="144"/>
      <c r="V154" s="88"/>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478"/>
      <c r="BA154"/>
      <c r="BB154" s="370"/>
      <c r="BC154" s="370"/>
      <c r="BD154" s="370"/>
      <c r="BE154" s="131"/>
    </row>
    <row r="155" spans="1:57" ht="13">
      <c r="A155" s="21" t="s">
        <v>211</v>
      </c>
      <c r="B155" s="28" t="s">
        <v>26</v>
      </c>
      <c r="C155" s="63">
        <v>418</v>
      </c>
      <c r="D155" s="63">
        <v>449</v>
      </c>
      <c r="E155" s="63">
        <v>406</v>
      </c>
      <c r="F155" s="63">
        <v>416</v>
      </c>
      <c r="G155" s="64">
        <v>1689</v>
      </c>
      <c r="H155" s="63">
        <v>398.029</v>
      </c>
      <c r="I155" s="63">
        <v>413.238</v>
      </c>
      <c r="J155" s="77">
        <v>405.56799999999998</v>
      </c>
      <c r="K155" s="77">
        <v>408.94400000000002</v>
      </c>
      <c r="L155" s="64">
        <v>1625.779</v>
      </c>
      <c r="M155" s="148">
        <v>400.43200000000002</v>
      </c>
      <c r="N155" s="148">
        <v>436.18400000000003</v>
      </c>
      <c r="O155" s="148">
        <v>412.48500000000001</v>
      </c>
      <c r="P155" s="148">
        <v>412.49400000000003</v>
      </c>
      <c r="Q155" s="64">
        <v>1661.595</v>
      </c>
      <c r="R155" s="148">
        <v>470.78199999999998</v>
      </c>
      <c r="S155" s="148">
        <v>476.649</v>
      </c>
      <c r="T155" s="148">
        <v>452.601</v>
      </c>
      <c r="U155" s="148">
        <v>484.55200000000002</v>
      </c>
      <c r="V155" s="64">
        <v>1884.5840000000001</v>
      </c>
      <c r="W155" s="148">
        <v>452.34300000000002</v>
      </c>
      <c r="X155" s="148">
        <v>482.63</v>
      </c>
      <c r="Y155" s="148">
        <v>462.15800000000002</v>
      </c>
      <c r="Z155" s="143">
        <v>485.41500000000002</v>
      </c>
      <c r="AA155" s="64">
        <v>1882.546</v>
      </c>
      <c r="AB155" s="148">
        <v>444.23500000000001</v>
      </c>
      <c r="AC155" s="148">
        <v>430.57900000000001</v>
      </c>
      <c r="AD155" s="148">
        <v>461.71100000000001</v>
      </c>
      <c r="AE155" s="148">
        <v>490.00299999999999</v>
      </c>
      <c r="AF155" s="64">
        <v>1826.528</v>
      </c>
      <c r="AG155" s="148">
        <v>487.83300000000003</v>
      </c>
      <c r="AH155" s="148">
        <v>582.45299999999997</v>
      </c>
      <c r="AI155" s="148">
        <v>612.21</v>
      </c>
      <c r="AJ155" s="148">
        <v>596.99300000000005</v>
      </c>
      <c r="AK155" s="64">
        <v>2279.489</v>
      </c>
      <c r="AL155" s="148">
        <v>618.92600000000004</v>
      </c>
      <c r="AM155" s="148">
        <v>618.92600000000004</v>
      </c>
      <c r="AN155" s="148">
        <v>621.96699999999998</v>
      </c>
      <c r="AO155" s="148">
        <v>621.96699999999998</v>
      </c>
      <c r="AP155" s="148">
        <v>618.00300000000004</v>
      </c>
      <c r="AQ155" s="148">
        <v>618.00299999999993</v>
      </c>
      <c r="AR155" s="148">
        <v>683.67899999999997</v>
      </c>
      <c r="AS155" s="148">
        <f>AU155-AM155-AO155-AQ155</f>
        <v>683.67899999999986</v>
      </c>
      <c r="AT155" s="64">
        <v>2542.5749999999998</v>
      </c>
      <c r="AU155" s="64">
        <v>2542.5749999999998</v>
      </c>
      <c r="AV155" s="148">
        <v>760.74900000000002</v>
      </c>
      <c r="AW155" s="148">
        <v>759.74599999999998</v>
      </c>
      <c r="AX155" s="148">
        <v>783.33</v>
      </c>
      <c r="AY155" s="148">
        <v>713.86199999999997</v>
      </c>
      <c r="AZ155" s="64">
        <v>3017.6869999999999</v>
      </c>
      <c r="BA155"/>
      <c r="BB155" s="174">
        <f>IF(ISERROR($AY155/AS155),"ns",IF($AY155/AS155&gt;200%,"x"&amp;(ROUND($AY155/AS155,1)),IF($AY155/AS155&lt;0,"ns",$AY155/AS155-1)))</f>
        <v>4.4147911519880179E-2</v>
      </c>
      <c r="BC155" s="174">
        <f t="shared" ref="BC155:BC168" si="36">IF(ISERROR($AY155/AX155),"ns",IF($AY155/AX155&gt;200%,"x"&amp;(ROUND($AY155/AX155,1)),IF($AY155/AX155&lt;0,"ns",$AY155/AX155-1)))</f>
        <v>-8.8682930565662121E-2</v>
      </c>
      <c r="BD155" s="174">
        <f t="shared" ref="BD155:BD168" si="37">IF(ISERROR($AZ155/AU155),"ns",IF($AZ155/AU155&gt;200%,"x"&amp;(ROUND($AZ155/AU155,1)),IF($AZ155/AU155&lt;0,"ns",$AZ155/AU155-1)))</f>
        <v>0.1868625310954446</v>
      </c>
      <c r="BE155" s="131"/>
    </row>
    <row r="156" spans="1:57" ht="13">
      <c r="A156" s="21" t="s">
        <v>212</v>
      </c>
      <c r="B156" s="29" t="s">
        <v>28</v>
      </c>
      <c r="C156" s="101">
        <v>-231</v>
      </c>
      <c r="D156" s="101">
        <v>-235</v>
      </c>
      <c r="E156" s="101">
        <v>-230</v>
      </c>
      <c r="F156" s="101">
        <v>-279</v>
      </c>
      <c r="G156" s="106">
        <v>-975</v>
      </c>
      <c r="H156" s="95">
        <v>-233.23699999999999</v>
      </c>
      <c r="I156" s="95">
        <v>-237.93600000000001</v>
      </c>
      <c r="J156" s="95">
        <v>-231.947</v>
      </c>
      <c r="K156" s="95">
        <v>-323.12700000000001</v>
      </c>
      <c r="L156" s="96">
        <v>-1026.2470000000001</v>
      </c>
      <c r="M156" s="95">
        <v>-240.01900000000001</v>
      </c>
      <c r="N156" s="95">
        <v>-251.209</v>
      </c>
      <c r="O156" s="95">
        <v>-242.92500000000001</v>
      </c>
      <c r="P156" s="95">
        <v>-315.18400000000003</v>
      </c>
      <c r="Q156" s="96">
        <v>-1049.337</v>
      </c>
      <c r="R156" s="95">
        <v>-305.31099999999998</v>
      </c>
      <c r="S156" s="95">
        <v>-286.79899999999998</v>
      </c>
      <c r="T156" s="95">
        <v>-290.25</v>
      </c>
      <c r="U156" s="95">
        <v>-331.536</v>
      </c>
      <c r="V156" s="96">
        <v>-1213.896</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-332.21600000000001</v>
      </c>
      <c r="AF156" s="96">
        <v>-1206.347</v>
      </c>
      <c r="AG156" s="95">
        <v>-300.12599999999998</v>
      </c>
      <c r="AH156" s="95">
        <v>-361.42099999999999</v>
      </c>
      <c r="AI156" s="95">
        <v>-382.54500000000002</v>
      </c>
      <c r="AJ156" s="95">
        <v>-708.524</v>
      </c>
      <c r="AK156" s="96">
        <v>-1752.616</v>
      </c>
      <c r="AL156" s="95">
        <v>-405.48</v>
      </c>
      <c r="AM156" s="95">
        <v>-405.48</v>
      </c>
      <c r="AN156" s="95">
        <v>-402.93399999999997</v>
      </c>
      <c r="AO156" s="95">
        <v>-402.93399999999997</v>
      </c>
      <c r="AP156" s="95">
        <v>-375.988</v>
      </c>
      <c r="AQ156" s="379">
        <v>-375.98799999999994</v>
      </c>
      <c r="AR156" s="95">
        <v>-483.34700000000004</v>
      </c>
      <c r="AS156" s="379">
        <f t="shared" ref="AS156:AS168" si="38">AU156-AM156-AO156-AQ156</f>
        <v>-483.34700000000009</v>
      </c>
      <c r="AT156" s="96">
        <v>-1667.749</v>
      </c>
      <c r="AU156" s="96">
        <v>-1667.749</v>
      </c>
      <c r="AV156" s="95">
        <v>-411.548</v>
      </c>
      <c r="AW156" s="95">
        <v>-396.971</v>
      </c>
      <c r="AX156" s="95">
        <v>-393.964</v>
      </c>
      <c r="AY156" s="95">
        <v>-499.375</v>
      </c>
      <c r="AZ156" s="472">
        <v>-1701.8579999999999</v>
      </c>
      <c r="BA156"/>
      <c r="BB156" s="174">
        <f t="shared" ref="BB156:BB168" si="39">IF(ISERROR($AY156/AS156),"ns",IF($AY156/AS156&gt;200%,"x"&amp;(ROUND($AY156/AS156,1)),IF($AY156/AS156&lt;0,"ns",$AY156/AS156-1)))</f>
        <v>3.3160441670269769E-2</v>
      </c>
      <c r="BC156" s="174">
        <f t="shared" si="36"/>
        <v>0.26756505670568886</v>
      </c>
      <c r="BD156" s="174">
        <f t="shared" si="37"/>
        <v>2.0452118394314711E-2</v>
      </c>
      <c r="BE156" s="131"/>
    </row>
    <row r="157" spans="1:57" ht="13">
      <c r="A157" s="97" t="s">
        <v>213</v>
      </c>
      <c r="B157" s="31"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380">
        <v>0</v>
      </c>
      <c r="AR157" s="99">
        <v>0</v>
      </c>
      <c r="AS157" s="380">
        <f t="shared" si="38"/>
        <v>0</v>
      </c>
      <c r="AT157" s="100">
        <v>-38.091154699999997</v>
      </c>
      <c r="AU157" s="100">
        <v>-38.091154699999997</v>
      </c>
      <c r="AV157" s="99">
        <v>-39.948</v>
      </c>
      <c r="AW157" s="99">
        <v>-3.0000000000285354E-4</v>
      </c>
      <c r="AX157" s="99">
        <v>0</v>
      </c>
      <c r="AY157" s="99">
        <v>0</v>
      </c>
      <c r="AZ157" s="100">
        <v>-39.948300000000003</v>
      </c>
      <c r="BA157"/>
      <c r="BB157" s="174" t="str">
        <f t="shared" si="39"/>
        <v>ns</v>
      </c>
      <c r="BC157" s="174" t="str">
        <f t="shared" si="36"/>
        <v>ns</v>
      </c>
      <c r="BD157" s="174">
        <f t="shared" si="37"/>
        <v>4.8755290161891729E-2</v>
      </c>
      <c r="BE157" s="131"/>
    </row>
    <row r="158" spans="1:57" ht="13">
      <c r="A158" s="21" t="s">
        <v>214</v>
      </c>
      <c r="B158" s="28" t="s">
        <v>32</v>
      </c>
      <c r="C158" s="63">
        <v>187</v>
      </c>
      <c r="D158" s="63">
        <v>214</v>
      </c>
      <c r="E158" s="63">
        <v>176</v>
      </c>
      <c r="F158" s="63">
        <v>137</v>
      </c>
      <c r="G158" s="64">
        <v>714</v>
      </c>
      <c r="H158" s="63">
        <v>164.792</v>
      </c>
      <c r="I158" s="63">
        <v>175.30199999999999</v>
      </c>
      <c r="J158" s="77">
        <v>173.62100000000001</v>
      </c>
      <c r="K158" s="77">
        <v>85.816999999999993</v>
      </c>
      <c r="L158" s="64">
        <v>599.53200000000004</v>
      </c>
      <c r="M158" s="148">
        <v>160.41300000000001</v>
      </c>
      <c r="N158" s="148">
        <v>184.97499999999999</v>
      </c>
      <c r="O158" s="148">
        <v>169.56</v>
      </c>
      <c r="P158" s="148">
        <v>97.31</v>
      </c>
      <c r="Q158" s="64">
        <v>612.25800000000004</v>
      </c>
      <c r="R158" s="148">
        <v>165.471</v>
      </c>
      <c r="S158" s="148">
        <v>189.85</v>
      </c>
      <c r="T158" s="148">
        <v>162.351</v>
      </c>
      <c r="U158" s="148">
        <v>153.01599999999999</v>
      </c>
      <c r="V158" s="64">
        <v>670.68799999999999</v>
      </c>
      <c r="W158" s="148">
        <v>153.041</v>
      </c>
      <c r="X158" s="148">
        <v>180.583</v>
      </c>
      <c r="Y158" s="148">
        <v>178.845</v>
      </c>
      <c r="Z158" s="143">
        <v>168.10599999999999</v>
      </c>
      <c r="AA158" s="64">
        <v>680.57500000000005</v>
      </c>
      <c r="AB158" s="148">
        <v>149.74299999999999</v>
      </c>
      <c r="AC158" s="148">
        <v>132.72399999999999</v>
      </c>
      <c r="AD158" s="148">
        <v>179.92699999999999</v>
      </c>
      <c r="AE158" s="148">
        <v>157.78700000000001</v>
      </c>
      <c r="AF158" s="64">
        <v>620.18100000000004</v>
      </c>
      <c r="AG158" s="148">
        <v>187.70699999999999</v>
      </c>
      <c r="AH158" s="148">
        <v>221.03200000000001</v>
      </c>
      <c r="AI158" s="148">
        <v>229.66499999999999</v>
      </c>
      <c r="AJ158" s="148">
        <v>-111.53100000000001</v>
      </c>
      <c r="AK158" s="64">
        <v>526.87300000000005</v>
      </c>
      <c r="AL158" s="148">
        <v>213.446</v>
      </c>
      <c r="AM158" s="148">
        <v>213.446</v>
      </c>
      <c r="AN158" s="148">
        <v>219.03299999999999</v>
      </c>
      <c r="AO158" s="148">
        <v>219.03299999999999</v>
      </c>
      <c r="AP158" s="148">
        <v>242.01499999999999</v>
      </c>
      <c r="AQ158" s="306">
        <v>242.01500000000004</v>
      </c>
      <c r="AR158" s="148">
        <v>200.33199999999999</v>
      </c>
      <c r="AS158" s="306">
        <f t="shared" si="38"/>
        <v>200.33199999999982</v>
      </c>
      <c r="AT158" s="64">
        <v>874.82599999999991</v>
      </c>
      <c r="AU158" s="64">
        <v>874.82599999999991</v>
      </c>
      <c r="AV158" s="148">
        <v>349.20099999999996</v>
      </c>
      <c r="AW158" s="148">
        <v>362.77500000000003</v>
      </c>
      <c r="AX158" s="148">
        <v>389.36599999999999</v>
      </c>
      <c r="AY158" s="148">
        <v>214.48700000000002</v>
      </c>
      <c r="AZ158" s="64">
        <v>1315.829</v>
      </c>
      <c r="BA158"/>
      <c r="BB158" s="174">
        <f t="shared" si="39"/>
        <v>7.0657708204381775E-2</v>
      </c>
      <c r="BC158" s="174">
        <f t="shared" si="36"/>
        <v>-0.44913782918898915</v>
      </c>
      <c r="BD158" s="174">
        <f t="shared" si="37"/>
        <v>0.50410367318758253</v>
      </c>
      <c r="BE158" s="131"/>
    </row>
    <row r="159" spans="1:57" ht="13">
      <c r="A159" s="21" t="s">
        <v>215</v>
      </c>
      <c r="B159" s="29" t="s">
        <v>34</v>
      </c>
      <c r="C159" s="101">
        <v>-99</v>
      </c>
      <c r="D159" s="101">
        <v>-99</v>
      </c>
      <c r="E159" s="101">
        <v>-95</v>
      </c>
      <c r="F159" s="101">
        <v>-96</v>
      </c>
      <c r="G159" s="106">
        <v>-389</v>
      </c>
      <c r="H159" s="101">
        <v>-85.305999999999997</v>
      </c>
      <c r="I159" s="101">
        <v>-82.180999999999997</v>
      </c>
      <c r="J159" s="75">
        <v>-70.537999999999997</v>
      </c>
      <c r="K159" s="75">
        <v>-64.691000000000003</v>
      </c>
      <c r="L159" s="106">
        <v>-302.71600000000001</v>
      </c>
      <c r="M159" s="145">
        <v>-75.805999999999997</v>
      </c>
      <c r="N159" s="145">
        <v>-83.379000000000005</v>
      </c>
      <c r="O159" s="145">
        <v>-79.796999999999997</v>
      </c>
      <c r="P159" s="145">
        <v>-74.988</v>
      </c>
      <c r="Q159" s="106">
        <v>-313.97000000000003</v>
      </c>
      <c r="R159" s="145">
        <v>-78.665999999999997</v>
      </c>
      <c r="S159" s="145">
        <v>-62.15</v>
      </c>
      <c r="T159" s="145">
        <v>-69.930000000000007</v>
      </c>
      <c r="U159" s="145">
        <v>-64.480999999999995</v>
      </c>
      <c r="V159" s="106">
        <v>-275.22699999999998</v>
      </c>
      <c r="W159" s="145">
        <v>-66.762</v>
      </c>
      <c r="X159" s="145">
        <v>-60.984000000000002</v>
      </c>
      <c r="Y159" s="145">
        <v>-61.512999999999998</v>
      </c>
      <c r="Z159" s="144">
        <v>-61.921999999999997</v>
      </c>
      <c r="AA159" s="106">
        <v>-251.18100000000001</v>
      </c>
      <c r="AB159" s="145">
        <v>-82.436999999999998</v>
      </c>
      <c r="AC159" s="145">
        <v>-146.364</v>
      </c>
      <c r="AD159" s="145">
        <v>-86.462999999999994</v>
      </c>
      <c r="AE159" s="145">
        <v>-112.655</v>
      </c>
      <c r="AF159" s="106">
        <v>-427.91899999999998</v>
      </c>
      <c r="AG159" s="145">
        <v>-71.233000000000004</v>
      </c>
      <c r="AH159" s="145">
        <v>-103.905</v>
      </c>
      <c r="AI159" s="145">
        <v>-79.36</v>
      </c>
      <c r="AJ159" s="145">
        <v>-436.51499999999999</v>
      </c>
      <c r="AK159" s="106">
        <v>-691.01300000000003</v>
      </c>
      <c r="AL159" s="145">
        <v>-45.292999999999999</v>
      </c>
      <c r="AM159" s="145">
        <v>-45.292999999999999</v>
      </c>
      <c r="AN159" s="145">
        <v>-73.694000000000003</v>
      </c>
      <c r="AO159" s="145">
        <v>-73.693999999999988</v>
      </c>
      <c r="AP159" s="145">
        <v>-62.21</v>
      </c>
      <c r="AQ159" s="305">
        <v>-62.210000000000008</v>
      </c>
      <c r="AR159" s="145">
        <v>-130.65799999999999</v>
      </c>
      <c r="AS159" s="305">
        <f t="shared" si="38"/>
        <v>-130.65800000000002</v>
      </c>
      <c r="AT159" s="106">
        <v>-311.85500000000002</v>
      </c>
      <c r="AU159" s="106">
        <v>-311.85500000000002</v>
      </c>
      <c r="AV159" s="145">
        <v>-60.872999999999998</v>
      </c>
      <c r="AW159" s="145">
        <v>-88.756</v>
      </c>
      <c r="AX159" s="145">
        <v>-84.41</v>
      </c>
      <c r="AY159" s="145">
        <v>-95.986999999999995</v>
      </c>
      <c r="AZ159" s="66">
        <v>-330.02600000000001</v>
      </c>
      <c r="BA159"/>
      <c r="BB159" s="174">
        <f t="shared" si="39"/>
        <v>-0.26535688591590267</v>
      </c>
      <c r="BC159" s="174">
        <f t="shared" si="36"/>
        <v>0.13715199620898</v>
      </c>
      <c r="BD159" s="174">
        <f t="shared" si="37"/>
        <v>5.8267464045790529E-2</v>
      </c>
      <c r="BE159" s="131"/>
    </row>
    <row r="160" spans="1:57" ht="13">
      <c r="A160" s="21" t="s">
        <v>216</v>
      </c>
      <c r="B160" s="29" t="s">
        <v>38</v>
      </c>
      <c r="C160" s="101">
        <v>0</v>
      </c>
      <c r="D160" s="101">
        <v>0</v>
      </c>
      <c r="E160" s="101">
        <v>0</v>
      </c>
      <c r="F160" s="101">
        <v>0</v>
      </c>
      <c r="G160" s="106">
        <v>0</v>
      </c>
      <c r="H160" s="101">
        <v>0</v>
      </c>
      <c r="I160" s="101">
        <v>0</v>
      </c>
      <c r="J160" s="75">
        <v>0</v>
      </c>
      <c r="K160" s="75">
        <v>0</v>
      </c>
      <c r="L160" s="106">
        <v>0</v>
      </c>
      <c r="M160" s="145">
        <v>0</v>
      </c>
      <c r="N160" s="145">
        <v>0</v>
      </c>
      <c r="O160" s="145">
        <v>0</v>
      </c>
      <c r="P160" s="145">
        <v>0</v>
      </c>
      <c r="Q160" s="106">
        <v>0</v>
      </c>
      <c r="R160" s="145">
        <v>0</v>
      </c>
      <c r="S160" s="145">
        <v>0</v>
      </c>
      <c r="T160" s="145">
        <v>0</v>
      </c>
      <c r="U160" s="145">
        <v>0</v>
      </c>
      <c r="V160" s="106">
        <v>0</v>
      </c>
      <c r="W160" s="145">
        <v>0</v>
      </c>
      <c r="X160" s="145">
        <v>0</v>
      </c>
      <c r="Y160" s="145">
        <v>0</v>
      </c>
      <c r="Z160" s="144">
        <v>0</v>
      </c>
      <c r="AA160" s="106">
        <v>0</v>
      </c>
      <c r="AB160" s="145">
        <v>0</v>
      </c>
      <c r="AC160" s="145">
        <v>0</v>
      </c>
      <c r="AD160" s="145">
        <v>0</v>
      </c>
      <c r="AE160" s="145">
        <v>0</v>
      </c>
      <c r="AF160" s="106">
        <v>0</v>
      </c>
      <c r="AG160" s="145">
        <v>0</v>
      </c>
      <c r="AH160" s="145">
        <v>0.39900000000000002</v>
      </c>
      <c r="AI160" s="145">
        <v>0.94</v>
      </c>
      <c r="AJ160" s="145">
        <v>1.5780000000000001</v>
      </c>
      <c r="AK160" s="106">
        <v>2.9169999999999998</v>
      </c>
      <c r="AL160" s="145">
        <v>1.1259999999999999</v>
      </c>
      <c r="AM160" s="145">
        <v>1.1259999999999999</v>
      </c>
      <c r="AN160" s="145">
        <v>4.7997223245832103E-2</v>
      </c>
      <c r="AO160" s="145">
        <v>4.7997223245830112E-2</v>
      </c>
      <c r="AP160" s="145">
        <v>0.49713475580358901</v>
      </c>
      <c r="AQ160" s="305">
        <v>0.4971347558035899</v>
      </c>
      <c r="AR160" s="145">
        <v>0.56811741102104096</v>
      </c>
      <c r="AS160" s="305">
        <f t="shared" si="38"/>
        <v>0.56811741102104008</v>
      </c>
      <c r="AT160" s="106">
        <v>2.23924939007046</v>
      </c>
      <c r="AU160" s="106">
        <v>2.23924939007046</v>
      </c>
      <c r="AV160" s="145">
        <v>0.39997194347857001</v>
      </c>
      <c r="AW160" s="145">
        <v>0.47781664583311301</v>
      </c>
      <c r="AX160" s="145">
        <v>0.611520622052944</v>
      </c>
      <c r="AY160" s="145">
        <v>3.4477714639558098E-4</v>
      </c>
      <c r="AZ160" s="66">
        <v>1.48965398851102</v>
      </c>
      <c r="BA160"/>
      <c r="BB160" s="174">
        <f t="shared" si="39"/>
        <v>-0.99939312342887721</v>
      </c>
      <c r="BC160" s="174">
        <f t="shared" si="36"/>
        <v>-0.9994361970243324</v>
      </c>
      <c r="BD160" s="174">
        <f t="shared" si="37"/>
        <v>-0.33475297788776137</v>
      </c>
      <c r="BE160" s="131"/>
    </row>
    <row r="161" spans="1:57" ht="13">
      <c r="A161" s="21" t="s">
        <v>217</v>
      </c>
      <c r="B161" s="29" t="s">
        <v>40</v>
      </c>
      <c r="C161" s="101">
        <v>0</v>
      </c>
      <c r="D161" s="101">
        <v>0</v>
      </c>
      <c r="E161" s="101">
        <v>0</v>
      </c>
      <c r="F161" s="101">
        <v>0</v>
      </c>
      <c r="G161" s="106">
        <v>0</v>
      </c>
      <c r="H161" s="101">
        <v>2.4E-2</v>
      </c>
      <c r="I161" s="101">
        <v>3.7999999999999999E-2</v>
      </c>
      <c r="J161" s="75">
        <v>0</v>
      </c>
      <c r="K161" s="75">
        <v>-0.32900000000000001</v>
      </c>
      <c r="L161" s="106">
        <v>-0.26700000000000002</v>
      </c>
      <c r="M161" s="145">
        <v>-2E-3</v>
      </c>
      <c r="N161" s="145">
        <v>-2.7E-2</v>
      </c>
      <c r="O161" s="145">
        <v>-7.6</v>
      </c>
      <c r="P161" s="145">
        <v>-3.0489999999999999</v>
      </c>
      <c r="Q161" s="106">
        <v>-10.678000000000001</v>
      </c>
      <c r="R161" s="145">
        <v>8.4000000000000005E-2</v>
      </c>
      <c r="S161" s="145">
        <v>-2.3E-2</v>
      </c>
      <c r="T161" s="145">
        <v>-3.0000000000000001E-3</v>
      </c>
      <c r="U161" s="145">
        <v>6.0000000000000001E-3</v>
      </c>
      <c r="V161" s="106">
        <v>6.4000000000000001E-2</v>
      </c>
      <c r="W161" s="145">
        <v>0</v>
      </c>
      <c r="X161" s="145">
        <v>0</v>
      </c>
      <c r="Y161" s="145">
        <v>0</v>
      </c>
      <c r="Z161" s="144">
        <v>-2.3E-2</v>
      </c>
      <c r="AA161" s="106">
        <v>-2.3E-2</v>
      </c>
      <c r="AB161" s="145">
        <v>1.1890000000000001</v>
      </c>
      <c r="AC161" s="145">
        <v>64.781000000000006</v>
      </c>
      <c r="AD161" s="145">
        <v>-0.28999999999999998</v>
      </c>
      <c r="AE161" s="145">
        <v>-0.124</v>
      </c>
      <c r="AF161" s="106">
        <v>65.555999999999997</v>
      </c>
      <c r="AG161" s="145">
        <v>0</v>
      </c>
      <c r="AH161" s="145">
        <v>-16.123999999999999</v>
      </c>
      <c r="AI161" s="145">
        <v>1.4410000000000001</v>
      </c>
      <c r="AJ161" s="145">
        <v>0.32600000000000001</v>
      </c>
      <c r="AK161" s="106">
        <v>-14.356999999999999</v>
      </c>
      <c r="AL161" s="145">
        <v>-0.23400000000000001</v>
      </c>
      <c r="AM161" s="145">
        <v>-0.23400000000000001</v>
      </c>
      <c r="AN161" s="145">
        <v>6.3780000000000001</v>
      </c>
      <c r="AO161" s="145">
        <v>6.3780000000000001</v>
      </c>
      <c r="AP161" s="145">
        <v>0.17299999999999999</v>
      </c>
      <c r="AQ161" s="305">
        <v>0.17300000000000004</v>
      </c>
      <c r="AR161" s="145">
        <v>1.113</v>
      </c>
      <c r="AS161" s="305">
        <f t="shared" si="38"/>
        <v>1.1129999999999995</v>
      </c>
      <c r="AT161" s="106">
        <v>7.43</v>
      </c>
      <c r="AU161" s="106">
        <v>7.43</v>
      </c>
      <c r="AV161" s="145">
        <v>7.3999999999999996E-2</v>
      </c>
      <c r="AW161" s="145">
        <v>0.23200000000000001</v>
      </c>
      <c r="AX161" s="145">
        <v>0.79</v>
      </c>
      <c r="AY161" s="145">
        <v>2.0009999999999999</v>
      </c>
      <c r="AZ161" s="66">
        <v>3.097</v>
      </c>
      <c r="BA161"/>
      <c r="BB161" s="174">
        <f t="shared" si="39"/>
        <v>0.79784366576819465</v>
      </c>
      <c r="BC161" s="174" t="str">
        <f t="shared" si="36"/>
        <v>x2.5</v>
      </c>
      <c r="BD161" s="174">
        <f t="shared" si="37"/>
        <v>-0.58317631224764466</v>
      </c>
      <c r="BE161" s="131"/>
    </row>
    <row r="162" spans="1:57" ht="13">
      <c r="A162" s="21" t="s">
        <v>218</v>
      </c>
      <c r="B162" s="29" t="s">
        <v>42</v>
      </c>
      <c r="C162" s="101">
        <v>0</v>
      </c>
      <c r="D162" s="101">
        <v>0</v>
      </c>
      <c r="E162" s="101">
        <v>0</v>
      </c>
      <c r="F162" s="101">
        <v>0</v>
      </c>
      <c r="G162" s="106">
        <v>0</v>
      </c>
      <c r="H162" s="101">
        <v>0</v>
      </c>
      <c r="I162" s="101">
        <v>0</v>
      </c>
      <c r="J162" s="75">
        <v>0</v>
      </c>
      <c r="K162" s="75">
        <v>0</v>
      </c>
      <c r="L162" s="106">
        <v>0</v>
      </c>
      <c r="M162" s="145">
        <v>0</v>
      </c>
      <c r="N162" s="145">
        <v>0</v>
      </c>
      <c r="O162" s="145">
        <v>0</v>
      </c>
      <c r="P162" s="145">
        <v>0</v>
      </c>
      <c r="Q162" s="106">
        <v>0</v>
      </c>
      <c r="R162" s="145">
        <v>0</v>
      </c>
      <c r="S162" s="145">
        <v>0</v>
      </c>
      <c r="T162" s="145">
        <v>0</v>
      </c>
      <c r="U162" s="145">
        <v>0</v>
      </c>
      <c r="V162" s="106">
        <v>0</v>
      </c>
      <c r="W162" s="145">
        <v>0</v>
      </c>
      <c r="X162" s="145">
        <v>0</v>
      </c>
      <c r="Y162" s="145">
        <v>0</v>
      </c>
      <c r="Z162" s="144">
        <v>0</v>
      </c>
      <c r="AA162" s="106">
        <v>0</v>
      </c>
      <c r="AB162" s="145">
        <v>0</v>
      </c>
      <c r="AC162" s="145">
        <v>0</v>
      </c>
      <c r="AD162" s="145">
        <v>0</v>
      </c>
      <c r="AE162" s="145">
        <v>0</v>
      </c>
      <c r="AF162" s="106">
        <v>0</v>
      </c>
      <c r="AG162" s="145">
        <v>0</v>
      </c>
      <c r="AH162" s="145">
        <v>377.63200000000001</v>
      </c>
      <c r="AI162" s="145">
        <v>0</v>
      </c>
      <c r="AJ162" s="145">
        <v>119.233</v>
      </c>
      <c r="AK162" s="106">
        <v>496.86500000000001</v>
      </c>
      <c r="AL162" s="145">
        <v>0</v>
      </c>
      <c r="AM162" s="145">
        <v>0</v>
      </c>
      <c r="AN162" s="145">
        <v>0</v>
      </c>
      <c r="AO162" s="145">
        <v>0</v>
      </c>
      <c r="AP162" s="145">
        <v>0</v>
      </c>
      <c r="AQ162" s="305">
        <v>0</v>
      </c>
      <c r="AR162" s="145">
        <v>0</v>
      </c>
      <c r="AS162" s="305">
        <f t="shared" si="38"/>
        <v>0</v>
      </c>
      <c r="AT162" s="106">
        <v>0</v>
      </c>
      <c r="AU162" s="106">
        <v>0</v>
      </c>
      <c r="AV162" s="145">
        <v>0</v>
      </c>
      <c r="AW162" s="145">
        <v>0</v>
      </c>
      <c r="AX162" s="145">
        <v>0</v>
      </c>
      <c r="AY162" s="145">
        <v>0</v>
      </c>
      <c r="AZ162" s="66">
        <v>0</v>
      </c>
      <c r="BA162"/>
      <c r="BB162" s="174" t="str">
        <f t="shared" si="39"/>
        <v>ns</v>
      </c>
      <c r="BC162" s="174" t="str">
        <f t="shared" si="36"/>
        <v>ns</v>
      </c>
      <c r="BD162" s="174" t="str">
        <f t="shared" si="37"/>
        <v>ns</v>
      </c>
      <c r="BE162" s="131"/>
    </row>
    <row r="163" spans="1:57" ht="13">
      <c r="A163" s="21" t="s">
        <v>219</v>
      </c>
      <c r="B163" s="28" t="s">
        <v>44</v>
      </c>
      <c r="C163" s="63">
        <v>88</v>
      </c>
      <c r="D163" s="63">
        <v>115</v>
      </c>
      <c r="E163" s="63">
        <v>81</v>
      </c>
      <c r="F163" s="63">
        <v>41</v>
      </c>
      <c r="G163" s="64">
        <v>325</v>
      </c>
      <c r="H163" s="63">
        <v>79.510000000000005</v>
      </c>
      <c r="I163" s="63">
        <v>93.159000000000006</v>
      </c>
      <c r="J163" s="77">
        <v>103.083</v>
      </c>
      <c r="K163" s="77">
        <v>20.797000000000001</v>
      </c>
      <c r="L163" s="64">
        <v>296.54899999999998</v>
      </c>
      <c r="M163" s="148">
        <v>84.605000000000004</v>
      </c>
      <c r="N163" s="148">
        <v>101.569</v>
      </c>
      <c r="O163" s="148">
        <v>82.162999999999997</v>
      </c>
      <c r="P163" s="148">
        <v>19.273</v>
      </c>
      <c r="Q163" s="64">
        <v>287.61</v>
      </c>
      <c r="R163" s="148">
        <v>86.888999999999996</v>
      </c>
      <c r="S163" s="148">
        <v>127.67700000000001</v>
      </c>
      <c r="T163" s="148">
        <v>92.418000000000006</v>
      </c>
      <c r="U163" s="148">
        <v>88.540999999999997</v>
      </c>
      <c r="V163" s="64">
        <v>395.52499999999998</v>
      </c>
      <c r="W163" s="148">
        <v>86.278999999999996</v>
      </c>
      <c r="X163" s="148">
        <v>119.599</v>
      </c>
      <c r="Y163" s="148">
        <v>117.33199999999999</v>
      </c>
      <c r="Z163" s="143">
        <v>106.161</v>
      </c>
      <c r="AA163" s="64">
        <v>429.37099999999998</v>
      </c>
      <c r="AB163" s="148">
        <v>68.495000000000005</v>
      </c>
      <c r="AC163" s="148">
        <v>51.140999999999998</v>
      </c>
      <c r="AD163" s="148">
        <v>93.174000000000007</v>
      </c>
      <c r="AE163" s="148">
        <v>45.008000000000003</v>
      </c>
      <c r="AF163" s="64">
        <v>257.81799999999998</v>
      </c>
      <c r="AG163" s="148">
        <v>116.474</v>
      </c>
      <c r="AH163" s="148">
        <v>479.03399999999999</v>
      </c>
      <c r="AI163" s="148">
        <v>152.68600000000001</v>
      </c>
      <c r="AJ163" s="148">
        <v>-426.90899999999999</v>
      </c>
      <c r="AK163" s="64">
        <v>321.28500000000003</v>
      </c>
      <c r="AL163" s="148">
        <v>169.04499999999999</v>
      </c>
      <c r="AM163" s="148">
        <v>169.04499999999999</v>
      </c>
      <c r="AN163" s="148">
        <v>151.76499722324598</v>
      </c>
      <c r="AO163" s="148">
        <v>151.76499722324601</v>
      </c>
      <c r="AP163" s="148">
        <v>180.47513475580399</v>
      </c>
      <c r="AQ163" s="306">
        <v>180.47513475580303</v>
      </c>
      <c r="AR163" s="148">
        <v>71.355117411021098</v>
      </c>
      <c r="AS163" s="306">
        <f t="shared" si="38"/>
        <v>71.355117411021951</v>
      </c>
      <c r="AT163" s="64">
        <v>572.64024939007095</v>
      </c>
      <c r="AU163" s="64">
        <v>572.64024939007095</v>
      </c>
      <c r="AV163" s="148">
        <v>288.80197194347897</v>
      </c>
      <c r="AW163" s="148">
        <v>274.72881664583304</v>
      </c>
      <c r="AX163" s="148">
        <v>306.35752062205302</v>
      </c>
      <c r="AY163" s="148">
        <v>120.501344777146</v>
      </c>
      <c r="AZ163" s="64">
        <v>990.38965398850996</v>
      </c>
      <c r="BA163"/>
      <c r="BB163" s="174">
        <f t="shared" si="39"/>
        <v>0.68875546911415531</v>
      </c>
      <c r="BC163" s="174">
        <f t="shared" si="36"/>
        <v>-0.60666431647419539</v>
      </c>
      <c r="BD163" s="174">
        <f t="shared" si="37"/>
        <v>0.72951456877750243</v>
      </c>
      <c r="BE163" s="131"/>
    </row>
    <row r="164" spans="1:57" ht="13">
      <c r="A164" s="21" t="s">
        <v>220</v>
      </c>
      <c r="B164" s="29" t="s">
        <v>46</v>
      </c>
      <c r="C164" s="101">
        <v>-34</v>
      </c>
      <c r="D164" s="101">
        <v>-41</v>
      </c>
      <c r="E164" s="101">
        <v>-29</v>
      </c>
      <c r="F164" s="101">
        <v>-11</v>
      </c>
      <c r="G164" s="106">
        <v>-115</v>
      </c>
      <c r="H164" s="101">
        <v>-28.582999999999998</v>
      </c>
      <c r="I164" s="101">
        <v>-33.661000000000001</v>
      </c>
      <c r="J164" s="75">
        <v>-37.134</v>
      </c>
      <c r="K164" s="75">
        <v>-3.2629999999999999</v>
      </c>
      <c r="L164" s="106">
        <v>-102.64100000000001</v>
      </c>
      <c r="M164" s="145">
        <v>-29.39</v>
      </c>
      <c r="N164" s="145">
        <v>-32.874000000000002</v>
      </c>
      <c r="O164" s="145">
        <v>-28.14</v>
      </c>
      <c r="P164" s="145">
        <v>-8.907</v>
      </c>
      <c r="Q164" s="106">
        <v>-99.311000000000007</v>
      </c>
      <c r="R164" s="145">
        <v>-32.097000000000001</v>
      </c>
      <c r="S164" s="145">
        <v>-39.265999999999998</v>
      </c>
      <c r="T164" s="145">
        <v>-30.195</v>
      </c>
      <c r="U164" s="145">
        <v>-24.553999999999998</v>
      </c>
      <c r="V164" s="106">
        <v>-126.11199999999999</v>
      </c>
      <c r="W164" s="145">
        <v>-27.6</v>
      </c>
      <c r="X164" s="145">
        <v>-38.131</v>
      </c>
      <c r="Y164" s="145">
        <v>-34.911999999999999</v>
      </c>
      <c r="Z164" s="144">
        <v>-32.951999999999998</v>
      </c>
      <c r="AA164" s="106">
        <v>-133.595</v>
      </c>
      <c r="AB164" s="145">
        <v>-20.876000000000001</v>
      </c>
      <c r="AC164" s="145">
        <v>-16.643000000000001</v>
      </c>
      <c r="AD164" s="145">
        <v>-22.634</v>
      </c>
      <c r="AE164" s="145">
        <v>-7.8970000000000002</v>
      </c>
      <c r="AF164" s="106">
        <v>-68.05</v>
      </c>
      <c r="AG164" s="145">
        <v>-33.896999999999998</v>
      </c>
      <c r="AH164" s="145">
        <v>-0.14499999999999999</v>
      </c>
      <c r="AI164" s="145">
        <v>-45.365000000000002</v>
      </c>
      <c r="AJ164" s="145">
        <v>351.20600000000002</v>
      </c>
      <c r="AK164" s="106">
        <v>271.79899999999998</v>
      </c>
      <c r="AL164" s="145">
        <v>-48.085000000000001</v>
      </c>
      <c r="AM164" s="145">
        <v>-48.085000000000001</v>
      </c>
      <c r="AN164" s="145">
        <v>-39.690999999999995</v>
      </c>
      <c r="AO164" s="145">
        <v>-39.690999999999995</v>
      </c>
      <c r="AP164" s="145">
        <v>-51.547000000000004</v>
      </c>
      <c r="AQ164" s="305">
        <v>-51.547000000000011</v>
      </c>
      <c r="AR164" s="145">
        <v>121.31400000000001</v>
      </c>
      <c r="AS164" s="305">
        <f t="shared" si="38"/>
        <v>121.31400000000001</v>
      </c>
      <c r="AT164" s="106">
        <v>-18.009</v>
      </c>
      <c r="AU164" s="106">
        <v>-18.009</v>
      </c>
      <c r="AV164" s="145">
        <v>-83.426000000000002</v>
      </c>
      <c r="AW164" s="145">
        <v>-81.861000000000004</v>
      </c>
      <c r="AX164" s="145">
        <v>-93.198000000000008</v>
      </c>
      <c r="AY164" s="145">
        <v>-37.594000000000001</v>
      </c>
      <c r="AZ164" s="66">
        <v>-296.07900000000001</v>
      </c>
      <c r="BA164"/>
      <c r="BB164" s="174" t="str">
        <f t="shared" si="39"/>
        <v>ns</v>
      </c>
      <c r="BC164" s="174">
        <f t="shared" si="36"/>
        <v>-0.59662224511255602</v>
      </c>
      <c r="BD164" s="174" t="str">
        <f t="shared" si="37"/>
        <v>x16,4</v>
      </c>
      <c r="BE164" s="131"/>
    </row>
    <row r="165" spans="1:57" ht="13">
      <c r="A165" s="21" t="s">
        <v>221</v>
      </c>
      <c r="B165" s="29" t="s">
        <v>48</v>
      </c>
      <c r="C165" s="101">
        <v>0</v>
      </c>
      <c r="D165" s="101">
        <v>0</v>
      </c>
      <c r="E165" s="101">
        <v>0</v>
      </c>
      <c r="F165" s="101">
        <v>0</v>
      </c>
      <c r="G165" s="106">
        <v>0</v>
      </c>
      <c r="H165" s="101">
        <v>0</v>
      </c>
      <c r="I165" s="101">
        <v>0</v>
      </c>
      <c r="J165" s="75">
        <v>0</v>
      </c>
      <c r="K165" s="75">
        <v>0</v>
      </c>
      <c r="L165" s="106">
        <v>0</v>
      </c>
      <c r="M165" s="145">
        <v>0</v>
      </c>
      <c r="N165" s="145">
        <v>0</v>
      </c>
      <c r="O165" s="145">
        <v>0</v>
      </c>
      <c r="P165" s="145">
        <v>0</v>
      </c>
      <c r="Q165" s="106">
        <v>0</v>
      </c>
      <c r="R165" s="145">
        <v>0</v>
      </c>
      <c r="S165" s="145">
        <v>0</v>
      </c>
      <c r="T165" s="145">
        <v>0</v>
      </c>
      <c r="U165" s="145">
        <v>0</v>
      </c>
      <c r="V165" s="106">
        <v>0</v>
      </c>
      <c r="W165" s="145">
        <v>0</v>
      </c>
      <c r="X165" s="145">
        <v>0</v>
      </c>
      <c r="Y165" s="145">
        <v>0</v>
      </c>
      <c r="Z165" s="144">
        <v>0</v>
      </c>
      <c r="AA165" s="106">
        <v>0</v>
      </c>
      <c r="AB165" s="145">
        <v>0</v>
      </c>
      <c r="AC165" s="145">
        <v>0</v>
      </c>
      <c r="AD165" s="145">
        <v>0</v>
      </c>
      <c r="AE165" s="145">
        <v>0</v>
      </c>
      <c r="AF165" s="106">
        <v>0</v>
      </c>
      <c r="AG165" s="145">
        <v>0</v>
      </c>
      <c r="AH165" s="145">
        <v>0</v>
      </c>
      <c r="AI165" s="145">
        <v>0</v>
      </c>
      <c r="AJ165" s="145">
        <v>0</v>
      </c>
      <c r="AK165" s="106">
        <v>0</v>
      </c>
      <c r="AL165" s="145">
        <v>0</v>
      </c>
      <c r="AM165" s="145">
        <v>0</v>
      </c>
      <c r="AN165" s="145">
        <v>0</v>
      </c>
      <c r="AO165" s="145">
        <v>0</v>
      </c>
      <c r="AP165" s="145">
        <v>0</v>
      </c>
      <c r="AQ165" s="305">
        <v>0</v>
      </c>
      <c r="AR165" s="145">
        <v>0</v>
      </c>
      <c r="AS165" s="305">
        <f t="shared" si="38"/>
        <v>0</v>
      </c>
      <c r="AT165" s="106">
        <v>0</v>
      </c>
      <c r="AU165" s="106">
        <v>0</v>
      </c>
      <c r="AV165" s="145">
        <v>0</v>
      </c>
      <c r="AW165" s="145">
        <v>0</v>
      </c>
      <c r="AX165" s="145">
        <v>0</v>
      </c>
      <c r="AY165" s="145">
        <v>0</v>
      </c>
      <c r="AZ165" s="66">
        <v>0</v>
      </c>
      <c r="BA165"/>
      <c r="BB165" s="174" t="str">
        <f t="shared" si="39"/>
        <v>ns</v>
      </c>
      <c r="BC165" s="174" t="str">
        <f t="shared" si="36"/>
        <v>ns</v>
      </c>
      <c r="BD165" s="174" t="str">
        <f t="shared" si="37"/>
        <v>ns</v>
      </c>
      <c r="BE165" s="131"/>
    </row>
    <row r="166" spans="1:57" ht="13">
      <c r="A166" s="21" t="s">
        <v>222</v>
      </c>
      <c r="B166" s="28" t="s">
        <v>50</v>
      </c>
      <c r="C166" s="63">
        <v>54</v>
      </c>
      <c r="D166" s="63">
        <v>74</v>
      </c>
      <c r="E166" s="63">
        <v>52</v>
      </c>
      <c r="F166" s="63">
        <v>30</v>
      </c>
      <c r="G166" s="64">
        <v>210</v>
      </c>
      <c r="H166" s="63">
        <v>50.927</v>
      </c>
      <c r="I166" s="63">
        <v>59.497999999999998</v>
      </c>
      <c r="J166" s="77">
        <v>65.948999999999998</v>
      </c>
      <c r="K166" s="77">
        <v>17.533999999999999</v>
      </c>
      <c r="L166" s="64">
        <v>193.90799999999999</v>
      </c>
      <c r="M166" s="148">
        <v>55.215000000000003</v>
      </c>
      <c r="N166" s="148">
        <v>68.694999999999993</v>
      </c>
      <c r="O166" s="148">
        <v>54.023000000000003</v>
      </c>
      <c r="P166" s="148">
        <v>10.366</v>
      </c>
      <c r="Q166" s="64">
        <v>188.29900000000001</v>
      </c>
      <c r="R166" s="148">
        <v>54.792000000000002</v>
      </c>
      <c r="S166" s="148">
        <v>88.411000000000001</v>
      </c>
      <c r="T166" s="148">
        <v>62.222999999999999</v>
      </c>
      <c r="U166" s="148">
        <v>63.987000000000002</v>
      </c>
      <c r="V166" s="64">
        <v>269.41300000000001</v>
      </c>
      <c r="W166" s="148">
        <v>58.679000000000002</v>
      </c>
      <c r="X166" s="148">
        <v>81.468000000000004</v>
      </c>
      <c r="Y166" s="148">
        <v>82.42</v>
      </c>
      <c r="Z166" s="143">
        <v>73.209000000000003</v>
      </c>
      <c r="AA166" s="64">
        <v>295.77600000000001</v>
      </c>
      <c r="AB166" s="148">
        <v>47.619</v>
      </c>
      <c r="AC166" s="148">
        <v>34.497999999999998</v>
      </c>
      <c r="AD166" s="148">
        <v>70.540000000000006</v>
      </c>
      <c r="AE166" s="148">
        <v>37.110999999999997</v>
      </c>
      <c r="AF166" s="64">
        <v>189.768</v>
      </c>
      <c r="AG166" s="148">
        <v>82.576999999999998</v>
      </c>
      <c r="AH166" s="148">
        <v>478.88900000000001</v>
      </c>
      <c r="AI166" s="148">
        <v>107.321</v>
      </c>
      <c r="AJ166" s="148">
        <v>-75.703000000000003</v>
      </c>
      <c r="AK166" s="64">
        <v>593.08399999999995</v>
      </c>
      <c r="AL166" s="148">
        <v>120.96</v>
      </c>
      <c r="AM166" s="148">
        <v>120.96</v>
      </c>
      <c r="AN166" s="148">
        <v>112.073997223246</v>
      </c>
      <c r="AO166" s="148">
        <v>112.073997223246</v>
      </c>
      <c r="AP166" s="148">
        <v>128.928134755804</v>
      </c>
      <c r="AQ166" s="306">
        <v>128.928134755803</v>
      </c>
      <c r="AR166" s="148">
        <v>192.66911741102101</v>
      </c>
      <c r="AS166" s="306">
        <f t="shared" si="38"/>
        <v>192.66911741102194</v>
      </c>
      <c r="AT166" s="64">
        <v>554.63124939007093</v>
      </c>
      <c r="AU166" s="64">
        <v>554.63124939007093</v>
      </c>
      <c r="AV166" s="148">
        <v>205.37597194347899</v>
      </c>
      <c r="AW166" s="148">
        <v>192.86781664583299</v>
      </c>
      <c r="AX166" s="148">
        <v>213.15952062205301</v>
      </c>
      <c r="AY166" s="148">
        <v>82.907344777146392</v>
      </c>
      <c r="AZ166" s="64">
        <v>694.31065398851104</v>
      </c>
      <c r="BA166"/>
      <c r="BB166" s="174">
        <f t="shared" si="39"/>
        <v>-0.56969053530109992</v>
      </c>
      <c r="BC166" s="174">
        <f t="shared" si="36"/>
        <v>-0.61105492949504692</v>
      </c>
      <c r="BD166" s="174">
        <f t="shared" si="37"/>
        <v>0.25184193056566118</v>
      </c>
      <c r="BE166" s="131"/>
    </row>
    <row r="167" spans="1:57" ht="13">
      <c r="A167" s="21" t="s">
        <v>223</v>
      </c>
      <c r="B167" s="29" t="s">
        <v>52</v>
      </c>
      <c r="C167" s="101">
        <v>-15</v>
      </c>
      <c r="D167" s="101">
        <v>-20</v>
      </c>
      <c r="E167" s="101">
        <v>-14</v>
      </c>
      <c r="F167" s="101">
        <v>-8</v>
      </c>
      <c r="G167" s="106">
        <v>-57</v>
      </c>
      <c r="H167" s="101">
        <v>-13.4331982446975</v>
      </c>
      <c r="I167" s="101">
        <v>-16.2409922091779</v>
      </c>
      <c r="J167" s="101">
        <v>-17.779990032488801</v>
      </c>
      <c r="K167" s="101">
        <v>-5.5053760705783796</v>
      </c>
      <c r="L167" s="106">
        <v>-52.959556556942502</v>
      </c>
      <c r="M167" s="145">
        <v>-14.983352194575501</v>
      </c>
      <c r="N167" s="145">
        <v>-18.891425122376202</v>
      </c>
      <c r="O167" s="145">
        <v>-15.696063545781399</v>
      </c>
      <c r="P167" s="145">
        <v>-3.7778193997184202</v>
      </c>
      <c r="Q167" s="106">
        <v>-53.348660262451503</v>
      </c>
      <c r="R167" s="145">
        <v>-15.3163885907012</v>
      </c>
      <c r="S167" s="145">
        <v>-24.629903931989301</v>
      </c>
      <c r="T167" s="145">
        <v>-17.3357747384117</v>
      </c>
      <c r="U167" s="145">
        <v>-17.4230941342012</v>
      </c>
      <c r="V167" s="106">
        <v>-74.705161395303406</v>
      </c>
      <c r="W167" s="145">
        <v>-16.020144910032499</v>
      </c>
      <c r="X167" s="145">
        <v>-22.132253434965101</v>
      </c>
      <c r="Y167" s="145">
        <v>-21.952775170194201</v>
      </c>
      <c r="Z167" s="144">
        <v>-19.552893329461199</v>
      </c>
      <c r="AA167" s="106">
        <v>-79.658066844653007</v>
      </c>
      <c r="AB167" s="145">
        <v>-13.238234856172101</v>
      </c>
      <c r="AC167" s="145">
        <v>-9.5107403837745501</v>
      </c>
      <c r="AD167" s="145">
        <v>-18.7262536340134</v>
      </c>
      <c r="AE167" s="145">
        <v>-10.446743430259399</v>
      </c>
      <c r="AF167" s="106">
        <v>-51.921972304219501</v>
      </c>
      <c r="AG167" s="145">
        <v>-21.846483832435801</v>
      </c>
      <c r="AH167" s="145">
        <v>-119.567780629975</v>
      </c>
      <c r="AI167" s="145">
        <v>-21.3253436212606</v>
      </c>
      <c r="AJ167" s="145">
        <v>18.6090235196545</v>
      </c>
      <c r="AK167" s="106">
        <v>-144.130584564017</v>
      </c>
      <c r="AL167" s="145">
        <v>-29.678574180197899</v>
      </c>
      <c r="AM167" s="145">
        <v>-29.678574180197899</v>
      </c>
      <c r="AN167" s="145">
        <v>-21.591318048342298</v>
      </c>
      <c r="AO167" s="145">
        <v>-21.591318048342202</v>
      </c>
      <c r="AP167" s="145">
        <v>-28.376037159767101</v>
      </c>
      <c r="AQ167" s="305">
        <v>-28.376037159767193</v>
      </c>
      <c r="AR167" s="145">
        <v>-42.410928744709601</v>
      </c>
      <c r="AS167" s="305">
        <f t="shared" si="38"/>
        <v>-42.410928744709707</v>
      </c>
      <c r="AT167" s="106">
        <v>-122.056858133017</v>
      </c>
      <c r="AU167" s="106">
        <v>-122.056858133017</v>
      </c>
      <c r="AV167" s="145">
        <v>-45.5919305247605</v>
      </c>
      <c r="AW167" s="145">
        <v>-42.853664108457302</v>
      </c>
      <c r="AX167" s="145">
        <v>-47.433579924436799</v>
      </c>
      <c r="AY167" s="145">
        <v>-18.852483622411</v>
      </c>
      <c r="AZ167" s="66">
        <v>-154.73165818006601</v>
      </c>
      <c r="BA167"/>
      <c r="BB167" s="174">
        <f t="shared" si="39"/>
        <v>-0.55548052871248099</v>
      </c>
      <c r="BC167" s="174">
        <f t="shared" si="36"/>
        <v>-0.60254984649179744</v>
      </c>
      <c r="BD167" s="174">
        <f t="shared" si="37"/>
        <v>0.26770146755244317</v>
      </c>
      <c r="BE167" s="131"/>
    </row>
    <row r="168" spans="1:57" ht="13">
      <c r="A168" s="21" t="s">
        <v>224</v>
      </c>
      <c r="B168" s="36" t="s">
        <v>54</v>
      </c>
      <c r="C168" s="64">
        <v>39</v>
      </c>
      <c r="D168" s="64">
        <v>54</v>
      </c>
      <c r="E168" s="64">
        <v>38</v>
      </c>
      <c r="F168" s="64">
        <v>22</v>
      </c>
      <c r="G168" s="64">
        <v>153</v>
      </c>
      <c r="H168" s="64">
        <v>37.493801755302499</v>
      </c>
      <c r="I168" s="64">
        <v>43.257007790822101</v>
      </c>
      <c r="J168" s="78">
        <v>48.169009967511201</v>
      </c>
      <c r="K168" s="78">
        <v>12.028623929421601</v>
      </c>
      <c r="L168" s="64">
        <v>140.94844344305699</v>
      </c>
      <c r="M168" s="149">
        <v>40.231647805424501</v>
      </c>
      <c r="N168" s="149">
        <v>49.803574877623802</v>
      </c>
      <c r="O168" s="149">
        <v>38.326936454218597</v>
      </c>
      <c r="P168" s="149">
        <v>6.5881806002815999</v>
      </c>
      <c r="Q168" s="64">
        <v>134.95033973754801</v>
      </c>
      <c r="R168" s="149">
        <v>39.4756114092988</v>
      </c>
      <c r="S168" s="149">
        <v>63.781096068010598</v>
      </c>
      <c r="T168" s="149">
        <v>44.887225261588299</v>
      </c>
      <c r="U168" s="149">
        <v>46.563905865798802</v>
      </c>
      <c r="V168" s="64">
        <v>194.707838604697</v>
      </c>
      <c r="W168" s="149">
        <v>42.658855089967503</v>
      </c>
      <c r="X168" s="149">
        <v>59.335746565034903</v>
      </c>
      <c r="Y168" s="149">
        <v>60.467224829805801</v>
      </c>
      <c r="Z168" s="146">
        <v>53.656106670538797</v>
      </c>
      <c r="AA168" s="64">
        <v>216.117933155347</v>
      </c>
      <c r="AB168" s="149">
        <v>34.380765143827901</v>
      </c>
      <c r="AC168" s="149">
        <v>24.987259616225501</v>
      </c>
      <c r="AD168" s="149">
        <v>51.813746365986603</v>
      </c>
      <c r="AE168" s="149">
        <v>26.664256569740601</v>
      </c>
      <c r="AF168" s="64">
        <v>137.846027695781</v>
      </c>
      <c r="AG168" s="149">
        <v>60.730516167564303</v>
      </c>
      <c r="AH168" s="149">
        <v>359.32121937002501</v>
      </c>
      <c r="AI168" s="149">
        <v>85.995656378739397</v>
      </c>
      <c r="AJ168" s="149">
        <v>-57.093976480345503</v>
      </c>
      <c r="AK168" s="64">
        <v>448.953415435983</v>
      </c>
      <c r="AL168" s="149">
        <v>91.281425819802095</v>
      </c>
      <c r="AM168" s="149">
        <v>91.281425819802095</v>
      </c>
      <c r="AN168" s="149">
        <v>90.482679174903595</v>
      </c>
      <c r="AO168" s="149">
        <v>90.482679174903907</v>
      </c>
      <c r="AP168" s="149">
        <v>100.55209759603599</v>
      </c>
      <c r="AQ168" s="306">
        <v>100.55209759603596</v>
      </c>
      <c r="AR168" s="149">
        <v>150.25818866631099</v>
      </c>
      <c r="AS168" s="306">
        <f t="shared" si="38"/>
        <v>150.25818866631104</v>
      </c>
      <c r="AT168" s="64">
        <v>432.574391257054</v>
      </c>
      <c r="AU168" s="64">
        <v>432.57439125705304</v>
      </c>
      <c r="AV168" s="149">
        <v>159.784041418718</v>
      </c>
      <c r="AW168" s="149">
        <v>150.01415253737599</v>
      </c>
      <c r="AX168" s="149">
        <v>165.72594069761601</v>
      </c>
      <c r="AY168" s="149">
        <v>64.054861154735391</v>
      </c>
      <c r="AZ168" s="64">
        <v>539.57899580844503</v>
      </c>
      <c r="BA168"/>
      <c r="BB168" s="174">
        <f t="shared" si="39"/>
        <v>-0.57370136214681422</v>
      </c>
      <c r="BC168" s="174">
        <f t="shared" si="36"/>
        <v>-0.61348922875260636</v>
      </c>
      <c r="BD168" s="174">
        <f t="shared" si="37"/>
        <v>0.24736694245916557</v>
      </c>
      <c r="BE168" s="131"/>
    </row>
    <row r="169" spans="1:57" ht="13">
      <c r="A169" s="21"/>
      <c r="B169" s="88"/>
      <c r="C169" s="88"/>
      <c r="D169" s="88"/>
      <c r="E169" s="88"/>
      <c r="F169" s="88"/>
      <c r="G169" s="88"/>
      <c r="H169" s="101"/>
      <c r="I169" s="101"/>
      <c r="J169" s="101"/>
      <c r="K169" s="101"/>
      <c r="L169" s="88"/>
      <c r="M169" s="144"/>
      <c r="N169" s="144"/>
      <c r="O169" s="144"/>
      <c r="P169" s="144"/>
      <c r="Q169" s="88"/>
      <c r="R169" s="144"/>
      <c r="S169" s="144"/>
      <c r="T169" s="144"/>
      <c r="U169" s="144"/>
      <c r="V169" s="88"/>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478"/>
      <c r="BA169"/>
      <c r="BB169" s="174"/>
      <c r="BC169" s="174"/>
      <c r="BD169" s="174"/>
      <c r="BE169" s="131"/>
    </row>
    <row r="170" spans="1:57" ht="16" thickBot="1">
      <c r="A170" s="21"/>
      <c r="B170" s="102" t="s">
        <v>225</v>
      </c>
      <c r="C170" s="103"/>
      <c r="D170" s="103"/>
      <c r="E170" s="103"/>
      <c r="F170" s="103"/>
      <c r="G170" s="103"/>
      <c r="H170" s="159"/>
      <c r="I170" s="159"/>
      <c r="J170" s="159"/>
      <c r="K170" s="159"/>
      <c r="L170" s="103"/>
      <c r="M170" s="160"/>
      <c r="N170" s="160"/>
      <c r="O170" s="160"/>
      <c r="P170" s="160"/>
      <c r="Q170" s="103"/>
      <c r="R170" s="160"/>
      <c r="S170" s="160"/>
      <c r="T170" s="160"/>
      <c r="U170" s="160"/>
      <c r="V170" s="103"/>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479"/>
      <c r="BA170"/>
      <c r="BB170" s="174"/>
      <c r="BC170" s="174"/>
      <c r="BD170" s="408"/>
      <c r="BE170" s="131"/>
    </row>
    <row r="171" spans="1:57" ht="13">
      <c r="A171" s="21"/>
      <c r="B171" s="88"/>
      <c r="C171" s="88"/>
      <c r="D171" s="88"/>
      <c r="E171" s="88"/>
      <c r="F171" s="88"/>
      <c r="G171" s="88"/>
      <c r="H171" s="101"/>
      <c r="I171" s="101"/>
      <c r="J171" s="101"/>
      <c r="K171" s="101"/>
      <c r="L171" s="88"/>
      <c r="M171" s="144"/>
      <c r="N171" s="144"/>
      <c r="O171" s="144"/>
      <c r="P171" s="144"/>
      <c r="Q171" s="88"/>
      <c r="R171" s="144"/>
      <c r="S171" s="144"/>
      <c r="T171" s="144"/>
      <c r="U171" s="144"/>
      <c r="V171" s="88"/>
      <c r="W171" s="144"/>
      <c r="X171" s="144"/>
      <c r="Y171" s="144"/>
      <c r="Z171" s="144"/>
      <c r="AA171" s="144"/>
      <c r="AB171" s="144"/>
      <c r="AC171" s="144"/>
      <c r="AD171" s="144"/>
      <c r="AE171" s="144"/>
      <c r="AF171" s="144"/>
      <c r="AG171" s="144"/>
      <c r="AH171" s="144"/>
      <c r="AI171" s="144"/>
      <c r="AJ171" s="144"/>
      <c r="AK171" s="144"/>
      <c r="AL171" s="144"/>
      <c r="AM171" s="162" t="s">
        <v>601</v>
      </c>
      <c r="AN171" s="144"/>
      <c r="AO171" s="162" t="s">
        <v>601</v>
      </c>
      <c r="AP171" s="144"/>
      <c r="AQ171" s="147" t="str">
        <f>+$AM$13</f>
        <v>IFRS 17</v>
      </c>
      <c r="AR171" s="144"/>
      <c r="AS171" s="147" t="str">
        <f>+$AM$13</f>
        <v>IFRS 17</v>
      </c>
      <c r="AT171" s="144"/>
      <c r="AU171" s="147" t="s">
        <v>601</v>
      </c>
      <c r="AV171" s="144"/>
      <c r="AW171" s="144"/>
      <c r="AX171" s="144"/>
      <c r="AY171" s="144"/>
      <c r="AZ171" s="478"/>
      <c r="BA171"/>
      <c r="BB171" s="178"/>
      <c r="BC171" s="178"/>
      <c r="BD171" s="178"/>
      <c r="BE171" s="131"/>
    </row>
    <row r="172" spans="1:57" ht="26">
      <c r="A172" s="21"/>
      <c r="B172" s="104" t="s">
        <v>24</v>
      </c>
      <c r="C172" s="105" t="s">
        <v>100</v>
      </c>
      <c r="D172" s="105" t="s">
        <v>101</v>
      </c>
      <c r="E172" s="105" t="s">
        <v>102</v>
      </c>
      <c r="F172" s="105" t="s">
        <v>103</v>
      </c>
      <c r="G172" s="105" t="s">
        <v>104</v>
      </c>
      <c r="H172" s="161" t="s">
        <v>483</v>
      </c>
      <c r="I172" s="161" t="s">
        <v>484</v>
      </c>
      <c r="J172" s="161" t="s">
        <v>485</v>
      </c>
      <c r="K172" s="161" t="s">
        <v>486</v>
      </c>
      <c r="L172" s="105" t="s">
        <v>487</v>
      </c>
      <c r="M172" s="162" t="s">
        <v>488</v>
      </c>
      <c r="N172" s="162" t="s">
        <v>489</v>
      </c>
      <c r="O172" s="162" t="s">
        <v>490</v>
      </c>
      <c r="P172" s="162" t="s">
        <v>491</v>
      </c>
      <c r="Q172" s="105" t="s">
        <v>492</v>
      </c>
      <c r="R172" s="162" t="s">
        <v>493</v>
      </c>
      <c r="S172" s="162" t="s">
        <v>494</v>
      </c>
      <c r="T172" s="162" t="s">
        <v>495</v>
      </c>
      <c r="U172" s="162" t="s">
        <v>496</v>
      </c>
      <c r="V172" s="105" t="s">
        <v>497</v>
      </c>
      <c r="W172" s="162" t="s">
        <v>498</v>
      </c>
      <c r="X172" s="162" t="s">
        <v>499</v>
      </c>
      <c r="Y172" s="162" t="s">
        <v>500</v>
      </c>
      <c r="Z172" s="162" t="s">
        <v>501</v>
      </c>
      <c r="AA172" s="162" t="s">
        <v>502</v>
      </c>
      <c r="AB172" s="162" t="s">
        <v>503</v>
      </c>
      <c r="AC172" s="162" t="s">
        <v>504</v>
      </c>
      <c r="AD172" s="162" t="s">
        <v>505</v>
      </c>
      <c r="AE172" s="162" t="s">
        <v>506</v>
      </c>
      <c r="AF172" s="162" t="s">
        <v>507</v>
      </c>
      <c r="AG172" s="162" t="s">
        <v>508</v>
      </c>
      <c r="AH172" s="162" t="s">
        <v>509</v>
      </c>
      <c r="AI172" s="162" t="s">
        <v>510</v>
      </c>
      <c r="AJ172" s="162" t="s">
        <v>511</v>
      </c>
      <c r="AK172" s="162" t="s">
        <v>512</v>
      </c>
      <c r="AL172" s="162" t="s">
        <v>513</v>
      </c>
      <c r="AM172" s="162" t="s">
        <v>513</v>
      </c>
      <c r="AN172" s="162" t="s">
        <v>570</v>
      </c>
      <c r="AO172" s="162" t="s">
        <v>570</v>
      </c>
      <c r="AP172" s="162" t="s">
        <v>574</v>
      </c>
      <c r="AQ172" s="162" t="s">
        <v>574</v>
      </c>
      <c r="AR172" s="162" t="s">
        <v>604</v>
      </c>
      <c r="AS172" s="162" t="str">
        <f>AS153</f>
        <v>Q4-22
Stated</v>
      </c>
      <c r="AT172" s="162" t="s">
        <v>605</v>
      </c>
      <c r="AU172" s="147" t="s">
        <v>605</v>
      </c>
      <c r="AV172" s="162" t="s">
        <v>610</v>
      </c>
      <c r="AW172" s="162" t="s">
        <v>623</v>
      </c>
      <c r="AX172" s="162" t="s">
        <v>628</v>
      </c>
      <c r="AY172" s="162" t="str">
        <f t="shared" ref="AY172:AZ172" si="40">AY$14</f>
        <v>Q4-23
Stated</v>
      </c>
      <c r="AZ172" s="480" t="str">
        <f t="shared" si="40"/>
        <v>FY-2023
Stated</v>
      </c>
      <c r="BA172"/>
      <c r="BB172" s="142" t="str">
        <f>LEFT($AR:$AR,2)&amp;"/"&amp;LEFT(AY:AY,2)</f>
        <v>Q4/Q4</v>
      </c>
      <c r="BC172" s="142" t="str">
        <f>LEFT($AY:$AY,2)&amp;"/"&amp;LEFT(AX:AX,2)</f>
        <v>Q4/Q3</v>
      </c>
      <c r="BD172" s="405" t="str">
        <f>LEFT($AK:$AK,2)&amp;"/"&amp;LEFT(AZ:AZ,2)</f>
        <v>FY/FY</v>
      </c>
      <c r="BE172" s="131"/>
    </row>
    <row r="173" spans="1:57" ht="13">
      <c r="A173" s="21"/>
      <c r="B173" s="26"/>
      <c r="C173" s="88"/>
      <c r="D173" s="88"/>
      <c r="E173" s="88"/>
      <c r="F173" s="88"/>
      <c r="G173" s="88"/>
      <c r="H173" s="101"/>
      <c r="I173" s="101"/>
      <c r="J173" s="101"/>
      <c r="K173" s="101"/>
      <c r="L173" s="88"/>
      <c r="M173" s="144"/>
      <c r="N173" s="144"/>
      <c r="O173" s="144"/>
      <c r="P173" s="144"/>
      <c r="Q173" s="88"/>
      <c r="R173" s="144"/>
      <c r="S173" s="144"/>
      <c r="T173" s="144"/>
      <c r="U173" s="144"/>
      <c r="V173" s="88"/>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478"/>
      <c r="BA173"/>
      <c r="BB173" s="370"/>
      <c r="BC173" s="370"/>
      <c r="BD173" s="370"/>
      <c r="BE173" s="131"/>
    </row>
    <row r="174" spans="1:57" ht="13">
      <c r="A174" s="21" t="s">
        <v>226</v>
      </c>
      <c r="B174" s="28" t="s">
        <v>26</v>
      </c>
      <c r="C174" s="63">
        <v>226</v>
      </c>
      <c r="D174" s="63">
        <v>244</v>
      </c>
      <c r="E174" s="63">
        <v>230</v>
      </c>
      <c r="F174" s="63">
        <v>233</v>
      </c>
      <c r="G174" s="64">
        <v>933</v>
      </c>
      <c r="H174" s="63">
        <v>226.11893180749499</v>
      </c>
      <c r="I174" s="63">
        <v>224.018780472961</v>
      </c>
      <c r="J174" s="77">
        <v>226.689670324215</v>
      </c>
      <c r="K174" s="77">
        <v>202.535299590732</v>
      </c>
      <c r="L174" s="64">
        <v>879.36268219540295</v>
      </c>
      <c r="M174" s="148">
        <v>206.175937344435</v>
      </c>
      <c r="N174" s="148">
        <v>202.754820229128</v>
      </c>
      <c r="O174" s="148">
        <v>206.30443424034601</v>
      </c>
      <c r="P174" s="148">
        <v>204.90513564228195</v>
      </c>
      <c r="Q174" s="64">
        <v>820.14032745619011</v>
      </c>
      <c r="R174" s="148">
        <v>206.62904857053499</v>
      </c>
      <c r="S174" s="148">
        <v>211.897786998561</v>
      </c>
      <c r="T174" s="148">
        <v>209.13012656237601</v>
      </c>
      <c r="U174" s="148">
        <v>219.68028997292899</v>
      </c>
      <c r="V174" s="64">
        <v>847.33725210440105</v>
      </c>
      <c r="W174" s="148">
        <v>224.30136098015299</v>
      </c>
      <c r="X174" s="148">
        <v>231.90880037981199</v>
      </c>
      <c r="Y174" s="148">
        <v>229.58144304153799</v>
      </c>
      <c r="Z174" s="143">
        <v>227.20069609989901</v>
      </c>
      <c r="AA174" s="64">
        <v>912.99230050140204</v>
      </c>
      <c r="AB174" s="148">
        <v>226.182429115931</v>
      </c>
      <c r="AC174" s="148">
        <v>209.14707946226301</v>
      </c>
      <c r="AD174" s="148">
        <v>194.96898736737401</v>
      </c>
      <c r="AE174" s="148">
        <v>202.31123574118101</v>
      </c>
      <c r="AF174" s="64">
        <v>832.60973168674798</v>
      </c>
      <c r="AG174" s="148">
        <v>205.569646409168</v>
      </c>
      <c r="AH174" s="148">
        <v>218.832811876649</v>
      </c>
      <c r="AI174" s="148">
        <v>182.016332978127</v>
      </c>
      <c r="AJ174" s="148">
        <v>227.26745456505199</v>
      </c>
      <c r="AK174" s="64">
        <v>833.68624582899599</v>
      </c>
      <c r="AL174" s="148">
        <v>167.562129337106</v>
      </c>
      <c r="AM174" s="148">
        <v>167.562129337106</v>
      </c>
      <c r="AN174" s="148">
        <v>190.25629569472</v>
      </c>
      <c r="AO174" s="148">
        <v>190.25629569472</v>
      </c>
      <c r="AP174" s="148">
        <v>186.162983270935</v>
      </c>
      <c r="AQ174" s="306">
        <v>186.162983270935</v>
      </c>
      <c r="AR174" s="148">
        <v>212.22116386943799</v>
      </c>
      <c r="AS174" s="306">
        <f>AU174-AM174-AO174-AQ174</f>
        <v>212.22116386943793</v>
      </c>
      <c r="AT174" s="64">
        <v>756.20257217219898</v>
      </c>
      <c r="AU174" s="64">
        <v>756.20257217219898</v>
      </c>
      <c r="AV174" s="148">
        <v>208.076894679943</v>
      </c>
      <c r="AW174" s="148">
        <v>222.316241624724</v>
      </c>
      <c r="AX174" s="148">
        <v>240.705803371488</v>
      </c>
      <c r="AY174" s="148">
        <v>260.05725237060898</v>
      </c>
      <c r="AZ174" s="64">
        <v>931.15619204676398</v>
      </c>
      <c r="BA174"/>
      <c r="BB174" s="174">
        <f>IF(ISERROR($AY174/AS174),"ns",IF($AY174/AS174&gt;200%,"x"&amp;(ROUND($AY174/AS174,1)),IF($AY174/AS174&lt;0,"ns",$AY174/AS174-1)))</f>
        <v>0.22540677672751164</v>
      </c>
      <c r="BC174" s="174">
        <f t="shared" ref="BC174:BC186" si="41">IF(ISERROR($AY174/AX174),"ns",IF($AY174/AX174&gt;200%,"x"&amp;(ROUND($AY174/AX174,1)),IF($AY174/AX174&lt;0,"ns",$AY174/AX174-1)))</f>
        <v>8.0394609220349134E-2</v>
      </c>
      <c r="BD174" s="174">
        <f t="shared" ref="BD174:BD186" si="42">IF(ISERROR($AZ174/AU174),"ns",IF($AZ174/AU174&gt;200%,"x"&amp;(ROUND($AZ174/AU174,1)),IF($AZ174/AU174&lt;0,"ns",$AZ174/AU174-1)))</f>
        <v>0.23135813909229253</v>
      </c>
      <c r="BE174" s="131"/>
    </row>
    <row r="175" spans="1:57" ht="13">
      <c r="A175" s="21" t="s">
        <v>227</v>
      </c>
      <c r="B175" s="29" t="s">
        <v>28</v>
      </c>
      <c r="C175" s="101">
        <v>-152</v>
      </c>
      <c r="D175" s="101">
        <v>-130</v>
      </c>
      <c r="E175" s="101">
        <v>-124</v>
      </c>
      <c r="F175" s="101">
        <v>-151</v>
      </c>
      <c r="G175" s="106">
        <v>-557</v>
      </c>
      <c r="H175" s="101">
        <v>-141.23110902467999</v>
      </c>
      <c r="I175" s="101">
        <v>-131.84359744394001</v>
      </c>
      <c r="J175" s="75">
        <v>-128.75445902991399</v>
      </c>
      <c r="K175" s="75">
        <v>-128.43797144276101</v>
      </c>
      <c r="L175" s="106">
        <v>-530.26713694129501</v>
      </c>
      <c r="M175" s="145">
        <v>-131.705628923658</v>
      </c>
      <c r="N175" s="145">
        <v>-121.00255248923401</v>
      </c>
      <c r="O175" s="145">
        <v>-121.335076893536</v>
      </c>
      <c r="P175" s="145">
        <v>-134.08791384064995</v>
      </c>
      <c r="Q175" s="106">
        <v>-508.13117214707995</v>
      </c>
      <c r="R175" s="145">
        <v>-134.84748941124101</v>
      </c>
      <c r="S175" s="145">
        <v>-127.30352108217799</v>
      </c>
      <c r="T175" s="145">
        <v>-126.260405855475</v>
      </c>
      <c r="U175" s="145">
        <v>-135.94605598881199</v>
      </c>
      <c r="V175" s="106">
        <v>-524.35747233770599</v>
      </c>
      <c r="W175" s="145">
        <v>-136.18039547209901</v>
      </c>
      <c r="X175" s="145">
        <v>-140.69087192888699</v>
      </c>
      <c r="Y175" s="145">
        <v>-138.42651217847799</v>
      </c>
      <c r="Z175" s="145">
        <v>-136.20399544744899</v>
      </c>
      <c r="AA175" s="106">
        <v>-551.50177502691201</v>
      </c>
      <c r="AB175" s="145">
        <v>-150.88050523195599</v>
      </c>
      <c r="AC175" s="145">
        <v>-129.92364289882701</v>
      </c>
      <c r="AD175" s="145">
        <v>-133.547571376505</v>
      </c>
      <c r="AE175" s="145">
        <v>-132.36945285501901</v>
      </c>
      <c r="AF175" s="106">
        <v>-546.72117236230599</v>
      </c>
      <c r="AG175" s="145">
        <v>-135.612075749827</v>
      </c>
      <c r="AH175" s="145">
        <v>-132.66911445231401</v>
      </c>
      <c r="AI175" s="145">
        <v>-112.340642242619</v>
      </c>
      <c r="AJ175" s="145">
        <v>-142.16856373043899</v>
      </c>
      <c r="AK175" s="106">
        <v>-522.790396175198</v>
      </c>
      <c r="AL175" s="145">
        <v>-110.819269602814</v>
      </c>
      <c r="AM175" s="145">
        <v>-110.819269602814</v>
      </c>
      <c r="AN175" s="145">
        <v>-107.08338168611</v>
      </c>
      <c r="AO175" s="145">
        <v>-107.0833816861097</v>
      </c>
      <c r="AP175" s="145">
        <v>-109.594034433115</v>
      </c>
      <c r="AQ175" s="305">
        <v>-109.59403443311504</v>
      </c>
      <c r="AR175" s="145">
        <v>-109.395321882103</v>
      </c>
      <c r="AS175" s="305">
        <f t="shared" ref="AS175:AS186" si="43">AU175-AM175-AO175-AQ175</f>
        <v>-109.39532188210325</v>
      </c>
      <c r="AT175" s="106">
        <v>-436.89200760414201</v>
      </c>
      <c r="AU175" s="106">
        <v>-436.89200760414201</v>
      </c>
      <c r="AV175" s="145">
        <v>-112.02281882266</v>
      </c>
      <c r="AW175" s="145">
        <v>-106.247691726136</v>
      </c>
      <c r="AX175" s="145">
        <v>-109.81208915021601</v>
      </c>
      <c r="AY175" s="145">
        <v>-127.97302572260101</v>
      </c>
      <c r="AZ175" s="66">
        <v>-456.055625421613</v>
      </c>
      <c r="BA175"/>
      <c r="BB175" s="174">
        <f t="shared" ref="BB175:BB186" si="44">IF(ISERROR($AY175/AS175),"ns",IF($AY175/AS175&gt;200%,"x"&amp;(ROUND($AY175/AS175,1)),IF($AY175/AS175&lt;0,"ns",$AY175/AS175-1)))</f>
        <v>0.16982173936577638</v>
      </c>
      <c r="BC175" s="174">
        <f t="shared" si="41"/>
        <v>0.16538194212425905</v>
      </c>
      <c r="BD175" s="174">
        <f t="shared" si="42"/>
        <v>4.3863511998220694E-2</v>
      </c>
      <c r="BE175" s="131"/>
    </row>
    <row r="176" spans="1:57" ht="13">
      <c r="A176" s="21" t="s">
        <v>228</v>
      </c>
      <c r="B176" s="28" t="s">
        <v>32</v>
      </c>
      <c r="C176" s="63">
        <v>74</v>
      </c>
      <c r="D176" s="63">
        <v>114</v>
      </c>
      <c r="E176" s="63">
        <v>106</v>
      </c>
      <c r="F176" s="63">
        <v>82</v>
      </c>
      <c r="G176" s="64">
        <v>376</v>
      </c>
      <c r="H176" s="63">
        <v>84.887822782815306</v>
      </c>
      <c r="I176" s="63">
        <v>92.175183029020701</v>
      </c>
      <c r="J176" s="77">
        <v>97.9352112943008</v>
      </c>
      <c r="K176" s="77">
        <v>74.097328147971098</v>
      </c>
      <c r="L176" s="64">
        <v>349.095545254108</v>
      </c>
      <c r="M176" s="148">
        <v>74.4703084207774</v>
      </c>
      <c r="N176" s="148">
        <v>81.752267739894407</v>
      </c>
      <c r="O176" s="148">
        <v>84.969357346809403</v>
      </c>
      <c r="P176" s="148">
        <v>70.817221801632002</v>
      </c>
      <c r="Q176" s="64">
        <v>312.009155309113</v>
      </c>
      <c r="R176" s="148">
        <v>71.781559159294503</v>
      </c>
      <c r="S176" s="148">
        <v>84.594265916382696</v>
      </c>
      <c r="T176" s="148">
        <v>82.869720706900907</v>
      </c>
      <c r="U176" s="148">
        <v>83.734233984116301</v>
      </c>
      <c r="V176" s="64">
        <v>322.97977976669398</v>
      </c>
      <c r="W176" s="148">
        <v>88.1209655080538</v>
      </c>
      <c r="X176" s="148">
        <v>91.217928450924902</v>
      </c>
      <c r="Y176" s="148">
        <v>91.154930863060699</v>
      </c>
      <c r="Z176" s="148">
        <v>90.996700652450201</v>
      </c>
      <c r="AA176" s="64">
        <v>361.49052547449003</v>
      </c>
      <c r="AB176" s="148">
        <v>75.301923883975405</v>
      </c>
      <c r="AC176" s="148">
        <v>79.223436563436493</v>
      </c>
      <c r="AD176" s="148">
        <v>61.4214159908691</v>
      </c>
      <c r="AE176" s="148">
        <v>69.941782886161306</v>
      </c>
      <c r="AF176" s="64">
        <v>285.88855932444199</v>
      </c>
      <c r="AG176" s="148">
        <v>69.957570659341101</v>
      </c>
      <c r="AH176" s="148">
        <v>86.163697424335595</v>
      </c>
      <c r="AI176" s="148">
        <v>69.675690735508695</v>
      </c>
      <c r="AJ176" s="148">
        <v>85.098890834612604</v>
      </c>
      <c r="AK176" s="64">
        <v>310.895849653798</v>
      </c>
      <c r="AL176" s="148">
        <v>56.742859734291699</v>
      </c>
      <c r="AM176" s="148">
        <v>56.742859734291699</v>
      </c>
      <c r="AN176" s="148">
        <v>83.172914008609993</v>
      </c>
      <c r="AO176" s="148">
        <v>83.172914008610292</v>
      </c>
      <c r="AP176" s="148">
        <v>76.568948837820102</v>
      </c>
      <c r="AQ176" s="306">
        <v>76.568948837820017</v>
      </c>
      <c r="AR176" s="148">
        <v>102.825841987335</v>
      </c>
      <c r="AS176" s="306">
        <f t="shared" si="43"/>
        <v>102.82584198733497</v>
      </c>
      <c r="AT176" s="64">
        <v>319.31056456805698</v>
      </c>
      <c r="AU176" s="64">
        <v>319.31056456805698</v>
      </c>
      <c r="AV176" s="148">
        <v>96.054075857282797</v>
      </c>
      <c r="AW176" s="148">
        <v>116.068549898588</v>
      </c>
      <c r="AX176" s="148">
        <v>130.89371422127201</v>
      </c>
      <c r="AY176" s="148">
        <v>132.08422664800901</v>
      </c>
      <c r="AZ176" s="64">
        <v>475.10056662515098</v>
      </c>
      <c r="BA176"/>
      <c r="BB176" s="174">
        <f t="shared" si="44"/>
        <v>0.28454310798911608</v>
      </c>
      <c r="BC176" s="174">
        <f t="shared" si="41"/>
        <v>9.0952604853467012E-3</v>
      </c>
      <c r="BD176" s="174">
        <f t="shared" si="42"/>
        <v>0.48789491906676119</v>
      </c>
      <c r="BE176" s="131"/>
    </row>
    <row r="177" spans="1:57" ht="13">
      <c r="A177" s="21" t="s">
        <v>229</v>
      </c>
      <c r="B177" s="29" t="s">
        <v>34</v>
      </c>
      <c r="C177" s="101">
        <v>-50</v>
      </c>
      <c r="D177" s="101">
        <v>-50</v>
      </c>
      <c r="E177" s="101">
        <v>-51</v>
      </c>
      <c r="F177" s="101">
        <v>-49</v>
      </c>
      <c r="G177" s="106">
        <v>-200</v>
      </c>
      <c r="H177" s="101">
        <v>-41.400452572505301</v>
      </c>
      <c r="I177" s="101">
        <v>-30.919483697593101</v>
      </c>
      <c r="J177" s="75">
        <v>-37.932970544461298</v>
      </c>
      <c r="K177" s="75">
        <v>-40.9414383625478</v>
      </c>
      <c r="L177" s="106">
        <v>-151.19434517710701</v>
      </c>
      <c r="M177" s="145">
        <v>-28.683678822935299</v>
      </c>
      <c r="N177" s="145">
        <v>-23.961264694218801</v>
      </c>
      <c r="O177" s="145">
        <v>-33.276684311953098</v>
      </c>
      <c r="P177" s="145">
        <v>-29.377390798636995</v>
      </c>
      <c r="Q177" s="106">
        <v>-115.29901862774398</v>
      </c>
      <c r="R177" s="145">
        <v>-14.646010553513999</v>
      </c>
      <c r="S177" s="145">
        <v>-23.1546117954903</v>
      </c>
      <c r="T177" s="145">
        <v>-25.430466901247598</v>
      </c>
      <c r="U177" s="145">
        <v>-19.2940207214399</v>
      </c>
      <c r="V177" s="106">
        <v>-82.525109971691705</v>
      </c>
      <c r="W177" s="145">
        <v>-21.767049521877698</v>
      </c>
      <c r="X177" s="145">
        <v>-22.7060001352135</v>
      </c>
      <c r="Y177" s="145">
        <v>-22.651225583527999</v>
      </c>
      <c r="Z177" s="145">
        <v>-16.318659106431301</v>
      </c>
      <c r="AA177" s="106">
        <v>-83.442934347050496</v>
      </c>
      <c r="AB177" s="145">
        <v>-32.9286372953419</v>
      </c>
      <c r="AC177" s="145">
        <v>-52.151673019713101</v>
      </c>
      <c r="AD177" s="145">
        <v>-38.030164145268301</v>
      </c>
      <c r="AE177" s="145">
        <v>-18.4235942639272</v>
      </c>
      <c r="AF177" s="106">
        <v>-141.53406872425001</v>
      </c>
      <c r="AG177" s="145">
        <v>-28.579624751608701</v>
      </c>
      <c r="AH177" s="145">
        <v>-16.315527836225101</v>
      </c>
      <c r="AI177" s="145">
        <v>-29.4740606636922</v>
      </c>
      <c r="AJ177" s="145">
        <v>-14.066179214803901</v>
      </c>
      <c r="AK177" s="106">
        <v>-88.435392466330001</v>
      </c>
      <c r="AL177" s="145">
        <v>-227.754294767869</v>
      </c>
      <c r="AM177" s="145">
        <v>-227.754294767869</v>
      </c>
      <c r="AN177" s="145">
        <v>-43.575530874081103</v>
      </c>
      <c r="AO177" s="145">
        <v>-43.575530874080982</v>
      </c>
      <c r="AP177" s="145">
        <v>-57.771552685047901</v>
      </c>
      <c r="AQ177" s="305">
        <v>-57.771552685047993</v>
      </c>
      <c r="AR177" s="145">
        <v>-58.796882420072201</v>
      </c>
      <c r="AS177" s="305">
        <f t="shared" si="43"/>
        <v>-58.796882420072052</v>
      </c>
      <c r="AT177" s="106">
        <v>-387.89826074707003</v>
      </c>
      <c r="AU177" s="106">
        <v>-387.89826074707003</v>
      </c>
      <c r="AV177" s="145">
        <v>-53.1685477026382</v>
      </c>
      <c r="AW177" s="145">
        <v>-38.232176234000399</v>
      </c>
      <c r="AX177" s="145">
        <v>-36.418441777023801</v>
      </c>
      <c r="AY177" s="145">
        <v>-6.3030111586483804</v>
      </c>
      <c r="AZ177" s="66">
        <v>-134.122176872311</v>
      </c>
      <c r="BA177"/>
      <c r="BB177" s="174">
        <f t="shared" si="44"/>
        <v>-0.89280024893808552</v>
      </c>
      <c r="BC177" s="174">
        <f t="shared" si="41"/>
        <v>-0.82692803834828221</v>
      </c>
      <c r="BD177" s="174">
        <f t="shared" si="42"/>
        <v>-0.65423362142949726</v>
      </c>
      <c r="BE177" s="131"/>
    </row>
    <row r="178" spans="1:57" ht="13">
      <c r="A178" s="21" t="s">
        <v>230</v>
      </c>
      <c r="B178" s="29" t="s">
        <v>38</v>
      </c>
      <c r="C178" s="101">
        <v>0</v>
      </c>
      <c r="D178" s="101">
        <v>0</v>
      </c>
      <c r="E178" s="101">
        <v>0</v>
      </c>
      <c r="F178" s="101">
        <v>0</v>
      </c>
      <c r="G178" s="106">
        <v>0</v>
      </c>
      <c r="H178" s="101">
        <v>-8.3273001483905799E-4</v>
      </c>
      <c r="I178" s="101">
        <v>2.5806241630539297E-4</v>
      </c>
      <c r="J178" s="75">
        <v>1.45040918034537E-2</v>
      </c>
      <c r="K178" s="75">
        <v>-1.39294242044201E-2</v>
      </c>
      <c r="L178" s="106">
        <v>0</v>
      </c>
      <c r="M178" s="145">
        <v>0</v>
      </c>
      <c r="N178" s="145">
        <v>0</v>
      </c>
      <c r="O178" s="145">
        <v>0</v>
      </c>
      <c r="P178" s="145">
        <v>0</v>
      </c>
      <c r="Q178" s="106">
        <v>0</v>
      </c>
      <c r="R178" s="145">
        <v>0</v>
      </c>
      <c r="S178" s="145">
        <v>0</v>
      </c>
      <c r="T178" s="145">
        <v>0</v>
      </c>
      <c r="U178" s="145">
        <v>0</v>
      </c>
      <c r="V178" s="106">
        <v>0</v>
      </c>
      <c r="W178" s="145">
        <v>0</v>
      </c>
      <c r="X178" s="145">
        <v>0</v>
      </c>
      <c r="Y178" s="145">
        <v>0</v>
      </c>
      <c r="Z178" s="145">
        <v>0</v>
      </c>
      <c r="AA178" s="106">
        <v>0</v>
      </c>
      <c r="AB178" s="145">
        <v>0</v>
      </c>
      <c r="AC178" s="145">
        <v>0</v>
      </c>
      <c r="AD178" s="145">
        <v>0</v>
      </c>
      <c r="AE178" s="145">
        <v>0</v>
      </c>
      <c r="AF178" s="106">
        <v>0</v>
      </c>
      <c r="AG178" s="145">
        <v>0</v>
      </c>
      <c r="AH178" s="145">
        <v>0</v>
      </c>
      <c r="AI178" s="145">
        <v>0</v>
      </c>
      <c r="AJ178" s="145">
        <v>0</v>
      </c>
      <c r="AK178" s="106">
        <v>0</v>
      </c>
      <c r="AL178" s="145">
        <v>0</v>
      </c>
      <c r="AM178" s="145">
        <v>0</v>
      </c>
      <c r="AN178" s="145">
        <v>0</v>
      </c>
      <c r="AO178" s="145">
        <v>0</v>
      </c>
      <c r="AP178" s="145">
        <v>0</v>
      </c>
      <c r="AQ178" s="305">
        <v>0</v>
      </c>
      <c r="AR178" s="145">
        <v>3.2334502755656998E-4</v>
      </c>
      <c r="AS178" s="305">
        <f t="shared" si="43"/>
        <v>3.2334502755656998E-4</v>
      </c>
      <c r="AT178" s="106">
        <v>3.2334502755656998E-4</v>
      </c>
      <c r="AU178" s="106">
        <v>3.2334502755656998E-4</v>
      </c>
      <c r="AV178" s="145">
        <v>-2.49697675327752E-4</v>
      </c>
      <c r="AW178" s="145">
        <v>3.9615367604022798E-4</v>
      </c>
      <c r="AX178" s="145">
        <v>0.10933237419187999</v>
      </c>
      <c r="AY178" s="145">
        <v>-4.6593924904323098E-4</v>
      </c>
      <c r="AZ178" s="66">
        <v>1.28909435497917E-5</v>
      </c>
      <c r="BA178"/>
      <c r="BB178" s="174" t="str">
        <f t="shared" si="44"/>
        <v>ns</v>
      </c>
      <c r="BC178" s="174" t="str">
        <f t="shared" si="41"/>
        <v>ns</v>
      </c>
      <c r="BD178" s="174">
        <f t="shared" si="42"/>
        <v>-0.96013254433752993</v>
      </c>
      <c r="BE178" s="131"/>
    </row>
    <row r="179" spans="1:57" ht="13">
      <c r="A179" s="21" t="s">
        <v>231</v>
      </c>
      <c r="B179" s="29" t="s">
        <v>40</v>
      </c>
      <c r="C179" s="101">
        <v>0</v>
      </c>
      <c r="D179" s="101">
        <v>0</v>
      </c>
      <c r="E179" s="101">
        <v>2</v>
      </c>
      <c r="F179" s="101">
        <v>0</v>
      </c>
      <c r="G179" s="106">
        <v>2</v>
      </c>
      <c r="H179" s="101">
        <v>-1.9606916704988799E-2</v>
      </c>
      <c r="I179" s="101">
        <v>0.15156531218854899</v>
      </c>
      <c r="J179" s="75">
        <v>0.73761952285131005</v>
      </c>
      <c r="K179" s="75">
        <v>-1.0863119096037499</v>
      </c>
      <c r="L179" s="106">
        <v>-0.21673399126887899</v>
      </c>
      <c r="M179" s="145">
        <v>0.22097630316276201</v>
      </c>
      <c r="N179" s="145">
        <v>4.2220736637489299E-2</v>
      </c>
      <c r="O179" s="145">
        <v>6.8918208029223197E-3</v>
      </c>
      <c r="P179" s="145">
        <v>-1.21311940977994</v>
      </c>
      <c r="Q179" s="106">
        <v>-0.94303054917679852</v>
      </c>
      <c r="R179" s="145">
        <v>-0.135384483011318</v>
      </c>
      <c r="S179" s="145">
        <v>-0.14558326052595699</v>
      </c>
      <c r="T179" s="145">
        <v>0.45432934130372998</v>
      </c>
      <c r="U179" s="145">
        <v>13.919449163853301</v>
      </c>
      <c r="V179" s="106">
        <v>14.0928107616198</v>
      </c>
      <c r="W179" s="145">
        <v>6.3177467943121499E-2</v>
      </c>
      <c r="X179" s="145">
        <v>-1.0703719934462801</v>
      </c>
      <c r="Y179" s="145">
        <v>-2.7647706452485599E-2</v>
      </c>
      <c r="Z179" s="145">
        <v>3.4203228722282701</v>
      </c>
      <c r="AA179" s="106">
        <v>2.3854806402726201</v>
      </c>
      <c r="AB179" s="145">
        <v>-9.0519158831144503E-2</v>
      </c>
      <c r="AC179" s="145">
        <v>-6.7135703186720894E-2</v>
      </c>
      <c r="AD179" s="145">
        <v>6.5156125904963904</v>
      </c>
      <c r="AE179" s="145">
        <v>-0.234921422005856</v>
      </c>
      <c r="AF179" s="106">
        <v>6.1230363064726703</v>
      </c>
      <c r="AG179" s="145">
        <v>2.3554019181492198</v>
      </c>
      <c r="AH179" s="145">
        <v>0.29202523093188298</v>
      </c>
      <c r="AI179" s="145">
        <v>-1.0744871164110801</v>
      </c>
      <c r="AJ179" s="145">
        <v>-0.492170486151636</v>
      </c>
      <c r="AK179" s="106">
        <v>1.08076954651838</v>
      </c>
      <c r="AL179" s="145">
        <v>-2.42816344955265E-3</v>
      </c>
      <c r="AM179" s="145">
        <v>-2.42816344955265E-3</v>
      </c>
      <c r="AN179" s="145">
        <v>-3.33079293938226E-2</v>
      </c>
      <c r="AO179" s="145">
        <v>-3.3307929393822551E-2</v>
      </c>
      <c r="AP179" s="145">
        <v>-7.0711775116384296E-2</v>
      </c>
      <c r="AQ179" s="305">
        <v>-7.0711775116384795E-2</v>
      </c>
      <c r="AR179" s="145">
        <v>0.11181144838113601</v>
      </c>
      <c r="AS179" s="305">
        <f t="shared" si="43"/>
        <v>0.11181144838113671</v>
      </c>
      <c r="AT179" s="106">
        <v>5.3635804213766998E-3</v>
      </c>
      <c r="AU179" s="106">
        <v>5.3635804213767102E-3</v>
      </c>
      <c r="AV179" s="145">
        <v>1.8909584591868499E-2</v>
      </c>
      <c r="AW179" s="145">
        <v>0.123461171224317</v>
      </c>
      <c r="AX179" s="145">
        <v>7.4893820100415703E-2</v>
      </c>
      <c r="AY179" s="145">
        <v>-1.52970906426144E-2</v>
      </c>
      <c r="AZ179" s="66">
        <v>0.201967485273987</v>
      </c>
      <c r="BA179"/>
      <c r="BB179" s="174" t="str">
        <f t="shared" si="44"/>
        <v>ns</v>
      </c>
      <c r="BC179" s="174" t="str">
        <f t="shared" si="41"/>
        <v>ns</v>
      </c>
      <c r="BD179" s="174" t="str">
        <f t="shared" si="42"/>
        <v>x37,7</v>
      </c>
      <c r="BE179" s="131"/>
    </row>
    <row r="180" spans="1:57" ht="13">
      <c r="A180" s="21" t="s">
        <v>232</v>
      </c>
      <c r="B180" s="29" t="s">
        <v>42</v>
      </c>
      <c r="C180" s="101">
        <v>0</v>
      </c>
      <c r="D180" s="101">
        <v>0</v>
      </c>
      <c r="E180" s="101">
        <v>0</v>
      </c>
      <c r="F180" s="101">
        <v>0</v>
      </c>
      <c r="G180" s="106">
        <v>0</v>
      </c>
      <c r="H180" s="101">
        <v>0</v>
      </c>
      <c r="I180" s="101">
        <v>0</v>
      </c>
      <c r="J180" s="75">
        <v>0</v>
      </c>
      <c r="K180" s="75">
        <v>0</v>
      </c>
      <c r="L180" s="106">
        <v>0</v>
      </c>
      <c r="M180" s="145">
        <v>0</v>
      </c>
      <c r="N180" s="145">
        <v>0</v>
      </c>
      <c r="O180" s="145">
        <v>0</v>
      </c>
      <c r="P180" s="145">
        <v>3.5570414469111698E-4</v>
      </c>
      <c r="Q180" s="106">
        <v>3.5570414469111698E-4</v>
      </c>
      <c r="R180" s="145">
        <v>0</v>
      </c>
      <c r="S180" s="145">
        <v>0</v>
      </c>
      <c r="T180" s="145">
        <v>0</v>
      </c>
      <c r="U180" s="145">
        <v>0</v>
      </c>
      <c r="V180" s="106">
        <v>0</v>
      </c>
      <c r="W180" s="145">
        <v>0</v>
      </c>
      <c r="X180" s="145">
        <v>0</v>
      </c>
      <c r="Y180" s="145">
        <v>0</v>
      </c>
      <c r="Z180" s="145">
        <v>0</v>
      </c>
      <c r="AA180" s="106">
        <v>0</v>
      </c>
      <c r="AB180" s="145">
        <v>0</v>
      </c>
      <c r="AC180" s="145">
        <v>0</v>
      </c>
      <c r="AD180" s="145">
        <v>0</v>
      </c>
      <c r="AE180" s="145">
        <v>0</v>
      </c>
      <c r="AF180" s="106">
        <v>0</v>
      </c>
      <c r="AG180" s="145">
        <v>0</v>
      </c>
      <c r="AH180" s="145">
        <v>0</v>
      </c>
      <c r="AI180" s="145">
        <v>0</v>
      </c>
      <c r="AJ180" s="145">
        <v>0</v>
      </c>
      <c r="AK180" s="106">
        <v>0</v>
      </c>
      <c r="AL180" s="145">
        <v>0</v>
      </c>
      <c r="AM180" s="145">
        <v>0</v>
      </c>
      <c r="AN180" s="145">
        <v>0</v>
      </c>
      <c r="AO180" s="145">
        <v>0</v>
      </c>
      <c r="AP180" s="145">
        <v>0</v>
      </c>
      <c r="AQ180" s="305">
        <v>0</v>
      </c>
      <c r="AR180" s="145">
        <v>0</v>
      </c>
      <c r="AS180" s="305">
        <f t="shared" si="43"/>
        <v>0</v>
      </c>
      <c r="AT180" s="106">
        <v>0</v>
      </c>
      <c r="AU180" s="106">
        <v>0</v>
      </c>
      <c r="AV180" s="145">
        <v>0</v>
      </c>
      <c r="AW180" s="145">
        <v>0</v>
      </c>
      <c r="AX180" s="145">
        <v>0</v>
      </c>
      <c r="AY180" s="145">
        <v>0</v>
      </c>
      <c r="AZ180" s="66">
        <v>0</v>
      </c>
      <c r="BA180"/>
      <c r="BB180" s="174" t="str">
        <f t="shared" si="44"/>
        <v>ns</v>
      </c>
      <c r="BC180" s="174" t="str">
        <f t="shared" si="41"/>
        <v>ns</v>
      </c>
      <c r="BD180" s="174" t="str">
        <f t="shared" si="42"/>
        <v>ns</v>
      </c>
      <c r="BE180" s="131"/>
    </row>
    <row r="181" spans="1:57" ht="13">
      <c r="A181" s="21" t="s">
        <v>233</v>
      </c>
      <c r="B181" s="28" t="s">
        <v>44</v>
      </c>
      <c r="C181" s="63">
        <v>24</v>
      </c>
      <c r="D181" s="63">
        <v>64</v>
      </c>
      <c r="E181" s="63">
        <v>57</v>
      </c>
      <c r="F181" s="63">
        <v>35</v>
      </c>
      <c r="G181" s="64">
        <v>180</v>
      </c>
      <c r="H181" s="63">
        <v>43.466930563590203</v>
      </c>
      <c r="I181" s="63">
        <v>61.407522706032502</v>
      </c>
      <c r="J181" s="77">
        <v>60.754364364494201</v>
      </c>
      <c r="K181" s="77">
        <v>32.055648451614601</v>
      </c>
      <c r="L181" s="64">
        <v>197.684466085732</v>
      </c>
      <c r="M181" s="148">
        <v>46.007605901004901</v>
      </c>
      <c r="N181" s="148">
        <v>57.833223782313098</v>
      </c>
      <c r="O181" s="148">
        <v>51.699564855659297</v>
      </c>
      <c r="P181" s="148">
        <v>40.227067297359696</v>
      </c>
      <c r="Q181" s="64">
        <v>195.76746183633696</v>
      </c>
      <c r="R181" s="148">
        <v>57.0001641227691</v>
      </c>
      <c r="S181" s="148">
        <v>61.294070860366503</v>
      </c>
      <c r="T181" s="148">
        <v>57.893583146957099</v>
      </c>
      <c r="U181" s="148">
        <v>78.359662426529695</v>
      </c>
      <c r="V181" s="64">
        <v>254.54748055662199</v>
      </c>
      <c r="W181" s="148">
        <v>66.417093454119197</v>
      </c>
      <c r="X181" s="148">
        <v>67.4415563222651</v>
      </c>
      <c r="Y181" s="148">
        <v>68.476057573080297</v>
      </c>
      <c r="Z181" s="148">
        <v>78.098364418247201</v>
      </c>
      <c r="AA181" s="64">
        <v>280.43307176771202</v>
      </c>
      <c r="AB181" s="148">
        <v>42.282767429802298</v>
      </c>
      <c r="AC181" s="148">
        <v>27.004627840536699</v>
      </c>
      <c r="AD181" s="148">
        <v>29.906864436097099</v>
      </c>
      <c r="AE181" s="148">
        <v>51.283267200228302</v>
      </c>
      <c r="AF181" s="64">
        <v>150.477526906664</v>
      </c>
      <c r="AG181" s="148">
        <v>43.733347825881502</v>
      </c>
      <c r="AH181" s="148">
        <v>70.140194819042406</v>
      </c>
      <c r="AI181" s="148">
        <v>39.127142955405397</v>
      </c>
      <c r="AJ181" s="148">
        <v>70.540541133657001</v>
      </c>
      <c r="AK181" s="64">
        <v>223.54122673398601</v>
      </c>
      <c r="AL181" s="148">
        <v>-171.01386319702698</v>
      </c>
      <c r="AM181" s="148">
        <v>-171.01386319702698</v>
      </c>
      <c r="AN181" s="148">
        <v>39.564075205135097</v>
      </c>
      <c r="AO181" s="148">
        <v>39.564075205134969</v>
      </c>
      <c r="AP181" s="148">
        <v>18.726684377655801</v>
      </c>
      <c r="AQ181" s="306">
        <v>18.726684377656014</v>
      </c>
      <c r="AR181" s="148">
        <v>44.141094360671197</v>
      </c>
      <c r="AS181" s="306">
        <f t="shared" si="43"/>
        <v>44.141094360671005</v>
      </c>
      <c r="AT181" s="64">
        <v>-68.582009253564692</v>
      </c>
      <c r="AU181" s="64">
        <v>-68.582009253564991</v>
      </c>
      <c r="AV181" s="148">
        <v>42.904188041561206</v>
      </c>
      <c r="AW181" s="148">
        <v>77.960230989487798</v>
      </c>
      <c r="AX181" s="148">
        <v>94.659498638540498</v>
      </c>
      <c r="AY181" s="148">
        <v>125.76545245946799</v>
      </c>
      <c r="AZ181" s="64">
        <v>341.18037012905802</v>
      </c>
      <c r="BA181"/>
      <c r="BB181" s="174" t="str">
        <f t="shared" si="44"/>
        <v>x2.8</v>
      </c>
      <c r="BC181" s="174">
        <f t="shared" si="41"/>
        <v>0.32860890104337348</v>
      </c>
      <c r="BD181" s="174" t="str">
        <f t="shared" si="42"/>
        <v>ns</v>
      </c>
      <c r="BE181" s="131"/>
    </row>
    <row r="182" spans="1:57" ht="13">
      <c r="A182" s="21" t="s">
        <v>234</v>
      </c>
      <c r="B182" s="29" t="s">
        <v>46</v>
      </c>
      <c r="C182" s="101">
        <v>-12</v>
      </c>
      <c r="D182" s="101">
        <v>-16</v>
      </c>
      <c r="E182" s="101">
        <v>-11</v>
      </c>
      <c r="F182" s="101">
        <v>-7</v>
      </c>
      <c r="G182" s="106">
        <v>-46</v>
      </c>
      <c r="H182" s="101">
        <v>-13.9198304823953</v>
      </c>
      <c r="I182" s="101">
        <v>-14.7320332784969</v>
      </c>
      <c r="J182" s="75">
        <v>-15.0962389775629</v>
      </c>
      <c r="K182" s="75">
        <v>-10.3385965612683</v>
      </c>
      <c r="L182" s="106">
        <v>-54.086699299723399</v>
      </c>
      <c r="M182" s="145">
        <v>-14.597625763573401</v>
      </c>
      <c r="N182" s="145">
        <v>-14.3793581859839</v>
      </c>
      <c r="O182" s="145">
        <v>-13.7952479433345</v>
      </c>
      <c r="P182" s="145">
        <v>-9.9372142580655982</v>
      </c>
      <c r="Q182" s="106">
        <v>-52.709446150957007</v>
      </c>
      <c r="R182" s="145">
        <v>-14.607047496310299</v>
      </c>
      <c r="S182" s="145">
        <v>-15.049588141913199</v>
      </c>
      <c r="T182" s="145">
        <v>-14.417642454170901</v>
      </c>
      <c r="U182" s="145">
        <v>-14.8566975601036</v>
      </c>
      <c r="V182" s="106">
        <v>-58.930975652497999</v>
      </c>
      <c r="W182" s="145">
        <v>-16.519177203683501</v>
      </c>
      <c r="X182" s="145">
        <v>-14.244191100509701</v>
      </c>
      <c r="Y182" s="145">
        <v>-19.229116592863601</v>
      </c>
      <c r="Z182" s="145">
        <v>-15.676990172156</v>
      </c>
      <c r="AA182" s="106">
        <v>-65.669475069212695</v>
      </c>
      <c r="AB182" s="145">
        <v>-15.941766633669699</v>
      </c>
      <c r="AC182" s="145">
        <v>0.55304637336518503</v>
      </c>
      <c r="AD182" s="145">
        <v>-10.5698419041384</v>
      </c>
      <c r="AE182" s="145">
        <v>-7.3667238543328999</v>
      </c>
      <c r="AF182" s="106">
        <v>-33.325286018775799</v>
      </c>
      <c r="AG182" s="145">
        <v>-15.952863427690801</v>
      </c>
      <c r="AH182" s="145">
        <v>-21.199526128976999</v>
      </c>
      <c r="AI182" s="145">
        <v>-14.0256183560114</v>
      </c>
      <c r="AJ182" s="145">
        <v>-21.5171657823342</v>
      </c>
      <c r="AK182" s="106">
        <v>-72.695173695013494</v>
      </c>
      <c r="AL182" s="145">
        <v>-9.0903432941070701</v>
      </c>
      <c r="AM182" s="145">
        <v>-9.0903432941070701</v>
      </c>
      <c r="AN182" s="145">
        <v>-14.9926250987111</v>
      </c>
      <c r="AO182" s="145">
        <v>-14.992625098711128</v>
      </c>
      <c r="AP182" s="145">
        <v>-8.6079645525819295</v>
      </c>
      <c r="AQ182" s="305">
        <v>-8.6079645525819011</v>
      </c>
      <c r="AR182" s="145">
        <v>-14.8748563788611</v>
      </c>
      <c r="AS182" s="305">
        <f t="shared" si="43"/>
        <v>-14.874856378861093</v>
      </c>
      <c r="AT182" s="106">
        <v>-47.565789324261196</v>
      </c>
      <c r="AU182" s="106">
        <v>-47.565789324261196</v>
      </c>
      <c r="AV182" s="145">
        <v>-14.2675812840003</v>
      </c>
      <c r="AW182" s="145">
        <v>-21.556660595244299</v>
      </c>
      <c r="AX182" s="145">
        <v>-25.215598671287101</v>
      </c>
      <c r="AY182" s="145">
        <v>-65.072854050154604</v>
      </c>
      <c r="AZ182" s="66">
        <v>-126.112694600686</v>
      </c>
      <c r="BA182"/>
      <c r="BB182" s="174" t="str">
        <f t="shared" si="44"/>
        <v>x4.4</v>
      </c>
      <c r="BC182" s="174" t="str">
        <f t="shared" si="41"/>
        <v>x2.6</v>
      </c>
      <c r="BD182" s="174" t="str">
        <f t="shared" si="42"/>
        <v>x2,7</v>
      </c>
      <c r="BE182" s="131"/>
    </row>
    <row r="183" spans="1:57" ht="13">
      <c r="A183" s="21" t="s">
        <v>235</v>
      </c>
      <c r="B183" s="29" t="s">
        <v>48</v>
      </c>
      <c r="C183" s="101">
        <v>-15</v>
      </c>
      <c r="D183" s="101">
        <v>1</v>
      </c>
      <c r="E183" s="101">
        <v>-2</v>
      </c>
      <c r="F183" s="101">
        <v>2</v>
      </c>
      <c r="G183" s="106">
        <v>-14</v>
      </c>
      <c r="H183" s="101">
        <v>0</v>
      </c>
      <c r="I183" s="101">
        <v>0</v>
      </c>
      <c r="J183" s="75">
        <v>0</v>
      </c>
      <c r="K183" s="75">
        <v>-2.7560034359947299</v>
      </c>
      <c r="L183" s="106">
        <v>-2.7560034359947299</v>
      </c>
      <c r="M183" s="145">
        <v>3.5388829694490101E-2</v>
      </c>
      <c r="N183" s="145">
        <v>-7.8754024660156602E-3</v>
      </c>
      <c r="O183" s="145">
        <v>3.7659041699853301E-3</v>
      </c>
      <c r="P183" s="145">
        <v>-2.1269675061987101E-2</v>
      </c>
      <c r="Q183" s="106">
        <v>1.0009656336472701E-2</v>
      </c>
      <c r="R183" s="145">
        <v>0</v>
      </c>
      <c r="S183" s="145">
        <v>0</v>
      </c>
      <c r="T183" s="145">
        <v>0</v>
      </c>
      <c r="U183" s="145">
        <v>0</v>
      </c>
      <c r="V183" s="106">
        <v>0</v>
      </c>
      <c r="W183" s="145">
        <v>0</v>
      </c>
      <c r="X183" s="145">
        <v>0</v>
      </c>
      <c r="Y183" s="145">
        <v>0</v>
      </c>
      <c r="Z183" s="145">
        <v>-45.761107891886297</v>
      </c>
      <c r="AA183" s="106">
        <v>-45.761107891886297</v>
      </c>
      <c r="AB183" s="145">
        <v>-0.40873503782354398</v>
      </c>
      <c r="AC183" s="145">
        <v>-0.147858773948324</v>
      </c>
      <c r="AD183" s="145">
        <v>-0.43499486647979202</v>
      </c>
      <c r="AE183" s="145">
        <v>-6.5637572329263802</v>
      </c>
      <c r="AF183" s="106">
        <v>-7.5553459111780397</v>
      </c>
      <c r="AG183" s="145">
        <v>-0.93523566966551097</v>
      </c>
      <c r="AH183" s="145">
        <v>0.20044799940894201</v>
      </c>
      <c r="AI183" s="145">
        <v>-2.7006204016898399</v>
      </c>
      <c r="AJ183" s="145">
        <v>4.0957616257480396</v>
      </c>
      <c r="AK183" s="106">
        <v>0.66035355380160399</v>
      </c>
      <c r="AL183" s="145">
        <v>1.33396068772677</v>
      </c>
      <c r="AM183" s="145">
        <v>1.3339606877268</v>
      </c>
      <c r="AN183" s="145">
        <v>10.826448421317</v>
      </c>
      <c r="AO183" s="145">
        <v>10.826448421317</v>
      </c>
      <c r="AP183" s="145">
        <v>9.0227958006913003</v>
      </c>
      <c r="AQ183" s="305">
        <v>9.0227958006912008</v>
      </c>
      <c r="AR183" s="145">
        <v>-27.7470624598072</v>
      </c>
      <c r="AS183" s="305">
        <f t="shared" si="43"/>
        <v>-27.747062459807232</v>
      </c>
      <c r="AT183" s="106">
        <v>-6.5638575500722203</v>
      </c>
      <c r="AU183" s="106">
        <v>-6.56385755007223</v>
      </c>
      <c r="AV183" s="145">
        <v>1.726</v>
      </c>
      <c r="AW183" s="145">
        <v>2.7909999999999999</v>
      </c>
      <c r="AX183" s="145">
        <v>2.0398526829146602</v>
      </c>
      <c r="AY183" s="145">
        <v>-9.9940477102733496</v>
      </c>
      <c r="AZ183" s="66">
        <v>-3.32819502735869</v>
      </c>
      <c r="BA183"/>
      <c r="BB183" s="174">
        <f t="shared" si="44"/>
        <v>-0.63981600846034992</v>
      </c>
      <c r="BC183" s="174" t="str">
        <f t="shared" si="41"/>
        <v>ns</v>
      </c>
      <c r="BD183" s="174">
        <f t="shared" si="42"/>
        <v>-0.4929513625227796</v>
      </c>
      <c r="BE183" s="131"/>
    </row>
    <row r="184" spans="1:57" ht="13">
      <c r="A184" s="21" t="s">
        <v>236</v>
      </c>
      <c r="B184" s="28" t="s">
        <v>50</v>
      </c>
      <c r="C184" s="63">
        <v>-3</v>
      </c>
      <c r="D184" s="63">
        <v>49</v>
      </c>
      <c r="E184" s="63">
        <v>44</v>
      </c>
      <c r="F184" s="63">
        <v>28</v>
      </c>
      <c r="G184" s="64">
        <v>118</v>
      </c>
      <c r="H184" s="63">
        <v>29.547100081195001</v>
      </c>
      <c r="I184" s="63">
        <v>46.675489427535602</v>
      </c>
      <c r="J184" s="77">
        <v>45.658125386931303</v>
      </c>
      <c r="K184" s="77">
        <v>18.961048454351602</v>
      </c>
      <c r="L184" s="64">
        <v>140.841763350013</v>
      </c>
      <c r="M184" s="148">
        <v>31.445368967126001</v>
      </c>
      <c r="N184" s="148">
        <v>43.445990193863203</v>
      </c>
      <c r="O184" s="148">
        <v>37.908082816494797</v>
      </c>
      <c r="P184" s="148">
        <v>30.2685833642321</v>
      </c>
      <c r="Q184" s="64">
        <v>143.06802534171598</v>
      </c>
      <c r="R184" s="148">
        <v>42.393116626458799</v>
      </c>
      <c r="S184" s="148">
        <v>46.244482718453298</v>
      </c>
      <c r="T184" s="148">
        <v>43.475940692786203</v>
      </c>
      <c r="U184" s="148">
        <v>63.502964866426197</v>
      </c>
      <c r="V184" s="64">
        <v>195.61650490412401</v>
      </c>
      <c r="W184" s="148">
        <v>49.897916250435799</v>
      </c>
      <c r="X184" s="148">
        <v>53.197365221755398</v>
      </c>
      <c r="Y184" s="148">
        <v>49.246940980216699</v>
      </c>
      <c r="Z184" s="148">
        <v>16.6602663542049</v>
      </c>
      <c r="AA184" s="64">
        <v>169.002488806613</v>
      </c>
      <c r="AB184" s="148">
        <v>25.932265758309001</v>
      </c>
      <c r="AC184" s="148">
        <v>27.409815439953601</v>
      </c>
      <c r="AD184" s="148">
        <v>18.902027665479</v>
      </c>
      <c r="AE184" s="148">
        <v>37.352786112969</v>
      </c>
      <c r="AF184" s="64">
        <v>109.596894976711</v>
      </c>
      <c r="AG184" s="148">
        <v>26.845248728525199</v>
      </c>
      <c r="AH184" s="148">
        <v>49.141116689474302</v>
      </c>
      <c r="AI184" s="148">
        <v>22.4009041977042</v>
      </c>
      <c r="AJ184" s="148">
        <v>53.119136977070902</v>
      </c>
      <c r="AK184" s="64">
        <v>151.50640659277499</v>
      </c>
      <c r="AL184" s="148">
        <v>-178.77024580340699</v>
      </c>
      <c r="AM184" s="148">
        <v>-178.77024580340699</v>
      </c>
      <c r="AN184" s="148">
        <v>35.397898527740999</v>
      </c>
      <c r="AO184" s="148">
        <v>35.397898527741006</v>
      </c>
      <c r="AP184" s="148">
        <v>19.141515625765198</v>
      </c>
      <c r="AQ184" s="306">
        <v>19.141515625764981</v>
      </c>
      <c r="AR184" s="148">
        <v>1.5191755220027989</v>
      </c>
      <c r="AS184" s="306">
        <f t="shared" si="43"/>
        <v>1.5191755220030103</v>
      </c>
      <c r="AT184" s="64">
        <v>-122.711656127898</v>
      </c>
      <c r="AU184" s="64">
        <v>-122.711656127898</v>
      </c>
      <c r="AV184" s="148">
        <v>30.362606757560897</v>
      </c>
      <c r="AW184" s="148">
        <v>59.194570394243499</v>
      </c>
      <c r="AX184" s="148">
        <v>71.4837526501681</v>
      </c>
      <c r="AY184" s="148">
        <v>50.698550699040496</v>
      </c>
      <c r="AZ184" s="64">
        <v>211.73948050101299</v>
      </c>
      <c r="BA184"/>
      <c r="BB184" s="174" t="str">
        <f t="shared" si="44"/>
        <v>x33.4</v>
      </c>
      <c r="BC184" s="174">
        <f t="shared" si="41"/>
        <v>-0.29076819809457399</v>
      </c>
      <c r="BD184" s="174" t="str">
        <f t="shared" si="42"/>
        <v>ns</v>
      </c>
      <c r="BE184" s="131"/>
    </row>
    <row r="185" spans="1:57" ht="13">
      <c r="A185" s="21" t="s">
        <v>237</v>
      </c>
      <c r="B185" s="29" t="s">
        <v>52</v>
      </c>
      <c r="C185" s="101">
        <v>-9</v>
      </c>
      <c r="D185" s="101">
        <v>-12</v>
      </c>
      <c r="E185" s="101">
        <v>-13</v>
      </c>
      <c r="F185" s="101">
        <v>-11</v>
      </c>
      <c r="G185" s="106">
        <v>-45</v>
      </c>
      <c r="H185" s="101">
        <v>-13.553619171276001</v>
      </c>
      <c r="I185" s="101">
        <v>-13.6081874648098</v>
      </c>
      <c r="J185" s="101">
        <v>-14.4530287139383</v>
      </c>
      <c r="K185" s="101">
        <v>-7.0407183027650904</v>
      </c>
      <c r="L185" s="106">
        <v>-48.655553652789202</v>
      </c>
      <c r="M185" s="145">
        <v>-11.067884146326</v>
      </c>
      <c r="N185" s="145">
        <v>-12.225057779013399</v>
      </c>
      <c r="O185" s="145">
        <v>-11.8199397811305</v>
      </c>
      <c r="P185" s="145">
        <v>-8.6756542386776694</v>
      </c>
      <c r="Q185" s="106">
        <v>-43.788535945147601</v>
      </c>
      <c r="R185" s="145">
        <v>-12.177115419356999</v>
      </c>
      <c r="S185" s="145">
        <v>-11.5542128966347</v>
      </c>
      <c r="T185" s="145">
        <v>-11.8347774808107</v>
      </c>
      <c r="U185" s="145">
        <v>-14.134824370412799</v>
      </c>
      <c r="V185" s="106">
        <v>-49.700930167215198</v>
      </c>
      <c r="W185" s="145">
        <v>-13.242565299676601</v>
      </c>
      <c r="X185" s="145">
        <v>-14.269552926631</v>
      </c>
      <c r="Y185" s="145">
        <v>-12.9870214669265</v>
      </c>
      <c r="Z185" s="145">
        <v>-11.6680273052506</v>
      </c>
      <c r="AA185" s="106">
        <v>-52.167166998484703</v>
      </c>
      <c r="AB185" s="145">
        <v>-8.4243324551059899</v>
      </c>
      <c r="AC185" s="145">
        <v>-15.8673492440175</v>
      </c>
      <c r="AD185" s="145">
        <v>-7.7580833604411596</v>
      </c>
      <c r="AE185" s="145">
        <v>-8.1381847125115403</v>
      </c>
      <c r="AF185" s="106">
        <v>-40.187949772076202</v>
      </c>
      <c r="AG185" s="145">
        <v>-8.2034724280285598</v>
      </c>
      <c r="AH185" s="145">
        <v>-12.3839118295463</v>
      </c>
      <c r="AI185" s="145">
        <v>-9.8536383358839501</v>
      </c>
      <c r="AJ185" s="145">
        <v>-12.2954987776218</v>
      </c>
      <c r="AK185" s="106">
        <v>-42.736521371080599</v>
      </c>
      <c r="AL185" s="145">
        <v>-12.3389817309432</v>
      </c>
      <c r="AM185" s="145">
        <v>-12.3389817309432</v>
      </c>
      <c r="AN185" s="145">
        <v>-13.237367131499999</v>
      </c>
      <c r="AO185" s="145">
        <v>-13.237367131500001</v>
      </c>
      <c r="AP185" s="145">
        <v>-9.61830569116891</v>
      </c>
      <c r="AQ185" s="305">
        <v>-9.6183056911688958</v>
      </c>
      <c r="AR185" s="145">
        <v>-2.0391578550671001</v>
      </c>
      <c r="AS185" s="305">
        <f t="shared" si="43"/>
        <v>-2.0391578550671028</v>
      </c>
      <c r="AT185" s="106">
        <v>-37.233812408679199</v>
      </c>
      <c r="AU185" s="106">
        <v>-37.233812408679199</v>
      </c>
      <c r="AV185" s="145">
        <v>-12.172778749447399</v>
      </c>
      <c r="AW185" s="145">
        <v>-12.0713738082676</v>
      </c>
      <c r="AX185" s="145">
        <v>-12.333191245477799</v>
      </c>
      <c r="AY185" s="145">
        <v>-12.2015435696884</v>
      </c>
      <c r="AZ185" s="66">
        <v>-48.778887372881201</v>
      </c>
      <c r="BA185"/>
      <c r="BB185" s="174" t="str">
        <f t="shared" si="44"/>
        <v>x6</v>
      </c>
      <c r="BC185" s="174">
        <f t="shared" si="41"/>
        <v>-1.0674258849076912E-2</v>
      </c>
      <c r="BD185" s="174">
        <f t="shared" si="42"/>
        <v>0.31006964415792249</v>
      </c>
      <c r="BE185" s="131"/>
    </row>
    <row r="186" spans="1:57" ht="13">
      <c r="A186" s="21" t="s">
        <v>238</v>
      </c>
      <c r="B186" s="36" t="s">
        <v>54</v>
      </c>
      <c r="C186" s="64">
        <v>-12</v>
      </c>
      <c r="D186" s="64">
        <v>37</v>
      </c>
      <c r="E186" s="64">
        <v>31</v>
      </c>
      <c r="F186" s="64">
        <v>17</v>
      </c>
      <c r="G186" s="64">
        <v>73</v>
      </c>
      <c r="H186" s="64">
        <v>15.993480909919001</v>
      </c>
      <c r="I186" s="64">
        <v>33.0673019627258</v>
      </c>
      <c r="J186" s="78">
        <v>31.205096672993001</v>
      </c>
      <c r="K186" s="78">
        <v>11.9203301515865</v>
      </c>
      <c r="L186" s="64">
        <v>92.186209697224299</v>
      </c>
      <c r="M186" s="149">
        <v>20.3774848207999</v>
      </c>
      <c r="N186" s="149">
        <v>31.220932414849901</v>
      </c>
      <c r="O186" s="149">
        <v>26.0881430353643</v>
      </c>
      <c r="P186" s="149">
        <v>21.59292912555436</v>
      </c>
      <c r="Q186" s="64">
        <v>99.279489396569005</v>
      </c>
      <c r="R186" s="149">
        <v>30.216001207101801</v>
      </c>
      <c r="S186" s="149">
        <v>34.690269821818603</v>
      </c>
      <c r="T186" s="149">
        <v>31.641163211975499</v>
      </c>
      <c r="U186" s="149">
        <v>49.368140496013403</v>
      </c>
      <c r="V186" s="64">
        <v>145.91557473690901</v>
      </c>
      <c r="W186" s="149">
        <v>36.6553509507591</v>
      </c>
      <c r="X186" s="149">
        <v>38.927812295124497</v>
      </c>
      <c r="Y186" s="149">
        <v>36.2599195132902</v>
      </c>
      <c r="Z186" s="149">
        <v>4.9922390489542696</v>
      </c>
      <c r="AA186" s="64">
        <v>116.835321808128</v>
      </c>
      <c r="AB186" s="149">
        <v>17.507933303203</v>
      </c>
      <c r="AC186" s="149">
        <v>11.542466195936001</v>
      </c>
      <c r="AD186" s="149">
        <v>11.143944305037801</v>
      </c>
      <c r="AE186" s="149">
        <v>29.214601400457401</v>
      </c>
      <c r="AF186" s="64">
        <v>69.408945204634307</v>
      </c>
      <c r="AG186" s="149">
        <v>18.641776300496701</v>
      </c>
      <c r="AH186" s="149">
        <v>36.757204859928002</v>
      </c>
      <c r="AI186" s="149">
        <v>12.5472658618202</v>
      </c>
      <c r="AJ186" s="149">
        <v>40.8236381994491</v>
      </c>
      <c r="AK186" s="64">
        <v>108.769885221694</v>
      </c>
      <c r="AL186" s="149">
        <v>-191.10922753435099</v>
      </c>
      <c r="AM186" s="149">
        <v>-191.10922753435099</v>
      </c>
      <c r="AN186" s="149">
        <v>22.160531396241002</v>
      </c>
      <c r="AO186" s="149">
        <v>22.160531396240998</v>
      </c>
      <c r="AP186" s="149">
        <v>9.5232099345962595</v>
      </c>
      <c r="AQ186" s="306">
        <v>9.5232099345970198</v>
      </c>
      <c r="AR186" s="149">
        <v>-0.51998233306431008</v>
      </c>
      <c r="AS186" s="306">
        <f t="shared" si="43"/>
        <v>-0.51998233306503039</v>
      </c>
      <c r="AT186" s="64">
        <v>-159.94546853657701</v>
      </c>
      <c r="AU186" s="64">
        <v>-159.94546853657801</v>
      </c>
      <c r="AV186" s="149">
        <v>18.189828008113398</v>
      </c>
      <c r="AW186" s="149">
        <v>47.123196585975904</v>
      </c>
      <c r="AX186" s="149">
        <v>59.1505614046904</v>
      </c>
      <c r="AY186" s="149">
        <v>38.497007129351999</v>
      </c>
      <c r="AZ186" s="64">
        <v>162.96059312813202</v>
      </c>
      <c r="BA186"/>
      <c r="BB186" s="174" t="str">
        <f t="shared" si="44"/>
        <v>ns</v>
      </c>
      <c r="BC186" s="174">
        <f t="shared" si="41"/>
        <v>-0.34916920118531047</v>
      </c>
      <c r="BD186" s="174" t="str">
        <f t="shared" si="42"/>
        <v>ns</v>
      </c>
      <c r="BE186" s="131"/>
    </row>
    <row r="187" spans="1:57" ht="13">
      <c r="A187" s="21"/>
      <c r="B187" s="21"/>
      <c r="C187" s="88"/>
      <c r="D187" s="88"/>
      <c r="E187" s="88"/>
      <c r="F187" s="88"/>
      <c r="G187" s="88"/>
      <c r="H187" s="163"/>
      <c r="I187" s="163"/>
      <c r="J187" s="163"/>
      <c r="K187" s="163"/>
      <c r="L187" s="88"/>
      <c r="M187" s="164"/>
      <c r="N187" s="164"/>
      <c r="O187" s="164"/>
      <c r="P187" s="164"/>
      <c r="Q187" s="88"/>
      <c r="R187" s="164"/>
      <c r="S187" s="164"/>
      <c r="T187" s="164"/>
      <c r="U187" s="164"/>
      <c r="V187" s="88"/>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A187"/>
      <c r="BB187" s="174"/>
      <c r="BC187" s="174"/>
      <c r="BD187" s="174"/>
      <c r="BE187" s="131"/>
    </row>
    <row r="188" spans="1:57" ht="13">
      <c r="A188" s="21"/>
      <c r="B188" s="88"/>
      <c r="C188" s="88"/>
      <c r="D188" s="88"/>
      <c r="E188" s="88"/>
      <c r="F188" s="88"/>
      <c r="G188" s="88"/>
      <c r="H188" s="88"/>
      <c r="I188" s="88"/>
      <c r="J188" s="88"/>
      <c r="K188" s="88"/>
      <c r="L188" s="88"/>
      <c r="M188" s="136"/>
      <c r="N188" s="136"/>
      <c r="O188" s="136"/>
      <c r="P188" s="136"/>
      <c r="Q188" s="88"/>
      <c r="R188" s="136"/>
      <c r="S188" s="136"/>
      <c r="T188" s="136"/>
      <c r="U188" s="136"/>
      <c r="V188" s="88"/>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470"/>
      <c r="BA188"/>
      <c r="BB188" s="174"/>
      <c r="BC188" s="174"/>
      <c r="BD188" s="174"/>
      <c r="BE188" s="131"/>
    </row>
    <row r="189" spans="1:57" ht="16" thickBot="1">
      <c r="A189" s="21"/>
      <c r="B189" s="24" t="s">
        <v>239</v>
      </c>
      <c r="C189" s="90"/>
      <c r="D189" s="90"/>
      <c r="E189" s="90"/>
      <c r="F189" s="90"/>
      <c r="G189" s="90"/>
      <c r="H189" s="90"/>
      <c r="I189" s="90"/>
      <c r="J189" s="90"/>
      <c r="K189" s="90"/>
      <c r="L189" s="90"/>
      <c r="M189" s="138"/>
      <c r="N189" s="138"/>
      <c r="O189" s="138"/>
      <c r="P189" s="138"/>
      <c r="Q189" s="90"/>
      <c r="R189" s="138"/>
      <c r="S189" s="138"/>
      <c r="T189" s="138"/>
      <c r="U189" s="138"/>
      <c r="V189" s="90"/>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471"/>
      <c r="BA189"/>
      <c r="BB189" s="140"/>
      <c r="BC189" s="140"/>
      <c r="BD189" s="406"/>
      <c r="BE189" s="131"/>
    </row>
    <row r="190" spans="1:57" ht="13">
      <c r="A190" s="21"/>
      <c r="B190" s="88"/>
      <c r="C190" s="88"/>
      <c r="D190" s="88"/>
      <c r="E190" s="88"/>
      <c r="F190" s="88"/>
      <c r="G190" s="88"/>
      <c r="H190" s="88"/>
      <c r="I190" s="88"/>
      <c r="J190" s="88"/>
      <c r="K190" s="88"/>
      <c r="L190" s="88"/>
      <c r="M190" s="136"/>
      <c r="N190" s="136"/>
      <c r="O190" s="136"/>
      <c r="P190" s="136"/>
      <c r="Q190" s="88"/>
      <c r="R190" s="136"/>
      <c r="S190" s="136"/>
      <c r="T190" s="136"/>
      <c r="U190" s="136"/>
      <c r="V190" s="88"/>
      <c r="W190" s="136"/>
      <c r="X190" s="136"/>
      <c r="Y190" s="136"/>
      <c r="Z190" s="136"/>
      <c r="AA190" s="136"/>
      <c r="AB190" s="136"/>
      <c r="AC190" s="136"/>
      <c r="AD190" s="136"/>
      <c r="AE190" s="136"/>
      <c r="AF190" s="136"/>
      <c r="AG190" s="136"/>
      <c r="AH190" s="136"/>
      <c r="AI190" s="136"/>
      <c r="AJ190" s="136"/>
      <c r="AK190" s="136"/>
      <c r="AL190" s="136"/>
      <c r="AM190" s="60" t="s">
        <v>601</v>
      </c>
      <c r="AN190" s="136"/>
      <c r="AO190" s="60" t="s">
        <v>601</v>
      </c>
      <c r="AP190" s="136"/>
      <c r="AQ190" s="60" t="str">
        <f>+$AM$13</f>
        <v>IFRS 17</v>
      </c>
      <c r="AR190" s="136"/>
      <c r="AS190" s="60" t="str">
        <f>+$AM$13</f>
        <v>IFRS 17</v>
      </c>
      <c r="AT190" s="136"/>
      <c r="AU190" s="349" t="s">
        <v>601</v>
      </c>
      <c r="AV190" s="136"/>
      <c r="AW190" s="136"/>
      <c r="AX190" s="136"/>
      <c r="AY190" s="136"/>
      <c r="AZ190" s="470"/>
      <c r="BA190"/>
      <c r="BB190" s="130"/>
      <c r="BC190" s="130"/>
      <c r="BD190" s="407"/>
      <c r="BE190" s="131"/>
    </row>
    <row r="191" spans="1:57" ht="26">
      <c r="A191" s="21"/>
      <c r="B191" s="25" t="s">
        <v>24</v>
      </c>
      <c r="C191" s="61" t="s">
        <v>100</v>
      </c>
      <c r="D191" s="61" t="s">
        <v>101</v>
      </c>
      <c r="E191" s="61" t="s">
        <v>102</v>
      </c>
      <c r="F191" s="61" t="s">
        <v>103</v>
      </c>
      <c r="G191" s="61" t="s">
        <v>104</v>
      </c>
      <c r="H191" s="61" t="s">
        <v>483</v>
      </c>
      <c r="I191" s="61" t="s">
        <v>484</v>
      </c>
      <c r="J191" s="61" t="s">
        <v>485</v>
      </c>
      <c r="K191" s="61" t="s">
        <v>486</v>
      </c>
      <c r="L191" s="61" t="s">
        <v>487</v>
      </c>
      <c r="M191" s="60" t="s">
        <v>488</v>
      </c>
      <c r="N191" s="60" t="s">
        <v>489</v>
      </c>
      <c r="O191" s="60" t="s">
        <v>490</v>
      </c>
      <c r="P191" s="60" t="s">
        <v>491</v>
      </c>
      <c r="Q191" s="61" t="s">
        <v>492</v>
      </c>
      <c r="R191" s="60" t="s">
        <v>493</v>
      </c>
      <c r="S191" s="60" t="s">
        <v>494</v>
      </c>
      <c r="T191" s="60" t="s">
        <v>495</v>
      </c>
      <c r="U191" s="60" t="s">
        <v>496</v>
      </c>
      <c r="V191" s="61" t="s">
        <v>497</v>
      </c>
      <c r="W191" s="60" t="s">
        <v>498</v>
      </c>
      <c r="X191" s="60" t="s">
        <v>499</v>
      </c>
      <c r="Y191" s="60" t="s">
        <v>500</v>
      </c>
      <c r="Z191" s="60" t="s">
        <v>501</v>
      </c>
      <c r="AA191" s="60" t="s">
        <v>502</v>
      </c>
      <c r="AB191" s="60" t="s">
        <v>503</v>
      </c>
      <c r="AC191" s="60" t="s">
        <v>504</v>
      </c>
      <c r="AD191" s="60" t="s">
        <v>505</v>
      </c>
      <c r="AE191" s="60" t="s">
        <v>506</v>
      </c>
      <c r="AF191" s="60" t="s">
        <v>507</v>
      </c>
      <c r="AG191" s="60" t="s">
        <v>508</v>
      </c>
      <c r="AH191" s="60" t="s">
        <v>509</v>
      </c>
      <c r="AI191" s="60" t="s">
        <v>510</v>
      </c>
      <c r="AJ191" s="60" t="s">
        <v>511</v>
      </c>
      <c r="AK191" s="60" t="s">
        <v>512</v>
      </c>
      <c r="AL191" s="60" t="s">
        <v>513</v>
      </c>
      <c r="AM191" s="60" t="s">
        <v>513</v>
      </c>
      <c r="AN191" s="60" t="s">
        <v>570</v>
      </c>
      <c r="AO191" s="60" t="s">
        <v>570</v>
      </c>
      <c r="AP191" s="60" t="s">
        <v>574</v>
      </c>
      <c r="AQ191" s="60" t="s">
        <v>574</v>
      </c>
      <c r="AR191" s="60" t="s">
        <v>604</v>
      </c>
      <c r="AS191" s="60" t="str">
        <f>AS172</f>
        <v>Q4-22
Stated</v>
      </c>
      <c r="AT191" s="60" t="s">
        <v>605</v>
      </c>
      <c r="AU191" s="349" t="s">
        <v>605</v>
      </c>
      <c r="AV191" s="60" t="s">
        <v>610</v>
      </c>
      <c r="AW191" s="60" t="s">
        <v>623</v>
      </c>
      <c r="AX191" s="60" t="s">
        <v>628</v>
      </c>
      <c r="AY191" s="60" t="str">
        <f t="shared" ref="AY191:AZ191" si="45">AY$14</f>
        <v>Q4-23
Stated</v>
      </c>
      <c r="AZ191" s="473" t="str">
        <f t="shared" si="45"/>
        <v>FY-2023
Stated</v>
      </c>
      <c r="BA191"/>
      <c r="BB191" s="142" t="str">
        <f>LEFT($AR:$AR,2)&amp;"/"&amp;LEFT(AY:AY,2)</f>
        <v>Q4/Q4</v>
      </c>
      <c r="BC191" s="142" t="str">
        <f>LEFT($AY:$AY,2)&amp;"/"&amp;LEFT(AX:AX,2)</f>
        <v>Q4/Q3</v>
      </c>
      <c r="BD191" s="405" t="str">
        <f>LEFT($AK:$AK,2)&amp;"/"&amp;LEFT(AZ:AZ,2)</f>
        <v>FY/FY</v>
      </c>
      <c r="BE191" s="131"/>
    </row>
    <row r="192" spans="1:57" ht="13">
      <c r="A192" s="21"/>
      <c r="B192" s="26"/>
      <c r="C192" s="88"/>
      <c r="D192" s="88"/>
      <c r="E192" s="88"/>
      <c r="F192" s="88"/>
      <c r="G192" s="88"/>
      <c r="H192" s="88"/>
      <c r="I192" s="88"/>
      <c r="J192" s="88"/>
      <c r="K192" s="88"/>
      <c r="L192" s="88"/>
      <c r="M192" s="136"/>
      <c r="N192" s="136"/>
      <c r="O192" s="136"/>
      <c r="P192" s="136"/>
      <c r="Q192" s="88"/>
      <c r="R192" s="136"/>
      <c r="S192" s="136"/>
      <c r="T192" s="136"/>
      <c r="U192" s="136"/>
      <c r="V192" s="88"/>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470"/>
      <c r="BA192"/>
      <c r="BB192" s="370"/>
      <c r="BC192" s="370"/>
      <c r="BD192" s="370"/>
      <c r="BE192" s="131"/>
    </row>
    <row r="193" spans="1:57" ht="13">
      <c r="A193" s="21" t="s">
        <v>240</v>
      </c>
      <c r="B193" s="28" t="s">
        <v>26</v>
      </c>
      <c r="C193" s="63">
        <v>646</v>
      </c>
      <c r="D193" s="63">
        <v>665</v>
      </c>
      <c r="E193" s="63">
        <v>661</v>
      </c>
      <c r="F193" s="63">
        <v>657</v>
      </c>
      <c r="G193" s="64">
        <v>2629</v>
      </c>
      <c r="H193" s="63">
        <v>647.08300229344798</v>
      </c>
      <c r="I193" s="63">
        <v>659.58990364764702</v>
      </c>
      <c r="J193" s="63">
        <v>656.86072973952798</v>
      </c>
      <c r="K193" s="63">
        <v>682.92376357551495</v>
      </c>
      <c r="L193" s="64">
        <v>2646.45739925614</v>
      </c>
      <c r="M193" s="143">
        <v>685.15087516814003</v>
      </c>
      <c r="N193" s="143">
        <v>689.75748182751704</v>
      </c>
      <c r="O193" s="143">
        <v>675.28177661648397</v>
      </c>
      <c r="P193" s="143">
        <v>670.949806517659</v>
      </c>
      <c r="Q193" s="64">
        <v>2721.1399401297999</v>
      </c>
      <c r="R193" s="143">
        <v>688.017701107324</v>
      </c>
      <c r="S193" s="143">
        <v>695.12798604314696</v>
      </c>
      <c r="T193" s="143">
        <v>695.06699594263898</v>
      </c>
      <c r="U193" s="143">
        <v>690.32477907357395</v>
      </c>
      <c r="V193" s="64">
        <v>2768.5374621666801</v>
      </c>
      <c r="W193" s="143">
        <v>680.58337539501497</v>
      </c>
      <c r="X193" s="143">
        <v>687.25383896292601</v>
      </c>
      <c r="Y193" s="143">
        <v>676.19508211422396</v>
      </c>
      <c r="Z193" s="143">
        <v>672.20010389774995</v>
      </c>
      <c r="AA193" s="64">
        <v>2716.23240036991</v>
      </c>
      <c r="AB193" s="143">
        <v>646.79448422922599</v>
      </c>
      <c r="AC193" s="143">
        <v>607.08945540792399</v>
      </c>
      <c r="AD193" s="143">
        <v>619.05525908717505</v>
      </c>
      <c r="AE193" s="143">
        <v>653.55338793697501</v>
      </c>
      <c r="AF193" s="64">
        <v>2526.4925866612998</v>
      </c>
      <c r="AG193" s="143">
        <v>643.70582893101698</v>
      </c>
      <c r="AH193" s="143">
        <v>658.35556426812798</v>
      </c>
      <c r="AI193" s="143">
        <v>704.49665403181598</v>
      </c>
      <c r="AJ193" s="143">
        <v>690.17261020644503</v>
      </c>
      <c r="AK193" s="64">
        <v>2696.7306574374102</v>
      </c>
      <c r="AL193" s="143">
        <v>687.69465437132499</v>
      </c>
      <c r="AM193" s="143">
        <v>687.69465437132499</v>
      </c>
      <c r="AN193" s="143">
        <v>684.570430712703</v>
      </c>
      <c r="AO193" s="143">
        <v>684.57043071270505</v>
      </c>
      <c r="AP193" s="143">
        <v>699.26760582591305</v>
      </c>
      <c r="AQ193" s="381">
        <v>699.26760582590987</v>
      </c>
      <c r="AR193" s="143">
        <v>710.09798573543503</v>
      </c>
      <c r="AS193" s="381">
        <f>AU193-AM193-AO193-AQ193</f>
        <v>710.09798573543026</v>
      </c>
      <c r="AT193" s="64">
        <v>2781.6306766453699</v>
      </c>
      <c r="AU193" s="64">
        <v>2781.6306766453699</v>
      </c>
      <c r="AV193" s="143">
        <v>671.61357467432299</v>
      </c>
      <c r="AW193" s="143">
        <v>1162.2941163317701</v>
      </c>
      <c r="AX193" s="143">
        <v>883.18846233743602</v>
      </c>
      <c r="AY193" s="143">
        <v>879.88603771732096</v>
      </c>
      <c r="AZ193" s="64">
        <v>3596.9821910608598</v>
      </c>
      <c r="BA193"/>
      <c r="BB193" s="174">
        <f>IF(ISERROR($AY193/AS193),"ns",IF($AY193/AS193&gt;200%,"x"&amp;(ROUND($AY193/AS193,1)),IF($AY193/AS193&lt;0,"ns",$AY193/AS193-1)))</f>
        <v>0.23910510294722997</v>
      </c>
      <c r="BC193" s="174">
        <f t="shared" ref="BC193:BC206" si="46">IF(ISERROR($AY193/AX193),"ns",IF($AY193/AX193&gt;200%,"x"&amp;(ROUND($AY193/AX193,1)),IF($AY193/AX193&lt;0,"ns",$AY193/AX193-1)))</f>
        <v>-3.7392071578640218E-3</v>
      </c>
      <c r="BD193" s="174">
        <f t="shared" ref="BD193:BD206" si="47">IF(ISERROR($AZ193/AU193),"ns",IF($AZ193/AU193&gt;200%,"x"&amp;(ROUND($AZ193/AU193,1)),IF($AZ193/AU193&lt;0,"ns",$AZ193/AU193-1)))</f>
        <v>0.29311997500645881</v>
      </c>
      <c r="BE193" s="131"/>
    </row>
    <row r="194" spans="1:57" ht="13">
      <c r="A194" s="21" t="s">
        <v>241</v>
      </c>
      <c r="B194" s="29" t="s">
        <v>28</v>
      </c>
      <c r="C194" s="101">
        <v>-366</v>
      </c>
      <c r="D194" s="101">
        <v>-320</v>
      </c>
      <c r="E194" s="101">
        <v>-318</v>
      </c>
      <c r="F194" s="101">
        <v>-332</v>
      </c>
      <c r="G194" s="106">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379">
        <v>-357.90613391752117</v>
      </c>
      <c r="AR194" s="95">
        <v>-359.37594827577499</v>
      </c>
      <c r="AS194" s="379">
        <f t="shared" ref="AS194:AS206" si="48">AU194-AM194-AO194-AQ194</f>
        <v>-359.37594827576686</v>
      </c>
      <c r="AT194" s="96">
        <v>-1477.3124208424399</v>
      </c>
      <c r="AU194" s="96">
        <v>-1477.3124208424399</v>
      </c>
      <c r="AV194" s="95">
        <v>-401.671944192431</v>
      </c>
      <c r="AW194" s="95">
        <v>-427.26777986620903</v>
      </c>
      <c r="AX194" s="95">
        <v>-423.59448835988798</v>
      </c>
      <c r="AY194" s="95">
        <v>-448.90235513818601</v>
      </c>
      <c r="AZ194" s="472">
        <v>-1701.4365675567101</v>
      </c>
      <c r="BA194"/>
      <c r="BB194" s="174">
        <f t="shared" ref="BB194:BB206" si="49">IF(ISERROR($AY194/AS194),"ns",IF($AY194/AS194&gt;200%,"x"&amp;(ROUND($AY194/AS194,1)),IF($AY194/AS194&lt;0,"ns",$AY194/AS194-1)))</f>
        <v>0.24911630088756276</v>
      </c>
      <c r="BC194" s="174">
        <f t="shared" si="46"/>
        <v>5.9745505368323792E-2</v>
      </c>
      <c r="BD194" s="174">
        <f t="shared" si="47"/>
        <v>0.15171073061611651</v>
      </c>
      <c r="BE194" s="131"/>
    </row>
    <row r="195" spans="1:57" ht="13">
      <c r="A195" s="97" t="s">
        <v>242</v>
      </c>
      <c r="B195" s="31"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380">
        <v>0</v>
      </c>
      <c r="AR195" s="99">
        <v>0</v>
      </c>
      <c r="AS195" s="380">
        <f t="shared" si="48"/>
        <v>-3.5527136788005009E-15</v>
      </c>
      <c r="AT195" s="100">
        <v>-34.131175219999996</v>
      </c>
      <c r="AU195" s="100">
        <v>-34.131175219999996</v>
      </c>
      <c r="AV195" s="99">
        <v>-31.0754944</v>
      </c>
      <c r="AW195" s="99">
        <v>2.3155072600000004</v>
      </c>
      <c r="AX195" s="99">
        <v>0</v>
      </c>
      <c r="AY195" s="99">
        <v>0</v>
      </c>
      <c r="AZ195" s="100">
        <v>-28.75998714</v>
      </c>
      <c r="BA195"/>
      <c r="BB195" s="174">
        <f t="shared" si="49"/>
        <v>-1</v>
      </c>
      <c r="BC195" s="174" t="str">
        <f t="shared" si="46"/>
        <v>ns</v>
      </c>
      <c r="BD195" s="174">
        <f t="shared" si="47"/>
        <v>-0.15736897558841212</v>
      </c>
      <c r="BE195" s="131"/>
    </row>
    <row r="196" spans="1:57" ht="13">
      <c r="A196" s="21" t="s">
        <v>243</v>
      </c>
      <c r="B196" s="28" t="s">
        <v>32</v>
      </c>
      <c r="C196" s="63">
        <v>280</v>
      </c>
      <c r="D196" s="63">
        <v>345</v>
      </c>
      <c r="E196" s="63">
        <v>343</v>
      </c>
      <c r="F196" s="63">
        <v>325</v>
      </c>
      <c r="G196" s="64">
        <v>1293</v>
      </c>
      <c r="H196" s="63">
        <v>288.94549273009397</v>
      </c>
      <c r="I196" s="63">
        <v>328.35824463286099</v>
      </c>
      <c r="J196" s="63">
        <v>327.34802575396401</v>
      </c>
      <c r="K196" s="63">
        <v>317.584673838848</v>
      </c>
      <c r="L196" s="64">
        <v>1262.2364369557699</v>
      </c>
      <c r="M196" s="143">
        <v>319.64740587086402</v>
      </c>
      <c r="N196" s="143">
        <v>357.08635660471901</v>
      </c>
      <c r="O196" s="143">
        <v>338.201818725181</v>
      </c>
      <c r="P196" s="143">
        <v>299.26523871631599</v>
      </c>
      <c r="Q196" s="64">
        <v>1314.20081991708</v>
      </c>
      <c r="R196" s="143">
        <v>313.88783205988602</v>
      </c>
      <c r="S196" s="143">
        <v>384.13296155442498</v>
      </c>
      <c r="T196" s="143">
        <v>356.02344273186998</v>
      </c>
      <c r="U196" s="143">
        <v>334.72446981605702</v>
      </c>
      <c r="V196" s="64">
        <v>1388.7687061622401</v>
      </c>
      <c r="W196" s="143">
        <v>320.21545003709298</v>
      </c>
      <c r="X196" s="143">
        <v>357.85588584994701</v>
      </c>
      <c r="Y196" s="143">
        <v>335.296107586456</v>
      </c>
      <c r="Z196" s="143">
        <v>340.912377781874</v>
      </c>
      <c r="AA196" s="64">
        <v>1354.2798212553701</v>
      </c>
      <c r="AB196" s="143">
        <v>275.07732075588501</v>
      </c>
      <c r="AC196" s="143">
        <v>298.126166199804</v>
      </c>
      <c r="AD196" s="143">
        <v>330.39716862541297</v>
      </c>
      <c r="AE196" s="143">
        <v>334.73580424109599</v>
      </c>
      <c r="AF196" s="64">
        <v>1238.3364598221999</v>
      </c>
      <c r="AG196" s="143">
        <v>285.31242554007599</v>
      </c>
      <c r="AH196" s="143">
        <v>332.00119521694501</v>
      </c>
      <c r="AI196" s="143">
        <v>334.52393080698198</v>
      </c>
      <c r="AJ196" s="143">
        <v>338.37486520492303</v>
      </c>
      <c r="AK196" s="64">
        <v>1290.2124167689301</v>
      </c>
      <c r="AL196" s="143">
        <v>286.21354902323299</v>
      </c>
      <c r="AM196" s="143">
        <v>286.21354902323299</v>
      </c>
      <c r="AN196" s="143">
        <v>326.02119741164501</v>
      </c>
      <c r="AO196" s="143">
        <v>326.02119741164506</v>
      </c>
      <c r="AP196" s="143">
        <v>341.36147190839301</v>
      </c>
      <c r="AQ196" s="381">
        <v>341.36147190839199</v>
      </c>
      <c r="AR196" s="143">
        <v>350.72203745966101</v>
      </c>
      <c r="AS196" s="381">
        <f t="shared" si="48"/>
        <v>350.72203745965999</v>
      </c>
      <c r="AT196" s="64">
        <v>1304.31825580293</v>
      </c>
      <c r="AU196" s="64">
        <v>1304.31825580293</v>
      </c>
      <c r="AV196" s="143">
        <v>269.94163048189199</v>
      </c>
      <c r="AW196" s="143">
        <v>735.02633646556603</v>
      </c>
      <c r="AX196" s="143">
        <v>459.59397397754901</v>
      </c>
      <c r="AY196" s="143">
        <v>430.98368257913501</v>
      </c>
      <c r="AZ196" s="64">
        <v>1895.5456235041399</v>
      </c>
      <c r="BA196"/>
      <c r="BB196" s="174">
        <f t="shared" si="49"/>
        <v>0.22884688313521417</v>
      </c>
      <c r="BC196" s="174">
        <f t="shared" si="46"/>
        <v>-6.2251232649563892E-2</v>
      </c>
      <c r="BD196" s="174">
        <f t="shared" si="47"/>
        <v>0.45328459144908173</v>
      </c>
      <c r="BE196" s="131"/>
    </row>
    <row r="197" spans="1:57" ht="13">
      <c r="A197" s="21" t="s">
        <v>244</v>
      </c>
      <c r="B197" s="29" t="s">
        <v>34</v>
      </c>
      <c r="C197" s="101">
        <v>-205</v>
      </c>
      <c r="D197" s="101">
        <v>-183</v>
      </c>
      <c r="E197" s="101">
        <v>-156</v>
      </c>
      <c r="F197" s="101">
        <v>-113</v>
      </c>
      <c r="G197" s="106">
        <v>-657</v>
      </c>
      <c r="H197" s="101">
        <v>-119.30350318417</v>
      </c>
      <c r="I197" s="101">
        <v>-157.50569279396899</v>
      </c>
      <c r="J197" s="101">
        <v>-156.77908280600099</v>
      </c>
      <c r="K197" s="101">
        <v>-124.033059429684</v>
      </c>
      <c r="L197" s="106">
        <v>-557.62133821382395</v>
      </c>
      <c r="M197" s="144">
        <v>-92.407799466871893</v>
      </c>
      <c r="N197" s="144">
        <v>-117.49741777721999</v>
      </c>
      <c r="O197" s="144">
        <v>-127.94975275637699</v>
      </c>
      <c r="P197" s="144">
        <v>-101.95666472085099</v>
      </c>
      <c r="Q197" s="106">
        <v>-439.81163472131999</v>
      </c>
      <c r="R197" s="144">
        <v>-99.307862763129293</v>
      </c>
      <c r="S197" s="144">
        <v>-127.280658469301</v>
      </c>
      <c r="T197" s="144">
        <v>-141.16150460768301</v>
      </c>
      <c r="U197" s="144">
        <v>-98.820272144919102</v>
      </c>
      <c r="V197" s="106">
        <v>-466.57029798503299</v>
      </c>
      <c r="W197" s="144">
        <v>-107.358681063239</v>
      </c>
      <c r="X197" s="144">
        <v>-131.56709952932101</v>
      </c>
      <c r="Y197" s="144">
        <v>-131.09430354270199</v>
      </c>
      <c r="Z197" s="144">
        <v>-127.37372273000599</v>
      </c>
      <c r="AA197" s="106">
        <v>-497.393806865268</v>
      </c>
      <c r="AB197" s="144">
        <v>-189.879023709872</v>
      </c>
      <c r="AC197" s="144">
        <v>-248.23318864347601</v>
      </c>
      <c r="AD197" s="144">
        <v>-140.706893358787</v>
      </c>
      <c r="AE197" s="144">
        <v>-153.65689086770601</v>
      </c>
      <c r="AF197" s="106">
        <v>-732.47599657984199</v>
      </c>
      <c r="AG197" s="144">
        <v>-127.41968578986</v>
      </c>
      <c r="AH197" s="144">
        <v>-134.35039221551401</v>
      </c>
      <c r="AI197" s="144">
        <v>-107.680065969852</v>
      </c>
      <c r="AJ197" s="144">
        <v>-135.744595763158</v>
      </c>
      <c r="AK197" s="106">
        <v>-505.19473973838399</v>
      </c>
      <c r="AL197" s="144">
        <v>-124.52454615981399</v>
      </c>
      <c r="AM197" s="144">
        <v>-124.52454615981399</v>
      </c>
      <c r="AN197" s="144">
        <v>-112.154221063709</v>
      </c>
      <c r="AO197" s="144">
        <v>-112.15422106370799</v>
      </c>
      <c r="AP197" s="144">
        <v>-151.08060452529901</v>
      </c>
      <c r="AQ197" s="382">
        <v>-151.08060452529904</v>
      </c>
      <c r="AR197" s="144">
        <v>-145.35869197826901</v>
      </c>
      <c r="AS197" s="382">
        <f t="shared" si="48"/>
        <v>-145.35869197826892</v>
      </c>
      <c r="AT197" s="106">
        <v>-533.11806372708998</v>
      </c>
      <c r="AU197" s="106">
        <v>-533.11806372708998</v>
      </c>
      <c r="AV197" s="144">
        <v>-158.41792438047699</v>
      </c>
      <c r="AW197" s="144">
        <v>-304.27354537009199</v>
      </c>
      <c r="AX197" s="144">
        <v>-223.755460212815</v>
      </c>
      <c r="AY197" s="144">
        <v>-184.02423986285999</v>
      </c>
      <c r="AZ197" s="66">
        <v>-870.47116982624402</v>
      </c>
      <c r="BA197"/>
      <c r="BB197" s="174">
        <f t="shared" si="49"/>
        <v>0.26600093436704531</v>
      </c>
      <c r="BC197" s="174">
        <f t="shared" si="46"/>
        <v>-0.17756536672743739</v>
      </c>
      <c r="BD197" s="174">
        <f t="shared" si="47"/>
        <v>0.63279248829176704</v>
      </c>
      <c r="BE197" s="131"/>
    </row>
    <row r="198" spans="1:57" ht="13">
      <c r="A198" s="21" t="s">
        <v>245</v>
      </c>
      <c r="B198" s="29" t="s">
        <v>38</v>
      </c>
      <c r="C198" s="101">
        <v>43</v>
      </c>
      <c r="D198" s="101">
        <v>45</v>
      </c>
      <c r="E198" s="101">
        <v>44</v>
      </c>
      <c r="F198" s="101">
        <v>32</v>
      </c>
      <c r="G198" s="106">
        <v>164</v>
      </c>
      <c r="H198" s="101">
        <v>46.0220612847952</v>
      </c>
      <c r="I198" s="101">
        <v>50.563356385004397</v>
      </c>
      <c r="J198" s="101">
        <v>55.299945133415697</v>
      </c>
      <c r="K198" s="101">
        <v>55.611409234548901</v>
      </c>
      <c r="L198" s="106">
        <v>207.496772037764</v>
      </c>
      <c r="M198" s="144">
        <v>65.500575453834699</v>
      </c>
      <c r="N198" s="144">
        <v>49.3780145951023</v>
      </c>
      <c r="O198" s="144">
        <v>68.120125633479503</v>
      </c>
      <c r="P198" s="144">
        <v>58.167738711713902</v>
      </c>
      <c r="Q198" s="106">
        <v>241.16645439413</v>
      </c>
      <c r="R198" s="144">
        <v>62.0082779238992</v>
      </c>
      <c r="S198" s="144">
        <v>64.541606949217496</v>
      </c>
      <c r="T198" s="144">
        <v>62.984021717504397</v>
      </c>
      <c r="U198" s="144">
        <v>-2.2868077743858199</v>
      </c>
      <c r="V198" s="106">
        <v>187.247098816235</v>
      </c>
      <c r="W198" s="144">
        <v>78.125004996224305</v>
      </c>
      <c r="X198" s="144">
        <v>78.311029753818403</v>
      </c>
      <c r="Y198" s="144">
        <v>74.182445744092604</v>
      </c>
      <c r="Z198" s="144">
        <v>64.865428184590996</v>
      </c>
      <c r="AA198" s="106">
        <v>295.48390867872598</v>
      </c>
      <c r="AB198" s="144">
        <v>71.786847657429206</v>
      </c>
      <c r="AC198" s="144">
        <v>60.496168701118499</v>
      </c>
      <c r="AD198" s="144">
        <v>72.059087843483695</v>
      </c>
      <c r="AE198" s="144">
        <v>139.61325116181101</v>
      </c>
      <c r="AF198" s="106">
        <v>343.95535536384301</v>
      </c>
      <c r="AG198" s="144">
        <v>74.110636199517401</v>
      </c>
      <c r="AH198" s="144">
        <v>87.360387227747594</v>
      </c>
      <c r="AI198" s="144">
        <v>79.082288539432795</v>
      </c>
      <c r="AJ198" s="144">
        <v>66.914909760356693</v>
      </c>
      <c r="AK198" s="106">
        <v>307.46822172705498</v>
      </c>
      <c r="AL198" s="144">
        <v>80.098261624961197</v>
      </c>
      <c r="AM198" s="144">
        <v>80.098261624961197</v>
      </c>
      <c r="AN198" s="144">
        <v>78.148193150531199</v>
      </c>
      <c r="AO198" s="144">
        <v>78.148193150530801</v>
      </c>
      <c r="AP198" s="144">
        <v>82.150768497177395</v>
      </c>
      <c r="AQ198" s="382">
        <v>82.150768497178007</v>
      </c>
      <c r="AR198" s="144">
        <v>67.7850913916254</v>
      </c>
      <c r="AS198" s="382">
        <f t="shared" si="48"/>
        <v>67.785091391625002</v>
      </c>
      <c r="AT198" s="106">
        <v>308.18231466429501</v>
      </c>
      <c r="AU198" s="106">
        <v>308.18231466429501</v>
      </c>
      <c r="AV198" s="144">
        <v>74.127554178708394</v>
      </c>
      <c r="AW198" s="144">
        <v>10.932460833722001</v>
      </c>
      <c r="AX198" s="144">
        <v>5.09589054135325</v>
      </c>
      <c r="AY198" s="144">
        <v>39.570277617359402</v>
      </c>
      <c r="AZ198" s="66">
        <v>129.72618317114299</v>
      </c>
      <c r="BA198"/>
      <c r="BB198" s="174">
        <f t="shared" si="49"/>
        <v>-0.41623922303587246</v>
      </c>
      <c r="BC198" s="174" t="str">
        <f t="shared" si="46"/>
        <v>x7.8</v>
      </c>
      <c r="BD198" s="174">
        <f t="shared" si="47"/>
        <v>-0.57906026076657069</v>
      </c>
      <c r="BE198" s="131"/>
    </row>
    <row r="199" spans="1:57" ht="13">
      <c r="A199" s="21" t="s">
        <v>246</v>
      </c>
      <c r="B199" s="29" t="s">
        <v>40</v>
      </c>
      <c r="C199" s="101">
        <v>0</v>
      </c>
      <c r="D199" s="101">
        <v>0</v>
      </c>
      <c r="E199" s="101">
        <v>0</v>
      </c>
      <c r="F199" s="101">
        <v>4</v>
      </c>
      <c r="G199" s="106">
        <v>4</v>
      </c>
      <c r="H199" s="101">
        <v>-4.2338270110407E-2</v>
      </c>
      <c r="I199" s="101">
        <v>-1.608390562933</v>
      </c>
      <c r="J199" s="101">
        <v>0.105279277754699</v>
      </c>
      <c r="K199" s="101">
        <v>-0.12630977170471</v>
      </c>
      <c r="L199" s="106">
        <v>-1.6717593269934199</v>
      </c>
      <c r="M199" s="144">
        <v>-0.213800890076348</v>
      </c>
      <c r="N199" s="144">
        <v>3.0207542659739801E-2</v>
      </c>
      <c r="O199" s="144">
        <v>-1.16005191802769</v>
      </c>
      <c r="P199" s="144">
        <v>-1.7508636198327401E-2</v>
      </c>
      <c r="Q199" s="106">
        <v>-1.3611539016426299</v>
      </c>
      <c r="R199" s="144">
        <v>0.168353127578414</v>
      </c>
      <c r="S199" s="144">
        <v>0.54963696589164002</v>
      </c>
      <c r="T199" s="144">
        <v>0.69743816473255105</v>
      </c>
      <c r="U199" s="144">
        <v>-0.40335468313777501</v>
      </c>
      <c r="V199" s="106">
        <v>1.01207357506483</v>
      </c>
      <c r="W199" s="144">
        <v>4.9445887984086501E-2</v>
      </c>
      <c r="X199" s="144">
        <v>0.46294565205106603</v>
      </c>
      <c r="Y199" s="144">
        <v>-9.0133988887331502E-3</v>
      </c>
      <c r="Z199" s="144">
        <v>-0.49694149101556201</v>
      </c>
      <c r="AA199" s="106">
        <v>6.4366501308571501E-3</v>
      </c>
      <c r="AB199" s="144">
        <v>0.37835655388114903</v>
      </c>
      <c r="AC199" s="144">
        <v>17.9404039633955</v>
      </c>
      <c r="AD199" s="144">
        <v>-11.2725388181541</v>
      </c>
      <c r="AE199" s="144">
        <v>-10.08525760677</v>
      </c>
      <c r="AF199" s="106">
        <v>-3.0390359076474001</v>
      </c>
      <c r="AG199" s="144">
        <v>-0.19753122053545999</v>
      </c>
      <c r="AH199" s="144">
        <v>12.4985752802876</v>
      </c>
      <c r="AI199" s="144">
        <v>-6.9751386143134004</v>
      </c>
      <c r="AJ199" s="144">
        <v>-13.736212422921399</v>
      </c>
      <c r="AK199" s="106">
        <v>-8.4103069774826604</v>
      </c>
      <c r="AL199" s="144">
        <v>7.0109300922334306E-2</v>
      </c>
      <c r="AM199" s="144">
        <v>7.0109300922334306E-2</v>
      </c>
      <c r="AN199" s="144">
        <v>-1.81433451814989</v>
      </c>
      <c r="AO199" s="144">
        <v>-1.8143345181498944</v>
      </c>
      <c r="AP199" s="144">
        <v>5.5681673710547397</v>
      </c>
      <c r="AQ199" s="382">
        <v>5.5681673710547397</v>
      </c>
      <c r="AR199" s="144">
        <v>-1.7866297750411499</v>
      </c>
      <c r="AS199" s="382">
        <f t="shared" si="48"/>
        <v>-1.7866297750411495</v>
      </c>
      <c r="AT199" s="106">
        <v>2.0373123787860301</v>
      </c>
      <c r="AU199" s="106">
        <v>2.0373123787860301</v>
      </c>
      <c r="AV199" s="144">
        <v>-1.37694979269448</v>
      </c>
      <c r="AW199" s="144">
        <v>26.152548826904098</v>
      </c>
      <c r="AX199" s="144">
        <v>56.6230255296501</v>
      </c>
      <c r="AY199" s="144">
        <v>-10.5360382708458</v>
      </c>
      <c r="AZ199" s="66">
        <v>70.862586293013905</v>
      </c>
      <c r="BA199"/>
      <c r="BB199" s="174" t="str">
        <f t="shared" si="49"/>
        <v>x5.9</v>
      </c>
      <c r="BC199" s="174" t="str">
        <f t="shared" si="46"/>
        <v>ns</v>
      </c>
      <c r="BD199" s="174" t="str">
        <f t="shared" si="47"/>
        <v>x34,8</v>
      </c>
      <c r="BE199" s="131"/>
    </row>
    <row r="200" spans="1:57" ht="13">
      <c r="A200" s="21" t="s">
        <v>247</v>
      </c>
      <c r="B200" s="29" t="s">
        <v>42</v>
      </c>
      <c r="C200" s="101">
        <v>0</v>
      </c>
      <c r="D200" s="101">
        <v>0</v>
      </c>
      <c r="E200" s="101">
        <v>0</v>
      </c>
      <c r="F200" s="101">
        <v>0</v>
      </c>
      <c r="G200" s="106">
        <v>0</v>
      </c>
      <c r="H200" s="101">
        <v>0</v>
      </c>
      <c r="I200" s="101">
        <v>0</v>
      </c>
      <c r="J200" s="101">
        <v>0</v>
      </c>
      <c r="K200" s="101">
        <v>0</v>
      </c>
      <c r="L200" s="106">
        <v>0</v>
      </c>
      <c r="M200" s="144">
        <v>0</v>
      </c>
      <c r="N200" s="144">
        <v>0</v>
      </c>
      <c r="O200" s="144">
        <v>0</v>
      </c>
      <c r="P200" s="144">
        <v>0</v>
      </c>
      <c r="Q200" s="106">
        <v>0</v>
      </c>
      <c r="R200" s="144">
        <v>0</v>
      </c>
      <c r="S200" s="144">
        <v>0</v>
      </c>
      <c r="T200" s="144">
        <v>0</v>
      </c>
      <c r="U200" s="144">
        <v>0</v>
      </c>
      <c r="V200" s="106">
        <v>0</v>
      </c>
      <c r="W200" s="144">
        <v>0</v>
      </c>
      <c r="X200" s="144">
        <v>0</v>
      </c>
      <c r="Y200" s="144">
        <v>0</v>
      </c>
      <c r="Z200" s="144">
        <v>0</v>
      </c>
      <c r="AA200" s="106">
        <v>0</v>
      </c>
      <c r="AB200" s="144">
        <v>0</v>
      </c>
      <c r="AC200" s="144">
        <v>0</v>
      </c>
      <c r="AD200" s="144">
        <v>0</v>
      </c>
      <c r="AE200" s="144">
        <v>0</v>
      </c>
      <c r="AF200" s="106">
        <v>0</v>
      </c>
      <c r="AG200" s="144">
        <v>0</v>
      </c>
      <c r="AH200" s="144">
        <v>0</v>
      </c>
      <c r="AI200" s="144">
        <v>0</v>
      </c>
      <c r="AJ200" s="144">
        <v>0</v>
      </c>
      <c r="AK200" s="106">
        <v>0</v>
      </c>
      <c r="AL200" s="144">
        <v>0</v>
      </c>
      <c r="AM200" s="144">
        <v>0</v>
      </c>
      <c r="AN200" s="144">
        <v>0</v>
      </c>
      <c r="AO200" s="144">
        <v>0</v>
      </c>
      <c r="AP200" s="144">
        <v>0</v>
      </c>
      <c r="AQ200" s="382">
        <v>0</v>
      </c>
      <c r="AR200" s="144">
        <v>0</v>
      </c>
      <c r="AS200" s="382">
        <f t="shared" si="48"/>
        <v>0</v>
      </c>
      <c r="AT200" s="106">
        <v>0</v>
      </c>
      <c r="AU200" s="106">
        <v>0</v>
      </c>
      <c r="AV200" s="144">
        <v>0</v>
      </c>
      <c r="AW200" s="144">
        <v>0</v>
      </c>
      <c r="AX200" s="144">
        <v>0</v>
      </c>
      <c r="AY200" s="144">
        <v>11.715</v>
      </c>
      <c r="AZ200" s="66">
        <v>11.715</v>
      </c>
      <c r="BA200"/>
      <c r="BB200" s="174" t="str">
        <f t="shared" si="49"/>
        <v>ns</v>
      </c>
      <c r="BC200" s="174" t="str">
        <f t="shared" si="46"/>
        <v>ns</v>
      </c>
      <c r="BD200" s="174" t="str">
        <f t="shared" si="47"/>
        <v>ns</v>
      </c>
      <c r="BE200" s="131"/>
    </row>
    <row r="201" spans="1:57" ht="13">
      <c r="A201" s="21" t="s">
        <v>248</v>
      </c>
      <c r="B201" s="28" t="s">
        <v>44</v>
      </c>
      <c r="C201" s="63">
        <v>118</v>
      </c>
      <c r="D201" s="63">
        <v>207</v>
      </c>
      <c r="E201" s="63">
        <v>231</v>
      </c>
      <c r="F201" s="63">
        <v>248</v>
      </c>
      <c r="G201" s="64">
        <v>804</v>
      </c>
      <c r="H201" s="63">
        <v>215.62171256060901</v>
      </c>
      <c r="I201" s="63">
        <v>219.80751766096299</v>
      </c>
      <c r="J201" s="63">
        <v>225.97416735913399</v>
      </c>
      <c r="K201" s="63">
        <v>249.03671387200799</v>
      </c>
      <c r="L201" s="64">
        <v>910.44011145271395</v>
      </c>
      <c r="M201" s="143">
        <v>292.52638096775098</v>
      </c>
      <c r="N201" s="143">
        <v>288.997160965261</v>
      </c>
      <c r="O201" s="143">
        <v>277.21213968425599</v>
      </c>
      <c r="P201" s="143">
        <v>255.45880407097999</v>
      </c>
      <c r="Q201" s="64">
        <v>1114.1944856882501</v>
      </c>
      <c r="R201" s="143">
        <v>276.75660034823397</v>
      </c>
      <c r="S201" s="143">
        <v>321.94354700023302</v>
      </c>
      <c r="T201" s="143">
        <v>278.54339800642299</v>
      </c>
      <c r="U201" s="143">
        <v>233.21403521361401</v>
      </c>
      <c r="V201" s="64">
        <v>1110.4575805684999</v>
      </c>
      <c r="W201" s="143">
        <v>291.03121985806303</v>
      </c>
      <c r="X201" s="143">
        <v>305.06276172649598</v>
      </c>
      <c r="Y201" s="143">
        <v>278.375236388958</v>
      </c>
      <c r="Z201" s="143">
        <v>277.90714174544303</v>
      </c>
      <c r="AA201" s="64">
        <v>1152.37635971896</v>
      </c>
      <c r="AB201" s="143">
        <v>157.363501257324</v>
      </c>
      <c r="AC201" s="143">
        <v>128.32955022084201</v>
      </c>
      <c r="AD201" s="143">
        <v>250.47682429195601</v>
      </c>
      <c r="AE201" s="143">
        <v>310.60690692843099</v>
      </c>
      <c r="AF201" s="64">
        <v>846.77678269855198</v>
      </c>
      <c r="AG201" s="143">
        <v>231.80584472919799</v>
      </c>
      <c r="AH201" s="143">
        <v>297.50976550946598</v>
      </c>
      <c r="AI201" s="143">
        <v>298.95101476225</v>
      </c>
      <c r="AJ201" s="143">
        <v>255.80896677919901</v>
      </c>
      <c r="AK201" s="64">
        <v>1084.07559178011</v>
      </c>
      <c r="AL201" s="143">
        <v>241.85737378930301</v>
      </c>
      <c r="AM201" s="143">
        <v>241.85737378930301</v>
      </c>
      <c r="AN201" s="143">
        <v>290.20083498031801</v>
      </c>
      <c r="AO201" s="143">
        <v>290.20083498031704</v>
      </c>
      <c r="AP201" s="143">
        <v>277.999803251326</v>
      </c>
      <c r="AQ201" s="381">
        <v>277.99980325132697</v>
      </c>
      <c r="AR201" s="143">
        <v>271.361807097976</v>
      </c>
      <c r="AS201" s="381">
        <f t="shared" si="48"/>
        <v>271.36180709797304</v>
      </c>
      <c r="AT201" s="64">
        <v>1081.41981911892</v>
      </c>
      <c r="AU201" s="64">
        <v>1081.41981911892</v>
      </c>
      <c r="AV201" s="143">
        <v>184.27431048742901</v>
      </c>
      <c r="AW201" s="143">
        <v>467.83780075610002</v>
      </c>
      <c r="AX201" s="143">
        <v>297.55742983573703</v>
      </c>
      <c r="AY201" s="143">
        <v>287.708682062788</v>
      </c>
      <c r="AZ201" s="64">
        <v>1237.37822314205</v>
      </c>
      <c r="BA201"/>
      <c r="BB201" s="174">
        <f t="shared" si="49"/>
        <v>6.0240146318428112E-2</v>
      </c>
      <c r="BC201" s="174">
        <f t="shared" si="46"/>
        <v>-3.3098645119988834E-2</v>
      </c>
      <c r="BD201" s="174">
        <f t="shared" si="47"/>
        <v>0.14421633602960604</v>
      </c>
      <c r="BE201" s="131"/>
    </row>
    <row r="202" spans="1:57" ht="13">
      <c r="A202" s="21" t="s">
        <v>249</v>
      </c>
      <c r="B202" s="29" t="s">
        <v>46</v>
      </c>
      <c r="C202" s="101">
        <v>-35</v>
      </c>
      <c r="D202" s="101">
        <v>-55</v>
      </c>
      <c r="E202" s="101">
        <v>-60</v>
      </c>
      <c r="F202" s="101">
        <v>-63</v>
      </c>
      <c r="G202" s="106">
        <v>-213</v>
      </c>
      <c r="H202" s="101">
        <v>-56.972289948838402</v>
      </c>
      <c r="I202" s="101">
        <v>-48.176802935033599</v>
      </c>
      <c r="J202" s="101">
        <v>-48.017894718396398</v>
      </c>
      <c r="K202" s="101">
        <v>-56.449810950942499</v>
      </c>
      <c r="L202" s="106">
        <v>-209.616798553211</v>
      </c>
      <c r="M202" s="144">
        <v>-73.940810495103705</v>
      </c>
      <c r="N202" s="144">
        <v>-70.425590485236597</v>
      </c>
      <c r="O202" s="144">
        <v>-60.376322865879303</v>
      </c>
      <c r="P202" s="144">
        <v>-24.844105256532501</v>
      </c>
      <c r="Q202" s="106">
        <v>-229.58682910275201</v>
      </c>
      <c r="R202" s="144">
        <v>-64.488870058028496</v>
      </c>
      <c r="S202" s="144">
        <v>-76.1254135127719</v>
      </c>
      <c r="T202" s="144">
        <v>-63.4560369616527</v>
      </c>
      <c r="U202" s="144">
        <v>-39.675676921550199</v>
      </c>
      <c r="V202" s="106">
        <v>-243.745997454003</v>
      </c>
      <c r="W202" s="144">
        <v>-63.787950704860599</v>
      </c>
      <c r="X202" s="144">
        <v>-73.089333114708097</v>
      </c>
      <c r="Y202" s="144">
        <v>-56.399463689915699</v>
      </c>
      <c r="Z202" s="144">
        <v>-39.764784495201802</v>
      </c>
      <c r="AA202" s="106">
        <v>-233.04153200468599</v>
      </c>
      <c r="AB202" s="144">
        <v>-28.931902861926599</v>
      </c>
      <c r="AC202" s="144">
        <v>47.0688091495647</v>
      </c>
      <c r="AD202" s="144">
        <v>-43.294016991144801</v>
      </c>
      <c r="AE202" s="144">
        <v>-43.7291306620494</v>
      </c>
      <c r="AF202" s="106">
        <v>-68.886241365556103</v>
      </c>
      <c r="AG202" s="144">
        <v>-50.020787423045</v>
      </c>
      <c r="AH202" s="144">
        <v>-59.1013782287502</v>
      </c>
      <c r="AI202" s="144">
        <v>-67.673060972863496</v>
      </c>
      <c r="AJ202" s="144">
        <v>57.050614285312903</v>
      </c>
      <c r="AK202" s="106">
        <v>-119.74461233934601</v>
      </c>
      <c r="AL202" s="144">
        <v>-53.802347211447298</v>
      </c>
      <c r="AM202" s="144">
        <v>-53.802347211447298</v>
      </c>
      <c r="AN202" s="144">
        <v>-60.179316227069897</v>
      </c>
      <c r="AO202" s="144">
        <v>-60.179316227069705</v>
      </c>
      <c r="AP202" s="144">
        <v>-47.470453341260601</v>
      </c>
      <c r="AQ202" s="382">
        <v>-47.470453341261006</v>
      </c>
      <c r="AR202" s="144">
        <v>-60.699185940557399</v>
      </c>
      <c r="AS202" s="382">
        <f t="shared" si="48"/>
        <v>-60.699185940556973</v>
      </c>
      <c r="AT202" s="106">
        <v>-222.151302720335</v>
      </c>
      <c r="AU202" s="106">
        <v>-222.151302720335</v>
      </c>
      <c r="AV202" s="144">
        <v>-33.954483229355503</v>
      </c>
      <c r="AW202" s="144">
        <v>-143.12814528496099</v>
      </c>
      <c r="AX202" s="144">
        <v>-76.611645252352204</v>
      </c>
      <c r="AY202" s="144">
        <v>-52.632355675680301</v>
      </c>
      <c r="AZ202" s="66">
        <v>-306.32662944234897</v>
      </c>
      <c r="BA202"/>
      <c r="BB202" s="174">
        <f t="shared" si="49"/>
        <v>-0.13289849179816937</v>
      </c>
      <c r="BC202" s="174">
        <f t="shared" si="46"/>
        <v>-0.31299797175333033</v>
      </c>
      <c r="BD202" s="174">
        <f t="shared" si="47"/>
        <v>0.3789098947035292</v>
      </c>
      <c r="BE202" s="131"/>
    </row>
    <row r="203" spans="1:57" ht="13">
      <c r="A203" s="21" t="s">
        <v>250</v>
      </c>
      <c r="B203" s="29" t="s">
        <v>48</v>
      </c>
      <c r="C203" s="101">
        <v>-1</v>
      </c>
      <c r="D203" s="101">
        <v>0</v>
      </c>
      <c r="E203" s="101">
        <v>0</v>
      </c>
      <c r="F203" s="101">
        <v>0</v>
      </c>
      <c r="G203" s="106">
        <v>-1</v>
      </c>
      <c r="H203" s="101">
        <v>0</v>
      </c>
      <c r="I203" s="101">
        <v>0</v>
      </c>
      <c r="J203" s="101">
        <v>0</v>
      </c>
      <c r="K203" s="101">
        <v>0</v>
      </c>
      <c r="L203" s="106">
        <v>0</v>
      </c>
      <c r="M203" s="144">
        <v>15.114000000000001</v>
      </c>
      <c r="N203" s="144">
        <v>0</v>
      </c>
      <c r="O203" s="144">
        <v>-1.8580000000000001</v>
      </c>
      <c r="P203" s="144">
        <v>-14.565</v>
      </c>
      <c r="Q203" s="106">
        <v>-1.3089999999999999</v>
      </c>
      <c r="R203" s="144">
        <v>0</v>
      </c>
      <c r="S203" s="144">
        <v>0</v>
      </c>
      <c r="T203" s="144">
        <v>-0.45400000000000001</v>
      </c>
      <c r="U203" s="144">
        <v>0</v>
      </c>
      <c r="V203" s="106">
        <v>-0.45400000000000001</v>
      </c>
      <c r="W203" s="144">
        <v>0</v>
      </c>
      <c r="X203" s="144">
        <v>0</v>
      </c>
      <c r="Y203" s="144">
        <v>0</v>
      </c>
      <c r="Z203" s="144">
        <v>0</v>
      </c>
      <c r="AA203" s="106">
        <v>0</v>
      </c>
      <c r="AB203" s="144">
        <v>0</v>
      </c>
      <c r="AC203" s="144">
        <v>0</v>
      </c>
      <c r="AD203" s="144">
        <v>-68.986999999999995</v>
      </c>
      <c r="AE203" s="144">
        <v>-65.885999999999996</v>
      </c>
      <c r="AF203" s="106">
        <v>-134.87299999999999</v>
      </c>
      <c r="AG203" s="144">
        <v>0</v>
      </c>
      <c r="AH203" s="144">
        <v>0.83499999999999996</v>
      </c>
      <c r="AI203" s="144">
        <v>-0.83499999999999996</v>
      </c>
      <c r="AJ203" s="144">
        <v>0</v>
      </c>
      <c r="AK203" s="106">
        <v>0</v>
      </c>
      <c r="AL203" s="144">
        <v>1.14692851076198</v>
      </c>
      <c r="AM203" s="144">
        <v>1.14692851076198</v>
      </c>
      <c r="AN203" s="144">
        <v>1.13313222563949</v>
      </c>
      <c r="AO203" s="144">
        <v>1.1331322256394898</v>
      </c>
      <c r="AP203" s="144">
        <v>1.29337270693039</v>
      </c>
      <c r="AQ203" s="382">
        <v>1.2933727069304002</v>
      </c>
      <c r="AR203" s="144">
        <v>-3.3334334433318702</v>
      </c>
      <c r="AS203" s="382">
        <f t="shared" si="48"/>
        <v>-3.3334334433318702</v>
      </c>
      <c r="AT203" s="106">
        <v>0.24</v>
      </c>
      <c r="AU203" s="106">
        <v>0.24</v>
      </c>
      <c r="AV203" s="144">
        <v>8.4000000000000005E-2</v>
      </c>
      <c r="AW203" s="144">
        <v>0.112</v>
      </c>
      <c r="AX203" s="144">
        <v>-0.48199999999999998</v>
      </c>
      <c r="AY203" s="144">
        <v>0</v>
      </c>
      <c r="AZ203" s="66">
        <v>-0.28599999999999998</v>
      </c>
      <c r="BA203"/>
      <c r="BB203" s="174">
        <f t="shared" si="49"/>
        <v>-1</v>
      </c>
      <c r="BC203" s="174">
        <f t="shared" si="46"/>
        <v>-1</v>
      </c>
      <c r="BD203" s="174" t="str">
        <f t="shared" si="47"/>
        <v>ns</v>
      </c>
      <c r="BE203" s="131"/>
    </row>
    <row r="204" spans="1:57" ht="13">
      <c r="A204" s="21" t="s">
        <v>251</v>
      </c>
      <c r="B204" s="28" t="s">
        <v>50</v>
      </c>
      <c r="C204" s="63">
        <v>82</v>
      </c>
      <c r="D204" s="63">
        <v>152</v>
      </c>
      <c r="E204" s="63">
        <v>171</v>
      </c>
      <c r="F204" s="63">
        <v>185</v>
      </c>
      <c r="G204" s="64">
        <v>590</v>
      </c>
      <c r="H204" s="63">
        <v>158.649422611771</v>
      </c>
      <c r="I204" s="63">
        <v>171.63071472592901</v>
      </c>
      <c r="J204" s="63">
        <v>177.95627264073801</v>
      </c>
      <c r="K204" s="63">
        <v>192.58690292106499</v>
      </c>
      <c r="L204" s="64">
        <v>700.82331289950298</v>
      </c>
      <c r="M204" s="143">
        <v>233.699570472647</v>
      </c>
      <c r="N204" s="143">
        <v>218.57157048002401</v>
      </c>
      <c r="O204" s="143">
        <v>214.97781681837699</v>
      </c>
      <c r="P204" s="143">
        <v>216.04969881444799</v>
      </c>
      <c r="Q204" s="64">
        <v>883.29865658549602</v>
      </c>
      <c r="R204" s="143">
        <v>212.267730290206</v>
      </c>
      <c r="S204" s="143">
        <v>245.81813348746101</v>
      </c>
      <c r="T204" s="143">
        <v>214.63336104477099</v>
      </c>
      <c r="U204" s="143">
        <v>193.538358292064</v>
      </c>
      <c r="V204" s="64">
        <v>866.25758311450102</v>
      </c>
      <c r="W204" s="143">
        <v>227.24326915320199</v>
      </c>
      <c r="X204" s="143">
        <v>231.97342861178799</v>
      </c>
      <c r="Y204" s="143">
        <v>221.97577269904201</v>
      </c>
      <c r="Z204" s="143">
        <v>238.14235725024199</v>
      </c>
      <c r="AA204" s="64">
        <v>919.33482771427305</v>
      </c>
      <c r="AB204" s="143">
        <v>128.431598395397</v>
      </c>
      <c r="AC204" s="143">
        <v>175.39835937040601</v>
      </c>
      <c r="AD204" s="143">
        <v>138.195807300811</v>
      </c>
      <c r="AE204" s="143">
        <v>200.991776266382</v>
      </c>
      <c r="AF204" s="64">
        <v>643.01754133299596</v>
      </c>
      <c r="AG204" s="143">
        <v>181.78505730615299</v>
      </c>
      <c r="AH204" s="143">
        <v>239.24338728071601</v>
      </c>
      <c r="AI204" s="143">
        <v>230.442953789386</v>
      </c>
      <c r="AJ204" s="143">
        <v>312.85958106451199</v>
      </c>
      <c r="AK204" s="64">
        <v>964.33097944076803</v>
      </c>
      <c r="AL204" s="143">
        <v>189.20195508861801</v>
      </c>
      <c r="AM204" s="143">
        <v>189.20195508861801</v>
      </c>
      <c r="AN204" s="143">
        <v>231.15465097888699</v>
      </c>
      <c r="AO204" s="143">
        <v>231.15465097888702</v>
      </c>
      <c r="AP204" s="143">
        <v>231.822722616996</v>
      </c>
      <c r="AQ204" s="381">
        <v>231.82272261699597</v>
      </c>
      <c r="AR204" s="143">
        <v>207.329187714087</v>
      </c>
      <c r="AS204" s="381">
        <f t="shared" si="48"/>
        <v>207.32918771408595</v>
      </c>
      <c r="AT204" s="64">
        <v>859.50851639858695</v>
      </c>
      <c r="AU204" s="64">
        <v>859.50851639858695</v>
      </c>
      <c r="AV204" s="143">
        <v>150.40382725807299</v>
      </c>
      <c r="AW204" s="143">
        <v>324.82165547113902</v>
      </c>
      <c r="AX204" s="143">
        <v>220.46378458338501</v>
      </c>
      <c r="AY204" s="143">
        <v>235.076326387108</v>
      </c>
      <c r="AZ204" s="64">
        <v>930.76559369970505</v>
      </c>
      <c r="BA204"/>
      <c r="BB204" s="174">
        <f t="shared" si="49"/>
        <v>0.13383131906775381</v>
      </c>
      <c r="BC204" s="174">
        <f t="shared" si="46"/>
        <v>6.6280916982971227E-2</v>
      </c>
      <c r="BD204" s="174">
        <f t="shared" si="47"/>
        <v>8.2904445903213775E-2</v>
      </c>
      <c r="BE204" s="131"/>
    </row>
    <row r="205" spans="1:57" ht="13">
      <c r="A205" s="21" t="s">
        <v>252</v>
      </c>
      <c r="B205" s="29" t="s">
        <v>52</v>
      </c>
      <c r="C205" s="101">
        <v>-14</v>
      </c>
      <c r="D205" s="101">
        <v>-27</v>
      </c>
      <c r="E205" s="101">
        <v>-28</v>
      </c>
      <c r="F205" s="101">
        <v>-37</v>
      </c>
      <c r="G205" s="106">
        <v>-106</v>
      </c>
      <c r="H205" s="101">
        <v>-30.151763488952401</v>
      </c>
      <c r="I205" s="101">
        <v>-17.368448300613402</v>
      </c>
      <c r="J205" s="101">
        <v>-20.8678503433404</v>
      </c>
      <c r="K205" s="101">
        <v>-22.664016173406999</v>
      </c>
      <c r="L205" s="106">
        <v>-91.052078306313106</v>
      </c>
      <c r="M205" s="144">
        <v>-32.8095866508272</v>
      </c>
      <c r="N205" s="144">
        <v>-30.947833761719899</v>
      </c>
      <c r="O205" s="144">
        <v>-23.9736008504109</v>
      </c>
      <c r="P205" s="144">
        <v>-29.893972472324599</v>
      </c>
      <c r="Q205" s="106">
        <v>-117.624993735283</v>
      </c>
      <c r="R205" s="144">
        <v>-33.737676693479003</v>
      </c>
      <c r="S205" s="144">
        <v>-30.010750531614299</v>
      </c>
      <c r="T205" s="144">
        <v>-24.4253532823457</v>
      </c>
      <c r="U205" s="144">
        <v>-39.638460561216903</v>
      </c>
      <c r="V205" s="106">
        <v>-127.81224106865599</v>
      </c>
      <c r="W205" s="144">
        <v>-32.8276220209275</v>
      </c>
      <c r="X205" s="144">
        <v>-25.211486819942898</v>
      </c>
      <c r="Y205" s="144">
        <v>-21.1159879504768</v>
      </c>
      <c r="Z205" s="144">
        <v>-25.200102244382801</v>
      </c>
      <c r="AA205" s="106">
        <v>-104.35519903573</v>
      </c>
      <c r="AB205" s="144">
        <v>-19.4731763568114</v>
      </c>
      <c r="AC205" s="144">
        <v>-26.280022802561898</v>
      </c>
      <c r="AD205" s="144">
        <v>-26.384735097012399</v>
      </c>
      <c r="AE205" s="144">
        <v>-12.040538164362401</v>
      </c>
      <c r="AF205" s="106">
        <v>-84.178472420748093</v>
      </c>
      <c r="AG205" s="144">
        <v>-23.615171067913799</v>
      </c>
      <c r="AH205" s="144">
        <v>-27.845759549806701</v>
      </c>
      <c r="AI205" s="144">
        <v>-30.771878941334901</v>
      </c>
      <c r="AJ205" s="144">
        <v>-74.588813439973606</v>
      </c>
      <c r="AK205" s="106">
        <v>-156.82162299902899</v>
      </c>
      <c r="AL205" s="144">
        <v>-25.607598178240401</v>
      </c>
      <c r="AM205" s="144">
        <v>-25.607598178240401</v>
      </c>
      <c r="AN205" s="144">
        <v>-30.497433815368598</v>
      </c>
      <c r="AO205" s="144">
        <v>-30.498754310999999</v>
      </c>
      <c r="AP205" s="144">
        <v>-27.2423998602845</v>
      </c>
      <c r="AQ205" s="382">
        <v>-27.242268551104793</v>
      </c>
      <c r="AR205" s="144">
        <v>-25.519681363282402</v>
      </c>
      <c r="AS205" s="382">
        <f t="shared" si="48"/>
        <v>-25.519557022417807</v>
      </c>
      <c r="AT205" s="106">
        <v>-108.867113217176</v>
      </c>
      <c r="AU205" s="106">
        <v>-108.86817806276299</v>
      </c>
      <c r="AV205" s="144">
        <v>-23.310723479274401</v>
      </c>
      <c r="AW205" s="144">
        <v>-21.076641251340401</v>
      </c>
      <c r="AX205" s="144">
        <v>-16.708788319093099</v>
      </c>
      <c r="AY205" s="144">
        <v>-18.155819214322101</v>
      </c>
      <c r="AZ205" s="66">
        <v>-79.251972264030101</v>
      </c>
      <c r="BA205"/>
      <c r="BB205" s="174">
        <f t="shared" si="49"/>
        <v>-0.28855272846730795</v>
      </c>
      <c r="BC205" s="174">
        <f t="shared" si="46"/>
        <v>8.6602982071146473E-2</v>
      </c>
      <c r="BD205" s="174">
        <f t="shared" si="47"/>
        <v>-0.2720373053516062</v>
      </c>
      <c r="BE205" s="131"/>
    </row>
    <row r="206" spans="1:57" ht="13">
      <c r="A206" s="21" t="s">
        <v>253</v>
      </c>
      <c r="B206" s="36" t="s">
        <v>54</v>
      </c>
      <c r="C206" s="64">
        <v>68</v>
      </c>
      <c r="D206" s="64">
        <v>125</v>
      </c>
      <c r="E206" s="64">
        <v>143</v>
      </c>
      <c r="F206" s="64">
        <v>148</v>
      </c>
      <c r="G206" s="64">
        <v>484</v>
      </c>
      <c r="H206" s="64">
        <v>128.49765912281899</v>
      </c>
      <c r="I206" s="64">
        <v>154.262266425316</v>
      </c>
      <c r="J206" s="64">
        <v>157.08842229739699</v>
      </c>
      <c r="K206" s="64">
        <v>169.922886747658</v>
      </c>
      <c r="L206" s="64">
        <v>609.77123459318898</v>
      </c>
      <c r="M206" s="146">
        <v>200.88998382182001</v>
      </c>
      <c r="N206" s="146">
        <v>187.623736718305</v>
      </c>
      <c r="O206" s="146">
        <v>191.00421596796599</v>
      </c>
      <c r="P206" s="146">
        <v>186.15572634212299</v>
      </c>
      <c r="Q206" s="64">
        <v>765.67366285021296</v>
      </c>
      <c r="R206" s="146">
        <v>178.53005359672699</v>
      </c>
      <c r="S206" s="146">
        <v>215.807382955847</v>
      </c>
      <c r="T206" s="146">
        <v>190.20800776242501</v>
      </c>
      <c r="U206" s="146">
        <v>153.89989773084699</v>
      </c>
      <c r="V206" s="64">
        <v>738.445342045845</v>
      </c>
      <c r="W206" s="146">
        <v>194.41564713227399</v>
      </c>
      <c r="X206" s="146">
        <v>206.761941791845</v>
      </c>
      <c r="Y206" s="146">
        <v>200.859784748565</v>
      </c>
      <c r="Z206" s="146">
        <v>212.94225500585901</v>
      </c>
      <c r="AA206" s="64">
        <v>814.97962867854301</v>
      </c>
      <c r="AB206" s="146">
        <v>108.95842203858599</v>
      </c>
      <c r="AC206" s="146">
        <v>149.11833656784401</v>
      </c>
      <c r="AD206" s="146">
        <v>111.811072203799</v>
      </c>
      <c r="AE206" s="146">
        <v>188.951238102019</v>
      </c>
      <c r="AF206" s="64">
        <v>558.83906891224797</v>
      </c>
      <c r="AG206" s="146">
        <v>158.16988623824</v>
      </c>
      <c r="AH206" s="146">
        <v>211.39762773090899</v>
      </c>
      <c r="AI206" s="146">
        <v>199.67107484805101</v>
      </c>
      <c r="AJ206" s="146">
        <v>238.27076762453899</v>
      </c>
      <c r="AK206" s="64">
        <v>807.50935644173899</v>
      </c>
      <c r="AL206" s="146">
        <v>163.594356910377</v>
      </c>
      <c r="AM206" s="146">
        <v>163.594356910377</v>
      </c>
      <c r="AN206" s="146">
        <v>200.65721716351899</v>
      </c>
      <c r="AO206" s="146">
        <v>200.65589666788699</v>
      </c>
      <c r="AP206" s="146">
        <v>204.58032275671101</v>
      </c>
      <c r="AQ206" s="381">
        <v>204.58045406589105</v>
      </c>
      <c r="AR206" s="146">
        <v>181.80950635080401</v>
      </c>
      <c r="AS206" s="381">
        <f t="shared" si="48"/>
        <v>181.80963069167007</v>
      </c>
      <c r="AT206" s="64">
        <v>750.64140318141199</v>
      </c>
      <c r="AU206" s="64">
        <v>750.64033833582505</v>
      </c>
      <c r="AV206" s="146">
        <v>127.093103778799</v>
      </c>
      <c r="AW206" s="146">
        <v>303.74501421979801</v>
      </c>
      <c r="AX206" s="146">
        <v>203.754996264292</v>
      </c>
      <c r="AY206" s="146">
        <v>216.92050717278599</v>
      </c>
      <c r="AZ206" s="64">
        <v>851.51362143567496</v>
      </c>
      <c r="BA206"/>
      <c r="BB206" s="174">
        <f t="shared" si="49"/>
        <v>0.19311890325909231</v>
      </c>
      <c r="BC206" s="174">
        <f t="shared" si="46"/>
        <v>6.4614420013617391E-2</v>
      </c>
      <c r="BD206" s="174">
        <f t="shared" si="47"/>
        <v>0.13438297670424526</v>
      </c>
      <c r="BE206" s="131"/>
    </row>
    <row r="207" spans="1:57" ht="13">
      <c r="A207" s="21"/>
      <c r="B207" s="88"/>
      <c r="C207" s="88"/>
      <c r="D207" s="88"/>
      <c r="E207" s="88"/>
      <c r="F207" s="88"/>
      <c r="G207" s="88"/>
      <c r="H207" s="88"/>
      <c r="I207" s="88"/>
      <c r="J207" s="88"/>
      <c r="K207" s="88"/>
      <c r="L207" s="88"/>
      <c r="M207" s="136"/>
      <c r="N207" s="136"/>
      <c r="O207" s="136"/>
      <c r="P207" s="136"/>
      <c r="Q207" s="88"/>
      <c r="R207" s="136"/>
      <c r="S207" s="136"/>
      <c r="T207" s="136"/>
      <c r="U207" s="136"/>
      <c r="V207" s="88"/>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470"/>
      <c r="BA207"/>
      <c r="BB207" s="174"/>
      <c r="BC207" s="174"/>
      <c r="BD207" s="174"/>
      <c r="BE207" s="131"/>
    </row>
    <row r="208" spans="1:57" ht="16" thickBot="1">
      <c r="A208" s="21"/>
      <c r="B208" s="102" t="s">
        <v>254</v>
      </c>
      <c r="C208" s="103"/>
      <c r="D208" s="103"/>
      <c r="E208" s="103"/>
      <c r="F208" s="103"/>
      <c r="G208" s="103"/>
      <c r="H208" s="103"/>
      <c r="I208" s="103"/>
      <c r="J208" s="103"/>
      <c r="K208" s="103"/>
      <c r="L208" s="103"/>
      <c r="M208" s="150"/>
      <c r="N208" s="150"/>
      <c r="O208" s="150"/>
      <c r="P208" s="150"/>
      <c r="Q208" s="103"/>
      <c r="R208" s="150"/>
      <c r="S208" s="150"/>
      <c r="T208" s="150"/>
      <c r="U208" s="150"/>
      <c r="V208" s="103"/>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150"/>
      <c r="AR208" s="150"/>
      <c r="AS208" s="150"/>
      <c r="AT208" s="150"/>
      <c r="AU208" s="150"/>
      <c r="AV208" s="150"/>
      <c r="AW208" s="150"/>
      <c r="AX208" s="150"/>
      <c r="AY208" s="150"/>
      <c r="AZ208" s="476"/>
      <c r="BA208"/>
      <c r="BB208" s="180"/>
      <c r="BC208" s="180"/>
      <c r="BD208" s="408"/>
      <c r="BE208" s="131"/>
    </row>
    <row r="209" spans="1:57" ht="13">
      <c r="A209" s="21"/>
      <c r="B209" s="88"/>
      <c r="C209" s="88"/>
      <c r="D209" s="88"/>
      <c r="E209" s="88"/>
      <c r="F209" s="88"/>
      <c r="G209" s="88"/>
      <c r="H209" s="88"/>
      <c r="I209" s="88"/>
      <c r="J209" s="88"/>
      <c r="K209" s="88"/>
      <c r="L209" s="88"/>
      <c r="M209" s="136"/>
      <c r="N209" s="136"/>
      <c r="O209" s="136"/>
      <c r="P209" s="136"/>
      <c r="Q209" s="88"/>
      <c r="R209" s="136"/>
      <c r="S209" s="136"/>
      <c r="T209" s="136"/>
      <c r="U209" s="136"/>
      <c r="V209" s="88"/>
      <c r="W209" s="136"/>
      <c r="X209" s="136"/>
      <c r="Y209" s="136"/>
      <c r="Z209" s="136"/>
      <c r="AA209" s="136"/>
      <c r="AB209" s="136"/>
      <c r="AC209" s="136"/>
      <c r="AD209" s="136"/>
      <c r="AE209" s="136"/>
      <c r="AF209" s="136"/>
      <c r="AG209" s="136"/>
      <c r="AH209" s="136"/>
      <c r="AI209" s="136"/>
      <c r="AJ209" s="136"/>
      <c r="AK209" s="136"/>
      <c r="AL209" s="136"/>
      <c r="AM209" s="147" t="s">
        <v>601</v>
      </c>
      <c r="AN209" s="136"/>
      <c r="AO209" s="147" t="s">
        <v>601</v>
      </c>
      <c r="AP209" s="136"/>
      <c r="AQ209" s="147" t="s">
        <v>601</v>
      </c>
      <c r="AR209" s="136"/>
      <c r="AS209" s="147" t="s">
        <v>601</v>
      </c>
      <c r="AT209" s="136"/>
      <c r="AU209" s="147" t="s">
        <v>601</v>
      </c>
      <c r="AV209" s="136"/>
      <c r="AW209" s="136"/>
      <c r="AX209" s="136"/>
      <c r="AY209" s="136"/>
      <c r="AZ209" s="470"/>
      <c r="BA209"/>
      <c r="BB209" s="130"/>
      <c r="BC209" s="130"/>
      <c r="BD209" s="407"/>
      <c r="BE209" s="131"/>
    </row>
    <row r="210" spans="1:57" ht="26">
      <c r="A210" s="21"/>
      <c r="B210" s="104" t="s">
        <v>24</v>
      </c>
      <c r="C210" s="105" t="s">
        <v>100</v>
      </c>
      <c r="D210" s="105" t="s">
        <v>101</v>
      </c>
      <c r="E210" s="105" t="s">
        <v>102</v>
      </c>
      <c r="F210" s="105" t="s">
        <v>103</v>
      </c>
      <c r="G210" s="105" t="s">
        <v>104</v>
      </c>
      <c r="H210" s="105" t="s">
        <v>483</v>
      </c>
      <c r="I210" s="105" t="s">
        <v>484</v>
      </c>
      <c r="J210" s="105" t="s">
        <v>485</v>
      </c>
      <c r="K210" s="105" t="s">
        <v>486</v>
      </c>
      <c r="L210" s="105" t="s">
        <v>487</v>
      </c>
      <c r="M210" s="147" t="s">
        <v>488</v>
      </c>
      <c r="N210" s="147" t="s">
        <v>489</v>
      </c>
      <c r="O210" s="147" t="s">
        <v>490</v>
      </c>
      <c r="P210" s="147" t="s">
        <v>491</v>
      </c>
      <c r="Q210" s="105" t="s">
        <v>492</v>
      </c>
      <c r="R210" s="147" t="s">
        <v>493</v>
      </c>
      <c r="S210" s="147" t="s">
        <v>494</v>
      </c>
      <c r="T210" s="147" t="s">
        <v>495</v>
      </c>
      <c r="U210" s="147" t="s">
        <v>496</v>
      </c>
      <c r="V210" s="105" t="s">
        <v>497</v>
      </c>
      <c r="W210" s="147" t="s">
        <v>498</v>
      </c>
      <c r="X210" s="147" t="s">
        <v>499</v>
      </c>
      <c r="Y210" s="147" t="s">
        <v>500</v>
      </c>
      <c r="Z210" s="147" t="s">
        <v>501</v>
      </c>
      <c r="AA210" s="147" t="s">
        <v>502</v>
      </c>
      <c r="AB210" s="147" t="s">
        <v>503</v>
      </c>
      <c r="AC210" s="147" t="s">
        <v>504</v>
      </c>
      <c r="AD210" s="147" t="s">
        <v>505</v>
      </c>
      <c r="AE210" s="147" t="s">
        <v>506</v>
      </c>
      <c r="AF210" s="147" t="s">
        <v>507</v>
      </c>
      <c r="AG210" s="147" t="s">
        <v>508</v>
      </c>
      <c r="AH210" s="147" t="s">
        <v>509</v>
      </c>
      <c r="AI210" s="147" t="s">
        <v>510</v>
      </c>
      <c r="AJ210" s="147" t="s">
        <v>511</v>
      </c>
      <c r="AK210" s="147" t="s">
        <v>512</v>
      </c>
      <c r="AL210" s="147" t="s">
        <v>513</v>
      </c>
      <c r="AM210" s="147" t="s">
        <v>513</v>
      </c>
      <c r="AN210" s="147" t="s">
        <v>570</v>
      </c>
      <c r="AO210" s="147" t="s">
        <v>570</v>
      </c>
      <c r="AP210" s="147" t="s">
        <v>574</v>
      </c>
      <c r="AQ210" s="147" t="s">
        <v>574</v>
      </c>
      <c r="AR210" s="147" t="s">
        <v>604</v>
      </c>
      <c r="AS210" s="147" t="str">
        <f>AS191</f>
        <v>Q4-22
Stated</v>
      </c>
      <c r="AT210" s="147" t="s">
        <v>605</v>
      </c>
      <c r="AU210" s="147" t="s">
        <v>605</v>
      </c>
      <c r="AV210" s="147" t="s">
        <v>610</v>
      </c>
      <c r="AW210" s="147" t="s">
        <v>623</v>
      </c>
      <c r="AX210" s="147" t="s">
        <v>628</v>
      </c>
      <c r="AY210" s="147" t="str">
        <f t="shared" ref="AY210:AZ210" si="50">AY$14</f>
        <v>Q4-23
Stated</v>
      </c>
      <c r="AZ210" s="475" t="str">
        <f t="shared" si="50"/>
        <v>FY-2023
Stated</v>
      </c>
      <c r="BA210"/>
      <c r="BB210" s="142" t="str">
        <f>LEFT($AR:$AR,2)&amp;"/"&amp;LEFT(AY:AY,2)</f>
        <v>Q4/Q4</v>
      </c>
      <c r="BC210" s="142" t="str">
        <f>LEFT($AY:$AY,2)&amp;"/"&amp;LEFT(AX:AX,2)</f>
        <v>Q4/Q3</v>
      </c>
      <c r="BD210" s="405" t="str">
        <f>LEFT($AK:$AK,2)&amp;"/"&amp;LEFT(AZ:AZ,2)</f>
        <v>FY/FY</v>
      </c>
      <c r="BE210" s="131"/>
    </row>
    <row r="211" spans="1:57" ht="13">
      <c r="A211" s="21"/>
      <c r="B211" s="26"/>
      <c r="C211" s="88"/>
      <c r="D211" s="88"/>
      <c r="E211" s="88"/>
      <c r="F211" s="88"/>
      <c r="G211" s="88"/>
      <c r="H211" s="88"/>
      <c r="I211" s="88"/>
      <c r="J211" s="88"/>
      <c r="K211" s="88"/>
      <c r="L211" s="88"/>
      <c r="M211" s="136"/>
      <c r="N211" s="136"/>
      <c r="O211" s="136"/>
      <c r="P211" s="136"/>
      <c r="Q211" s="88"/>
      <c r="R211" s="136"/>
      <c r="S211" s="136"/>
      <c r="T211" s="136"/>
      <c r="U211" s="136"/>
      <c r="V211" s="88"/>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470"/>
      <c r="BA211"/>
      <c r="BB211" s="370"/>
      <c r="BC211" s="370"/>
      <c r="BD211" s="370"/>
      <c r="BE211" s="131"/>
    </row>
    <row r="212" spans="1:57" ht="13">
      <c r="A212" s="21" t="s">
        <v>255</v>
      </c>
      <c r="B212" s="28" t="s">
        <v>26</v>
      </c>
      <c r="C212" s="63">
        <v>519</v>
      </c>
      <c r="D212" s="63">
        <v>534</v>
      </c>
      <c r="E212" s="63">
        <v>531</v>
      </c>
      <c r="F212" s="77">
        <v>515</v>
      </c>
      <c r="G212" s="78">
        <v>2099</v>
      </c>
      <c r="H212" s="77">
        <v>517.36</v>
      </c>
      <c r="I212" s="77">
        <v>521.98099999999999</v>
      </c>
      <c r="J212" s="77">
        <v>526.303</v>
      </c>
      <c r="K212" s="77">
        <v>541.18600000000004</v>
      </c>
      <c r="L212" s="78">
        <v>2106.83</v>
      </c>
      <c r="M212" s="148">
        <v>559.053</v>
      </c>
      <c r="N212" s="148">
        <v>548.75</v>
      </c>
      <c r="O212" s="148">
        <v>540.17700000000002</v>
      </c>
      <c r="P212" s="148">
        <v>539.077</v>
      </c>
      <c r="Q212" s="78">
        <v>2187.0569999999998</v>
      </c>
      <c r="R212" s="148">
        <v>551.42499999999995</v>
      </c>
      <c r="S212" s="148">
        <v>550.75699999999995</v>
      </c>
      <c r="T212" s="148">
        <v>553.90599999999995</v>
      </c>
      <c r="U212" s="148">
        <v>548.11099999999999</v>
      </c>
      <c r="V212" s="78">
        <v>2204.1990000000001</v>
      </c>
      <c r="W212" s="148">
        <v>540.88499999999999</v>
      </c>
      <c r="X212" s="148">
        <v>550.93799999999999</v>
      </c>
      <c r="Y212" s="148">
        <v>529.36500000000001</v>
      </c>
      <c r="Z212" s="143">
        <v>522.71900000000005</v>
      </c>
      <c r="AA212" s="78">
        <v>2143.9070000000002</v>
      </c>
      <c r="AB212" s="148">
        <v>518.20299999999997</v>
      </c>
      <c r="AC212" s="148">
        <v>485.01100000000002</v>
      </c>
      <c r="AD212" s="148">
        <v>487.565</v>
      </c>
      <c r="AE212" s="148">
        <v>501.81099999999998</v>
      </c>
      <c r="AF212" s="78">
        <v>1992.59</v>
      </c>
      <c r="AG212" s="148">
        <v>502.279</v>
      </c>
      <c r="AH212" s="148">
        <v>512.53499999999997</v>
      </c>
      <c r="AI212" s="148">
        <v>553.36300000000006</v>
      </c>
      <c r="AJ212" s="148">
        <v>529.75400000000002</v>
      </c>
      <c r="AK212" s="78">
        <v>2097.931</v>
      </c>
      <c r="AL212" s="148">
        <v>527.56700000000001</v>
      </c>
      <c r="AM212" s="148">
        <v>527.56700000000001</v>
      </c>
      <c r="AN212" s="148">
        <v>526.60599999999999</v>
      </c>
      <c r="AO212" s="148">
        <v>526.60599999999999</v>
      </c>
      <c r="AP212" s="148">
        <v>542.47500000000002</v>
      </c>
      <c r="AQ212" s="306">
        <v>542.47499999999991</v>
      </c>
      <c r="AR212" s="148">
        <v>529.70600000000002</v>
      </c>
      <c r="AS212" s="306">
        <f>AU212-AM212-AO212-AQ212</f>
        <v>529.7059999999999</v>
      </c>
      <c r="AT212" s="78">
        <v>2126.3539999999998</v>
      </c>
      <c r="AU212" s="78">
        <v>2126.3539999999998</v>
      </c>
      <c r="AV212" s="148">
        <v>510.096</v>
      </c>
      <c r="AW212" s="148">
        <v>981.452167987189</v>
      </c>
      <c r="AX212" s="148">
        <v>707.22642172634505</v>
      </c>
      <c r="AY212" s="148">
        <v>690.49046617813894</v>
      </c>
      <c r="AZ212" s="78">
        <v>2889.2650558916698</v>
      </c>
      <c r="BA212"/>
      <c r="BB212" s="174">
        <f>IF(ISERROR($AY212/AS212),"ns",IF($AY212/AS212&gt;200%,"x"&amp;(ROUND($AY212/AS212,1)),IF($AY212/AS212&lt;0,"ns",$AY212/AS212-1)))</f>
        <v>0.30353529349892039</v>
      </c>
      <c r="BC212" s="174">
        <f t="shared" ref="BC212:BC225" si="51">IF(ISERROR($AY212/AX212),"ns",IF($AY212/AX212&gt;200%,"x"&amp;(ROUND($AY212/AX212,1)),IF($AY212/AX212&lt;0,"ns",$AY212/AX212-1)))</f>
        <v>-2.3664211395487023E-2</v>
      </c>
      <c r="BD212" s="174">
        <f t="shared" ref="BD212:BD225" si="52">IF(ISERROR($AZ212/AU212),"ns",IF($AZ212/AU212&gt;200%,"x"&amp;(ROUND($AZ212/AU212,1)),IF($AZ212/AU212&lt;0,"ns",$AZ212/AU212-1)))</f>
        <v>0.35878835598008152</v>
      </c>
      <c r="BE212" s="131"/>
    </row>
    <row r="213" spans="1:57" ht="13">
      <c r="A213" s="21" t="s">
        <v>256</v>
      </c>
      <c r="B213" s="29" t="s">
        <v>28</v>
      </c>
      <c r="C213" s="101">
        <v>-283</v>
      </c>
      <c r="D213" s="101">
        <v>-253</v>
      </c>
      <c r="E213" s="101">
        <v>-248</v>
      </c>
      <c r="F213" s="75">
        <v>-272</v>
      </c>
      <c r="G213" s="76">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379">
        <v>-268.32499999999993</v>
      </c>
      <c r="AR213" s="95">
        <v>-261.71699999999998</v>
      </c>
      <c r="AS213" s="379">
        <f t="shared" ref="AS213:AS225" si="53">AU213-AM213-AO213-AQ213</f>
        <v>-261.7170000000001</v>
      </c>
      <c r="AT213" s="96">
        <v>-1094.9690000000001</v>
      </c>
      <c r="AU213" s="96">
        <v>-1094.9690000000001</v>
      </c>
      <c r="AV213" s="95">
        <v>-292.84899999999999</v>
      </c>
      <c r="AW213" s="95">
        <v>-332.57113264766298</v>
      </c>
      <c r="AX213" s="95">
        <v>-329.74697191432301</v>
      </c>
      <c r="AY213" s="95">
        <v>-349.57071602807798</v>
      </c>
      <c r="AZ213" s="472">
        <v>-1304.73782059006</v>
      </c>
      <c r="BA213"/>
      <c r="BB213" s="174">
        <f t="shared" ref="BB213:BB225" si="54">IF(ISERROR($AY213/AS213),"ns",IF($AY213/AS213&gt;200%,"x"&amp;(ROUND($AY213/AS213,1)),IF($AY213/AS213&lt;0,"ns",$AY213/AS213-1)))</f>
        <v>0.33568211475784082</v>
      </c>
      <c r="BC213" s="174">
        <f t="shared" si="51"/>
        <v>6.0118047479464698E-2</v>
      </c>
      <c r="BD213" s="174">
        <f t="shared" si="52"/>
        <v>0.19157512275695465</v>
      </c>
      <c r="BE213" s="131"/>
    </row>
    <row r="214" spans="1:57" ht="13">
      <c r="A214" s="97" t="s">
        <v>257</v>
      </c>
      <c r="B214" s="31"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380">
        <v>0</v>
      </c>
      <c r="AR214" s="99">
        <v>0</v>
      </c>
      <c r="AS214" s="380">
        <f t="shared" si="53"/>
        <v>0</v>
      </c>
      <c r="AT214" s="100">
        <v>-16.196175219999997</v>
      </c>
      <c r="AU214" s="100">
        <v>-16.196175219999997</v>
      </c>
      <c r="AV214" s="99">
        <v>-15.715445939999999</v>
      </c>
      <c r="AW214" s="99">
        <v>2.3873187999999992</v>
      </c>
      <c r="AX214" s="99">
        <v>0</v>
      </c>
      <c r="AY214" s="99">
        <v>0</v>
      </c>
      <c r="AZ214" s="100">
        <v>-13.328127139999999</v>
      </c>
      <c r="BA214"/>
      <c r="BB214" s="174" t="str">
        <f t="shared" si="54"/>
        <v>ns</v>
      </c>
      <c r="BC214" s="174" t="str">
        <f t="shared" si="51"/>
        <v>ns</v>
      </c>
      <c r="BD214" s="174">
        <f t="shared" si="52"/>
        <v>-0.17708181351720387</v>
      </c>
      <c r="BE214" s="131"/>
    </row>
    <row r="215" spans="1:57" ht="13">
      <c r="A215" s="21" t="s">
        <v>258</v>
      </c>
      <c r="B215" s="28" t="s">
        <v>32</v>
      </c>
      <c r="C215" s="63">
        <v>236</v>
      </c>
      <c r="D215" s="63">
        <v>281</v>
      </c>
      <c r="E215" s="63">
        <v>283</v>
      </c>
      <c r="F215" s="77">
        <v>243</v>
      </c>
      <c r="G215" s="78">
        <v>1043</v>
      </c>
      <c r="H215" s="77">
        <v>238.608</v>
      </c>
      <c r="I215" s="77">
        <v>260.87900000000002</v>
      </c>
      <c r="J215" s="77">
        <v>264.161</v>
      </c>
      <c r="K215" s="77">
        <v>242.81100000000001</v>
      </c>
      <c r="L215" s="78">
        <v>1006.4589999999999</v>
      </c>
      <c r="M215" s="148">
        <v>274.79300000000001</v>
      </c>
      <c r="N215" s="148">
        <v>283.59800000000001</v>
      </c>
      <c r="O215" s="148">
        <v>270.39</v>
      </c>
      <c r="P215" s="148">
        <v>233.80099999999999</v>
      </c>
      <c r="Q215" s="78">
        <v>1062.5820000000001</v>
      </c>
      <c r="R215" s="148">
        <v>260.93400000000003</v>
      </c>
      <c r="S215" s="148">
        <v>306.90899999999999</v>
      </c>
      <c r="T215" s="148">
        <v>284.84800000000001</v>
      </c>
      <c r="U215" s="148">
        <v>264.32400000000001</v>
      </c>
      <c r="V215" s="78">
        <v>1117.0150000000001</v>
      </c>
      <c r="W215" s="148">
        <v>263.00700000000001</v>
      </c>
      <c r="X215" s="148">
        <v>291.91500000000002</v>
      </c>
      <c r="Y215" s="148">
        <v>259.505</v>
      </c>
      <c r="Z215" s="143">
        <v>261.38600000000002</v>
      </c>
      <c r="AA215" s="78">
        <v>1075.8130000000001</v>
      </c>
      <c r="AB215" s="148">
        <v>230.048</v>
      </c>
      <c r="AC215" s="148">
        <v>246.715</v>
      </c>
      <c r="AD215" s="148">
        <v>269.30200000000002</v>
      </c>
      <c r="AE215" s="148">
        <v>260.48899999999998</v>
      </c>
      <c r="AF215" s="78">
        <v>1006.554</v>
      </c>
      <c r="AG215" s="148">
        <v>233.328</v>
      </c>
      <c r="AH215" s="148">
        <v>262.75599999999997</v>
      </c>
      <c r="AI215" s="148">
        <v>262.96899999999999</v>
      </c>
      <c r="AJ215" s="148">
        <v>260.75</v>
      </c>
      <c r="AK215" s="78">
        <v>1019.803</v>
      </c>
      <c r="AL215" s="148">
        <v>233.28299999999999</v>
      </c>
      <c r="AM215" s="148">
        <v>233.28299999999999</v>
      </c>
      <c r="AN215" s="148">
        <v>255.96299999999999</v>
      </c>
      <c r="AO215" s="148">
        <v>255.96299999999999</v>
      </c>
      <c r="AP215" s="148">
        <v>274.14999999999998</v>
      </c>
      <c r="AQ215" s="306">
        <v>274.14999999999998</v>
      </c>
      <c r="AR215" s="148">
        <v>267.98899999999998</v>
      </c>
      <c r="AS215" s="306">
        <f t="shared" si="53"/>
        <v>267.98900000000003</v>
      </c>
      <c r="AT215" s="78">
        <v>1031.385</v>
      </c>
      <c r="AU215" s="78">
        <v>1031.385</v>
      </c>
      <c r="AV215" s="148">
        <v>217.24700000000001</v>
      </c>
      <c r="AW215" s="148">
        <v>648.88103533952597</v>
      </c>
      <c r="AX215" s="148">
        <v>377.47944981202301</v>
      </c>
      <c r="AY215" s="148">
        <v>340.91975015006102</v>
      </c>
      <c r="AZ215" s="78">
        <v>1584.5272353016101</v>
      </c>
      <c r="BA215"/>
      <c r="BB215" s="174">
        <f t="shared" si="54"/>
        <v>0.27214083469866668</v>
      </c>
      <c r="BC215" s="174">
        <f t="shared" si="51"/>
        <v>-9.6852158919294662E-2</v>
      </c>
      <c r="BD215" s="174">
        <f t="shared" si="52"/>
        <v>0.53631014151030909</v>
      </c>
      <c r="BE215" s="131"/>
    </row>
    <row r="216" spans="1:57" ht="13">
      <c r="A216" s="21" t="s">
        <v>259</v>
      </c>
      <c r="B216" s="29" t="s">
        <v>34</v>
      </c>
      <c r="C216" s="101">
        <v>-188</v>
      </c>
      <c r="D216" s="101">
        <v>-168</v>
      </c>
      <c r="E216" s="101">
        <v>-140</v>
      </c>
      <c r="F216" s="75">
        <v>-85</v>
      </c>
      <c r="G216" s="76">
        <v>-581</v>
      </c>
      <c r="H216" s="75">
        <v>-105.54600000000001</v>
      </c>
      <c r="I216" s="75">
        <v>-142.245</v>
      </c>
      <c r="J216" s="75">
        <v>-139.386</v>
      </c>
      <c r="K216" s="75">
        <v>-107.386</v>
      </c>
      <c r="L216" s="76">
        <v>-494.56299999999999</v>
      </c>
      <c r="M216" s="145">
        <v>-82.21</v>
      </c>
      <c r="N216" s="145">
        <v>-107.02200000000001</v>
      </c>
      <c r="O216" s="145">
        <v>-114.45399999999999</v>
      </c>
      <c r="P216" s="145">
        <v>-87.436000000000007</v>
      </c>
      <c r="Q216" s="76">
        <v>-391.12200000000001</v>
      </c>
      <c r="R216" s="145">
        <v>-89.888000000000005</v>
      </c>
      <c r="S216" s="145">
        <v>-115.285</v>
      </c>
      <c r="T216" s="145">
        <v>-126.044</v>
      </c>
      <c r="U216" s="145">
        <v>-82.134</v>
      </c>
      <c r="V216" s="76">
        <v>-413.351</v>
      </c>
      <c r="W216" s="145">
        <v>-96.316000000000003</v>
      </c>
      <c r="X216" s="145">
        <v>-117.69499999999999</v>
      </c>
      <c r="Y216" s="145">
        <v>-121.22499999999999</v>
      </c>
      <c r="Z216" s="144">
        <v>-115.46599999999999</v>
      </c>
      <c r="AA216" s="76">
        <v>-450.702</v>
      </c>
      <c r="AB216" s="145">
        <v>-164.018</v>
      </c>
      <c r="AC216" s="145">
        <v>-217.821</v>
      </c>
      <c r="AD216" s="145">
        <v>-126.629</v>
      </c>
      <c r="AE216" s="145">
        <v>-128.214</v>
      </c>
      <c r="AF216" s="76">
        <v>-636.68200000000002</v>
      </c>
      <c r="AG216" s="145">
        <v>-114.166</v>
      </c>
      <c r="AH216" s="145">
        <v>-118.736</v>
      </c>
      <c r="AI216" s="145">
        <v>-91.947999999999993</v>
      </c>
      <c r="AJ216" s="145">
        <v>-120.494</v>
      </c>
      <c r="AK216" s="76">
        <v>-445.34399999999999</v>
      </c>
      <c r="AL216" s="145">
        <v>-117.06</v>
      </c>
      <c r="AM216" s="145">
        <v>-117.06</v>
      </c>
      <c r="AN216" s="145">
        <v>-99.869</v>
      </c>
      <c r="AO216" s="145">
        <v>-99.869</v>
      </c>
      <c r="AP216" s="145">
        <v>-141.202</v>
      </c>
      <c r="AQ216" s="305">
        <v>-141.20199999999997</v>
      </c>
      <c r="AR216" s="145">
        <v>-122.239</v>
      </c>
      <c r="AS216" s="305">
        <f t="shared" si="53"/>
        <v>-122.23900000000006</v>
      </c>
      <c r="AT216" s="76">
        <v>-480.37</v>
      </c>
      <c r="AU216" s="76">
        <v>-480.37</v>
      </c>
      <c r="AV216" s="145">
        <v>-146.667</v>
      </c>
      <c r="AW216" s="145">
        <v>-285.19417553717301</v>
      </c>
      <c r="AX216" s="145">
        <v>-206.045192797808</v>
      </c>
      <c r="AY216" s="145">
        <v>-169.984101953172</v>
      </c>
      <c r="AZ216" s="76">
        <v>-807.89047028815298</v>
      </c>
      <c r="BA216"/>
      <c r="BB216" s="174">
        <f t="shared" si="54"/>
        <v>0.39058812615590699</v>
      </c>
      <c r="BC216" s="174">
        <f t="shared" si="51"/>
        <v>-0.17501544372366273</v>
      </c>
      <c r="BD216" s="174">
        <f t="shared" si="52"/>
        <v>0.68180875218717452</v>
      </c>
      <c r="BE216" s="131"/>
    </row>
    <row r="217" spans="1:57" ht="13">
      <c r="A217" s="21" t="s">
        <v>260</v>
      </c>
      <c r="B217" s="29" t="s">
        <v>38</v>
      </c>
      <c r="C217" s="101">
        <v>43</v>
      </c>
      <c r="D217" s="101">
        <v>45</v>
      </c>
      <c r="E217" s="101">
        <v>44</v>
      </c>
      <c r="F217" s="75">
        <v>32</v>
      </c>
      <c r="G217" s="76">
        <v>164</v>
      </c>
      <c r="H217" s="75">
        <v>46.0220612847952</v>
      </c>
      <c r="I217" s="75">
        <v>50.563356385004397</v>
      </c>
      <c r="J217" s="75">
        <v>55.299945133415797</v>
      </c>
      <c r="K217" s="75">
        <v>55.611409234548802</v>
      </c>
      <c r="L217" s="76">
        <v>207.496772037764</v>
      </c>
      <c r="M217" s="145">
        <v>65.500575453834699</v>
      </c>
      <c r="N217" s="145">
        <v>49.3780145951024</v>
      </c>
      <c r="O217" s="145">
        <v>68.120125633479404</v>
      </c>
      <c r="P217" s="145">
        <v>58.167738711713902</v>
      </c>
      <c r="Q217" s="76">
        <v>241.16645439413</v>
      </c>
      <c r="R217" s="145">
        <v>62.0082779238992</v>
      </c>
      <c r="S217" s="145">
        <v>64.541606949217496</v>
      </c>
      <c r="T217" s="145">
        <v>62.984021717504397</v>
      </c>
      <c r="U217" s="145">
        <v>-2.2868077743858199</v>
      </c>
      <c r="V217" s="76">
        <v>187.247098816235</v>
      </c>
      <c r="W217" s="145">
        <v>78.125004996224305</v>
      </c>
      <c r="X217" s="145">
        <v>78.311029753818403</v>
      </c>
      <c r="Y217" s="145">
        <v>74.182445744092604</v>
      </c>
      <c r="Z217" s="144">
        <v>64.865428184590996</v>
      </c>
      <c r="AA217" s="76">
        <v>295.48390867872598</v>
      </c>
      <c r="AB217" s="145">
        <v>71.786847657429206</v>
      </c>
      <c r="AC217" s="145">
        <v>60.496168701118499</v>
      </c>
      <c r="AD217" s="145">
        <v>72.059087843483695</v>
      </c>
      <c r="AE217" s="145">
        <v>139.61325116181101</v>
      </c>
      <c r="AF217" s="76">
        <v>343.95535536384301</v>
      </c>
      <c r="AG217" s="145">
        <v>74.110636199517401</v>
      </c>
      <c r="AH217" s="145">
        <v>87.360387227747594</v>
      </c>
      <c r="AI217" s="145">
        <v>79.082288539432795</v>
      </c>
      <c r="AJ217" s="145">
        <v>66.914909760356693</v>
      </c>
      <c r="AK217" s="76">
        <v>307.46822172705498</v>
      </c>
      <c r="AL217" s="145">
        <v>80.098261624961197</v>
      </c>
      <c r="AM217" s="145">
        <v>80.098261624961197</v>
      </c>
      <c r="AN217" s="145">
        <v>78.148193150531199</v>
      </c>
      <c r="AO217" s="145">
        <v>78.148193150530801</v>
      </c>
      <c r="AP217" s="145">
        <v>82.150768497177395</v>
      </c>
      <c r="AQ217" s="305">
        <v>82.150768497178007</v>
      </c>
      <c r="AR217" s="145">
        <v>67.785167067024204</v>
      </c>
      <c r="AS217" s="305">
        <f t="shared" si="53"/>
        <v>67.785167067023991</v>
      </c>
      <c r="AT217" s="76">
        <v>308.182390339694</v>
      </c>
      <c r="AU217" s="76">
        <v>308.182390339694</v>
      </c>
      <c r="AV217" s="145">
        <v>74.127219258274707</v>
      </c>
      <c r="AW217" s="145">
        <v>13.883835400635</v>
      </c>
      <c r="AX217" s="145">
        <v>4.8633648819739204</v>
      </c>
      <c r="AY217" s="145">
        <v>41.094538280795803</v>
      </c>
      <c r="AZ217" s="76">
        <v>133.968957821679</v>
      </c>
      <c r="BA217"/>
      <c r="BB217" s="174">
        <f t="shared" si="54"/>
        <v>-0.39375323453635924</v>
      </c>
      <c r="BC217" s="174" t="str">
        <f t="shared" si="51"/>
        <v>x8.4</v>
      </c>
      <c r="BD217" s="174">
        <f t="shared" si="52"/>
        <v>-0.56529327430418164</v>
      </c>
      <c r="BE217" s="131"/>
    </row>
    <row r="218" spans="1:57" ht="13">
      <c r="A218" s="21" t="s">
        <v>261</v>
      </c>
      <c r="B218" s="29" t="s">
        <v>40</v>
      </c>
      <c r="C218" s="101">
        <v>0</v>
      </c>
      <c r="D218" s="101">
        <v>0</v>
      </c>
      <c r="E218" s="101">
        <v>0</v>
      </c>
      <c r="F218" s="75">
        <v>4</v>
      </c>
      <c r="G218" s="76">
        <v>4</v>
      </c>
      <c r="H218" s="75">
        <v>8.0000000000000002E-3</v>
      </c>
      <c r="I218" s="75">
        <v>-1.6739999999999999</v>
      </c>
      <c r="J218" s="75">
        <v>-1.2E-2</v>
      </c>
      <c r="K218" s="75">
        <v>-7.9000000000000001E-2</v>
      </c>
      <c r="L218" s="76">
        <v>-1.7569999999999999</v>
      </c>
      <c r="M218" s="145">
        <v>-2E-3</v>
      </c>
      <c r="N218" s="145">
        <v>1.0999999999999999E-2</v>
      </c>
      <c r="O218" s="145">
        <v>-1.177</v>
      </c>
      <c r="P218" s="145">
        <v>0.11799999999999999</v>
      </c>
      <c r="Q218" s="76">
        <v>-1.05</v>
      </c>
      <c r="R218" s="145">
        <v>0.121</v>
      </c>
      <c r="S218" s="145">
        <v>0.51100000000000001</v>
      </c>
      <c r="T218" s="145">
        <v>0.72</v>
      </c>
      <c r="U218" s="145">
        <v>-0.34899999999999998</v>
      </c>
      <c r="V218" s="76">
        <v>1.0029999999999999</v>
      </c>
      <c r="W218" s="145">
        <v>2.8000000000000001E-2</v>
      </c>
      <c r="X218" s="145">
        <v>0.36199999999999999</v>
      </c>
      <c r="Y218" s="145">
        <v>-2.4E-2</v>
      </c>
      <c r="Z218" s="144">
        <v>-0.55100000000000005</v>
      </c>
      <c r="AA218" s="76">
        <v>-0.185</v>
      </c>
      <c r="AB218" s="145">
        <v>0.44</v>
      </c>
      <c r="AC218" s="145">
        <v>11.955</v>
      </c>
      <c r="AD218" s="145">
        <v>-9.8170000000000002</v>
      </c>
      <c r="AE218" s="145">
        <v>-4.242</v>
      </c>
      <c r="AF218" s="76">
        <v>-1.6639999999999999</v>
      </c>
      <c r="AG218" s="145">
        <v>-0.23699999999999999</v>
      </c>
      <c r="AH218" s="145">
        <v>12.444000000000001</v>
      </c>
      <c r="AI218" s="145">
        <v>-6.9530000000000003</v>
      </c>
      <c r="AJ218" s="145">
        <v>-6.782</v>
      </c>
      <c r="AK218" s="76">
        <v>-1.528</v>
      </c>
      <c r="AL218" s="145">
        <v>3.7999999999999999E-2</v>
      </c>
      <c r="AM218" s="145">
        <v>3.7999999999999999E-2</v>
      </c>
      <c r="AN218" s="145">
        <v>-2.282</v>
      </c>
      <c r="AO218" s="145">
        <v>-2.282</v>
      </c>
      <c r="AP218" s="145">
        <v>-0.99099999999999999</v>
      </c>
      <c r="AQ218" s="305">
        <v>-0.99099999999999966</v>
      </c>
      <c r="AR218" s="145">
        <v>-2.4220000000000002</v>
      </c>
      <c r="AS218" s="305">
        <f t="shared" si="53"/>
        <v>-2.4220000000000006</v>
      </c>
      <c r="AT218" s="76">
        <v>-5.657</v>
      </c>
      <c r="AU218" s="76">
        <v>-5.657</v>
      </c>
      <c r="AV218" s="145">
        <v>-3.0379999999999998</v>
      </c>
      <c r="AW218" s="145">
        <v>26.376000000000001</v>
      </c>
      <c r="AX218" s="145">
        <v>57.021999999999998</v>
      </c>
      <c r="AY218" s="145">
        <v>-2.379</v>
      </c>
      <c r="AZ218" s="76">
        <v>77.980999999999995</v>
      </c>
      <c r="BA218"/>
      <c r="BB218" s="174">
        <f t="shared" si="54"/>
        <v>-1.775392237820006E-2</v>
      </c>
      <c r="BC218" s="174" t="str">
        <f t="shared" si="51"/>
        <v>ns</v>
      </c>
      <c r="BD218" s="174" t="str">
        <f t="shared" si="52"/>
        <v>ns</v>
      </c>
      <c r="BE218" s="131"/>
    </row>
    <row r="219" spans="1:57" ht="13">
      <c r="A219" s="21" t="s">
        <v>262</v>
      </c>
      <c r="B219" s="29" t="s">
        <v>42</v>
      </c>
      <c r="C219" s="101">
        <v>0</v>
      </c>
      <c r="D219" s="101">
        <v>0</v>
      </c>
      <c r="E219" s="101">
        <v>0</v>
      </c>
      <c r="F219" s="75">
        <v>0</v>
      </c>
      <c r="G219" s="76">
        <v>0</v>
      </c>
      <c r="H219" s="75">
        <v>0</v>
      </c>
      <c r="I219" s="75">
        <v>0</v>
      </c>
      <c r="J219" s="75">
        <v>0</v>
      </c>
      <c r="K219" s="75">
        <v>0</v>
      </c>
      <c r="L219" s="76">
        <v>0</v>
      </c>
      <c r="M219" s="145">
        <v>0</v>
      </c>
      <c r="N219" s="145">
        <v>0</v>
      </c>
      <c r="O219" s="145">
        <v>0</v>
      </c>
      <c r="P219" s="145">
        <v>0</v>
      </c>
      <c r="Q219" s="76">
        <v>0</v>
      </c>
      <c r="R219" s="145">
        <v>0</v>
      </c>
      <c r="S219" s="145">
        <v>0</v>
      </c>
      <c r="T219" s="145">
        <v>0</v>
      </c>
      <c r="U219" s="145">
        <v>0</v>
      </c>
      <c r="V219" s="76">
        <v>0</v>
      </c>
      <c r="W219" s="145">
        <v>0</v>
      </c>
      <c r="X219" s="145">
        <v>0</v>
      </c>
      <c r="Y219" s="145">
        <v>0</v>
      </c>
      <c r="Z219" s="144">
        <v>0</v>
      </c>
      <c r="AA219" s="76">
        <v>0</v>
      </c>
      <c r="AB219" s="145">
        <v>0</v>
      </c>
      <c r="AC219" s="145">
        <v>0</v>
      </c>
      <c r="AD219" s="145">
        <v>0</v>
      </c>
      <c r="AE219" s="145">
        <v>0</v>
      </c>
      <c r="AF219" s="76">
        <v>0</v>
      </c>
      <c r="AG219" s="145">
        <v>0</v>
      </c>
      <c r="AH219" s="145">
        <v>0</v>
      </c>
      <c r="AI219" s="145">
        <v>0</v>
      </c>
      <c r="AJ219" s="145">
        <v>0</v>
      </c>
      <c r="AK219" s="76">
        <v>0</v>
      </c>
      <c r="AL219" s="145">
        <v>0</v>
      </c>
      <c r="AM219" s="145">
        <v>0</v>
      </c>
      <c r="AN219" s="145">
        <v>0</v>
      </c>
      <c r="AO219" s="145">
        <v>0</v>
      </c>
      <c r="AP219" s="145">
        <v>0</v>
      </c>
      <c r="AQ219" s="305">
        <v>0</v>
      </c>
      <c r="AR219" s="145">
        <v>0</v>
      </c>
      <c r="AS219" s="305">
        <f t="shared" si="53"/>
        <v>0</v>
      </c>
      <c r="AT219" s="76">
        <v>0</v>
      </c>
      <c r="AU219" s="76">
        <v>0</v>
      </c>
      <c r="AV219" s="145">
        <v>0</v>
      </c>
      <c r="AW219" s="145">
        <v>0</v>
      </c>
      <c r="AX219" s="145">
        <v>0</v>
      </c>
      <c r="AY219" s="145">
        <v>11.715</v>
      </c>
      <c r="AZ219" s="76">
        <v>11.715</v>
      </c>
      <c r="BA219"/>
      <c r="BB219" s="174" t="str">
        <f t="shared" si="54"/>
        <v>ns</v>
      </c>
      <c r="BC219" s="174" t="str">
        <f t="shared" si="51"/>
        <v>ns</v>
      </c>
      <c r="BD219" s="174" t="str">
        <f t="shared" si="52"/>
        <v>ns</v>
      </c>
      <c r="BE219" s="131"/>
    </row>
    <row r="220" spans="1:57" ht="13">
      <c r="A220" s="21" t="s">
        <v>263</v>
      </c>
      <c r="B220" s="28" t="s">
        <v>44</v>
      </c>
      <c r="C220" s="63">
        <v>91</v>
      </c>
      <c r="D220" s="63">
        <v>158</v>
      </c>
      <c r="E220" s="63">
        <v>187</v>
      </c>
      <c r="F220" s="77">
        <v>194</v>
      </c>
      <c r="G220" s="78">
        <v>630</v>
      </c>
      <c r="H220" s="77">
        <v>179.09206128479499</v>
      </c>
      <c r="I220" s="77">
        <v>167.52335638500401</v>
      </c>
      <c r="J220" s="77">
        <v>180.06294513341601</v>
      </c>
      <c r="K220" s="77">
        <v>190.957409234549</v>
      </c>
      <c r="L220" s="78">
        <v>717.63577203776401</v>
      </c>
      <c r="M220" s="148">
        <v>258.081575453835</v>
      </c>
      <c r="N220" s="148">
        <v>225.96501459510199</v>
      </c>
      <c r="O220" s="148">
        <v>222.87912563347899</v>
      </c>
      <c r="P220" s="148">
        <v>204.65073871171401</v>
      </c>
      <c r="Q220" s="78">
        <v>911.57645439413</v>
      </c>
      <c r="R220" s="148">
        <v>233.17527792389899</v>
      </c>
      <c r="S220" s="148">
        <v>256.67660694921699</v>
      </c>
      <c r="T220" s="148">
        <v>222.50802171750399</v>
      </c>
      <c r="U220" s="148">
        <v>179.554192225614</v>
      </c>
      <c r="V220" s="78">
        <v>891.91409881623497</v>
      </c>
      <c r="W220" s="148">
        <v>244.84400499622399</v>
      </c>
      <c r="X220" s="148">
        <v>252.89302975381801</v>
      </c>
      <c r="Y220" s="148">
        <v>212.438445744093</v>
      </c>
      <c r="Z220" s="143">
        <v>210.234428184591</v>
      </c>
      <c r="AA220" s="78">
        <v>920.40990867872597</v>
      </c>
      <c r="AB220" s="148">
        <v>138.25684765742901</v>
      </c>
      <c r="AC220" s="148">
        <v>101.345168701118</v>
      </c>
      <c r="AD220" s="148">
        <v>204.915087843484</v>
      </c>
      <c r="AE220" s="148">
        <v>267.64625116181099</v>
      </c>
      <c r="AF220" s="78">
        <v>712.16335536384304</v>
      </c>
      <c r="AG220" s="148">
        <v>193.035636199517</v>
      </c>
      <c r="AH220" s="148">
        <v>243.82438722774799</v>
      </c>
      <c r="AI220" s="148">
        <v>243.15028853943301</v>
      </c>
      <c r="AJ220" s="148">
        <v>200.388909760356</v>
      </c>
      <c r="AK220" s="78">
        <v>880.39922172705406</v>
      </c>
      <c r="AL220" s="148">
        <v>196.35926162496099</v>
      </c>
      <c r="AM220" s="148">
        <v>196.35926162496099</v>
      </c>
      <c r="AN220" s="148">
        <v>231.96019315053101</v>
      </c>
      <c r="AO220" s="148">
        <v>231.96019315053098</v>
      </c>
      <c r="AP220" s="148">
        <v>214.10776849717701</v>
      </c>
      <c r="AQ220" s="306">
        <v>214.10776849717797</v>
      </c>
      <c r="AR220" s="148">
        <v>211.11316706702399</v>
      </c>
      <c r="AS220" s="306">
        <f t="shared" si="53"/>
        <v>211.11316706702399</v>
      </c>
      <c r="AT220" s="78">
        <v>853.540390339694</v>
      </c>
      <c r="AU220" s="78">
        <v>853.540390339694</v>
      </c>
      <c r="AV220" s="148">
        <v>141.66921925827501</v>
      </c>
      <c r="AW220" s="148">
        <v>403.946695202988</v>
      </c>
      <c r="AX220" s="148">
        <v>233.31962189618901</v>
      </c>
      <c r="AY220" s="148">
        <v>221.36618647768401</v>
      </c>
      <c r="AZ220" s="78">
        <v>1000.30172283514</v>
      </c>
      <c r="BA220"/>
      <c r="BB220" s="174">
        <f t="shared" si="54"/>
        <v>4.8566461074428746E-2</v>
      </c>
      <c r="BC220" s="174">
        <f t="shared" si="51"/>
        <v>-5.123201949908629E-2</v>
      </c>
      <c r="BD220" s="174">
        <f t="shared" si="52"/>
        <v>0.17194421512617297</v>
      </c>
      <c r="BE220" s="131"/>
    </row>
    <row r="221" spans="1:57" ht="13">
      <c r="A221" s="21" t="s">
        <v>264</v>
      </c>
      <c r="B221" s="29" t="s">
        <v>46</v>
      </c>
      <c r="C221" s="101">
        <v>-23</v>
      </c>
      <c r="D221" s="101">
        <v>-39</v>
      </c>
      <c r="E221" s="101">
        <v>-45</v>
      </c>
      <c r="F221" s="75">
        <v>-49</v>
      </c>
      <c r="G221" s="76">
        <v>-156</v>
      </c>
      <c r="H221" s="75">
        <v>-43.35</v>
      </c>
      <c r="I221" s="75">
        <v>-33.268000000000001</v>
      </c>
      <c r="J221" s="75">
        <v>-35.327116065745898</v>
      </c>
      <c r="K221" s="75">
        <v>-35.535863683636599</v>
      </c>
      <c r="L221" s="76">
        <v>-147.48097974938301</v>
      </c>
      <c r="M221" s="145">
        <v>-60.601999999999997</v>
      </c>
      <c r="N221" s="145">
        <v>-52.057000000000002</v>
      </c>
      <c r="O221" s="145">
        <v>-45.447138100876401</v>
      </c>
      <c r="P221" s="145">
        <v>-44.776000000000003</v>
      </c>
      <c r="Q221" s="76">
        <v>-202.88213810087601</v>
      </c>
      <c r="R221" s="145">
        <v>-52.290999999999997</v>
      </c>
      <c r="S221" s="145">
        <v>-59.877000000000002</v>
      </c>
      <c r="T221" s="145">
        <v>-51.474481111083897</v>
      </c>
      <c r="U221" s="145">
        <v>-28.323</v>
      </c>
      <c r="V221" s="76">
        <v>-191.96548111108399</v>
      </c>
      <c r="W221" s="145">
        <v>-49.83</v>
      </c>
      <c r="X221" s="145">
        <v>-57.106000000000002</v>
      </c>
      <c r="Y221" s="145">
        <v>-38.595351734094798</v>
      </c>
      <c r="Z221" s="144">
        <v>-26.370095734133201</v>
      </c>
      <c r="AA221" s="76">
        <v>-171.90144746822801</v>
      </c>
      <c r="AB221" s="145">
        <v>-21.890999999999998</v>
      </c>
      <c r="AC221" s="145">
        <v>55.878</v>
      </c>
      <c r="AD221" s="145">
        <v>-31.75</v>
      </c>
      <c r="AE221" s="145">
        <v>-38.534965978543902</v>
      </c>
      <c r="AF221" s="76">
        <v>-36.2979659785439</v>
      </c>
      <c r="AG221" s="145">
        <v>-35.94</v>
      </c>
      <c r="AH221" s="145">
        <v>-44.192</v>
      </c>
      <c r="AI221" s="145">
        <v>-53.676000000000002</v>
      </c>
      <c r="AJ221" s="145">
        <v>71.705550051078404</v>
      </c>
      <c r="AK221" s="76">
        <v>-62.102449948921603</v>
      </c>
      <c r="AL221" s="145">
        <v>-38.524000000000001</v>
      </c>
      <c r="AM221" s="145">
        <v>-38.524000000000001</v>
      </c>
      <c r="AN221" s="145">
        <v>-44.820999999999998</v>
      </c>
      <c r="AO221" s="145">
        <v>-44.820999999999998</v>
      </c>
      <c r="AP221" s="145">
        <v>-32.424999999999997</v>
      </c>
      <c r="AQ221" s="305">
        <v>-32.424999999999997</v>
      </c>
      <c r="AR221" s="145">
        <v>-51.343545720260899</v>
      </c>
      <c r="AS221" s="305">
        <f t="shared" si="53"/>
        <v>-51.343545720260991</v>
      </c>
      <c r="AT221" s="76">
        <v>-167.11354572026099</v>
      </c>
      <c r="AU221" s="76">
        <v>-167.11354572026099</v>
      </c>
      <c r="AV221" s="145">
        <v>-22.039000000000001</v>
      </c>
      <c r="AW221" s="145">
        <v>-121.65071150175601</v>
      </c>
      <c r="AX221" s="145">
        <v>-66.9055961717457</v>
      </c>
      <c r="AY221" s="145">
        <v>-35.431894911818397</v>
      </c>
      <c r="AZ221" s="76">
        <v>-246.02720258532</v>
      </c>
      <c r="BA221"/>
      <c r="BB221" s="174">
        <f t="shared" si="54"/>
        <v>-0.30990557012044462</v>
      </c>
      <c r="BC221" s="174">
        <f t="shared" si="51"/>
        <v>-0.47041956220126591</v>
      </c>
      <c r="BD221" s="174">
        <f t="shared" si="52"/>
        <v>0.47221580108865746</v>
      </c>
      <c r="BE221" s="131"/>
    </row>
    <row r="222" spans="1:57" ht="13">
      <c r="A222" s="21" t="s">
        <v>265</v>
      </c>
      <c r="B222" s="29" t="s">
        <v>48</v>
      </c>
      <c r="C222" s="101">
        <v>-1</v>
      </c>
      <c r="D222" s="101">
        <v>0</v>
      </c>
      <c r="E222" s="101">
        <v>0</v>
      </c>
      <c r="F222" s="75">
        <v>0</v>
      </c>
      <c r="G222" s="76">
        <v>-1</v>
      </c>
      <c r="H222" s="75">
        <v>0</v>
      </c>
      <c r="I222" s="75">
        <v>0</v>
      </c>
      <c r="J222" s="75">
        <v>0</v>
      </c>
      <c r="K222" s="75">
        <v>0</v>
      </c>
      <c r="L222" s="76">
        <v>0</v>
      </c>
      <c r="M222" s="145">
        <v>15.114000000000001</v>
      </c>
      <c r="N222" s="145">
        <v>0</v>
      </c>
      <c r="O222" s="145">
        <v>-1.8580000000000001</v>
      </c>
      <c r="P222" s="145">
        <v>-14.565</v>
      </c>
      <c r="Q222" s="76">
        <v>-1.3089999999999999</v>
      </c>
      <c r="R222" s="145">
        <v>0</v>
      </c>
      <c r="S222" s="145">
        <v>0</v>
      </c>
      <c r="T222" s="145">
        <v>-0.45400000000000001</v>
      </c>
      <c r="U222" s="145">
        <v>0</v>
      </c>
      <c r="V222" s="76">
        <v>-0.45400000000000001</v>
      </c>
      <c r="W222" s="145">
        <v>0</v>
      </c>
      <c r="X222" s="145">
        <v>0</v>
      </c>
      <c r="Y222" s="145">
        <v>0</v>
      </c>
      <c r="Z222" s="144">
        <v>0</v>
      </c>
      <c r="AA222" s="76">
        <v>0</v>
      </c>
      <c r="AB222" s="145">
        <v>0</v>
      </c>
      <c r="AC222" s="145">
        <v>0</v>
      </c>
      <c r="AD222" s="145">
        <v>-68.986999999999995</v>
      </c>
      <c r="AE222" s="145">
        <v>-65.885999999999996</v>
      </c>
      <c r="AF222" s="76">
        <v>-134.87299999999999</v>
      </c>
      <c r="AG222" s="145">
        <v>0</v>
      </c>
      <c r="AH222" s="145">
        <v>0.83499999999999996</v>
      </c>
      <c r="AI222" s="145">
        <v>-0.83499999999999996</v>
      </c>
      <c r="AJ222" s="145">
        <v>0</v>
      </c>
      <c r="AK222" s="76">
        <v>0</v>
      </c>
      <c r="AL222" s="145">
        <v>0</v>
      </c>
      <c r="AM222" s="145">
        <v>0</v>
      </c>
      <c r="AN222" s="145">
        <v>0</v>
      </c>
      <c r="AO222" s="145">
        <v>0</v>
      </c>
      <c r="AP222" s="145">
        <v>0</v>
      </c>
      <c r="AQ222" s="305">
        <v>0</v>
      </c>
      <c r="AR222" s="145">
        <v>0</v>
      </c>
      <c r="AS222" s="305">
        <f t="shared" si="53"/>
        <v>0</v>
      </c>
      <c r="AT222" s="76">
        <v>0</v>
      </c>
      <c r="AU222" s="76">
        <v>0</v>
      </c>
      <c r="AV222" s="145">
        <v>0</v>
      </c>
      <c r="AW222" s="145">
        <v>0</v>
      </c>
      <c r="AX222" s="145">
        <v>0</v>
      </c>
      <c r="AY222" s="145">
        <v>0</v>
      </c>
      <c r="AZ222" s="76">
        <v>0</v>
      </c>
      <c r="BA222"/>
      <c r="BB222" s="174" t="str">
        <f t="shared" si="54"/>
        <v>ns</v>
      </c>
      <c r="BC222" s="174" t="str">
        <f t="shared" si="51"/>
        <v>ns</v>
      </c>
      <c r="BD222" s="174" t="str">
        <f t="shared" si="52"/>
        <v>ns</v>
      </c>
      <c r="BE222" s="131"/>
    </row>
    <row r="223" spans="1:57" ht="13">
      <c r="A223" s="21" t="s">
        <v>266</v>
      </c>
      <c r="B223" s="28" t="s">
        <v>50</v>
      </c>
      <c r="C223" s="63">
        <v>67</v>
      </c>
      <c r="D223" s="63">
        <v>119</v>
      </c>
      <c r="E223" s="63">
        <v>142</v>
      </c>
      <c r="F223" s="77">
        <v>145</v>
      </c>
      <c r="G223" s="78">
        <v>473</v>
      </c>
      <c r="H223" s="77">
        <v>135.742061284795</v>
      </c>
      <c r="I223" s="77">
        <v>134.25535638500401</v>
      </c>
      <c r="J223" s="77">
        <v>144.73582906767001</v>
      </c>
      <c r="K223" s="77">
        <v>155.42154555091199</v>
      </c>
      <c r="L223" s="78">
        <v>570.15479228838103</v>
      </c>
      <c r="M223" s="148">
        <v>212.593575453835</v>
      </c>
      <c r="N223" s="148">
        <v>173.908014595102</v>
      </c>
      <c r="O223" s="148">
        <v>175.57398753260301</v>
      </c>
      <c r="P223" s="148">
        <v>145.309738711714</v>
      </c>
      <c r="Q223" s="78">
        <v>707.38531629325405</v>
      </c>
      <c r="R223" s="148">
        <v>180.88427792389899</v>
      </c>
      <c r="S223" s="148">
        <v>196.79960694921701</v>
      </c>
      <c r="T223" s="148">
        <v>170.57954060642001</v>
      </c>
      <c r="U223" s="148">
        <v>151.231192225614</v>
      </c>
      <c r="V223" s="78">
        <v>699.49461770515097</v>
      </c>
      <c r="W223" s="148">
        <v>195.014004996224</v>
      </c>
      <c r="X223" s="148">
        <v>195.78702975381799</v>
      </c>
      <c r="Y223" s="148">
        <v>173.843094009998</v>
      </c>
      <c r="Z223" s="143">
        <v>183.86433245045799</v>
      </c>
      <c r="AA223" s="78">
        <v>748.50846121049801</v>
      </c>
      <c r="AB223" s="148">
        <v>116.365847657429</v>
      </c>
      <c r="AC223" s="148">
        <v>157.22316870111899</v>
      </c>
      <c r="AD223" s="148">
        <v>104.17808784348399</v>
      </c>
      <c r="AE223" s="148">
        <v>163.225285183267</v>
      </c>
      <c r="AF223" s="78">
        <v>540.99238938529902</v>
      </c>
      <c r="AG223" s="148">
        <v>157.095636199517</v>
      </c>
      <c r="AH223" s="148">
        <v>200.46738722774799</v>
      </c>
      <c r="AI223" s="148">
        <v>188.63928853943301</v>
      </c>
      <c r="AJ223" s="148">
        <v>272.094459811435</v>
      </c>
      <c r="AK223" s="78">
        <v>818.29677177813301</v>
      </c>
      <c r="AL223" s="148">
        <v>157.83526162496099</v>
      </c>
      <c r="AM223" s="148">
        <v>157.83526162496099</v>
      </c>
      <c r="AN223" s="148">
        <v>187.13919315053101</v>
      </c>
      <c r="AO223" s="148">
        <v>187.13919315053101</v>
      </c>
      <c r="AP223" s="148">
        <v>181.68276849717699</v>
      </c>
      <c r="AQ223" s="306">
        <v>181.68276849717796</v>
      </c>
      <c r="AR223" s="148">
        <v>159.76962134676299</v>
      </c>
      <c r="AS223" s="306">
        <f t="shared" si="53"/>
        <v>159.76962134676302</v>
      </c>
      <c r="AT223" s="78">
        <v>686.42684461943304</v>
      </c>
      <c r="AU223" s="78">
        <v>686.42684461943304</v>
      </c>
      <c r="AV223" s="148">
        <v>119.63021925827501</v>
      </c>
      <c r="AW223" s="148">
        <v>282.29598370123102</v>
      </c>
      <c r="AX223" s="148">
        <v>166.41402572444301</v>
      </c>
      <c r="AY223" s="148">
        <v>185.934291565866</v>
      </c>
      <c r="AZ223" s="78">
        <v>754.27452024981505</v>
      </c>
      <c r="BA223"/>
      <c r="BB223" s="174">
        <f t="shared" si="54"/>
        <v>0.16376498860390587</v>
      </c>
      <c r="BC223" s="174">
        <f t="shared" si="51"/>
        <v>0.11729940283847018</v>
      </c>
      <c r="BD223" s="174">
        <f t="shared" si="52"/>
        <v>9.8841815646061981E-2</v>
      </c>
      <c r="BE223" s="131"/>
    </row>
    <row r="224" spans="1:57" ht="13">
      <c r="A224" s="21" t="s">
        <v>267</v>
      </c>
      <c r="B224" s="29" t="s">
        <v>52</v>
      </c>
      <c r="C224" s="101">
        <v>-14</v>
      </c>
      <c r="D224" s="101">
        <v>-27</v>
      </c>
      <c r="E224" s="101">
        <v>-28</v>
      </c>
      <c r="F224" s="101">
        <v>-37</v>
      </c>
      <c r="G224" s="76">
        <v>-106</v>
      </c>
      <c r="H224" s="101">
        <v>-29.9814612275885</v>
      </c>
      <c r="I224" s="101">
        <v>-17.344552068418398</v>
      </c>
      <c r="J224" s="101">
        <v>-20.6099455057022</v>
      </c>
      <c r="K224" s="101">
        <v>-22.547886670317499</v>
      </c>
      <c r="L224" s="76">
        <v>-90.483845472026601</v>
      </c>
      <c r="M224" s="145">
        <v>-32.781306301912103</v>
      </c>
      <c r="N224" s="145">
        <v>-30.912156904877602</v>
      </c>
      <c r="O224" s="145">
        <v>-23.983138992173402</v>
      </c>
      <c r="P224" s="145">
        <v>-30.121919444960898</v>
      </c>
      <c r="Q224" s="76">
        <v>-117.798521643924</v>
      </c>
      <c r="R224" s="145">
        <v>-33.7146400185297</v>
      </c>
      <c r="S224" s="145">
        <v>-29.961410550805301</v>
      </c>
      <c r="T224" s="145">
        <v>-24.297451375161501</v>
      </c>
      <c r="U224" s="145">
        <v>-39.651211861962999</v>
      </c>
      <c r="V224" s="76">
        <v>-127.62471380645999</v>
      </c>
      <c r="W224" s="145">
        <v>-32.911674579660399</v>
      </c>
      <c r="X224" s="145">
        <v>-25.112914040945</v>
      </c>
      <c r="Y224" s="145">
        <v>-20.985182304665098</v>
      </c>
      <c r="Z224" s="144">
        <v>-25.189270412665401</v>
      </c>
      <c r="AA224" s="76">
        <v>-104.19904133793599</v>
      </c>
      <c r="AB224" s="145">
        <v>-19.4932945617347</v>
      </c>
      <c r="AC224" s="145">
        <v>-26.2564385752144</v>
      </c>
      <c r="AD224" s="145">
        <v>-26.286961834729301</v>
      </c>
      <c r="AE224" s="145">
        <v>-11.197690420512799</v>
      </c>
      <c r="AF224" s="76">
        <v>-83.234385392191101</v>
      </c>
      <c r="AG224" s="145">
        <v>-22.985182342135701</v>
      </c>
      <c r="AH224" s="145">
        <v>-27.6940864604586</v>
      </c>
      <c r="AI224" s="145">
        <v>-30.826212893729299</v>
      </c>
      <c r="AJ224" s="145">
        <v>-74.325695692963606</v>
      </c>
      <c r="AK224" s="76">
        <v>-155.83117738928701</v>
      </c>
      <c r="AL224" s="145">
        <v>-25.303009797581002</v>
      </c>
      <c r="AM224" s="145">
        <v>-25.303009797581002</v>
      </c>
      <c r="AN224" s="145">
        <v>-30.178456142754399</v>
      </c>
      <c r="AO224" s="145">
        <v>-30.179776638385899</v>
      </c>
      <c r="AP224" s="145">
        <v>-27.212826705968101</v>
      </c>
      <c r="AQ224" s="305">
        <v>-27.212695396788305</v>
      </c>
      <c r="AR224" s="145">
        <v>-24.854334104694701</v>
      </c>
      <c r="AS224" s="305">
        <f t="shared" si="53"/>
        <v>-24.8542097638298</v>
      </c>
      <c r="AT224" s="76">
        <v>-107.548626750998</v>
      </c>
      <c r="AU224" s="76">
        <v>-107.54969159658501</v>
      </c>
      <c r="AV224" s="145">
        <v>-22.946994377499401</v>
      </c>
      <c r="AW224" s="145">
        <v>-20.5826301239263</v>
      </c>
      <c r="AX224" s="145">
        <v>-17.567667879555401</v>
      </c>
      <c r="AY224" s="145">
        <v>-18.1563638411202</v>
      </c>
      <c r="AZ224" s="76">
        <v>-79.253656222101199</v>
      </c>
      <c r="BA224"/>
      <c r="BB224" s="174">
        <f t="shared" si="54"/>
        <v>-0.26948537033983433</v>
      </c>
      <c r="BC224" s="174">
        <f t="shared" si="51"/>
        <v>3.3510194159003914E-2</v>
      </c>
      <c r="BD224" s="174">
        <f t="shared" si="52"/>
        <v>-0.26309731766243649</v>
      </c>
      <c r="BE224" s="131"/>
    </row>
    <row r="225" spans="1:57" ht="13">
      <c r="A225" s="21" t="s">
        <v>268</v>
      </c>
      <c r="B225" s="36" t="s">
        <v>54</v>
      </c>
      <c r="C225" s="64">
        <v>53</v>
      </c>
      <c r="D225" s="64">
        <v>92</v>
      </c>
      <c r="E225" s="64">
        <v>114</v>
      </c>
      <c r="F225" s="78">
        <v>108</v>
      </c>
      <c r="G225" s="78">
        <v>367</v>
      </c>
      <c r="H225" s="78">
        <v>105.760600057207</v>
      </c>
      <c r="I225" s="78">
        <v>116.910804316586</v>
      </c>
      <c r="J225" s="78">
        <v>124.125883561968</v>
      </c>
      <c r="K225" s="78">
        <v>132.873658880595</v>
      </c>
      <c r="L225" s="78">
        <v>479.67094681635501</v>
      </c>
      <c r="M225" s="149">
        <v>179.812269151923</v>
      </c>
      <c r="N225" s="149">
        <v>142.99585769022499</v>
      </c>
      <c r="O225" s="149">
        <v>151.59084854042899</v>
      </c>
      <c r="P225" s="149">
        <v>115.187819266753</v>
      </c>
      <c r="Q225" s="78">
        <v>589.58679464933005</v>
      </c>
      <c r="R225" s="149">
        <v>147.169637905369</v>
      </c>
      <c r="S225" s="149">
        <v>166.83819639841201</v>
      </c>
      <c r="T225" s="149">
        <v>146.28208923125899</v>
      </c>
      <c r="U225" s="149">
        <v>111.579980363651</v>
      </c>
      <c r="V225" s="78">
        <v>571.86990389869197</v>
      </c>
      <c r="W225" s="149">
        <v>162.102330416564</v>
      </c>
      <c r="X225" s="149">
        <v>170.674115712873</v>
      </c>
      <c r="Y225" s="149">
        <v>152.85791170533301</v>
      </c>
      <c r="Z225" s="146">
        <v>158.675062037793</v>
      </c>
      <c r="AA225" s="78">
        <v>644.30941987256301</v>
      </c>
      <c r="AB225" s="149">
        <v>96.872553095694599</v>
      </c>
      <c r="AC225" s="149">
        <v>130.96673012590401</v>
      </c>
      <c r="AD225" s="149">
        <v>77.891126008754199</v>
      </c>
      <c r="AE225" s="149">
        <v>152.027594762755</v>
      </c>
      <c r="AF225" s="78">
        <v>457.75800399310799</v>
      </c>
      <c r="AG225" s="149">
        <v>134.110453857382</v>
      </c>
      <c r="AH225" s="149">
        <v>172.77330076728899</v>
      </c>
      <c r="AI225" s="149">
        <v>157.81307564570301</v>
      </c>
      <c r="AJ225" s="149">
        <v>197.76876411847101</v>
      </c>
      <c r="AK225" s="78">
        <v>662.46559438884594</v>
      </c>
      <c r="AL225" s="149">
        <v>132.53225182738001</v>
      </c>
      <c r="AM225" s="149">
        <v>132.53225182738001</v>
      </c>
      <c r="AN225" s="149">
        <v>156.960737007777</v>
      </c>
      <c r="AO225" s="149">
        <v>156.959416512145</v>
      </c>
      <c r="AP225" s="149">
        <v>154.46994179120901</v>
      </c>
      <c r="AQ225" s="306">
        <v>154.47007310038998</v>
      </c>
      <c r="AR225" s="149">
        <v>134.91528724206901</v>
      </c>
      <c r="AS225" s="306">
        <f t="shared" si="53"/>
        <v>134.91541158293296</v>
      </c>
      <c r="AT225" s="78">
        <v>578.87821786843494</v>
      </c>
      <c r="AU225" s="78">
        <v>578.87715302284801</v>
      </c>
      <c r="AV225" s="149">
        <v>96.683224880775398</v>
      </c>
      <c r="AW225" s="149">
        <v>261.71335357730499</v>
      </c>
      <c r="AX225" s="149">
        <v>148.84635784488799</v>
      </c>
      <c r="AY225" s="149">
        <v>167.77792772474601</v>
      </c>
      <c r="AZ225" s="78">
        <v>675.02086402771397</v>
      </c>
      <c r="BA225"/>
      <c r="BB225" s="174">
        <f t="shared" si="54"/>
        <v>0.24357866722744537</v>
      </c>
      <c r="BC225" s="174">
        <f t="shared" si="51"/>
        <v>0.12718866725369593</v>
      </c>
      <c r="BD225" s="174">
        <f t="shared" si="52"/>
        <v>0.16608655308438336</v>
      </c>
      <c r="BE225" s="131"/>
    </row>
    <row r="226" spans="1:57" ht="13">
      <c r="A226" s="21"/>
      <c r="B226" s="88"/>
      <c r="C226" s="88"/>
      <c r="D226" s="88"/>
      <c r="E226" s="88"/>
      <c r="F226" s="88"/>
      <c r="G226" s="88"/>
      <c r="H226" s="88"/>
      <c r="I226" s="88"/>
      <c r="J226" s="88"/>
      <c r="K226" s="88"/>
      <c r="L226" s="88"/>
      <c r="M226" s="136"/>
      <c r="N226" s="136"/>
      <c r="O226" s="136"/>
      <c r="P226" s="136"/>
      <c r="Q226" s="88"/>
      <c r="R226" s="136"/>
      <c r="S226" s="136"/>
      <c r="T226" s="136"/>
      <c r="U226" s="136"/>
      <c r="V226" s="88"/>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470"/>
      <c r="BA226"/>
      <c r="BB226" s="174"/>
      <c r="BC226" s="174"/>
      <c r="BD226" s="174"/>
      <c r="BE226" s="131"/>
    </row>
    <row r="227" spans="1:57" ht="16" thickBot="1">
      <c r="A227" s="21"/>
      <c r="B227" s="102" t="s">
        <v>269</v>
      </c>
      <c r="C227" s="103"/>
      <c r="D227" s="103"/>
      <c r="E227" s="103"/>
      <c r="F227" s="103"/>
      <c r="G227" s="103"/>
      <c r="H227" s="103"/>
      <c r="I227" s="103"/>
      <c r="J227" s="103"/>
      <c r="K227" s="103"/>
      <c r="L227" s="103"/>
      <c r="M227" s="150"/>
      <c r="N227" s="150"/>
      <c r="O227" s="150"/>
      <c r="P227" s="150"/>
      <c r="Q227" s="103"/>
      <c r="R227" s="150"/>
      <c r="S227" s="150"/>
      <c r="T227" s="150"/>
      <c r="U227" s="150"/>
      <c r="V227" s="103"/>
      <c r="W227" s="150"/>
      <c r="X227" s="150"/>
      <c r="Y227" s="150"/>
      <c r="Z227" s="150"/>
      <c r="AA227" s="150"/>
      <c r="AB227" s="150"/>
      <c r="AC227" s="150"/>
      <c r="AD227" s="150"/>
      <c r="AE227" s="150"/>
      <c r="AF227" s="150"/>
      <c r="AG227" s="150"/>
      <c r="AH227" s="150"/>
      <c r="AI227" s="150"/>
      <c r="AJ227" s="150"/>
      <c r="AK227" s="150"/>
      <c r="AL227" s="150"/>
      <c r="AM227" s="150"/>
      <c r="AN227" s="150"/>
      <c r="AO227" s="150"/>
      <c r="AP227" s="150"/>
      <c r="AQ227" s="150"/>
      <c r="AR227" s="150"/>
      <c r="AS227" s="150"/>
      <c r="AT227" s="150"/>
      <c r="AU227" s="150"/>
      <c r="AV227" s="150"/>
      <c r="AW227" s="150"/>
      <c r="AX227" s="150"/>
      <c r="AY227" s="150"/>
      <c r="AZ227" s="476"/>
      <c r="BA227"/>
      <c r="BB227" s="180"/>
      <c r="BC227" s="180"/>
      <c r="BD227" s="408"/>
      <c r="BE227" s="131"/>
    </row>
    <row r="228" spans="1:57" ht="13">
      <c r="A228" s="21"/>
      <c r="B228" s="88"/>
      <c r="C228" s="88"/>
      <c r="D228" s="88"/>
      <c r="E228" s="88"/>
      <c r="F228" s="88"/>
      <c r="G228" s="88"/>
      <c r="H228" s="88"/>
      <c r="I228" s="88"/>
      <c r="J228" s="88"/>
      <c r="K228" s="88"/>
      <c r="L228" s="88"/>
      <c r="M228" s="136"/>
      <c r="N228" s="136"/>
      <c r="O228" s="136"/>
      <c r="P228" s="136"/>
      <c r="Q228" s="88"/>
      <c r="R228" s="136"/>
      <c r="S228" s="136"/>
      <c r="T228" s="136"/>
      <c r="U228" s="136"/>
      <c r="V228" s="88"/>
      <c r="W228" s="136"/>
      <c r="X228" s="136"/>
      <c r="Y228" s="136"/>
      <c r="Z228" s="136"/>
      <c r="AA228" s="136"/>
      <c r="AB228" s="136"/>
      <c r="AC228" s="136"/>
      <c r="AD228" s="136"/>
      <c r="AE228" s="136"/>
      <c r="AF228" s="136"/>
      <c r="AG228" s="136"/>
      <c r="AH228" s="136"/>
      <c r="AI228" s="136"/>
      <c r="AJ228" s="136"/>
      <c r="AK228" s="136"/>
      <c r="AL228" s="136"/>
      <c r="AM228" s="147" t="s">
        <v>601</v>
      </c>
      <c r="AN228" s="136"/>
      <c r="AO228" s="147" t="s">
        <v>601</v>
      </c>
      <c r="AP228" s="136"/>
      <c r="AQ228" s="147" t="s">
        <v>601</v>
      </c>
      <c r="AR228" s="136"/>
      <c r="AS228" s="147" t="s">
        <v>601</v>
      </c>
      <c r="AT228" s="136"/>
      <c r="AU228" s="147" t="s">
        <v>601</v>
      </c>
      <c r="AV228" s="136"/>
      <c r="AW228" s="136"/>
      <c r="AX228" s="136"/>
      <c r="AY228" s="136"/>
      <c r="AZ228" s="470"/>
      <c r="BA228"/>
      <c r="BB228" s="178"/>
      <c r="BC228" s="178"/>
      <c r="BD228" s="178"/>
      <c r="BE228" s="131"/>
    </row>
    <row r="229" spans="1:57" ht="26">
      <c r="A229" s="21"/>
      <c r="B229" s="104" t="s">
        <v>24</v>
      </c>
      <c r="C229" s="105" t="s">
        <v>100</v>
      </c>
      <c r="D229" s="105" t="s">
        <v>101</v>
      </c>
      <c r="E229" s="105" t="s">
        <v>102</v>
      </c>
      <c r="F229" s="105" t="s">
        <v>103</v>
      </c>
      <c r="G229" s="105" t="s">
        <v>104</v>
      </c>
      <c r="H229" s="105" t="s">
        <v>483</v>
      </c>
      <c r="I229" s="105" t="s">
        <v>484</v>
      </c>
      <c r="J229" s="105" t="s">
        <v>485</v>
      </c>
      <c r="K229" s="105" t="s">
        <v>486</v>
      </c>
      <c r="L229" s="105" t="s">
        <v>487</v>
      </c>
      <c r="M229" s="147" t="s">
        <v>488</v>
      </c>
      <c r="N229" s="147" t="s">
        <v>489</v>
      </c>
      <c r="O229" s="147" t="s">
        <v>490</v>
      </c>
      <c r="P229" s="147" t="s">
        <v>491</v>
      </c>
      <c r="Q229" s="105" t="s">
        <v>492</v>
      </c>
      <c r="R229" s="147" t="s">
        <v>493</v>
      </c>
      <c r="S229" s="147" t="s">
        <v>494</v>
      </c>
      <c r="T229" s="147" t="s">
        <v>495</v>
      </c>
      <c r="U229" s="147" t="s">
        <v>496</v>
      </c>
      <c r="V229" s="105" t="s">
        <v>497</v>
      </c>
      <c r="W229" s="147" t="s">
        <v>498</v>
      </c>
      <c r="X229" s="147" t="s">
        <v>499</v>
      </c>
      <c r="Y229" s="147" t="s">
        <v>500</v>
      </c>
      <c r="Z229" s="147" t="s">
        <v>501</v>
      </c>
      <c r="AA229" s="147" t="s">
        <v>502</v>
      </c>
      <c r="AB229" s="147" t="s">
        <v>503</v>
      </c>
      <c r="AC229" s="147" t="s">
        <v>504</v>
      </c>
      <c r="AD229" s="147" t="s">
        <v>505</v>
      </c>
      <c r="AE229" s="147" t="s">
        <v>506</v>
      </c>
      <c r="AF229" s="147" t="s">
        <v>507</v>
      </c>
      <c r="AG229" s="147" t="s">
        <v>508</v>
      </c>
      <c r="AH229" s="147" t="s">
        <v>509</v>
      </c>
      <c r="AI229" s="147" t="s">
        <v>510</v>
      </c>
      <c r="AJ229" s="147" t="s">
        <v>511</v>
      </c>
      <c r="AK229" s="147" t="s">
        <v>512</v>
      </c>
      <c r="AL229" s="147" t="s">
        <v>513</v>
      </c>
      <c r="AM229" s="147" t="s">
        <v>513</v>
      </c>
      <c r="AN229" s="147" t="s">
        <v>570</v>
      </c>
      <c r="AO229" s="147" t="s">
        <v>570</v>
      </c>
      <c r="AP229" s="147" t="s">
        <v>574</v>
      </c>
      <c r="AQ229" s="147" t="s">
        <v>574</v>
      </c>
      <c r="AR229" s="147" t="s">
        <v>604</v>
      </c>
      <c r="AS229" s="147" t="str">
        <f>AS210</f>
        <v>Q4-22
Stated</v>
      </c>
      <c r="AT229" s="147" t="s">
        <v>605</v>
      </c>
      <c r="AU229" s="147" t="s">
        <v>605</v>
      </c>
      <c r="AV229" s="147" t="s">
        <v>610</v>
      </c>
      <c r="AW229" s="147" t="s">
        <v>623</v>
      </c>
      <c r="AX229" s="147" t="s">
        <v>628</v>
      </c>
      <c r="AY229" s="147" t="str">
        <f t="shared" ref="AY229:AZ229" si="55">AY$14</f>
        <v>Q4-23
Stated</v>
      </c>
      <c r="AZ229" s="475" t="str">
        <f t="shared" si="55"/>
        <v>FY-2023
Stated</v>
      </c>
      <c r="BA229"/>
      <c r="BB229" s="142" t="str">
        <f>LEFT($AR:$AR,2)&amp;"/"&amp;LEFT(AY:AY,2)</f>
        <v>Q4/Q4</v>
      </c>
      <c r="BC229" s="142" t="str">
        <f>LEFT($AY:$AY,2)&amp;"/"&amp;LEFT(AX:AX,2)</f>
        <v>Q4/Q3</v>
      </c>
      <c r="BD229" s="405" t="str">
        <f>LEFT($AK:$AK,2)&amp;"/"&amp;LEFT(AZ:AZ,2)</f>
        <v>FY/FY</v>
      </c>
      <c r="BE229" s="131"/>
    </row>
    <row r="230" spans="1:57" ht="13">
      <c r="A230" s="21"/>
      <c r="B230" s="26"/>
      <c r="C230" s="88"/>
      <c r="D230" s="88"/>
      <c r="E230" s="88"/>
      <c r="F230" s="88"/>
      <c r="G230" s="88"/>
      <c r="H230" s="88"/>
      <c r="I230" s="88"/>
      <c r="J230" s="88"/>
      <c r="K230" s="88"/>
      <c r="L230" s="88"/>
      <c r="M230" s="136"/>
      <c r="N230" s="136"/>
      <c r="O230" s="136"/>
      <c r="P230" s="136"/>
      <c r="Q230" s="88"/>
      <c r="R230" s="136"/>
      <c r="S230" s="136"/>
      <c r="T230" s="136"/>
      <c r="U230" s="136"/>
      <c r="V230" s="88"/>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470"/>
      <c r="BA230"/>
      <c r="BB230" s="370"/>
      <c r="BC230" s="370"/>
      <c r="BD230" s="370"/>
      <c r="BE230" s="131"/>
    </row>
    <row r="231" spans="1:57" ht="13">
      <c r="A231" s="21" t="s">
        <v>270</v>
      </c>
      <c r="B231" s="28" t="s">
        <v>26</v>
      </c>
      <c r="C231" s="63">
        <v>127</v>
      </c>
      <c r="D231" s="63">
        <v>131</v>
      </c>
      <c r="E231" s="63">
        <v>130</v>
      </c>
      <c r="F231" s="77">
        <v>142</v>
      </c>
      <c r="G231" s="78">
        <v>530</v>
      </c>
      <c r="H231" s="77">
        <v>129.72300229344799</v>
      </c>
      <c r="I231" s="77">
        <v>137.608903647647</v>
      </c>
      <c r="J231" s="77">
        <v>130.55772973952801</v>
      </c>
      <c r="K231" s="77">
        <v>141.73776357551401</v>
      </c>
      <c r="L231" s="78">
        <v>539.62739925613698</v>
      </c>
      <c r="M231" s="148">
        <v>126.09787516814001</v>
      </c>
      <c r="N231" s="148">
        <v>141.00748182751801</v>
      </c>
      <c r="O231" s="148">
        <v>135.104776616484</v>
      </c>
      <c r="P231" s="148">
        <v>131.872806517659</v>
      </c>
      <c r="Q231" s="78">
        <v>534.08294012980002</v>
      </c>
      <c r="R231" s="148">
        <v>136.59270110732399</v>
      </c>
      <c r="S231" s="148">
        <v>144.37098604314701</v>
      </c>
      <c r="T231" s="148">
        <v>141.160995942639</v>
      </c>
      <c r="U231" s="148">
        <v>142.21377907357399</v>
      </c>
      <c r="V231" s="78">
        <v>564.33846216668303</v>
      </c>
      <c r="W231" s="148">
        <v>139.69837539501501</v>
      </c>
      <c r="X231" s="148">
        <v>136.31583896292599</v>
      </c>
      <c r="Y231" s="148">
        <v>146.83008211422401</v>
      </c>
      <c r="Z231" s="143">
        <v>149.48110389774999</v>
      </c>
      <c r="AA231" s="78">
        <v>572.32540036991395</v>
      </c>
      <c r="AB231" s="148">
        <v>128.59148422922601</v>
      </c>
      <c r="AC231" s="148">
        <v>122.078455407923</v>
      </c>
      <c r="AD231" s="148">
        <v>131.49025908717499</v>
      </c>
      <c r="AE231" s="148">
        <v>151.74238793697401</v>
      </c>
      <c r="AF231" s="78">
        <v>533.90258666129898</v>
      </c>
      <c r="AG231" s="148">
        <v>141.42682893101701</v>
      </c>
      <c r="AH231" s="148">
        <v>145.82056426812801</v>
      </c>
      <c r="AI231" s="148">
        <v>151.13365403181601</v>
      </c>
      <c r="AJ231" s="148">
        <v>160.41861020644501</v>
      </c>
      <c r="AK231" s="78">
        <v>598.79965743740695</v>
      </c>
      <c r="AL231" s="148">
        <v>160.12765437132501</v>
      </c>
      <c r="AM231" s="148">
        <v>160.12765437132501</v>
      </c>
      <c r="AN231" s="148">
        <v>157.96443071270301</v>
      </c>
      <c r="AO231" s="148">
        <v>157.96443071270201</v>
      </c>
      <c r="AP231" s="148">
        <v>156.792605825913</v>
      </c>
      <c r="AQ231" s="306">
        <v>156.79260582591297</v>
      </c>
      <c r="AR231" s="148">
        <v>180.39198573543499</v>
      </c>
      <c r="AS231" s="306">
        <f>AU231-AM231-AO231-AQ231</f>
        <v>180.39198573543507</v>
      </c>
      <c r="AT231" s="78">
        <v>655.27667664537501</v>
      </c>
      <c r="AU231" s="78">
        <v>655.27667664537501</v>
      </c>
      <c r="AV231" s="148">
        <v>161.51757467432299</v>
      </c>
      <c r="AW231" s="148">
        <v>180.01294834458599</v>
      </c>
      <c r="AX231" s="148">
        <v>176.79104061109101</v>
      </c>
      <c r="AY231" s="148">
        <v>189.39557153918301</v>
      </c>
      <c r="AZ231" s="78">
        <v>707.71713516918305</v>
      </c>
      <c r="BA231"/>
      <c r="BB231" s="174">
        <f>IF(ISERROR($AY231/AS231),"ns",IF($AY231/AS231&gt;200%,"x"&amp;(ROUND($AY231/AS231,1)),IF($AY231/AS231&lt;0,"ns",$AY231/AS231-1)))</f>
        <v>4.9911229520765321E-2</v>
      </c>
      <c r="BC231" s="174">
        <f t="shared" ref="BC231:BC244" si="56">IF(ISERROR($AY231/AX231),"ns",IF($AY231/AX231&gt;200%,"x"&amp;(ROUND($AY231/AX231,1)),IF($AY231/AX231&lt;0,"ns",$AY231/AX231-1)))</f>
        <v>7.129620870222575E-2</v>
      </c>
      <c r="BD231" s="174">
        <f t="shared" ref="BD231:BD244" si="57">IF(ISERROR($AZ231/AU231),"ns",IF($AZ231/AU231&gt;200%,"x"&amp;(ROUND($AZ231/AU231,1)),IF($AZ231/AU231&lt;0,"ns",$AZ231/AU231-1)))</f>
        <v>8.0027964358920567E-2</v>
      </c>
      <c r="BE231" s="131"/>
    </row>
    <row r="232" spans="1:57" ht="13">
      <c r="A232" s="21" t="s">
        <v>271</v>
      </c>
      <c r="B232" s="29" t="s">
        <v>28</v>
      </c>
      <c r="C232" s="101">
        <v>-83</v>
      </c>
      <c r="D232" s="101">
        <v>-67</v>
      </c>
      <c r="E232" s="101">
        <v>-70</v>
      </c>
      <c r="F232" s="75">
        <v>-60</v>
      </c>
      <c r="G232" s="76">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379">
        <v>-89.581133917519992</v>
      </c>
      <c r="AR232" s="95">
        <v>-97.658948275774904</v>
      </c>
      <c r="AS232" s="379">
        <f t="shared" ref="AS232:AS244" si="58">AU232-AM232-AO232-AQ232</f>
        <v>-97.65894827577489</v>
      </c>
      <c r="AT232" s="96">
        <v>-382.343420842444</v>
      </c>
      <c r="AU232" s="96">
        <v>-382.343420842444</v>
      </c>
      <c r="AV232" s="95">
        <v>-108.822944192431</v>
      </c>
      <c r="AW232" s="95">
        <v>-94.062647218545806</v>
      </c>
      <c r="AX232" s="95">
        <v>-94.481516445564907</v>
      </c>
      <c r="AY232" s="95">
        <v>-99.331639110108298</v>
      </c>
      <c r="AZ232" s="472">
        <v>-396.69874696664999</v>
      </c>
      <c r="BA232"/>
      <c r="BB232" s="174">
        <f t="shared" ref="BB232:BB244" si="59">IF(ISERROR($AY232/AS232),"ns",IF($AY232/AS232&gt;200%,"x"&amp;(ROUND($AY232/AS232,1)),IF($AY232/AS232&lt;0,"ns",$AY232/AS232-1)))</f>
        <v>1.7127880894334035E-2</v>
      </c>
      <c r="BC232" s="174">
        <f t="shared" si="56"/>
        <v>5.1334089957560725E-2</v>
      </c>
      <c r="BD232" s="174">
        <f t="shared" si="57"/>
        <v>3.7545633955400337E-2</v>
      </c>
      <c r="BE232" s="131"/>
    </row>
    <row r="233" spans="1:57" ht="13">
      <c r="A233" s="97" t="s">
        <v>272</v>
      </c>
      <c r="B233" s="31"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380">
        <v>0</v>
      </c>
      <c r="AR233" s="99">
        <v>0</v>
      </c>
      <c r="AS233" s="380">
        <f t="shared" si="58"/>
        <v>0</v>
      </c>
      <c r="AT233" s="100">
        <v>-17.934999999999999</v>
      </c>
      <c r="AU233" s="100">
        <v>-17.934999999999999</v>
      </c>
      <c r="AV233" s="99">
        <v>-15.360048460000002</v>
      </c>
      <c r="AW233" s="99">
        <v>-7.1811539999998786E-2</v>
      </c>
      <c r="AX233" s="99">
        <v>0</v>
      </c>
      <c r="AY233" s="99">
        <v>0</v>
      </c>
      <c r="AZ233" s="100">
        <v>-15.43186</v>
      </c>
      <c r="BA233"/>
      <c r="BB233" s="174" t="str">
        <f t="shared" si="59"/>
        <v>ns</v>
      </c>
      <c r="BC233" s="174" t="str">
        <f t="shared" si="56"/>
        <v>ns</v>
      </c>
      <c r="BD233" s="174">
        <f t="shared" si="57"/>
        <v>-0.13956732645664893</v>
      </c>
      <c r="BE233" s="131"/>
    </row>
    <row r="234" spans="1:57" ht="13">
      <c r="A234" s="21" t="s">
        <v>273</v>
      </c>
      <c r="B234" s="28" t="s">
        <v>32</v>
      </c>
      <c r="C234" s="63">
        <v>44</v>
      </c>
      <c r="D234" s="63">
        <v>64</v>
      </c>
      <c r="E234" s="63">
        <v>60</v>
      </c>
      <c r="F234" s="77">
        <v>82</v>
      </c>
      <c r="G234" s="78">
        <v>250</v>
      </c>
      <c r="H234" s="77">
        <v>50.337492730093999</v>
      </c>
      <c r="I234" s="77">
        <v>67.479244632860798</v>
      </c>
      <c r="J234" s="77">
        <v>63.187025753963901</v>
      </c>
      <c r="K234" s="77">
        <v>74.773673838847699</v>
      </c>
      <c r="L234" s="78">
        <v>255.77743695576601</v>
      </c>
      <c r="M234" s="148">
        <v>44.854405870864198</v>
      </c>
      <c r="N234" s="148">
        <v>73.488356604719101</v>
      </c>
      <c r="O234" s="148">
        <v>67.811818725181396</v>
      </c>
      <c r="P234" s="148">
        <v>65.464238716315705</v>
      </c>
      <c r="Q234" s="78">
        <v>251.61881991708</v>
      </c>
      <c r="R234" s="148">
        <v>52.953832059885897</v>
      </c>
      <c r="S234" s="148">
        <v>77.223961554425102</v>
      </c>
      <c r="T234" s="148">
        <v>71.175442731870007</v>
      </c>
      <c r="U234" s="148">
        <v>70.400469816056699</v>
      </c>
      <c r="V234" s="78">
        <v>271.75370616223802</v>
      </c>
      <c r="W234" s="148">
        <v>57.2084500370933</v>
      </c>
      <c r="X234" s="148">
        <v>65.940885849946895</v>
      </c>
      <c r="Y234" s="148">
        <v>75.791107586456306</v>
      </c>
      <c r="Z234" s="143">
        <v>79.526377781874103</v>
      </c>
      <c r="AA234" s="78">
        <v>278.46682125537097</v>
      </c>
      <c r="AB234" s="148">
        <v>45.0293207558855</v>
      </c>
      <c r="AC234" s="148">
        <v>51.411166199803901</v>
      </c>
      <c r="AD234" s="148">
        <v>61.095168625413102</v>
      </c>
      <c r="AE234" s="148">
        <v>74.246804241096001</v>
      </c>
      <c r="AF234" s="78">
        <v>231.782459822199</v>
      </c>
      <c r="AG234" s="148">
        <v>51.984425540076202</v>
      </c>
      <c r="AH234" s="148">
        <v>69.245195216945007</v>
      </c>
      <c r="AI234" s="148">
        <v>71.5549308069821</v>
      </c>
      <c r="AJ234" s="148">
        <v>77.6248652049226</v>
      </c>
      <c r="AK234" s="78">
        <v>270.40941676892601</v>
      </c>
      <c r="AL234" s="148">
        <v>52.930549023233098</v>
      </c>
      <c r="AM234" s="148">
        <v>52.930549023233098</v>
      </c>
      <c r="AN234" s="148">
        <v>70.058197411644898</v>
      </c>
      <c r="AO234" s="148">
        <v>70.058197411644898</v>
      </c>
      <c r="AP234" s="148">
        <v>67.211471908392596</v>
      </c>
      <c r="AQ234" s="306">
        <v>67.211471908392994</v>
      </c>
      <c r="AR234" s="148">
        <v>82.733037459660494</v>
      </c>
      <c r="AS234" s="306">
        <f t="shared" si="58"/>
        <v>82.733037459660025</v>
      </c>
      <c r="AT234" s="78">
        <v>272.933255802931</v>
      </c>
      <c r="AU234" s="78">
        <v>272.933255802931</v>
      </c>
      <c r="AV234" s="148">
        <v>52.694630481892297</v>
      </c>
      <c r="AW234" s="148">
        <v>85.950301126040301</v>
      </c>
      <c r="AX234" s="148">
        <v>82.309524165526099</v>
      </c>
      <c r="AY234" s="148">
        <v>90.0639324290741</v>
      </c>
      <c r="AZ234" s="78">
        <v>311.018388202533</v>
      </c>
      <c r="BA234"/>
      <c r="BB234" s="174">
        <f t="shared" si="59"/>
        <v>8.8609039321063898E-2</v>
      </c>
      <c r="BC234" s="174">
        <f t="shared" si="56"/>
        <v>9.4210340081103183E-2</v>
      </c>
      <c r="BD234" s="174">
        <f t="shared" si="57"/>
        <v>0.13954009483952756</v>
      </c>
      <c r="BE234" s="131"/>
    </row>
    <row r="235" spans="1:57" ht="13">
      <c r="A235" s="21" t="s">
        <v>274</v>
      </c>
      <c r="B235" s="29" t="s">
        <v>34</v>
      </c>
      <c r="C235" s="101">
        <v>-17</v>
      </c>
      <c r="D235" s="101">
        <v>-15</v>
      </c>
      <c r="E235" s="101">
        <v>-16</v>
      </c>
      <c r="F235" s="75">
        <v>-28</v>
      </c>
      <c r="G235" s="76">
        <v>-76</v>
      </c>
      <c r="H235" s="75">
        <v>-13.757503184169501</v>
      </c>
      <c r="I235" s="75">
        <v>-15.260692793969399</v>
      </c>
      <c r="J235" s="75">
        <v>-17.393082806000599</v>
      </c>
      <c r="K235" s="75">
        <v>-16.647059429684099</v>
      </c>
      <c r="L235" s="76">
        <v>-63.058338213823603</v>
      </c>
      <c r="M235" s="145">
        <v>-10.1977994668718</v>
      </c>
      <c r="N235" s="145">
        <v>-10.475417777220301</v>
      </c>
      <c r="O235" s="145">
        <v>-13.495752756376501</v>
      </c>
      <c r="P235" s="145">
        <v>-14.5206647208513</v>
      </c>
      <c r="Q235" s="76">
        <v>-48.689634721319898</v>
      </c>
      <c r="R235" s="145">
        <v>-9.4198627631293395</v>
      </c>
      <c r="S235" s="145">
        <v>-11.9956584693014</v>
      </c>
      <c r="T235" s="145">
        <v>-15.117504607683401</v>
      </c>
      <c r="U235" s="145">
        <v>-16.686272144919101</v>
      </c>
      <c r="V235" s="76">
        <v>-53.2192979850333</v>
      </c>
      <c r="W235" s="145">
        <v>-11.042681063239099</v>
      </c>
      <c r="X235" s="145">
        <v>-13.8720995293207</v>
      </c>
      <c r="Y235" s="145">
        <v>-9.8693035427024594</v>
      </c>
      <c r="Z235" s="144">
        <v>-11.907722730006199</v>
      </c>
      <c r="AA235" s="76">
        <v>-46.691806865268397</v>
      </c>
      <c r="AB235" s="145">
        <v>-25.8610237098722</v>
      </c>
      <c r="AC235" s="145">
        <v>-30.412188643476401</v>
      </c>
      <c r="AD235" s="145">
        <v>-14.077893358786801</v>
      </c>
      <c r="AE235" s="145">
        <v>-25.4428908677063</v>
      </c>
      <c r="AF235" s="76">
        <v>-95.793996579841703</v>
      </c>
      <c r="AG235" s="145">
        <v>-13.2536857898598</v>
      </c>
      <c r="AH235" s="145">
        <v>-15.614392215513901</v>
      </c>
      <c r="AI235" s="145">
        <v>-15.7320659698516</v>
      </c>
      <c r="AJ235" s="145">
        <v>-15.2505957631583</v>
      </c>
      <c r="AK235" s="76">
        <v>-59.850739738383702</v>
      </c>
      <c r="AL235" s="145">
        <v>-7.4645461598138096</v>
      </c>
      <c r="AM235" s="145">
        <v>-7.4645461598138096</v>
      </c>
      <c r="AN235" s="145">
        <v>-12.285221063708599</v>
      </c>
      <c r="AO235" s="145">
        <v>-12.28522106370859</v>
      </c>
      <c r="AP235" s="145">
        <v>-9.8786045252985097</v>
      </c>
      <c r="AQ235" s="305">
        <v>-9.8786045252985986</v>
      </c>
      <c r="AR235" s="145">
        <v>-23.119691978269</v>
      </c>
      <c r="AS235" s="305">
        <f t="shared" si="58"/>
        <v>-23.119691978269003</v>
      </c>
      <c r="AT235" s="76">
        <v>-52.748063727089999</v>
      </c>
      <c r="AU235" s="76">
        <v>-52.748063727089999</v>
      </c>
      <c r="AV235" s="145">
        <v>-11.7509243804775</v>
      </c>
      <c r="AW235" s="145">
        <v>-19.0793698329188</v>
      </c>
      <c r="AX235" s="145">
        <v>-17.710267415006701</v>
      </c>
      <c r="AY235" s="145">
        <v>-14.040137909687999</v>
      </c>
      <c r="AZ235" s="76">
        <v>-62.580699538090897</v>
      </c>
      <c r="BA235"/>
      <c r="BB235" s="174">
        <f t="shared" si="59"/>
        <v>-0.39271950842230896</v>
      </c>
      <c r="BC235" s="174">
        <f t="shared" si="56"/>
        <v>-0.20723173847780729</v>
      </c>
      <c r="BD235" s="174">
        <f t="shared" si="57"/>
        <v>0.18640752126700555</v>
      </c>
      <c r="BE235" s="131"/>
    </row>
    <row r="236" spans="1:57" ht="13">
      <c r="A236" s="21" t="s">
        <v>275</v>
      </c>
      <c r="B236" s="29" t="s">
        <v>38</v>
      </c>
      <c r="C236" s="101">
        <v>0</v>
      </c>
      <c r="D236" s="101">
        <v>0</v>
      </c>
      <c r="E236" s="101">
        <v>0</v>
      </c>
      <c r="F236" s="75">
        <v>0</v>
      </c>
      <c r="G236" s="76">
        <v>0</v>
      </c>
      <c r="H236" s="75">
        <v>0</v>
      </c>
      <c r="I236" s="75">
        <v>0</v>
      </c>
      <c r="J236" s="75">
        <v>0</v>
      </c>
      <c r="K236" s="75">
        <v>0</v>
      </c>
      <c r="L236" s="76">
        <v>0</v>
      </c>
      <c r="M236" s="145">
        <v>0</v>
      </c>
      <c r="N236" s="145">
        <v>0</v>
      </c>
      <c r="O236" s="145">
        <v>0</v>
      </c>
      <c r="P236" s="145">
        <v>0</v>
      </c>
      <c r="Q236" s="76">
        <v>0</v>
      </c>
      <c r="R236" s="145">
        <v>0</v>
      </c>
      <c r="S236" s="145">
        <v>0</v>
      </c>
      <c r="T236" s="145">
        <v>0</v>
      </c>
      <c r="U236" s="145">
        <v>0</v>
      </c>
      <c r="V236" s="76">
        <v>0</v>
      </c>
      <c r="W236" s="145">
        <v>0</v>
      </c>
      <c r="X236" s="145">
        <v>0</v>
      </c>
      <c r="Y236" s="145">
        <v>0</v>
      </c>
      <c r="Z236" s="144">
        <v>0</v>
      </c>
      <c r="AA236" s="76">
        <v>0</v>
      </c>
      <c r="AB236" s="145">
        <v>0</v>
      </c>
      <c r="AC236" s="145">
        <v>0</v>
      </c>
      <c r="AD236" s="145">
        <v>0</v>
      </c>
      <c r="AE236" s="145">
        <v>0</v>
      </c>
      <c r="AF236" s="76">
        <v>0</v>
      </c>
      <c r="AG236" s="145">
        <v>0</v>
      </c>
      <c r="AH236" s="145">
        <v>0</v>
      </c>
      <c r="AI236" s="145">
        <v>0</v>
      </c>
      <c r="AJ236" s="145">
        <v>0</v>
      </c>
      <c r="AK236" s="76">
        <v>0</v>
      </c>
      <c r="AL236" s="145">
        <v>0</v>
      </c>
      <c r="AM236" s="145">
        <v>0</v>
      </c>
      <c r="AN236" s="145">
        <v>0</v>
      </c>
      <c r="AO236" s="145">
        <v>0</v>
      </c>
      <c r="AP236" s="145">
        <v>0</v>
      </c>
      <c r="AQ236" s="305">
        <v>0</v>
      </c>
      <c r="AR236" s="145">
        <v>-7.5675398859090094E-5</v>
      </c>
      <c r="AS236" s="305">
        <f t="shared" si="58"/>
        <v>-7.5675398859090094E-5</v>
      </c>
      <c r="AT236" s="76">
        <v>-7.5675398859090094E-5</v>
      </c>
      <c r="AU236" s="76">
        <v>-7.5675398859090094E-5</v>
      </c>
      <c r="AV236" s="145">
        <v>3.34920433704625E-4</v>
      </c>
      <c r="AW236" s="145">
        <v>-2.9513745669130298</v>
      </c>
      <c r="AX236" s="145">
        <v>0.23252565937933101</v>
      </c>
      <c r="AY236" s="145">
        <v>-1.52426066343644</v>
      </c>
      <c r="AZ236" s="76">
        <v>-4.2427746505364397</v>
      </c>
      <c r="BA236"/>
      <c r="BB236" s="174" t="str">
        <f t="shared" si="59"/>
        <v>x20142.1</v>
      </c>
      <c r="BC236" s="174" t="str">
        <f t="shared" si="56"/>
        <v>ns</v>
      </c>
      <c r="BD236" s="174" t="str">
        <f t="shared" si="57"/>
        <v>x56065,4</v>
      </c>
      <c r="BE236" s="131"/>
    </row>
    <row r="237" spans="1:57" ht="13">
      <c r="A237" s="21" t="s">
        <v>276</v>
      </c>
      <c r="B237" s="29" t="s">
        <v>40</v>
      </c>
      <c r="C237" s="101">
        <v>0</v>
      </c>
      <c r="D237" s="101">
        <v>0</v>
      </c>
      <c r="E237" s="101">
        <v>0</v>
      </c>
      <c r="F237" s="75">
        <v>0</v>
      </c>
      <c r="G237" s="76">
        <v>0</v>
      </c>
      <c r="H237" s="75">
        <v>-5.0338270110407E-2</v>
      </c>
      <c r="I237" s="75">
        <v>6.5609437067001605E-2</v>
      </c>
      <c r="J237" s="75">
        <v>0.117279277754699</v>
      </c>
      <c r="K237" s="75">
        <v>-4.7309771704709999E-2</v>
      </c>
      <c r="L237" s="76">
        <v>8.5240673006583806E-2</v>
      </c>
      <c r="M237" s="145">
        <v>-0.211800890076348</v>
      </c>
      <c r="N237" s="145">
        <v>1.9207542659739799E-2</v>
      </c>
      <c r="O237" s="145">
        <v>1.69480819723088E-2</v>
      </c>
      <c r="P237" s="145">
        <v>-0.13550863619832701</v>
      </c>
      <c r="Q237" s="76">
        <v>-0.31115390164262602</v>
      </c>
      <c r="R237" s="145">
        <v>4.7353127578413701E-2</v>
      </c>
      <c r="S237" s="145">
        <v>3.863696589164E-2</v>
      </c>
      <c r="T237" s="145">
        <v>-2.2561835267448701E-2</v>
      </c>
      <c r="U237" s="145">
        <v>-5.4354683137775299E-2</v>
      </c>
      <c r="V237" s="76">
        <v>9.0735750648296993E-3</v>
      </c>
      <c r="W237" s="145">
        <v>2.14458879840865E-2</v>
      </c>
      <c r="X237" s="145">
        <v>0.100945652051066</v>
      </c>
      <c r="Y237" s="145">
        <v>1.4986601111266901E-2</v>
      </c>
      <c r="Z237" s="144">
        <v>5.40585089844378E-2</v>
      </c>
      <c r="AA237" s="76">
        <v>0.19143665013085701</v>
      </c>
      <c r="AB237" s="145">
        <v>-6.1643446118851301E-2</v>
      </c>
      <c r="AC237" s="145">
        <v>5.9854039633955196</v>
      </c>
      <c r="AD237" s="145">
        <v>-1.4555388181540501</v>
      </c>
      <c r="AE237" s="145">
        <v>-5.8432576067700204</v>
      </c>
      <c r="AF237" s="76">
        <v>-1.3750359076473999</v>
      </c>
      <c r="AG237" s="145">
        <v>3.94687794645402E-2</v>
      </c>
      <c r="AH237" s="145">
        <v>5.4575280287575502E-2</v>
      </c>
      <c r="AI237" s="145">
        <v>-2.2138614313396001E-2</v>
      </c>
      <c r="AJ237" s="145">
        <v>-6.9542124229213798</v>
      </c>
      <c r="AK237" s="76">
        <v>-6.88230697748266</v>
      </c>
      <c r="AL237" s="145">
        <v>3.21093009223343E-2</v>
      </c>
      <c r="AM237" s="145">
        <v>3.21093009223343E-2</v>
      </c>
      <c r="AN237" s="145">
        <v>0.46766548185010798</v>
      </c>
      <c r="AO237" s="145">
        <v>0.4676654818501077</v>
      </c>
      <c r="AP237" s="145">
        <v>6.5591673710547402</v>
      </c>
      <c r="AQ237" s="305">
        <v>6.5591673710547385</v>
      </c>
      <c r="AR237" s="145">
        <v>0.63537022495885298</v>
      </c>
      <c r="AS237" s="305">
        <f t="shared" si="58"/>
        <v>0.63537022495884976</v>
      </c>
      <c r="AT237" s="76">
        <v>7.6943123787860301</v>
      </c>
      <c r="AU237" s="76">
        <v>7.6943123787860301</v>
      </c>
      <c r="AV237" s="145">
        <v>1.66105020730552</v>
      </c>
      <c r="AW237" s="145">
        <v>-0.22345117309592599</v>
      </c>
      <c r="AX237" s="145">
        <v>-0.39897447034990702</v>
      </c>
      <c r="AY237" s="145">
        <v>-8.1570382708457903</v>
      </c>
      <c r="AZ237" s="76">
        <v>-7.1184137069861002</v>
      </c>
      <c r="BA237"/>
      <c r="BB237" s="174" t="str">
        <f t="shared" si="59"/>
        <v>ns</v>
      </c>
      <c r="BC237" s="174" t="str">
        <f t="shared" si="56"/>
        <v>x20.4</v>
      </c>
      <c r="BD237" s="174" t="str">
        <f t="shared" si="57"/>
        <v>ns</v>
      </c>
      <c r="BE237" s="131"/>
    </row>
    <row r="238" spans="1:57" ht="13">
      <c r="A238" s="21" t="s">
        <v>277</v>
      </c>
      <c r="B238" s="29" t="s">
        <v>42</v>
      </c>
      <c r="C238" s="101">
        <v>0</v>
      </c>
      <c r="D238" s="101">
        <v>0</v>
      </c>
      <c r="E238" s="101">
        <v>0</v>
      </c>
      <c r="F238" s="75">
        <v>0</v>
      </c>
      <c r="G238" s="76">
        <v>0</v>
      </c>
      <c r="H238" s="75">
        <v>0</v>
      </c>
      <c r="I238" s="75">
        <v>0</v>
      </c>
      <c r="J238" s="75">
        <v>0</v>
      </c>
      <c r="K238" s="75">
        <v>0</v>
      </c>
      <c r="L238" s="76">
        <v>0</v>
      </c>
      <c r="M238" s="145">
        <v>0</v>
      </c>
      <c r="N238" s="145">
        <v>0</v>
      </c>
      <c r="O238" s="145">
        <v>0</v>
      </c>
      <c r="P238" s="145">
        <v>0</v>
      </c>
      <c r="Q238" s="76">
        <v>0</v>
      </c>
      <c r="R238" s="145">
        <v>0</v>
      </c>
      <c r="S238" s="145">
        <v>0</v>
      </c>
      <c r="T238" s="145">
        <v>0</v>
      </c>
      <c r="U238" s="145">
        <v>0</v>
      </c>
      <c r="V238" s="76">
        <v>0</v>
      </c>
      <c r="W238" s="145">
        <v>0</v>
      </c>
      <c r="X238" s="145">
        <v>0</v>
      </c>
      <c r="Y238" s="145">
        <v>0</v>
      </c>
      <c r="Z238" s="144">
        <v>0</v>
      </c>
      <c r="AA238" s="76">
        <v>0</v>
      </c>
      <c r="AB238" s="145">
        <v>0</v>
      </c>
      <c r="AC238" s="145">
        <v>0</v>
      </c>
      <c r="AD238" s="145">
        <v>0</v>
      </c>
      <c r="AE238" s="145">
        <v>0</v>
      </c>
      <c r="AF238" s="76">
        <v>0</v>
      </c>
      <c r="AG238" s="145">
        <v>0</v>
      </c>
      <c r="AH238" s="145">
        <v>0</v>
      </c>
      <c r="AI238" s="145">
        <v>0</v>
      </c>
      <c r="AJ238" s="145">
        <v>0</v>
      </c>
      <c r="AK238" s="76">
        <v>0</v>
      </c>
      <c r="AL238" s="145">
        <v>0</v>
      </c>
      <c r="AM238" s="145">
        <v>0</v>
      </c>
      <c r="AN238" s="145">
        <v>0</v>
      </c>
      <c r="AO238" s="145">
        <v>0</v>
      </c>
      <c r="AP238" s="145">
        <v>0</v>
      </c>
      <c r="AQ238" s="305">
        <v>0</v>
      </c>
      <c r="AR238" s="145">
        <v>0</v>
      </c>
      <c r="AS238" s="305">
        <f t="shared" si="58"/>
        <v>0</v>
      </c>
      <c r="AT238" s="76">
        <v>0</v>
      </c>
      <c r="AU238" s="76">
        <v>0</v>
      </c>
      <c r="AV238" s="145">
        <v>0</v>
      </c>
      <c r="AW238" s="145">
        <v>0</v>
      </c>
      <c r="AX238" s="145">
        <v>0</v>
      </c>
      <c r="AY238" s="145">
        <v>0</v>
      </c>
      <c r="AZ238" s="76">
        <v>0</v>
      </c>
      <c r="BA238"/>
      <c r="BB238" s="174" t="str">
        <f t="shared" si="59"/>
        <v>ns</v>
      </c>
      <c r="BC238" s="174" t="str">
        <f t="shared" si="56"/>
        <v>ns</v>
      </c>
      <c r="BD238" s="174" t="str">
        <f t="shared" si="57"/>
        <v>ns</v>
      </c>
      <c r="BE238" s="131"/>
    </row>
    <row r="239" spans="1:57" ht="13">
      <c r="A239" s="21" t="s">
        <v>278</v>
      </c>
      <c r="B239" s="28" t="s">
        <v>44</v>
      </c>
      <c r="C239" s="63">
        <v>27</v>
      </c>
      <c r="D239" s="63">
        <v>49</v>
      </c>
      <c r="E239" s="63">
        <v>44</v>
      </c>
      <c r="F239" s="77">
        <v>54</v>
      </c>
      <c r="G239" s="78">
        <v>174</v>
      </c>
      <c r="H239" s="77">
        <v>36.529651275813997</v>
      </c>
      <c r="I239" s="77">
        <v>52.284161275958397</v>
      </c>
      <c r="J239" s="77">
        <v>45.911222225718099</v>
      </c>
      <c r="K239" s="77">
        <v>58.079304637458897</v>
      </c>
      <c r="L239" s="78">
        <v>192.804339414949</v>
      </c>
      <c r="M239" s="148">
        <v>34.444805513916101</v>
      </c>
      <c r="N239" s="148">
        <v>63.0321463701585</v>
      </c>
      <c r="O239" s="148">
        <v>54.333014050777102</v>
      </c>
      <c r="P239" s="148">
        <v>50.808065359266202</v>
      </c>
      <c r="Q239" s="78">
        <v>202.618031294118</v>
      </c>
      <c r="R239" s="148">
        <v>43.581322424334999</v>
      </c>
      <c r="S239" s="148">
        <v>65.266940051015297</v>
      </c>
      <c r="T239" s="148">
        <v>56.035376288919103</v>
      </c>
      <c r="U239" s="148">
        <v>53.659842987999802</v>
      </c>
      <c r="V239" s="78">
        <v>218.543481752269</v>
      </c>
      <c r="W239" s="148">
        <v>46.187214861838299</v>
      </c>
      <c r="X239" s="148">
        <v>52.169731972677297</v>
      </c>
      <c r="Y239" s="148">
        <v>65.936790644865098</v>
      </c>
      <c r="Z239" s="143">
        <v>67.672713560852301</v>
      </c>
      <c r="AA239" s="78">
        <v>231.96645104023301</v>
      </c>
      <c r="AB239" s="148">
        <v>19.1066535998944</v>
      </c>
      <c r="AC239" s="148">
        <v>26.984381519723101</v>
      </c>
      <c r="AD239" s="148">
        <v>45.561736448472203</v>
      </c>
      <c r="AE239" s="148">
        <v>42.960655766619603</v>
      </c>
      <c r="AF239" s="78">
        <v>134.613427334709</v>
      </c>
      <c r="AG239" s="148">
        <v>38.7702085296809</v>
      </c>
      <c r="AH239" s="148">
        <v>53.685378281718599</v>
      </c>
      <c r="AI239" s="148">
        <v>55.800726222817097</v>
      </c>
      <c r="AJ239" s="148">
        <v>55.420057018842897</v>
      </c>
      <c r="AK239" s="78">
        <v>203.67637005306</v>
      </c>
      <c r="AL239" s="148">
        <v>45.498112164341698</v>
      </c>
      <c r="AM239" s="148">
        <v>45.498112164341698</v>
      </c>
      <c r="AN239" s="148">
        <v>58.240641829786298</v>
      </c>
      <c r="AO239" s="148">
        <v>58.240641829786306</v>
      </c>
      <c r="AP239" s="148">
        <v>63.892034754148803</v>
      </c>
      <c r="AQ239" s="306">
        <v>63.892034754149009</v>
      </c>
      <c r="AR239" s="148">
        <v>60.248640030951499</v>
      </c>
      <c r="AS239" s="306">
        <f t="shared" si="58"/>
        <v>60.248640030950966</v>
      </c>
      <c r="AT239" s="78">
        <v>227.87942877922799</v>
      </c>
      <c r="AU239" s="78">
        <v>227.87942877922799</v>
      </c>
      <c r="AV239" s="148">
        <v>42.605091229153999</v>
      </c>
      <c r="AW239" s="148">
        <v>63.696105553112503</v>
      </c>
      <c r="AX239" s="148">
        <v>64.432807939548795</v>
      </c>
      <c r="AY239" s="148">
        <v>66.342495585104004</v>
      </c>
      <c r="AZ239" s="78">
        <v>237.076500306919</v>
      </c>
      <c r="BA239"/>
      <c r="BB239" s="174">
        <f t="shared" si="59"/>
        <v>0.10114511383198854</v>
      </c>
      <c r="BC239" s="174">
        <f t="shared" si="56"/>
        <v>2.9638435862470613E-2</v>
      </c>
      <c r="BD239" s="174">
        <f t="shared" si="57"/>
        <v>4.0359375907516482E-2</v>
      </c>
      <c r="BE239" s="131"/>
    </row>
    <row r="240" spans="1:57" ht="13">
      <c r="A240" s="21" t="s">
        <v>279</v>
      </c>
      <c r="B240" s="29" t="s">
        <v>46</v>
      </c>
      <c r="C240" s="101">
        <v>-12</v>
      </c>
      <c r="D240" s="101">
        <v>-16</v>
      </c>
      <c r="E240" s="101">
        <v>-15</v>
      </c>
      <c r="F240" s="75">
        <v>-14</v>
      </c>
      <c r="G240" s="76">
        <v>-57</v>
      </c>
      <c r="H240" s="75">
        <v>-13.6222899488384</v>
      </c>
      <c r="I240" s="75">
        <v>-14.9088029350336</v>
      </c>
      <c r="J240" s="75">
        <v>-12.690778652650399</v>
      </c>
      <c r="K240" s="75">
        <v>-20.9139472673059</v>
      </c>
      <c r="L240" s="76">
        <v>-62.1358188038284</v>
      </c>
      <c r="M240" s="145">
        <v>-13.338810495103701</v>
      </c>
      <c r="N240" s="145">
        <v>-18.368590485236599</v>
      </c>
      <c r="O240" s="145">
        <v>-14.9291847650028</v>
      </c>
      <c r="P240" s="145">
        <v>19.931894743467399</v>
      </c>
      <c r="Q240" s="76">
        <v>-26.704691001875599</v>
      </c>
      <c r="R240" s="145">
        <v>-12.197870058028499</v>
      </c>
      <c r="S240" s="145">
        <v>-16.248413512771801</v>
      </c>
      <c r="T240" s="145">
        <v>-11.9815558505688</v>
      </c>
      <c r="U240" s="145">
        <v>-11.3526769215502</v>
      </c>
      <c r="V240" s="76">
        <v>-51.780516342919299</v>
      </c>
      <c r="W240" s="145">
        <v>-13.9579507048607</v>
      </c>
      <c r="X240" s="145">
        <v>-15.983333114708101</v>
      </c>
      <c r="Y240" s="145">
        <v>-17.8041119558209</v>
      </c>
      <c r="Z240" s="144">
        <v>-13.3946887610687</v>
      </c>
      <c r="AA240" s="76">
        <v>-61.140084536458303</v>
      </c>
      <c r="AB240" s="145">
        <v>-7.0409028619266296</v>
      </c>
      <c r="AC240" s="145">
        <v>-8.8091908504353302</v>
      </c>
      <c r="AD240" s="145">
        <v>-11.544016991144799</v>
      </c>
      <c r="AE240" s="145">
        <v>-5.1941646835054698</v>
      </c>
      <c r="AF240" s="76">
        <v>-32.588275387012203</v>
      </c>
      <c r="AG240" s="145">
        <v>-14.080787423045001</v>
      </c>
      <c r="AH240" s="145">
        <v>-14.909378228750301</v>
      </c>
      <c r="AI240" s="145">
        <v>-13.997060972863499</v>
      </c>
      <c r="AJ240" s="145">
        <v>-14.654935765765501</v>
      </c>
      <c r="AK240" s="76">
        <v>-57.642162390424303</v>
      </c>
      <c r="AL240" s="145">
        <v>-15.278347211447301</v>
      </c>
      <c r="AM240" s="145">
        <v>-15.278347211447301</v>
      </c>
      <c r="AN240" s="145">
        <v>-15.358316227069899</v>
      </c>
      <c r="AO240" s="145">
        <v>-15.358316227069899</v>
      </c>
      <c r="AP240" s="145">
        <v>-15.0454533412606</v>
      </c>
      <c r="AQ240" s="305">
        <v>-15.0454533412606</v>
      </c>
      <c r="AR240" s="145">
        <v>-9.3556402202964808</v>
      </c>
      <c r="AS240" s="305">
        <f t="shared" si="58"/>
        <v>-9.3556402202964968</v>
      </c>
      <c r="AT240" s="76">
        <v>-55.037757000074301</v>
      </c>
      <c r="AU240" s="76">
        <v>-55.037757000074301</v>
      </c>
      <c r="AV240" s="145">
        <v>-11.9154832293555</v>
      </c>
      <c r="AW240" s="145">
        <v>-21.445433783205299</v>
      </c>
      <c r="AX240" s="145">
        <v>-9.7380490806065207</v>
      </c>
      <c r="AY240" s="145">
        <v>-17.200460763862001</v>
      </c>
      <c r="AZ240" s="76">
        <v>-60.299426857029196</v>
      </c>
      <c r="BA240"/>
      <c r="BB240" s="174">
        <f t="shared" si="59"/>
        <v>0.83851242232964873</v>
      </c>
      <c r="BC240" s="174">
        <f t="shared" si="56"/>
        <v>0.76631485644460251</v>
      </c>
      <c r="BD240" s="174">
        <f t="shared" si="57"/>
        <v>9.5601095388894386E-2</v>
      </c>
      <c r="BE240" s="131"/>
    </row>
    <row r="241" spans="1:57" ht="13">
      <c r="A241" s="21" t="s">
        <v>280</v>
      </c>
      <c r="B241" s="29" t="s">
        <v>48</v>
      </c>
      <c r="C241" s="101">
        <v>0</v>
      </c>
      <c r="D241" s="101">
        <v>0</v>
      </c>
      <c r="E241" s="101">
        <v>0</v>
      </c>
      <c r="F241" s="75">
        <v>0</v>
      </c>
      <c r="G241" s="76">
        <v>0</v>
      </c>
      <c r="H241" s="75">
        <v>0</v>
      </c>
      <c r="I241" s="75">
        <v>0</v>
      </c>
      <c r="J241" s="75">
        <v>0</v>
      </c>
      <c r="K241" s="75">
        <v>0</v>
      </c>
      <c r="L241" s="76">
        <v>0</v>
      </c>
      <c r="M241" s="145">
        <v>0</v>
      </c>
      <c r="N241" s="145">
        <v>0</v>
      </c>
      <c r="O241" s="145">
        <v>0</v>
      </c>
      <c r="P241" s="145">
        <v>0</v>
      </c>
      <c r="Q241" s="76">
        <v>0</v>
      </c>
      <c r="R241" s="145">
        <v>0</v>
      </c>
      <c r="S241" s="145">
        <v>0</v>
      </c>
      <c r="T241" s="145">
        <v>0</v>
      </c>
      <c r="U241" s="145">
        <v>0</v>
      </c>
      <c r="V241" s="76">
        <v>0</v>
      </c>
      <c r="W241" s="145">
        <v>0</v>
      </c>
      <c r="X241" s="145">
        <v>0</v>
      </c>
      <c r="Y241" s="145">
        <v>0</v>
      </c>
      <c r="Z241" s="144">
        <v>0</v>
      </c>
      <c r="AA241" s="76">
        <v>0</v>
      </c>
      <c r="AB241" s="145">
        <v>0</v>
      </c>
      <c r="AC241" s="145">
        <v>0</v>
      </c>
      <c r="AD241" s="145">
        <v>0</v>
      </c>
      <c r="AE241" s="145">
        <v>0</v>
      </c>
      <c r="AF241" s="76">
        <v>0</v>
      </c>
      <c r="AG241" s="145">
        <v>0</v>
      </c>
      <c r="AH241" s="145">
        <v>0</v>
      </c>
      <c r="AI241" s="145">
        <v>0</v>
      </c>
      <c r="AJ241" s="145">
        <v>0</v>
      </c>
      <c r="AK241" s="76">
        <v>0</v>
      </c>
      <c r="AL241" s="145">
        <v>1.14692851076198</v>
      </c>
      <c r="AM241" s="145">
        <v>1.14692851076198</v>
      </c>
      <c r="AN241" s="145">
        <v>1.13313222563949</v>
      </c>
      <c r="AO241" s="145">
        <v>1.1331322256394898</v>
      </c>
      <c r="AP241" s="145">
        <v>1.29337270693039</v>
      </c>
      <c r="AQ241" s="305">
        <v>1.2933727069304002</v>
      </c>
      <c r="AR241" s="145">
        <v>-3.3334334433318702</v>
      </c>
      <c r="AS241" s="305">
        <f t="shared" si="58"/>
        <v>-3.3334334433318702</v>
      </c>
      <c r="AT241" s="76">
        <v>0.24</v>
      </c>
      <c r="AU241" s="76">
        <v>0.24</v>
      </c>
      <c r="AV241" s="145">
        <v>8.4000000000000005E-2</v>
      </c>
      <c r="AW241" s="145">
        <v>0.112</v>
      </c>
      <c r="AX241" s="145">
        <v>-0.48199999999999998</v>
      </c>
      <c r="AY241" s="145">
        <v>0</v>
      </c>
      <c r="AZ241" s="76">
        <v>-0.28599999999999998</v>
      </c>
      <c r="BA241"/>
      <c r="BB241" s="174">
        <f t="shared" si="59"/>
        <v>-1</v>
      </c>
      <c r="BC241" s="174">
        <f t="shared" si="56"/>
        <v>-1</v>
      </c>
      <c r="BD241" s="174" t="str">
        <f t="shared" si="57"/>
        <v>ns</v>
      </c>
      <c r="BE241" s="131"/>
    </row>
    <row r="242" spans="1:57" ht="13">
      <c r="A242" s="21" t="s">
        <v>281</v>
      </c>
      <c r="B242" s="28" t="s">
        <v>50</v>
      </c>
      <c r="C242" s="63">
        <v>15</v>
      </c>
      <c r="D242" s="63">
        <v>33</v>
      </c>
      <c r="E242" s="63">
        <v>29</v>
      </c>
      <c r="F242" s="77">
        <v>40</v>
      </c>
      <c r="G242" s="78">
        <v>117</v>
      </c>
      <c r="H242" s="77">
        <v>22.9073613269756</v>
      </c>
      <c r="I242" s="77">
        <v>37.375358340924798</v>
      </c>
      <c r="J242" s="77">
        <v>33.220443573067598</v>
      </c>
      <c r="K242" s="77">
        <v>37.165357370152996</v>
      </c>
      <c r="L242" s="78">
        <v>130.66852061112101</v>
      </c>
      <c r="M242" s="148">
        <v>21.105995018812401</v>
      </c>
      <c r="N242" s="148">
        <v>44.663555884921998</v>
      </c>
      <c r="O242" s="148">
        <v>39.4038292857744</v>
      </c>
      <c r="P242" s="148">
        <v>70.739960102733605</v>
      </c>
      <c r="Q242" s="78">
        <v>175.913340292242</v>
      </c>
      <c r="R242" s="148">
        <v>31.3834523663065</v>
      </c>
      <c r="S242" s="148">
        <v>49.018526538243499</v>
      </c>
      <c r="T242" s="148">
        <v>44.0538204383503</v>
      </c>
      <c r="U242" s="148">
        <v>42.307166066449703</v>
      </c>
      <c r="V242" s="78">
        <v>166.76296540934999</v>
      </c>
      <c r="W242" s="148">
        <v>32.229264156977599</v>
      </c>
      <c r="X242" s="148">
        <v>36.186398857969202</v>
      </c>
      <c r="Y242" s="148">
        <v>48.132678689044198</v>
      </c>
      <c r="Z242" s="143">
        <v>54.278024799783701</v>
      </c>
      <c r="AA242" s="78">
        <v>170.82636650377501</v>
      </c>
      <c r="AB242" s="148">
        <v>12.0657507379678</v>
      </c>
      <c r="AC242" s="148">
        <v>18.175190669287801</v>
      </c>
      <c r="AD242" s="148">
        <v>34.017719457327502</v>
      </c>
      <c r="AE242" s="148">
        <v>37.766491083114097</v>
      </c>
      <c r="AF242" s="78">
        <v>102.025151947697</v>
      </c>
      <c r="AG242" s="148">
        <v>24.689421106636001</v>
      </c>
      <c r="AH242" s="148">
        <v>38.776000052968399</v>
      </c>
      <c r="AI242" s="148">
        <v>41.803665249953603</v>
      </c>
      <c r="AJ242" s="148">
        <v>40.765121253077403</v>
      </c>
      <c r="AK242" s="78">
        <v>146.034207662635</v>
      </c>
      <c r="AL242" s="148">
        <v>31.366693463656301</v>
      </c>
      <c r="AM242" s="148">
        <v>31.3666934636564</v>
      </c>
      <c r="AN242" s="148">
        <v>44.015457828355899</v>
      </c>
      <c r="AO242" s="148">
        <v>44.015457828355892</v>
      </c>
      <c r="AP242" s="148">
        <v>50.139954119818597</v>
      </c>
      <c r="AQ242" s="306">
        <v>50.139954119818711</v>
      </c>
      <c r="AR242" s="148">
        <v>47.5595663673231</v>
      </c>
      <c r="AS242" s="306">
        <f t="shared" si="58"/>
        <v>47.559566367323001</v>
      </c>
      <c r="AT242" s="78">
        <v>173.08167177915399</v>
      </c>
      <c r="AU242" s="78">
        <v>173.08167177915399</v>
      </c>
      <c r="AV242" s="148">
        <v>30.7736079997986</v>
      </c>
      <c r="AW242" s="148">
        <v>42.362671769907301</v>
      </c>
      <c r="AX242" s="148">
        <v>54.212758858942301</v>
      </c>
      <c r="AY242" s="148">
        <v>49.142034821242</v>
      </c>
      <c r="AZ242" s="78">
        <v>176.49107344989</v>
      </c>
      <c r="BA242"/>
      <c r="BB242" s="174">
        <f t="shared" si="59"/>
        <v>3.3273399544834215E-2</v>
      </c>
      <c r="BC242" s="174">
        <f t="shared" si="56"/>
        <v>-9.3533775893862248E-2</v>
      </c>
      <c r="BD242" s="174">
        <f t="shared" si="57"/>
        <v>1.9698224749563842E-2</v>
      </c>
      <c r="BE242" s="131"/>
    </row>
    <row r="243" spans="1:57" ht="13">
      <c r="A243" s="21" t="s">
        <v>282</v>
      </c>
      <c r="B243" s="29" t="s">
        <v>52</v>
      </c>
      <c r="C243" s="101">
        <v>0</v>
      </c>
      <c r="D243" s="101">
        <v>0</v>
      </c>
      <c r="E243" s="101">
        <v>0</v>
      </c>
      <c r="F243" s="101">
        <v>0</v>
      </c>
      <c r="G243" s="76">
        <v>0</v>
      </c>
      <c r="H243" s="101">
        <v>-0.17030226136381699</v>
      </c>
      <c r="I243" s="101">
        <v>-2.3896232195020298E-2</v>
      </c>
      <c r="J243" s="101">
        <v>-0.25790483763815097</v>
      </c>
      <c r="K243" s="101">
        <v>-0.11612950308952801</v>
      </c>
      <c r="L243" s="76">
        <v>-0.56823283428651705</v>
      </c>
      <c r="M243" s="145">
        <v>-2.8280348915139E-2</v>
      </c>
      <c r="N243" s="145">
        <v>-3.5676856842311797E-2</v>
      </c>
      <c r="O243" s="145">
        <v>9.5381417625819403E-3</v>
      </c>
      <c r="P243" s="145">
        <v>0.227946972636307</v>
      </c>
      <c r="Q243" s="76">
        <v>0.17352790864143799</v>
      </c>
      <c r="R243" s="145">
        <v>-2.3036674949251799E-2</v>
      </c>
      <c r="S243" s="145">
        <v>-4.9339980808947699E-2</v>
      </c>
      <c r="T243" s="145">
        <v>-0.12790190718421501</v>
      </c>
      <c r="U243" s="145">
        <v>1.2751300746075901E-2</v>
      </c>
      <c r="V243" s="76">
        <v>-0.187527262196339</v>
      </c>
      <c r="W243" s="145">
        <v>8.4052558732860105E-2</v>
      </c>
      <c r="X243" s="145">
        <v>-9.8572778997907007E-2</v>
      </c>
      <c r="Y243" s="145">
        <v>-0.13080564581169299</v>
      </c>
      <c r="Z243" s="144">
        <v>-1.08318317174753E-2</v>
      </c>
      <c r="AA243" s="76">
        <v>-0.15615769779421601</v>
      </c>
      <c r="AB243" s="145">
        <v>2.0118204923305499E-2</v>
      </c>
      <c r="AC243" s="145">
        <v>-2.35842273475525E-2</v>
      </c>
      <c r="AD243" s="145">
        <v>-9.7773262283143703E-2</v>
      </c>
      <c r="AE243" s="145">
        <v>-0.84284774384956496</v>
      </c>
      <c r="AF243" s="76">
        <v>-0.94408702855695603</v>
      </c>
      <c r="AG243" s="145">
        <v>-0.62998872577808995</v>
      </c>
      <c r="AH243" s="145">
        <v>-0.151673089348108</v>
      </c>
      <c r="AI243" s="145">
        <v>5.4333952394418697E-2</v>
      </c>
      <c r="AJ243" s="145">
        <v>-0.26311774700995999</v>
      </c>
      <c r="AK243" s="76">
        <v>-0.99044560974173901</v>
      </c>
      <c r="AL243" s="145">
        <v>-0.304588380659365</v>
      </c>
      <c r="AM243" s="145">
        <v>-0.304588380659364</v>
      </c>
      <c r="AN243" s="145">
        <v>-0.31897767261419202</v>
      </c>
      <c r="AO243" s="145">
        <v>-0.31897767261419296</v>
      </c>
      <c r="AP243" s="145">
        <v>-2.95731543164496E-2</v>
      </c>
      <c r="AQ243" s="305">
        <v>-2.9573154316449024E-2</v>
      </c>
      <c r="AR243" s="145">
        <v>-0.66534725858765198</v>
      </c>
      <c r="AS243" s="305">
        <f t="shared" si="58"/>
        <v>-0.6653472585876542</v>
      </c>
      <c r="AT243" s="76">
        <v>-1.3184864661776601</v>
      </c>
      <c r="AU243" s="76">
        <v>-1.3184864661776601</v>
      </c>
      <c r="AV243" s="145">
        <v>-0.363729101775081</v>
      </c>
      <c r="AW243" s="145">
        <v>-0.49400225370096401</v>
      </c>
      <c r="AX243" s="145">
        <v>0.85887068674909595</v>
      </c>
      <c r="AY243" s="145">
        <v>5.4462679809315904E-4</v>
      </c>
      <c r="AZ243" s="76">
        <v>1.6839580711444501E-3</v>
      </c>
      <c r="BA243"/>
      <c r="BB243" s="174" t="str">
        <f t="shared" si="59"/>
        <v>ns</v>
      </c>
      <c r="BC243" s="174">
        <f t="shared" si="56"/>
        <v>-0.99936588032809148</v>
      </c>
      <c r="BD243" s="174" t="str">
        <f t="shared" si="57"/>
        <v>ns</v>
      </c>
      <c r="BE243" s="131"/>
    </row>
    <row r="244" spans="1:57" ht="13">
      <c r="A244" s="21" t="s">
        <v>283</v>
      </c>
      <c r="B244" s="36" t="s">
        <v>54</v>
      </c>
      <c r="C244" s="64">
        <v>15</v>
      </c>
      <c r="D244" s="64">
        <v>33</v>
      </c>
      <c r="E244" s="64">
        <v>29</v>
      </c>
      <c r="F244" s="78">
        <v>40</v>
      </c>
      <c r="G244" s="78">
        <v>117</v>
      </c>
      <c r="H244" s="78">
        <v>22.737059065611799</v>
      </c>
      <c r="I244" s="78">
        <v>37.351462108729798</v>
      </c>
      <c r="J244" s="78">
        <v>32.962538735429398</v>
      </c>
      <c r="K244" s="78">
        <v>37.0492278670635</v>
      </c>
      <c r="L244" s="78">
        <v>130.10028777683399</v>
      </c>
      <c r="M244" s="149">
        <v>21.077714669897201</v>
      </c>
      <c r="N244" s="149">
        <v>44.627879028079697</v>
      </c>
      <c r="O244" s="149">
        <v>39.413367427536997</v>
      </c>
      <c r="P244" s="149">
        <v>70.967907075369894</v>
      </c>
      <c r="Q244" s="78">
        <v>176.086868200884</v>
      </c>
      <c r="R244" s="149">
        <v>31.3604156913573</v>
      </c>
      <c r="S244" s="149">
        <v>48.969186557434497</v>
      </c>
      <c r="T244" s="149">
        <v>43.925918531166097</v>
      </c>
      <c r="U244" s="149">
        <v>42.3199173671957</v>
      </c>
      <c r="V244" s="78">
        <v>166.57543814715399</v>
      </c>
      <c r="W244" s="149">
        <v>32.313316715710499</v>
      </c>
      <c r="X244" s="149">
        <v>36.087826078971297</v>
      </c>
      <c r="Y244" s="149">
        <v>48.0018730432325</v>
      </c>
      <c r="Z244" s="146">
        <v>54.267192968066198</v>
      </c>
      <c r="AA244" s="78">
        <v>170.67020880598099</v>
      </c>
      <c r="AB244" s="149">
        <v>12.0858689428911</v>
      </c>
      <c r="AC244" s="149">
        <v>18.151606441940199</v>
      </c>
      <c r="AD244" s="149">
        <v>33.919946195044297</v>
      </c>
      <c r="AE244" s="149">
        <v>36.923643339264601</v>
      </c>
      <c r="AF244" s="78">
        <v>101.08106491914</v>
      </c>
      <c r="AG244" s="149">
        <v>24.059432380857899</v>
      </c>
      <c r="AH244" s="149">
        <v>38.624326963620298</v>
      </c>
      <c r="AI244" s="149">
        <v>41.857999202347997</v>
      </c>
      <c r="AJ244" s="149">
        <v>40.502003506067403</v>
      </c>
      <c r="AK244" s="78">
        <v>145.04376205289401</v>
      </c>
      <c r="AL244" s="149">
        <v>31.062105082997</v>
      </c>
      <c r="AM244" s="149">
        <v>31.062105082997</v>
      </c>
      <c r="AN244" s="149">
        <v>43.696480155741703</v>
      </c>
      <c r="AO244" s="149">
        <v>43.696480155741703</v>
      </c>
      <c r="AP244" s="149">
        <v>50.110380965502202</v>
      </c>
      <c r="AQ244" s="306">
        <v>50.110380965502301</v>
      </c>
      <c r="AR244" s="149">
        <v>46.894219108735498</v>
      </c>
      <c r="AS244" s="306">
        <f t="shared" si="58"/>
        <v>46.894219108734987</v>
      </c>
      <c r="AT244" s="78">
        <v>171.76318531297599</v>
      </c>
      <c r="AU244" s="78">
        <v>171.76318531297599</v>
      </c>
      <c r="AV244" s="149">
        <v>30.4098788980235</v>
      </c>
      <c r="AW244" s="149">
        <v>41.868669516206303</v>
      </c>
      <c r="AX244" s="149">
        <v>55.071629545691401</v>
      </c>
      <c r="AY244" s="149">
        <v>49.142579448040102</v>
      </c>
      <c r="AZ244" s="78">
        <v>176.49275740796099</v>
      </c>
      <c r="BA244"/>
      <c r="BB244" s="174">
        <f t="shared" si="59"/>
        <v>4.7945362606247377E-2</v>
      </c>
      <c r="BC244" s="174">
        <f t="shared" si="56"/>
        <v>-0.10766069837704961</v>
      </c>
      <c r="BD244" s="174">
        <f t="shared" si="57"/>
        <v>2.7535423765966405E-2</v>
      </c>
      <c r="BE244" s="131"/>
    </row>
    <row r="245" spans="1:57" ht="13">
      <c r="A245" s="21"/>
      <c r="B245" s="88"/>
      <c r="C245" s="88"/>
      <c r="D245" s="88"/>
      <c r="E245" s="88"/>
      <c r="F245" s="88"/>
      <c r="G245" s="88"/>
      <c r="H245" s="88"/>
      <c r="I245" s="88"/>
      <c r="J245" s="88"/>
      <c r="K245" s="88"/>
      <c r="L245" s="88"/>
      <c r="M245" s="136"/>
      <c r="N245" s="136"/>
      <c r="O245" s="136"/>
      <c r="P245" s="136"/>
      <c r="Q245" s="88"/>
      <c r="R245" s="136"/>
      <c r="S245" s="136"/>
      <c r="T245" s="136"/>
      <c r="U245" s="136"/>
      <c r="V245" s="88"/>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470"/>
      <c r="BA245"/>
      <c r="BB245" s="174"/>
      <c r="BC245" s="174"/>
      <c r="BD245" s="174"/>
      <c r="BE245" s="131"/>
    </row>
    <row r="246" spans="1:57" ht="13">
      <c r="A246" s="21"/>
      <c r="B246" s="88"/>
      <c r="C246" s="88"/>
      <c r="D246" s="88"/>
      <c r="E246" s="88"/>
      <c r="F246" s="88"/>
      <c r="G246" s="88"/>
      <c r="H246" s="88"/>
      <c r="I246" s="88"/>
      <c r="J246" s="88"/>
      <c r="K246" s="88"/>
      <c r="L246" s="88"/>
      <c r="M246" s="136"/>
      <c r="N246" s="136"/>
      <c r="O246" s="136"/>
      <c r="P246" s="136"/>
      <c r="Q246" s="88"/>
      <c r="R246" s="136"/>
      <c r="S246" s="136"/>
      <c r="T246" s="136"/>
      <c r="U246" s="136"/>
      <c r="V246" s="88"/>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470"/>
      <c r="BA246"/>
      <c r="BB246" s="131"/>
      <c r="BC246" s="131"/>
      <c r="BD246" s="316"/>
      <c r="BE246" s="131"/>
    </row>
    <row r="247" spans="1:57" ht="16" thickBot="1">
      <c r="A247" s="21"/>
      <c r="B247" s="24" t="s">
        <v>284</v>
      </c>
      <c r="C247" s="90"/>
      <c r="D247" s="90"/>
      <c r="E247" s="90"/>
      <c r="F247" s="90"/>
      <c r="G247" s="90"/>
      <c r="H247" s="90"/>
      <c r="I247" s="90"/>
      <c r="J247" s="90"/>
      <c r="K247" s="90"/>
      <c r="L247" s="90"/>
      <c r="M247" s="138"/>
      <c r="N247" s="138"/>
      <c r="O247" s="138"/>
      <c r="P247" s="138"/>
      <c r="Q247" s="90"/>
      <c r="R247" s="138"/>
      <c r="S247" s="138"/>
      <c r="T247" s="138"/>
      <c r="U247" s="138"/>
      <c r="V247" s="90"/>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8"/>
      <c r="AR247" s="138"/>
      <c r="AS247" s="138"/>
      <c r="AT247" s="138"/>
      <c r="AU247" s="138"/>
      <c r="AV247" s="138"/>
      <c r="AW247" s="138"/>
      <c r="AX247" s="138"/>
      <c r="AY247" s="138"/>
      <c r="AZ247" s="471"/>
      <c r="BA247"/>
      <c r="BB247" s="139"/>
      <c r="BC247" s="139"/>
      <c r="BD247" s="317"/>
      <c r="BE247" s="131"/>
    </row>
    <row r="248" spans="1:57" ht="13">
      <c r="A248" s="21"/>
      <c r="B248" s="88"/>
      <c r="C248" s="88"/>
      <c r="D248" s="88"/>
      <c r="E248" s="88"/>
      <c r="F248" s="88"/>
      <c r="G248" s="88"/>
      <c r="H248" s="88"/>
      <c r="I248" s="88"/>
      <c r="J248" s="88"/>
      <c r="K248" s="88"/>
      <c r="L248" s="88"/>
      <c r="M248" s="136"/>
      <c r="N248" s="136"/>
      <c r="O248" s="136"/>
      <c r="P248" s="136"/>
      <c r="Q248" s="88"/>
      <c r="R248" s="136"/>
      <c r="S248" s="136"/>
      <c r="T248" s="136"/>
      <c r="U248" s="136"/>
      <c r="V248" s="88"/>
      <c r="W248" s="136"/>
      <c r="X248" s="136"/>
      <c r="Y248" s="136"/>
      <c r="Z248" s="136"/>
      <c r="AA248" s="136"/>
      <c r="AB248" s="136"/>
      <c r="AC248" s="136"/>
      <c r="AD248" s="136"/>
      <c r="AE248" s="136"/>
      <c r="AF248" s="136"/>
      <c r="AG248" s="136"/>
      <c r="AH248" s="136"/>
      <c r="AI248" s="136"/>
      <c r="AJ248" s="136"/>
      <c r="AK248" s="136"/>
      <c r="AL248" s="136"/>
      <c r="AM248" s="60" t="s">
        <v>601</v>
      </c>
      <c r="AN248" s="136"/>
      <c r="AO248" s="60" t="s">
        <v>601</v>
      </c>
      <c r="AP248" s="136"/>
      <c r="AQ248" s="60" t="s">
        <v>601</v>
      </c>
      <c r="AR248" s="136"/>
      <c r="AS248" s="60" t="s">
        <v>601</v>
      </c>
      <c r="AT248" s="136"/>
      <c r="AU248" s="349" t="s">
        <v>601</v>
      </c>
      <c r="AV248" s="136"/>
      <c r="AW248" s="136"/>
      <c r="AX248" s="136"/>
      <c r="AY248" s="136"/>
      <c r="AZ248" s="470"/>
      <c r="BA248"/>
      <c r="BB248" s="130"/>
      <c r="BC248" s="130"/>
      <c r="BD248" s="407"/>
      <c r="BE248" s="131"/>
    </row>
    <row r="249" spans="1:57" ht="26">
      <c r="A249" s="21"/>
      <c r="B249" s="25" t="s">
        <v>24</v>
      </c>
      <c r="C249" s="61" t="s">
        <v>100</v>
      </c>
      <c r="D249" s="61" t="s">
        <v>101</v>
      </c>
      <c r="E249" s="61" t="s">
        <v>102</v>
      </c>
      <c r="F249" s="61" t="s">
        <v>103</v>
      </c>
      <c r="G249" s="61" t="s">
        <v>104</v>
      </c>
      <c r="H249" s="61" t="s">
        <v>483</v>
      </c>
      <c r="I249" s="61" t="s">
        <v>484</v>
      </c>
      <c r="J249" s="61" t="s">
        <v>485</v>
      </c>
      <c r="K249" s="61" t="s">
        <v>486</v>
      </c>
      <c r="L249" s="61" t="s">
        <v>487</v>
      </c>
      <c r="M249" s="60" t="s">
        <v>488</v>
      </c>
      <c r="N249" s="60" t="s">
        <v>489</v>
      </c>
      <c r="O249" s="60" t="s">
        <v>490</v>
      </c>
      <c r="P249" s="60" t="s">
        <v>491</v>
      </c>
      <c r="Q249" s="61" t="s">
        <v>492</v>
      </c>
      <c r="R249" s="60" t="s">
        <v>493</v>
      </c>
      <c r="S249" s="60" t="s">
        <v>494</v>
      </c>
      <c r="T249" s="60" t="s">
        <v>495</v>
      </c>
      <c r="U249" s="60" t="s">
        <v>496</v>
      </c>
      <c r="V249" s="61" t="s">
        <v>497</v>
      </c>
      <c r="W249" s="60" t="s">
        <v>498</v>
      </c>
      <c r="X249" s="60" t="s">
        <v>499</v>
      </c>
      <c r="Y249" s="60" t="s">
        <v>500</v>
      </c>
      <c r="Z249" s="60" t="s">
        <v>501</v>
      </c>
      <c r="AA249" s="60" t="s">
        <v>502</v>
      </c>
      <c r="AB249" s="60" t="s">
        <v>503</v>
      </c>
      <c r="AC249" s="60" t="s">
        <v>504</v>
      </c>
      <c r="AD249" s="60" t="s">
        <v>505</v>
      </c>
      <c r="AE249" s="60" t="s">
        <v>506</v>
      </c>
      <c r="AF249" s="60" t="s">
        <v>507</v>
      </c>
      <c r="AG249" s="60" t="s">
        <v>508</v>
      </c>
      <c r="AH249" s="60" t="s">
        <v>509</v>
      </c>
      <c r="AI249" s="60" t="s">
        <v>510</v>
      </c>
      <c r="AJ249" s="60" t="s">
        <v>511</v>
      </c>
      <c r="AK249" s="60" t="s">
        <v>512</v>
      </c>
      <c r="AL249" s="60" t="s">
        <v>513</v>
      </c>
      <c r="AM249" s="60" t="s">
        <v>513</v>
      </c>
      <c r="AN249" s="60" t="s">
        <v>570</v>
      </c>
      <c r="AO249" s="60" t="s">
        <v>570</v>
      </c>
      <c r="AP249" s="60" t="s">
        <v>574</v>
      </c>
      <c r="AQ249" s="60" t="s">
        <v>574</v>
      </c>
      <c r="AR249" s="60" t="s">
        <v>604</v>
      </c>
      <c r="AS249" s="60" t="str">
        <f>AS229</f>
        <v>Q4-22
Stated</v>
      </c>
      <c r="AT249" s="60" t="s">
        <v>605</v>
      </c>
      <c r="AU249" s="349" t="s">
        <v>605</v>
      </c>
      <c r="AV249" s="60" t="s">
        <v>610</v>
      </c>
      <c r="AW249" s="60" t="s">
        <v>623</v>
      </c>
      <c r="AX249" s="60" t="s">
        <v>628</v>
      </c>
      <c r="AY249" s="60" t="str">
        <f t="shared" ref="AY249:AZ249" si="60">AY$14</f>
        <v>Q4-23
Stated</v>
      </c>
      <c r="AZ249" s="473" t="str">
        <f t="shared" si="60"/>
        <v>FY-2023
Stated</v>
      </c>
      <c r="BA249"/>
      <c r="BB249" s="142" t="str">
        <f>LEFT($AR:$AR,2)&amp;"/"&amp;LEFT(AY:AY,2)</f>
        <v>Q4/Q4</v>
      </c>
      <c r="BC249" s="142" t="str">
        <f>LEFT($AY:$AY,2)&amp;"/"&amp;LEFT(AX:AX,2)</f>
        <v>Q4/Q3</v>
      </c>
      <c r="BD249" s="405" t="str">
        <f>LEFT($AK:$AK,2)&amp;"/"&amp;LEFT(AZ:AZ,2)</f>
        <v>FY/FY</v>
      </c>
      <c r="BE249" s="131"/>
    </row>
    <row r="250" spans="1:57" ht="13">
      <c r="A250" s="21"/>
      <c r="B250" s="26"/>
      <c r="C250" s="88"/>
      <c r="D250" s="88"/>
      <c r="E250" s="88"/>
      <c r="F250" s="88"/>
      <c r="G250" s="88"/>
      <c r="H250" s="88"/>
      <c r="I250" s="88"/>
      <c r="J250" s="88"/>
      <c r="K250" s="88"/>
      <c r="L250" s="88"/>
      <c r="M250" s="136"/>
      <c r="N250" s="136"/>
      <c r="O250" s="136"/>
      <c r="P250" s="136"/>
      <c r="Q250" s="88"/>
      <c r="R250" s="136"/>
      <c r="S250" s="136"/>
      <c r="T250" s="136"/>
      <c r="U250" s="136"/>
      <c r="V250" s="88"/>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470"/>
      <c r="BA250"/>
      <c r="BB250" s="370"/>
      <c r="BC250" s="370"/>
      <c r="BD250" s="370"/>
      <c r="BE250" s="131"/>
    </row>
    <row r="251" spans="1:57" ht="13">
      <c r="A251" s="108" t="s">
        <v>285</v>
      </c>
      <c r="B251" s="39" t="s">
        <v>26</v>
      </c>
      <c r="C251" s="109">
        <v>1414</v>
      </c>
      <c r="D251" s="109">
        <v>1481</v>
      </c>
      <c r="E251" s="109">
        <v>1109</v>
      </c>
      <c r="F251" s="109">
        <v>1053</v>
      </c>
      <c r="G251" s="80">
        <v>5057</v>
      </c>
      <c r="H251" s="109">
        <v>1219.89124036578</v>
      </c>
      <c r="I251" s="109">
        <v>1326.0493447132301</v>
      </c>
      <c r="J251" s="109">
        <v>1395.9274985570701</v>
      </c>
      <c r="K251" s="152">
        <v>1247.90456766796</v>
      </c>
      <c r="L251" s="80">
        <v>5189.7726513040398</v>
      </c>
      <c r="M251" s="153">
        <v>1420.8344975407099</v>
      </c>
      <c r="N251" s="153">
        <v>1370.2149901958701</v>
      </c>
      <c r="O251" s="153">
        <v>1236.18643776165</v>
      </c>
      <c r="P251" s="153">
        <v>1304.7934634489</v>
      </c>
      <c r="Q251" s="80">
        <v>5332.0293889471404</v>
      </c>
      <c r="R251" s="153">
        <v>1330.9040874925499</v>
      </c>
      <c r="S251" s="153">
        <v>1530.7108243012899</v>
      </c>
      <c r="T251" s="153">
        <v>1296.6116136820799</v>
      </c>
      <c r="U251" s="153">
        <v>1210.1326121501299</v>
      </c>
      <c r="V251" s="80">
        <v>5368.3591376260401</v>
      </c>
      <c r="W251" s="153">
        <v>1338.73039094042</v>
      </c>
      <c r="X251" s="153">
        <v>1466.8966889590899</v>
      </c>
      <c r="Y251" s="153">
        <v>1396.8831339005701</v>
      </c>
      <c r="Z251" s="143">
        <v>1400.7782403847</v>
      </c>
      <c r="AA251" s="80">
        <v>5603.2884541847798</v>
      </c>
      <c r="AB251" s="153">
        <v>1587.03351622531</v>
      </c>
      <c r="AC251" s="153">
        <v>1706.0345444746199</v>
      </c>
      <c r="AD251" s="153">
        <v>1578.5023268007801</v>
      </c>
      <c r="AE251" s="153">
        <v>1425.5972740126499</v>
      </c>
      <c r="AF251" s="80">
        <v>6297.1676615133701</v>
      </c>
      <c r="AG251" s="153">
        <v>1664.9224913399401</v>
      </c>
      <c r="AH251" s="153">
        <v>1561.10972178981</v>
      </c>
      <c r="AI251" s="153">
        <v>1526.8540129411499</v>
      </c>
      <c r="AJ251" s="153">
        <v>1566.11078048847</v>
      </c>
      <c r="AK251" s="80">
        <v>6318.9970065593598</v>
      </c>
      <c r="AL251" s="153">
        <v>1722.66082129706</v>
      </c>
      <c r="AM251" s="153">
        <v>1722.66082129706</v>
      </c>
      <c r="AN251" s="153">
        <v>1971.07327870175</v>
      </c>
      <c r="AO251" s="153">
        <v>1971.07327870175</v>
      </c>
      <c r="AP251" s="153">
        <v>1607.2955442555501</v>
      </c>
      <c r="AQ251" s="386">
        <v>1607.2955442555503</v>
      </c>
      <c r="AR251" s="153">
        <v>1712.41413516752</v>
      </c>
      <c r="AS251" s="386">
        <f>AU251-AM251-AO251-AQ251</f>
        <v>1712.4141351675203</v>
      </c>
      <c r="AT251" s="80">
        <v>7013.4437794218802</v>
      </c>
      <c r="AU251" s="80">
        <v>7013.4437794218802</v>
      </c>
      <c r="AV251" s="153">
        <v>2051.2472880188402</v>
      </c>
      <c r="AW251" s="153">
        <v>1905.6439815961501</v>
      </c>
      <c r="AX251" s="153">
        <v>1887.5795772341501</v>
      </c>
      <c r="AY251" s="153">
        <v>1934.6198099651499</v>
      </c>
      <c r="AZ251" s="80">
        <v>7779.09065681429</v>
      </c>
      <c r="BA251"/>
      <c r="BB251" s="174">
        <f>IF(ISERROR($AY251/AS251),"ns",IF($AY251/AS251&gt;200%,"x"&amp;(ROUND($AY251/AS251,1)),IF($AY251/AS251&lt;0,"ns",$AY251/AS251-1)))</f>
        <v>0.12976164482308006</v>
      </c>
      <c r="BC251" s="174">
        <f t="shared" ref="BC251:BC266" si="61">IF(ISERROR($AY251/AX251),"ns",IF($AY251/AX251&gt;200%,"x"&amp;(ROUND($AY251/AX251,1)),IF($AY251/AX251&lt;0,"ns",$AY251/AX251-1)))</f>
        <v>2.4920926936456533E-2</v>
      </c>
      <c r="BD251" s="174">
        <f t="shared" ref="BD251:BD266" si="62">IF(ISERROR($AZ251/AU251),"ns",IF($AZ251/AU251&gt;200%,"x"&amp;(ROUND($AZ251/AU251,1)),IF($AZ251/AU251&lt;0,"ns",$AZ251/AU251-1)))</f>
        <v>0.10916846295095306</v>
      </c>
      <c r="BE251" s="131"/>
    </row>
    <row r="252" spans="1:57" ht="13">
      <c r="A252" s="114" t="s">
        <v>286</v>
      </c>
      <c r="B252" s="41" t="s">
        <v>287</v>
      </c>
      <c r="C252" s="111">
        <v>6</v>
      </c>
      <c r="D252" s="111">
        <v>82</v>
      </c>
      <c r="E252" s="111">
        <v>50</v>
      </c>
      <c r="F252" s="111">
        <v>-62</v>
      </c>
      <c r="G252" s="81">
        <v>76</v>
      </c>
      <c r="H252" s="111">
        <v>13</v>
      </c>
      <c r="I252" s="111">
        <v>-3</v>
      </c>
      <c r="J252" s="111">
        <v>-69</v>
      </c>
      <c r="K252" s="154">
        <v>-4.3326029999999953</v>
      </c>
      <c r="L252" s="81">
        <v>-76.332602999999992</v>
      </c>
      <c r="M252" s="155">
        <v>-72.290000000000006</v>
      </c>
      <c r="N252" s="155">
        <v>-28.556000000000001</v>
      </c>
      <c r="O252" s="155">
        <v>-13.499278750772001</v>
      </c>
      <c r="P252" s="155">
        <v>-8.6240000000000006</v>
      </c>
      <c r="Q252" s="81">
        <v>-50.679278750772006</v>
      </c>
      <c r="R252" s="155">
        <v>9.3647185108776405</v>
      </c>
      <c r="S252" s="155">
        <v>25.491601708055697</v>
      </c>
      <c r="T252" s="155">
        <v>-21.385000406370782</v>
      </c>
      <c r="U252" s="155">
        <v>31.74099999776729</v>
      </c>
      <c r="V252" s="81">
        <v>35.847601299452208</v>
      </c>
      <c r="W252" s="155">
        <v>-27.056650000000001</v>
      </c>
      <c r="X252" s="155">
        <v>-12.136384115335183</v>
      </c>
      <c r="Y252" s="155">
        <v>-3.9400000000000004</v>
      </c>
      <c r="Z252" s="155">
        <v>-21.6</v>
      </c>
      <c r="AA252" s="81">
        <v>-37.676384115335182</v>
      </c>
      <c r="AB252" s="155">
        <v>103.51650659627447</v>
      </c>
      <c r="AC252" s="155">
        <v>-81.688494000000006</v>
      </c>
      <c r="AD252" s="155">
        <v>11.998682999999998</v>
      </c>
      <c r="AE252" s="155">
        <v>-12.310863596274469</v>
      </c>
      <c r="AF252" s="81">
        <v>-82.000674596274479</v>
      </c>
      <c r="AG252" s="155">
        <v>1.173</v>
      </c>
      <c r="AH252" s="155">
        <v>-15.877743000000001</v>
      </c>
      <c r="AI252" s="155">
        <v>-1.6049329999109383</v>
      </c>
      <c r="AJ252" s="155">
        <v>4.5889363680617734</v>
      </c>
      <c r="AK252" s="81">
        <v>-12.893739631849165</v>
      </c>
      <c r="AL252" s="155">
        <v>-13.976176611000003</v>
      </c>
      <c r="AM252" s="155">
        <v>-13.976176611000003</v>
      </c>
      <c r="AN252" s="155">
        <v>78.972011193166907</v>
      </c>
      <c r="AO252" s="155">
        <v>78.972011193166907</v>
      </c>
      <c r="AP252" s="155">
        <v>-0.51337405151488547</v>
      </c>
      <c r="AQ252" s="383">
        <f t="shared" ref="AQ252" si="63">AQ274</f>
        <v>-0.51337405151488369</v>
      </c>
      <c r="AR252" s="155">
        <v>-62.646643668918671</v>
      </c>
      <c r="AS252" s="383">
        <f t="shared" ref="AS252:AS266" si="64">AU252-AM252-AO252-AQ252</f>
        <v>-62.646643668918671</v>
      </c>
      <c r="AT252" s="81">
        <v>1.835816861733349</v>
      </c>
      <c r="AU252" s="81">
        <v>1.835816861733349</v>
      </c>
      <c r="AV252" s="155">
        <v>-31.699441114694235</v>
      </c>
      <c r="AW252" s="155">
        <v>-15.644075440466304</v>
      </c>
      <c r="AX252" s="155">
        <v>0.61000772771580136</v>
      </c>
      <c r="AY252" s="155">
        <f t="shared" ref="AY252:AZ252" si="65">AY274</f>
        <v>7.8188203941586938</v>
      </c>
      <c r="AZ252" s="100">
        <f t="shared" si="65"/>
        <v>-38.914688433286045</v>
      </c>
      <c r="BA252"/>
      <c r="BB252" s="174" t="str">
        <f t="shared" ref="BB252:BB266" si="66">IF(ISERROR($AY252/AS252),"ns",IF($AY252/AS252&gt;200%,"x"&amp;(ROUND($AY252/AS252,1)),IF($AY252/AS252&lt;0,"ns",$AY252/AS252-1)))</f>
        <v>ns</v>
      </c>
      <c r="BC252" s="174" t="str">
        <f t="shared" si="61"/>
        <v>x12.8</v>
      </c>
      <c r="BD252" s="174" t="str">
        <f t="shared" si="62"/>
        <v>ns</v>
      </c>
      <c r="BE252" s="131"/>
    </row>
    <row r="253" spans="1:57" ht="13">
      <c r="A253" s="21" t="s">
        <v>288</v>
      </c>
      <c r="B253" s="29" t="s">
        <v>28</v>
      </c>
      <c r="C253" s="101">
        <v>-873</v>
      </c>
      <c r="D253" s="101">
        <v>-720</v>
      </c>
      <c r="E253" s="101">
        <v>-713</v>
      </c>
      <c r="F253" s="101">
        <v>-830</v>
      </c>
      <c r="G253" s="106">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-902.19897997720398</v>
      </c>
      <c r="AA253" s="96">
        <v>-3498.0258790522398</v>
      </c>
      <c r="AB253" s="95">
        <v>-1083.9760959908299</v>
      </c>
      <c r="AC253" s="95">
        <v>-917.08033798329097</v>
      </c>
      <c r="AD253" s="95">
        <v>-870.79421348801804</v>
      </c>
      <c r="AE253" s="95">
        <v>-911.19967980118201</v>
      </c>
      <c r="AF253" s="96">
        <v>-3783.05032726332</v>
      </c>
      <c r="AG253" s="95">
        <v>-1241.55455793594</v>
      </c>
      <c r="AH253" s="95">
        <v>-917.23733785075797</v>
      </c>
      <c r="AI253" s="95">
        <v>-901.08132427358203</v>
      </c>
      <c r="AJ253" s="95">
        <v>-975.24006059479302</v>
      </c>
      <c r="AK253" s="96">
        <v>-4035.1132806550804</v>
      </c>
      <c r="AL253" s="95">
        <v>-1409.0287574204399</v>
      </c>
      <c r="AM253" s="95">
        <v>-1409.0287574204399</v>
      </c>
      <c r="AN253" s="95">
        <v>-959.93449588167903</v>
      </c>
      <c r="AO253" s="95">
        <v>-959.93449588167709</v>
      </c>
      <c r="AP253" s="95">
        <v>-977.66136380447597</v>
      </c>
      <c r="AQ253" s="379">
        <v>-977.66136380448006</v>
      </c>
      <c r="AR253" s="95">
        <v>-1000.36488175615</v>
      </c>
      <c r="AS253" s="379">
        <f t="shared" si="64"/>
        <v>-1000.3648817561432</v>
      </c>
      <c r="AT253" s="96">
        <v>-4346.9894988627402</v>
      </c>
      <c r="AU253" s="96">
        <v>-4346.9894988627402</v>
      </c>
      <c r="AV253" s="95">
        <v>-1434.80885022856</v>
      </c>
      <c r="AW253" s="95">
        <v>-1036.24460874428</v>
      </c>
      <c r="AX253" s="95">
        <v>-1139.3460503055301</v>
      </c>
      <c r="AY253" s="95">
        <v>-1208.8074401855099</v>
      </c>
      <c r="AZ253" s="472">
        <v>-4819.2069494638799</v>
      </c>
      <c r="BA253"/>
      <c r="BB253" s="174">
        <f t="shared" si="66"/>
        <v>0.20836652928424004</v>
      </c>
      <c r="BC253" s="174">
        <f t="shared" si="61"/>
        <v>6.0966016305013637E-2</v>
      </c>
      <c r="BD253" s="174">
        <f t="shared" si="62"/>
        <v>0.10863091588435658</v>
      </c>
      <c r="BE253" s="131"/>
    </row>
    <row r="254" spans="1:57" ht="13">
      <c r="A254" s="97" t="s">
        <v>289</v>
      </c>
      <c r="B254" s="31"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380">
        <v>0</v>
      </c>
      <c r="AR254" s="99">
        <v>0</v>
      </c>
      <c r="AS254" s="380">
        <f t="shared" si="64"/>
        <v>-7.1054273576010019E-15</v>
      </c>
      <c r="AT254" s="100">
        <v>-441.98606831888452</v>
      </c>
      <c r="AU254" s="100">
        <v>-441.98606831888452</v>
      </c>
      <c r="AV254" s="99">
        <v>-313.73430286409092</v>
      </c>
      <c r="AW254" s="99">
        <v>1.5063852440909216</v>
      </c>
      <c r="AX254" s="99">
        <v>0</v>
      </c>
      <c r="AY254" s="99">
        <v>0</v>
      </c>
      <c r="AZ254" s="100">
        <v>-312.22791761999997</v>
      </c>
      <c r="BA254"/>
      <c r="BB254" s="174">
        <f t="shared" si="66"/>
        <v>-1</v>
      </c>
      <c r="BC254" s="174" t="str">
        <f t="shared" si="61"/>
        <v>ns</v>
      </c>
      <c r="BD254" s="174">
        <f t="shared" si="62"/>
        <v>-0.29357973022187323</v>
      </c>
      <c r="BE254" s="131"/>
    </row>
    <row r="255" spans="1:57" ht="13">
      <c r="A255" s="21" t="s">
        <v>290</v>
      </c>
      <c r="B255" s="28" t="s">
        <v>32</v>
      </c>
      <c r="C255" s="63">
        <v>541</v>
      </c>
      <c r="D255" s="63">
        <v>761</v>
      </c>
      <c r="E255" s="63">
        <v>396</v>
      </c>
      <c r="F255" s="63">
        <v>223</v>
      </c>
      <c r="G255" s="64">
        <v>1921</v>
      </c>
      <c r="H255" s="63">
        <v>309.24068972146199</v>
      </c>
      <c r="I255" s="63">
        <v>573.57280288359698</v>
      </c>
      <c r="J255" s="63">
        <v>657.81420497156296</v>
      </c>
      <c r="K255" s="63">
        <v>462.253962754177</v>
      </c>
      <c r="L255" s="64">
        <v>2002.8816603308001</v>
      </c>
      <c r="M255" s="143">
        <v>475.35372778264599</v>
      </c>
      <c r="N255" s="143">
        <v>634.440076289594</v>
      </c>
      <c r="O255" s="143">
        <v>495.133439750972</v>
      </c>
      <c r="P255" s="143">
        <v>488.96076161293303</v>
      </c>
      <c r="Q255" s="64">
        <v>2093.8880054361398</v>
      </c>
      <c r="R255" s="143">
        <v>380.83220563652799</v>
      </c>
      <c r="S255" s="143">
        <v>727.98587820914497</v>
      </c>
      <c r="T255" s="143">
        <v>523.82563842888101</v>
      </c>
      <c r="U255" s="143">
        <v>396.902079238689</v>
      </c>
      <c r="V255" s="64">
        <v>2029.5458015132399</v>
      </c>
      <c r="W255" s="143">
        <v>334.08755121514901</v>
      </c>
      <c r="X255" s="143">
        <v>678.57140866015504</v>
      </c>
      <c r="Y255" s="143">
        <v>594.02435484972898</v>
      </c>
      <c r="Z255" s="143">
        <v>498.57926040749902</v>
      </c>
      <c r="AA255" s="64">
        <v>2105.2625751325299</v>
      </c>
      <c r="AB255" s="143">
        <v>503.05742023448499</v>
      </c>
      <c r="AC255" s="143">
        <v>788.95420649133098</v>
      </c>
      <c r="AD255" s="143">
        <v>707.70811331276298</v>
      </c>
      <c r="AE255" s="143">
        <v>514.39759421146505</v>
      </c>
      <c r="AF255" s="64">
        <v>2514.1173342500401</v>
      </c>
      <c r="AG255" s="143">
        <v>423.36793340399402</v>
      </c>
      <c r="AH255" s="143">
        <v>643.87238393904704</v>
      </c>
      <c r="AI255" s="143">
        <v>625.77268866756901</v>
      </c>
      <c r="AJ255" s="143">
        <v>590.87071989367405</v>
      </c>
      <c r="AK255" s="64">
        <v>2283.8837259042798</v>
      </c>
      <c r="AL255" s="143">
        <v>313.632063876617</v>
      </c>
      <c r="AM255" s="143">
        <v>313.632063876617</v>
      </c>
      <c r="AN255" s="143">
        <v>1011.13878282007</v>
      </c>
      <c r="AO255" s="143">
        <v>1011.1387828200729</v>
      </c>
      <c r="AP255" s="143">
        <v>629.63418045107301</v>
      </c>
      <c r="AQ255" s="381">
        <v>629.63418045107005</v>
      </c>
      <c r="AR255" s="143">
        <v>712.04925341136698</v>
      </c>
      <c r="AS255" s="381">
        <f t="shared" si="64"/>
        <v>712.04925341137005</v>
      </c>
      <c r="AT255" s="64">
        <v>2666.45428055913</v>
      </c>
      <c r="AU255" s="64">
        <v>2666.45428055913</v>
      </c>
      <c r="AV255" s="143">
        <v>616.43843779027497</v>
      </c>
      <c r="AW255" s="143">
        <v>869.39937285187102</v>
      </c>
      <c r="AX255" s="143">
        <v>748.23352692862397</v>
      </c>
      <c r="AY255" s="143">
        <v>725.81236977963499</v>
      </c>
      <c r="AZ255" s="64">
        <v>2959.8837073504001</v>
      </c>
      <c r="BA255"/>
      <c r="BB255" s="174">
        <f t="shared" si="66"/>
        <v>1.9328882520874835E-2</v>
      </c>
      <c r="BC255" s="174">
        <f t="shared" si="61"/>
        <v>-2.9965453754824622E-2</v>
      </c>
      <c r="BD255" s="174">
        <f t="shared" si="62"/>
        <v>0.1100447995417122</v>
      </c>
      <c r="BE255" s="131"/>
    </row>
    <row r="256" spans="1:57" ht="13">
      <c r="A256" s="21" t="s">
        <v>291</v>
      </c>
      <c r="B256" s="29" t="s">
        <v>34</v>
      </c>
      <c r="C256" s="101">
        <v>-81</v>
      </c>
      <c r="D256" s="101">
        <v>-384</v>
      </c>
      <c r="E256" s="101">
        <v>-78</v>
      </c>
      <c r="F256" s="101">
        <v>-112</v>
      </c>
      <c r="G256" s="106">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379">
        <v>-33.863</v>
      </c>
      <c r="AR256" s="95">
        <v>-14.9009120169368</v>
      </c>
      <c r="AS256" s="379">
        <f t="shared" si="64"/>
        <v>-14.900912016937014</v>
      </c>
      <c r="AT256" s="96">
        <v>-250.66791201693701</v>
      </c>
      <c r="AU256" s="96">
        <v>-250.66791201693701</v>
      </c>
      <c r="AV256" s="95">
        <v>-36.003999999999998</v>
      </c>
      <c r="AW256" s="95">
        <v>-32.375287823306998</v>
      </c>
      <c r="AX256" s="95">
        <v>-12.9016014518195</v>
      </c>
      <c r="AY256" s="95">
        <v>-38.623592617261899</v>
      </c>
      <c r="AZ256" s="472">
        <v>-119.90448189238801</v>
      </c>
      <c r="BA256"/>
      <c r="BB256" s="174" t="str">
        <f t="shared" si="66"/>
        <v>x2.6</v>
      </c>
      <c r="BC256" s="174" t="str">
        <f t="shared" si="61"/>
        <v>x3</v>
      </c>
      <c r="BD256" s="174">
        <f t="shared" si="62"/>
        <v>-0.52166002849105642</v>
      </c>
      <c r="BE256" s="131"/>
    </row>
    <row r="257" spans="1:57" ht="13">
      <c r="A257" s="97" t="s">
        <v>292</v>
      </c>
      <c r="B257" s="31"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380">
        <v>0</v>
      </c>
      <c r="AR257" s="99">
        <v>0</v>
      </c>
      <c r="AS257" s="380">
        <f t="shared" si="64"/>
        <v>0</v>
      </c>
      <c r="AT257" s="100">
        <v>0</v>
      </c>
      <c r="AU257" s="100">
        <v>0</v>
      </c>
      <c r="AV257" s="99">
        <v>0</v>
      </c>
      <c r="AW257" s="99">
        <v>0</v>
      </c>
      <c r="AX257" s="99">
        <v>0</v>
      </c>
      <c r="AY257" s="99">
        <v>0</v>
      </c>
      <c r="AZ257" s="100">
        <v>0</v>
      </c>
      <c r="BA257"/>
      <c r="BB257" s="174" t="str">
        <f t="shared" si="66"/>
        <v>ns</v>
      </c>
      <c r="BC257" s="174" t="str">
        <f t="shared" si="61"/>
        <v>ns</v>
      </c>
      <c r="BD257" s="174" t="str">
        <f t="shared" si="62"/>
        <v>ns</v>
      </c>
      <c r="BE257" s="131"/>
    </row>
    <row r="258" spans="1:57" ht="13">
      <c r="A258" s="21" t="s">
        <v>293</v>
      </c>
      <c r="B258" s="29" t="s">
        <v>38</v>
      </c>
      <c r="C258" s="101">
        <v>64</v>
      </c>
      <c r="D258" s="101">
        <v>-45</v>
      </c>
      <c r="E258" s="101">
        <v>59</v>
      </c>
      <c r="F258" s="101">
        <v>-18</v>
      </c>
      <c r="G258" s="106">
        <v>60</v>
      </c>
      <c r="H258" s="101">
        <v>62.100999999999999</v>
      </c>
      <c r="I258" s="101">
        <v>61.185000000000002</v>
      </c>
      <c r="J258" s="101">
        <v>59.002000000000002</v>
      </c>
      <c r="K258" s="101">
        <v>29.196999999999999</v>
      </c>
      <c r="L258" s="106">
        <v>211.48500000000001</v>
      </c>
      <c r="M258" s="144">
        <v>69.349000000000004</v>
      </c>
      <c r="N258" s="144">
        <v>59.651000000000003</v>
      </c>
      <c r="O258" s="144">
        <v>163</v>
      </c>
      <c r="P258" s="144">
        <v>-15.246</v>
      </c>
      <c r="Q258" s="106">
        <v>276.75400000000002</v>
      </c>
      <c r="R258" s="144">
        <v>1.0660000000000001</v>
      </c>
      <c r="S258" s="144">
        <v>-0.26600000000000001</v>
      </c>
      <c r="T258" s="144">
        <v>0.97</v>
      </c>
      <c r="U258" s="144">
        <v>-1.39</v>
      </c>
      <c r="V258" s="106">
        <v>0.38</v>
      </c>
      <c r="W258" s="144">
        <v>-0.192</v>
      </c>
      <c r="X258" s="144">
        <v>-0.95899999999999996</v>
      </c>
      <c r="Y258" s="144">
        <v>2.1989999999999998</v>
      </c>
      <c r="Z258" s="144">
        <v>3.1429999999999998</v>
      </c>
      <c r="AA258" s="106">
        <v>4.1909999999999998</v>
      </c>
      <c r="AB258" s="144">
        <v>1.59483215520782</v>
      </c>
      <c r="AC258" s="144">
        <v>2.7461653463257498</v>
      </c>
      <c r="AD258" s="144">
        <v>0.34001566985766501</v>
      </c>
      <c r="AE258" s="144">
        <v>2.3078529489203299</v>
      </c>
      <c r="AF258" s="106">
        <v>6.9888661203115596</v>
      </c>
      <c r="AG258" s="144">
        <v>1.57366752302855</v>
      </c>
      <c r="AH258" s="144">
        <v>1.8052546692900999</v>
      </c>
      <c r="AI258" s="144">
        <v>2.1086923931546</v>
      </c>
      <c r="AJ258" s="144">
        <v>2.0645367272055801</v>
      </c>
      <c r="AK258" s="106">
        <v>7.5521513126788298</v>
      </c>
      <c r="AL258" s="144">
        <v>2.8691409503337799</v>
      </c>
      <c r="AM258" s="144">
        <v>2.8691409503337799</v>
      </c>
      <c r="AN258" s="144">
        <v>3.2440560652441301</v>
      </c>
      <c r="AO258" s="144">
        <v>3.2440560652441301</v>
      </c>
      <c r="AP258" s="144">
        <v>5.0726097594725799</v>
      </c>
      <c r="AQ258" s="382">
        <v>5.0726097594725896</v>
      </c>
      <c r="AR258" s="144">
        <v>4.2367150043474897</v>
      </c>
      <c r="AS258" s="382">
        <f t="shared" si="64"/>
        <v>4.2367150043475004</v>
      </c>
      <c r="AT258" s="106">
        <v>15.422521779398</v>
      </c>
      <c r="AU258" s="106">
        <v>15.422521779398</v>
      </c>
      <c r="AV258" s="144">
        <v>3.6286345459626501</v>
      </c>
      <c r="AW258" s="144">
        <v>7.2648234943469197</v>
      </c>
      <c r="AX258" s="144">
        <v>5.8287906606775399</v>
      </c>
      <c r="AY258" s="144">
        <v>4.6992235021942896</v>
      </c>
      <c r="AZ258" s="66">
        <v>21.421472203181398</v>
      </c>
      <c r="BA258"/>
      <c r="BB258" s="174">
        <f t="shared" si="66"/>
        <v>0.109166771277319</v>
      </c>
      <c r="BC258" s="174">
        <f t="shared" si="61"/>
        <v>-0.19379099786574749</v>
      </c>
      <c r="BD258" s="174">
        <f t="shared" si="62"/>
        <v>0.38897337994341674</v>
      </c>
      <c r="BE258" s="131"/>
    </row>
    <row r="259" spans="1:57" ht="13">
      <c r="A259" s="21" t="s">
        <v>294</v>
      </c>
      <c r="B259" s="29" t="s">
        <v>40</v>
      </c>
      <c r="C259" s="101">
        <v>1</v>
      </c>
      <c r="D259" s="101">
        <v>0</v>
      </c>
      <c r="E259" s="101">
        <v>0</v>
      </c>
      <c r="F259" s="101">
        <v>-8</v>
      </c>
      <c r="G259" s="106">
        <v>-7</v>
      </c>
      <c r="H259" s="101">
        <v>0.435</v>
      </c>
      <c r="I259" s="101">
        <v>0.372</v>
      </c>
      <c r="J259" s="101">
        <v>-7.0000000000000007E-2</v>
      </c>
      <c r="K259" s="101">
        <v>0.08</v>
      </c>
      <c r="L259" s="106">
        <v>0.81699999999999995</v>
      </c>
      <c r="M259" s="144">
        <v>-1.4E-2</v>
      </c>
      <c r="N259" s="144">
        <v>4.0000000000000001E-3</v>
      </c>
      <c r="O259" s="144">
        <v>2.3519999999999999</v>
      </c>
      <c r="P259" s="144">
        <v>10.285</v>
      </c>
      <c r="Q259" s="106">
        <v>12.627000000000001</v>
      </c>
      <c r="R259" s="144">
        <v>-4.0000000000000001E-3</v>
      </c>
      <c r="S259" s="144">
        <v>13.385</v>
      </c>
      <c r="T259" s="144">
        <v>0.63100000000000001</v>
      </c>
      <c r="U259" s="144">
        <v>-0.313</v>
      </c>
      <c r="V259" s="106">
        <v>13.699</v>
      </c>
      <c r="W259" s="144">
        <v>2.5419999999999998</v>
      </c>
      <c r="X259" s="144">
        <v>-0.01</v>
      </c>
      <c r="Y259" s="144">
        <v>-3.4409999999999998</v>
      </c>
      <c r="Z259" s="144">
        <v>6.95</v>
      </c>
      <c r="AA259" s="106">
        <v>6.0410000000000004</v>
      </c>
      <c r="AB259" s="144">
        <v>-0.17899999999999999</v>
      </c>
      <c r="AC259" s="144">
        <v>-9.4E-2</v>
      </c>
      <c r="AD259" s="144">
        <v>1.1970000000000001</v>
      </c>
      <c r="AE259" s="144">
        <v>-2.5999999999999999E-2</v>
      </c>
      <c r="AF259" s="106">
        <v>0.89800000000000002</v>
      </c>
      <c r="AG259" s="144">
        <v>0.13900000000000001</v>
      </c>
      <c r="AH259" s="144">
        <v>-37.048999999999999</v>
      </c>
      <c r="AI259" s="144">
        <v>-2.5779999999999998</v>
      </c>
      <c r="AJ259" s="144">
        <v>0.4</v>
      </c>
      <c r="AK259" s="106">
        <v>-39.088000000000001</v>
      </c>
      <c r="AL259" s="144">
        <v>4.3999999999999997E-2</v>
      </c>
      <c r="AM259" s="144">
        <v>4.3999999999999997E-2</v>
      </c>
      <c r="AN259" s="144">
        <v>-0.95699999999999996</v>
      </c>
      <c r="AO259" s="144">
        <v>-0.95700000000000007</v>
      </c>
      <c r="AP259" s="144">
        <v>1.409</v>
      </c>
      <c r="AQ259" s="382">
        <v>1.409</v>
      </c>
      <c r="AR259" s="144">
        <v>-8.7739999999999991</v>
      </c>
      <c r="AS259" s="382">
        <f t="shared" si="64"/>
        <v>-8.7740000000000009</v>
      </c>
      <c r="AT259" s="106">
        <v>-8.2780000000000005</v>
      </c>
      <c r="AU259" s="106">
        <v>-8.2780000000000005</v>
      </c>
      <c r="AV259" s="144">
        <v>5</v>
      </c>
      <c r="AW259" s="144">
        <v>0.10299999999999999</v>
      </c>
      <c r="AX259" s="144">
        <v>-1.7935221608304801</v>
      </c>
      <c r="AY259" s="144">
        <v>-0.81002127437580895</v>
      </c>
      <c r="AZ259" s="66">
        <v>2.4994565647937201</v>
      </c>
      <c r="BA259"/>
      <c r="BB259" s="174">
        <f t="shared" si="66"/>
        <v>-0.90767936239163338</v>
      </c>
      <c r="BC259" s="174">
        <f t="shared" si="61"/>
        <v>-0.54836282926064694</v>
      </c>
      <c r="BD259" s="174" t="str">
        <f t="shared" si="62"/>
        <v>ns</v>
      </c>
      <c r="BE259" s="131"/>
    </row>
    <row r="260" spans="1:57" ht="13">
      <c r="A260" s="21" t="s">
        <v>295</v>
      </c>
      <c r="B260" s="29" t="s">
        <v>42</v>
      </c>
      <c r="C260" s="101">
        <v>0</v>
      </c>
      <c r="D260" s="101">
        <v>0</v>
      </c>
      <c r="E260" s="101">
        <v>0</v>
      </c>
      <c r="F260" s="101">
        <v>0</v>
      </c>
      <c r="G260" s="106">
        <v>0</v>
      </c>
      <c r="H260" s="101">
        <v>0</v>
      </c>
      <c r="I260" s="101">
        <v>0</v>
      </c>
      <c r="J260" s="101">
        <v>0</v>
      </c>
      <c r="K260" s="101">
        <v>0</v>
      </c>
      <c r="L260" s="106">
        <v>0</v>
      </c>
      <c r="M260" s="144">
        <v>0</v>
      </c>
      <c r="N260" s="144">
        <v>0</v>
      </c>
      <c r="O260" s="144">
        <v>0</v>
      </c>
      <c r="P260" s="144">
        <v>0</v>
      </c>
      <c r="Q260" s="106">
        <v>0</v>
      </c>
      <c r="R260" s="144">
        <v>0</v>
      </c>
      <c r="S260" s="144">
        <v>0</v>
      </c>
      <c r="T260" s="144">
        <v>0</v>
      </c>
      <c r="U260" s="144">
        <v>0</v>
      </c>
      <c r="V260" s="106">
        <v>0</v>
      </c>
      <c r="W260" s="144">
        <v>0</v>
      </c>
      <c r="X260" s="144">
        <v>0</v>
      </c>
      <c r="Y260" s="144">
        <v>0</v>
      </c>
      <c r="Z260" s="144">
        <v>21.661000000000001</v>
      </c>
      <c r="AA260" s="106">
        <v>21.661000000000001</v>
      </c>
      <c r="AB260" s="144">
        <v>0</v>
      </c>
      <c r="AC260" s="144">
        <v>0</v>
      </c>
      <c r="AD260" s="144">
        <v>0</v>
      </c>
      <c r="AE260" s="144">
        <v>0</v>
      </c>
      <c r="AF260" s="106">
        <v>0</v>
      </c>
      <c r="AG260" s="144">
        <v>0</v>
      </c>
      <c r="AH260" s="144">
        <v>0</v>
      </c>
      <c r="AI260" s="144">
        <v>6.1734623126250499E-2</v>
      </c>
      <c r="AJ260" s="144">
        <v>1.28287927261843E-3</v>
      </c>
      <c r="AK260" s="106">
        <v>6.3017502398868996E-2</v>
      </c>
      <c r="AL260" s="144">
        <v>0</v>
      </c>
      <c r="AM260" s="144">
        <v>0</v>
      </c>
      <c r="AN260" s="144">
        <v>0</v>
      </c>
      <c r="AO260" s="144">
        <v>0</v>
      </c>
      <c r="AP260" s="144">
        <v>0</v>
      </c>
      <c r="AQ260" s="382">
        <v>0</v>
      </c>
      <c r="AR260" s="144">
        <v>0</v>
      </c>
      <c r="AS260" s="382">
        <f t="shared" si="64"/>
        <v>0</v>
      </c>
      <c r="AT260" s="106">
        <v>0</v>
      </c>
      <c r="AU260" s="106">
        <v>0</v>
      </c>
      <c r="AV260" s="144">
        <v>0</v>
      </c>
      <c r="AW260" s="144">
        <v>0</v>
      </c>
      <c r="AX260" s="144">
        <v>0</v>
      </c>
      <c r="AY260" s="144">
        <v>0</v>
      </c>
      <c r="AZ260" s="66">
        <v>0</v>
      </c>
      <c r="BA260"/>
      <c r="BB260" s="174" t="str">
        <f t="shared" si="66"/>
        <v>ns</v>
      </c>
      <c r="BC260" s="174" t="str">
        <f t="shared" si="61"/>
        <v>ns</v>
      </c>
      <c r="BD260" s="174" t="str">
        <f t="shared" si="62"/>
        <v>ns</v>
      </c>
      <c r="BE260" s="131"/>
    </row>
    <row r="261" spans="1:57" ht="13">
      <c r="A261" s="21" t="s">
        <v>296</v>
      </c>
      <c r="B261" s="28" t="s">
        <v>44</v>
      </c>
      <c r="C261" s="63">
        <v>525</v>
      </c>
      <c r="D261" s="63">
        <v>332</v>
      </c>
      <c r="E261" s="63">
        <v>377</v>
      </c>
      <c r="F261" s="63">
        <v>85</v>
      </c>
      <c r="G261" s="64">
        <v>1319</v>
      </c>
      <c r="H261" s="63">
        <v>249.95468972146199</v>
      </c>
      <c r="I261" s="63">
        <v>469.15680288359698</v>
      </c>
      <c r="J261" s="63">
        <v>550.75620497156297</v>
      </c>
      <c r="K261" s="63">
        <v>388.14296275417701</v>
      </c>
      <c r="L261" s="64">
        <v>1658.0106603308</v>
      </c>
      <c r="M261" s="143">
        <v>398.48672778264603</v>
      </c>
      <c r="N261" s="143">
        <v>612.719076289594</v>
      </c>
      <c r="O261" s="143">
        <v>606.81461944282398</v>
      </c>
      <c r="P261" s="143">
        <v>446.87678965502801</v>
      </c>
      <c r="Q261" s="64">
        <v>2064.8972131700898</v>
      </c>
      <c r="R261" s="143">
        <v>317.50476513035198</v>
      </c>
      <c r="S261" s="143">
        <v>786.30931100151497</v>
      </c>
      <c r="T261" s="143">
        <v>582.244704188269</v>
      </c>
      <c r="U261" s="143">
        <v>421.59615182397198</v>
      </c>
      <c r="V261" s="64">
        <v>2107.6549321441098</v>
      </c>
      <c r="W261" s="143">
        <v>346.08012766234498</v>
      </c>
      <c r="X261" s="143">
        <v>608.51831373057303</v>
      </c>
      <c r="Y261" s="143">
        <v>547.43795042090505</v>
      </c>
      <c r="Z261" s="143">
        <v>475.501182517296</v>
      </c>
      <c r="AA261" s="64">
        <v>1977.5375743311199</v>
      </c>
      <c r="AB261" s="143">
        <v>344.94479961894302</v>
      </c>
      <c r="AC261" s="143">
        <v>449.93146074395798</v>
      </c>
      <c r="AD261" s="143">
        <v>491.82204653593101</v>
      </c>
      <c r="AE261" s="143">
        <v>406.04545658722498</v>
      </c>
      <c r="AF261" s="64">
        <v>1692.7437634860601</v>
      </c>
      <c r="AG261" s="143">
        <v>357.79060092702201</v>
      </c>
      <c r="AH261" s="143">
        <v>649.33646336856702</v>
      </c>
      <c r="AI261" s="143">
        <v>613.628042152906</v>
      </c>
      <c r="AJ261" s="143">
        <v>592.18949518277202</v>
      </c>
      <c r="AK261" s="64">
        <v>2212.94460163127</v>
      </c>
      <c r="AL261" s="143">
        <v>38.227204826951201</v>
      </c>
      <c r="AM261" s="143">
        <v>38.227204826951201</v>
      </c>
      <c r="AN261" s="143">
        <v>1089.83983888532</v>
      </c>
      <c r="AO261" s="143">
        <v>1089.8398388853188</v>
      </c>
      <c r="AP261" s="143">
        <v>602.25279021054496</v>
      </c>
      <c r="AQ261" s="381">
        <v>602.25279021053984</v>
      </c>
      <c r="AR261" s="143">
        <v>692.61105639877803</v>
      </c>
      <c r="AS261" s="381">
        <f t="shared" si="64"/>
        <v>692.61105639878042</v>
      </c>
      <c r="AT261" s="64">
        <v>2422.9308903215901</v>
      </c>
      <c r="AU261" s="64">
        <v>2422.9308903215901</v>
      </c>
      <c r="AV261" s="143">
        <v>589.06307233623795</v>
      </c>
      <c r="AW261" s="143">
        <v>844.39190852291097</v>
      </c>
      <c r="AX261" s="143">
        <v>739.36719397665104</v>
      </c>
      <c r="AY261" s="143">
        <v>691.07797939019201</v>
      </c>
      <c r="AZ261" s="64">
        <v>2863.9001542259898</v>
      </c>
      <c r="BA261"/>
      <c r="BB261" s="174">
        <f t="shared" si="66"/>
        <v>-2.2134746398067007E-3</v>
      </c>
      <c r="BC261" s="174">
        <f t="shared" si="61"/>
        <v>-6.5311546116534891E-2</v>
      </c>
      <c r="BD261" s="174">
        <f t="shared" si="62"/>
        <v>0.18199828384121619</v>
      </c>
      <c r="BE261" s="131"/>
    </row>
    <row r="262" spans="1:57" ht="13">
      <c r="A262" s="21" t="s">
        <v>297</v>
      </c>
      <c r="B262" s="29" t="s">
        <v>46</v>
      </c>
      <c r="C262" s="101">
        <v>-181</v>
      </c>
      <c r="D262" s="101">
        <v>-217</v>
      </c>
      <c r="E262" s="101">
        <v>-53</v>
      </c>
      <c r="F262" s="101">
        <v>-3</v>
      </c>
      <c r="G262" s="106">
        <v>-454</v>
      </c>
      <c r="H262" s="101">
        <v>-80.548721846194596</v>
      </c>
      <c r="I262" s="101">
        <v>-107.01542457331701</v>
      </c>
      <c r="J262" s="101">
        <v>-73.284123229868001</v>
      </c>
      <c r="K262" s="101">
        <v>-109.396596489478</v>
      </c>
      <c r="L262" s="106">
        <v>-370.24486613885699</v>
      </c>
      <c r="M262" s="144">
        <v>-84.389068890634405</v>
      </c>
      <c r="N262" s="144">
        <v>-165.92974443613301</v>
      </c>
      <c r="O262" s="144">
        <v>-196.515710481295</v>
      </c>
      <c r="P262" s="144">
        <v>-263.33331800242399</v>
      </c>
      <c r="Q262" s="106">
        <v>-710.16784181048695</v>
      </c>
      <c r="R262" s="144">
        <v>-107.959225733765</v>
      </c>
      <c r="S262" s="144">
        <v>-197.09613491463401</v>
      </c>
      <c r="T262" s="144">
        <v>-166.45295333640601</v>
      </c>
      <c r="U262" s="144">
        <v>-78.726685963281696</v>
      </c>
      <c r="V262" s="106">
        <v>-550.23499994808799</v>
      </c>
      <c r="W262" s="144">
        <v>-129.408847105608</v>
      </c>
      <c r="X262" s="144">
        <v>-148.200986309021</v>
      </c>
      <c r="Y262" s="144">
        <v>-62.8530423816051</v>
      </c>
      <c r="Z262" s="144">
        <v>-66.9593305349334</v>
      </c>
      <c r="AA262" s="106">
        <v>-407.42220633116801</v>
      </c>
      <c r="AB262" s="144">
        <v>-55.700033655251502</v>
      </c>
      <c r="AC262" s="144">
        <v>-47.412779236923498</v>
      </c>
      <c r="AD262" s="144">
        <v>-119.49721040154</v>
      </c>
      <c r="AE262" s="144">
        <v>-55.127758607754302</v>
      </c>
      <c r="AF262" s="106">
        <v>-277.73778190146902</v>
      </c>
      <c r="AG262" s="144">
        <v>-65.918002770957699</v>
      </c>
      <c r="AH262" s="144">
        <v>-153.35630760304099</v>
      </c>
      <c r="AI262" s="144">
        <v>-135.46695873313001</v>
      </c>
      <c r="AJ262" s="144">
        <v>-157.01669351618301</v>
      </c>
      <c r="AK262" s="106">
        <v>-511.75796262331102</v>
      </c>
      <c r="AL262" s="144">
        <v>-75.292929253194401</v>
      </c>
      <c r="AM262" s="144">
        <v>-75.292929253194401</v>
      </c>
      <c r="AN262" s="144">
        <v>-204.37506855051001</v>
      </c>
      <c r="AO262" s="144">
        <v>-204.37506855050958</v>
      </c>
      <c r="AP262" s="144">
        <v>-156.129374748716</v>
      </c>
      <c r="AQ262" s="382">
        <v>-156.12937474871597</v>
      </c>
      <c r="AR262" s="144">
        <v>-156.31913232720399</v>
      </c>
      <c r="AS262" s="382">
        <f t="shared" si="64"/>
        <v>-156.31913232720404</v>
      </c>
      <c r="AT262" s="106">
        <v>-592.11650487962402</v>
      </c>
      <c r="AU262" s="106">
        <v>-592.11650487962402</v>
      </c>
      <c r="AV262" s="144">
        <v>-183.479099915224</v>
      </c>
      <c r="AW262" s="144">
        <v>-174.350841914271</v>
      </c>
      <c r="AX262" s="144">
        <v>-203.21926973642701</v>
      </c>
      <c r="AY262" s="144">
        <v>-129.285186379686</v>
      </c>
      <c r="AZ262" s="66">
        <v>-690.33439794560798</v>
      </c>
      <c r="BA262"/>
      <c r="BB262" s="174">
        <f t="shared" si="66"/>
        <v>-0.17294073697217782</v>
      </c>
      <c r="BC262" s="174">
        <f t="shared" si="61"/>
        <v>-0.3638143344016177</v>
      </c>
      <c r="BD262" s="174">
        <f t="shared" si="62"/>
        <v>0.16587595896512197</v>
      </c>
      <c r="BE262" s="131"/>
    </row>
    <row r="263" spans="1:57" ht="13">
      <c r="A263" s="21" t="s">
        <v>298</v>
      </c>
      <c r="B263" s="29" t="s">
        <v>48</v>
      </c>
      <c r="C263" s="101">
        <v>0</v>
      </c>
      <c r="D263" s="101">
        <v>-1</v>
      </c>
      <c r="E263" s="101">
        <v>-1</v>
      </c>
      <c r="F263" s="101">
        <v>0</v>
      </c>
      <c r="G263" s="106">
        <v>-2</v>
      </c>
      <c r="H263" s="101">
        <v>-9.0999999999999998E-2</v>
      </c>
      <c r="I263" s="101">
        <v>11.255000000000001</v>
      </c>
      <c r="J263" s="101">
        <v>-0.35699999999999998</v>
      </c>
      <c r="K263" s="101">
        <v>0.09</v>
      </c>
      <c r="L263" s="106">
        <v>10.897</v>
      </c>
      <c r="M263" s="144">
        <v>0</v>
      </c>
      <c r="N263" s="144">
        <v>0</v>
      </c>
      <c r="O263" s="144">
        <v>0</v>
      </c>
      <c r="P263" s="144">
        <v>0</v>
      </c>
      <c r="Q263" s="106">
        <v>0</v>
      </c>
      <c r="R263" s="144">
        <v>0</v>
      </c>
      <c r="S263" s="144">
        <v>0</v>
      </c>
      <c r="T263" s="144">
        <v>0</v>
      </c>
      <c r="U263" s="144">
        <v>0</v>
      </c>
      <c r="V263" s="106">
        <v>0</v>
      </c>
      <c r="W263" s="144">
        <v>0</v>
      </c>
      <c r="X263" s="144">
        <v>0</v>
      </c>
      <c r="Y263" s="144">
        <v>0</v>
      </c>
      <c r="Z263" s="144">
        <v>0</v>
      </c>
      <c r="AA263" s="106">
        <v>0</v>
      </c>
      <c r="AB263" s="144">
        <v>0</v>
      </c>
      <c r="AC263" s="144">
        <v>0</v>
      </c>
      <c r="AD263" s="144">
        <v>0</v>
      </c>
      <c r="AE263" s="144">
        <v>0</v>
      </c>
      <c r="AF263" s="106">
        <v>0</v>
      </c>
      <c r="AG263" s="144">
        <v>0</v>
      </c>
      <c r="AH263" s="144">
        <v>0</v>
      </c>
      <c r="AI263" s="144">
        <v>0</v>
      </c>
      <c r="AJ263" s="144">
        <v>0</v>
      </c>
      <c r="AK263" s="106">
        <v>0</v>
      </c>
      <c r="AL263" s="144">
        <v>0</v>
      </c>
      <c r="AM263" s="144">
        <v>0</v>
      </c>
      <c r="AN263" s="144">
        <v>0</v>
      </c>
      <c r="AO263" s="144">
        <v>0</v>
      </c>
      <c r="AP263" s="144">
        <v>-1.0609999999999999</v>
      </c>
      <c r="AQ263" s="382">
        <v>-1.0609999999999999</v>
      </c>
      <c r="AR263" s="144">
        <v>1.0609999999999999</v>
      </c>
      <c r="AS263" s="382">
        <f t="shared" si="64"/>
        <v>1.0609999999999999</v>
      </c>
      <c r="AT263" s="106">
        <v>0</v>
      </c>
      <c r="AU263" s="106">
        <v>0</v>
      </c>
      <c r="AV263" s="144">
        <v>0</v>
      </c>
      <c r="AW263" s="144">
        <v>0</v>
      </c>
      <c r="AX263" s="144">
        <v>0</v>
      </c>
      <c r="AY263" s="144">
        <v>0</v>
      </c>
      <c r="AZ263" s="66">
        <v>0</v>
      </c>
      <c r="BA263"/>
      <c r="BB263" s="174">
        <f t="shared" si="66"/>
        <v>-1</v>
      </c>
      <c r="BC263" s="174" t="str">
        <f t="shared" si="61"/>
        <v>ns</v>
      </c>
      <c r="BD263" s="174" t="str">
        <f t="shared" si="62"/>
        <v>ns</v>
      </c>
      <c r="BE263" s="131"/>
    </row>
    <row r="264" spans="1:57" ht="13">
      <c r="A264" s="21" t="s">
        <v>299</v>
      </c>
      <c r="B264" s="28" t="s">
        <v>50</v>
      </c>
      <c r="C264" s="63">
        <v>344</v>
      </c>
      <c r="D264" s="63">
        <v>114</v>
      </c>
      <c r="E264" s="63">
        <v>323</v>
      </c>
      <c r="F264" s="63">
        <v>82</v>
      </c>
      <c r="G264" s="64">
        <v>863</v>
      </c>
      <c r="H264" s="63">
        <v>169.314967875268</v>
      </c>
      <c r="I264" s="63">
        <v>373.39637831028</v>
      </c>
      <c r="J264" s="63">
        <v>477.11508174169501</v>
      </c>
      <c r="K264" s="63">
        <v>278.83636626470002</v>
      </c>
      <c r="L264" s="64">
        <v>1298.6627941919401</v>
      </c>
      <c r="M264" s="143">
        <v>314.09765889201202</v>
      </c>
      <c r="N264" s="143">
        <v>446.78933185346102</v>
      </c>
      <c r="O264" s="143">
        <v>410.29890896152898</v>
      </c>
      <c r="P264" s="143">
        <v>183.54347165260401</v>
      </c>
      <c r="Q264" s="64">
        <v>1354.7293713596</v>
      </c>
      <c r="R264" s="143">
        <v>209.545539396587</v>
      </c>
      <c r="S264" s="143">
        <v>589.21317608688105</v>
      </c>
      <c r="T264" s="143">
        <v>415.79175085186301</v>
      </c>
      <c r="U264" s="143">
        <v>342.86946586069001</v>
      </c>
      <c r="V264" s="64">
        <v>1557.41993219602</v>
      </c>
      <c r="W264" s="143">
        <v>216.671280556737</v>
      </c>
      <c r="X264" s="143">
        <v>460.317327421551</v>
      </c>
      <c r="Y264" s="143">
        <v>484.58490803929999</v>
      </c>
      <c r="Z264" s="143">
        <v>408.54185198236303</v>
      </c>
      <c r="AA264" s="64">
        <v>1570.11536799995</v>
      </c>
      <c r="AB264" s="143">
        <v>289.24476596369198</v>
      </c>
      <c r="AC264" s="143">
        <v>402.51868150703399</v>
      </c>
      <c r="AD264" s="143">
        <v>372.32483613439098</v>
      </c>
      <c r="AE264" s="143">
        <v>350.91769797947001</v>
      </c>
      <c r="AF264" s="64">
        <v>1415.00598158459</v>
      </c>
      <c r="AG264" s="143">
        <v>291.87259815606501</v>
      </c>
      <c r="AH264" s="143">
        <v>495.98015576552598</v>
      </c>
      <c r="AI264" s="143">
        <v>478.16108341977701</v>
      </c>
      <c r="AJ264" s="143">
        <v>435.17280166658998</v>
      </c>
      <c r="AK264" s="64">
        <v>1701.1866390079599</v>
      </c>
      <c r="AL264" s="143">
        <v>-37.0657244262433</v>
      </c>
      <c r="AM264" s="143">
        <v>-37.0657244262433</v>
      </c>
      <c r="AN264" s="143">
        <v>885.46477033480699</v>
      </c>
      <c r="AO264" s="143">
        <v>885.46477033480721</v>
      </c>
      <c r="AP264" s="143">
        <v>445.062415461829</v>
      </c>
      <c r="AQ264" s="381">
        <v>445.06241546182605</v>
      </c>
      <c r="AR264" s="143">
        <v>537.35292407157397</v>
      </c>
      <c r="AS264" s="381">
        <f t="shared" si="64"/>
        <v>537.35292407158011</v>
      </c>
      <c r="AT264" s="64">
        <v>1830.81438544197</v>
      </c>
      <c r="AU264" s="64">
        <v>1830.81438544197</v>
      </c>
      <c r="AV264" s="143">
        <v>405.58397242101302</v>
      </c>
      <c r="AW264" s="143">
        <v>670.04106660863999</v>
      </c>
      <c r="AX264" s="143">
        <v>536.14792424022403</v>
      </c>
      <c r="AY264" s="143">
        <v>561.79279301050497</v>
      </c>
      <c r="AZ264" s="64">
        <v>2173.5657562803799</v>
      </c>
      <c r="BA264"/>
      <c r="BB264" s="174">
        <f t="shared" si="66"/>
        <v>4.548196882179667E-2</v>
      </c>
      <c r="BC264" s="174">
        <f t="shared" si="61"/>
        <v>4.7831703921305424E-2</v>
      </c>
      <c r="BD264" s="174">
        <f t="shared" si="62"/>
        <v>0.18721251786300974</v>
      </c>
      <c r="BE264" s="131"/>
    </row>
    <row r="265" spans="1:57" ht="13">
      <c r="A265" s="21" t="s">
        <v>300</v>
      </c>
      <c r="B265" s="29" t="s">
        <v>52</v>
      </c>
      <c r="C265" s="101">
        <v>-10</v>
      </c>
      <c r="D265" s="101">
        <v>-6</v>
      </c>
      <c r="E265" s="101">
        <v>-11</v>
      </c>
      <c r="F265" s="101">
        <v>-6</v>
      </c>
      <c r="G265" s="106">
        <v>-33</v>
      </c>
      <c r="H265" s="101">
        <v>-6.4322613456557498</v>
      </c>
      <c r="I265" s="101">
        <v>-10.423940012184501</v>
      </c>
      <c r="J265" s="101">
        <v>-18.804828523695502</v>
      </c>
      <c r="K265" s="101">
        <v>-8.2426983146188597</v>
      </c>
      <c r="L265" s="106">
        <v>-43.903728196154603</v>
      </c>
      <c r="M265" s="144">
        <v>-10.1936132971158</v>
      </c>
      <c r="N265" s="144">
        <v>-15.542041266324199</v>
      </c>
      <c r="O265" s="144">
        <v>-13.0197269677868</v>
      </c>
      <c r="P265" s="144">
        <v>-9.0466184687731896</v>
      </c>
      <c r="Q265" s="106">
        <v>-47.802</v>
      </c>
      <c r="R265" s="144">
        <v>-3.94800151571207</v>
      </c>
      <c r="S265" s="144">
        <v>-11.564003701550099</v>
      </c>
      <c r="T265" s="144">
        <v>-7.7960031134021399</v>
      </c>
      <c r="U265" s="144">
        <v>-6.2110028255347904</v>
      </c>
      <c r="V265" s="106">
        <v>-29.519011156199099</v>
      </c>
      <c r="W265" s="144">
        <v>-4.3840013291200499</v>
      </c>
      <c r="X265" s="144">
        <v>-8.5660028012940597</v>
      </c>
      <c r="Y265" s="144">
        <v>-9.5740029488037095</v>
      </c>
      <c r="Z265" s="144">
        <v>-9.5330088037665508</v>
      </c>
      <c r="AA265" s="106">
        <v>-32.057015882984402</v>
      </c>
      <c r="AB265" s="144">
        <v>-15.8215301230204</v>
      </c>
      <c r="AC265" s="144">
        <v>-23.422598296885798</v>
      </c>
      <c r="AD265" s="144">
        <v>-22.652578878223402</v>
      </c>
      <c r="AE265" s="144">
        <v>-22.6927332747096</v>
      </c>
      <c r="AF265" s="106">
        <v>-84.589440572839095</v>
      </c>
      <c r="AG265" s="144">
        <v>-15.6014798926517</v>
      </c>
      <c r="AH265" s="144">
        <v>-22.999829299755898</v>
      </c>
      <c r="AI265" s="144">
        <v>-26.490426269794501</v>
      </c>
      <c r="AJ265" s="144">
        <v>-25.221795134520399</v>
      </c>
      <c r="AK265" s="106">
        <v>-90.313530596722501</v>
      </c>
      <c r="AL265" s="144">
        <v>-5.9952626646922402</v>
      </c>
      <c r="AM265" s="144">
        <v>-5.9952626646922402</v>
      </c>
      <c r="AN265" s="144">
        <v>-42.759600071979001</v>
      </c>
      <c r="AO265" s="144">
        <v>-42.759600071979058</v>
      </c>
      <c r="AP265" s="144">
        <v>-33.224077002145798</v>
      </c>
      <c r="AQ265" s="382">
        <v>-33.224077002145805</v>
      </c>
      <c r="AR265" s="144">
        <v>-38.132601684001003</v>
      </c>
      <c r="AS265" s="382">
        <f t="shared" si="64"/>
        <v>-38.132601684000889</v>
      </c>
      <c r="AT265" s="106">
        <v>-120.11154142281799</v>
      </c>
      <c r="AU265" s="106">
        <v>-120.11154142281799</v>
      </c>
      <c r="AV265" s="144">
        <v>-29.1662976992043</v>
      </c>
      <c r="AW265" s="144">
        <v>-48.012863367102597</v>
      </c>
      <c r="AX265" s="144">
        <v>-48.200949879256001</v>
      </c>
      <c r="AY265" s="144">
        <v>-36.840672733226299</v>
      </c>
      <c r="AZ265" s="66">
        <v>-162.22078367878899</v>
      </c>
      <c r="BA265"/>
      <c r="BB265" s="174">
        <f t="shared" si="66"/>
        <v>-3.3879905742613903E-2</v>
      </c>
      <c r="BC265" s="174">
        <f t="shared" si="61"/>
        <v>-0.23568575255233226</v>
      </c>
      <c r="BD265" s="174">
        <f t="shared" si="62"/>
        <v>0.35058447970239248</v>
      </c>
      <c r="BE265" s="131"/>
    </row>
    <row r="266" spans="1:57" ht="13">
      <c r="A266" s="21" t="s">
        <v>301</v>
      </c>
      <c r="B266" s="36" t="s">
        <v>54</v>
      </c>
      <c r="C266" s="64">
        <v>334</v>
      </c>
      <c r="D266" s="64">
        <v>108</v>
      </c>
      <c r="E266" s="64">
        <v>312</v>
      </c>
      <c r="F266" s="64">
        <v>76</v>
      </c>
      <c r="G266" s="64">
        <v>830</v>
      </c>
      <c r="H266" s="64">
        <v>162.88270652961199</v>
      </c>
      <c r="I266" s="64">
        <v>362.97243829809599</v>
      </c>
      <c r="J266" s="64">
        <v>458.31025321800001</v>
      </c>
      <c r="K266" s="64">
        <v>270.593667950081</v>
      </c>
      <c r="L266" s="64">
        <v>1254.75906599579</v>
      </c>
      <c r="M266" s="146">
        <v>303.90404559489599</v>
      </c>
      <c r="N266" s="146">
        <v>431.24729058713598</v>
      </c>
      <c r="O266" s="146">
        <v>397.27918199374199</v>
      </c>
      <c r="P266" s="146">
        <v>174.49685318383101</v>
      </c>
      <c r="Q266" s="64">
        <v>1306.9273713596001</v>
      </c>
      <c r="R266" s="146">
        <v>205.597537880875</v>
      </c>
      <c r="S266" s="146">
        <v>577.64917238533098</v>
      </c>
      <c r="T266" s="146">
        <v>407.99574773846098</v>
      </c>
      <c r="U266" s="146">
        <v>336.65846303515502</v>
      </c>
      <c r="V266" s="64">
        <v>1527.9009210398201</v>
      </c>
      <c r="W266" s="146">
        <v>212.28727922761701</v>
      </c>
      <c r="X266" s="146">
        <v>451.75132462025698</v>
      </c>
      <c r="Y266" s="146">
        <v>475.01090509049601</v>
      </c>
      <c r="Z266" s="146">
        <v>399.00884317859601</v>
      </c>
      <c r="AA266" s="64">
        <v>1538.0583521169699</v>
      </c>
      <c r="AB266" s="146">
        <v>273.42323584067202</v>
      </c>
      <c r="AC266" s="146">
        <v>379.09608321014798</v>
      </c>
      <c r="AD266" s="146">
        <v>349.67225725616697</v>
      </c>
      <c r="AE266" s="146">
        <v>328.22496470476102</v>
      </c>
      <c r="AF266" s="64">
        <v>1330.41654101175</v>
      </c>
      <c r="AG266" s="146">
        <v>276.27111826341297</v>
      </c>
      <c r="AH266" s="146">
        <v>472.98032646577002</v>
      </c>
      <c r="AI266" s="146">
        <v>451.67065714998199</v>
      </c>
      <c r="AJ266" s="146">
        <v>409.95100653206902</v>
      </c>
      <c r="AK266" s="64">
        <v>1610.8731084112301</v>
      </c>
      <c r="AL266" s="146">
        <v>-43.060987090935598</v>
      </c>
      <c r="AM266" s="146">
        <v>-43.060987090935598</v>
      </c>
      <c r="AN266" s="146">
        <v>842.70517026282801</v>
      </c>
      <c r="AO266" s="146">
        <v>842.70517026282755</v>
      </c>
      <c r="AP266" s="146">
        <v>411.83833845968297</v>
      </c>
      <c r="AQ266" s="381">
        <v>411.83833845968809</v>
      </c>
      <c r="AR266" s="146">
        <v>499.22032238757299</v>
      </c>
      <c r="AS266" s="381">
        <f t="shared" si="64"/>
        <v>499.22032238757004</v>
      </c>
      <c r="AT266" s="64">
        <v>1710.70284401915</v>
      </c>
      <c r="AU266" s="64">
        <v>1710.70284401915</v>
      </c>
      <c r="AV266" s="146">
        <v>376.41767472180902</v>
      </c>
      <c r="AW266" s="146">
        <v>622.02820324153697</v>
      </c>
      <c r="AX266" s="146">
        <v>487.946974360968</v>
      </c>
      <c r="AY266" s="146">
        <v>524.95212027727905</v>
      </c>
      <c r="AZ266" s="64">
        <v>2011.3449726015899</v>
      </c>
      <c r="BA266"/>
      <c r="BB266" s="174">
        <f t="shared" si="66"/>
        <v>5.1543971140125322E-2</v>
      </c>
      <c r="BC266" s="174">
        <f t="shared" si="61"/>
        <v>7.5838457579892271E-2</v>
      </c>
      <c r="BD266" s="174">
        <f t="shared" si="62"/>
        <v>0.17574187687448206</v>
      </c>
      <c r="BE266" s="131"/>
    </row>
    <row r="267" spans="1:57" ht="13">
      <c r="A267" s="115" t="s">
        <v>286</v>
      </c>
      <c r="B267" s="31" t="s">
        <v>287</v>
      </c>
      <c r="C267" s="98">
        <v>6</v>
      </c>
      <c r="D267" s="98">
        <v>82</v>
      </c>
      <c r="E267" s="98">
        <v>50</v>
      </c>
      <c r="F267" s="99">
        <v>-62</v>
      </c>
      <c r="G267" s="100">
        <v>76</v>
      </c>
      <c r="H267" s="99">
        <v>9</v>
      </c>
      <c r="I267" s="99">
        <v>-1.84</v>
      </c>
      <c r="J267" s="99">
        <v>-44.264199999999995</v>
      </c>
      <c r="K267" s="99">
        <v>-2.9040079999999975</v>
      </c>
      <c r="L267" s="100">
        <v>-49.008207999999996</v>
      </c>
      <c r="M267" s="99">
        <v>-45.795000000000002</v>
      </c>
      <c r="N267" s="99">
        <v>-18.306513462000005</v>
      </c>
      <c r="O267" s="99">
        <v>-8.6691252104548511</v>
      </c>
      <c r="P267" s="99">
        <v>-5.9430000000000005</v>
      </c>
      <c r="Q267" s="100">
        <v>-32.918638672454861</v>
      </c>
      <c r="R267" s="99">
        <v>6.4225631964237335</v>
      </c>
      <c r="S267" s="99">
        <v>18.990536961917407</v>
      </c>
      <c r="T267" s="99">
        <v>-15.508594225078738</v>
      </c>
      <c r="U267" s="99">
        <v>23.018858073855821</v>
      </c>
      <c r="V267" s="100">
        <v>26.500800810694486</v>
      </c>
      <c r="W267" s="99">
        <v>-19.621725403432151</v>
      </c>
      <c r="X267" s="99">
        <v>-8.8014146844885079</v>
      </c>
      <c r="Y267" s="99">
        <v>-2.8559999999999999</v>
      </c>
      <c r="Z267" s="99">
        <v>-15.66451386</v>
      </c>
      <c r="AA267" s="100">
        <v>-27.321928544488507</v>
      </c>
      <c r="AB267" s="99">
        <v>67.651459041976182</v>
      </c>
      <c r="AC267" s="99">
        <v>-54.70509400000001</v>
      </c>
      <c r="AD267" s="99">
        <v>9.1194749999999978</v>
      </c>
      <c r="AE267" s="99">
        <v>-7.0873139785744712</v>
      </c>
      <c r="AF267" s="100">
        <v>-52.67293297857448</v>
      </c>
      <c r="AG267" s="99">
        <v>1.0359859999999994</v>
      </c>
      <c r="AH267" s="99">
        <v>-11.30322</v>
      </c>
      <c r="AI267" s="99">
        <v>-1.0258693032199964</v>
      </c>
      <c r="AJ267" s="99">
        <v>3.2349794471890401</v>
      </c>
      <c r="AK267" s="100">
        <v>-9.0941098560309577</v>
      </c>
      <c r="AL267" s="99">
        <v>-10.136394986728453</v>
      </c>
      <c r="AM267" s="99">
        <v>-10.136394986728453</v>
      </c>
      <c r="AN267" s="99">
        <v>57.268422303964861</v>
      </c>
      <c r="AO267" s="99">
        <v>57.268422303964861</v>
      </c>
      <c r="AP267" s="99">
        <v>-0.37166374532815283</v>
      </c>
      <c r="AQ267" s="99" t="s">
        <v>631</v>
      </c>
      <c r="AR267" s="99">
        <v>-45.430041239668157</v>
      </c>
      <c r="AS267" s="99"/>
      <c r="AT267" s="100">
        <v>1.3303223322400957</v>
      </c>
      <c r="AU267" s="100">
        <v>1.3303223322400957</v>
      </c>
      <c r="AV267" s="99">
        <v>-22.988375524996417</v>
      </c>
      <c r="AW267" s="99">
        <v>-11.344628835418817</v>
      </c>
      <c r="AX267" s="99">
        <v>0.44170413753803173</v>
      </c>
      <c r="AY267" s="99">
        <f t="shared" ref="AY267:AZ267" si="67">AY289</f>
        <v>5.6697067743988061</v>
      </c>
      <c r="AZ267" s="98">
        <f t="shared" si="67"/>
        <v>-28.221593448478394</v>
      </c>
      <c r="BA267"/>
      <c r="BB267" s="371"/>
      <c r="BC267" s="177"/>
      <c r="BD267" s="177"/>
      <c r="BE267" s="131"/>
    </row>
    <row r="268" spans="1:57" ht="13">
      <c r="A268" s="21"/>
      <c r="B268" s="88"/>
      <c r="C268" s="88"/>
      <c r="D268" s="88"/>
      <c r="E268" s="88"/>
      <c r="F268" s="88"/>
      <c r="G268" s="88"/>
      <c r="H268" s="88"/>
      <c r="I268" s="88"/>
      <c r="J268" s="88"/>
      <c r="K268" s="88"/>
      <c r="L268" s="88"/>
      <c r="M268" s="136"/>
      <c r="N268" s="136"/>
      <c r="O268" s="136"/>
      <c r="P268" s="136"/>
      <c r="Q268" s="88"/>
      <c r="R268" s="136"/>
      <c r="S268" s="136"/>
      <c r="T268" s="136"/>
      <c r="U268" s="136"/>
      <c r="V268" s="88"/>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470"/>
      <c r="BA268"/>
      <c r="BB268" s="174"/>
      <c r="BC268" s="178"/>
      <c r="BD268" s="178"/>
      <c r="BE268" s="131"/>
    </row>
    <row r="269" spans="1:57" ht="16" thickBot="1">
      <c r="A269" s="116"/>
      <c r="B269" s="117" t="s">
        <v>302</v>
      </c>
      <c r="C269" s="118"/>
      <c r="D269" s="118"/>
      <c r="E269" s="118"/>
      <c r="F269" s="118"/>
      <c r="G269" s="118"/>
      <c r="H269" s="118"/>
      <c r="I269" s="118"/>
      <c r="J269" s="118"/>
      <c r="K269" s="118"/>
      <c r="L269" s="118"/>
      <c r="M269" s="165"/>
      <c r="N269" s="165"/>
      <c r="O269" s="165"/>
      <c r="P269" s="165"/>
      <c r="Q269" s="118"/>
      <c r="R269" s="165"/>
      <c r="S269" s="165"/>
      <c r="T269" s="165"/>
      <c r="U269" s="165"/>
      <c r="V269" s="118"/>
      <c r="W269" s="165"/>
      <c r="X269" s="165"/>
      <c r="Y269" s="165"/>
      <c r="Z269" s="165"/>
      <c r="AA269" s="165"/>
      <c r="AB269" s="165"/>
      <c r="AC269" s="165"/>
      <c r="AD269" s="165"/>
      <c r="AE269" s="165"/>
      <c r="AF269" s="165"/>
      <c r="AG269" s="165"/>
      <c r="AH269" s="165"/>
      <c r="AI269" s="165"/>
      <c r="AJ269" s="165"/>
      <c r="AK269" s="165"/>
      <c r="AL269" s="165"/>
      <c r="AM269" s="165"/>
      <c r="AN269" s="165"/>
      <c r="AO269" s="165"/>
      <c r="AP269" s="165"/>
      <c r="AQ269" s="165"/>
      <c r="AR269" s="165"/>
      <c r="AS269" s="165"/>
      <c r="AT269" s="165"/>
      <c r="AU269" s="165"/>
      <c r="AV269" s="165"/>
      <c r="AW269" s="165"/>
      <c r="AX269" s="165"/>
      <c r="AY269" s="165"/>
      <c r="AZ269" s="165"/>
      <c r="BA269"/>
      <c r="BB269" s="184"/>
      <c r="BC269" s="184"/>
      <c r="BD269" s="184"/>
      <c r="BE269" s="131"/>
    </row>
    <row r="270" spans="1:57" ht="13">
      <c r="A270" s="116"/>
      <c r="B270" s="88"/>
      <c r="C270" s="88"/>
      <c r="D270" s="88"/>
      <c r="E270" s="88"/>
      <c r="F270" s="88"/>
      <c r="G270" s="88"/>
      <c r="H270" s="88"/>
      <c r="I270" s="88"/>
      <c r="J270" s="88"/>
      <c r="K270" s="88"/>
      <c r="L270" s="88"/>
      <c r="M270" s="136"/>
      <c r="N270" s="136"/>
      <c r="O270" s="136"/>
      <c r="P270" s="136"/>
      <c r="Q270" s="88"/>
      <c r="R270" s="136"/>
      <c r="S270" s="136"/>
      <c r="T270" s="136"/>
      <c r="U270" s="136"/>
      <c r="V270" s="88"/>
      <c r="W270" s="136"/>
      <c r="X270" s="136"/>
      <c r="Y270" s="136"/>
      <c r="Z270" s="136"/>
      <c r="AA270" s="136"/>
      <c r="AB270" s="136"/>
      <c r="AC270" s="136"/>
      <c r="AD270" s="136"/>
      <c r="AE270" s="136"/>
      <c r="AF270" s="136"/>
      <c r="AG270" s="136"/>
      <c r="AH270" s="136"/>
      <c r="AI270" s="136"/>
      <c r="AJ270" s="136"/>
      <c r="AK270" s="136"/>
      <c r="AL270" s="136"/>
      <c r="AM270" s="147" t="s">
        <v>601</v>
      </c>
      <c r="AN270" s="136"/>
      <c r="AO270" s="147" t="s">
        <v>601</v>
      </c>
      <c r="AP270" s="136"/>
      <c r="AQ270" s="147" t="s">
        <v>601</v>
      </c>
      <c r="AR270" s="136"/>
      <c r="AS270" s="147" t="s">
        <v>601</v>
      </c>
      <c r="AT270" s="136"/>
      <c r="AU270" s="147" t="s">
        <v>601</v>
      </c>
      <c r="AV270" s="136"/>
      <c r="AW270" s="136"/>
      <c r="AX270" s="136"/>
      <c r="AY270" s="136"/>
      <c r="AZ270" s="470"/>
      <c r="BA270"/>
      <c r="BB270" s="178"/>
      <c r="BC270" s="178"/>
      <c r="BD270" s="178"/>
      <c r="BE270" s="131"/>
    </row>
    <row r="271" spans="1:57" ht="26">
      <c r="A271" s="116"/>
      <c r="B271" s="104" t="s">
        <v>24</v>
      </c>
      <c r="C271" s="105" t="s">
        <v>100</v>
      </c>
      <c r="D271" s="105" t="s">
        <v>101</v>
      </c>
      <c r="E271" s="105" t="s">
        <v>102</v>
      </c>
      <c r="F271" s="105" t="s">
        <v>103</v>
      </c>
      <c r="G271" s="105" t="s">
        <v>104</v>
      </c>
      <c r="H271" s="105" t="s">
        <v>483</v>
      </c>
      <c r="I271" s="105" t="s">
        <v>484</v>
      </c>
      <c r="J271" s="105" t="s">
        <v>485</v>
      </c>
      <c r="K271" s="105" t="s">
        <v>486</v>
      </c>
      <c r="L271" s="105" t="s">
        <v>487</v>
      </c>
      <c r="M271" s="147" t="s">
        <v>488</v>
      </c>
      <c r="N271" s="147" t="s">
        <v>489</v>
      </c>
      <c r="O271" s="147" t="s">
        <v>490</v>
      </c>
      <c r="P271" s="147" t="s">
        <v>491</v>
      </c>
      <c r="Q271" s="105" t="s">
        <v>492</v>
      </c>
      <c r="R271" s="147" t="s">
        <v>493</v>
      </c>
      <c r="S271" s="147" t="s">
        <v>494</v>
      </c>
      <c r="T271" s="147" t="s">
        <v>495</v>
      </c>
      <c r="U271" s="147" t="s">
        <v>496</v>
      </c>
      <c r="V271" s="105" t="s">
        <v>497</v>
      </c>
      <c r="W271" s="147" t="s">
        <v>498</v>
      </c>
      <c r="X271" s="147" t="s">
        <v>499</v>
      </c>
      <c r="Y271" s="147" t="s">
        <v>500</v>
      </c>
      <c r="Z271" s="147" t="s">
        <v>501</v>
      </c>
      <c r="AA271" s="147" t="s">
        <v>502</v>
      </c>
      <c r="AB271" s="147" t="s">
        <v>503</v>
      </c>
      <c r="AC271" s="147" t="s">
        <v>504</v>
      </c>
      <c r="AD271" s="147" t="s">
        <v>505</v>
      </c>
      <c r="AE271" s="147" t="s">
        <v>506</v>
      </c>
      <c r="AF271" s="147" t="s">
        <v>507</v>
      </c>
      <c r="AG271" s="147" t="s">
        <v>508</v>
      </c>
      <c r="AH271" s="147" t="s">
        <v>509</v>
      </c>
      <c r="AI271" s="147" t="s">
        <v>510</v>
      </c>
      <c r="AJ271" s="147" t="s">
        <v>511</v>
      </c>
      <c r="AK271" s="147" t="s">
        <v>512</v>
      </c>
      <c r="AL271" s="147" t="s">
        <v>513</v>
      </c>
      <c r="AM271" s="147" t="s">
        <v>513</v>
      </c>
      <c r="AN271" s="147" t="s">
        <v>570</v>
      </c>
      <c r="AO271" s="147" t="s">
        <v>570</v>
      </c>
      <c r="AP271" s="147" t="s">
        <v>574</v>
      </c>
      <c r="AQ271" s="147" t="s">
        <v>574</v>
      </c>
      <c r="AR271" s="147" t="s">
        <v>604</v>
      </c>
      <c r="AS271" s="147" t="str">
        <f>AS249</f>
        <v>Q4-22
Stated</v>
      </c>
      <c r="AT271" s="147" t="s">
        <v>605</v>
      </c>
      <c r="AU271" s="147" t="s">
        <v>605</v>
      </c>
      <c r="AV271" s="147" t="s">
        <v>610</v>
      </c>
      <c r="AW271" s="147" t="s">
        <v>623</v>
      </c>
      <c r="AX271" s="147" t="s">
        <v>628</v>
      </c>
      <c r="AY271" s="147" t="str">
        <f t="shared" ref="AY271:AZ271" si="68">AY$14</f>
        <v>Q4-23
Stated</v>
      </c>
      <c r="AZ271" s="475" t="str">
        <f t="shared" si="68"/>
        <v>FY-2023
Stated</v>
      </c>
      <c r="BA271"/>
      <c r="BB271" s="142" t="str">
        <f>LEFT($AR:$AR,2)&amp;"/"&amp;LEFT(AY:AY,2)</f>
        <v>Q4/Q4</v>
      </c>
      <c r="BC271" s="142" t="str">
        <f>LEFT($AY:$AY,2)&amp;"/"&amp;LEFT(AX:AX,2)</f>
        <v>Q4/Q3</v>
      </c>
      <c r="BD271" s="405" t="str">
        <f>LEFT($AK:$AK,2)&amp;"/"&amp;LEFT(AZ:AZ,2)</f>
        <v>FY/FY</v>
      </c>
      <c r="BE271" s="131"/>
    </row>
    <row r="272" spans="1:57" ht="13">
      <c r="A272" s="21"/>
      <c r="B272" s="26"/>
      <c r="C272" s="88"/>
      <c r="D272" s="88"/>
      <c r="E272" s="88"/>
      <c r="F272" s="88"/>
      <c r="G272" s="88"/>
      <c r="H272" s="88"/>
      <c r="I272" s="88"/>
      <c r="J272" s="88"/>
      <c r="K272" s="88"/>
      <c r="L272" s="88"/>
      <c r="M272" s="136"/>
      <c r="N272" s="136"/>
      <c r="O272" s="136"/>
      <c r="P272" s="136"/>
      <c r="Q272" s="88"/>
      <c r="R272" s="136"/>
      <c r="S272" s="136"/>
      <c r="T272" s="136"/>
      <c r="U272" s="136"/>
      <c r="V272" s="88"/>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470"/>
      <c r="BA272"/>
      <c r="BB272" s="370"/>
      <c r="BC272" s="370"/>
      <c r="BD272" s="370"/>
      <c r="BE272" s="131"/>
    </row>
    <row r="273" spans="1:57" ht="13">
      <c r="A273" s="108" t="s">
        <v>303</v>
      </c>
      <c r="B273" s="39" t="s">
        <v>26</v>
      </c>
      <c r="C273" s="109">
        <v>1225</v>
      </c>
      <c r="D273" s="109">
        <v>1289</v>
      </c>
      <c r="E273" s="109">
        <v>926</v>
      </c>
      <c r="F273" s="109">
        <v>868</v>
      </c>
      <c r="G273" s="80">
        <v>4308</v>
      </c>
      <c r="H273" s="109">
        <v>1034.8599999999999</v>
      </c>
      <c r="I273" s="109">
        <v>1125.1389999999999</v>
      </c>
      <c r="J273" s="109">
        <v>1212.8820000000001</v>
      </c>
      <c r="K273" s="152">
        <v>1066.9190000000001</v>
      </c>
      <c r="L273" s="80">
        <v>4439.8</v>
      </c>
      <c r="M273" s="153">
        <v>1227.634</v>
      </c>
      <c r="N273" s="153">
        <v>1159.5930000000001</v>
      </c>
      <c r="O273" s="153">
        <v>1038.5360000000001</v>
      </c>
      <c r="P273" s="153">
        <v>1097.443</v>
      </c>
      <c r="Q273" s="80">
        <v>4523.2060000000001</v>
      </c>
      <c r="R273" s="153">
        <v>1120.3800000000001</v>
      </c>
      <c r="S273" s="153">
        <v>1311.5170000000001</v>
      </c>
      <c r="T273" s="153">
        <v>1077.296</v>
      </c>
      <c r="U273" s="153">
        <v>980.45100000000002</v>
      </c>
      <c r="V273" s="80">
        <v>4489.6440000000002</v>
      </c>
      <c r="W273" s="153">
        <v>1120.5350000000001</v>
      </c>
      <c r="X273" s="153">
        <v>1234.376</v>
      </c>
      <c r="Y273" s="153">
        <v>1170.567</v>
      </c>
      <c r="Z273" s="153">
        <v>1141.107</v>
      </c>
      <c r="AA273" s="80">
        <v>4666.585</v>
      </c>
      <c r="AB273" s="153">
        <v>1305.8219999999999</v>
      </c>
      <c r="AC273" s="153">
        <v>1417.893</v>
      </c>
      <c r="AD273" s="153">
        <v>1300.01</v>
      </c>
      <c r="AE273" s="153">
        <v>1144.7670000000001</v>
      </c>
      <c r="AF273" s="80">
        <v>5168.4920000000002</v>
      </c>
      <c r="AG273" s="153">
        <v>1367.3679999999999</v>
      </c>
      <c r="AH273" s="153">
        <v>1278.019</v>
      </c>
      <c r="AI273" s="153">
        <v>1239.0119999999999</v>
      </c>
      <c r="AJ273" s="153">
        <v>1255.5119999999999</v>
      </c>
      <c r="AK273" s="80">
        <v>5139.9110000000001</v>
      </c>
      <c r="AL273" s="153">
        <v>1410.79</v>
      </c>
      <c r="AM273" s="153">
        <v>1410.79</v>
      </c>
      <c r="AN273" s="153">
        <v>1657.8440000000001</v>
      </c>
      <c r="AO273" s="153">
        <v>1657.8440000000001</v>
      </c>
      <c r="AP273" s="153">
        <v>1295.627</v>
      </c>
      <c r="AQ273" s="386">
        <v>1295.6270000000004</v>
      </c>
      <c r="AR273" s="153">
        <v>1373.0640000000001</v>
      </c>
      <c r="AS273" s="386">
        <f t="shared" ref="AS273:AS289" si="69">AU273-AM273-AO273-AQ273</f>
        <v>1373.0639999999994</v>
      </c>
      <c r="AT273" s="80">
        <v>5737.3249999999998</v>
      </c>
      <c r="AU273" s="80">
        <v>5737.3249999999998</v>
      </c>
      <c r="AV273" s="153">
        <v>1691.211</v>
      </c>
      <c r="AW273" s="153">
        <v>1534.7090000000001</v>
      </c>
      <c r="AX273" s="153">
        <v>1415.403</v>
      </c>
      <c r="AY273" s="153">
        <v>1459.8969999999999</v>
      </c>
      <c r="AZ273" s="80">
        <v>6101.22</v>
      </c>
      <c r="BA273"/>
      <c r="BB273" s="174">
        <f>IF(ISERROR($AY273/AS273),"ns",IF($AY273/AS273&gt;200%,"x"&amp;(ROUND($AY273/AS273,1)),IF($AY273/AS273&lt;0,"ns",$AY273/AS273-1)))</f>
        <v>6.3240315090921095E-2</v>
      </c>
      <c r="BC273" s="174">
        <f t="shared" ref="BC273:BC288" si="70">IF(ISERROR($AY273/AX273),"ns",IF($AY273/AX273&gt;200%,"x"&amp;(ROUND($AY273/AX273,1)),IF($AY273/AX273&lt;0,"ns",$AY273/AX273-1)))</f>
        <v>3.1435569940151176E-2</v>
      </c>
      <c r="BD273" s="174">
        <f t="shared" ref="BD273:BD288" si="71">IF(ISERROR($AZ273/AU273),"ns",IF($AZ273/AU273&gt;200%,"x"&amp;(ROUND($AZ273/AU273,1)),IF($AZ273/AU273&lt;0,"ns",$AZ273/AU273-1)))</f>
        <v>6.3425899700644495E-2</v>
      </c>
      <c r="BE273" s="131"/>
    </row>
    <row r="274" spans="1:57" ht="13">
      <c r="A274" s="114" t="s">
        <v>286</v>
      </c>
      <c r="B274" s="41" t="s">
        <v>287</v>
      </c>
      <c r="C274" s="111">
        <v>6</v>
      </c>
      <c r="D274" s="111">
        <v>82</v>
      </c>
      <c r="E274" s="111">
        <v>50</v>
      </c>
      <c r="F274" s="111">
        <v>-62</v>
      </c>
      <c r="G274" s="81">
        <v>76</v>
      </c>
      <c r="H274" s="111">
        <v>13</v>
      </c>
      <c r="I274" s="111">
        <v>-3</v>
      </c>
      <c r="J274" s="111">
        <v>-69</v>
      </c>
      <c r="K274" s="154">
        <v>-4.3326029999999953</v>
      </c>
      <c r="L274" s="81">
        <v>-76.332602999999992</v>
      </c>
      <c r="M274" s="155">
        <v>-72.290000000000006</v>
      </c>
      <c r="N274" s="155">
        <v>-28.556000000000001</v>
      </c>
      <c r="O274" s="155">
        <v>-13.499278750772001</v>
      </c>
      <c r="P274" s="155">
        <v>-8.6240000000000006</v>
      </c>
      <c r="Q274" s="81">
        <v>-50.679278750772006</v>
      </c>
      <c r="R274" s="155">
        <v>9.3647185108776405</v>
      </c>
      <c r="S274" s="155">
        <v>25.491601708055697</v>
      </c>
      <c r="T274" s="155">
        <v>-21.385000406370782</v>
      </c>
      <c r="U274" s="155">
        <v>31.74099999776729</v>
      </c>
      <c r="V274" s="81">
        <v>35.847601299452208</v>
      </c>
      <c r="W274" s="155">
        <v>-27.056650000000001</v>
      </c>
      <c r="X274" s="155">
        <v>-12.136384115335183</v>
      </c>
      <c r="Y274" s="155">
        <v>-3.9400000000000004</v>
      </c>
      <c r="Z274" s="155">
        <v>-21.6</v>
      </c>
      <c r="AA274" s="81">
        <v>-37.676384115335182</v>
      </c>
      <c r="AB274" s="155">
        <v>103.51650659627447</v>
      </c>
      <c r="AC274" s="155">
        <v>-81.688494000000006</v>
      </c>
      <c r="AD274" s="155">
        <v>11.998682999999998</v>
      </c>
      <c r="AE274" s="155">
        <v>-12.310863596274469</v>
      </c>
      <c r="AF274" s="81">
        <v>-82.000674596274479</v>
      </c>
      <c r="AG274" s="155">
        <v>1.173</v>
      </c>
      <c r="AH274" s="155">
        <v>-15.877743000000001</v>
      </c>
      <c r="AI274" s="155">
        <v>-1.6049329999109383</v>
      </c>
      <c r="AJ274" s="155">
        <v>4.5889363680617734</v>
      </c>
      <c r="AK274" s="81">
        <v>-12.893739631849165</v>
      </c>
      <c r="AL274" s="155">
        <v>-13.976176611000003</v>
      </c>
      <c r="AM274" s="155">
        <v>-13.976176611000003</v>
      </c>
      <c r="AN274" s="155">
        <v>78.972011193166907</v>
      </c>
      <c r="AO274" s="155">
        <v>78.972011193166907</v>
      </c>
      <c r="AP274" s="155">
        <v>-0.51337405151488547</v>
      </c>
      <c r="AQ274" s="383">
        <f t="shared" ref="AQ274" si="72">AQ296+AQ318</f>
        <v>-0.51337405151488369</v>
      </c>
      <c r="AR274" s="155">
        <v>-62.646643668918671</v>
      </c>
      <c r="AS274" s="383">
        <f t="shared" si="69"/>
        <v>-62.646643668918671</v>
      </c>
      <c r="AT274" s="81">
        <v>1.835816861733349</v>
      </c>
      <c r="AU274" s="81">
        <v>1.835816861733349</v>
      </c>
      <c r="AV274" s="155">
        <v>-31.699441114694235</v>
      </c>
      <c r="AW274" s="155">
        <v>-15.644075440466304</v>
      </c>
      <c r="AX274" s="155">
        <v>0.61000772771580136</v>
      </c>
      <c r="AY274" s="155">
        <f t="shared" ref="AY274:AZ274" si="73">AY296+AY318</f>
        <v>7.8188203941586938</v>
      </c>
      <c r="AZ274" s="100">
        <f t="shared" si="73"/>
        <v>-38.914688433286045</v>
      </c>
      <c r="BA274"/>
      <c r="BB274" s="174" t="str">
        <f t="shared" ref="BB274:BB287" si="74">IF(ISERROR($AY274/AS274),"ns",IF($AY274/AS274&gt;200%,"x"&amp;(ROUND($AY274/AS274,1)),IF($AY274/AS274&lt;0,"ns",$AY274/AS274-1)))</f>
        <v>ns</v>
      </c>
      <c r="BC274" s="174" t="str">
        <f t="shared" si="70"/>
        <v>x12.8</v>
      </c>
      <c r="BD274" s="174" t="str">
        <f t="shared" si="71"/>
        <v>ns</v>
      </c>
      <c r="BE274" s="131"/>
    </row>
    <row r="275" spans="1:57" ht="13">
      <c r="A275" s="21" t="s">
        <v>304</v>
      </c>
      <c r="B275" s="29" t="s">
        <v>28</v>
      </c>
      <c r="C275" s="101">
        <v>-711</v>
      </c>
      <c r="D275" s="101">
        <v>-575</v>
      </c>
      <c r="E275" s="101">
        <v>-570</v>
      </c>
      <c r="F275" s="101">
        <v>-686</v>
      </c>
      <c r="G275" s="106">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379">
        <v>-763.79399999999964</v>
      </c>
      <c r="AR275" s="95">
        <v>-778.77599999999995</v>
      </c>
      <c r="AS275" s="379">
        <f t="shared" si="69"/>
        <v>-778.77600000000007</v>
      </c>
      <c r="AT275" s="96">
        <v>-3407.1860000000001</v>
      </c>
      <c r="AU275" s="96">
        <v>-3407.1860000000001</v>
      </c>
      <c r="AV275" s="95">
        <v>-1153.79</v>
      </c>
      <c r="AW275" s="95">
        <v>-807.72199999999998</v>
      </c>
      <c r="AX275" s="95">
        <v>-806.20600000000002</v>
      </c>
      <c r="AY275" s="95">
        <v>-848.41</v>
      </c>
      <c r="AZ275" s="472">
        <v>-3616.1280000000002</v>
      </c>
      <c r="BA275"/>
      <c r="BB275" s="174">
        <f t="shared" si="74"/>
        <v>8.9414671227669995E-2</v>
      </c>
      <c r="BC275" s="174">
        <f t="shared" si="70"/>
        <v>5.2348903382013923E-2</v>
      </c>
      <c r="BD275" s="174">
        <f t="shared" si="71"/>
        <v>6.132391950424787E-2</v>
      </c>
      <c r="BE275" s="131"/>
    </row>
    <row r="276" spans="1:57" ht="13">
      <c r="A276" s="97" t="s">
        <v>305</v>
      </c>
      <c r="B276" s="31"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380">
        <v>0</v>
      </c>
      <c r="AR276" s="99">
        <v>0</v>
      </c>
      <c r="AS276" s="380">
        <f t="shared" si="69"/>
        <v>4.2632564145606011E-14</v>
      </c>
      <c r="AT276" s="100">
        <v>-383.9998286688845</v>
      </c>
      <c r="AU276" s="100">
        <v>-383.9998286688845</v>
      </c>
      <c r="AV276" s="99">
        <v>-269.80049565409092</v>
      </c>
      <c r="AW276" s="99">
        <v>-0.86850434590907355</v>
      </c>
      <c r="AX276" s="99">
        <v>0</v>
      </c>
      <c r="AY276" s="99">
        <v>0</v>
      </c>
      <c r="AZ276" s="100">
        <v>-270.66899999999998</v>
      </c>
      <c r="BA276"/>
      <c r="BB276" s="174">
        <f t="shared" si="74"/>
        <v>-1</v>
      </c>
      <c r="BC276" s="174" t="str">
        <f t="shared" si="70"/>
        <v>ns</v>
      </c>
      <c r="BD276" s="174">
        <f t="shared" si="71"/>
        <v>-0.29513249800589747</v>
      </c>
      <c r="BE276" s="131"/>
    </row>
    <row r="277" spans="1:57" ht="13">
      <c r="A277" s="21" t="s">
        <v>306</v>
      </c>
      <c r="B277" s="28" t="s">
        <v>32</v>
      </c>
      <c r="C277" s="63">
        <v>514</v>
      </c>
      <c r="D277" s="63">
        <v>714</v>
      </c>
      <c r="E277" s="63">
        <v>356</v>
      </c>
      <c r="F277" s="63">
        <v>182</v>
      </c>
      <c r="G277" s="64">
        <v>1766</v>
      </c>
      <c r="H277" s="63">
        <v>282.72800000000001</v>
      </c>
      <c r="I277" s="63">
        <v>521.51300000000003</v>
      </c>
      <c r="J277" s="77">
        <v>621.54300000000001</v>
      </c>
      <c r="K277" s="77">
        <v>431.27800000000002</v>
      </c>
      <c r="L277" s="64">
        <v>1857.0619999999999</v>
      </c>
      <c r="M277" s="148">
        <v>444.40699999999998</v>
      </c>
      <c r="N277" s="148">
        <v>567.5</v>
      </c>
      <c r="O277" s="148">
        <v>449.27100000000002</v>
      </c>
      <c r="P277" s="148">
        <v>441.47199999999998</v>
      </c>
      <c r="Q277" s="64">
        <v>1902.65</v>
      </c>
      <c r="R277" s="148">
        <v>349.65</v>
      </c>
      <c r="S277" s="148">
        <v>668.07799999999997</v>
      </c>
      <c r="T277" s="148">
        <v>464.06799999999998</v>
      </c>
      <c r="U277" s="148">
        <v>334.93900000000002</v>
      </c>
      <c r="V277" s="64">
        <v>1816.7349999999999</v>
      </c>
      <c r="W277" s="148">
        <v>301.79899999999998</v>
      </c>
      <c r="X277" s="148">
        <v>618.52599999999995</v>
      </c>
      <c r="Y277" s="148">
        <v>534.07399999999996</v>
      </c>
      <c r="Z277" s="148">
        <v>456.25900000000001</v>
      </c>
      <c r="AA277" s="64">
        <v>1910.6579999999999</v>
      </c>
      <c r="AB277" s="148">
        <v>458.96199999999999</v>
      </c>
      <c r="AC277" s="148">
        <v>719.81200000000001</v>
      </c>
      <c r="AD277" s="148">
        <v>650.07000000000005</v>
      </c>
      <c r="AE277" s="148">
        <v>458.19600000000003</v>
      </c>
      <c r="AF277" s="64">
        <v>2287.04</v>
      </c>
      <c r="AG277" s="148">
        <v>384.02199999999999</v>
      </c>
      <c r="AH277" s="148">
        <v>594.41200000000003</v>
      </c>
      <c r="AI277" s="148">
        <v>558.55100000000004</v>
      </c>
      <c r="AJ277" s="148">
        <v>535.99800000000005</v>
      </c>
      <c r="AK277" s="64">
        <v>2072.9830000000002</v>
      </c>
      <c r="AL277" s="148">
        <v>284.68799999999999</v>
      </c>
      <c r="AM277" s="148">
        <v>284.68799999999999</v>
      </c>
      <c r="AN277" s="148">
        <v>919.33</v>
      </c>
      <c r="AO277" s="148">
        <v>919.33</v>
      </c>
      <c r="AP277" s="148">
        <v>531.83299999999997</v>
      </c>
      <c r="AQ277" s="381">
        <v>531.83300000000008</v>
      </c>
      <c r="AR277" s="148">
        <v>594.28800000000001</v>
      </c>
      <c r="AS277" s="381">
        <f t="shared" si="69"/>
        <v>594.28800000000001</v>
      </c>
      <c r="AT277" s="64">
        <v>2330.1390000000001</v>
      </c>
      <c r="AU277" s="64">
        <v>2330.1390000000001</v>
      </c>
      <c r="AV277" s="148">
        <v>537.42100000000005</v>
      </c>
      <c r="AW277" s="148">
        <v>726.98699999999997</v>
      </c>
      <c r="AX277" s="148">
        <v>609.197</v>
      </c>
      <c r="AY277" s="148">
        <v>611.48699999999997</v>
      </c>
      <c r="AZ277" s="64">
        <v>2485.0920000000001</v>
      </c>
      <c r="BA277"/>
      <c r="BB277" s="174">
        <f t="shared" si="74"/>
        <v>2.8940513690331793E-2</v>
      </c>
      <c r="BC277" s="174">
        <f t="shared" si="70"/>
        <v>3.7590467451416032E-3</v>
      </c>
      <c r="BD277" s="174">
        <f t="shared" si="71"/>
        <v>6.6499466340849134E-2</v>
      </c>
      <c r="BE277" s="131"/>
    </row>
    <row r="278" spans="1:57" ht="13">
      <c r="A278" s="21" t="s">
        <v>307</v>
      </c>
      <c r="B278" s="29" t="s">
        <v>34</v>
      </c>
      <c r="C278" s="101">
        <v>-81</v>
      </c>
      <c r="D278" s="101">
        <v>-384</v>
      </c>
      <c r="E278" s="101">
        <v>-78</v>
      </c>
      <c r="F278" s="101">
        <v>-112</v>
      </c>
      <c r="G278" s="106">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379">
        <v>-32.254999999999995</v>
      </c>
      <c r="AR278" s="95">
        <v>-12.379</v>
      </c>
      <c r="AS278" s="379">
        <f t="shared" si="69"/>
        <v>-12.379000000000019</v>
      </c>
      <c r="AT278" s="96">
        <v>-248.30600000000001</v>
      </c>
      <c r="AU278" s="96">
        <v>-248.30600000000001</v>
      </c>
      <c r="AV278" s="95">
        <v>-35.512</v>
      </c>
      <c r="AW278" s="95">
        <v>-29.925999999999998</v>
      </c>
      <c r="AX278" s="95">
        <v>-14.145</v>
      </c>
      <c r="AY278" s="95">
        <v>-31.623000000000001</v>
      </c>
      <c r="AZ278" s="472">
        <v>-111.206</v>
      </c>
      <c r="BA278"/>
      <c r="BB278" s="174" t="str">
        <f t="shared" si="74"/>
        <v>x2.6</v>
      </c>
      <c r="BC278" s="174" t="str">
        <f t="shared" si="70"/>
        <v>x2.2</v>
      </c>
      <c r="BD278" s="174">
        <f t="shared" si="71"/>
        <v>-0.5521413095132619</v>
      </c>
      <c r="BE278" s="131"/>
    </row>
    <row r="279" spans="1:57" ht="13">
      <c r="A279" s="97" t="s">
        <v>308</v>
      </c>
      <c r="B279" s="31"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380">
        <v>0</v>
      </c>
      <c r="AR279" s="99">
        <v>0</v>
      </c>
      <c r="AS279" s="380">
        <f t="shared" si="69"/>
        <v>0</v>
      </c>
      <c r="AT279" s="100">
        <v>0</v>
      </c>
      <c r="AU279" s="100">
        <v>0</v>
      </c>
      <c r="AV279" s="99">
        <v>0</v>
      </c>
      <c r="AW279" s="99">
        <v>0</v>
      </c>
      <c r="AX279" s="99">
        <v>0</v>
      </c>
      <c r="AY279" s="99">
        <v>0</v>
      </c>
      <c r="AZ279" s="100">
        <v>0</v>
      </c>
      <c r="BA279"/>
      <c r="BB279" s="174" t="str">
        <f t="shared" si="74"/>
        <v>ns</v>
      </c>
      <c r="BC279" s="174" t="str">
        <f t="shared" si="70"/>
        <v>ns</v>
      </c>
      <c r="BD279" s="174" t="str">
        <f t="shared" si="71"/>
        <v>ns</v>
      </c>
      <c r="BE279" s="131"/>
    </row>
    <row r="280" spans="1:57" ht="13">
      <c r="A280" s="21" t="s">
        <v>309</v>
      </c>
      <c r="B280" s="29" t="s">
        <v>38</v>
      </c>
      <c r="C280" s="101">
        <v>64</v>
      </c>
      <c r="D280" s="101">
        <v>-45</v>
      </c>
      <c r="E280" s="101">
        <v>59</v>
      </c>
      <c r="F280" s="101">
        <v>-18</v>
      </c>
      <c r="G280" s="106">
        <v>60</v>
      </c>
      <c r="H280" s="101">
        <v>62.100999999999999</v>
      </c>
      <c r="I280" s="101">
        <v>61.185000000000002</v>
      </c>
      <c r="J280" s="75">
        <v>59.002000000000002</v>
      </c>
      <c r="K280" s="75">
        <v>29.196999999999999</v>
      </c>
      <c r="L280" s="106">
        <v>211.48500000000001</v>
      </c>
      <c r="M280" s="145">
        <v>69.349000000000004</v>
      </c>
      <c r="N280" s="145">
        <v>59.651000000000003</v>
      </c>
      <c r="O280" s="145">
        <v>163</v>
      </c>
      <c r="P280" s="145">
        <v>-15.246</v>
      </c>
      <c r="Q280" s="106">
        <v>276.75400000000002</v>
      </c>
      <c r="R280" s="145">
        <v>1.0660000000000001</v>
      </c>
      <c r="S280" s="145">
        <v>-0.26600000000000001</v>
      </c>
      <c r="T280" s="145">
        <v>0.97</v>
      </c>
      <c r="U280" s="145">
        <v>-1.39</v>
      </c>
      <c r="V280" s="106">
        <v>0.38</v>
      </c>
      <c r="W280" s="145">
        <v>-0.192</v>
      </c>
      <c r="X280" s="145">
        <v>-0.95899999999999996</v>
      </c>
      <c r="Y280" s="145">
        <v>2.1989999999999998</v>
      </c>
      <c r="Z280" s="145">
        <v>3.1150000000000002</v>
      </c>
      <c r="AA280" s="106">
        <v>4.1630000000000003</v>
      </c>
      <c r="AB280" s="145">
        <v>-0.34</v>
      </c>
      <c r="AC280" s="145">
        <v>1.49</v>
      </c>
      <c r="AD280" s="145">
        <v>-1.149</v>
      </c>
      <c r="AE280" s="145">
        <v>0</v>
      </c>
      <c r="AF280" s="106">
        <v>1E-3</v>
      </c>
      <c r="AG280" s="145">
        <v>0</v>
      </c>
      <c r="AH280" s="145">
        <v>0</v>
      </c>
      <c r="AI280" s="145">
        <v>0</v>
      </c>
      <c r="AJ280" s="145">
        <v>0</v>
      </c>
      <c r="AK280" s="106">
        <v>0</v>
      </c>
      <c r="AL280" s="145">
        <v>0</v>
      </c>
      <c r="AM280" s="145">
        <v>0</v>
      </c>
      <c r="AN280" s="145">
        <v>2.7E-2</v>
      </c>
      <c r="AO280" s="145">
        <v>2.7E-2</v>
      </c>
      <c r="AP280" s="145">
        <v>-1.6E-2</v>
      </c>
      <c r="AQ280" s="382">
        <v>-1.6E-2</v>
      </c>
      <c r="AR280" s="145">
        <v>-8.9999999999999993E-3</v>
      </c>
      <c r="AS280" s="382">
        <f t="shared" si="69"/>
        <v>-9.0000000000000011E-3</v>
      </c>
      <c r="AT280" s="106">
        <v>2E-3</v>
      </c>
      <c r="AU280" s="106">
        <v>2E-3</v>
      </c>
      <c r="AV280" s="145">
        <v>1.6E-2</v>
      </c>
      <c r="AW280" s="145">
        <v>0</v>
      </c>
      <c r="AX280" s="145">
        <v>0.93200000000000005</v>
      </c>
      <c r="AY280" s="145">
        <v>0</v>
      </c>
      <c r="AZ280" s="66">
        <v>0.94799999999999995</v>
      </c>
      <c r="BA280"/>
      <c r="BB280" s="174">
        <f t="shared" si="74"/>
        <v>-1</v>
      </c>
      <c r="BC280" s="174">
        <f t="shared" si="70"/>
        <v>-1</v>
      </c>
      <c r="BD280" s="174" t="str">
        <f t="shared" si="71"/>
        <v>x474</v>
      </c>
      <c r="BE280" s="131"/>
    </row>
    <row r="281" spans="1:57" ht="13">
      <c r="A281" s="21" t="s">
        <v>310</v>
      </c>
      <c r="B281" s="29" t="s">
        <v>40</v>
      </c>
      <c r="C281" s="101">
        <v>1</v>
      </c>
      <c r="D281" s="101">
        <v>0</v>
      </c>
      <c r="E281" s="101">
        <v>0</v>
      </c>
      <c r="F281" s="101">
        <v>-8</v>
      </c>
      <c r="G281" s="106">
        <v>-7</v>
      </c>
      <c r="H281" s="101">
        <v>0.435</v>
      </c>
      <c r="I281" s="101">
        <v>0.372</v>
      </c>
      <c r="J281" s="75">
        <v>-7.0000000000000007E-2</v>
      </c>
      <c r="K281" s="75">
        <v>3.5999999999999997E-2</v>
      </c>
      <c r="L281" s="106">
        <v>0.77300000000000002</v>
      </c>
      <c r="M281" s="145">
        <v>-1.4E-2</v>
      </c>
      <c r="N281" s="145">
        <v>4.0000000000000001E-3</v>
      </c>
      <c r="O281" s="145">
        <v>2.3519999999999999</v>
      </c>
      <c r="P281" s="145">
        <v>10.285</v>
      </c>
      <c r="Q281" s="106">
        <v>12.627000000000001</v>
      </c>
      <c r="R281" s="145">
        <v>-4.0000000000000001E-3</v>
      </c>
      <c r="S281" s="145">
        <v>2E-3</v>
      </c>
      <c r="T281" s="145">
        <v>2E-3</v>
      </c>
      <c r="U281" s="145">
        <v>-0.313</v>
      </c>
      <c r="V281" s="106">
        <v>-0.313</v>
      </c>
      <c r="W281" s="145">
        <v>2.5419999999999998</v>
      </c>
      <c r="X281" s="145">
        <v>-0.01</v>
      </c>
      <c r="Y281" s="145">
        <v>0.17599999999999999</v>
      </c>
      <c r="Z281" s="145">
        <v>13.166</v>
      </c>
      <c r="AA281" s="106">
        <v>15.874000000000001</v>
      </c>
      <c r="AB281" s="145">
        <v>-0.17899999999999999</v>
      </c>
      <c r="AC281" s="145">
        <v>-9.4E-2</v>
      </c>
      <c r="AD281" s="145">
        <v>1.1970000000000001</v>
      </c>
      <c r="AE281" s="145">
        <v>-2.5999999999999999E-2</v>
      </c>
      <c r="AF281" s="106">
        <v>0.89800000000000002</v>
      </c>
      <c r="AG281" s="145">
        <v>0.13900000000000001</v>
      </c>
      <c r="AH281" s="145">
        <v>-37.225999999999999</v>
      </c>
      <c r="AI281" s="145">
        <v>-2.5779999999999998</v>
      </c>
      <c r="AJ281" s="145">
        <v>0.4</v>
      </c>
      <c r="AK281" s="106">
        <v>-39.265000000000001</v>
      </c>
      <c r="AL281" s="145">
        <v>-1.9E-2</v>
      </c>
      <c r="AM281" s="145">
        <v>-1.9E-2</v>
      </c>
      <c r="AN281" s="145">
        <v>-0.90300000000000002</v>
      </c>
      <c r="AO281" s="145">
        <v>-0.90300000000000002</v>
      </c>
      <c r="AP281" s="145">
        <v>1.387</v>
      </c>
      <c r="AQ281" s="382">
        <v>1.387</v>
      </c>
      <c r="AR281" s="145">
        <v>-0.29499999999999998</v>
      </c>
      <c r="AS281" s="382">
        <f t="shared" si="69"/>
        <v>-0.29499999999999993</v>
      </c>
      <c r="AT281" s="106">
        <v>0.17</v>
      </c>
      <c r="AU281" s="106">
        <v>0.17</v>
      </c>
      <c r="AV281" s="145">
        <v>3.5000000000000003E-2</v>
      </c>
      <c r="AW281" s="145">
        <v>0.10299999999999999</v>
      </c>
      <c r="AX281" s="145">
        <v>-1.4E-2</v>
      </c>
      <c r="AY281" s="145">
        <v>6.2E-2</v>
      </c>
      <c r="AZ281" s="66">
        <v>0.186</v>
      </c>
      <c r="BA281"/>
      <c r="BB281" s="174" t="str">
        <f t="shared" si="74"/>
        <v>ns</v>
      </c>
      <c r="BC281" s="174" t="str">
        <f t="shared" si="70"/>
        <v>ns</v>
      </c>
      <c r="BD281" s="174">
        <f t="shared" si="71"/>
        <v>9.4117647058823417E-2</v>
      </c>
      <c r="BE281" s="131"/>
    </row>
    <row r="282" spans="1:57" ht="13">
      <c r="A282" s="21" t="s">
        <v>311</v>
      </c>
      <c r="B282" s="29" t="s">
        <v>42</v>
      </c>
      <c r="C282" s="101">
        <v>0</v>
      </c>
      <c r="D282" s="101">
        <v>0</v>
      </c>
      <c r="E282" s="101">
        <v>0</v>
      </c>
      <c r="F282" s="101">
        <v>0</v>
      </c>
      <c r="G282" s="106">
        <v>0</v>
      </c>
      <c r="H282" s="101">
        <v>0</v>
      </c>
      <c r="I282" s="101">
        <v>0</v>
      </c>
      <c r="J282" s="75">
        <v>0</v>
      </c>
      <c r="K282" s="75">
        <v>0</v>
      </c>
      <c r="L282" s="106">
        <v>0</v>
      </c>
      <c r="M282" s="145">
        <v>0</v>
      </c>
      <c r="N282" s="145">
        <v>0</v>
      </c>
      <c r="O282" s="145">
        <v>0</v>
      </c>
      <c r="P282" s="145">
        <v>0</v>
      </c>
      <c r="Q282" s="106">
        <v>0</v>
      </c>
      <c r="R282" s="145">
        <v>0</v>
      </c>
      <c r="S282" s="145">
        <v>0</v>
      </c>
      <c r="T282" s="145">
        <v>0</v>
      </c>
      <c r="U282" s="145">
        <v>0</v>
      </c>
      <c r="V282" s="106">
        <v>0</v>
      </c>
      <c r="W282" s="145">
        <v>0</v>
      </c>
      <c r="X282" s="145">
        <v>0</v>
      </c>
      <c r="Y282" s="145">
        <v>0</v>
      </c>
      <c r="Z282" s="145">
        <v>0</v>
      </c>
      <c r="AA282" s="106">
        <v>0</v>
      </c>
      <c r="AB282" s="145">
        <v>0</v>
      </c>
      <c r="AC282" s="145">
        <v>0</v>
      </c>
      <c r="AD282" s="145">
        <v>0</v>
      </c>
      <c r="AE282" s="145">
        <v>0</v>
      </c>
      <c r="AF282" s="106">
        <v>0</v>
      </c>
      <c r="AG282" s="145">
        <v>0</v>
      </c>
      <c r="AH282" s="145">
        <v>0</v>
      </c>
      <c r="AI282" s="145">
        <v>0</v>
      </c>
      <c r="AJ282" s="145">
        <v>0</v>
      </c>
      <c r="AK282" s="106">
        <v>0</v>
      </c>
      <c r="AL282" s="145">
        <v>0</v>
      </c>
      <c r="AM282" s="145">
        <v>0</v>
      </c>
      <c r="AN282" s="145">
        <v>0</v>
      </c>
      <c r="AO282" s="145">
        <v>0</v>
      </c>
      <c r="AP282" s="145">
        <v>0</v>
      </c>
      <c r="AQ282" s="382">
        <v>0</v>
      </c>
      <c r="AR282" s="145">
        <v>0</v>
      </c>
      <c r="AS282" s="382">
        <f t="shared" si="69"/>
        <v>0</v>
      </c>
      <c r="AT282" s="106">
        <v>0</v>
      </c>
      <c r="AU282" s="106">
        <v>0</v>
      </c>
      <c r="AV282" s="145">
        <v>0</v>
      </c>
      <c r="AW282" s="145">
        <v>0</v>
      </c>
      <c r="AX282" s="145">
        <v>0</v>
      </c>
      <c r="AY282" s="145">
        <v>0</v>
      </c>
      <c r="AZ282" s="66">
        <v>0</v>
      </c>
      <c r="BA282"/>
      <c r="BB282" s="174" t="str">
        <f t="shared" si="74"/>
        <v>ns</v>
      </c>
      <c r="BC282" s="174" t="str">
        <f t="shared" si="70"/>
        <v>ns</v>
      </c>
      <c r="BD282" s="174" t="str">
        <f t="shared" si="71"/>
        <v>ns</v>
      </c>
      <c r="BE282" s="131"/>
    </row>
    <row r="283" spans="1:57" ht="13">
      <c r="A283" s="21" t="s">
        <v>312</v>
      </c>
      <c r="B283" s="28" t="s">
        <v>44</v>
      </c>
      <c r="C283" s="63">
        <v>498</v>
      </c>
      <c r="D283" s="63">
        <v>285</v>
      </c>
      <c r="E283" s="63">
        <v>337</v>
      </c>
      <c r="F283" s="63">
        <v>44</v>
      </c>
      <c r="G283" s="64">
        <v>1164</v>
      </c>
      <c r="H283" s="63">
        <v>223.46</v>
      </c>
      <c r="I283" s="63">
        <v>417.108</v>
      </c>
      <c r="J283" s="77">
        <v>514.47299999999996</v>
      </c>
      <c r="K283" s="77">
        <v>357.11799999999999</v>
      </c>
      <c r="L283" s="64">
        <v>1512.1590000000001</v>
      </c>
      <c r="M283" s="148">
        <v>367.55099999999999</v>
      </c>
      <c r="N283" s="148">
        <v>545.80399999999997</v>
      </c>
      <c r="O283" s="148">
        <v>560.99300000000005</v>
      </c>
      <c r="P283" s="148">
        <v>399.34</v>
      </c>
      <c r="Q283" s="64">
        <v>1873.6880000000001</v>
      </c>
      <c r="R283" s="148">
        <v>286.19200000000001</v>
      </c>
      <c r="S283" s="148">
        <v>713.44399999999996</v>
      </c>
      <c r="T283" s="148">
        <v>516.55799999999999</v>
      </c>
      <c r="U283" s="148">
        <v>361.16500000000002</v>
      </c>
      <c r="V283" s="64">
        <v>1877.3589999999999</v>
      </c>
      <c r="W283" s="148">
        <v>318.67099999999999</v>
      </c>
      <c r="X283" s="148">
        <v>550.11599999999999</v>
      </c>
      <c r="Y283" s="148">
        <v>488.69499999999999</v>
      </c>
      <c r="Z283" s="148">
        <v>417.84100000000001</v>
      </c>
      <c r="AA283" s="64">
        <v>1775.3230000000001</v>
      </c>
      <c r="AB283" s="148">
        <v>301.45499999999998</v>
      </c>
      <c r="AC283" s="148">
        <v>382.55</v>
      </c>
      <c r="AD283" s="148">
        <v>430.089</v>
      </c>
      <c r="AE283" s="148">
        <v>350.31299999999999</v>
      </c>
      <c r="AF283" s="64">
        <v>1464.4069999999999</v>
      </c>
      <c r="AG283" s="148">
        <v>312.476</v>
      </c>
      <c r="AH283" s="148">
        <v>597.17499999999995</v>
      </c>
      <c r="AI283" s="148">
        <v>542.39099999999996</v>
      </c>
      <c r="AJ283" s="148">
        <v>534.70100000000002</v>
      </c>
      <c r="AK283" s="64">
        <v>1986.7429999999999</v>
      </c>
      <c r="AL283" s="148">
        <v>5.9020000000000001</v>
      </c>
      <c r="AM283" s="148">
        <v>5.9020000000000001</v>
      </c>
      <c r="AN283" s="148">
        <v>993.54899999999998</v>
      </c>
      <c r="AO283" s="148">
        <v>993.54899999999998</v>
      </c>
      <c r="AP283" s="148">
        <v>500.94900000000001</v>
      </c>
      <c r="AQ283" s="381">
        <v>500.94900000000007</v>
      </c>
      <c r="AR283" s="148">
        <v>581.60500000000002</v>
      </c>
      <c r="AS283" s="381">
        <f t="shared" si="69"/>
        <v>581.60500000000002</v>
      </c>
      <c r="AT283" s="64">
        <v>2082.0050000000001</v>
      </c>
      <c r="AU283" s="64">
        <v>2082.0050000000001</v>
      </c>
      <c r="AV283" s="148">
        <v>501.96</v>
      </c>
      <c r="AW283" s="148">
        <v>697.16399999999999</v>
      </c>
      <c r="AX283" s="148">
        <v>595.97</v>
      </c>
      <c r="AY283" s="148">
        <v>579.92600000000004</v>
      </c>
      <c r="AZ283" s="64">
        <v>2375.02</v>
      </c>
      <c r="BA283"/>
      <c r="BB283" s="174">
        <f t="shared" si="74"/>
        <v>-2.8868390058544025E-3</v>
      </c>
      <c r="BC283" s="174">
        <f t="shared" si="70"/>
        <v>-2.6920818161987992E-2</v>
      </c>
      <c r="BD283" s="174">
        <f t="shared" si="71"/>
        <v>0.14073693386903474</v>
      </c>
      <c r="BE283" s="131"/>
    </row>
    <row r="284" spans="1:57" ht="13">
      <c r="A284" s="21" t="s">
        <v>313</v>
      </c>
      <c r="B284" s="29" t="s">
        <v>46</v>
      </c>
      <c r="C284" s="101">
        <v>-171</v>
      </c>
      <c r="D284" s="101">
        <v>-201</v>
      </c>
      <c r="E284" s="101">
        <v>-42</v>
      </c>
      <c r="F284" s="101">
        <v>7</v>
      </c>
      <c r="G284" s="106">
        <v>-407</v>
      </c>
      <c r="H284" s="101">
        <v>-72.878</v>
      </c>
      <c r="I284" s="101">
        <v>-92.855000000000004</v>
      </c>
      <c r="J284" s="75">
        <v>-62.944000000000003</v>
      </c>
      <c r="K284" s="75">
        <v>-106.86499999999999</v>
      </c>
      <c r="L284" s="106">
        <v>-335.54199999999997</v>
      </c>
      <c r="M284" s="145">
        <v>-75.632999999999996</v>
      </c>
      <c r="N284" s="145">
        <v>-148.93700000000001</v>
      </c>
      <c r="O284" s="145">
        <v>-184.917</v>
      </c>
      <c r="P284" s="145">
        <v>-255.00399999999999</v>
      </c>
      <c r="Q284" s="106">
        <v>-664.49099999999999</v>
      </c>
      <c r="R284" s="145">
        <v>-97.409000000000006</v>
      </c>
      <c r="S284" s="145">
        <v>-184.53800000000001</v>
      </c>
      <c r="T284" s="145">
        <v>-149.55000000000001</v>
      </c>
      <c r="U284" s="145">
        <v>-62.375</v>
      </c>
      <c r="V284" s="106">
        <v>-493.87200000000001</v>
      </c>
      <c r="W284" s="145">
        <v>-119.878</v>
      </c>
      <c r="X284" s="145">
        <v>-133.27199999999999</v>
      </c>
      <c r="Y284" s="145">
        <v>-49.994999999999997</v>
      </c>
      <c r="Z284" s="145">
        <v>-51.926000000000002</v>
      </c>
      <c r="AA284" s="106">
        <v>-355.07100000000003</v>
      </c>
      <c r="AB284" s="145">
        <v>-43.378</v>
      </c>
      <c r="AC284" s="145">
        <v>-30.728999999999999</v>
      </c>
      <c r="AD284" s="145">
        <v>-107.232</v>
      </c>
      <c r="AE284" s="145">
        <v>-47.353000000000002</v>
      </c>
      <c r="AF284" s="106">
        <v>-228.69200000000001</v>
      </c>
      <c r="AG284" s="145">
        <v>-51.768000000000001</v>
      </c>
      <c r="AH284" s="145">
        <v>-141.636</v>
      </c>
      <c r="AI284" s="145">
        <v>-118.357</v>
      </c>
      <c r="AJ284" s="145">
        <v>-149.684</v>
      </c>
      <c r="AK284" s="106">
        <v>-461.44499999999999</v>
      </c>
      <c r="AL284" s="145">
        <v>-63.424999999999997</v>
      </c>
      <c r="AM284" s="145">
        <v>-63.424999999999997</v>
      </c>
      <c r="AN284" s="145">
        <v>-185.5</v>
      </c>
      <c r="AO284" s="145">
        <v>-185.5</v>
      </c>
      <c r="AP284" s="145">
        <v>-133.738</v>
      </c>
      <c r="AQ284" s="382">
        <v>-133.738</v>
      </c>
      <c r="AR284" s="145">
        <v>-133.08500000000001</v>
      </c>
      <c r="AS284" s="382">
        <f t="shared" si="69"/>
        <v>-133.08500000000004</v>
      </c>
      <c r="AT284" s="106">
        <v>-515.74800000000005</v>
      </c>
      <c r="AU284" s="106">
        <v>-515.74800000000005</v>
      </c>
      <c r="AV284" s="145">
        <v>-161.505</v>
      </c>
      <c r="AW284" s="145">
        <v>-136.47999999999999</v>
      </c>
      <c r="AX284" s="145">
        <v>-181.44499999999999</v>
      </c>
      <c r="AY284" s="145">
        <v>-98.787999999999997</v>
      </c>
      <c r="AZ284" s="66">
        <v>-578.21799999999996</v>
      </c>
      <c r="BA284"/>
      <c r="BB284" s="174">
        <f t="shared" si="74"/>
        <v>-0.25770748018183887</v>
      </c>
      <c r="BC284" s="174">
        <f t="shared" si="70"/>
        <v>-0.45554851332359669</v>
      </c>
      <c r="BD284" s="174">
        <f t="shared" si="71"/>
        <v>0.12112504556488801</v>
      </c>
      <c r="BE284" s="131"/>
    </row>
    <row r="285" spans="1:57" ht="13">
      <c r="A285" s="21" t="s">
        <v>314</v>
      </c>
      <c r="B285" s="29" t="s">
        <v>48</v>
      </c>
      <c r="C285" s="101">
        <v>0</v>
      </c>
      <c r="D285" s="101">
        <v>-1</v>
      </c>
      <c r="E285" s="101">
        <v>-1</v>
      </c>
      <c r="F285" s="101">
        <v>0</v>
      </c>
      <c r="G285" s="106">
        <v>-2</v>
      </c>
      <c r="H285" s="101">
        <v>-9.0999999999999998E-2</v>
      </c>
      <c r="I285" s="101">
        <v>11.255000000000001</v>
      </c>
      <c r="J285" s="75">
        <v>-0.35699999999999998</v>
      </c>
      <c r="K285" s="75">
        <v>0.09</v>
      </c>
      <c r="L285" s="106">
        <v>10.897</v>
      </c>
      <c r="M285" s="145">
        <v>0</v>
      </c>
      <c r="N285" s="145">
        <v>0</v>
      </c>
      <c r="O285" s="145">
        <v>0</v>
      </c>
      <c r="P285" s="145">
        <v>0</v>
      </c>
      <c r="Q285" s="106">
        <v>0</v>
      </c>
      <c r="R285" s="145">
        <v>0</v>
      </c>
      <c r="S285" s="145">
        <v>0</v>
      </c>
      <c r="T285" s="145">
        <v>0</v>
      </c>
      <c r="U285" s="145">
        <v>0</v>
      </c>
      <c r="V285" s="106">
        <v>0</v>
      </c>
      <c r="W285" s="145">
        <v>0</v>
      </c>
      <c r="X285" s="145">
        <v>0</v>
      </c>
      <c r="Y285" s="145">
        <v>0</v>
      </c>
      <c r="Z285" s="145">
        <v>0</v>
      </c>
      <c r="AA285" s="106">
        <v>0</v>
      </c>
      <c r="AB285" s="145">
        <v>0</v>
      </c>
      <c r="AC285" s="145">
        <v>0</v>
      </c>
      <c r="AD285" s="145">
        <v>0</v>
      </c>
      <c r="AE285" s="145">
        <v>0</v>
      </c>
      <c r="AF285" s="106">
        <v>0</v>
      </c>
      <c r="AG285" s="145">
        <v>0</v>
      </c>
      <c r="AH285" s="145">
        <v>0</v>
      </c>
      <c r="AI285" s="145">
        <v>0</v>
      </c>
      <c r="AJ285" s="145">
        <v>0</v>
      </c>
      <c r="AK285" s="106">
        <v>0</v>
      </c>
      <c r="AL285" s="145">
        <v>0</v>
      </c>
      <c r="AM285" s="145">
        <v>0</v>
      </c>
      <c r="AN285" s="145">
        <v>0</v>
      </c>
      <c r="AO285" s="145">
        <v>0</v>
      </c>
      <c r="AP285" s="145">
        <v>-1.0609999999999999</v>
      </c>
      <c r="AQ285" s="382">
        <v>-1.0609999999999999</v>
      </c>
      <c r="AR285" s="145">
        <v>1.0609999999999999</v>
      </c>
      <c r="AS285" s="382">
        <f t="shared" si="69"/>
        <v>1.0609999999999999</v>
      </c>
      <c r="AT285" s="106">
        <v>0</v>
      </c>
      <c r="AU285" s="106">
        <v>0</v>
      </c>
      <c r="AV285" s="145">
        <v>0</v>
      </c>
      <c r="AW285" s="145">
        <v>0</v>
      </c>
      <c r="AX285" s="145">
        <v>0</v>
      </c>
      <c r="AY285" s="145">
        <v>0</v>
      </c>
      <c r="AZ285" s="66">
        <v>0</v>
      </c>
      <c r="BA285"/>
      <c r="BB285" s="174">
        <f t="shared" si="74"/>
        <v>-1</v>
      </c>
      <c r="BC285" s="174" t="str">
        <f t="shared" si="70"/>
        <v>ns</v>
      </c>
      <c r="BD285" s="174" t="str">
        <f t="shared" si="71"/>
        <v>ns</v>
      </c>
      <c r="BE285" s="131"/>
    </row>
    <row r="286" spans="1:57" ht="13">
      <c r="A286" s="21" t="s">
        <v>315</v>
      </c>
      <c r="B286" s="28" t="s">
        <v>50</v>
      </c>
      <c r="C286" s="63">
        <v>327</v>
      </c>
      <c r="D286" s="63">
        <v>83</v>
      </c>
      <c r="E286" s="63">
        <v>294</v>
      </c>
      <c r="F286" s="63">
        <v>51</v>
      </c>
      <c r="G286" s="64">
        <v>755</v>
      </c>
      <c r="H286" s="63">
        <v>150.49100000000001</v>
      </c>
      <c r="I286" s="63">
        <v>335.50799999999998</v>
      </c>
      <c r="J286" s="77">
        <v>451.17200000000003</v>
      </c>
      <c r="K286" s="77">
        <v>250.34299999999999</v>
      </c>
      <c r="L286" s="64">
        <v>1187.5139999999999</v>
      </c>
      <c r="M286" s="148">
        <v>291.91800000000001</v>
      </c>
      <c r="N286" s="148">
        <v>396.86700000000002</v>
      </c>
      <c r="O286" s="148">
        <v>376.07600000000002</v>
      </c>
      <c r="P286" s="148">
        <v>144.33600000000001</v>
      </c>
      <c r="Q286" s="64">
        <v>1209.1969999999999</v>
      </c>
      <c r="R286" s="148">
        <v>188.78299999999999</v>
      </c>
      <c r="S286" s="148">
        <v>528.90599999999995</v>
      </c>
      <c r="T286" s="148">
        <v>367.00799999999998</v>
      </c>
      <c r="U286" s="148">
        <v>298.79000000000002</v>
      </c>
      <c r="V286" s="64">
        <v>1383.4870000000001</v>
      </c>
      <c r="W286" s="148">
        <v>198.79300000000001</v>
      </c>
      <c r="X286" s="148">
        <v>416.84399999999999</v>
      </c>
      <c r="Y286" s="148">
        <v>438.7</v>
      </c>
      <c r="Z286" s="148">
        <v>365.91500000000002</v>
      </c>
      <c r="AA286" s="64">
        <v>1420.252</v>
      </c>
      <c r="AB286" s="148">
        <v>258.077</v>
      </c>
      <c r="AC286" s="148">
        <v>351.82100000000003</v>
      </c>
      <c r="AD286" s="148">
        <v>322.85700000000003</v>
      </c>
      <c r="AE286" s="148">
        <v>302.95999999999998</v>
      </c>
      <c r="AF286" s="64">
        <v>1235.7149999999999</v>
      </c>
      <c r="AG286" s="148">
        <v>260.70800000000003</v>
      </c>
      <c r="AH286" s="148">
        <v>455.53899999999999</v>
      </c>
      <c r="AI286" s="148">
        <v>424.03399999999999</v>
      </c>
      <c r="AJ286" s="148">
        <v>385.017</v>
      </c>
      <c r="AK286" s="64">
        <v>1525.298</v>
      </c>
      <c r="AL286" s="148">
        <v>-57.523000000000003</v>
      </c>
      <c r="AM286" s="148">
        <v>-57.523000000000003</v>
      </c>
      <c r="AN286" s="148">
        <v>808.04899999999998</v>
      </c>
      <c r="AO286" s="148">
        <v>808.04899999999998</v>
      </c>
      <c r="AP286" s="148">
        <v>366.15</v>
      </c>
      <c r="AQ286" s="381">
        <v>366.15</v>
      </c>
      <c r="AR286" s="148">
        <v>449.58100000000002</v>
      </c>
      <c r="AS286" s="381">
        <f t="shared" si="69"/>
        <v>449.58100000000002</v>
      </c>
      <c r="AT286" s="64">
        <v>1566.2570000000001</v>
      </c>
      <c r="AU286" s="64">
        <v>1566.2570000000001</v>
      </c>
      <c r="AV286" s="148">
        <v>340.45499999999998</v>
      </c>
      <c r="AW286" s="148">
        <v>560.68399999999997</v>
      </c>
      <c r="AX286" s="148">
        <v>414.52499999999998</v>
      </c>
      <c r="AY286" s="148">
        <v>481.13799999999998</v>
      </c>
      <c r="AZ286" s="64">
        <v>1796.8019999999999</v>
      </c>
      <c r="BA286"/>
      <c r="BB286" s="174">
        <f t="shared" si="74"/>
        <v>7.0192023239416201E-2</v>
      </c>
      <c r="BC286" s="174">
        <f t="shared" si="70"/>
        <v>0.16069718352330975</v>
      </c>
      <c r="BD286" s="174">
        <f t="shared" si="71"/>
        <v>0.14719487287207644</v>
      </c>
      <c r="BE286" s="131"/>
    </row>
    <row r="287" spans="1:57" ht="13">
      <c r="A287" s="21" t="s">
        <v>316</v>
      </c>
      <c r="B287" s="29" t="s">
        <v>52</v>
      </c>
      <c r="C287" s="101">
        <v>-7</v>
      </c>
      <c r="D287" s="101">
        <v>-1</v>
      </c>
      <c r="E287" s="101">
        <v>-7</v>
      </c>
      <c r="F287" s="101">
        <v>-1</v>
      </c>
      <c r="G287" s="106">
        <v>-16</v>
      </c>
      <c r="H287" s="101">
        <v>-3.3279999999999998</v>
      </c>
      <c r="I287" s="101">
        <v>-4.46</v>
      </c>
      <c r="J287" s="101">
        <v>-14.632999999999999</v>
      </c>
      <c r="K287" s="101">
        <v>-3.6880000000000002</v>
      </c>
      <c r="L287" s="106">
        <v>-26.109000000000002</v>
      </c>
      <c r="M287" s="145">
        <v>-6.5860000000000003</v>
      </c>
      <c r="N287" s="145">
        <v>-7.7729999999999997</v>
      </c>
      <c r="O287" s="145">
        <v>-7.6059999999999999</v>
      </c>
      <c r="P287" s="145">
        <v>-3.4940000000000002</v>
      </c>
      <c r="Q287" s="106">
        <v>-25.459</v>
      </c>
      <c r="R287" s="145">
        <v>-3.948</v>
      </c>
      <c r="S287" s="145">
        <v>-11.564</v>
      </c>
      <c r="T287" s="145">
        <v>-7.7960000000000003</v>
      </c>
      <c r="U287" s="145">
        <v>-6.2110000000000003</v>
      </c>
      <c r="V287" s="106">
        <v>-29.518999999999998</v>
      </c>
      <c r="W287" s="145">
        <v>-4.3840000000000003</v>
      </c>
      <c r="X287" s="145">
        <v>-8.5660000000000007</v>
      </c>
      <c r="Y287" s="145">
        <v>-9.5739999999999998</v>
      </c>
      <c r="Z287" s="145">
        <v>-9.532</v>
      </c>
      <c r="AA287" s="106">
        <v>-32.055999999999997</v>
      </c>
      <c r="AB287" s="145">
        <v>-5.3920000000000003</v>
      </c>
      <c r="AC287" s="145">
        <v>-7.0250000000000004</v>
      </c>
      <c r="AD287" s="145">
        <v>-6.5890000000000004</v>
      </c>
      <c r="AE287" s="145">
        <v>-7.1210000000000004</v>
      </c>
      <c r="AF287" s="106">
        <v>-26.126999999999999</v>
      </c>
      <c r="AG287" s="145">
        <v>-5.03</v>
      </c>
      <c r="AH287" s="145">
        <v>-9.5990000000000002</v>
      </c>
      <c r="AI287" s="145">
        <v>-8.9160000000000004</v>
      </c>
      <c r="AJ287" s="145">
        <v>-8.8580000000000005</v>
      </c>
      <c r="AK287" s="106">
        <v>-32.402999999999999</v>
      </c>
      <c r="AL287" s="145">
        <v>1.2869999999999999</v>
      </c>
      <c r="AM287" s="145">
        <v>1.2869999999999999</v>
      </c>
      <c r="AN287" s="145">
        <v>-18.105</v>
      </c>
      <c r="AO287" s="145">
        <v>-18.105</v>
      </c>
      <c r="AP287" s="145">
        <v>-8.1129999999999995</v>
      </c>
      <c r="AQ287" s="382">
        <v>-8.1129999999999995</v>
      </c>
      <c r="AR287" s="145">
        <v>-10.32</v>
      </c>
      <c r="AS287" s="382">
        <f t="shared" si="69"/>
        <v>-10.319999999999997</v>
      </c>
      <c r="AT287" s="106">
        <v>-35.250999999999998</v>
      </c>
      <c r="AU287" s="106">
        <v>-35.250999999999998</v>
      </c>
      <c r="AV287" s="145">
        <v>-8.1999999999999993</v>
      </c>
      <c r="AW287" s="145">
        <v>-13.557</v>
      </c>
      <c r="AX287" s="145">
        <v>-10.004</v>
      </c>
      <c r="AY287" s="145">
        <v>-11.138999999999999</v>
      </c>
      <c r="AZ287" s="66">
        <v>-42.9</v>
      </c>
      <c r="BA287"/>
      <c r="BB287" s="174">
        <f t="shared" si="74"/>
        <v>7.9360465116279366E-2</v>
      </c>
      <c r="BC287" s="174">
        <f t="shared" si="70"/>
        <v>0.11345461815273894</v>
      </c>
      <c r="BD287" s="174">
        <f t="shared" si="71"/>
        <v>0.21698675214887531</v>
      </c>
      <c r="BE287" s="131"/>
    </row>
    <row r="288" spans="1:57" ht="13">
      <c r="A288" s="21" t="s">
        <v>317</v>
      </c>
      <c r="B288" s="36" t="s">
        <v>54</v>
      </c>
      <c r="C288" s="64">
        <v>320</v>
      </c>
      <c r="D288" s="64">
        <v>82</v>
      </c>
      <c r="E288" s="64">
        <v>287</v>
      </c>
      <c r="F288" s="64">
        <v>50</v>
      </c>
      <c r="G288" s="64">
        <v>739</v>
      </c>
      <c r="H288" s="64">
        <v>147.16300000000001</v>
      </c>
      <c r="I288" s="64">
        <v>331.048</v>
      </c>
      <c r="J288" s="78">
        <v>436.53899999999999</v>
      </c>
      <c r="K288" s="78">
        <v>246.655</v>
      </c>
      <c r="L288" s="64">
        <v>1161.405</v>
      </c>
      <c r="M288" s="149">
        <v>285.33199999999999</v>
      </c>
      <c r="N288" s="149">
        <v>389.09399999999999</v>
      </c>
      <c r="O288" s="149">
        <v>368.47</v>
      </c>
      <c r="P288" s="149">
        <v>140.84200000000001</v>
      </c>
      <c r="Q288" s="64">
        <v>1183.7380000000001</v>
      </c>
      <c r="R288" s="149">
        <v>184.83500000000001</v>
      </c>
      <c r="S288" s="149">
        <v>517.34199999999998</v>
      </c>
      <c r="T288" s="149">
        <v>359.21199999999999</v>
      </c>
      <c r="U288" s="149">
        <v>292.57900000000001</v>
      </c>
      <c r="V288" s="64">
        <v>1353.9680000000001</v>
      </c>
      <c r="W288" s="149">
        <v>194.40899999999999</v>
      </c>
      <c r="X288" s="149">
        <v>408.27800000000002</v>
      </c>
      <c r="Y288" s="149">
        <v>429.12599999999998</v>
      </c>
      <c r="Z288" s="149">
        <v>356.38299999999998</v>
      </c>
      <c r="AA288" s="64">
        <v>1388.1959999999999</v>
      </c>
      <c r="AB288" s="149">
        <v>252.685</v>
      </c>
      <c r="AC288" s="149">
        <v>344.79599999999999</v>
      </c>
      <c r="AD288" s="149">
        <v>316.26799999999997</v>
      </c>
      <c r="AE288" s="149">
        <v>295.839</v>
      </c>
      <c r="AF288" s="64">
        <v>1209.588</v>
      </c>
      <c r="AG288" s="149">
        <v>255.678</v>
      </c>
      <c r="AH288" s="149">
        <v>445.94</v>
      </c>
      <c r="AI288" s="149">
        <v>415.11799999999999</v>
      </c>
      <c r="AJ288" s="149">
        <v>376.15899999999999</v>
      </c>
      <c r="AK288" s="64">
        <v>1492.895</v>
      </c>
      <c r="AL288" s="149">
        <v>-56.235999999999997</v>
      </c>
      <c r="AM288" s="149">
        <v>-56.235999999999997</v>
      </c>
      <c r="AN288" s="149">
        <v>789.94399999999996</v>
      </c>
      <c r="AO288" s="149">
        <v>789.94399999999996</v>
      </c>
      <c r="AP288" s="149">
        <v>358.03699999999998</v>
      </c>
      <c r="AQ288" s="381">
        <v>358.03699999999992</v>
      </c>
      <c r="AR288" s="149">
        <v>439.26100000000002</v>
      </c>
      <c r="AS288" s="381">
        <f t="shared" si="69"/>
        <v>439.26100000000031</v>
      </c>
      <c r="AT288" s="64">
        <v>1531.0060000000001</v>
      </c>
      <c r="AU288" s="64">
        <v>1531.0060000000001</v>
      </c>
      <c r="AV288" s="149">
        <v>332.255</v>
      </c>
      <c r="AW288" s="149">
        <v>547.12699999999995</v>
      </c>
      <c r="AX288" s="149">
        <v>404.52100000000002</v>
      </c>
      <c r="AY288" s="149">
        <v>469.99900000000002</v>
      </c>
      <c r="AZ288" s="64">
        <v>1753.902</v>
      </c>
      <c r="BA288"/>
      <c r="BB288" s="174">
        <f>IF(ISERROR($AY288/AS288),"ns",IF($AY288/AS288&gt;200%,"x"&amp;(ROUND($AY288/AS288,1)),IF($AY288/AS288&lt;0,"ns",$AY288/AS288-1)))</f>
        <v>6.9976619822838204E-2</v>
      </c>
      <c r="BC288" s="174">
        <f t="shared" si="70"/>
        <v>0.1618655150165258</v>
      </c>
      <c r="BD288" s="174">
        <f t="shared" si="71"/>
        <v>0.14558793368543288</v>
      </c>
      <c r="BE288" s="131"/>
    </row>
    <row r="289" spans="1:57" ht="13">
      <c r="A289" s="115" t="s">
        <v>286</v>
      </c>
      <c r="B289" s="31" t="s">
        <v>287</v>
      </c>
      <c r="C289" s="98">
        <v>6</v>
      </c>
      <c r="D289" s="98">
        <v>82</v>
      </c>
      <c r="E289" s="98">
        <v>50</v>
      </c>
      <c r="F289" s="99">
        <v>-62</v>
      </c>
      <c r="G289" s="100">
        <v>76</v>
      </c>
      <c r="H289" s="99">
        <v>9</v>
      </c>
      <c r="I289" s="99">
        <v>-1.84</v>
      </c>
      <c r="J289" s="99">
        <v>-44.264199999999995</v>
      </c>
      <c r="K289" s="99">
        <v>-2.9040079999999975</v>
      </c>
      <c r="L289" s="100">
        <v>-49.008207999999996</v>
      </c>
      <c r="M289" s="99">
        <v>-45.795000000000002</v>
      </c>
      <c r="N289" s="99">
        <v>-18.306513462000005</v>
      </c>
      <c r="O289" s="99">
        <v>-8.6691252104548511</v>
      </c>
      <c r="P289" s="99">
        <v>-5.9430000000000005</v>
      </c>
      <c r="Q289" s="100">
        <v>-32.918638672454861</v>
      </c>
      <c r="R289" s="99">
        <v>6.4225631964237335</v>
      </c>
      <c r="S289" s="99">
        <v>18.990536961917407</v>
      </c>
      <c r="T289" s="99">
        <v>-15.508594225078738</v>
      </c>
      <c r="U289" s="99">
        <v>23.018858073855821</v>
      </c>
      <c r="V289" s="100">
        <v>26.500800810694486</v>
      </c>
      <c r="W289" s="99">
        <v>-19.621725403432151</v>
      </c>
      <c r="X289" s="99">
        <v>-8.8014146844885079</v>
      </c>
      <c r="Y289" s="99">
        <v>-2.8559999999999999</v>
      </c>
      <c r="Z289" s="99">
        <v>-15.66451386</v>
      </c>
      <c r="AA289" s="100">
        <v>-27.321928544488507</v>
      </c>
      <c r="AB289" s="99">
        <v>67.651459041976182</v>
      </c>
      <c r="AC289" s="99">
        <v>-54.70509400000001</v>
      </c>
      <c r="AD289" s="99">
        <v>9.1194749999999978</v>
      </c>
      <c r="AE289" s="99">
        <v>-7.0873139785744712</v>
      </c>
      <c r="AF289" s="100">
        <v>-52.67293297857448</v>
      </c>
      <c r="AG289" s="99">
        <v>1.0359859999999994</v>
      </c>
      <c r="AH289" s="99">
        <v>-11.30322</v>
      </c>
      <c r="AI289" s="99">
        <v>-1.0258693032199964</v>
      </c>
      <c r="AJ289" s="99">
        <v>3.2349794471890401</v>
      </c>
      <c r="AK289" s="100">
        <v>-9.0941098560309577</v>
      </c>
      <c r="AL289" s="99">
        <v>-10.136394986728453</v>
      </c>
      <c r="AM289" s="99">
        <v>-10.136394986728453</v>
      </c>
      <c r="AN289" s="99">
        <v>57.268422303964861</v>
      </c>
      <c r="AO289" s="99">
        <v>57.268422303964861</v>
      </c>
      <c r="AP289" s="99">
        <v>-0.37166374532815283</v>
      </c>
      <c r="AQ289" s="380">
        <v>-0.37166374532815283</v>
      </c>
      <c r="AR289" s="99">
        <v>-45.430041239668157</v>
      </c>
      <c r="AS289" s="380">
        <f t="shared" si="69"/>
        <v>-45.430041239668157</v>
      </c>
      <c r="AT289" s="100">
        <v>1.3303223322400957</v>
      </c>
      <c r="AU289" s="100">
        <v>1.3303223322400957</v>
      </c>
      <c r="AV289" s="99">
        <v>-22.988375524996417</v>
      </c>
      <c r="AW289" s="99">
        <v>-11.344628835418817</v>
      </c>
      <c r="AX289" s="99">
        <v>0.44170413753803173</v>
      </c>
      <c r="AY289" s="99">
        <f>AY311+AY333</f>
        <v>5.6697067743988061</v>
      </c>
      <c r="AZ289" s="98">
        <f t="shared" ref="AZ289" si="75">AZ311+AZ333</f>
        <v>-28.221593448478394</v>
      </c>
      <c r="BA289"/>
      <c r="BB289" s="174"/>
      <c r="BC289" s="174"/>
      <c r="BD289" s="174"/>
      <c r="BE289" s="131"/>
    </row>
    <row r="290" spans="1:57" ht="13">
      <c r="A290" s="21"/>
      <c r="B290" s="88"/>
      <c r="C290" s="88"/>
      <c r="D290" s="88"/>
      <c r="E290" s="88"/>
      <c r="F290" s="88"/>
      <c r="G290" s="88"/>
      <c r="H290" s="88"/>
      <c r="I290" s="88"/>
      <c r="J290" s="101"/>
      <c r="K290" s="101"/>
      <c r="L290" s="88"/>
      <c r="M290" s="144"/>
      <c r="N290" s="144"/>
      <c r="O290" s="144"/>
      <c r="P290" s="144"/>
      <c r="Q290" s="88"/>
      <c r="R290" s="144"/>
      <c r="S290" s="144"/>
      <c r="T290" s="144"/>
      <c r="U290" s="144"/>
      <c r="V290" s="88"/>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478"/>
      <c r="BA290"/>
      <c r="BB290" s="178"/>
      <c r="BC290" s="178"/>
      <c r="BD290" s="178"/>
      <c r="BE290" s="131"/>
    </row>
    <row r="291" spans="1:57" ht="16" thickBot="1">
      <c r="A291" s="21"/>
      <c r="B291" s="119" t="s">
        <v>318</v>
      </c>
      <c r="C291" s="120"/>
      <c r="D291" s="120"/>
      <c r="E291" s="120"/>
      <c r="F291" s="120"/>
      <c r="G291" s="120"/>
      <c r="H291" s="120"/>
      <c r="I291" s="120"/>
      <c r="J291" s="120"/>
      <c r="K291" s="120"/>
      <c r="L291" s="120"/>
      <c r="M291" s="166"/>
      <c r="N291" s="166"/>
      <c r="O291" s="166"/>
      <c r="P291" s="166"/>
      <c r="Q291" s="120"/>
      <c r="R291" s="166"/>
      <c r="S291" s="166"/>
      <c r="T291" s="166"/>
      <c r="U291" s="166"/>
      <c r="V291" s="120"/>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c r="BB291" s="184"/>
      <c r="BC291" s="184"/>
      <c r="BD291" s="184"/>
      <c r="BE291" s="131"/>
    </row>
    <row r="292" spans="1:57" ht="13">
      <c r="A292" s="21"/>
      <c r="B292" s="88"/>
      <c r="C292" s="88"/>
      <c r="D292" s="88"/>
      <c r="E292" s="88"/>
      <c r="F292" s="88"/>
      <c r="G292" s="88"/>
      <c r="H292" s="88"/>
      <c r="I292" s="88"/>
      <c r="J292" s="88"/>
      <c r="K292" s="88"/>
      <c r="L292" s="88"/>
      <c r="M292" s="136"/>
      <c r="N292" s="136"/>
      <c r="O292" s="136"/>
      <c r="P292" s="136"/>
      <c r="Q292" s="88"/>
      <c r="R292" s="136"/>
      <c r="S292" s="136"/>
      <c r="T292" s="136"/>
      <c r="U292" s="136"/>
      <c r="V292" s="88"/>
      <c r="W292" s="136"/>
      <c r="X292" s="136"/>
      <c r="Y292" s="136"/>
      <c r="Z292" s="136"/>
      <c r="AA292" s="136"/>
      <c r="AB292" s="136"/>
      <c r="AC292" s="136"/>
      <c r="AD292" s="136"/>
      <c r="AE292" s="136"/>
      <c r="AF292" s="136"/>
      <c r="AG292" s="136"/>
      <c r="AH292" s="136"/>
      <c r="AI292" s="136"/>
      <c r="AJ292" s="136"/>
      <c r="AK292" s="136"/>
      <c r="AL292" s="136"/>
      <c r="AM292" s="167" t="s">
        <v>601</v>
      </c>
      <c r="AN292" s="136"/>
      <c r="AO292" s="167" t="s">
        <v>601</v>
      </c>
      <c r="AP292" s="136"/>
      <c r="AQ292" s="167" t="s">
        <v>601</v>
      </c>
      <c r="AR292" s="136"/>
      <c r="AS292" s="167" t="s">
        <v>601</v>
      </c>
      <c r="AT292" s="136"/>
      <c r="AU292" s="167" t="s">
        <v>601</v>
      </c>
      <c r="AV292" s="136"/>
      <c r="AW292" s="136"/>
      <c r="AX292" s="136"/>
      <c r="AY292" s="136"/>
      <c r="AZ292" s="470"/>
      <c r="BA292"/>
      <c r="BB292" s="178"/>
      <c r="BC292" s="178"/>
      <c r="BD292" s="178"/>
      <c r="BE292" s="131"/>
    </row>
    <row r="293" spans="1:57" ht="26">
      <c r="A293" s="21"/>
      <c r="B293" s="121" t="s">
        <v>24</v>
      </c>
      <c r="C293" s="122" t="s">
        <v>100</v>
      </c>
      <c r="D293" s="122" t="s">
        <v>101</v>
      </c>
      <c r="E293" s="122" t="s">
        <v>102</v>
      </c>
      <c r="F293" s="122" t="s">
        <v>103</v>
      </c>
      <c r="G293" s="122" t="s">
        <v>104</v>
      </c>
      <c r="H293" s="122" t="s">
        <v>483</v>
      </c>
      <c r="I293" s="122" t="s">
        <v>484</v>
      </c>
      <c r="J293" s="122" t="s">
        <v>485</v>
      </c>
      <c r="K293" s="122" t="s">
        <v>486</v>
      </c>
      <c r="L293" s="122" t="s">
        <v>487</v>
      </c>
      <c r="M293" s="167" t="s">
        <v>488</v>
      </c>
      <c r="N293" s="167" t="s">
        <v>489</v>
      </c>
      <c r="O293" s="167" t="s">
        <v>490</v>
      </c>
      <c r="P293" s="167" t="s">
        <v>491</v>
      </c>
      <c r="Q293" s="122" t="s">
        <v>492</v>
      </c>
      <c r="R293" s="167" t="s">
        <v>493</v>
      </c>
      <c r="S293" s="167" t="s">
        <v>494</v>
      </c>
      <c r="T293" s="167" t="s">
        <v>495</v>
      </c>
      <c r="U293" s="167" t="s">
        <v>496</v>
      </c>
      <c r="V293" s="122" t="s">
        <v>497</v>
      </c>
      <c r="W293" s="167" t="s">
        <v>498</v>
      </c>
      <c r="X293" s="167" t="s">
        <v>499</v>
      </c>
      <c r="Y293" s="167" t="s">
        <v>500</v>
      </c>
      <c r="Z293" s="167" t="s">
        <v>501</v>
      </c>
      <c r="AA293" s="167" t="s">
        <v>502</v>
      </c>
      <c r="AB293" s="167" t="s">
        <v>503</v>
      </c>
      <c r="AC293" s="167" t="s">
        <v>504</v>
      </c>
      <c r="AD293" s="167" t="s">
        <v>505</v>
      </c>
      <c r="AE293" s="167" t="s">
        <v>506</v>
      </c>
      <c r="AF293" s="167" t="s">
        <v>507</v>
      </c>
      <c r="AG293" s="167" t="s">
        <v>508</v>
      </c>
      <c r="AH293" s="167" t="s">
        <v>509</v>
      </c>
      <c r="AI293" s="167" t="s">
        <v>510</v>
      </c>
      <c r="AJ293" s="167" t="s">
        <v>511</v>
      </c>
      <c r="AK293" s="167" t="s">
        <v>512</v>
      </c>
      <c r="AL293" s="167" t="s">
        <v>513</v>
      </c>
      <c r="AM293" s="167" t="s">
        <v>513</v>
      </c>
      <c r="AN293" s="167" t="s">
        <v>570</v>
      </c>
      <c r="AO293" s="167" t="s">
        <v>570</v>
      </c>
      <c r="AP293" s="167" t="s">
        <v>574</v>
      </c>
      <c r="AQ293" s="167" t="s">
        <v>574</v>
      </c>
      <c r="AR293" s="167" t="s">
        <v>604</v>
      </c>
      <c r="AS293" s="167" t="str">
        <f>AS271</f>
        <v>Q4-22
Stated</v>
      </c>
      <c r="AT293" s="167" t="s">
        <v>605</v>
      </c>
      <c r="AU293" s="167" t="s">
        <v>605</v>
      </c>
      <c r="AV293" s="167" t="s">
        <v>610</v>
      </c>
      <c r="AW293" s="167" t="s">
        <v>623</v>
      </c>
      <c r="AX293" s="167" t="s">
        <v>628</v>
      </c>
      <c r="AY293" s="167" t="str">
        <f t="shared" ref="AY293:AZ293" si="76">AY$14</f>
        <v>Q4-23
Stated</v>
      </c>
      <c r="AZ293" s="481" t="str">
        <f t="shared" si="76"/>
        <v>FY-2023
Stated</v>
      </c>
      <c r="BA293"/>
      <c r="BB293" s="142" t="str">
        <f>LEFT($AR:$AR,2)&amp;"/"&amp;LEFT(AY:AY,2)</f>
        <v>Q4/Q4</v>
      </c>
      <c r="BC293" s="142" t="str">
        <f>LEFT($AY:$AY,2)&amp;"/"&amp;LEFT(AX:AX,2)</f>
        <v>Q4/Q3</v>
      </c>
      <c r="BD293" s="405" t="str">
        <f>LEFT($AK:$AK,2)&amp;"/"&amp;LEFT(AZ:AZ,2)</f>
        <v>FY/FY</v>
      </c>
      <c r="BE293" s="131"/>
    </row>
    <row r="294" spans="1:57" ht="13">
      <c r="A294" s="21"/>
      <c r="B294" s="26"/>
      <c r="C294" s="88"/>
      <c r="D294" s="88"/>
      <c r="E294" s="88"/>
      <c r="F294" s="88"/>
      <c r="G294" s="88"/>
      <c r="H294" s="88"/>
      <c r="I294" s="88"/>
      <c r="J294" s="88"/>
      <c r="K294" s="88"/>
      <c r="L294" s="88"/>
      <c r="M294" s="136"/>
      <c r="N294" s="136"/>
      <c r="O294" s="136"/>
      <c r="P294" s="136"/>
      <c r="Q294" s="88"/>
      <c r="R294" s="136"/>
      <c r="S294" s="136"/>
      <c r="T294" s="136"/>
      <c r="U294" s="136"/>
      <c r="V294" s="88"/>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470"/>
      <c r="BA294"/>
      <c r="BB294" s="370"/>
      <c r="BC294" s="370"/>
      <c r="BD294" s="370"/>
      <c r="BE294" s="131"/>
    </row>
    <row r="295" spans="1:57" ht="13">
      <c r="A295" s="108" t="s">
        <v>319</v>
      </c>
      <c r="B295" s="39" t="s">
        <v>26</v>
      </c>
      <c r="C295" s="109">
        <v>548</v>
      </c>
      <c r="D295" s="109">
        <v>611</v>
      </c>
      <c r="E295" s="109">
        <v>538</v>
      </c>
      <c r="F295" s="109">
        <v>490</v>
      </c>
      <c r="G295" s="80">
        <v>2187</v>
      </c>
      <c r="H295" s="109">
        <v>526.16999999999996</v>
      </c>
      <c r="I295" s="109">
        <v>570.97</v>
      </c>
      <c r="J295" s="109">
        <v>557.00300000000004</v>
      </c>
      <c r="K295" s="152">
        <v>539.46500000000003</v>
      </c>
      <c r="L295" s="80">
        <v>2193.6080000000002</v>
      </c>
      <c r="M295" s="153">
        <v>585.98099999999999</v>
      </c>
      <c r="N295" s="153">
        <v>578.51099999999997</v>
      </c>
      <c r="O295" s="153">
        <v>506.08800000000002</v>
      </c>
      <c r="P295" s="153">
        <v>578.09100000000001</v>
      </c>
      <c r="Q295" s="80">
        <v>2248.6709999999998</v>
      </c>
      <c r="R295" s="153">
        <v>582.82500000000005</v>
      </c>
      <c r="S295" s="153">
        <v>688.32299999999998</v>
      </c>
      <c r="T295" s="153">
        <v>638.06100000000004</v>
      </c>
      <c r="U295" s="153">
        <v>595.02200000000005</v>
      </c>
      <c r="V295" s="80">
        <v>2504.2310000000002</v>
      </c>
      <c r="W295" s="153">
        <v>598.35</v>
      </c>
      <c r="X295" s="153">
        <v>672.63900000000001</v>
      </c>
      <c r="Y295" s="153">
        <v>629.92399999999998</v>
      </c>
      <c r="Z295" s="153">
        <v>573.43299999999999</v>
      </c>
      <c r="AA295" s="80">
        <v>2474.346</v>
      </c>
      <c r="AB295" s="153">
        <v>722.15099999999995</v>
      </c>
      <c r="AC295" s="153">
        <v>644.68399999999997</v>
      </c>
      <c r="AD295" s="153">
        <v>602.91899999999998</v>
      </c>
      <c r="AE295" s="153">
        <v>581.77300000000002</v>
      </c>
      <c r="AF295" s="80">
        <v>2551.527</v>
      </c>
      <c r="AG295" s="153">
        <v>651.22900000000004</v>
      </c>
      <c r="AH295" s="153">
        <v>669.42499999999995</v>
      </c>
      <c r="AI295" s="153">
        <v>683.64700000000005</v>
      </c>
      <c r="AJ295" s="153">
        <v>753.47900000000004</v>
      </c>
      <c r="AK295" s="80">
        <v>2757.78</v>
      </c>
      <c r="AL295" s="153">
        <v>753.37</v>
      </c>
      <c r="AM295" s="153">
        <v>753.37</v>
      </c>
      <c r="AN295" s="153">
        <v>821.971</v>
      </c>
      <c r="AO295" s="153">
        <v>821.97099999999989</v>
      </c>
      <c r="AP295" s="153">
        <v>761.49099999999999</v>
      </c>
      <c r="AQ295" s="386">
        <v>761.49099999999999</v>
      </c>
      <c r="AR295" s="153">
        <v>785.52499999999998</v>
      </c>
      <c r="AS295" s="386">
        <f t="shared" ref="AS295:AS311" si="77">AU295-AM295-AO295-AQ295</f>
        <v>785.52500000000009</v>
      </c>
      <c r="AT295" s="80">
        <v>3122.357</v>
      </c>
      <c r="AU295" s="80">
        <v>3122.357</v>
      </c>
      <c r="AV295" s="153">
        <v>758.1</v>
      </c>
      <c r="AW295" s="153">
        <v>775.13499999999999</v>
      </c>
      <c r="AX295" s="153">
        <v>753.36199999999997</v>
      </c>
      <c r="AY295" s="153">
        <v>861.697</v>
      </c>
      <c r="AZ295" s="80">
        <v>3148.2939999999999</v>
      </c>
      <c r="BA295"/>
      <c r="BB295" s="174">
        <f>IF(ISERROR($AY295/AS295),"ns",IF($AY295/AS295&gt;200%,"x"&amp;(ROUND($AY295/AS295,1)),IF($AY295/AS295&lt;0,"ns",$AY295/AS295-1)))</f>
        <v>9.6969542662550312E-2</v>
      </c>
      <c r="BC295" s="174">
        <f t="shared" ref="BC295:BC310" si="78">IF(ISERROR($AY295/AX295),"ns",IF($AY295/AX295&gt;200%,"x"&amp;(ROUND($AY295/AX295,1)),IF($AY295/AX295&lt;0,"ns",$AY295/AX295-1)))</f>
        <v>0.1438020500104864</v>
      </c>
      <c r="BD295" s="174">
        <f t="shared" ref="BD295:BD310" si="79">IF(ISERROR($AZ295/AU295),"ns",IF($AZ295/AU295&gt;200%,"x"&amp;(ROUND($AZ295/AU295,1)),IF($AZ295/AU295&lt;0,"ns",$AZ295/AU295-1)))</f>
        <v>8.3068656146623177E-3</v>
      </c>
      <c r="BE295" s="131"/>
    </row>
    <row r="296" spans="1:57" ht="13">
      <c r="A296" s="110" t="s">
        <v>320</v>
      </c>
      <c r="B296" s="41" t="s">
        <v>321</v>
      </c>
      <c r="C296" s="111">
        <v>-4</v>
      </c>
      <c r="D296" s="111">
        <v>25</v>
      </c>
      <c r="E296" s="111">
        <v>36</v>
      </c>
      <c r="F296" s="111">
        <v>-9</v>
      </c>
      <c r="G296" s="81">
        <v>48</v>
      </c>
      <c r="H296" s="111">
        <v>0</v>
      </c>
      <c r="I296" s="111">
        <v>1</v>
      </c>
      <c r="J296" s="111">
        <v>-25</v>
      </c>
      <c r="K296" s="154">
        <v>-1.1999999999999993</v>
      </c>
      <c r="L296" s="81">
        <v>-25.2</v>
      </c>
      <c r="M296" s="155">
        <v>-23.8</v>
      </c>
      <c r="N296" s="155">
        <v>-15.8</v>
      </c>
      <c r="O296" s="155">
        <v>-13.4</v>
      </c>
      <c r="P296" s="155">
        <v>-3.7</v>
      </c>
      <c r="Q296" s="81">
        <v>-32.900000000000006</v>
      </c>
      <c r="R296" s="155">
        <v>4.4000000000000004</v>
      </c>
      <c r="S296" s="155">
        <v>15.2</v>
      </c>
      <c r="T296" s="155">
        <v>-13.700000406370782</v>
      </c>
      <c r="U296" s="155">
        <v>17.099999997767291</v>
      </c>
      <c r="V296" s="81">
        <v>18.599999591396511</v>
      </c>
      <c r="W296" s="155">
        <v>-19.3</v>
      </c>
      <c r="X296" s="155">
        <v>-7.6</v>
      </c>
      <c r="Y296" s="155">
        <v>-1.3</v>
      </c>
      <c r="Z296" s="155">
        <v>-15.6</v>
      </c>
      <c r="AA296" s="81">
        <v>-24.5</v>
      </c>
      <c r="AB296" s="155">
        <v>122.5</v>
      </c>
      <c r="AC296" s="155">
        <v>-74.900000000000006</v>
      </c>
      <c r="AD296" s="155">
        <v>-6.9</v>
      </c>
      <c r="AE296" s="155">
        <v>-30.413</v>
      </c>
      <c r="AF296" s="81">
        <v>-112.21300000000001</v>
      </c>
      <c r="AG296" s="155">
        <v>-7.3040000000000003</v>
      </c>
      <c r="AH296" s="155">
        <v>-8.3960000000000008</v>
      </c>
      <c r="AI296" s="155">
        <v>-5.4619999999999997</v>
      </c>
      <c r="AJ296" s="155">
        <v>3.6760000000000002</v>
      </c>
      <c r="AK296" s="81">
        <v>-10.182</v>
      </c>
      <c r="AL296" s="155">
        <v>16.558</v>
      </c>
      <c r="AM296" s="155">
        <v>16.558</v>
      </c>
      <c r="AN296" s="155">
        <v>57.052</v>
      </c>
      <c r="AO296" s="155">
        <v>57.052</v>
      </c>
      <c r="AP296" s="155">
        <v>-14.334</v>
      </c>
      <c r="AQ296" s="383">
        <v>-14.333999999999996</v>
      </c>
      <c r="AR296" s="155">
        <v>-38.199999999999996</v>
      </c>
      <c r="AS296" s="383">
        <f t="shared" si="77"/>
        <v>-38.199999999999996</v>
      </c>
      <c r="AT296" s="81">
        <v>21.076000000000008</v>
      </c>
      <c r="AU296" s="81">
        <v>21.076000000000008</v>
      </c>
      <c r="AV296" s="155">
        <v>-23.799999999993901</v>
      </c>
      <c r="AW296" s="155">
        <v>-0.80000000000410154</v>
      </c>
      <c r="AX296" s="155">
        <v>-1.5000000000041984</v>
      </c>
      <c r="AY296" s="155">
        <v>1.8030480000186973</v>
      </c>
      <c r="AZ296" s="81">
        <v>-24.296951999983502</v>
      </c>
      <c r="BA296"/>
      <c r="BB296" s="174" t="str">
        <f t="shared" ref="BB296:BB310" si="80">IF(ISERROR($AY296/AS296),"ns",IF($AY296/AS296&gt;200%,"x"&amp;(ROUND($AY296/AS296,1)),IF($AY296/AS296&lt;0,"ns",$AY296/AS296-1)))</f>
        <v>ns</v>
      </c>
      <c r="BC296" s="174" t="str">
        <f t="shared" si="78"/>
        <v>ns</v>
      </c>
      <c r="BD296" s="174" t="str">
        <f t="shared" si="79"/>
        <v>ns</v>
      </c>
      <c r="BE296" s="131"/>
    </row>
    <row r="297" spans="1:57" ht="13">
      <c r="A297" s="21" t="s">
        <v>322</v>
      </c>
      <c r="B297" s="29" t="s">
        <v>28</v>
      </c>
      <c r="C297" s="101">
        <v>-266</v>
      </c>
      <c r="D297" s="101">
        <v>-221</v>
      </c>
      <c r="E297" s="101">
        <v>-217</v>
      </c>
      <c r="F297" s="101">
        <v>-236</v>
      </c>
      <c r="G297" s="106">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379">
        <v>-314.50199999999995</v>
      </c>
      <c r="AR297" s="95">
        <v>-320.20800000000003</v>
      </c>
      <c r="AS297" s="379">
        <f t="shared" si="77"/>
        <v>-320.20800000000008</v>
      </c>
      <c r="AT297" s="96">
        <v>-1387.4229999999998</v>
      </c>
      <c r="AU297" s="96">
        <v>-1387.4229999999998</v>
      </c>
      <c r="AV297" s="95">
        <v>-467.95100000000002</v>
      </c>
      <c r="AW297" s="95">
        <v>-334.19900000000001</v>
      </c>
      <c r="AX297" s="95">
        <v>-346.995</v>
      </c>
      <c r="AY297" s="95">
        <v>-368.286</v>
      </c>
      <c r="AZ297" s="472">
        <v>-1517.431</v>
      </c>
      <c r="BA297"/>
      <c r="BB297" s="174">
        <f t="shared" si="80"/>
        <v>0.15014615499925021</v>
      </c>
      <c r="BC297" s="174">
        <f t="shared" si="78"/>
        <v>6.1358232827562365E-2</v>
      </c>
      <c r="BD297" s="174">
        <f t="shared" si="79"/>
        <v>9.3704659645976962E-2</v>
      </c>
      <c r="BE297" s="131"/>
    </row>
    <row r="298" spans="1:57" ht="13">
      <c r="A298" s="97" t="s">
        <v>323</v>
      </c>
      <c r="B298" s="31"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380">
        <v>0</v>
      </c>
      <c r="AR298" s="99">
        <v>0</v>
      </c>
      <c r="AS298" s="380">
        <f t="shared" si="77"/>
        <v>-1.4210854715202004E-14</v>
      </c>
      <c r="AT298" s="100">
        <v>-137.83125966178352</v>
      </c>
      <c r="AU298" s="100">
        <v>-137.83125966178352</v>
      </c>
      <c r="AV298" s="99">
        <v>-95.220244248699771</v>
      </c>
      <c r="AW298" s="99">
        <v>1.1830858883809725</v>
      </c>
      <c r="AX298" s="99">
        <v>0</v>
      </c>
      <c r="AY298" s="99">
        <v>0</v>
      </c>
      <c r="AZ298" s="100">
        <v>-94.037158360318799</v>
      </c>
      <c r="BA298"/>
      <c r="BB298" s="174">
        <f t="shared" si="80"/>
        <v>-1</v>
      </c>
      <c r="BC298" s="174" t="str">
        <f t="shared" si="78"/>
        <v>ns</v>
      </c>
      <c r="BD298" s="174">
        <f t="shared" si="79"/>
        <v>-0.31773707509405802</v>
      </c>
      <c r="BE298" s="131"/>
    </row>
    <row r="299" spans="1:57" ht="13">
      <c r="A299" s="21" t="s">
        <v>324</v>
      </c>
      <c r="B299" s="28" t="s">
        <v>32</v>
      </c>
      <c r="C299" s="63">
        <v>282</v>
      </c>
      <c r="D299" s="63">
        <v>390</v>
      </c>
      <c r="E299" s="63">
        <v>321</v>
      </c>
      <c r="F299" s="63">
        <v>254</v>
      </c>
      <c r="G299" s="64">
        <v>1247</v>
      </c>
      <c r="H299" s="63">
        <v>248.18700000000001</v>
      </c>
      <c r="I299" s="63">
        <v>350.54399999999998</v>
      </c>
      <c r="J299" s="77">
        <v>324.04000000000002</v>
      </c>
      <c r="K299" s="77">
        <v>298.08999999999997</v>
      </c>
      <c r="L299" s="64">
        <v>1220.8610000000001</v>
      </c>
      <c r="M299" s="148">
        <v>298.85899999999998</v>
      </c>
      <c r="N299" s="148">
        <v>359.76499999999999</v>
      </c>
      <c r="O299" s="148">
        <v>286.07400000000001</v>
      </c>
      <c r="P299" s="148">
        <v>340.19900000000001</v>
      </c>
      <c r="Q299" s="64">
        <v>1284.8969999999999</v>
      </c>
      <c r="R299" s="148">
        <v>295.613</v>
      </c>
      <c r="S299" s="148">
        <v>438.04500000000002</v>
      </c>
      <c r="T299" s="148">
        <v>403.54300000000001</v>
      </c>
      <c r="U299" s="148">
        <v>353.79199999999997</v>
      </c>
      <c r="V299" s="64">
        <v>1490.9929999999999</v>
      </c>
      <c r="W299" s="148">
        <v>303.90199999999999</v>
      </c>
      <c r="X299" s="148">
        <v>434.62</v>
      </c>
      <c r="Y299" s="148">
        <v>378.34500000000003</v>
      </c>
      <c r="Z299" s="148">
        <v>296.21600000000001</v>
      </c>
      <c r="AA299" s="64">
        <v>1413.0830000000001</v>
      </c>
      <c r="AB299" s="148">
        <v>400.84100000000001</v>
      </c>
      <c r="AC299" s="148">
        <v>350.17399999999998</v>
      </c>
      <c r="AD299" s="148">
        <v>331.73200000000003</v>
      </c>
      <c r="AE299" s="148">
        <v>313.50900000000001</v>
      </c>
      <c r="AF299" s="64">
        <v>1396.2560000000001</v>
      </c>
      <c r="AG299" s="148">
        <v>262.02600000000001</v>
      </c>
      <c r="AH299" s="148">
        <v>386.678</v>
      </c>
      <c r="AI299" s="148">
        <v>406.38600000000002</v>
      </c>
      <c r="AJ299" s="148">
        <v>481.26499999999999</v>
      </c>
      <c r="AK299" s="64">
        <v>1536.355</v>
      </c>
      <c r="AL299" s="148">
        <v>308.666</v>
      </c>
      <c r="AM299" s="148">
        <v>308.666</v>
      </c>
      <c r="AN299" s="148">
        <v>513.96199999999999</v>
      </c>
      <c r="AO299" s="148">
        <v>513.96199999999999</v>
      </c>
      <c r="AP299" s="148">
        <v>446.98899999999998</v>
      </c>
      <c r="AQ299" s="381">
        <v>446.98899999999992</v>
      </c>
      <c r="AR299" s="148">
        <v>465.31700000000001</v>
      </c>
      <c r="AS299" s="381">
        <f t="shared" si="77"/>
        <v>465.31700000000012</v>
      </c>
      <c r="AT299" s="64">
        <v>1734.934</v>
      </c>
      <c r="AU299" s="64">
        <v>1734.934</v>
      </c>
      <c r="AV299" s="148">
        <v>290.149</v>
      </c>
      <c r="AW299" s="148">
        <v>440.93599999999998</v>
      </c>
      <c r="AX299" s="148">
        <v>406.36700000000002</v>
      </c>
      <c r="AY299" s="148">
        <v>493.411</v>
      </c>
      <c r="AZ299" s="64">
        <v>1630.8630000000001</v>
      </c>
      <c r="BA299"/>
      <c r="BB299" s="174">
        <f t="shared" si="80"/>
        <v>6.0376044717901811E-2</v>
      </c>
      <c r="BC299" s="174">
        <f t="shared" si="78"/>
        <v>0.2142004641124895</v>
      </c>
      <c r="BD299" s="174">
        <f t="shared" si="79"/>
        <v>-5.9985567174313248E-2</v>
      </c>
      <c r="BE299" s="131"/>
    </row>
    <row r="300" spans="1:57" ht="13">
      <c r="A300" s="21" t="s">
        <v>325</v>
      </c>
      <c r="B300" s="29" t="s">
        <v>34</v>
      </c>
      <c r="C300" s="101">
        <v>-79</v>
      </c>
      <c r="D300" s="101">
        <v>-351</v>
      </c>
      <c r="E300" s="101">
        <v>-79</v>
      </c>
      <c r="F300" s="101">
        <v>-70</v>
      </c>
      <c r="G300" s="106">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379">
        <v>-71.661999999999978</v>
      </c>
      <c r="AR300" s="95">
        <v>-29.234000000000002</v>
      </c>
      <c r="AS300" s="379">
        <f t="shared" si="77"/>
        <v>-29.234000000000037</v>
      </c>
      <c r="AT300" s="96">
        <v>-311.88900000000001</v>
      </c>
      <c r="AU300" s="96">
        <v>-311.88900000000001</v>
      </c>
      <c r="AV300" s="95">
        <v>-22.422000000000001</v>
      </c>
      <c r="AW300" s="95">
        <v>-71.754999999999995</v>
      </c>
      <c r="AX300" s="95">
        <v>-28.803999999999998</v>
      </c>
      <c r="AY300" s="95">
        <v>-0.72000000000000197</v>
      </c>
      <c r="AZ300" s="472">
        <v>-123.70099999999999</v>
      </c>
      <c r="BA300"/>
      <c r="BB300" s="174">
        <f t="shared" si="80"/>
        <v>-0.97537114318943696</v>
      </c>
      <c r="BC300" s="174">
        <f t="shared" si="78"/>
        <v>-0.97500347174003599</v>
      </c>
      <c r="BD300" s="174">
        <f t="shared" si="79"/>
        <v>-0.60338133117872061</v>
      </c>
      <c r="BE300" s="131"/>
    </row>
    <row r="301" spans="1:57" ht="13">
      <c r="A301" s="97" t="s">
        <v>326</v>
      </c>
      <c r="B301" s="31"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380">
        <v>0</v>
      </c>
      <c r="AR301" s="99">
        <v>0</v>
      </c>
      <c r="AS301" s="380">
        <f t="shared" si="77"/>
        <v>0</v>
      </c>
      <c r="AT301" s="100">
        <v>0</v>
      </c>
      <c r="AU301" s="100">
        <v>0</v>
      </c>
      <c r="AV301" s="99">
        <v>0</v>
      </c>
      <c r="AW301" s="99">
        <v>0</v>
      </c>
      <c r="AX301" s="99">
        <v>0</v>
      </c>
      <c r="AY301" s="99">
        <v>0</v>
      </c>
      <c r="AZ301" s="100">
        <v>0</v>
      </c>
      <c r="BA301"/>
      <c r="BB301" s="174" t="str">
        <f t="shared" si="80"/>
        <v>ns</v>
      </c>
      <c r="BC301" s="174" t="str">
        <f t="shared" si="78"/>
        <v>ns</v>
      </c>
      <c r="BD301" s="174" t="str">
        <f t="shared" si="79"/>
        <v>ns</v>
      </c>
      <c r="BE301" s="131"/>
    </row>
    <row r="302" spans="1:57" ht="13">
      <c r="A302" s="21" t="s">
        <v>327</v>
      </c>
      <c r="B302" s="29" t="s">
        <v>38</v>
      </c>
      <c r="C302" s="101">
        <v>64</v>
      </c>
      <c r="D302" s="101">
        <v>-45</v>
      </c>
      <c r="E302" s="101">
        <v>59</v>
      </c>
      <c r="F302" s="101">
        <v>-18</v>
      </c>
      <c r="G302" s="106">
        <v>60</v>
      </c>
      <c r="H302" s="101">
        <v>62.100999999999999</v>
      </c>
      <c r="I302" s="101">
        <v>61.185000000000002</v>
      </c>
      <c r="J302" s="75">
        <v>59.002000000000002</v>
      </c>
      <c r="K302" s="75">
        <v>29.196999999999999</v>
      </c>
      <c r="L302" s="106">
        <v>211.48500000000001</v>
      </c>
      <c r="M302" s="145">
        <v>69.349000000000004</v>
      </c>
      <c r="N302" s="145">
        <v>59.651000000000003</v>
      </c>
      <c r="O302" s="145">
        <v>163</v>
      </c>
      <c r="P302" s="145">
        <v>-15.246</v>
      </c>
      <c r="Q302" s="106">
        <v>276.75400000000002</v>
      </c>
      <c r="R302" s="145">
        <v>1.0660000000000001</v>
      </c>
      <c r="S302" s="145">
        <v>-0.26600000000000001</v>
      </c>
      <c r="T302" s="145">
        <v>0.97</v>
      </c>
      <c r="U302" s="145">
        <v>-1.39</v>
      </c>
      <c r="V302" s="106">
        <v>0.38</v>
      </c>
      <c r="W302" s="145">
        <v>-0.192</v>
      </c>
      <c r="X302" s="145">
        <v>-0.95899999999999996</v>
      </c>
      <c r="Y302" s="145">
        <v>2.1989999999999998</v>
      </c>
      <c r="Z302" s="145">
        <v>3.1150000000000002</v>
      </c>
      <c r="AA302" s="106">
        <v>4.1630000000000003</v>
      </c>
      <c r="AB302" s="145">
        <v>-0.34</v>
      </c>
      <c r="AC302" s="145">
        <v>1.49</v>
      </c>
      <c r="AD302" s="145">
        <v>-1.149</v>
      </c>
      <c r="AE302" s="145">
        <v>0</v>
      </c>
      <c r="AF302" s="106">
        <v>1E-3</v>
      </c>
      <c r="AG302" s="145">
        <v>0</v>
      </c>
      <c r="AH302" s="145">
        <v>0</v>
      </c>
      <c r="AI302" s="145">
        <v>0</v>
      </c>
      <c r="AJ302" s="145">
        <v>0</v>
      </c>
      <c r="AK302" s="106">
        <v>0</v>
      </c>
      <c r="AL302" s="145">
        <v>0</v>
      </c>
      <c r="AM302" s="145">
        <v>0</v>
      </c>
      <c r="AN302" s="145">
        <v>2.7E-2</v>
      </c>
      <c r="AO302" s="145">
        <v>2.7E-2</v>
      </c>
      <c r="AP302" s="145">
        <v>-1.6E-2</v>
      </c>
      <c r="AQ302" s="382">
        <v>-1.6E-2</v>
      </c>
      <c r="AR302" s="145">
        <v>-8.9999999999999993E-3</v>
      </c>
      <c r="AS302" s="382">
        <f t="shared" si="77"/>
        <v>-9.0000000000000011E-3</v>
      </c>
      <c r="AT302" s="106">
        <v>2E-3</v>
      </c>
      <c r="AU302" s="106">
        <v>2E-3</v>
      </c>
      <c r="AV302" s="145">
        <v>1.6E-2</v>
      </c>
      <c r="AW302" s="145">
        <v>0</v>
      </c>
      <c r="AX302" s="145">
        <v>0.93200000000000005</v>
      </c>
      <c r="AY302" s="145">
        <v>0</v>
      </c>
      <c r="AZ302" s="66">
        <v>0.94799999999999995</v>
      </c>
      <c r="BA302"/>
      <c r="BB302" s="174">
        <f t="shared" si="80"/>
        <v>-1</v>
      </c>
      <c r="BC302" s="174">
        <f t="shared" si="78"/>
        <v>-1</v>
      </c>
      <c r="BD302" s="174" t="str">
        <f t="shared" si="79"/>
        <v>x474</v>
      </c>
      <c r="BE302" s="131"/>
    </row>
    <row r="303" spans="1:57" ht="13">
      <c r="A303" s="21" t="s">
        <v>328</v>
      </c>
      <c r="B303" s="29" t="s">
        <v>40</v>
      </c>
      <c r="C303" s="101">
        <v>1</v>
      </c>
      <c r="D303" s="101">
        <v>0</v>
      </c>
      <c r="E303" s="101">
        <v>0</v>
      </c>
      <c r="F303" s="101">
        <v>-8</v>
      </c>
      <c r="G303" s="106">
        <v>-7</v>
      </c>
      <c r="H303" s="101">
        <v>0.435</v>
      </c>
      <c r="I303" s="101">
        <v>0.107</v>
      </c>
      <c r="J303" s="75">
        <v>-3.6999999999999998E-2</v>
      </c>
      <c r="K303" s="75">
        <v>8.9999999999999993E-3</v>
      </c>
      <c r="L303" s="106">
        <v>0.51400000000000001</v>
      </c>
      <c r="M303" s="145">
        <v>-1.4E-2</v>
      </c>
      <c r="N303" s="145">
        <v>4.0000000000000001E-3</v>
      </c>
      <c r="O303" s="145">
        <v>2.3519999999999999</v>
      </c>
      <c r="P303" s="145">
        <v>10.103</v>
      </c>
      <c r="Q303" s="106">
        <v>12.445</v>
      </c>
      <c r="R303" s="145">
        <v>-4.0000000000000001E-3</v>
      </c>
      <c r="S303" s="145">
        <v>2E-3</v>
      </c>
      <c r="T303" s="145">
        <v>2E-3</v>
      </c>
      <c r="U303" s="145">
        <v>-0.313</v>
      </c>
      <c r="V303" s="106">
        <v>-0.313</v>
      </c>
      <c r="W303" s="145">
        <v>0.68899999999999995</v>
      </c>
      <c r="X303" s="145">
        <v>-1.6E-2</v>
      </c>
      <c r="Y303" s="145">
        <v>9.9000000000000005E-2</v>
      </c>
      <c r="Z303" s="145">
        <v>13.166</v>
      </c>
      <c r="AA303" s="106">
        <v>13.938000000000001</v>
      </c>
      <c r="AB303" s="145">
        <v>-0.186</v>
      </c>
      <c r="AC303" s="145">
        <v>-9.8000000000000004E-2</v>
      </c>
      <c r="AD303" s="145">
        <v>1.1970000000000001</v>
      </c>
      <c r="AE303" s="145">
        <v>-1.4999999999999999E-2</v>
      </c>
      <c r="AF303" s="106">
        <v>0.89800000000000002</v>
      </c>
      <c r="AG303" s="145">
        <v>7.0999999999999994E-2</v>
      </c>
      <c r="AH303" s="145">
        <v>-37.228999999999999</v>
      </c>
      <c r="AI303" s="145">
        <v>-2.5779999999999998</v>
      </c>
      <c r="AJ303" s="145">
        <v>0.20499999999999999</v>
      </c>
      <c r="AK303" s="106">
        <v>-39.530999999999999</v>
      </c>
      <c r="AL303" s="145">
        <v>-1.9E-2</v>
      </c>
      <c r="AM303" s="145">
        <v>-1.9E-2</v>
      </c>
      <c r="AN303" s="145">
        <v>-0.90300000000000002</v>
      </c>
      <c r="AO303" s="145">
        <v>-0.90300000000000002</v>
      </c>
      <c r="AP303" s="145">
        <v>1.387</v>
      </c>
      <c r="AQ303" s="382">
        <v>1.387</v>
      </c>
      <c r="AR303" s="145">
        <v>-0.29499999999999998</v>
      </c>
      <c r="AS303" s="382">
        <f t="shared" si="77"/>
        <v>-0.29499999999999993</v>
      </c>
      <c r="AT303" s="106">
        <v>0.17</v>
      </c>
      <c r="AU303" s="106">
        <v>0.17</v>
      </c>
      <c r="AV303" s="145">
        <v>3.5000000000000003E-2</v>
      </c>
      <c r="AW303" s="145">
        <v>0.10299999999999999</v>
      </c>
      <c r="AX303" s="145">
        <v>-1.4E-2</v>
      </c>
      <c r="AY303" s="145">
        <v>6.2E-2</v>
      </c>
      <c r="AZ303" s="66">
        <v>0.186</v>
      </c>
      <c r="BA303"/>
      <c r="BB303" s="174" t="str">
        <f t="shared" si="80"/>
        <v>ns</v>
      </c>
      <c r="BC303" s="174" t="str">
        <f t="shared" si="78"/>
        <v>ns</v>
      </c>
      <c r="BD303" s="174">
        <f t="shared" si="79"/>
        <v>9.4117647058823417E-2</v>
      </c>
      <c r="BE303" s="131"/>
    </row>
    <row r="304" spans="1:57" ht="13">
      <c r="A304" s="21" t="s">
        <v>329</v>
      </c>
      <c r="B304" s="29" t="s">
        <v>42</v>
      </c>
      <c r="C304" s="101">
        <v>0</v>
      </c>
      <c r="D304" s="101">
        <v>0</v>
      </c>
      <c r="E304" s="101">
        <v>0</v>
      </c>
      <c r="F304" s="101">
        <v>0</v>
      </c>
      <c r="G304" s="106">
        <v>0</v>
      </c>
      <c r="H304" s="101">
        <v>0</v>
      </c>
      <c r="I304" s="101">
        <v>0</v>
      </c>
      <c r="J304" s="75">
        <v>0</v>
      </c>
      <c r="K304" s="75">
        <v>0</v>
      </c>
      <c r="L304" s="106">
        <v>0</v>
      </c>
      <c r="M304" s="145">
        <v>0</v>
      </c>
      <c r="N304" s="145">
        <v>0</v>
      </c>
      <c r="O304" s="145">
        <v>0</v>
      </c>
      <c r="P304" s="145">
        <v>0</v>
      </c>
      <c r="Q304" s="106">
        <v>0</v>
      </c>
      <c r="R304" s="145">
        <v>0</v>
      </c>
      <c r="S304" s="145">
        <v>0</v>
      </c>
      <c r="T304" s="145">
        <v>0</v>
      </c>
      <c r="U304" s="145">
        <v>0</v>
      </c>
      <c r="V304" s="106">
        <v>0</v>
      </c>
      <c r="W304" s="145">
        <v>0</v>
      </c>
      <c r="X304" s="145">
        <v>0</v>
      </c>
      <c r="Y304" s="145">
        <v>0</v>
      </c>
      <c r="Z304" s="145">
        <v>0</v>
      </c>
      <c r="AA304" s="106">
        <v>0</v>
      </c>
      <c r="AB304" s="145">
        <v>0</v>
      </c>
      <c r="AC304" s="145">
        <v>0</v>
      </c>
      <c r="AD304" s="145">
        <v>0</v>
      </c>
      <c r="AE304" s="145">
        <v>0</v>
      </c>
      <c r="AF304" s="106">
        <v>0</v>
      </c>
      <c r="AG304" s="145">
        <v>0</v>
      </c>
      <c r="AH304" s="145">
        <v>0</v>
      </c>
      <c r="AI304" s="145">
        <v>0</v>
      </c>
      <c r="AJ304" s="145">
        <v>0</v>
      </c>
      <c r="AK304" s="106">
        <v>0</v>
      </c>
      <c r="AL304" s="145">
        <v>0</v>
      </c>
      <c r="AM304" s="145">
        <v>0</v>
      </c>
      <c r="AN304" s="145">
        <v>0</v>
      </c>
      <c r="AO304" s="145">
        <v>0</v>
      </c>
      <c r="AP304" s="145">
        <v>0</v>
      </c>
      <c r="AQ304" s="382">
        <v>0</v>
      </c>
      <c r="AR304" s="145">
        <v>0</v>
      </c>
      <c r="AS304" s="382">
        <f t="shared" si="77"/>
        <v>0</v>
      </c>
      <c r="AT304" s="106">
        <v>0</v>
      </c>
      <c r="AU304" s="106">
        <v>0</v>
      </c>
      <c r="AV304" s="145">
        <v>0</v>
      </c>
      <c r="AW304" s="145">
        <v>0</v>
      </c>
      <c r="AX304" s="145">
        <v>0</v>
      </c>
      <c r="AY304" s="145">
        <v>0</v>
      </c>
      <c r="AZ304" s="66">
        <v>0</v>
      </c>
      <c r="BA304"/>
      <c r="BB304" s="174" t="str">
        <f t="shared" si="80"/>
        <v>ns</v>
      </c>
      <c r="BC304" s="174" t="str">
        <f t="shared" si="78"/>
        <v>ns</v>
      </c>
      <c r="BD304" s="174" t="str">
        <f t="shared" si="79"/>
        <v>ns</v>
      </c>
      <c r="BE304" s="131"/>
    </row>
    <row r="305" spans="1:57" ht="13">
      <c r="A305" s="21" t="s">
        <v>330</v>
      </c>
      <c r="B305" s="28" t="s">
        <v>44</v>
      </c>
      <c r="C305" s="63">
        <v>268</v>
      </c>
      <c r="D305" s="63">
        <v>-6</v>
      </c>
      <c r="E305" s="63">
        <v>301</v>
      </c>
      <c r="F305" s="63">
        <v>158</v>
      </c>
      <c r="G305" s="64">
        <v>721</v>
      </c>
      <c r="H305" s="63">
        <v>199.37700000000001</v>
      </c>
      <c r="I305" s="63">
        <v>276.37400000000002</v>
      </c>
      <c r="J305" s="77">
        <v>205.71199999999999</v>
      </c>
      <c r="K305" s="77">
        <v>239.58600000000001</v>
      </c>
      <c r="L305" s="64">
        <v>921.04899999999998</v>
      </c>
      <c r="M305" s="148">
        <v>228.27699999999999</v>
      </c>
      <c r="N305" s="148">
        <v>345.45</v>
      </c>
      <c r="O305" s="148">
        <v>434.71899999999999</v>
      </c>
      <c r="P305" s="148">
        <v>305.71199999999999</v>
      </c>
      <c r="Q305" s="64">
        <v>1314.1579999999999</v>
      </c>
      <c r="R305" s="148">
        <v>242.16900000000001</v>
      </c>
      <c r="S305" s="148">
        <v>488.67200000000003</v>
      </c>
      <c r="T305" s="148">
        <v>472.12599999999998</v>
      </c>
      <c r="U305" s="148">
        <v>370.5</v>
      </c>
      <c r="V305" s="64">
        <v>1573.4670000000001</v>
      </c>
      <c r="W305" s="148">
        <v>310.59500000000003</v>
      </c>
      <c r="X305" s="148">
        <v>394.41899999999998</v>
      </c>
      <c r="Y305" s="148">
        <v>340.37400000000002</v>
      </c>
      <c r="Z305" s="148">
        <v>254.08199999999999</v>
      </c>
      <c r="AA305" s="64">
        <v>1299.47</v>
      </c>
      <c r="AB305" s="148">
        <v>262.83199999999999</v>
      </c>
      <c r="AC305" s="148">
        <v>39.384999999999998</v>
      </c>
      <c r="AD305" s="148">
        <v>106.627</v>
      </c>
      <c r="AE305" s="148">
        <v>191.99799999999999</v>
      </c>
      <c r="AF305" s="64">
        <v>600.84199999999998</v>
      </c>
      <c r="AG305" s="148">
        <v>177.06200000000001</v>
      </c>
      <c r="AH305" s="148">
        <v>384.7</v>
      </c>
      <c r="AI305" s="148">
        <v>391.65899999999999</v>
      </c>
      <c r="AJ305" s="148">
        <v>469.39</v>
      </c>
      <c r="AK305" s="64">
        <v>1422.8109999999999</v>
      </c>
      <c r="AL305" s="148">
        <v>25.959</v>
      </c>
      <c r="AM305" s="148">
        <v>25.959</v>
      </c>
      <c r="AN305" s="148">
        <v>584.78099999999995</v>
      </c>
      <c r="AO305" s="148">
        <v>584.78100000000006</v>
      </c>
      <c r="AP305" s="148">
        <v>376.69799999999998</v>
      </c>
      <c r="AQ305" s="381">
        <v>376.69799999999998</v>
      </c>
      <c r="AR305" s="148">
        <v>435.779</v>
      </c>
      <c r="AS305" s="381">
        <f t="shared" si="77"/>
        <v>435.779</v>
      </c>
      <c r="AT305" s="64">
        <v>1423.2170000000001</v>
      </c>
      <c r="AU305" s="64">
        <v>1423.2170000000001</v>
      </c>
      <c r="AV305" s="148">
        <v>267.77800000000002</v>
      </c>
      <c r="AW305" s="148">
        <v>369.28399999999999</v>
      </c>
      <c r="AX305" s="148">
        <v>378.48099999999999</v>
      </c>
      <c r="AY305" s="148">
        <v>492.75299999999999</v>
      </c>
      <c r="AZ305" s="64">
        <v>1508.296</v>
      </c>
      <c r="BA305"/>
      <c r="BB305" s="174">
        <f t="shared" si="80"/>
        <v>0.1307405818086691</v>
      </c>
      <c r="BC305" s="174">
        <f t="shared" si="78"/>
        <v>0.30192268568303304</v>
      </c>
      <c r="BD305" s="174">
        <f t="shared" si="79"/>
        <v>5.9779359015526001E-2</v>
      </c>
      <c r="BE305" s="131"/>
    </row>
    <row r="306" spans="1:57" ht="13">
      <c r="A306" s="21" t="s">
        <v>331</v>
      </c>
      <c r="B306" s="29" t="s">
        <v>46</v>
      </c>
      <c r="C306" s="101">
        <v>-81</v>
      </c>
      <c r="D306" s="101">
        <v>-110</v>
      </c>
      <c r="E306" s="101">
        <v>-26</v>
      </c>
      <c r="F306" s="101">
        <v>-32</v>
      </c>
      <c r="G306" s="106">
        <v>-249</v>
      </c>
      <c r="H306" s="101">
        <v>-44.679000000000002</v>
      </c>
      <c r="I306" s="101">
        <v>-51.597999999999999</v>
      </c>
      <c r="J306" s="75">
        <v>-11.468</v>
      </c>
      <c r="K306" s="75">
        <v>-55.332999999999998</v>
      </c>
      <c r="L306" s="106">
        <v>-163.078</v>
      </c>
      <c r="M306" s="145">
        <v>-26.919</v>
      </c>
      <c r="N306" s="145">
        <v>-91.144000000000005</v>
      </c>
      <c r="O306" s="145">
        <v>-148.83500000000001</v>
      </c>
      <c r="P306" s="145">
        <v>-232.66300000000001</v>
      </c>
      <c r="Q306" s="106">
        <v>-499.56099999999998</v>
      </c>
      <c r="R306" s="145">
        <v>-62.054000000000002</v>
      </c>
      <c r="S306" s="145">
        <v>-140.72499999999999</v>
      </c>
      <c r="T306" s="145">
        <v>-132.07599999999999</v>
      </c>
      <c r="U306" s="145">
        <v>-79.218999999999994</v>
      </c>
      <c r="V306" s="106">
        <v>-414.07400000000001</v>
      </c>
      <c r="W306" s="145">
        <v>-93.415999999999997</v>
      </c>
      <c r="X306" s="145">
        <v>-109.36199999999999</v>
      </c>
      <c r="Y306" s="145">
        <v>-27.184000000000001</v>
      </c>
      <c r="Z306" s="145">
        <v>-9.9</v>
      </c>
      <c r="AA306" s="106">
        <v>-239.86199999999999</v>
      </c>
      <c r="AB306" s="145">
        <v>-12.023</v>
      </c>
      <c r="AC306" s="145">
        <v>77.488</v>
      </c>
      <c r="AD306" s="145">
        <v>-20.754000000000001</v>
      </c>
      <c r="AE306" s="145">
        <v>-23.960999999999999</v>
      </c>
      <c r="AF306" s="106">
        <v>20.75</v>
      </c>
      <c r="AG306" s="145">
        <v>20.061</v>
      </c>
      <c r="AH306" s="145">
        <v>-85.938999999999993</v>
      </c>
      <c r="AI306" s="145">
        <v>-91.281999999999996</v>
      </c>
      <c r="AJ306" s="145">
        <v>-147.63200000000001</v>
      </c>
      <c r="AK306" s="106">
        <v>-304.79199999999997</v>
      </c>
      <c r="AL306" s="145">
        <v>-12.78</v>
      </c>
      <c r="AM306" s="145">
        <v>-12.78</v>
      </c>
      <c r="AN306" s="145">
        <v>-129.27199999999999</v>
      </c>
      <c r="AO306" s="145">
        <v>-129.27199999999999</v>
      </c>
      <c r="AP306" s="145">
        <v>-112.208</v>
      </c>
      <c r="AQ306" s="382">
        <v>-112.208</v>
      </c>
      <c r="AR306" s="145">
        <v>-101.267</v>
      </c>
      <c r="AS306" s="382">
        <f t="shared" si="77"/>
        <v>-101.26700000000002</v>
      </c>
      <c r="AT306" s="106">
        <v>-355.52699999999999</v>
      </c>
      <c r="AU306" s="106">
        <v>-355.52699999999999</v>
      </c>
      <c r="AV306" s="145">
        <v>-74.366</v>
      </c>
      <c r="AW306" s="145">
        <v>-97.314999999999998</v>
      </c>
      <c r="AX306" s="145">
        <v>-117.172</v>
      </c>
      <c r="AY306" s="145">
        <v>-9.9220000000000308</v>
      </c>
      <c r="AZ306" s="66">
        <v>-298.77499999999998</v>
      </c>
      <c r="BA306"/>
      <c r="BB306" s="174">
        <f t="shared" si="80"/>
        <v>-0.90202138900135254</v>
      </c>
      <c r="BC306" s="174">
        <f t="shared" si="78"/>
        <v>-0.915321066466391</v>
      </c>
      <c r="BD306" s="174">
        <f t="shared" si="79"/>
        <v>-0.15962782010930254</v>
      </c>
      <c r="BE306" s="131"/>
    </row>
    <row r="307" spans="1:57" ht="13">
      <c r="A307" s="21" t="s">
        <v>332</v>
      </c>
      <c r="B307" s="29" t="s">
        <v>48</v>
      </c>
      <c r="C307" s="101">
        <v>0</v>
      </c>
      <c r="D307" s="101">
        <v>0</v>
      </c>
      <c r="E307" s="101">
        <v>0</v>
      </c>
      <c r="F307" s="101">
        <v>0</v>
      </c>
      <c r="G307" s="106">
        <v>0</v>
      </c>
      <c r="H307" s="101">
        <v>0</v>
      </c>
      <c r="I307" s="101">
        <v>0</v>
      </c>
      <c r="J307" s="75">
        <v>0</v>
      </c>
      <c r="K307" s="75">
        <v>0</v>
      </c>
      <c r="L307" s="106">
        <v>0</v>
      </c>
      <c r="M307" s="145">
        <v>0</v>
      </c>
      <c r="N307" s="145">
        <v>0</v>
      </c>
      <c r="O307" s="145">
        <v>0</v>
      </c>
      <c r="P307" s="145">
        <v>0</v>
      </c>
      <c r="Q307" s="106">
        <v>0</v>
      </c>
      <c r="R307" s="145">
        <v>0</v>
      </c>
      <c r="S307" s="145">
        <v>0</v>
      </c>
      <c r="T307" s="145">
        <v>0</v>
      </c>
      <c r="U307" s="145">
        <v>0</v>
      </c>
      <c r="V307" s="106">
        <v>0</v>
      </c>
      <c r="W307" s="145">
        <v>0</v>
      </c>
      <c r="X307" s="145">
        <v>0</v>
      </c>
      <c r="Y307" s="145">
        <v>0</v>
      </c>
      <c r="Z307" s="145">
        <v>0</v>
      </c>
      <c r="AA307" s="106">
        <v>0</v>
      </c>
      <c r="AB307" s="145">
        <v>0</v>
      </c>
      <c r="AC307" s="145">
        <v>0</v>
      </c>
      <c r="AD307" s="145">
        <v>0</v>
      </c>
      <c r="AE307" s="145">
        <v>0</v>
      </c>
      <c r="AF307" s="106">
        <v>0</v>
      </c>
      <c r="AG307" s="145">
        <v>0</v>
      </c>
      <c r="AH307" s="145">
        <v>0</v>
      </c>
      <c r="AI307" s="145">
        <v>0</v>
      </c>
      <c r="AJ307" s="145">
        <v>0</v>
      </c>
      <c r="AK307" s="106">
        <v>0</v>
      </c>
      <c r="AL307" s="145">
        <v>0</v>
      </c>
      <c r="AM307" s="145">
        <v>0</v>
      </c>
      <c r="AN307" s="145">
        <v>0</v>
      </c>
      <c r="AO307" s="145">
        <v>0</v>
      </c>
      <c r="AP307" s="145">
        <v>0</v>
      </c>
      <c r="AQ307" s="382">
        <v>0</v>
      </c>
      <c r="AR307" s="145">
        <v>0</v>
      </c>
      <c r="AS307" s="382">
        <f t="shared" si="77"/>
        <v>0</v>
      </c>
      <c r="AT307" s="106">
        <v>0</v>
      </c>
      <c r="AU307" s="106">
        <v>0</v>
      </c>
      <c r="AV307" s="145">
        <v>0</v>
      </c>
      <c r="AW307" s="145">
        <v>0</v>
      </c>
      <c r="AX307" s="145">
        <v>0</v>
      </c>
      <c r="AY307" s="145">
        <v>0</v>
      </c>
      <c r="AZ307" s="66">
        <v>0</v>
      </c>
      <c r="BA307"/>
      <c r="BB307" s="174" t="str">
        <f t="shared" si="80"/>
        <v>ns</v>
      </c>
      <c r="BC307" s="174" t="str">
        <f t="shared" si="78"/>
        <v>ns</v>
      </c>
      <c r="BD307" s="174" t="str">
        <f t="shared" si="79"/>
        <v>ns</v>
      </c>
      <c r="BE307" s="131"/>
    </row>
    <row r="308" spans="1:57" ht="13">
      <c r="A308" s="21" t="s">
        <v>333</v>
      </c>
      <c r="B308" s="28" t="s">
        <v>50</v>
      </c>
      <c r="C308" s="63">
        <v>187</v>
      </c>
      <c r="D308" s="63">
        <v>-116</v>
      </c>
      <c r="E308" s="63">
        <v>275</v>
      </c>
      <c r="F308" s="63">
        <v>126</v>
      </c>
      <c r="G308" s="64">
        <v>472</v>
      </c>
      <c r="H308" s="63">
        <v>154.69800000000001</v>
      </c>
      <c r="I308" s="63">
        <v>224.77600000000001</v>
      </c>
      <c r="J308" s="77">
        <v>194.244</v>
      </c>
      <c r="K308" s="77">
        <v>184.25299999999999</v>
      </c>
      <c r="L308" s="64">
        <v>757.971</v>
      </c>
      <c r="M308" s="148">
        <v>201.358</v>
      </c>
      <c r="N308" s="148">
        <v>254.30600000000001</v>
      </c>
      <c r="O308" s="148">
        <v>285.88400000000001</v>
      </c>
      <c r="P308" s="148">
        <v>73.049000000000007</v>
      </c>
      <c r="Q308" s="64">
        <v>814.59699999999998</v>
      </c>
      <c r="R308" s="148">
        <v>180.11500000000001</v>
      </c>
      <c r="S308" s="148">
        <v>347.947</v>
      </c>
      <c r="T308" s="148">
        <v>340.05</v>
      </c>
      <c r="U308" s="148">
        <v>291.28100000000001</v>
      </c>
      <c r="V308" s="64">
        <v>1159.393</v>
      </c>
      <c r="W308" s="148">
        <v>217.179</v>
      </c>
      <c r="X308" s="148">
        <v>285.05700000000002</v>
      </c>
      <c r="Y308" s="148">
        <v>313.19</v>
      </c>
      <c r="Z308" s="148">
        <v>244.18199999999999</v>
      </c>
      <c r="AA308" s="64">
        <v>1059.6079999999999</v>
      </c>
      <c r="AB308" s="148">
        <v>250.809</v>
      </c>
      <c r="AC308" s="148">
        <v>116.873</v>
      </c>
      <c r="AD308" s="148">
        <v>85.873000000000005</v>
      </c>
      <c r="AE308" s="148">
        <v>168.03700000000001</v>
      </c>
      <c r="AF308" s="64">
        <v>621.59199999999998</v>
      </c>
      <c r="AG308" s="148">
        <v>197.12299999999999</v>
      </c>
      <c r="AH308" s="148">
        <v>298.76100000000002</v>
      </c>
      <c r="AI308" s="148">
        <v>300.37700000000001</v>
      </c>
      <c r="AJ308" s="148">
        <v>321.75799999999998</v>
      </c>
      <c r="AK308" s="64">
        <v>1118.019</v>
      </c>
      <c r="AL308" s="148">
        <v>13.179</v>
      </c>
      <c r="AM308" s="148">
        <v>13.179</v>
      </c>
      <c r="AN308" s="148">
        <v>455.50900000000001</v>
      </c>
      <c r="AO308" s="148">
        <v>455.50900000000001</v>
      </c>
      <c r="AP308" s="148">
        <v>264.49</v>
      </c>
      <c r="AQ308" s="381">
        <v>264.49</v>
      </c>
      <c r="AR308" s="148">
        <v>334.512</v>
      </c>
      <c r="AS308" s="381">
        <f t="shared" si="77"/>
        <v>334.51199999999994</v>
      </c>
      <c r="AT308" s="64">
        <v>1067.69</v>
      </c>
      <c r="AU308" s="64">
        <v>1067.69</v>
      </c>
      <c r="AV308" s="148">
        <v>193.41200000000001</v>
      </c>
      <c r="AW308" s="148">
        <v>271.96899999999999</v>
      </c>
      <c r="AX308" s="148">
        <v>261.30900000000003</v>
      </c>
      <c r="AY308" s="148">
        <v>482.83100000000002</v>
      </c>
      <c r="AZ308" s="64">
        <v>1209.521</v>
      </c>
      <c r="BA308"/>
      <c r="BB308" s="174">
        <f t="shared" si="80"/>
        <v>0.44338917587410953</v>
      </c>
      <c r="BC308" s="174">
        <f t="shared" si="78"/>
        <v>0.84773964922754286</v>
      </c>
      <c r="BD308" s="174">
        <f t="shared" si="79"/>
        <v>0.13283911996927933</v>
      </c>
      <c r="BE308" s="131"/>
    </row>
    <row r="309" spans="1:57" ht="13">
      <c r="A309" s="21" t="s">
        <v>334</v>
      </c>
      <c r="B309" s="29" t="s">
        <v>52</v>
      </c>
      <c r="C309" s="101">
        <v>-4</v>
      </c>
      <c r="D309" s="101">
        <v>3</v>
      </c>
      <c r="E309" s="101">
        <v>-6</v>
      </c>
      <c r="F309" s="101">
        <v>-3</v>
      </c>
      <c r="G309" s="106">
        <v>-10</v>
      </c>
      <c r="H309" s="101">
        <v>-3.391</v>
      </c>
      <c r="I309" s="101">
        <v>-4.8680000000000003</v>
      </c>
      <c r="J309" s="101">
        <v>-4.4130000000000003</v>
      </c>
      <c r="K309" s="101">
        <v>-3.5419999999999998</v>
      </c>
      <c r="L309" s="106">
        <v>-16.213999999999999</v>
      </c>
      <c r="M309" s="145">
        <v>-4.5060000000000002</v>
      </c>
      <c r="N309" s="145">
        <v>-5.0410000000000004</v>
      </c>
      <c r="O309" s="145">
        <v>-6.0460000000000003</v>
      </c>
      <c r="P309" s="145">
        <v>-1.9850000000000001</v>
      </c>
      <c r="Q309" s="106">
        <v>-17.577999999999999</v>
      </c>
      <c r="R309" s="145">
        <v>-3.6379999999999999</v>
      </c>
      <c r="S309" s="145">
        <v>-7.59</v>
      </c>
      <c r="T309" s="145">
        <v>-7.3010000000000002</v>
      </c>
      <c r="U309" s="145">
        <v>-6.1680000000000001</v>
      </c>
      <c r="V309" s="106">
        <v>-24.696999999999999</v>
      </c>
      <c r="W309" s="145">
        <v>-4.5190000000000001</v>
      </c>
      <c r="X309" s="145">
        <v>-5.8760000000000003</v>
      </c>
      <c r="Y309" s="145">
        <v>-6.7539999999999996</v>
      </c>
      <c r="Z309" s="145">
        <v>-5.1790000000000003</v>
      </c>
      <c r="AA309" s="106">
        <v>-22.327999999999999</v>
      </c>
      <c r="AB309" s="145">
        <v>-5.2830000000000004</v>
      </c>
      <c r="AC309" s="145">
        <v>-2.1880000000000002</v>
      </c>
      <c r="AD309" s="145">
        <v>-1.454</v>
      </c>
      <c r="AE309" s="145">
        <v>-3.3410000000000002</v>
      </c>
      <c r="AF309" s="106">
        <v>-12.266</v>
      </c>
      <c r="AG309" s="145">
        <v>-4.1020000000000003</v>
      </c>
      <c r="AH309" s="145">
        <v>-6.46</v>
      </c>
      <c r="AI309" s="145">
        <v>-6.4470000000000001</v>
      </c>
      <c r="AJ309" s="145">
        <v>-7.0910000000000002</v>
      </c>
      <c r="AK309" s="106">
        <v>-24.1</v>
      </c>
      <c r="AL309" s="145">
        <v>-0.247</v>
      </c>
      <c r="AM309" s="145">
        <v>-0.247</v>
      </c>
      <c r="AN309" s="145">
        <v>-9.8369999999999997</v>
      </c>
      <c r="AO309" s="145">
        <v>-9.8369999999999997</v>
      </c>
      <c r="AP309" s="145">
        <v>-5.7619999999999996</v>
      </c>
      <c r="AQ309" s="382">
        <v>-5.7620000000000005</v>
      </c>
      <c r="AR309" s="145">
        <v>-7.2619999999999996</v>
      </c>
      <c r="AS309" s="382">
        <f t="shared" si="77"/>
        <v>-7.2620000000000005</v>
      </c>
      <c r="AT309" s="106">
        <v>-23.108000000000001</v>
      </c>
      <c r="AU309" s="106">
        <v>-23.108000000000001</v>
      </c>
      <c r="AV309" s="145">
        <v>-4.5579999999999998</v>
      </c>
      <c r="AW309" s="145">
        <v>-6.51</v>
      </c>
      <c r="AX309" s="145">
        <v>-6.1550000000000002</v>
      </c>
      <c r="AY309" s="145">
        <v>-10.406000000000001</v>
      </c>
      <c r="AZ309" s="66">
        <v>-27.629000000000001</v>
      </c>
      <c r="BA309"/>
      <c r="BB309" s="174">
        <f t="shared" si="80"/>
        <v>0.43293858441200772</v>
      </c>
      <c r="BC309" s="174">
        <f t="shared" si="78"/>
        <v>0.69065800162469548</v>
      </c>
      <c r="BD309" s="174">
        <f t="shared" si="79"/>
        <v>0.1956465293404881</v>
      </c>
      <c r="BE309" s="131"/>
    </row>
    <row r="310" spans="1:57" ht="13">
      <c r="A310" s="21" t="s">
        <v>335</v>
      </c>
      <c r="B310" s="36" t="s">
        <v>54</v>
      </c>
      <c r="C310" s="64">
        <v>183</v>
      </c>
      <c r="D310" s="64">
        <v>-113</v>
      </c>
      <c r="E310" s="64">
        <v>269</v>
      </c>
      <c r="F310" s="64">
        <v>123</v>
      </c>
      <c r="G310" s="64">
        <v>462</v>
      </c>
      <c r="H310" s="64">
        <v>151.30699999999999</v>
      </c>
      <c r="I310" s="64">
        <v>219.90799999999999</v>
      </c>
      <c r="J310" s="78">
        <v>189.83099999999999</v>
      </c>
      <c r="K310" s="78">
        <v>180.71100000000001</v>
      </c>
      <c r="L310" s="64">
        <v>741.75699999999995</v>
      </c>
      <c r="M310" s="149">
        <v>196.852</v>
      </c>
      <c r="N310" s="149">
        <v>249.26499999999999</v>
      </c>
      <c r="O310" s="149">
        <v>279.83800000000002</v>
      </c>
      <c r="P310" s="149">
        <v>71.063999999999993</v>
      </c>
      <c r="Q310" s="64">
        <v>797.01900000000001</v>
      </c>
      <c r="R310" s="149">
        <v>176.477</v>
      </c>
      <c r="S310" s="149">
        <v>340.35700000000003</v>
      </c>
      <c r="T310" s="149">
        <v>332.74900000000002</v>
      </c>
      <c r="U310" s="149">
        <v>285.113</v>
      </c>
      <c r="V310" s="64">
        <v>1134.6959999999999</v>
      </c>
      <c r="W310" s="149">
        <v>212.66</v>
      </c>
      <c r="X310" s="149">
        <v>279.18099999999998</v>
      </c>
      <c r="Y310" s="149">
        <v>306.43599999999998</v>
      </c>
      <c r="Z310" s="149">
        <v>239.00299999999999</v>
      </c>
      <c r="AA310" s="64">
        <v>1037.28</v>
      </c>
      <c r="AB310" s="149">
        <v>245.52600000000001</v>
      </c>
      <c r="AC310" s="149">
        <v>114.685</v>
      </c>
      <c r="AD310" s="149">
        <v>84.418999999999997</v>
      </c>
      <c r="AE310" s="149">
        <v>164.696</v>
      </c>
      <c r="AF310" s="64">
        <v>609.32600000000002</v>
      </c>
      <c r="AG310" s="149">
        <v>193.02099999999999</v>
      </c>
      <c r="AH310" s="149">
        <v>292.30099999999999</v>
      </c>
      <c r="AI310" s="149">
        <v>293.93</v>
      </c>
      <c r="AJ310" s="149">
        <v>314.66699999999997</v>
      </c>
      <c r="AK310" s="64">
        <v>1093.9190000000001</v>
      </c>
      <c r="AL310" s="149">
        <v>12.932</v>
      </c>
      <c r="AM310" s="149">
        <v>12.932</v>
      </c>
      <c r="AN310" s="149">
        <v>445.67200000000003</v>
      </c>
      <c r="AO310" s="149">
        <v>445.67199999999997</v>
      </c>
      <c r="AP310" s="149">
        <v>258.72800000000001</v>
      </c>
      <c r="AQ310" s="381">
        <v>258.72800000000001</v>
      </c>
      <c r="AR310" s="149">
        <v>327.25</v>
      </c>
      <c r="AS310" s="381">
        <f t="shared" si="77"/>
        <v>327.25000000000006</v>
      </c>
      <c r="AT310" s="64">
        <v>1044.5820000000001</v>
      </c>
      <c r="AU310" s="64">
        <v>1044.5820000000001</v>
      </c>
      <c r="AV310" s="149">
        <v>188.85400000000001</v>
      </c>
      <c r="AW310" s="149">
        <v>265.459</v>
      </c>
      <c r="AX310" s="149">
        <v>255.154</v>
      </c>
      <c r="AY310" s="149">
        <v>472.42500000000001</v>
      </c>
      <c r="AZ310" s="64">
        <v>1181.8920000000001</v>
      </c>
      <c r="BA310"/>
      <c r="BB310" s="174">
        <f t="shared" si="80"/>
        <v>0.44362108479755524</v>
      </c>
      <c r="BC310" s="174">
        <f t="shared" si="78"/>
        <v>0.85152888059760001</v>
      </c>
      <c r="BD310" s="174">
        <f t="shared" si="79"/>
        <v>0.1314497090702309</v>
      </c>
      <c r="BE310" s="131"/>
    </row>
    <row r="311" spans="1:57" ht="13">
      <c r="A311" s="123" t="s">
        <v>336</v>
      </c>
      <c r="B311" s="31" t="s">
        <v>321</v>
      </c>
      <c r="C311" s="98">
        <v>-4</v>
      </c>
      <c r="D311" s="98">
        <v>25</v>
      </c>
      <c r="E311" s="98">
        <v>36</v>
      </c>
      <c r="F311" s="99">
        <v>-9</v>
      </c>
      <c r="G311" s="100">
        <v>48</v>
      </c>
      <c r="H311" s="99">
        <v>0</v>
      </c>
      <c r="I311" s="99">
        <v>0.7</v>
      </c>
      <c r="J311" s="99">
        <v>-15.999999999999998</v>
      </c>
      <c r="K311" s="99">
        <v>-0.80420500000000028</v>
      </c>
      <c r="L311" s="100">
        <v>-16.104205</v>
      </c>
      <c r="M311" s="99">
        <v>-15.257999999999999</v>
      </c>
      <c r="N311" s="99">
        <v>-10.129030662000002</v>
      </c>
      <c r="O311" s="99">
        <v>-8.6001315260000002</v>
      </c>
      <c r="P311" s="99">
        <v>-2.3720000000000003</v>
      </c>
      <c r="Q311" s="100">
        <v>-21.101162188000004</v>
      </c>
      <c r="R311" s="99">
        <v>2.8210000000000006</v>
      </c>
      <c r="S311" s="99">
        <v>11.524684897439998</v>
      </c>
      <c r="T311" s="99">
        <v>-9.9353632522037394</v>
      </c>
      <c r="U311" s="99">
        <v>12.401073470880821</v>
      </c>
      <c r="V311" s="100">
        <v>13.99039511611708</v>
      </c>
      <c r="W311" s="99">
        <v>-13.996533217500001</v>
      </c>
      <c r="X311" s="99">
        <v>-5.5115882099999993</v>
      </c>
      <c r="Y311" s="99">
        <v>-0.94199999999999995</v>
      </c>
      <c r="Z311" s="145">
        <v>-11.31326001</v>
      </c>
      <c r="AA311" s="100">
        <v>-17.76684822</v>
      </c>
      <c r="AB311" s="99">
        <v>81.41845635</v>
      </c>
      <c r="AC311" s="99">
        <v>-49.78202000000001</v>
      </c>
      <c r="AD311" s="99">
        <v>-4.5860190000000012</v>
      </c>
      <c r="AE311" s="99">
        <v>-20.214000000000002</v>
      </c>
      <c r="AF311" s="100">
        <v>-74.582039000000009</v>
      </c>
      <c r="AG311" s="99">
        <v>-5.1123290000000008</v>
      </c>
      <c r="AH311" s="99">
        <v>-5.8769860000000005</v>
      </c>
      <c r="AI311" s="99">
        <v>-3.823048</v>
      </c>
      <c r="AJ311" s="99">
        <v>2.5729554373056827</v>
      </c>
      <c r="AK311" s="100">
        <v>-7.1270785626943178</v>
      </c>
      <c r="AL311" s="99">
        <v>12.007200769999999</v>
      </c>
      <c r="AM311" s="99">
        <v>12.007200769999999</v>
      </c>
      <c r="AN311" s="99">
        <v>41.371833454899999</v>
      </c>
      <c r="AO311" s="99">
        <v>41.371833454899999</v>
      </c>
      <c r="AP311" s="99">
        <v>-10.39444473006</v>
      </c>
      <c r="AQ311" s="380">
        <v>-10.394444730060002</v>
      </c>
      <c r="AR311" s="99">
        <v>-27.701115438000002</v>
      </c>
      <c r="AS311" s="380">
        <f t="shared" si="77"/>
        <v>-27.701115438000002</v>
      </c>
      <c r="AT311" s="100">
        <v>15.283474056839994</v>
      </c>
      <c r="AU311" s="100">
        <v>15.283474056839994</v>
      </c>
      <c r="AV311" s="99">
        <v>-17.260089300969554</v>
      </c>
      <c r="AW311" s="99">
        <v>-0.58076225950457072</v>
      </c>
      <c r="AX311" s="99">
        <v>-1.0871345211007688</v>
      </c>
      <c r="AY311" s="99">
        <v>1.3080125242282112</v>
      </c>
      <c r="AZ311" s="98">
        <f>+AV311+AW311+AX311+AY311</f>
        <v>-17.619973557346682</v>
      </c>
      <c r="BA311"/>
      <c r="BB311" s="174"/>
      <c r="BC311" s="174"/>
      <c r="BD311" s="174"/>
      <c r="BE311" s="131"/>
    </row>
    <row r="312" spans="1:57" ht="13">
      <c r="A312" s="21"/>
      <c r="B312" s="88"/>
      <c r="C312" s="88"/>
      <c r="D312" s="88"/>
      <c r="E312" s="88"/>
      <c r="F312" s="88"/>
      <c r="G312" s="88"/>
      <c r="H312" s="88"/>
      <c r="I312" s="88"/>
      <c r="J312" s="168"/>
      <c r="K312" s="168"/>
      <c r="L312" s="88"/>
      <c r="M312" s="169"/>
      <c r="N312" s="169"/>
      <c r="O312" s="169"/>
      <c r="P312" s="169"/>
      <c r="Q312" s="88"/>
      <c r="R312" s="169"/>
      <c r="S312" s="169"/>
      <c r="T312" s="169"/>
      <c r="U312" s="169"/>
      <c r="V312" s="88"/>
      <c r="W312" s="169"/>
      <c r="X312" s="169"/>
      <c r="Y312" s="169"/>
      <c r="Z312" s="169"/>
      <c r="AA312" s="169"/>
      <c r="AB312" s="169"/>
      <c r="AC312" s="169"/>
      <c r="AD312" s="169"/>
      <c r="AE312" s="169"/>
      <c r="AF312" s="169"/>
      <c r="AG312" s="169"/>
      <c r="AH312" s="169"/>
      <c r="AI312" s="169"/>
      <c r="AJ312" s="169"/>
      <c r="AK312" s="169"/>
      <c r="AL312" s="169"/>
      <c r="AM312" s="169"/>
      <c r="AN312" s="169"/>
      <c r="AO312" s="169"/>
      <c r="AP312" s="169"/>
      <c r="AQ312" s="169"/>
      <c r="AR312" s="169"/>
      <c r="AS312" s="169"/>
      <c r="AT312" s="169"/>
      <c r="AU312" s="169"/>
      <c r="AV312" s="169"/>
      <c r="AW312" s="169"/>
      <c r="AX312" s="169"/>
      <c r="AY312" s="169"/>
      <c r="AZ312" s="482"/>
      <c r="BA312"/>
      <c r="BB312" s="178"/>
      <c r="BC312" s="178"/>
      <c r="BD312" s="178"/>
      <c r="BE312" s="131"/>
    </row>
    <row r="313" spans="1:57" ht="16" thickBot="1">
      <c r="A313" s="21"/>
      <c r="B313" s="119" t="s">
        <v>337</v>
      </c>
      <c r="C313" s="124"/>
      <c r="D313" s="124"/>
      <c r="E313" s="124"/>
      <c r="F313" s="124"/>
      <c r="G313" s="124"/>
      <c r="H313" s="124"/>
      <c r="I313" s="124"/>
      <c r="J313" s="124"/>
      <c r="K313" s="124"/>
      <c r="L313" s="124"/>
      <c r="M313" s="170"/>
      <c r="N313" s="170"/>
      <c r="O313" s="170"/>
      <c r="P313" s="170"/>
      <c r="Q313" s="124"/>
      <c r="R313" s="170"/>
      <c r="S313" s="170"/>
      <c r="T313" s="170"/>
      <c r="U313" s="170"/>
      <c r="V313" s="124"/>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c r="AS313" s="170"/>
      <c r="AT313" s="170"/>
      <c r="AU313" s="170"/>
      <c r="AV313" s="170"/>
      <c r="AW313" s="170"/>
      <c r="AX313" s="170"/>
      <c r="AY313" s="170"/>
      <c r="AZ313" s="170"/>
      <c r="BA313"/>
      <c r="BB313" s="184"/>
      <c r="BC313" s="184"/>
      <c r="BD313" s="184"/>
      <c r="BE313" s="131"/>
    </row>
    <row r="314" spans="1:57" ht="13">
      <c r="A314" s="21"/>
      <c r="B314" s="88"/>
      <c r="C314" s="88"/>
      <c r="D314" s="88"/>
      <c r="E314" s="88"/>
      <c r="F314" s="88"/>
      <c r="G314" s="88"/>
      <c r="H314" s="88"/>
      <c r="I314" s="88"/>
      <c r="J314" s="88"/>
      <c r="K314" s="88"/>
      <c r="L314" s="88"/>
      <c r="M314" s="136"/>
      <c r="N314" s="136"/>
      <c r="O314" s="136"/>
      <c r="P314" s="136"/>
      <c r="Q314" s="88"/>
      <c r="R314" s="136"/>
      <c r="S314" s="136"/>
      <c r="T314" s="136"/>
      <c r="U314" s="136"/>
      <c r="V314" s="88"/>
      <c r="W314" s="136"/>
      <c r="X314" s="136"/>
      <c r="Y314" s="136"/>
      <c r="Z314" s="136"/>
      <c r="AA314" s="136"/>
      <c r="AB314" s="136"/>
      <c r="AC314" s="136"/>
      <c r="AD314" s="136"/>
      <c r="AE314" s="136"/>
      <c r="AF314" s="136"/>
      <c r="AG314" s="136"/>
      <c r="AH314" s="136"/>
      <c r="AI314" s="136"/>
      <c r="AJ314" s="136"/>
      <c r="AK314" s="136"/>
      <c r="AL314" s="136"/>
      <c r="AM314" s="167" t="s">
        <v>601</v>
      </c>
      <c r="AN314" s="136"/>
      <c r="AO314" s="167" t="s">
        <v>601</v>
      </c>
      <c r="AP314" s="136"/>
      <c r="AQ314" s="167" t="s">
        <v>601</v>
      </c>
      <c r="AR314" s="136"/>
      <c r="AS314" s="167" t="s">
        <v>601</v>
      </c>
      <c r="AT314" s="136"/>
      <c r="AU314" s="167" t="s">
        <v>601</v>
      </c>
      <c r="AV314" s="136"/>
      <c r="AW314" s="136"/>
      <c r="AX314" s="136"/>
      <c r="AY314" s="136"/>
      <c r="AZ314" s="470"/>
      <c r="BA314"/>
      <c r="BB314" s="178"/>
      <c r="BC314" s="178"/>
      <c r="BD314" s="178"/>
      <c r="BE314" s="131"/>
    </row>
    <row r="315" spans="1:57" ht="26">
      <c r="A315" s="21"/>
      <c r="B315" s="121" t="s">
        <v>24</v>
      </c>
      <c r="C315" s="122" t="s">
        <v>100</v>
      </c>
      <c r="D315" s="122" t="s">
        <v>101</v>
      </c>
      <c r="E315" s="122" t="s">
        <v>102</v>
      </c>
      <c r="F315" s="122" t="s">
        <v>103</v>
      </c>
      <c r="G315" s="122" t="s">
        <v>104</v>
      </c>
      <c r="H315" s="122" t="s">
        <v>483</v>
      </c>
      <c r="I315" s="122" t="s">
        <v>484</v>
      </c>
      <c r="J315" s="122" t="s">
        <v>485</v>
      </c>
      <c r="K315" s="122" t="s">
        <v>486</v>
      </c>
      <c r="L315" s="122" t="s">
        <v>487</v>
      </c>
      <c r="M315" s="167" t="s">
        <v>488</v>
      </c>
      <c r="N315" s="167" t="s">
        <v>489</v>
      </c>
      <c r="O315" s="167" t="s">
        <v>490</v>
      </c>
      <c r="P315" s="167" t="s">
        <v>491</v>
      </c>
      <c r="Q315" s="122" t="s">
        <v>492</v>
      </c>
      <c r="R315" s="167" t="s">
        <v>493</v>
      </c>
      <c r="S315" s="167" t="s">
        <v>494</v>
      </c>
      <c r="T315" s="167" t="s">
        <v>495</v>
      </c>
      <c r="U315" s="167" t="s">
        <v>496</v>
      </c>
      <c r="V315" s="122" t="s">
        <v>497</v>
      </c>
      <c r="W315" s="167" t="s">
        <v>498</v>
      </c>
      <c r="X315" s="167" t="s">
        <v>499</v>
      </c>
      <c r="Y315" s="167" t="s">
        <v>500</v>
      </c>
      <c r="Z315" s="167" t="s">
        <v>501</v>
      </c>
      <c r="AA315" s="167" t="s">
        <v>502</v>
      </c>
      <c r="AB315" s="167" t="s">
        <v>503</v>
      </c>
      <c r="AC315" s="167" t="s">
        <v>504</v>
      </c>
      <c r="AD315" s="167" t="s">
        <v>505</v>
      </c>
      <c r="AE315" s="167" t="s">
        <v>506</v>
      </c>
      <c r="AF315" s="167" t="s">
        <v>507</v>
      </c>
      <c r="AG315" s="167" t="s">
        <v>508</v>
      </c>
      <c r="AH315" s="167" t="s">
        <v>509</v>
      </c>
      <c r="AI315" s="167" t="s">
        <v>510</v>
      </c>
      <c r="AJ315" s="167" t="s">
        <v>511</v>
      </c>
      <c r="AK315" s="167" t="s">
        <v>512</v>
      </c>
      <c r="AL315" s="167" t="s">
        <v>513</v>
      </c>
      <c r="AM315" s="167" t="s">
        <v>513</v>
      </c>
      <c r="AN315" s="167" t="s">
        <v>570</v>
      </c>
      <c r="AO315" s="167" t="s">
        <v>570</v>
      </c>
      <c r="AP315" s="167" t="s">
        <v>574</v>
      </c>
      <c r="AQ315" s="167" t="s">
        <v>574</v>
      </c>
      <c r="AR315" s="167" t="s">
        <v>604</v>
      </c>
      <c r="AS315" s="167" t="str">
        <f>AS293</f>
        <v>Q4-22
Stated</v>
      </c>
      <c r="AT315" s="167" t="s">
        <v>605</v>
      </c>
      <c r="AU315" s="167" t="s">
        <v>605</v>
      </c>
      <c r="AV315" s="167" t="s">
        <v>610</v>
      </c>
      <c r="AW315" s="167" t="s">
        <v>623</v>
      </c>
      <c r="AX315" s="167" t="s">
        <v>628</v>
      </c>
      <c r="AY315" s="167" t="str">
        <f t="shared" ref="AY315:AZ315" si="81">AY$14</f>
        <v>Q4-23
Stated</v>
      </c>
      <c r="AZ315" s="481" t="str">
        <f t="shared" si="81"/>
        <v>FY-2023
Stated</v>
      </c>
      <c r="BA315"/>
      <c r="BB315" s="142" t="str">
        <f>LEFT($AR:$AR,2)&amp;"/"&amp;LEFT(AY:AY,2)</f>
        <v>Q4/Q4</v>
      </c>
      <c r="BC315" s="142" t="str">
        <f>LEFT($AY:$AY,2)&amp;"/"&amp;LEFT(AX:AX,2)</f>
        <v>Q4/Q3</v>
      </c>
      <c r="BD315" s="405" t="str">
        <f>LEFT($AK:$AK,2)&amp;"/"&amp;LEFT(AZ:AZ,2)</f>
        <v>FY/FY</v>
      </c>
      <c r="BE315" s="131"/>
    </row>
    <row r="316" spans="1:57" ht="13">
      <c r="A316" s="21"/>
      <c r="B316" s="26"/>
      <c r="C316" s="88"/>
      <c r="D316" s="88"/>
      <c r="E316" s="88"/>
      <c r="F316" s="88"/>
      <c r="G316" s="88"/>
      <c r="H316" s="88"/>
      <c r="I316" s="88"/>
      <c r="J316" s="88"/>
      <c r="K316" s="88"/>
      <c r="L316" s="88"/>
      <c r="M316" s="136"/>
      <c r="N316" s="136"/>
      <c r="O316" s="136"/>
      <c r="P316" s="136"/>
      <c r="Q316" s="88"/>
      <c r="R316" s="136"/>
      <c r="S316" s="136"/>
      <c r="T316" s="136"/>
      <c r="U316" s="136"/>
      <c r="V316" s="88"/>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470"/>
      <c r="BA316"/>
      <c r="BB316" s="370"/>
      <c r="BC316" s="370"/>
      <c r="BD316" s="370"/>
      <c r="BE316" s="131"/>
    </row>
    <row r="317" spans="1:57" ht="13">
      <c r="A317" s="108" t="s">
        <v>338</v>
      </c>
      <c r="B317" s="39" t="s">
        <v>26</v>
      </c>
      <c r="C317" s="109">
        <v>677</v>
      </c>
      <c r="D317" s="109">
        <v>678</v>
      </c>
      <c r="E317" s="109">
        <v>388</v>
      </c>
      <c r="F317" s="109">
        <v>378</v>
      </c>
      <c r="G317" s="80">
        <v>2121</v>
      </c>
      <c r="H317" s="109">
        <v>508.69</v>
      </c>
      <c r="I317" s="109">
        <v>554.16899999999998</v>
      </c>
      <c r="J317" s="109">
        <v>655.87900000000002</v>
      </c>
      <c r="K317" s="152">
        <v>527.45399999999995</v>
      </c>
      <c r="L317" s="80">
        <v>2246.192</v>
      </c>
      <c r="M317" s="153">
        <v>641.65300000000002</v>
      </c>
      <c r="N317" s="153">
        <v>581.08199999999999</v>
      </c>
      <c r="O317" s="153">
        <v>532.44799999999998</v>
      </c>
      <c r="P317" s="153">
        <v>519.35199999999998</v>
      </c>
      <c r="Q317" s="80">
        <v>2274.5349999999999</v>
      </c>
      <c r="R317" s="153">
        <v>537.55499999999995</v>
      </c>
      <c r="S317" s="153">
        <v>623.19399999999996</v>
      </c>
      <c r="T317" s="153">
        <v>439.23500000000001</v>
      </c>
      <c r="U317" s="153">
        <v>385.42899999999997</v>
      </c>
      <c r="V317" s="80">
        <v>1985.413</v>
      </c>
      <c r="W317" s="153">
        <v>522.18499999999995</v>
      </c>
      <c r="X317" s="153">
        <v>561.73699999999997</v>
      </c>
      <c r="Y317" s="153">
        <v>540.64300000000003</v>
      </c>
      <c r="Z317" s="153">
        <v>567.67399999999998</v>
      </c>
      <c r="AA317" s="80">
        <v>2192.239</v>
      </c>
      <c r="AB317" s="153">
        <v>583.67100000000005</v>
      </c>
      <c r="AC317" s="153">
        <v>773.20899999999995</v>
      </c>
      <c r="AD317" s="153">
        <v>697.09100000000001</v>
      </c>
      <c r="AE317" s="153">
        <v>562.99400000000003</v>
      </c>
      <c r="AF317" s="80">
        <v>2616.9650000000001</v>
      </c>
      <c r="AG317" s="153">
        <v>716.13900000000001</v>
      </c>
      <c r="AH317" s="153">
        <v>608.59400000000005</v>
      </c>
      <c r="AI317" s="153">
        <v>555.36500000000001</v>
      </c>
      <c r="AJ317" s="153">
        <v>502.03300000000002</v>
      </c>
      <c r="AK317" s="80">
        <v>2382.1309999999999</v>
      </c>
      <c r="AL317" s="153">
        <v>657.42</v>
      </c>
      <c r="AM317" s="153">
        <v>657.42</v>
      </c>
      <c r="AN317" s="153">
        <v>835.87300000000005</v>
      </c>
      <c r="AO317" s="153">
        <v>835.87299999999993</v>
      </c>
      <c r="AP317" s="153">
        <v>534.13599999999997</v>
      </c>
      <c r="AQ317" s="386">
        <v>534.13600000000019</v>
      </c>
      <c r="AR317" s="153">
        <v>587.53899999999999</v>
      </c>
      <c r="AS317" s="386">
        <f t="shared" ref="AS317:AS333" si="82">AU317-AM317-AO317-AQ317</f>
        <v>587.53899999999953</v>
      </c>
      <c r="AT317" s="80">
        <v>2614.9679999999998</v>
      </c>
      <c r="AU317" s="80">
        <v>2614.9679999999998</v>
      </c>
      <c r="AV317" s="153">
        <v>933.11099999999999</v>
      </c>
      <c r="AW317" s="153">
        <v>759.57399999999996</v>
      </c>
      <c r="AX317" s="153">
        <v>662.04100000000005</v>
      </c>
      <c r="AY317" s="153">
        <v>598.20000000000005</v>
      </c>
      <c r="AZ317" s="80">
        <v>2952.9259999999999</v>
      </c>
      <c r="BA317"/>
      <c r="BB317" s="174">
        <f t="shared" ref="BB317:BB332" si="83">IF(ISERROR($AY317/AR317),"ns",IF($AY317/AR317&gt;200%,"x"&amp;(ROUND($AY317/AR317,1)),IF($AY317/AR317&lt;0,"ns",$AY317/AR317-1)))</f>
        <v>1.8145178447728672E-2</v>
      </c>
      <c r="BC317" s="174">
        <f t="shared" ref="BC317:BC332" si="84">IF(ISERROR($AY317/AX317),"ns",IF($AY317/AX317&gt;200%,"x"&amp;(ROUND($AY317/AX317,1)),IF($AY317/AX317&lt;0,"ns",$AY317/AX317-1)))</f>
        <v>-9.643058360433876E-2</v>
      </c>
      <c r="BD317" s="174">
        <f t="shared" ref="BD317:BD332" si="85">IF(ISERROR($AZ317/AU317),"ns",IF($AZ317/AU317&gt;200%,"x"&amp;(ROUND($AZ317/AU317,1)),IF($AZ317/AU317&lt;0,"ns",$AZ317/AU317-1)))</f>
        <v>0.12923982243759768</v>
      </c>
      <c r="BE317" s="131"/>
    </row>
    <row r="318" spans="1:57" ht="13">
      <c r="A318" s="110" t="s">
        <v>339</v>
      </c>
      <c r="B318" s="41" t="s">
        <v>340</v>
      </c>
      <c r="C318" s="111">
        <v>10</v>
      </c>
      <c r="D318" s="111">
        <v>57</v>
      </c>
      <c r="E318" s="111">
        <v>14</v>
      </c>
      <c r="F318" s="111">
        <v>-53</v>
      </c>
      <c r="G318" s="81">
        <v>28</v>
      </c>
      <c r="H318" s="111">
        <v>13</v>
      </c>
      <c r="I318" s="111">
        <v>-4</v>
      </c>
      <c r="J318" s="111">
        <v>-44</v>
      </c>
      <c r="K318" s="154">
        <v>-3.132602999999996</v>
      </c>
      <c r="L318" s="81">
        <v>-51.132602999999996</v>
      </c>
      <c r="M318" s="155">
        <v>-48.49</v>
      </c>
      <c r="N318" s="155">
        <v>-12.756</v>
      </c>
      <c r="O318" s="155">
        <v>-9.9278750772001004E-2</v>
      </c>
      <c r="P318" s="155">
        <v>-4.9240000000000004</v>
      </c>
      <c r="Q318" s="81">
        <v>-17.779278750772001</v>
      </c>
      <c r="R318" s="155">
        <v>4.9647185108776402</v>
      </c>
      <c r="S318" s="155">
        <v>10.291601708055699</v>
      </c>
      <c r="T318" s="155">
        <v>-7.6849999999999996</v>
      </c>
      <c r="U318" s="155">
        <v>14.641</v>
      </c>
      <c r="V318" s="81">
        <v>17.247601708055701</v>
      </c>
      <c r="W318" s="155">
        <v>-7.7566499999999996</v>
      </c>
      <c r="X318" s="155">
        <v>-4.5363841153351823</v>
      </c>
      <c r="Y318" s="155">
        <v>-2.64</v>
      </c>
      <c r="Z318" s="155">
        <v>-6</v>
      </c>
      <c r="AA318" s="81">
        <v>-13.176384115335182</v>
      </c>
      <c r="AB318" s="155">
        <v>-18.983493403725529</v>
      </c>
      <c r="AC318" s="155">
        <v>-6.788494</v>
      </c>
      <c r="AD318" s="155">
        <v>18.898682999999998</v>
      </c>
      <c r="AE318" s="155">
        <v>18.102136403725531</v>
      </c>
      <c r="AF318" s="81">
        <v>30.212325403725529</v>
      </c>
      <c r="AG318" s="155">
        <v>8.4770000000000003</v>
      </c>
      <c r="AH318" s="155">
        <v>-7.4817429999999998</v>
      </c>
      <c r="AI318" s="155">
        <v>3.8570670000890614</v>
      </c>
      <c r="AJ318" s="155">
        <v>0.91293636806177347</v>
      </c>
      <c r="AK318" s="81">
        <v>-2.7117396318491647</v>
      </c>
      <c r="AL318" s="155">
        <v>-30.534176611000003</v>
      </c>
      <c r="AM318" s="155">
        <v>-30.534176611000003</v>
      </c>
      <c r="AN318" s="155">
        <v>21.920011193166903</v>
      </c>
      <c r="AO318" s="155">
        <v>21.920011193166903</v>
      </c>
      <c r="AP318" s="155">
        <v>13.820625948485114</v>
      </c>
      <c r="AQ318" s="383">
        <v>13.820625948485112</v>
      </c>
      <c r="AR318" s="155">
        <v>-24.446643668918671</v>
      </c>
      <c r="AS318" s="383">
        <f t="shared" si="82"/>
        <v>-24.446643668918671</v>
      </c>
      <c r="AT318" s="81">
        <v>-19.240183138266659</v>
      </c>
      <c r="AU318" s="81">
        <v>-19.240183138266659</v>
      </c>
      <c r="AV318" s="155">
        <v>-7.8994411147003332</v>
      </c>
      <c r="AW318" s="155">
        <v>-14.844075440462202</v>
      </c>
      <c r="AX318" s="155">
        <v>2.1100077277199998</v>
      </c>
      <c r="AY318" s="155">
        <v>6.0157723941399963</v>
      </c>
      <c r="AZ318" s="81">
        <v>-14.617736433302539</v>
      </c>
      <c r="BA318"/>
      <c r="BB318" s="174" t="str">
        <f t="shared" si="83"/>
        <v>ns</v>
      </c>
      <c r="BC318" s="174" t="str">
        <f t="shared" si="84"/>
        <v>x2.9</v>
      </c>
      <c r="BD318" s="174">
        <f t="shared" si="85"/>
        <v>-0.24024962089734836</v>
      </c>
      <c r="BE318" s="131"/>
    </row>
    <row r="319" spans="1:57" ht="13">
      <c r="A319" s="21" t="s">
        <v>341</v>
      </c>
      <c r="B319" s="29" t="s">
        <v>28</v>
      </c>
      <c r="C319" s="101">
        <v>-445</v>
      </c>
      <c r="D319" s="101">
        <v>-354</v>
      </c>
      <c r="E319" s="101">
        <v>-353</v>
      </c>
      <c r="F319" s="101">
        <v>-450</v>
      </c>
      <c r="G319" s="106">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379">
        <v>-449.29199999999992</v>
      </c>
      <c r="AR319" s="95">
        <v>-458.56799999999998</v>
      </c>
      <c r="AS319" s="379">
        <f t="shared" si="82"/>
        <v>-458.56799999999987</v>
      </c>
      <c r="AT319" s="96">
        <v>-2019.7629999999999</v>
      </c>
      <c r="AU319" s="96">
        <v>-2019.7629999999999</v>
      </c>
      <c r="AV319" s="95">
        <v>-685.83900000000006</v>
      </c>
      <c r="AW319" s="95">
        <v>-473.52300000000002</v>
      </c>
      <c r="AX319" s="95">
        <v>-459.21100000000001</v>
      </c>
      <c r="AY319" s="95">
        <v>-480.12400000000002</v>
      </c>
      <c r="AZ319" s="472">
        <v>-2098.6970000000001</v>
      </c>
      <c r="BA319"/>
      <c r="BB319" s="174">
        <f t="shared" si="83"/>
        <v>4.7007205038293254E-2</v>
      </c>
      <c r="BC319" s="174">
        <f t="shared" si="84"/>
        <v>4.5541156461844423E-2</v>
      </c>
      <c r="BD319" s="174">
        <f t="shared" si="85"/>
        <v>3.9080822849017594E-2</v>
      </c>
      <c r="BE319" s="131"/>
    </row>
    <row r="320" spans="1:57" ht="13">
      <c r="A320" s="97" t="s">
        <v>342</v>
      </c>
      <c r="B320" s="31"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380">
        <v>0</v>
      </c>
      <c r="AR320" s="99">
        <v>0</v>
      </c>
      <c r="AS320" s="380">
        <f t="shared" si="82"/>
        <v>0</v>
      </c>
      <c r="AT320" s="100">
        <v>-246.16856900710101</v>
      </c>
      <c r="AU320" s="100">
        <v>-246.16856900710101</v>
      </c>
      <c r="AV320" s="99">
        <v>-174.58025140539115</v>
      </c>
      <c r="AW320" s="99">
        <v>-2.0515902342900461</v>
      </c>
      <c r="AX320" s="99">
        <v>0</v>
      </c>
      <c r="AY320" s="99">
        <v>0</v>
      </c>
      <c r="AZ320" s="100">
        <v>-176.6318416396812</v>
      </c>
      <c r="BA320"/>
      <c r="BB320" s="174" t="str">
        <f t="shared" si="83"/>
        <v>ns</v>
      </c>
      <c r="BC320" s="174" t="str">
        <f t="shared" si="84"/>
        <v>ns</v>
      </c>
      <c r="BD320" s="174">
        <f t="shared" si="85"/>
        <v>-0.28247605958750144</v>
      </c>
      <c r="BE320" s="131"/>
    </row>
    <row r="321" spans="1:57" ht="13">
      <c r="A321" s="21" t="s">
        <v>343</v>
      </c>
      <c r="B321" s="28" t="s">
        <v>32</v>
      </c>
      <c r="C321" s="63">
        <v>232</v>
      </c>
      <c r="D321" s="63">
        <v>324</v>
      </c>
      <c r="E321" s="63">
        <v>35</v>
      </c>
      <c r="F321" s="63">
        <v>-72</v>
      </c>
      <c r="G321" s="64">
        <v>519</v>
      </c>
      <c r="H321" s="63">
        <v>34.540999999999997</v>
      </c>
      <c r="I321" s="63">
        <v>170.96899999999999</v>
      </c>
      <c r="J321" s="77">
        <v>297.50299999999999</v>
      </c>
      <c r="K321" s="77">
        <v>133.18799999999999</v>
      </c>
      <c r="L321" s="64">
        <v>636.20100000000002</v>
      </c>
      <c r="M321" s="148">
        <v>145.548</v>
      </c>
      <c r="N321" s="148">
        <v>207.73500000000001</v>
      </c>
      <c r="O321" s="148">
        <v>163.197</v>
      </c>
      <c r="P321" s="148">
        <v>101.273</v>
      </c>
      <c r="Q321" s="64">
        <v>617.75300000000004</v>
      </c>
      <c r="R321" s="148">
        <v>54.036999999999999</v>
      </c>
      <c r="S321" s="148">
        <v>230.03299999999999</v>
      </c>
      <c r="T321" s="148">
        <v>60.524999999999999</v>
      </c>
      <c r="U321" s="148">
        <v>-18.853000000000002</v>
      </c>
      <c r="V321" s="64">
        <v>325.74200000000002</v>
      </c>
      <c r="W321" s="148">
        <v>-2.1030000000000002</v>
      </c>
      <c r="X321" s="148">
        <v>183.90600000000001</v>
      </c>
      <c r="Y321" s="148">
        <v>155.72900000000001</v>
      </c>
      <c r="Z321" s="148">
        <v>160.04300000000001</v>
      </c>
      <c r="AA321" s="64">
        <v>497.57499999999999</v>
      </c>
      <c r="AB321" s="148">
        <v>58.121000000000002</v>
      </c>
      <c r="AC321" s="148">
        <v>369.63799999999998</v>
      </c>
      <c r="AD321" s="148">
        <v>318.33800000000002</v>
      </c>
      <c r="AE321" s="148">
        <v>144.68700000000001</v>
      </c>
      <c r="AF321" s="64">
        <v>890.78399999999999</v>
      </c>
      <c r="AG321" s="148">
        <v>121.996</v>
      </c>
      <c r="AH321" s="148">
        <v>207.73400000000001</v>
      </c>
      <c r="AI321" s="148">
        <v>152.16499999999999</v>
      </c>
      <c r="AJ321" s="148">
        <v>54.732999999999997</v>
      </c>
      <c r="AK321" s="64">
        <v>536.62800000000004</v>
      </c>
      <c r="AL321" s="148">
        <v>-23.978000000000002</v>
      </c>
      <c r="AM321" s="148">
        <v>-23.978000000000002</v>
      </c>
      <c r="AN321" s="148">
        <v>405.36799999999999</v>
      </c>
      <c r="AO321" s="148">
        <v>405.36799999999999</v>
      </c>
      <c r="AP321" s="148">
        <v>84.843999999999994</v>
      </c>
      <c r="AQ321" s="306">
        <v>84.843999999999994</v>
      </c>
      <c r="AR321" s="148">
        <v>128.971</v>
      </c>
      <c r="AS321" s="306">
        <f t="shared" si="82"/>
        <v>128.971</v>
      </c>
      <c r="AT321" s="64">
        <v>595.20500000000004</v>
      </c>
      <c r="AU321" s="64">
        <v>595.20500000000004</v>
      </c>
      <c r="AV321" s="148">
        <v>247.27199999999999</v>
      </c>
      <c r="AW321" s="148">
        <v>286.05099999999999</v>
      </c>
      <c r="AX321" s="148">
        <v>202.83</v>
      </c>
      <c r="AY321" s="148">
        <v>118.07599999999999</v>
      </c>
      <c r="AZ321" s="64">
        <v>854.22900000000004</v>
      </c>
      <c r="BA321"/>
      <c r="BB321" s="174">
        <f t="shared" si="83"/>
        <v>-8.4476355149607385E-2</v>
      </c>
      <c r="BC321" s="174">
        <f t="shared" si="84"/>
        <v>-0.41785731893704092</v>
      </c>
      <c r="BD321" s="174">
        <f t="shared" si="85"/>
        <v>0.43518451625910393</v>
      </c>
      <c r="BE321" s="131"/>
    </row>
    <row r="322" spans="1:57" ht="13">
      <c r="A322" s="21" t="s">
        <v>344</v>
      </c>
      <c r="B322" s="29" t="s">
        <v>34</v>
      </c>
      <c r="C322" s="101">
        <v>-2</v>
      </c>
      <c r="D322" s="101">
        <v>-33</v>
      </c>
      <c r="E322" s="101">
        <v>1</v>
      </c>
      <c r="F322" s="101">
        <v>-42</v>
      </c>
      <c r="G322" s="106">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379">
        <v>39.407000000000004</v>
      </c>
      <c r="AR322" s="95">
        <v>16.855</v>
      </c>
      <c r="AS322" s="379">
        <f t="shared" si="82"/>
        <v>16.854999999999997</v>
      </c>
      <c r="AT322" s="96">
        <v>63.582999999999998</v>
      </c>
      <c r="AU322" s="96">
        <v>63.582999999999998</v>
      </c>
      <c r="AV322" s="95">
        <v>-13.09</v>
      </c>
      <c r="AW322" s="95">
        <v>41.829000000000001</v>
      </c>
      <c r="AX322" s="95">
        <v>14.659000000000001</v>
      </c>
      <c r="AY322" s="95">
        <v>-30.902999999999999</v>
      </c>
      <c r="AZ322" s="472">
        <v>12.494999999999999</v>
      </c>
      <c r="BA322"/>
      <c r="BB322" s="174" t="str">
        <f t="shared" si="83"/>
        <v>ns</v>
      </c>
      <c r="BC322" s="174" t="str">
        <f t="shared" si="84"/>
        <v>ns</v>
      </c>
      <c r="BD322" s="174">
        <f t="shared" si="85"/>
        <v>-0.80348520831039738</v>
      </c>
      <c r="BE322" s="131"/>
    </row>
    <row r="323" spans="1:57" ht="13">
      <c r="A323" s="97" t="s">
        <v>345</v>
      </c>
      <c r="B323" s="31"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380">
        <v>0</v>
      </c>
      <c r="AR323" s="99">
        <v>0</v>
      </c>
      <c r="AS323" s="380">
        <f t="shared" si="82"/>
        <v>0</v>
      </c>
      <c r="AT323" s="100">
        <v>0</v>
      </c>
      <c r="AU323" s="100">
        <v>0</v>
      </c>
      <c r="AV323" s="99">
        <v>0</v>
      </c>
      <c r="AW323" s="99">
        <v>0</v>
      </c>
      <c r="AX323" s="99">
        <v>0</v>
      </c>
      <c r="AY323" s="99">
        <v>0</v>
      </c>
      <c r="AZ323" s="100">
        <v>0</v>
      </c>
      <c r="BA323"/>
      <c r="BB323" s="174" t="str">
        <f t="shared" si="83"/>
        <v>ns</v>
      </c>
      <c r="BC323" s="174" t="str">
        <f t="shared" si="84"/>
        <v>ns</v>
      </c>
      <c r="BD323" s="174" t="str">
        <f t="shared" si="85"/>
        <v>ns</v>
      </c>
      <c r="BE323" s="131"/>
    </row>
    <row r="324" spans="1:57" ht="13">
      <c r="A324" s="21" t="s">
        <v>346</v>
      </c>
      <c r="B324" s="29" t="s">
        <v>38</v>
      </c>
      <c r="C324" s="101">
        <v>0</v>
      </c>
      <c r="D324" s="101">
        <v>0</v>
      </c>
      <c r="E324" s="101">
        <v>0</v>
      </c>
      <c r="F324" s="101">
        <v>0</v>
      </c>
      <c r="G324" s="106">
        <v>0</v>
      </c>
      <c r="H324" s="101">
        <v>0</v>
      </c>
      <c r="I324" s="101">
        <v>0</v>
      </c>
      <c r="J324" s="75">
        <v>0</v>
      </c>
      <c r="K324" s="75">
        <v>0</v>
      </c>
      <c r="L324" s="106">
        <v>0</v>
      </c>
      <c r="M324" s="145">
        <v>0</v>
      </c>
      <c r="N324" s="145">
        <v>0</v>
      </c>
      <c r="O324" s="145">
        <v>0</v>
      </c>
      <c r="P324" s="145">
        <v>0</v>
      </c>
      <c r="Q324" s="106">
        <v>0</v>
      </c>
      <c r="R324" s="145">
        <v>0</v>
      </c>
      <c r="S324" s="145">
        <v>0</v>
      </c>
      <c r="T324" s="145">
        <v>0</v>
      </c>
      <c r="U324" s="145">
        <v>0</v>
      </c>
      <c r="V324" s="106">
        <v>0</v>
      </c>
      <c r="W324" s="145">
        <v>0</v>
      </c>
      <c r="X324" s="145">
        <v>0</v>
      </c>
      <c r="Y324" s="145">
        <v>0</v>
      </c>
      <c r="Z324" s="145">
        <v>0</v>
      </c>
      <c r="AA324" s="106">
        <v>0</v>
      </c>
      <c r="AB324" s="145">
        <v>0</v>
      </c>
      <c r="AC324" s="145">
        <v>0</v>
      </c>
      <c r="AD324" s="145">
        <v>0</v>
      </c>
      <c r="AE324" s="145">
        <v>0</v>
      </c>
      <c r="AF324" s="106">
        <v>0</v>
      </c>
      <c r="AG324" s="145">
        <v>0</v>
      </c>
      <c r="AH324" s="145">
        <v>0</v>
      </c>
      <c r="AI324" s="145">
        <v>0</v>
      </c>
      <c r="AJ324" s="145">
        <v>0</v>
      </c>
      <c r="AK324" s="106">
        <v>0</v>
      </c>
      <c r="AL324" s="145">
        <v>0</v>
      </c>
      <c r="AM324" s="145">
        <v>0</v>
      </c>
      <c r="AN324" s="145">
        <v>0</v>
      </c>
      <c r="AO324" s="145">
        <v>0</v>
      </c>
      <c r="AP324" s="145">
        <v>0</v>
      </c>
      <c r="AQ324" s="305">
        <v>0</v>
      </c>
      <c r="AR324" s="145">
        <v>0</v>
      </c>
      <c r="AS324" s="305">
        <f t="shared" si="82"/>
        <v>0</v>
      </c>
      <c r="AT324" s="106">
        <v>0</v>
      </c>
      <c r="AU324" s="106">
        <v>0</v>
      </c>
      <c r="AV324" s="145">
        <v>0</v>
      </c>
      <c r="AW324" s="145">
        <v>0</v>
      </c>
      <c r="AX324" s="145">
        <v>0</v>
      </c>
      <c r="AY324" s="145">
        <v>0</v>
      </c>
      <c r="AZ324" s="66">
        <v>0</v>
      </c>
      <c r="BA324"/>
      <c r="BB324" s="174" t="str">
        <f t="shared" si="83"/>
        <v>ns</v>
      </c>
      <c r="BC324" s="174" t="str">
        <f t="shared" si="84"/>
        <v>ns</v>
      </c>
      <c r="BD324" s="174" t="str">
        <f t="shared" si="85"/>
        <v>ns</v>
      </c>
      <c r="BE324" s="131"/>
    </row>
    <row r="325" spans="1:57" ht="13">
      <c r="A325" s="21" t="s">
        <v>347</v>
      </c>
      <c r="B325" s="29" t="s">
        <v>40</v>
      </c>
      <c r="C325" s="101">
        <v>0</v>
      </c>
      <c r="D325" s="101">
        <v>0</v>
      </c>
      <c r="E325" s="101">
        <v>0</v>
      </c>
      <c r="F325" s="101">
        <v>0</v>
      </c>
      <c r="G325" s="106">
        <v>0</v>
      </c>
      <c r="H325" s="101">
        <v>0</v>
      </c>
      <c r="I325" s="101">
        <v>0.26500000000000001</v>
      </c>
      <c r="J325" s="75">
        <v>-3.3000000000000002E-2</v>
      </c>
      <c r="K325" s="75">
        <v>2.7E-2</v>
      </c>
      <c r="L325" s="106">
        <v>0.25900000000000001</v>
      </c>
      <c r="M325" s="145">
        <v>0</v>
      </c>
      <c r="N325" s="145">
        <v>0</v>
      </c>
      <c r="O325" s="145">
        <v>0</v>
      </c>
      <c r="P325" s="145">
        <v>0.182</v>
      </c>
      <c r="Q325" s="106">
        <v>0.182</v>
      </c>
      <c r="R325" s="145">
        <v>0</v>
      </c>
      <c r="S325" s="145">
        <v>0</v>
      </c>
      <c r="T325" s="145">
        <v>0</v>
      </c>
      <c r="U325" s="145">
        <v>0</v>
      </c>
      <c r="V325" s="106">
        <v>0</v>
      </c>
      <c r="W325" s="145">
        <v>1.853</v>
      </c>
      <c r="X325" s="145">
        <v>6.0000000000000001E-3</v>
      </c>
      <c r="Y325" s="145">
        <v>7.6999999999999999E-2</v>
      </c>
      <c r="Z325" s="145">
        <v>0</v>
      </c>
      <c r="AA325" s="106">
        <v>1.9359999999999999</v>
      </c>
      <c r="AB325" s="145">
        <v>7.0000000000000001E-3</v>
      </c>
      <c r="AC325" s="145">
        <v>4.0000000000000001E-3</v>
      </c>
      <c r="AD325" s="145">
        <v>0</v>
      </c>
      <c r="AE325" s="145">
        <v>-1.0999999999999999E-2</v>
      </c>
      <c r="AF325" s="106">
        <v>0</v>
      </c>
      <c r="AG325" s="145">
        <v>6.8000000000000005E-2</v>
      </c>
      <c r="AH325" s="145">
        <v>3.0000000000000001E-3</v>
      </c>
      <c r="AI325" s="145">
        <v>0</v>
      </c>
      <c r="AJ325" s="145">
        <v>0.19500000000000001</v>
      </c>
      <c r="AK325" s="106">
        <v>0.26600000000000001</v>
      </c>
      <c r="AL325" s="145">
        <v>0</v>
      </c>
      <c r="AM325" s="145">
        <v>0</v>
      </c>
      <c r="AN325" s="145">
        <v>0</v>
      </c>
      <c r="AO325" s="145">
        <v>0</v>
      </c>
      <c r="AP325" s="145">
        <v>0</v>
      </c>
      <c r="AQ325" s="305">
        <v>0</v>
      </c>
      <c r="AR325" s="145">
        <v>0</v>
      </c>
      <c r="AS325" s="305">
        <f t="shared" si="82"/>
        <v>0</v>
      </c>
      <c r="AT325" s="106">
        <v>0</v>
      </c>
      <c r="AU325" s="106">
        <v>0</v>
      </c>
      <c r="AV325" s="145">
        <v>0</v>
      </c>
      <c r="AW325" s="145">
        <v>0</v>
      </c>
      <c r="AX325" s="145">
        <v>0</v>
      </c>
      <c r="AY325" s="145">
        <v>0</v>
      </c>
      <c r="AZ325" s="66">
        <v>0</v>
      </c>
      <c r="BA325"/>
      <c r="BB325" s="174" t="str">
        <f t="shared" si="83"/>
        <v>ns</v>
      </c>
      <c r="BC325" s="174" t="str">
        <f t="shared" si="84"/>
        <v>ns</v>
      </c>
      <c r="BD325" s="174" t="str">
        <f t="shared" si="85"/>
        <v>ns</v>
      </c>
      <c r="BE325" s="131"/>
    </row>
    <row r="326" spans="1:57" ht="13">
      <c r="A326" s="21" t="s">
        <v>348</v>
      </c>
      <c r="B326" s="29" t="s">
        <v>42</v>
      </c>
      <c r="C326" s="101">
        <v>0</v>
      </c>
      <c r="D326" s="101">
        <v>0</v>
      </c>
      <c r="E326" s="101">
        <v>0</v>
      </c>
      <c r="F326" s="101">
        <v>0</v>
      </c>
      <c r="G326" s="106">
        <v>0</v>
      </c>
      <c r="H326" s="101">
        <v>0</v>
      </c>
      <c r="I326" s="101">
        <v>0</v>
      </c>
      <c r="J326" s="75">
        <v>0</v>
      </c>
      <c r="K326" s="75">
        <v>0</v>
      </c>
      <c r="L326" s="106">
        <v>0</v>
      </c>
      <c r="M326" s="145">
        <v>0</v>
      </c>
      <c r="N326" s="145">
        <v>0</v>
      </c>
      <c r="O326" s="145">
        <v>0</v>
      </c>
      <c r="P326" s="145">
        <v>0</v>
      </c>
      <c r="Q326" s="106">
        <v>0</v>
      </c>
      <c r="R326" s="145">
        <v>0</v>
      </c>
      <c r="S326" s="145">
        <v>0</v>
      </c>
      <c r="T326" s="145">
        <v>0</v>
      </c>
      <c r="U326" s="145">
        <v>0</v>
      </c>
      <c r="V326" s="106">
        <v>0</v>
      </c>
      <c r="W326" s="145">
        <v>0</v>
      </c>
      <c r="X326" s="145">
        <v>0</v>
      </c>
      <c r="Y326" s="145">
        <v>0</v>
      </c>
      <c r="Z326" s="145">
        <v>0</v>
      </c>
      <c r="AA326" s="106">
        <v>0</v>
      </c>
      <c r="AB326" s="145">
        <v>0</v>
      </c>
      <c r="AC326" s="145">
        <v>0</v>
      </c>
      <c r="AD326" s="145">
        <v>0</v>
      </c>
      <c r="AE326" s="145">
        <v>0</v>
      </c>
      <c r="AF326" s="106">
        <v>0</v>
      </c>
      <c r="AG326" s="145">
        <v>0</v>
      </c>
      <c r="AH326" s="145">
        <v>0</v>
      </c>
      <c r="AI326" s="145">
        <v>0</v>
      </c>
      <c r="AJ326" s="145">
        <v>0</v>
      </c>
      <c r="AK326" s="106">
        <v>0</v>
      </c>
      <c r="AL326" s="145">
        <v>0</v>
      </c>
      <c r="AM326" s="145">
        <v>0</v>
      </c>
      <c r="AN326" s="145">
        <v>0</v>
      </c>
      <c r="AO326" s="145">
        <v>0</v>
      </c>
      <c r="AP326" s="145">
        <v>0</v>
      </c>
      <c r="AQ326" s="305">
        <v>0</v>
      </c>
      <c r="AR326" s="145">
        <v>0</v>
      </c>
      <c r="AS326" s="305">
        <f t="shared" si="82"/>
        <v>0</v>
      </c>
      <c r="AT326" s="106">
        <v>0</v>
      </c>
      <c r="AU326" s="106">
        <v>0</v>
      </c>
      <c r="AV326" s="145">
        <v>0</v>
      </c>
      <c r="AW326" s="145">
        <v>0</v>
      </c>
      <c r="AX326" s="145">
        <v>0</v>
      </c>
      <c r="AY326" s="145">
        <v>0</v>
      </c>
      <c r="AZ326" s="66">
        <v>0</v>
      </c>
      <c r="BA326"/>
      <c r="BB326" s="174" t="str">
        <f t="shared" si="83"/>
        <v>ns</v>
      </c>
      <c r="BC326" s="174" t="str">
        <f t="shared" si="84"/>
        <v>ns</v>
      </c>
      <c r="BD326" s="174" t="str">
        <f t="shared" si="85"/>
        <v>ns</v>
      </c>
      <c r="BE326" s="131"/>
    </row>
    <row r="327" spans="1:57" ht="13">
      <c r="A327" s="21" t="s">
        <v>349</v>
      </c>
      <c r="B327" s="28" t="s">
        <v>44</v>
      </c>
      <c r="C327" s="63">
        <v>230</v>
      </c>
      <c r="D327" s="63">
        <v>291</v>
      </c>
      <c r="E327" s="63">
        <v>36</v>
      </c>
      <c r="F327" s="63">
        <v>-114</v>
      </c>
      <c r="G327" s="64">
        <v>443</v>
      </c>
      <c r="H327" s="63">
        <v>24.082999999999998</v>
      </c>
      <c r="I327" s="63">
        <v>140.73400000000001</v>
      </c>
      <c r="J327" s="77">
        <v>308.76100000000002</v>
      </c>
      <c r="K327" s="77">
        <v>117.532</v>
      </c>
      <c r="L327" s="64">
        <v>591.11</v>
      </c>
      <c r="M327" s="148">
        <v>139.274</v>
      </c>
      <c r="N327" s="148">
        <v>200.35400000000001</v>
      </c>
      <c r="O327" s="148">
        <v>126.274</v>
      </c>
      <c r="P327" s="148">
        <v>93.628</v>
      </c>
      <c r="Q327" s="64">
        <v>559.53</v>
      </c>
      <c r="R327" s="148">
        <v>44.023000000000003</v>
      </c>
      <c r="S327" s="148">
        <v>224.77199999999999</v>
      </c>
      <c r="T327" s="148">
        <v>44.432000000000002</v>
      </c>
      <c r="U327" s="148">
        <v>-9.3350000000000009</v>
      </c>
      <c r="V327" s="64">
        <v>303.892</v>
      </c>
      <c r="W327" s="148">
        <v>8.0760000000000005</v>
      </c>
      <c r="X327" s="148">
        <v>155.697</v>
      </c>
      <c r="Y327" s="148">
        <v>148.321</v>
      </c>
      <c r="Z327" s="148">
        <v>163.75899999999999</v>
      </c>
      <c r="AA327" s="64">
        <v>475.85300000000001</v>
      </c>
      <c r="AB327" s="148">
        <v>38.622999999999998</v>
      </c>
      <c r="AC327" s="148">
        <v>343.16500000000002</v>
      </c>
      <c r="AD327" s="148">
        <v>323.46199999999999</v>
      </c>
      <c r="AE327" s="148">
        <v>158.315</v>
      </c>
      <c r="AF327" s="64">
        <v>863.56500000000005</v>
      </c>
      <c r="AG327" s="148">
        <v>135.41399999999999</v>
      </c>
      <c r="AH327" s="148">
        <v>212.47499999999999</v>
      </c>
      <c r="AI327" s="148">
        <v>150.732</v>
      </c>
      <c r="AJ327" s="148">
        <v>65.311000000000007</v>
      </c>
      <c r="AK327" s="64">
        <v>563.93200000000002</v>
      </c>
      <c r="AL327" s="148">
        <v>-20.056999999999999</v>
      </c>
      <c r="AM327" s="148">
        <v>-20.056999999999999</v>
      </c>
      <c r="AN327" s="148">
        <v>408.76799999999997</v>
      </c>
      <c r="AO327" s="148">
        <v>408.76800000000003</v>
      </c>
      <c r="AP327" s="148">
        <v>124.251</v>
      </c>
      <c r="AQ327" s="306">
        <v>124.25099999999998</v>
      </c>
      <c r="AR327" s="148">
        <v>145.82599999999999</v>
      </c>
      <c r="AS327" s="306">
        <f t="shared" si="82"/>
        <v>145.82600000000002</v>
      </c>
      <c r="AT327" s="64">
        <v>658.78800000000001</v>
      </c>
      <c r="AU327" s="64">
        <v>658.78800000000001</v>
      </c>
      <c r="AV327" s="148">
        <v>234.18199999999999</v>
      </c>
      <c r="AW327" s="148">
        <v>327.88</v>
      </c>
      <c r="AX327" s="148">
        <v>217.489</v>
      </c>
      <c r="AY327" s="148">
        <v>87.173000000000002</v>
      </c>
      <c r="AZ327" s="64">
        <v>866.72400000000005</v>
      </c>
      <c r="BA327"/>
      <c r="BB327" s="174">
        <f t="shared" si="83"/>
        <v>-0.40221222552905511</v>
      </c>
      <c r="BC327" s="174">
        <f t="shared" si="84"/>
        <v>-0.59918432656364229</v>
      </c>
      <c r="BD327" s="174">
        <f t="shared" si="85"/>
        <v>0.31563416455673154</v>
      </c>
      <c r="BE327" s="131"/>
    </row>
    <row r="328" spans="1:57" ht="13">
      <c r="A328" s="21" t="s">
        <v>350</v>
      </c>
      <c r="B328" s="29" t="s">
        <v>46</v>
      </c>
      <c r="C328" s="101">
        <v>-90</v>
      </c>
      <c r="D328" s="101">
        <v>-91</v>
      </c>
      <c r="E328" s="101">
        <v>-16</v>
      </c>
      <c r="F328" s="101">
        <v>39</v>
      </c>
      <c r="G328" s="106">
        <v>-158</v>
      </c>
      <c r="H328" s="101">
        <v>-28.199000000000002</v>
      </c>
      <c r="I328" s="101">
        <v>-41.256999999999998</v>
      </c>
      <c r="J328" s="75">
        <v>-51.475999999999999</v>
      </c>
      <c r="K328" s="75">
        <v>-51.531999999999996</v>
      </c>
      <c r="L328" s="106">
        <v>-172.464</v>
      </c>
      <c r="M328" s="145">
        <v>-48.713999999999999</v>
      </c>
      <c r="N328" s="145">
        <v>-57.792999999999999</v>
      </c>
      <c r="O328" s="145">
        <v>-36.082000000000001</v>
      </c>
      <c r="P328" s="145">
        <v>-22.341000000000001</v>
      </c>
      <c r="Q328" s="106">
        <v>-164.93</v>
      </c>
      <c r="R328" s="145">
        <v>-35.354999999999997</v>
      </c>
      <c r="S328" s="145">
        <v>-43.813000000000002</v>
      </c>
      <c r="T328" s="145">
        <v>-17.474</v>
      </c>
      <c r="U328" s="145">
        <v>16.844000000000001</v>
      </c>
      <c r="V328" s="106">
        <v>-79.798000000000002</v>
      </c>
      <c r="W328" s="145">
        <v>-26.462</v>
      </c>
      <c r="X328" s="145">
        <v>-23.91</v>
      </c>
      <c r="Y328" s="145">
        <v>-22.811</v>
      </c>
      <c r="Z328" s="145">
        <v>-42.026000000000003</v>
      </c>
      <c r="AA328" s="106">
        <v>-115.209</v>
      </c>
      <c r="AB328" s="145">
        <v>-31.355</v>
      </c>
      <c r="AC328" s="145">
        <v>-108.217</v>
      </c>
      <c r="AD328" s="145">
        <v>-86.477999999999994</v>
      </c>
      <c r="AE328" s="145">
        <v>-23.391999999999999</v>
      </c>
      <c r="AF328" s="106">
        <v>-249.44200000000001</v>
      </c>
      <c r="AG328" s="145">
        <v>-71.828999999999994</v>
      </c>
      <c r="AH328" s="145">
        <v>-55.697000000000003</v>
      </c>
      <c r="AI328" s="145">
        <v>-27.074999999999999</v>
      </c>
      <c r="AJ328" s="145">
        <v>-2.052</v>
      </c>
      <c r="AK328" s="106">
        <v>-156.65299999999999</v>
      </c>
      <c r="AL328" s="145">
        <v>-50.645000000000003</v>
      </c>
      <c r="AM328" s="145">
        <v>-50.645000000000003</v>
      </c>
      <c r="AN328" s="145">
        <v>-56.228000000000002</v>
      </c>
      <c r="AO328" s="145">
        <v>-56.228000000000002</v>
      </c>
      <c r="AP328" s="145">
        <v>-21.53</v>
      </c>
      <c r="AQ328" s="305">
        <v>-21.529999999999987</v>
      </c>
      <c r="AR328" s="145">
        <v>-31.818000000000001</v>
      </c>
      <c r="AS328" s="305">
        <f t="shared" si="82"/>
        <v>-31.818000000000005</v>
      </c>
      <c r="AT328" s="106">
        <v>-160.221</v>
      </c>
      <c r="AU328" s="106">
        <v>-160.221</v>
      </c>
      <c r="AV328" s="145">
        <v>-87.138999999999996</v>
      </c>
      <c r="AW328" s="145">
        <v>-39.164999999999999</v>
      </c>
      <c r="AX328" s="145">
        <v>-64.272999999999996</v>
      </c>
      <c r="AY328" s="145">
        <v>-88.866</v>
      </c>
      <c r="AZ328" s="66">
        <v>-279.44299999999998</v>
      </c>
      <c r="BA328"/>
      <c r="BB328" s="174" t="str">
        <f t="shared" si="83"/>
        <v>x2.8</v>
      </c>
      <c r="BC328" s="174">
        <f t="shared" si="84"/>
        <v>0.38263345417204753</v>
      </c>
      <c r="BD328" s="174">
        <f t="shared" si="85"/>
        <v>0.74410969847897568</v>
      </c>
      <c r="BE328" s="131"/>
    </row>
    <row r="329" spans="1:57" ht="13">
      <c r="A329" s="21" t="s">
        <v>351</v>
      </c>
      <c r="B329" s="29" t="s">
        <v>48</v>
      </c>
      <c r="C329" s="101">
        <v>0</v>
      </c>
      <c r="D329" s="101">
        <v>-1</v>
      </c>
      <c r="E329" s="101">
        <v>-1</v>
      </c>
      <c r="F329" s="101">
        <v>0</v>
      </c>
      <c r="G329" s="106">
        <v>-2</v>
      </c>
      <c r="H329" s="101">
        <v>-9.0999999999999998E-2</v>
      </c>
      <c r="I329" s="101">
        <v>11.255000000000001</v>
      </c>
      <c r="J329" s="75">
        <v>-0.35699999999999998</v>
      </c>
      <c r="K329" s="75">
        <v>0.09</v>
      </c>
      <c r="L329" s="106">
        <v>10.897</v>
      </c>
      <c r="M329" s="145">
        <v>0</v>
      </c>
      <c r="N329" s="145">
        <v>0</v>
      </c>
      <c r="O329" s="145">
        <v>0</v>
      </c>
      <c r="P329" s="145">
        <v>0</v>
      </c>
      <c r="Q329" s="106">
        <v>0</v>
      </c>
      <c r="R329" s="145">
        <v>0</v>
      </c>
      <c r="S329" s="145">
        <v>0</v>
      </c>
      <c r="T329" s="145">
        <v>0</v>
      </c>
      <c r="U329" s="145">
        <v>0</v>
      </c>
      <c r="V329" s="106">
        <v>0</v>
      </c>
      <c r="W329" s="145">
        <v>0</v>
      </c>
      <c r="X329" s="145">
        <v>0</v>
      </c>
      <c r="Y329" s="145">
        <v>0</v>
      </c>
      <c r="Z329" s="145">
        <v>0</v>
      </c>
      <c r="AA329" s="106">
        <v>0</v>
      </c>
      <c r="AB329" s="145">
        <v>0</v>
      </c>
      <c r="AC329" s="145">
        <v>0</v>
      </c>
      <c r="AD329" s="145">
        <v>0</v>
      </c>
      <c r="AE329" s="145">
        <v>0</v>
      </c>
      <c r="AF329" s="106">
        <v>0</v>
      </c>
      <c r="AG329" s="145">
        <v>0</v>
      </c>
      <c r="AH329" s="145">
        <v>0</v>
      </c>
      <c r="AI329" s="145">
        <v>0</v>
      </c>
      <c r="AJ329" s="145">
        <v>0</v>
      </c>
      <c r="AK329" s="106">
        <v>0</v>
      </c>
      <c r="AL329" s="145">
        <v>0</v>
      </c>
      <c r="AM329" s="145">
        <v>0</v>
      </c>
      <c r="AN329" s="145">
        <v>0</v>
      </c>
      <c r="AO329" s="145">
        <v>0</v>
      </c>
      <c r="AP329" s="145">
        <v>-1.0609999999999999</v>
      </c>
      <c r="AQ329" s="305">
        <v>-1.0609999999999999</v>
      </c>
      <c r="AR329" s="145">
        <v>1.0609999999999999</v>
      </c>
      <c r="AS329" s="305">
        <f t="shared" si="82"/>
        <v>1.0609999999999999</v>
      </c>
      <c r="AT329" s="106">
        <v>0</v>
      </c>
      <c r="AU329" s="106">
        <v>0</v>
      </c>
      <c r="AV329" s="145">
        <v>0</v>
      </c>
      <c r="AW329" s="145">
        <v>0</v>
      </c>
      <c r="AX329" s="145">
        <v>0</v>
      </c>
      <c r="AY329" s="145">
        <v>0</v>
      </c>
      <c r="AZ329" s="66">
        <v>0</v>
      </c>
      <c r="BA329"/>
      <c r="BB329" s="174">
        <f t="shared" si="83"/>
        <v>-1</v>
      </c>
      <c r="BC329" s="174" t="str">
        <f t="shared" si="84"/>
        <v>ns</v>
      </c>
      <c r="BD329" s="174" t="str">
        <f t="shared" si="85"/>
        <v>ns</v>
      </c>
      <c r="BE329" s="131"/>
    </row>
    <row r="330" spans="1:57" ht="13">
      <c r="A330" s="21" t="s">
        <v>352</v>
      </c>
      <c r="B330" s="28" t="s">
        <v>50</v>
      </c>
      <c r="C330" s="63">
        <v>140</v>
      </c>
      <c r="D330" s="63">
        <v>199</v>
      </c>
      <c r="E330" s="63">
        <v>19</v>
      </c>
      <c r="F330" s="63">
        <v>-75</v>
      </c>
      <c r="G330" s="64">
        <v>283</v>
      </c>
      <c r="H330" s="63">
        <v>-4.2069999999999999</v>
      </c>
      <c r="I330" s="63">
        <v>110.732</v>
      </c>
      <c r="J330" s="77">
        <v>256.928</v>
      </c>
      <c r="K330" s="77">
        <v>66.09</v>
      </c>
      <c r="L330" s="64">
        <v>429.54300000000001</v>
      </c>
      <c r="M330" s="148">
        <v>90.56</v>
      </c>
      <c r="N330" s="148">
        <v>142.56100000000001</v>
      </c>
      <c r="O330" s="148">
        <v>90.191999999999993</v>
      </c>
      <c r="P330" s="148">
        <v>71.287000000000006</v>
      </c>
      <c r="Q330" s="64">
        <v>394.6</v>
      </c>
      <c r="R330" s="148">
        <v>8.6679999999999993</v>
      </c>
      <c r="S330" s="148">
        <v>180.959</v>
      </c>
      <c r="T330" s="148">
        <v>26.957999999999998</v>
      </c>
      <c r="U330" s="148">
        <v>7.5090000000000003</v>
      </c>
      <c r="V330" s="64">
        <v>224.09399999999999</v>
      </c>
      <c r="W330" s="148">
        <v>-18.385999999999999</v>
      </c>
      <c r="X330" s="148">
        <v>131.78700000000001</v>
      </c>
      <c r="Y330" s="148">
        <v>125.51</v>
      </c>
      <c r="Z330" s="148">
        <v>121.733</v>
      </c>
      <c r="AA330" s="64">
        <v>360.64400000000001</v>
      </c>
      <c r="AB330" s="148">
        <v>7.2679999999999998</v>
      </c>
      <c r="AC330" s="148">
        <v>234.94800000000001</v>
      </c>
      <c r="AD330" s="148">
        <v>236.98400000000001</v>
      </c>
      <c r="AE330" s="148">
        <v>134.923</v>
      </c>
      <c r="AF330" s="64">
        <v>614.12300000000005</v>
      </c>
      <c r="AG330" s="148">
        <v>63.585000000000001</v>
      </c>
      <c r="AH330" s="148">
        <v>156.77799999999999</v>
      </c>
      <c r="AI330" s="148">
        <v>123.657</v>
      </c>
      <c r="AJ330" s="148">
        <v>63.259</v>
      </c>
      <c r="AK330" s="64">
        <v>407.279</v>
      </c>
      <c r="AL330" s="148">
        <v>-70.701999999999998</v>
      </c>
      <c r="AM330" s="148">
        <v>-70.701999999999998</v>
      </c>
      <c r="AN330" s="148">
        <v>352.54</v>
      </c>
      <c r="AO330" s="148">
        <v>352.54</v>
      </c>
      <c r="AP330" s="148">
        <v>101.66</v>
      </c>
      <c r="AQ330" s="306">
        <v>101.65999999999997</v>
      </c>
      <c r="AR330" s="148">
        <v>115.069</v>
      </c>
      <c r="AS330" s="306">
        <f t="shared" si="82"/>
        <v>115.06900000000002</v>
      </c>
      <c r="AT330" s="64">
        <v>498.56700000000001</v>
      </c>
      <c r="AU330" s="64">
        <v>498.56700000000001</v>
      </c>
      <c r="AV330" s="148">
        <v>147.04300000000001</v>
      </c>
      <c r="AW330" s="148">
        <v>288.71499999999997</v>
      </c>
      <c r="AX330" s="148">
        <v>153.21600000000001</v>
      </c>
      <c r="AY330" s="148">
        <v>-1.6930000000000001</v>
      </c>
      <c r="AZ330" s="64">
        <v>587.28099999999995</v>
      </c>
      <c r="BA330"/>
      <c r="BB330" s="174" t="str">
        <f t="shared" si="83"/>
        <v>ns</v>
      </c>
      <c r="BC330" s="174" t="str">
        <f t="shared" si="84"/>
        <v>ns</v>
      </c>
      <c r="BD330" s="174">
        <f t="shared" si="85"/>
        <v>0.177937970222658</v>
      </c>
      <c r="BE330" s="131"/>
    </row>
    <row r="331" spans="1:57" ht="13">
      <c r="A331" s="21" t="s">
        <v>353</v>
      </c>
      <c r="B331" s="29" t="s">
        <v>52</v>
      </c>
      <c r="C331" s="101">
        <v>-3</v>
      </c>
      <c r="D331" s="101">
        <v>-4</v>
      </c>
      <c r="E331" s="101">
        <v>-1</v>
      </c>
      <c r="F331" s="101">
        <v>2</v>
      </c>
      <c r="G331" s="106">
        <v>-6</v>
      </c>
      <c r="H331" s="101">
        <v>6.3E-2</v>
      </c>
      <c r="I331" s="101">
        <v>0.40799999999999997</v>
      </c>
      <c r="J331" s="101">
        <v>-10.220000000000001</v>
      </c>
      <c r="K331" s="101">
        <v>-0.14599999999999999</v>
      </c>
      <c r="L331" s="106">
        <v>-9.8949999999999996</v>
      </c>
      <c r="M331" s="145">
        <v>-2.08</v>
      </c>
      <c r="N331" s="145">
        <v>-2.7320000000000002</v>
      </c>
      <c r="O331" s="145">
        <v>-1.56</v>
      </c>
      <c r="P331" s="145">
        <v>-1.5089999999999999</v>
      </c>
      <c r="Q331" s="106">
        <v>-7.8810000000000002</v>
      </c>
      <c r="R331" s="145">
        <v>-0.31</v>
      </c>
      <c r="S331" s="145">
        <v>-3.9740000000000002</v>
      </c>
      <c r="T331" s="145">
        <v>-0.495</v>
      </c>
      <c r="U331" s="145">
        <v>-4.2999999999999997E-2</v>
      </c>
      <c r="V331" s="106">
        <v>-4.8220000000000001</v>
      </c>
      <c r="W331" s="145">
        <v>0.13500000000000001</v>
      </c>
      <c r="X331" s="145">
        <v>-2.69</v>
      </c>
      <c r="Y331" s="145">
        <v>-2.82</v>
      </c>
      <c r="Z331" s="145">
        <v>-4.3529999999999998</v>
      </c>
      <c r="AA331" s="106">
        <v>-9.7279999999999998</v>
      </c>
      <c r="AB331" s="145">
        <v>-0.109</v>
      </c>
      <c r="AC331" s="145">
        <v>-4.8369999999999997</v>
      </c>
      <c r="AD331" s="145">
        <v>-5.1349999999999998</v>
      </c>
      <c r="AE331" s="145">
        <v>-3.78</v>
      </c>
      <c r="AF331" s="106">
        <v>-13.861000000000001</v>
      </c>
      <c r="AG331" s="145">
        <v>-0.92800000000000005</v>
      </c>
      <c r="AH331" s="145">
        <v>-3.1389999999999998</v>
      </c>
      <c r="AI331" s="145">
        <v>-2.4689999999999999</v>
      </c>
      <c r="AJ331" s="145">
        <v>-1.7669999999999999</v>
      </c>
      <c r="AK331" s="106">
        <v>-8.3030000000000008</v>
      </c>
      <c r="AL331" s="145">
        <v>1.534</v>
      </c>
      <c r="AM331" s="145">
        <v>1.534</v>
      </c>
      <c r="AN331" s="145">
        <v>-8.2680000000000007</v>
      </c>
      <c r="AO331" s="145">
        <v>-8.2680000000000007</v>
      </c>
      <c r="AP331" s="145">
        <v>-2.351</v>
      </c>
      <c r="AQ331" s="305">
        <v>-2.3510000000000009</v>
      </c>
      <c r="AR331" s="145">
        <v>-3.0579999999999998</v>
      </c>
      <c r="AS331" s="305">
        <f t="shared" si="82"/>
        <v>-3.0579999999999998</v>
      </c>
      <c r="AT331" s="106">
        <v>-12.143000000000001</v>
      </c>
      <c r="AU331" s="106">
        <v>-12.143000000000001</v>
      </c>
      <c r="AV331" s="145">
        <v>-3.6419999999999999</v>
      </c>
      <c r="AW331" s="145">
        <v>-7.0469999999999997</v>
      </c>
      <c r="AX331" s="145">
        <v>-3.8490000000000002</v>
      </c>
      <c r="AY331" s="145">
        <v>-0.73299999999999998</v>
      </c>
      <c r="AZ331" s="66">
        <v>-15.271000000000001</v>
      </c>
      <c r="BA331"/>
      <c r="BB331" s="174">
        <f t="shared" si="83"/>
        <v>-0.76030085022890781</v>
      </c>
      <c r="BC331" s="174">
        <f t="shared" si="84"/>
        <v>-0.80956092491556253</v>
      </c>
      <c r="BD331" s="174">
        <f t="shared" si="85"/>
        <v>0.25759696944741828</v>
      </c>
      <c r="BE331" s="131"/>
    </row>
    <row r="332" spans="1:57" ht="13">
      <c r="A332" s="21" t="s">
        <v>354</v>
      </c>
      <c r="B332" s="36" t="s">
        <v>54</v>
      </c>
      <c r="C332" s="64">
        <v>137</v>
      </c>
      <c r="D332" s="64">
        <v>195</v>
      </c>
      <c r="E332" s="64">
        <v>18</v>
      </c>
      <c r="F332" s="64">
        <v>-73</v>
      </c>
      <c r="G332" s="64">
        <v>277</v>
      </c>
      <c r="H332" s="64">
        <v>-4.1440000000000001</v>
      </c>
      <c r="I332" s="64">
        <v>111.14</v>
      </c>
      <c r="J332" s="78">
        <v>246.708</v>
      </c>
      <c r="K332" s="78">
        <v>65.944000000000003</v>
      </c>
      <c r="L332" s="64">
        <v>419.64800000000002</v>
      </c>
      <c r="M332" s="149">
        <v>88.48</v>
      </c>
      <c r="N332" s="149">
        <v>139.82900000000001</v>
      </c>
      <c r="O332" s="149">
        <v>88.632000000000005</v>
      </c>
      <c r="P332" s="149">
        <v>69.778000000000006</v>
      </c>
      <c r="Q332" s="64">
        <v>386.71899999999999</v>
      </c>
      <c r="R332" s="149">
        <v>8.3580000000000005</v>
      </c>
      <c r="S332" s="149">
        <v>176.98500000000001</v>
      </c>
      <c r="T332" s="149">
        <v>26.463000000000001</v>
      </c>
      <c r="U332" s="149">
        <v>7.4660000000000002</v>
      </c>
      <c r="V332" s="64">
        <v>219.27199999999999</v>
      </c>
      <c r="W332" s="149">
        <v>-18.251000000000001</v>
      </c>
      <c r="X332" s="149">
        <v>129.09700000000001</v>
      </c>
      <c r="Y332" s="149">
        <v>122.69</v>
      </c>
      <c r="Z332" s="149">
        <v>117.38</v>
      </c>
      <c r="AA332" s="64">
        <v>350.916</v>
      </c>
      <c r="AB332" s="149">
        <v>7.1589999999999998</v>
      </c>
      <c r="AC332" s="149">
        <v>230.11099999999999</v>
      </c>
      <c r="AD332" s="149">
        <v>231.84899999999999</v>
      </c>
      <c r="AE332" s="149">
        <v>131.143</v>
      </c>
      <c r="AF332" s="64">
        <v>600.26199999999994</v>
      </c>
      <c r="AG332" s="149">
        <v>62.656999999999996</v>
      </c>
      <c r="AH332" s="149">
        <v>153.63900000000001</v>
      </c>
      <c r="AI332" s="149">
        <v>121.188</v>
      </c>
      <c r="AJ332" s="149">
        <v>61.491999999999997</v>
      </c>
      <c r="AK332" s="64">
        <v>398.976</v>
      </c>
      <c r="AL332" s="149">
        <v>-69.168000000000006</v>
      </c>
      <c r="AM332" s="149">
        <v>-69.168000000000006</v>
      </c>
      <c r="AN332" s="149">
        <v>344.27199999999999</v>
      </c>
      <c r="AO332" s="149">
        <v>344.27199999999999</v>
      </c>
      <c r="AP332" s="149">
        <v>99.308999999999997</v>
      </c>
      <c r="AQ332" s="306">
        <v>99.309000000000026</v>
      </c>
      <c r="AR332" s="149">
        <v>112.011</v>
      </c>
      <c r="AS332" s="306">
        <f t="shared" si="82"/>
        <v>112.01099999999997</v>
      </c>
      <c r="AT332" s="64">
        <v>486.42399999999998</v>
      </c>
      <c r="AU332" s="64">
        <v>486.42399999999998</v>
      </c>
      <c r="AV332" s="149">
        <v>143.40100000000001</v>
      </c>
      <c r="AW332" s="149">
        <v>281.66800000000001</v>
      </c>
      <c r="AX332" s="149">
        <v>149.36699999999999</v>
      </c>
      <c r="AY332" s="149">
        <v>-2.4260000000000002</v>
      </c>
      <c r="AZ332" s="64">
        <v>572.01</v>
      </c>
      <c r="BA332"/>
      <c r="BB332" s="174" t="str">
        <f t="shared" si="83"/>
        <v>ns</v>
      </c>
      <c r="BC332" s="174" t="str">
        <f t="shared" si="84"/>
        <v>ns</v>
      </c>
      <c r="BD332" s="174">
        <f t="shared" si="85"/>
        <v>0.17594937749782091</v>
      </c>
      <c r="BE332" s="131"/>
    </row>
    <row r="333" spans="1:57" ht="13">
      <c r="A333" s="123" t="s">
        <v>355</v>
      </c>
      <c r="B333" s="31" t="s">
        <v>340</v>
      </c>
      <c r="C333" s="98">
        <v>10</v>
      </c>
      <c r="D333" s="98">
        <v>57</v>
      </c>
      <c r="E333" s="98">
        <v>14</v>
      </c>
      <c r="F333" s="99">
        <v>-53</v>
      </c>
      <c r="G333" s="100">
        <v>28</v>
      </c>
      <c r="H333" s="99">
        <v>9</v>
      </c>
      <c r="I333" s="99">
        <v>-2.54</v>
      </c>
      <c r="J333" s="99">
        <v>-28.264199999999999</v>
      </c>
      <c r="K333" s="99">
        <v>-2.099802999999997</v>
      </c>
      <c r="L333" s="100">
        <v>-32.904002999999996</v>
      </c>
      <c r="M333" s="99">
        <v>-30.536999999999999</v>
      </c>
      <c r="N333" s="99">
        <v>-8.1774828000000017</v>
      </c>
      <c r="O333" s="99">
        <v>-6.8993684454851448E-2</v>
      </c>
      <c r="P333" s="99">
        <v>-3.5710000000000002</v>
      </c>
      <c r="Q333" s="100">
        <v>-11.817476484454854</v>
      </c>
      <c r="R333" s="99">
        <v>3.6015631964237329</v>
      </c>
      <c r="S333" s="99">
        <v>7.4658520644774082</v>
      </c>
      <c r="T333" s="99">
        <v>-5.5732309728749998</v>
      </c>
      <c r="U333" s="99">
        <v>10.617784602975</v>
      </c>
      <c r="V333" s="100">
        <v>12.510405694577408</v>
      </c>
      <c r="W333" s="99">
        <v>-5.6251921859321516</v>
      </c>
      <c r="X333" s="99">
        <v>-3.2898264744885091</v>
      </c>
      <c r="Y333" s="99">
        <v>-1.9140000000000001</v>
      </c>
      <c r="Z333" s="99">
        <v>-4.35125385</v>
      </c>
      <c r="AA333" s="100">
        <v>-9.5550803244885092</v>
      </c>
      <c r="AB333" s="99">
        <v>-13.76699730802382</v>
      </c>
      <c r="AC333" s="99">
        <v>-4.9230740000000006</v>
      </c>
      <c r="AD333" s="99">
        <v>13.705493999999998</v>
      </c>
      <c r="AE333" s="99">
        <v>13.126686021425531</v>
      </c>
      <c r="AF333" s="100">
        <v>21.909106021425529</v>
      </c>
      <c r="AG333" s="99">
        <v>6.1483150000000002</v>
      </c>
      <c r="AH333" s="99">
        <v>-5.426234</v>
      </c>
      <c r="AI333" s="99">
        <v>2.7971786967800036</v>
      </c>
      <c r="AJ333" s="99">
        <v>0.6620240098833573</v>
      </c>
      <c r="AK333" s="100">
        <v>-1.967031293336639</v>
      </c>
      <c r="AL333" s="99">
        <v>-22.143595756728452</v>
      </c>
      <c r="AM333" s="99">
        <v>-22.143595756728452</v>
      </c>
      <c r="AN333" s="99">
        <v>15.896588849064861</v>
      </c>
      <c r="AO333" s="99">
        <v>15.896588849064861</v>
      </c>
      <c r="AP333" s="99">
        <v>10.022780984731847</v>
      </c>
      <c r="AQ333" s="380">
        <v>10.022780984731847</v>
      </c>
      <c r="AR333" s="99">
        <v>-17.728925801668154</v>
      </c>
      <c r="AS333" s="380">
        <f t="shared" si="82"/>
        <v>-17.728925801668154</v>
      </c>
      <c r="AT333" s="100">
        <v>-13.953151724599898</v>
      </c>
      <c r="AU333" s="100">
        <v>-13.953151724599898</v>
      </c>
      <c r="AV333" s="99">
        <v>-5.7282862240268626</v>
      </c>
      <c r="AW333" s="99">
        <v>-10.763866575914246</v>
      </c>
      <c r="AX333" s="99">
        <v>1.5288386586388005</v>
      </c>
      <c r="AY333" s="99">
        <v>4.3616942501705953</v>
      </c>
      <c r="AZ333" s="98">
        <f>AV333+AW333+AX333+AY333</f>
        <v>-10.601619891131714</v>
      </c>
      <c r="BA333"/>
      <c r="BB333" s="174"/>
      <c r="BC333" s="174"/>
      <c r="BD333" s="174"/>
      <c r="BE333" s="131"/>
    </row>
    <row r="334" spans="1:57" ht="13">
      <c r="A334" s="21"/>
      <c r="B334" s="21"/>
      <c r="C334" s="88"/>
      <c r="D334" s="88"/>
      <c r="E334" s="88"/>
      <c r="F334" s="88"/>
      <c r="G334" s="88"/>
      <c r="H334" s="88"/>
      <c r="I334" s="88"/>
      <c r="J334" s="101"/>
      <c r="K334" s="101"/>
      <c r="L334" s="88"/>
      <c r="M334" s="144"/>
      <c r="N334" s="144"/>
      <c r="O334" s="144"/>
      <c r="P334" s="144"/>
      <c r="Q334" s="88"/>
      <c r="R334" s="144"/>
      <c r="S334" s="144"/>
      <c r="T334" s="144"/>
      <c r="U334" s="144"/>
      <c r="V334" s="88"/>
      <c r="W334" s="144"/>
      <c r="X334" s="144"/>
      <c r="Y334" s="144"/>
      <c r="Z334" s="144"/>
      <c r="AA334" s="144"/>
      <c r="AB334" s="144"/>
      <c r="AC334" s="144"/>
      <c r="AD334" s="144"/>
      <c r="AE334" s="144"/>
      <c r="AF334" s="144"/>
      <c r="AG334" s="144"/>
      <c r="AH334" s="144"/>
      <c r="AI334" s="144"/>
      <c r="AJ334" s="144"/>
      <c r="AK334" s="144"/>
      <c r="AL334" s="144"/>
      <c r="AM334" s="144"/>
      <c r="AN334" s="144"/>
      <c r="AO334" s="144"/>
      <c r="AP334" s="144"/>
      <c r="AQ334" s="144"/>
      <c r="AR334" s="144"/>
      <c r="AS334" s="144"/>
      <c r="AT334" s="144"/>
      <c r="AU334" s="144"/>
      <c r="AV334" s="144"/>
      <c r="AW334" s="144"/>
      <c r="AX334" s="144"/>
      <c r="AY334" s="144"/>
      <c r="AZ334" s="478"/>
      <c r="BA334"/>
      <c r="BB334" s="178"/>
      <c r="BC334" s="178"/>
      <c r="BD334" s="178"/>
      <c r="BE334" s="131"/>
    </row>
    <row r="335" spans="1:57" ht="16" thickBot="1">
      <c r="A335" s="21"/>
      <c r="B335" s="102" t="s">
        <v>356</v>
      </c>
      <c r="C335" s="103"/>
      <c r="D335" s="103"/>
      <c r="E335" s="103"/>
      <c r="F335" s="103"/>
      <c r="G335" s="103"/>
      <c r="H335" s="103"/>
      <c r="I335" s="103"/>
      <c r="J335" s="103"/>
      <c r="K335" s="103"/>
      <c r="L335" s="103"/>
      <c r="M335" s="150"/>
      <c r="N335" s="150"/>
      <c r="O335" s="150"/>
      <c r="P335" s="150"/>
      <c r="Q335" s="103"/>
      <c r="R335" s="150"/>
      <c r="S335" s="150"/>
      <c r="T335" s="150"/>
      <c r="U335" s="150"/>
      <c r="V335" s="103"/>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150"/>
      <c r="AR335" s="150"/>
      <c r="AS335" s="150"/>
      <c r="AT335" s="150"/>
      <c r="AU335" s="150"/>
      <c r="AV335" s="150"/>
      <c r="AW335" s="150"/>
      <c r="AX335" s="150"/>
      <c r="AY335" s="150"/>
      <c r="AZ335" s="476"/>
      <c r="BA335"/>
      <c r="BB335" s="184"/>
      <c r="BC335" s="184"/>
      <c r="BD335" s="184"/>
      <c r="BE335" s="131"/>
    </row>
    <row r="336" spans="1:57" ht="13">
      <c r="A336" s="21"/>
      <c r="B336" s="88"/>
      <c r="C336" s="88"/>
      <c r="D336" s="88"/>
      <c r="E336" s="88"/>
      <c r="F336" s="88"/>
      <c r="G336" s="88"/>
      <c r="H336" s="88"/>
      <c r="I336" s="88"/>
      <c r="J336" s="88"/>
      <c r="K336" s="88"/>
      <c r="L336" s="88"/>
      <c r="M336" s="136"/>
      <c r="N336" s="136"/>
      <c r="O336" s="136"/>
      <c r="P336" s="136"/>
      <c r="Q336" s="88"/>
      <c r="R336" s="136"/>
      <c r="S336" s="136"/>
      <c r="T336" s="136"/>
      <c r="U336" s="136"/>
      <c r="V336" s="88"/>
      <c r="W336" s="136"/>
      <c r="X336" s="136"/>
      <c r="Y336" s="136"/>
      <c r="Z336" s="136"/>
      <c r="AA336" s="136"/>
      <c r="AB336" s="136"/>
      <c r="AC336" s="136"/>
      <c r="AD336" s="136"/>
      <c r="AE336" s="136"/>
      <c r="AF336" s="136"/>
      <c r="AG336" s="136"/>
      <c r="AH336" s="136"/>
      <c r="AI336" s="136"/>
      <c r="AJ336" s="136"/>
      <c r="AK336" s="136"/>
      <c r="AL336" s="136"/>
      <c r="AM336" s="147" t="s">
        <v>601</v>
      </c>
      <c r="AN336" s="136"/>
      <c r="AO336" s="147" t="s">
        <v>601</v>
      </c>
      <c r="AP336" s="136"/>
      <c r="AQ336" s="147" t="s">
        <v>601</v>
      </c>
      <c r="AR336" s="136"/>
      <c r="AS336" s="147" t="s">
        <v>601</v>
      </c>
      <c r="AT336" s="136"/>
      <c r="AU336" s="349" t="s">
        <v>601</v>
      </c>
      <c r="AV336" s="136"/>
      <c r="AW336" s="136"/>
      <c r="AX336" s="136"/>
      <c r="AY336" s="136"/>
      <c r="AZ336" s="470"/>
      <c r="BA336"/>
      <c r="BB336" s="178"/>
      <c r="BC336" s="178"/>
      <c r="BD336" s="178"/>
      <c r="BE336" s="131"/>
    </row>
    <row r="337" spans="1:57" ht="26">
      <c r="A337" s="21"/>
      <c r="B337" s="104" t="s">
        <v>24</v>
      </c>
      <c r="C337" s="105" t="s">
        <v>100</v>
      </c>
      <c r="D337" s="105" t="s">
        <v>101</v>
      </c>
      <c r="E337" s="105" t="s">
        <v>102</v>
      </c>
      <c r="F337" s="105" t="s">
        <v>103</v>
      </c>
      <c r="G337" s="105" t="s">
        <v>104</v>
      </c>
      <c r="H337" s="105" t="s">
        <v>483</v>
      </c>
      <c r="I337" s="105" t="s">
        <v>484</v>
      </c>
      <c r="J337" s="105" t="s">
        <v>485</v>
      </c>
      <c r="K337" s="105" t="s">
        <v>486</v>
      </c>
      <c r="L337" s="105" t="s">
        <v>487</v>
      </c>
      <c r="M337" s="147" t="s">
        <v>488</v>
      </c>
      <c r="N337" s="147" t="s">
        <v>489</v>
      </c>
      <c r="O337" s="147" t="s">
        <v>490</v>
      </c>
      <c r="P337" s="147" t="s">
        <v>491</v>
      </c>
      <c r="Q337" s="105" t="s">
        <v>492</v>
      </c>
      <c r="R337" s="147" t="s">
        <v>493</v>
      </c>
      <c r="S337" s="147" t="s">
        <v>494</v>
      </c>
      <c r="T337" s="147" t="s">
        <v>495</v>
      </c>
      <c r="U337" s="147" t="s">
        <v>496</v>
      </c>
      <c r="V337" s="105" t="s">
        <v>497</v>
      </c>
      <c r="W337" s="147" t="s">
        <v>498</v>
      </c>
      <c r="X337" s="147" t="s">
        <v>499</v>
      </c>
      <c r="Y337" s="147" t="s">
        <v>500</v>
      </c>
      <c r="Z337" s="147" t="s">
        <v>501</v>
      </c>
      <c r="AA337" s="147" t="s">
        <v>502</v>
      </c>
      <c r="AB337" s="147" t="s">
        <v>503</v>
      </c>
      <c r="AC337" s="147" t="s">
        <v>504</v>
      </c>
      <c r="AD337" s="147" t="s">
        <v>505</v>
      </c>
      <c r="AE337" s="147" t="s">
        <v>506</v>
      </c>
      <c r="AF337" s="147" t="s">
        <v>507</v>
      </c>
      <c r="AG337" s="147" t="s">
        <v>508</v>
      </c>
      <c r="AH337" s="147" t="s">
        <v>509</v>
      </c>
      <c r="AI337" s="147" t="s">
        <v>510</v>
      </c>
      <c r="AJ337" s="147" t="s">
        <v>511</v>
      </c>
      <c r="AK337" s="147" t="s">
        <v>512</v>
      </c>
      <c r="AL337" s="147" t="s">
        <v>513</v>
      </c>
      <c r="AM337" s="147" t="s">
        <v>513</v>
      </c>
      <c r="AN337" s="147" t="s">
        <v>570</v>
      </c>
      <c r="AO337" s="147" t="s">
        <v>570</v>
      </c>
      <c r="AP337" s="147" t="s">
        <v>574</v>
      </c>
      <c r="AQ337" s="147" t="s">
        <v>574</v>
      </c>
      <c r="AR337" s="147" t="s">
        <v>604</v>
      </c>
      <c r="AS337" s="147" t="str">
        <f>AS315</f>
        <v>Q4-22
Stated</v>
      </c>
      <c r="AT337" s="147" t="s">
        <v>605</v>
      </c>
      <c r="AU337" s="349" t="s">
        <v>605</v>
      </c>
      <c r="AV337" s="147" t="s">
        <v>610</v>
      </c>
      <c r="AW337" s="147" t="s">
        <v>623</v>
      </c>
      <c r="AX337" s="147" t="s">
        <v>628</v>
      </c>
      <c r="AY337" s="147" t="str">
        <f t="shared" ref="AY337:AZ337" si="86">AY$14</f>
        <v>Q4-23
Stated</v>
      </c>
      <c r="AZ337" s="475" t="str">
        <f t="shared" si="86"/>
        <v>FY-2023
Stated</v>
      </c>
      <c r="BA337"/>
      <c r="BB337" s="142" t="str">
        <f>LEFT($AR:$AR,2)&amp;"/"&amp;LEFT(AY:AY,2)</f>
        <v>Q4/Q4</v>
      </c>
      <c r="BC337" s="142" t="str">
        <f>LEFT($AY:$AY,2)&amp;"/"&amp;LEFT(AX:AX,2)</f>
        <v>Q4/Q3</v>
      </c>
      <c r="BD337" s="405" t="str">
        <f>LEFT($AK:$AK,2)&amp;"/"&amp;LEFT(AZ:AZ,2)</f>
        <v>FY/FY</v>
      </c>
      <c r="BE337" s="131"/>
    </row>
    <row r="338" spans="1:57" ht="13">
      <c r="A338" s="21"/>
      <c r="B338" s="26"/>
      <c r="C338" s="88"/>
      <c r="D338" s="88"/>
      <c r="E338" s="88"/>
      <c r="F338" s="88"/>
      <c r="G338" s="88"/>
      <c r="H338" s="88"/>
      <c r="I338" s="88"/>
      <c r="J338" s="88"/>
      <c r="K338" s="88"/>
      <c r="L338" s="88"/>
      <c r="M338" s="136"/>
      <c r="N338" s="136"/>
      <c r="O338" s="136"/>
      <c r="P338" s="136"/>
      <c r="Q338" s="88"/>
      <c r="R338" s="136"/>
      <c r="S338" s="136"/>
      <c r="T338" s="136"/>
      <c r="U338" s="136"/>
      <c r="V338" s="88"/>
      <c r="W338" s="136"/>
      <c r="X338" s="136"/>
      <c r="Y338" s="136"/>
      <c r="Z338" s="136"/>
      <c r="AA338" s="136"/>
      <c r="AB338" s="136"/>
      <c r="AC338" s="136"/>
      <c r="AD338" s="136"/>
      <c r="AE338" s="136"/>
      <c r="AF338" s="136"/>
      <c r="AG338" s="136"/>
      <c r="AH338" s="136"/>
      <c r="AI338" s="136"/>
      <c r="AJ338" s="136"/>
      <c r="AK338" s="136"/>
      <c r="AL338" s="136"/>
      <c r="AM338" s="136"/>
      <c r="AN338" s="136"/>
      <c r="AO338" s="136"/>
      <c r="AP338" s="136"/>
      <c r="AQ338" s="136"/>
      <c r="AR338" s="136"/>
      <c r="AS338" s="136"/>
      <c r="AT338" s="136"/>
      <c r="AU338" s="136"/>
      <c r="AV338" s="136"/>
      <c r="AW338" s="136"/>
      <c r="AX338" s="136"/>
      <c r="AY338" s="136"/>
      <c r="AZ338" s="470"/>
      <c r="BA338"/>
      <c r="BB338" s="370"/>
      <c r="BC338" s="370"/>
      <c r="BD338" s="370"/>
      <c r="BE338" s="131"/>
    </row>
    <row r="339" spans="1:57" ht="13">
      <c r="A339" s="21" t="s">
        <v>357</v>
      </c>
      <c r="B339" s="28" t="s">
        <v>26</v>
      </c>
      <c r="C339" s="63">
        <v>189</v>
      </c>
      <c r="D339" s="63">
        <v>192</v>
      </c>
      <c r="E339" s="63">
        <v>183</v>
      </c>
      <c r="F339" s="63">
        <v>185</v>
      </c>
      <c r="G339" s="64">
        <v>749</v>
      </c>
      <c r="H339" s="63">
        <v>185.03124036577699</v>
      </c>
      <c r="I339" s="63">
        <v>200.91034471323101</v>
      </c>
      <c r="J339" s="77">
        <v>183.04549855706699</v>
      </c>
      <c r="K339" s="77">
        <v>180.98556766796099</v>
      </c>
      <c r="L339" s="64">
        <v>749.97265130403605</v>
      </c>
      <c r="M339" s="148">
        <v>193.200497540713</v>
      </c>
      <c r="N339" s="148">
        <v>210.62199019587101</v>
      </c>
      <c r="O339" s="148">
        <v>197.650437761647</v>
      </c>
      <c r="P339" s="148">
        <v>207.35046344890401</v>
      </c>
      <c r="Q339" s="64">
        <v>808.82338894713496</v>
      </c>
      <c r="R339" s="148">
        <v>210.52408749255301</v>
      </c>
      <c r="S339" s="148">
        <v>219.19382430128601</v>
      </c>
      <c r="T339" s="148">
        <v>219.31561368208</v>
      </c>
      <c r="U339" s="148">
        <v>229.68161215012699</v>
      </c>
      <c r="V339" s="64">
        <v>878.71513762604604</v>
      </c>
      <c r="W339" s="148">
        <v>218.19539094041801</v>
      </c>
      <c r="X339" s="148">
        <v>232.52068895908999</v>
      </c>
      <c r="Y339" s="148">
        <v>226.31613390056501</v>
      </c>
      <c r="Z339" s="148">
        <v>259.67124038470303</v>
      </c>
      <c r="AA339" s="64">
        <v>936.70345418477598</v>
      </c>
      <c r="AB339" s="148">
        <v>281.21151622531403</v>
      </c>
      <c r="AC339" s="148">
        <v>288.141544474623</v>
      </c>
      <c r="AD339" s="148">
        <v>278.49232680078097</v>
      </c>
      <c r="AE339" s="148">
        <v>280.83027401264798</v>
      </c>
      <c r="AF339" s="64">
        <v>1128.67566151337</v>
      </c>
      <c r="AG339" s="148">
        <v>297.55449133993801</v>
      </c>
      <c r="AH339" s="148">
        <v>283.090721789805</v>
      </c>
      <c r="AI339" s="148">
        <v>287.84201294115098</v>
      </c>
      <c r="AJ339" s="148">
        <v>310.59878048846599</v>
      </c>
      <c r="AK339" s="64">
        <v>1179.0860065593599</v>
      </c>
      <c r="AL339" s="148">
        <v>311.87082129705902</v>
      </c>
      <c r="AM339" s="148">
        <v>311.87082129705902</v>
      </c>
      <c r="AN339" s="148">
        <v>313.22927870175101</v>
      </c>
      <c r="AO339" s="148">
        <v>313.22927870175101</v>
      </c>
      <c r="AP339" s="148">
        <v>311.66854425554902</v>
      </c>
      <c r="AQ339" s="306">
        <v>311.66854425554891</v>
      </c>
      <c r="AR339" s="148">
        <v>339.35013516751599</v>
      </c>
      <c r="AS339" s="306">
        <f t="shared" ref="AS339:AS352" si="87">AU339-AM339-AO339-AQ339</f>
        <v>339.35013516752099</v>
      </c>
      <c r="AT339" s="64">
        <v>1276.1187794218799</v>
      </c>
      <c r="AU339" s="64">
        <v>1276.1187794218799</v>
      </c>
      <c r="AV339" s="148">
        <v>360.03628801883599</v>
      </c>
      <c r="AW339" s="148">
        <v>370.93498159615302</v>
      </c>
      <c r="AX339" s="148">
        <v>472.17657723415101</v>
      </c>
      <c r="AY339" s="148">
        <v>474.72280996515002</v>
      </c>
      <c r="AZ339" s="64">
        <v>1677.87065681429</v>
      </c>
      <c r="BA339"/>
      <c r="BB339" s="174">
        <f t="shared" ref="BB339:BB352" si="88">IF(ISERROR($AY339/AR339),"ns",IF($AY339/AR339&gt;200%,"x"&amp;(ROUND($AY339/AR339,1)),IF($AY339/AR339&lt;0,"ns",$AY339/AR339-1)))</f>
        <v>0.39891740349774429</v>
      </c>
      <c r="BC339" s="174">
        <f t="shared" ref="BC339:BC352" si="89">IF(ISERROR($AY339/AX339),"ns",IF($AY339/AX339&gt;200%,"x"&amp;(ROUND($AY339/AX339,1)),IF($AY339/AX339&lt;0,"ns",$AY339/AX339-1)))</f>
        <v>5.3925434969983588E-3</v>
      </c>
      <c r="BD339" s="174">
        <f t="shared" ref="BD339:BD352" si="90">IF(ISERROR($AZ339/AU339),"ns",IF($AZ339/AU339&gt;200%,"x"&amp;(ROUND($AZ339/AU339,1)),IF($AZ339/AU339&lt;0,"ns",$AZ339/AU339-1)))</f>
        <v>0.31482326243519099</v>
      </c>
      <c r="BE339" s="131"/>
    </row>
    <row r="340" spans="1:57" ht="13">
      <c r="A340" s="21" t="s">
        <v>358</v>
      </c>
      <c r="B340" s="29" t="s">
        <v>28</v>
      </c>
      <c r="C340" s="101">
        <v>-162</v>
      </c>
      <c r="D340" s="101">
        <v>-145</v>
      </c>
      <c r="E340" s="101">
        <v>-143</v>
      </c>
      <c r="F340" s="101">
        <v>-144</v>
      </c>
      <c r="G340" s="106">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-217.35097997720402</v>
      </c>
      <c r="AA340" s="96">
        <v>-742.09887905224298</v>
      </c>
      <c r="AB340" s="95">
        <v>-237.116095990829</v>
      </c>
      <c r="AC340" s="95">
        <v>-218.99933798329101</v>
      </c>
      <c r="AD340" s="95">
        <v>-220.85421348801799</v>
      </c>
      <c r="AE340" s="95">
        <v>-224.62867980118199</v>
      </c>
      <c r="AF340" s="96">
        <v>-901.59832726332104</v>
      </c>
      <c r="AG340" s="95">
        <v>-258.20855793594399</v>
      </c>
      <c r="AH340" s="95">
        <v>-233.630337850758</v>
      </c>
      <c r="AI340" s="95">
        <v>-220.62032427358201</v>
      </c>
      <c r="AJ340" s="95">
        <v>-255.72606059479301</v>
      </c>
      <c r="AK340" s="96">
        <v>-968.18528065507701</v>
      </c>
      <c r="AL340" s="95">
        <v>-282.92675742044202</v>
      </c>
      <c r="AM340" s="95">
        <v>-282.92675742044202</v>
      </c>
      <c r="AN340" s="95">
        <v>-221.42049588167899</v>
      </c>
      <c r="AO340" s="95">
        <v>-221.42049588167831</v>
      </c>
      <c r="AP340" s="95">
        <v>-213.86736380447601</v>
      </c>
      <c r="AQ340" s="379">
        <v>-213.86736380447604</v>
      </c>
      <c r="AR340" s="95">
        <v>-221.58888175614899</v>
      </c>
      <c r="AS340" s="379">
        <f t="shared" si="87"/>
        <v>-221.58888175614862</v>
      </c>
      <c r="AT340" s="96">
        <v>-939.80349886274496</v>
      </c>
      <c r="AU340" s="96">
        <v>-939.80349886274496</v>
      </c>
      <c r="AV340" s="95">
        <v>-281.01885022856101</v>
      </c>
      <c r="AW340" s="95">
        <v>-228.52260874428299</v>
      </c>
      <c r="AX340" s="95">
        <v>-333.14005030552698</v>
      </c>
      <c r="AY340" s="95">
        <v>-360.39744018551397</v>
      </c>
      <c r="AZ340" s="472">
        <v>-1203.07894946388</v>
      </c>
      <c r="BA340"/>
      <c r="BB340" s="174">
        <f t="shared" si="88"/>
        <v>0.62642384098548343</v>
      </c>
      <c r="BC340" s="174">
        <f t="shared" si="89"/>
        <v>8.181961266737181E-2</v>
      </c>
      <c r="BD340" s="174">
        <f t="shared" si="90"/>
        <v>0.28013882787170341</v>
      </c>
      <c r="BE340" s="131"/>
    </row>
    <row r="341" spans="1:57" ht="13">
      <c r="A341" s="97" t="s">
        <v>359</v>
      </c>
      <c r="B341" s="31"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380">
        <v>0</v>
      </c>
      <c r="AR341" s="99">
        <v>0</v>
      </c>
      <c r="AS341" s="380">
        <f t="shared" si="87"/>
        <v>0</v>
      </c>
      <c r="AT341" s="100">
        <v>-57.986239650000002</v>
      </c>
      <c r="AU341" s="100">
        <v>-57.986239650000002</v>
      </c>
      <c r="AV341" s="99">
        <v>-43.933807209999998</v>
      </c>
      <c r="AW341" s="99">
        <v>2.3748895899999951</v>
      </c>
      <c r="AX341" s="99">
        <v>0</v>
      </c>
      <c r="AY341" s="99">
        <v>0</v>
      </c>
      <c r="AZ341" s="100">
        <v>-41.558917620000003</v>
      </c>
      <c r="BA341"/>
      <c r="BB341" s="174" t="str">
        <f t="shared" si="88"/>
        <v>ns</v>
      </c>
      <c r="BC341" s="174" t="str">
        <f t="shared" si="89"/>
        <v>ns</v>
      </c>
      <c r="BD341" s="174">
        <f t="shared" si="90"/>
        <v>-0.28329690162966104</v>
      </c>
      <c r="BE341" s="131"/>
    </row>
    <row r="342" spans="1:57" ht="13">
      <c r="A342" s="21" t="s">
        <v>360</v>
      </c>
      <c r="B342" s="28" t="s">
        <v>32</v>
      </c>
      <c r="C342" s="63">
        <v>27</v>
      </c>
      <c r="D342" s="63">
        <v>47</v>
      </c>
      <c r="E342" s="63">
        <v>40</v>
      </c>
      <c r="F342" s="63">
        <v>41</v>
      </c>
      <c r="G342" s="64">
        <v>155</v>
      </c>
      <c r="H342" s="63">
        <v>26.512689721462301</v>
      </c>
      <c r="I342" s="63">
        <v>52.0598028835973</v>
      </c>
      <c r="J342" s="77">
        <v>36.271204971563201</v>
      </c>
      <c r="K342" s="77">
        <v>30.975962754177498</v>
      </c>
      <c r="L342" s="64">
        <v>145.81966033079999</v>
      </c>
      <c r="M342" s="148">
        <v>30.946727782646001</v>
      </c>
      <c r="N342" s="148">
        <v>66.940076289593705</v>
      </c>
      <c r="O342" s="148">
        <v>45.862439750972499</v>
      </c>
      <c r="P342" s="148">
        <v>47.488761612932201</v>
      </c>
      <c r="Q342" s="64">
        <v>191.23800543614399</v>
      </c>
      <c r="R342" s="148">
        <v>31.182205636528</v>
      </c>
      <c r="S342" s="148">
        <v>59.907878209144897</v>
      </c>
      <c r="T342" s="148">
        <v>59.7576384288813</v>
      </c>
      <c r="U342" s="148">
        <v>61.963079238689403</v>
      </c>
      <c r="V342" s="64">
        <v>212.810801513244</v>
      </c>
      <c r="W342" s="148">
        <v>32.288551215148999</v>
      </c>
      <c r="X342" s="148">
        <v>60.045408660155502</v>
      </c>
      <c r="Y342" s="148">
        <v>59.950354849728903</v>
      </c>
      <c r="Z342" s="148">
        <v>42.320260407499099</v>
      </c>
      <c r="AA342" s="64">
        <v>194.60457513253201</v>
      </c>
      <c r="AB342" s="148">
        <v>44.095420234484898</v>
      </c>
      <c r="AC342" s="148">
        <v>69.142206491331194</v>
      </c>
      <c r="AD342" s="148">
        <v>57.638113312763103</v>
      </c>
      <c r="AE342" s="148">
        <v>56.201594211465398</v>
      </c>
      <c r="AF342" s="64">
        <v>227.077334250045</v>
      </c>
      <c r="AG342" s="148">
        <v>39.345933403993797</v>
      </c>
      <c r="AH342" s="148">
        <v>49.460383939047198</v>
      </c>
      <c r="AI342" s="148">
        <v>67.221688667569595</v>
      </c>
      <c r="AJ342" s="148">
        <v>54.872719893673803</v>
      </c>
      <c r="AK342" s="64">
        <v>210.900725904284</v>
      </c>
      <c r="AL342" s="148">
        <v>28.9440638766173</v>
      </c>
      <c r="AM342" s="148">
        <v>28.9440638766173</v>
      </c>
      <c r="AN342" s="148">
        <v>91.808782820072906</v>
      </c>
      <c r="AO342" s="148">
        <v>91.808782820072707</v>
      </c>
      <c r="AP342" s="148">
        <v>97.801180451072597</v>
      </c>
      <c r="AQ342" s="306">
        <v>97.801180451073009</v>
      </c>
      <c r="AR342" s="148">
        <v>117.76125341136699</v>
      </c>
      <c r="AS342" s="306">
        <f t="shared" si="87"/>
        <v>117.76125341136697</v>
      </c>
      <c r="AT342" s="64">
        <v>336.31528055912997</v>
      </c>
      <c r="AU342" s="64">
        <v>336.31528055912997</v>
      </c>
      <c r="AV342" s="148">
        <v>79.017437790274698</v>
      </c>
      <c r="AW342" s="148">
        <v>142.412372851871</v>
      </c>
      <c r="AX342" s="148">
        <v>139.036526928624</v>
      </c>
      <c r="AY342" s="148">
        <v>114.325369779635</v>
      </c>
      <c r="AZ342" s="64">
        <v>474.79170735040401</v>
      </c>
      <c r="BA342"/>
      <c r="BB342" s="174">
        <f t="shared" si="88"/>
        <v>-2.9176690398578509E-2</v>
      </c>
      <c r="BC342" s="174">
        <f t="shared" si="89"/>
        <v>-0.17773140407682042</v>
      </c>
      <c r="BD342" s="174">
        <f t="shared" si="90"/>
        <v>0.41174586703599836</v>
      </c>
      <c r="BE342" s="131"/>
    </row>
    <row r="343" spans="1:57" ht="13">
      <c r="A343" s="21" t="s">
        <v>361</v>
      </c>
      <c r="B343" s="29" t="s">
        <v>34</v>
      </c>
      <c r="C343" s="101">
        <v>0</v>
      </c>
      <c r="D343" s="101">
        <v>0</v>
      </c>
      <c r="E343" s="101">
        <v>0</v>
      </c>
      <c r="F343" s="101">
        <v>0</v>
      </c>
      <c r="G343" s="106">
        <v>0</v>
      </c>
      <c r="H343" s="101">
        <v>-1.7999999999999999E-2</v>
      </c>
      <c r="I343" s="101">
        <v>-1.0999999999999999E-2</v>
      </c>
      <c r="J343" s="101">
        <v>1.2E-2</v>
      </c>
      <c r="K343" s="101">
        <v>5.0000000000000001E-3</v>
      </c>
      <c r="L343" s="106">
        <v>-1.2E-2</v>
      </c>
      <c r="M343" s="144">
        <v>-1.0999999999999999E-2</v>
      </c>
      <c r="N343" s="144">
        <v>-2.5000000000000001E-2</v>
      </c>
      <c r="O343" s="144">
        <v>-4.0820308148445901E-2</v>
      </c>
      <c r="P343" s="144">
        <v>4.8028042096023203E-2</v>
      </c>
      <c r="Q343" s="106">
        <v>-2.8792266052422799E-2</v>
      </c>
      <c r="R343" s="144">
        <v>0.13055949382413001</v>
      </c>
      <c r="S343" s="144">
        <v>-0.42556720762995898</v>
      </c>
      <c r="T343" s="144">
        <v>5.3000657593880796</v>
      </c>
      <c r="U343" s="144">
        <v>-1.5319274147177799</v>
      </c>
      <c r="V343" s="106">
        <v>3.4731306308644698</v>
      </c>
      <c r="W343" s="144">
        <v>-4.8794235528040701</v>
      </c>
      <c r="X343" s="144">
        <v>-1.6430949295827699</v>
      </c>
      <c r="Y343" s="144">
        <v>2.4095955711758501</v>
      </c>
      <c r="Z343" s="144">
        <v>-0.1330778902027</v>
      </c>
      <c r="AA343" s="106">
        <v>-4.2460008014136799</v>
      </c>
      <c r="AB343" s="144">
        <v>-2.5404527707492202</v>
      </c>
      <c r="AC343" s="144">
        <v>-3.01691109369935</v>
      </c>
      <c r="AD343" s="144">
        <v>2.6059175533097401</v>
      </c>
      <c r="AE343" s="144">
        <v>-2.77699057316112</v>
      </c>
      <c r="AF343" s="106">
        <v>-5.72843688429995</v>
      </c>
      <c r="AG343" s="144">
        <v>4.3949999999999996</v>
      </c>
      <c r="AH343" s="144">
        <v>0.71882476022949005</v>
      </c>
      <c r="AI343" s="144">
        <v>1.8449264690560601</v>
      </c>
      <c r="AJ343" s="144">
        <v>0.54995568262026995</v>
      </c>
      <c r="AK343" s="106">
        <v>7.5087069119058203</v>
      </c>
      <c r="AL343" s="144">
        <v>0.44900000000000001</v>
      </c>
      <c r="AM343" s="144">
        <v>0.44900000000000001</v>
      </c>
      <c r="AN343" s="144">
        <v>1.319</v>
      </c>
      <c r="AO343" s="144">
        <v>1.319</v>
      </c>
      <c r="AP343" s="144">
        <v>-1.6080000000000001</v>
      </c>
      <c r="AQ343" s="382">
        <v>-1.6080000000000001</v>
      </c>
      <c r="AR343" s="144">
        <v>-2.5219120169367502</v>
      </c>
      <c r="AS343" s="382">
        <f t="shared" si="87"/>
        <v>-2.5219120169367497</v>
      </c>
      <c r="AT343" s="106">
        <v>-2.36191201693675</v>
      </c>
      <c r="AU343" s="106">
        <v>-2.36191201693675</v>
      </c>
      <c r="AV343" s="144">
        <v>-0.49199999999999999</v>
      </c>
      <c r="AW343" s="144">
        <v>-2.4492878233069701</v>
      </c>
      <c r="AX343" s="144">
        <v>1.2433985481805501</v>
      </c>
      <c r="AY343" s="144">
        <v>-7.0005926172618897</v>
      </c>
      <c r="AZ343" s="66">
        <v>-8.69848189238831</v>
      </c>
      <c r="BA343"/>
      <c r="BB343" s="174" t="str">
        <f t="shared" si="88"/>
        <v>x2.8</v>
      </c>
      <c r="BC343" s="174" t="str">
        <f t="shared" si="89"/>
        <v>ns</v>
      </c>
      <c r="BD343" s="174" t="str">
        <f t="shared" si="90"/>
        <v>x3,7</v>
      </c>
      <c r="BE343" s="131"/>
    </row>
    <row r="344" spans="1:57" ht="13">
      <c r="A344" s="21" t="s">
        <v>362</v>
      </c>
      <c r="B344" s="29" t="s">
        <v>38</v>
      </c>
      <c r="C344" s="101">
        <v>0</v>
      </c>
      <c r="D344" s="101">
        <v>0</v>
      </c>
      <c r="E344" s="101">
        <v>0</v>
      </c>
      <c r="F344" s="101">
        <v>0</v>
      </c>
      <c r="G344" s="106">
        <v>0</v>
      </c>
      <c r="H344" s="101">
        <v>0</v>
      </c>
      <c r="I344" s="101">
        <v>0</v>
      </c>
      <c r="J344" s="75">
        <v>0</v>
      </c>
      <c r="K344" s="75">
        <v>0</v>
      </c>
      <c r="L344" s="106">
        <v>0</v>
      </c>
      <c r="M344" s="145">
        <v>0</v>
      </c>
      <c r="N344" s="145">
        <v>0</v>
      </c>
      <c r="O344" s="145">
        <v>0</v>
      </c>
      <c r="P344" s="145">
        <v>0</v>
      </c>
      <c r="Q344" s="106">
        <v>0</v>
      </c>
      <c r="R344" s="145">
        <v>0</v>
      </c>
      <c r="S344" s="145">
        <v>0</v>
      </c>
      <c r="T344" s="145">
        <v>0</v>
      </c>
      <c r="U344" s="145">
        <v>0</v>
      </c>
      <c r="V344" s="106">
        <v>0</v>
      </c>
      <c r="W344" s="145">
        <v>0</v>
      </c>
      <c r="X344" s="145">
        <v>0</v>
      </c>
      <c r="Y344" s="145">
        <v>0</v>
      </c>
      <c r="Z344" s="145">
        <v>2.8000000000000001E-2</v>
      </c>
      <c r="AA344" s="106">
        <v>2.8000000000000001E-2</v>
      </c>
      <c r="AB344" s="145">
        <v>1.93483215520782</v>
      </c>
      <c r="AC344" s="145">
        <v>1.2561653463257501</v>
      </c>
      <c r="AD344" s="145">
        <v>1.48901566985766</v>
      </c>
      <c r="AE344" s="145">
        <v>2.3078529489203299</v>
      </c>
      <c r="AF344" s="106">
        <v>6.9878661203115602</v>
      </c>
      <c r="AG344" s="145">
        <v>1.57366752302855</v>
      </c>
      <c r="AH344" s="145">
        <v>1.8052546692900999</v>
      </c>
      <c r="AI344" s="145">
        <v>2.1086923931546</v>
      </c>
      <c r="AJ344" s="145">
        <v>2.0645367272055801</v>
      </c>
      <c r="AK344" s="106">
        <v>7.5521513126788298</v>
      </c>
      <c r="AL344" s="145">
        <v>2.8691409503337799</v>
      </c>
      <c r="AM344" s="145">
        <v>2.8691409503337799</v>
      </c>
      <c r="AN344" s="145">
        <v>3.21705606524413</v>
      </c>
      <c r="AO344" s="145">
        <v>3.21705606524413</v>
      </c>
      <c r="AP344" s="145">
        <v>5.0886097594725799</v>
      </c>
      <c r="AQ344" s="305">
        <v>5.0886097594725905</v>
      </c>
      <c r="AR344" s="145">
        <v>4.2457150043474901</v>
      </c>
      <c r="AS344" s="305">
        <f t="shared" si="87"/>
        <v>4.2457150043474998</v>
      </c>
      <c r="AT344" s="106">
        <v>15.420521779397999</v>
      </c>
      <c r="AU344" s="106">
        <v>15.420521779397999</v>
      </c>
      <c r="AV344" s="145">
        <v>3.6126345459626501</v>
      </c>
      <c r="AW344" s="145">
        <v>7.2648234943469197</v>
      </c>
      <c r="AX344" s="145">
        <v>4.8967906606775404</v>
      </c>
      <c r="AY344" s="145">
        <v>4.6992235021942896</v>
      </c>
      <c r="AZ344" s="66">
        <v>20.473472203181402</v>
      </c>
      <c r="BA344"/>
      <c r="BB344" s="174">
        <f t="shared" si="88"/>
        <v>0.1068155769717043</v>
      </c>
      <c r="BC344" s="174">
        <f t="shared" si="89"/>
        <v>-4.0346253735076831E-2</v>
      </c>
      <c r="BD344" s="174">
        <f t="shared" si="90"/>
        <v>0.32767700704746616</v>
      </c>
      <c r="BE344" s="131"/>
    </row>
    <row r="345" spans="1:57" ht="13">
      <c r="A345" s="21" t="s">
        <v>363</v>
      </c>
      <c r="B345" s="29" t="s">
        <v>40</v>
      </c>
      <c r="C345" s="101">
        <v>0</v>
      </c>
      <c r="D345" s="101">
        <v>0</v>
      </c>
      <c r="E345" s="101">
        <v>0</v>
      </c>
      <c r="F345" s="101">
        <v>0</v>
      </c>
      <c r="G345" s="106">
        <v>0</v>
      </c>
      <c r="H345" s="101">
        <v>0</v>
      </c>
      <c r="I345" s="101">
        <v>0</v>
      </c>
      <c r="J345" s="75">
        <v>0</v>
      </c>
      <c r="K345" s="75">
        <v>4.3999999999999997E-2</v>
      </c>
      <c r="L345" s="106">
        <v>4.3999999999999997E-2</v>
      </c>
      <c r="M345" s="145">
        <v>0</v>
      </c>
      <c r="N345" s="145">
        <v>0</v>
      </c>
      <c r="O345" s="145">
        <v>0</v>
      </c>
      <c r="P345" s="145">
        <v>0</v>
      </c>
      <c r="Q345" s="106">
        <v>0</v>
      </c>
      <c r="R345" s="145">
        <v>0</v>
      </c>
      <c r="S345" s="145">
        <v>13.382999999999999</v>
      </c>
      <c r="T345" s="145">
        <v>0.629</v>
      </c>
      <c r="U345" s="145">
        <v>0</v>
      </c>
      <c r="V345" s="106">
        <v>14.012</v>
      </c>
      <c r="W345" s="145">
        <v>0</v>
      </c>
      <c r="X345" s="145">
        <v>0</v>
      </c>
      <c r="Y345" s="145">
        <v>-3.617</v>
      </c>
      <c r="Z345" s="145">
        <v>-6.2160000000000002</v>
      </c>
      <c r="AA345" s="106">
        <v>-9.8330000000000002</v>
      </c>
      <c r="AB345" s="145">
        <v>0</v>
      </c>
      <c r="AC345" s="145">
        <v>0</v>
      </c>
      <c r="AD345" s="145">
        <v>0</v>
      </c>
      <c r="AE345" s="145">
        <v>0</v>
      </c>
      <c r="AF345" s="106">
        <v>0</v>
      </c>
      <c r="AG345" s="145">
        <v>0</v>
      </c>
      <c r="AH345" s="145">
        <v>0.17699999999999999</v>
      </c>
      <c r="AI345" s="145">
        <v>0</v>
      </c>
      <c r="AJ345" s="145">
        <v>0</v>
      </c>
      <c r="AK345" s="106">
        <v>0.17699999999999999</v>
      </c>
      <c r="AL345" s="145">
        <v>6.3E-2</v>
      </c>
      <c r="AM345" s="145">
        <v>6.3E-2</v>
      </c>
      <c r="AN345" s="145">
        <v>-5.3999999999999999E-2</v>
      </c>
      <c r="AO345" s="145">
        <v>-5.3999999999999999E-2</v>
      </c>
      <c r="AP345" s="145">
        <v>2.1999999999999999E-2</v>
      </c>
      <c r="AQ345" s="305">
        <v>2.1999999999999999E-2</v>
      </c>
      <c r="AR345" s="145">
        <v>-8.4789999999999992</v>
      </c>
      <c r="AS345" s="305">
        <f t="shared" si="87"/>
        <v>-8.479000000000001</v>
      </c>
      <c r="AT345" s="106">
        <v>-8.4480000000000004</v>
      </c>
      <c r="AU345" s="106">
        <v>-8.4480000000000004</v>
      </c>
      <c r="AV345" s="145">
        <v>4.9649999999999999</v>
      </c>
      <c r="AW345" s="145">
        <v>0</v>
      </c>
      <c r="AX345" s="145">
        <v>-1.7795221608304701</v>
      </c>
      <c r="AY345" s="145">
        <v>-0.87202127437580901</v>
      </c>
      <c r="AZ345" s="66">
        <v>2.3134565647937202</v>
      </c>
      <c r="BA345"/>
      <c r="BB345" s="174">
        <f t="shared" si="88"/>
        <v>-0.89715517462250161</v>
      </c>
      <c r="BC345" s="174">
        <f t="shared" si="89"/>
        <v>-0.50996885929824398</v>
      </c>
      <c r="BD345" s="174" t="str">
        <f t="shared" si="90"/>
        <v>ns</v>
      </c>
      <c r="BE345" s="131"/>
    </row>
    <row r="346" spans="1:57" ht="13">
      <c r="A346" s="21" t="s">
        <v>364</v>
      </c>
      <c r="B346" s="29" t="s">
        <v>42</v>
      </c>
      <c r="C346" s="101">
        <v>0</v>
      </c>
      <c r="D346" s="101">
        <v>0</v>
      </c>
      <c r="E346" s="101">
        <v>0</v>
      </c>
      <c r="F346" s="101">
        <v>0</v>
      </c>
      <c r="G346" s="106">
        <v>0</v>
      </c>
      <c r="H346" s="101">
        <v>0</v>
      </c>
      <c r="I346" s="101">
        <v>0</v>
      </c>
      <c r="J346" s="75">
        <v>0</v>
      </c>
      <c r="K346" s="75">
        <v>0</v>
      </c>
      <c r="L346" s="106">
        <v>0</v>
      </c>
      <c r="M346" s="145">
        <v>0</v>
      </c>
      <c r="N346" s="145">
        <v>0</v>
      </c>
      <c r="O346" s="145">
        <v>0</v>
      </c>
      <c r="P346" s="145">
        <v>0</v>
      </c>
      <c r="Q346" s="106">
        <v>0</v>
      </c>
      <c r="R346" s="145">
        <v>0</v>
      </c>
      <c r="S346" s="145">
        <v>0</v>
      </c>
      <c r="T346" s="145">
        <v>0</v>
      </c>
      <c r="U346" s="145">
        <v>0</v>
      </c>
      <c r="V346" s="106">
        <v>0</v>
      </c>
      <c r="W346" s="145">
        <v>0</v>
      </c>
      <c r="X346" s="145">
        <v>0</v>
      </c>
      <c r="Y346" s="145">
        <v>0</v>
      </c>
      <c r="Z346" s="145">
        <v>21.661000000000001</v>
      </c>
      <c r="AA346" s="106">
        <v>21.661000000000001</v>
      </c>
      <c r="AB346" s="145">
        <v>0</v>
      </c>
      <c r="AC346" s="145">
        <v>0</v>
      </c>
      <c r="AD346" s="145">
        <v>0</v>
      </c>
      <c r="AE346" s="145">
        <v>0</v>
      </c>
      <c r="AF346" s="106">
        <v>0</v>
      </c>
      <c r="AG346" s="145">
        <v>0</v>
      </c>
      <c r="AH346" s="145">
        <v>0</v>
      </c>
      <c r="AI346" s="145">
        <v>6.1734623126250499E-2</v>
      </c>
      <c r="AJ346" s="145">
        <v>1.28287927261843E-3</v>
      </c>
      <c r="AK346" s="106">
        <v>6.3017502398868996E-2</v>
      </c>
      <c r="AL346" s="145">
        <v>0</v>
      </c>
      <c r="AM346" s="145">
        <v>0</v>
      </c>
      <c r="AN346" s="145">
        <v>0</v>
      </c>
      <c r="AO346" s="145">
        <v>0</v>
      </c>
      <c r="AP346" s="145">
        <v>0</v>
      </c>
      <c r="AQ346" s="305">
        <v>0</v>
      </c>
      <c r="AR346" s="145">
        <v>0</v>
      </c>
      <c r="AS346" s="305">
        <f t="shared" si="87"/>
        <v>0</v>
      </c>
      <c r="AT346" s="106">
        <v>0</v>
      </c>
      <c r="AU346" s="106">
        <v>0</v>
      </c>
      <c r="AV346" s="145">
        <v>0</v>
      </c>
      <c r="AW346" s="145">
        <v>0</v>
      </c>
      <c r="AX346" s="145">
        <v>0</v>
      </c>
      <c r="AY346" s="145">
        <v>0</v>
      </c>
      <c r="AZ346" s="66">
        <v>0</v>
      </c>
      <c r="BA346"/>
      <c r="BB346" s="174" t="str">
        <f t="shared" si="88"/>
        <v>ns</v>
      </c>
      <c r="BC346" s="174" t="str">
        <f t="shared" si="89"/>
        <v>ns</v>
      </c>
      <c r="BD346" s="174" t="str">
        <f t="shared" si="90"/>
        <v>ns</v>
      </c>
      <c r="BE346" s="131"/>
    </row>
    <row r="347" spans="1:57" ht="13">
      <c r="A347" s="21" t="s">
        <v>365</v>
      </c>
      <c r="B347" s="28" t="s">
        <v>44</v>
      </c>
      <c r="C347" s="63">
        <v>27</v>
      </c>
      <c r="D347" s="63">
        <v>47</v>
      </c>
      <c r="E347" s="63">
        <v>40</v>
      </c>
      <c r="F347" s="63">
        <v>41</v>
      </c>
      <c r="G347" s="64">
        <v>155</v>
      </c>
      <c r="H347" s="63">
        <v>26.494689721462301</v>
      </c>
      <c r="I347" s="63">
        <v>52.048802883597297</v>
      </c>
      <c r="J347" s="77">
        <v>36.283204971563201</v>
      </c>
      <c r="K347" s="77">
        <v>31.024962754177501</v>
      </c>
      <c r="L347" s="64">
        <v>145.8516603308</v>
      </c>
      <c r="M347" s="148">
        <v>30.935727782646001</v>
      </c>
      <c r="N347" s="148">
        <v>66.915076289593699</v>
      </c>
      <c r="O347" s="148">
        <v>45.821619442824101</v>
      </c>
      <c r="P347" s="148">
        <v>47.536789655028201</v>
      </c>
      <c r="Q347" s="64">
        <v>191.209213170092</v>
      </c>
      <c r="R347" s="148">
        <v>31.312765130352201</v>
      </c>
      <c r="S347" s="148">
        <v>72.865311001514897</v>
      </c>
      <c r="T347" s="148">
        <v>65.686704188269402</v>
      </c>
      <c r="U347" s="148">
        <v>60.431151823971597</v>
      </c>
      <c r="V347" s="64">
        <v>230.29593214410801</v>
      </c>
      <c r="W347" s="148">
        <v>27.409127662344901</v>
      </c>
      <c r="X347" s="148">
        <v>58.4023137305727</v>
      </c>
      <c r="Y347" s="148">
        <v>58.742950420904798</v>
      </c>
      <c r="Z347" s="148">
        <v>57.660182517296398</v>
      </c>
      <c r="AA347" s="64">
        <v>202.214574331119</v>
      </c>
      <c r="AB347" s="148">
        <v>43.489799618943501</v>
      </c>
      <c r="AC347" s="148">
        <v>67.381460743957604</v>
      </c>
      <c r="AD347" s="148">
        <v>61.733046535930598</v>
      </c>
      <c r="AE347" s="148">
        <v>55.732456587224597</v>
      </c>
      <c r="AF347" s="64">
        <v>228.33676348605599</v>
      </c>
      <c r="AG347" s="148">
        <v>45.314600927022397</v>
      </c>
      <c r="AH347" s="148">
        <v>52.1614633685668</v>
      </c>
      <c r="AI347" s="148">
        <v>71.237042152906497</v>
      </c>
      <c r="AJ347" s="148">
        <v>57.488495182772198</v>
      </c>
      <c r="AK347" s="64">
        <v>226.20160163126801</v>
      </c>
      <c r="AL347" s="148">
        <v>32.325204826951101</v>
      </c>
      <c r="AM347" s="148">
        <v>32.325204826951101</v>
      </c>
      <c r="AN347" s="148">
        <v>96.290838885317001</v>
      </c>
      <c r="AO347" s="148">
        <v>96.290838885316901</v>
      </c>
      <c r="AP347" s="148">
        <v>101.303790210545</v>
      </c>
      <c r="AQ347" s="306">
        <v>101.303790210545</v>
      </c>
      <c r="AR347" s="148">
        <v>111.006056398778</v>
      </c>
      <c r="AS347" s="306">
        <f t="shared" si="87"/>
        <v>111.00605639877799</v>
      </c>
      <c r="AT347" s="64">
        <v>340.925890321591</v>
      </c>
      <c r="AU347" s="64">
        <v>340.925890321591</v>
      </c>
      <c r="AV347" s="148">
        <v>87.103072336237304</v>
      </c>
      <c r="AW347" s="148">
        <v>147.22790852291101</v>
      </c>
      <c r="AX347" s="148">
        <v>143.39719397665101</v>
      </c>
      <c r="AY347" s="148">
        <v>111.151979390192</v>
      </c>
      <c r="AZ347" s="64">
        <v>488.88015422599102</v>
      </c>
      <c r="BA347"/>
      <c r="BB347" s="174">
        <f t="shared" si="88"/>
        <v>1.314549819604327E-3</v>
      </c>
      <c r="BC347" s="174">
        <f t="shared" si="89"/>
        <v>-0.22486642654743594</v>
      </c>
      <c r="BD347" s="174">
        <f t="shared" si="90"/>
        <v>0.43397778844204726</v>
      </c>
      <c r="BE347" s="131"/>
    </row>
    <row r="348" spans="1:57" ht="13">
      <c r="A348" s="21" t="s">
        <v>366</v>
      </c>
      <c r="B348" s="29" t="s">
        <v>46</v>
      </c>
      <c r="C348" s="101">
        <v>-10</v>
      </c>
      <c r="D348" s="101">
        <v>-16</v>
      </c>
      <c r="E348" s="101">
        <v>-11</v>
      </c>
      <c r="F348" s="101">
        <v>-10</v>
      </c>
      <c r="G348" s="106">
        <v>-47</v>
      </c>
      <c r="H348" s="101">
        <v>-7.6707218461945699</v>
      </c>
      <c r="I348" s="101">
        <v>-14.160424573316901</v>
      </c>
      <c r="J348" s="75">
        <v>-10.340123229867899</v>
      </c>
      <c r="K348" s="75">
        <v>-2.5315964894775602</v>
      </c>
      <c r="L348" s="106">
        <v>-34.702866138856997</v>
      </c>
      <c r="M348" s="145">
        <v>-8.7560688906344204</v>
      </c>
      <c r="N348" s="145">
        <v>-16.992744436133101</v>
      </c>
      <c r="O348" s="145">
        <v>-11.5987104812951</v>
      </c>
      <c r="P348" s="145">
        <v>-8.3293180024244595</v>
      </c>
      <c r="Q348" s="106">
        <v>-45.676841810487097</v>
      </c>
      <c r="R348" s="145">
        <v>-10.5502257337654</v>
      </c>
      <c r="S348" s="145">
        <v>-12.558134914634101</v>
      </c>
      <c r="T348" s="145">
        <v>-16.902953336406402</v>
      </c>
      <c r="U348" s="145">
        <v>-16.3516859632817</v>
      </c>
      <c r="V348" s="106">
        <v>-56.362999948087598</v>
      </c>
      <c r="W348" s="145">
        <v>-9.5308471056081405</v>
      </c>
      <c r="X348" s="145">
        <v>-14.9289863090215</v>
      </c>
      <c r="Y348" s="145">
        <v>-12.858042381604999</v>
      </c>
      <c r="Z348" s="145">
        <v>-15.0333305349334</v>
      </c>
      <c r="AA348" s="106">
        <v>-52.3512063311681</v>
      </c>
      <c r="AB348" s="145">
        <v>-12.3220336552515</v>
      </c>
      <c r="AC348" s="145">
        <v>-16.683779236923499</v>
      </c>
      <c r="AD348" s="145">
        <v>-12.2652104015398</v>
      </c>
      <c r="AE348" s="145">
        <v>-7.7747586077543396</v>
      </c>
      <c r="AF348" s="106">
        <v>-49.045781901469098</v>
      </c>
      <c r="AG348" s="145">
        <v>-14.1500027709577</v>
      </c>
      <c r="AH348" s="145">
        <v>-11.720307603041199</v>
      </c>
      <c r="AI348" s="145">
        <v>-17.109958733129901</v>
      </c>
      <c r="AJ348" s="145">
        <v>-7.3326935161827</v>
      </c>
      <c r="AK348" s="106">
        <v>-50.312962623311499</v>
      </c>
      <c r="AL348" s="145">
        <v>-11.867929253194401</v>
      </c>
      <c r="AM348" s="145">
        <v>-11.867929253194401</v>
      </c>
      <c r="AN348" s="145">
        <v>-18.8750685505101</v>
      </c>
      <c r="AO348" s="145">
        <v>-18.8750685505101</v>
      </c>
      <c r="AP348" s="145">
        <v>-22.391374748716</v>
      </c>
      <c r="AQ348" s="305">
        <v>-22.391374748716</v>
      </c>
      <c r="AR348" s="145">
        <v>-23.234132327204001</v>
      </c>
      <c r="AS348" s="305">
        <f t="shared" si="87"/>
        <v>-23.234132327203991</v>
      </c>
      <c r="AT348" s="106">
        <v>-76.368504879624496</v>
      </c>
      <c r="AU348" s="106">
        <v>-76.368504879624496</v>
      </c>
      <c r="AV348" s="145">
        <v>-21.974099915223899</v>
      </c>
      <c r="AW348" s="145">
        <v>-37.870841914270699</v>
      </c>
      <c r="AX348" s="145">
        <v>-21.774269736427001</v>
      </c>
      <c r="AY348" s="145">
        <v>-30.4971863796865</v>
      </c>
      <c r="AZ348" s="66">
        <v>-112.116397945608</v>
      </c>
      <c r="BA348"/>
      <c r="BB348" s="174">
        <f t="shared" si="88"/>
        <v>0.31260276692056421</v>
      </c>
      <c r="BC348" s="174">
        <f t="shared" si="89"/>
        <v>0.4006066218912776</v>
      </c>
      <c r="BD348" s="174">
        <f t="shared" si="90"/>
        <v>0.46809732784910429</v>
      </c>
      <c r="BE348" s="131"/>
    </row>
    <row r="349" spans="1:57" ht="13">
      <c r="A349" s="21" t="s">
        <v>367</v>
      </c>
      <c r="B349" s="29" t="s">
        <v>48</v>
      </c>
      <c r="C349" s="101">
        <v>0</v>
      </c>
      <c r="D349" s="101">
        <v>0</v>
      </c>
      <c r="E349" s="101">
        <v>0</v>
      </c>
      <c r="F349" s="101">
        <v>0</v>
      </c>
      <c r="G349" s="106">
        <v>0</v>
      </c>
      <c r="H349" s="101">
        <v>0</v>
      </c>
      <c r="I349" s="101">
        <v>0</v>
      </c>
      <c r="J349" s="75">
        <v>0</v>
      </c>
      <c r="K349" s="75">
        <v>0</v>
      </c>
      <c r="L349" s="106">
        <v>0</v>
      </c>
      <c r="M349" s="145">
        <v>0</v>
      </c>
      <c r="N349" s="145">
        <v>0</v>
      </c>
      <c r="O349" s="145">
        <v>0</v>
      </c>
      <c r="P349" s="145">
        <v>0</v>
      </c>
      <c r="Q349" s="106">
        <v>0</v>
      </c>
      <c r="R349" s="145">
        <v>0</v>
      </c>
      <c r="S349" s="145">
        <v>0</v>
      </c>
      <c r="T349" s="145">
        <v>0</v>
      </c>
      <c r="U349" s="145">
        <v>0</v>
      </c>
      <c r="V349" s="106">
        <v>0</v>
      </c>
      <c r="W349" s="145">
        <v>0</v>
      </c>
      <c r="X349" s="145">
        <v>0</v>
      </c>
      <c r="Y349" s="145">
        <v>0</v>
      </c>
      <c r="Z349" s="145">
        <v>0</v>
      </c>
      <c r="AA349" s="106">
        <v>0</v>
      </c>
      <c r="AB349" s="145">
        <v>0</v>
      </c>
      <c r="AC349" s="145">
        <v>0</v>
      </c>
      <c r="AD349" s="145">
        <v>0</v>
      </c>
      <c r="AE349" s="145">
        <v>0</v>
      </c>
      <c r="AF349" s="106">
        <v>0</v>
      </c>
      <c r="AG349" s="145">
        <v>0</v>
      </c>
      <c r="AH349" s="145">
        <v>0</v>
      </c>
      <c r="AI349" s="145">
        <v>0</v>
      </c>
      <c r="AJ349" s="145">
        <v>0</v>
      </c>
      <c r="AK349" s="106">
        <v>0</v>
      </c>
      <c r="AL349" s="145">
        <v>0</v>
      </c>
      <c r="AM349" s="145">
        <v>0</v>
      </c>
      <c r="AN349" s="145">
        <v>0</v>
      </c>
      <c r="AO349" s="145">
        <v>0</v>
      </c>
      <c r="AP349" s="145">
        <v>0</v>
      </c>
      <c r="AQ349" s="305">
        <v>0</v>
      </c>
      <c r="AR349" s="145">
        <v>0</v>
      </c>
      <c r="AS349" s="305">
        <f t="shared" si="87"/>
        <v>0</v>
      </c>
      <c r="AT349" s="106">
        <v>0</v>
      </c>
      <c r="AU349" s="106">
        <v>0</v>
      </c>
      <c r="AV349" s="145">
        <v>0</v>
      </c>
      <c r="AW349" s="145">
        <v>0</v>
      </c>
      <c r="AX349" s="145">
        <v>0</v>
      </c>
      <c r="AY349" s="145">
        <v>0</v>
      </c>
      <c r="AZ349" s="66">
        <v>0</v>
      </c>
      <c r="BA349"/>
      <c r="BB349" s="174" t="str">
        <f t="shared" si="88"/>
        <v>ns</v>
      </c>
      <c r="BC349" s="174" t="str">
        <f t="shared" si="89"/>
        <v>ns</v>
      </c>
      <c r="BD349" s="174" t="str">
        <f t="shared" si="90"/>
        <v>ns</v>
      </c>
      <c r="BE349" s="131"/>
    </row>
    <row r="350" spans="1:57" ht="13">
      <c r="A350" s="21" t="s">
        <v>368</v>
      </c>
      <c r="B350" s="28" t="s">
        <v>50</v>
      </c>
      <c r="C350" s="63">
        <v>17</v>
      </c>
      <c r="D350" s="63">
        <v>31</v>
      </c>
      <c r="E350" s="63">
        <v>29</v>
      </c>
      <c r="F350" s="63">
        <v>31</v>
      </c>
      <c r="G350" s="64">
        <v>108</v>
      </c>
      <c r="H350" s="63">
        <v>18.823967875267801</v>
      </c>
      <c r="I350" s="63">
        <v>37.888378310280402</v>
      </c>
      <c r="J350" s="77">
        <v>25.943081741695298</v>
      </c>
      <c r="K350" s="77">
        <v>28.493366264699901</v>
      </c>
      <c r="L350" s="64">
        <v>111.148794191943</v>
      </c>
      <c r="M350" s="148">
        <v>22.179658892011599</v>
      </c>
      <c r="N350" s="148">
        <v>49.922331853460598</v>
      </c>
      <c r="O350" s="148">
        <v>34.222908961529001</v>
      </c>
      <c r="P350" s="148">
        <v>39.2074716526038</v>
      </c>
      <c r="Q350" s="64">
        <v>145.53237135960501</v>
      </c>
      <c r="R350" s="148">
        <v>20.762539396586799</v>
      </c>
      <c r="S350" s="148">
        <v>60.307176086880801</v>
      </c>
      <c r="T350" s="148">
        <v>48.783750851862898</v>
      </c>
      <c r="U350" s="148">
        <v>44.079465860689901</v>
      </c>
      <c r="V350" s="64">
        <v>173.93293219602</v>
      </c>
      <c r="W350" s="148">
        <v>17.878280556736801</v>
      </c>
      <c r="X350" s="148">
        <v>43.473327421551197</v>
      </c>
      <c r="Y350" s="148">
        <v>45.884908039299702</v>
      </c>
      <c r="Z350" s="148">
        <v>42.626851982363</v>
      </c>
      <c r="AA350" s="64">
        <v>149.86336799995101</v>
      </c>
      <c r="AB350" s="148">
        <v>31.167765963691998</v>
      </c>
      <c r="AC350" s="148">
        <v>50.697681507034098</v>
      </c>
      <c r="AD350" s="148">
        <v>49.467836134390701</v>
      </c>
      <c r="AE350" s="148">
        <v>47.957697979470296</v>
      </c>
      <c r="AF350" s="64">
        <v>179.290981584587</v>
      </c>
      <c r="AG350" s="148">
        <v>31.164598156064599</v>
      </c>
      <c r="AH350" s="148">
        <v>40.4411557655257</v>
      </c>
      <c r="AI350" s="148">
        <v>54.127083419776604</v>
      </c>
      <c r="AJ350" s="148">
        <v>50.155801666589603</v>
      </c>
      <c r="AK350" s="64">
        <v>175.88863900795599</v>
      </c>
      <c r="AL350" s="148">
        <v>20.4572755737567</v>
      </c>
      <c r="AM350" s="148">
        <v>20.4572755737567</v>
      </c>
      <c r="AN350" s="148">
        <v>77.415770334806993</v>
      </c>
      <c r="AO350" s="148">
        <v>77.415770334806993</v>
      </c>
      <c r="AP350" s="148">
        <v>78.912415461829099</v>
      </c>
      <c r="AQ350" s="306">
        <v>78.912415461829298</v>
      </c>
      <c r="AR350" s="148">
        <v>87.771924071574006</v>
      </c>
      <c r="AS350" s="306">
        <f t="shared" si="87"/>
        <v>87.77192407157402</v>
      </c>
      <c r="AT350" s="64">
        <v>264.55738544196703</v>
      </c>
      <c r="AU350" s="64">
        <v>264.55738544196703</v>
      </c>
      <c r="AV350" s="148">
        <v>65.128972421013501</v>
      </c>
      <c r="AW350" s="148">
        <v>109.35706660864</v>
      </c>
      <c r="AX350" s="148">
        <v>121.62292424022399</v>
      </c>
      <c r="AY350" s="148">
        <v>80.654793010505401</v>
      </c>
      <c r="AZ350" s="64">
        <v>376.76375628038301</v>
      </c>
      <c r="BA350"/>
      <c r="BB350" s="174">
        <f t="shared" si="88"/>
        <v>-8.1086647425717917E-2</v>
      </c>
      <c r="BC350" s="174">
        <f t="shared" si="89"/>
        <v>-0.33684547124356445</v>
      </c>
      <c r="BD350" s="174">
        <f t="shared" si="90"/>
        <v>0.42412866551037731</v>
      </c>
      <c r="BE350" s="131"/>
    </row>
    <row r="351" spans="1:57" ht="13">
      <c r="A351" s="21" t="s">
        <v>369</v>
      </c>
      <c r="B351" s="29" t="s">
        <v>52</v>
      </c>
      <c r="C351" s="101">
        <v>-3</v>
      </c>
      <c r="D351" s="101">
        <v>-5</v>
      </c>
      <c r="E351" s="101">
        <v>-4</v>
      </c>
      <c r="F351" s="101">
        <v>-5</v>
      </c>
      <c r="G351" s="106">
        <v>-17</v>
      </c>
      <c r="H351" s="101">
        <v>-3.10426134565575</v>
      </c>
      <c r="I351" s="101">
        <v>-5.9639400121844801</v>
      </c>
      <c r="J351" s="101">
        <v>-4.1718285236955204</v>
      </c>
      <c r="K351" s="101">
        <v>-4.55469831461886</v>
      </c>
      <c r="L351" s="106">
        <v>-17.794728196154601</v>
      </c>
      <c r="M351" s="145">
        <v>-3.6076132971158099</v>
      </c>
      <c r="N351" s="145">
        <v>-7.7690412663242201</v>
      </c>
      <c r="O351" s="145">
        <v>-5.4137269677867801</v>
      </c>
      <c r="P351" s="145">
        <v>-5.5526184687731996</v>
      </c>
      <c r="Q351" s="106">
        <v>-22.343</v>
      </c>
      <c r="R351" s="145">
        <v>-1.51571207412956E-6</v>
      </c>
      <c r="S351" s="145">
        <v>-3.7015500671395399E-6</v>
      </c>
      <c r="T351" s="145">
        <v>-3.1134021393825501E-6</v>
      </c>
      <c r="U351" s="145">
        <v>-2.82553479374286E-6</v>
      </c>
      <c r="V351" s="106">
        <v>-1.1156199074394499E-5</v>
      </c>
      <c r="W351" s="145">
        <v>-1.32912005178633E-6</v>
      </c>
      <c r="X351" s="145">
        <v>-2.8012940595756401E-6</v>
      </c>
      <c r="Y351" s="145">
        <v>-2.9488037122304099E-6</v>
      </c>
      <c r="Z351" s="145">
        <v>-1.0088037665529699E-3</v>
      </c>
      <c r="AA351" s="106">
        <v>-1.0158829843765699E-3</v>
      </c>
      <c r="AB351" s="145">
        <v>-10.429530123020401</v>
      </c>
      <c r="AC351" s="145">
        <v>-16.3975982968858</v>
      </c>
      <c r="AD351" s="145">
        <v>-16.063578878223399</v>
      </c>
      <c r="AE351" s="145">
        <v>-15.571733274709599</v>
      </c>
      <c r="AF351" s="106">
        <v>-58.4624405728391</v>
      </c>
      <c r="AG351" s="145">
        <v>-10.5714798926517</v>
      </c>
      <c r="AH351" s="145">
        <v>-13.4008292997559</v>
      </c>
      <c r="AI351" s="145">
        <v>-17.5744262697945</v>
      </c>
      <c r="AJ351" s="145">
        <v>-16.363795134520402</v>
      </c>
      <c r="AK351" s="106">
        <v>-57.910530596722502</v>
      </c>
      <c r="AL351" s="145">
        <v>-7.2822626646922402</v>
      </c>
      <c r="AM351" s="145">
        <v>-7.2822626646922402</v>
      </c>
      <c r="AN351" s="145">
        <v>-24.654600071979001</v>
      </c>
      <c r="AO351" s="145">
        <v>-24.654600071979061</v>
      </c>
      <c r="AP351" s="145">
        <v>-25.111077002145802</v>
      </c>
      <c r="AQ351" s="305">
        <v>-25.111077002145798</v>
      </c>
      <c r="AR351" s="145">
        <v>-27.812601684000999</v>
      </c>
      <c r="AS351" s="305">
        <f t="shared" si="87"/>
        <v>-27.812601684000903</v>
      </c>
      <c r="AT351" s="106">
        <v>-84.860541422818002</v>
      </c>
      <c r="AU351" s="106">
        <v>-84.860541422818002</v>
      </c>
      <c r="AV351" s="145">
        <v>-20.966297699204301</v>
      </c>
      <c r="AW351" s="145">
        <v>-34.455863367102602</v>
      </c>
      <c r="AX351" s="145">
        <v>-38.196949879256003</v>
      </c>
      <c r="AY351" s="145">
        <v>-25.7016727332263</v>
      </c>
      <c r="AZ351" s="66">
        <v>-119.320783678789</v>
      </c>
      <c r="BA351"/>
      <c r="BB351" s="174">
        <f t="shared" si="88"/>
        <v>-7.5898291528368467E-2</v>
      </c>
      <c r="BC351" s="174">
        <f t="shared" si="89"/>
        <v>-0.32712761583132688</v>
      </c>
      <c r="BD351" s="174">
        <f t="shared" si="90"/>
        <v>0.40608086724632941</v>
      </c>
      <c r="BE351" s="131"/>
    </row>
    <row r="352" spans="1:57" ht="13">
      <c r="A352" s="21" t="s">
        <v>370</v>
      </c>
      <c r="B352" s="36" t="s">
        <v>54</v>
      </c>
      <c r="C352" s="64">
        <v>14</v>
      </c>
      <c r="D352" s="64">
        <v>26</v>
      </c>
      <c r="E352" s="64">
        <v>25</v>
      </c>
      <c r="F352" s="64">
        <v>26</v>
      </c>
      <c r="G352" s="64">
        <v>91</v>
      </c>
      <c r="H352" s="64">
        <v>15.719706529612001</v>
      </c>
      <c r="I352" s="64">
        <v>31.924438298096</v>
      </c>
      <c r="J352" s="78">
        <v>21.7712532179997</v>
      </c>
      <c r="K352" s="78">
        <v>23.938667950081101</v>
      </c>
      <c r="L352" s="64">
        <v>93.354065995788801</v>
      </c>
      <c r="M352" s="149">
        <v>18.572045594895702</v>
      </c>
      <c r="N352" s="149">
        <v>42.153290587136397</v>
      </c>
      <c r="O352" s="149">
        <v>28.8091819937422</v>
      </c>
      <c r="P352" s="149">
        <v>33.654853183830603</v>
      </c>
      <c r="Q352" s="64">
        <v>123.189371359605</v>
      </c>
      <c r="R352" s="149">
        <v>20.762537880874699</v>
      </c>
      <c r="S352" s="149">
        <v>60.307172385330702</v>
      </c>
      <c r="T352" s="149">
        <v>48.783747738460796</v>
      </c>
      <c r="U352" s="149">
        <v>44.079463035155101</v>
      </c>
      <c r="V352" s="64">
        <v>173.932921039821</v>
      </c>
      <c r="W352" s="149">
        <v>17.878279227616702</v>
      </c>
      <c r="X352" s="149">
        <v>43.473324620257202</v>
      </c>
      <c r="Y352" s="149">
        <v>45.884905090495998</v>
      </c>
      <c r="Z352" s="149">
        <v>42.625843178596398</v>
      </c>
      <c r="AA352" s="64">
        <v>149.86235211696601</v>
      </c>
      <c r="AB352" s="149">
        <v>20.738235840671699</v>
      </c>
      <c r="AC352" s="149">
        <v>34.300083210148301</v>
      </c>
      <c r="AD352" s="149">
        <v>33.404257256167298</v>
      </c>
      <c r="AE352" s="149">
        <v>32.385964704760703</v>
      </c>
      <c r="AF352" s="64">
        <v>120.828541011748</v>
      </c>
      <c r="AG352" s="149">
        <v>20.593118263413</v>
      </c>
      <c r="AH352" s="149">
        <v>27.040326465769599</v>
      </c>
      <c r="AI352" s="149">
        <v>36.552657149982103</v>
      </c>
      <c r="AJ352" s="149">
        <v>33.792006532069202</v>
      </c>
      <c r="AK352" s="64">
        <v>117.978108411234</v>
      </c>
      <c r="AL352" s="149">
        <v>13.175012909064501</v>
      </c>
      <c r="AM352" s="149">
        <v>13.175012909064501</v>
      </c>
      <c r="AN352" s="149">
        <v>52.761170262828003</v>
      </c>
      <c r="AO352" s="149">
        <v>52.761170262827896</v>
      </c>
      <c r="AP352" s="149">
        <v>53.801338459683301</v>
      </c>
      <c r="AQ352" s="306">
        <v>53.801338459683606</v>
      </c>
      <c r="AR352" s="149">
        <v>59.959322387573003</v>
      </c>
      <c r="AS352" s="306">
        <f t="shared" si="87"/>
        <v>59.95932238757301</v>
      </c>
      <c r="AT352" s="64">
        <v>179.69684401914901</v>
      </c>
      <c r="AU352" s="64">
        <v>179.69684401914901</v>
      </c>
      <c r="AV352" s="149">
        <v>44.162674721809204</v>
      </c>
      <c r="AW352" s="149">
        <v>74.901203241537104</v>
      </c>
      <c r="AX352" s="149">
        <v>83.425974360968098</v>
      </c>
      <c r="AY352" s="149">
        <v>54.953120277278998</v>
      </c>
      <c r="AZ352" s="64">
        <v>257.44297260159402</v>
      </c>
      <c r="BA352"/>
      <c r="BB352" s="174">
        <f t="shared" si="88"/>
        <v>-8.3493306977925008E-2</v>
      </c>
      <c r="BC352" s="174">
        <f t="shared" si="89"/>
        <v>-0.34129483415431927</v>
      </c>
      <c r="BD352" s="174">
        <f t="shared" si="90"/>
        <v>0.43265160836191519</v>
      </c>
      <c r="BE352" s="131"/>
    </row>
    <row r="353" spans="1:57" ht="13">
      <c r="A353" s="21"/>
      <c r="B353" s="88"/>
      <c r="C353" s="88"/>
      <c r="D353" s="88"/>
      <c r="E353" s="88"/>
      <c r="F353" s="88"/>
      <c r="G353" s="88"/>
      <c r="H353" s="88"/>
      <c r="I353" s="88"/>
      <c r="J353" s="88"/>
      <c r="K353" s="88"/>
      <c r="L353" s="88"/>
      <c r="M353" s="136"/>
      <c r="N353" s="136"/>
      <c r="O353" s="136"/>
      <c r="P353" s="136"/>
      <c r="Q353" s="88"/>
      <c r="R353" s="136"/>
      <c r="S353" s="136"/>
      <c r="T353" s="136"/>
      <c r="U353" s="136"/>
      <c r="V353" s="88"/>
      <c r="W353" s="136"/>
      <c r="X353" s="136"/>
      <c r="Y353" s="136"/>
      <c r="Z353" s="136"/>
      <c r="AA353" s="136"/>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c r="AV353" s="136"/>
      <c r="AW353" s="136"/>
      <c r="AX353" s="136"/>
      <c r="AY353" s="136"/>
      <c r="AZ353" s="470"/>
      <c r="BA353"/>
      <c r="BB353" s="174"/>
      <c r="BC353" s="174"/>
      <c r="BD353" s="174"/>
      <c r="BE353" s="131"/>
    </row>
    <row r="354" spans="1:57" ht="13" outlineLevel="1">
      <c r="A354" s="21"/>
      <c r="B354" s="88"/>
      <c r="C354" s="88"/>
      <c r="D354" s="88"/>
      <c r="E354" s="88"/>
      <c r="F354" s="88"/>
      <c r="G354" s="88"/>
      <c r="H354" s="88"/>
      <c r="I354" s="88"/>
      <c r="J354" s="88"/>
      <c r="K354" s="88"/>
      <c r="L354" s="88"/>
      <c r="M354" s="136"/>
      <c r="N354" s="136"/>
      <c r="O354" s="136"/>
      <c r="P354" s="136"/>
      <c r="Q354" s="88"/>
      <c r="R354" s="136"/>
      <c r="S354" s="136"/>
      <c r="T354" s="136"/>
      <c r="U354" s="136"/>
      <c r="V354" s="88"/>
      <c r="W354" s="136"/>
      <c r="X354" s="136"/>
      <c r="Y354" s="136"/>
      <c r="Z354" s="136"/>
      <c r="AA354" s="136"/>
      <c r="AB354" s="136"/>
      <c r="AC354" s="136"/>
      <c r="AD354" s="136"/>
      <c r="AE354" s="136"/>
      <c r="AF354" s="136"/>
      <c r="AG354" s="136"/>
      <c r="AH354" s="136"/>
      <c r="AI354" s="136"/>
      <c r="AJ354" s="136"/>
      <c r="AK354" s="136"/>
      <c r="AL354" s="136"/>
      <c r="AM354" s="136"/>
      <c r="AN354" s="136"/>
      <c r="AO354" s="136"/>
      <c r="AP354" s="136"/>
      <c r="AQ354" s="136"/>
      <c r="AR354" s="136"/>
      <c r="AS354" s="136"/>
      <c r="AT354" s="136"/>
      <c r="AU354" s="136"/>
      <c r="AV354" s="136"/>
      <c r="AW354" s="136"/>
      <c r="AX354" s="136"/>
      <c r="AY354" s="136"/>
      <c r="AZ354" s="470"/>
      <c r="BA354"/>
      <c r="BB354" s="174"/>
      <c r="BC354" s="174"/>
      <c r="BD354" s="174"/>
      <c r="BE354" s="131"/>
    </row>
    <row r="355" spans="1:57" ht="16" outlineLevel="1" thickBot="1">
      <c r="A355" s="21"/>
      <c r="B355" s="24" t="s">
        <v>371</v>
      </c>
      <c r="C355" s="90"/>
      <c r="D355" s="90"/>
      <c r="E355" s="90"/>
      <c r="F355" s="90"/>
      <c r="G355" s="90"/>
      <c r="H355" s="90"/>
      <c r="I355" s="90"/>
      <c r="J355" s="90"/>
      <c r="K355" s="90"/>
      <c r="L355" s="90"/>
      <c r="M355" s="138"/>
      <c r="N355" s="138"/>
      <c r="O355" s="138"/>
      <c r="P355" s="138"/>
      <c r="Q355" s="90"/>
      <c r="R355" s="138"/>
      <c r="S355" s="138"/>
      <c r="T355" s="138"/>
      <c r="U355" s="138"/>
      <c r="V355" s="90"/>
      <c r="W355" s="138"/>
      <c r="X355" s="138"/>
      <c r="Y355" s="138"/>
      <c r="Z355" s="138"/>
      <c r="AA355" s="138"/>
      <c r="AB355" s="138"/>
      <c r="AC355" s="138"/>
      <c r="AD355" s="138"/>
      <c r="AE355" s="138"/>
      <c r="AF355" s="138"/>
      <c r="AG355" s="138"/>
      <c r="AH355" s="138"/>
      <c r="AI355" s="138"/>
      <c r="AJ355" s="138"/>
      <c r="AK355" s="138"/>
      <c r="AL355" s="138"/>
      <c r="AM355" s="138"/>
      <c r="AN355" s="138"/>
      <c r="AO355" s="138"/>
      <c r="AP355" s="138"/>
      <c r="AQ355" s="138"/>
      <c r="AR355" s="138"/>
      <c r="AS355" s="138"/>
      <c r="AT355" s="138"/>
      <c r="AU355" s="138"/>
      <c r="AV355" s="138"/>
      <c r="AW355" s="138"/>
      <c r="AX355" s="138"/>
      <c r="AY355" s="138"/>
      <c r="AZ355" s="471"/>
      <c r="BA355"/>
      <c r="BB355" s="140"/>
      <c r="BC355" s="140"/>
      <c r="BD355" s="406"/>
      <c r="BE355" s="131"/>
    </row>
    <row r="356" spans="1:57" ht="13" outlineLevel="1">
      <c r="A356" s="21"/>
      <c r="B356" s="88"/>
      <c r="C356" s="88"/>
      <c r="D356" s="88"/>
      <c r="E356" s="88"/>
      <c r="F356" s="88"/>
      <c r="G356" s="88"/>
      <c r="H356" s="88"/>
      <c r="I356" s="88"/>
      <c r="J356" s="88"/>
      <c r="K356" s="88"/>
      <c r="L356" s="88"/>
      <c r="M356" s="136"/>
      <c r="N356" s="136"/>
      <c r="O356" s="136"/>
      <c r="P356" s="136"/>
      <c r="Q356" s="88"/>
      <c r="R356" s="136"/>
      <c r="S356" s="136"/>
      <c r="T356" s="136"/>
      <c r="U356" s="136"/>
      <c r="V356" s="88"/>
      <c r="W356" s="136"/>
      <c r="X356" s="136"/>
      <c r="Y356" s="136"/>
      <c r="Z356" s="136"/>
      <c r="AA356" s="136"/>
      <c r="AB356" s="136"/>
      <c r="AC356" s="136"/>
      <c r="AD356" s="136"/>
      <c r="AE356" s="136"/>
      <c r="AF356" s="136"/>
      <c r="AG356" s="136"/>
      <c r="AH356" s="136"/>
      <c r="AI356" s="136"/>
      <c r="AJ356" s="136"/>
      <c r="AK356" s="136"/>
      <c r="AL356" s="136"/>
      <c r="AM356" s="60" t="s">
        <v>601</v>
      </c>
      <c r="AN356" s="136"/>
      <c r="AO356" s="60" t="s">
        <v>601</v>
      </c>
      <c r="AP356" s="136"/>
      <c r="AQ356" s="60" t="s">
        <v>601</v>
      </c>
      <c r="AR356" s="136"/>
      <c r="AS356" s="60" t="s">
        <v>601</v>
      </c>
      <c r="AT356" s="136"/>
      <c r="AU356" s="349" t="s">
        <v>601</v>
      </c>
      <c r="AV356" s="136"/>
      <c r="AW356" s="136"/>
      <c r="AX356" s="136"/>
      <c r="AY356" s="136"/>
      <c r="AZ356" s="470"/>
      <c r="BA356"/>
      <c r="BB356" s="130"/>
      <c r="BC356" s="130"/>
      <c r="BD356" s="407"/>
      <c r="BE356" s="131"/>
    </row>
    <row r="357" spans="1:57" ht="26" outlineLevel="1">
      <c r="A357" s="21"/>
      <c r="B357" s="25" t="s">
        <v>24</v>
      </c>
      <c r="C357" s="61" t="s">
        <v>100</v>
      </c>
      <c r="D357" s="61" t="s">
        <v>101</v>
      </c>
      <c r="E357" s="61" t="s">
        <v>102</v>
      </c>
      <c r="F357" s="61" t="s">
        <v>103</v>
      </c>
      <c r="G357" s="61" t="s">
        <v>104</v>
      </c>
      <c r="H357" s="61" t="s">
        <v>483</v>
      </c>
      <c r="I357" s="61" t="s">
        <v>484</v>
      </c>
      <c r="J357" s="61" t="s">
        <v>485</v>
      </c>
      <c r="K357" s="61" t="s">
        <v>486</v>
      </c>
      <c r="L357" s="61" t="s">
        <v>487</v>
      </c>
      <c r="M357" s="60" t="s">
        <v>488</v>
      </c>
      <c r="N357" s="60" t="s">
        <v>489</v>
      </c>
      <c r="O357" s="60" t="s">
        <v>490</v>
      </c>
      <c r="P357" s="60" t="s">
        <v>491</v>
      </c>
      <c r="Q357" s="61" t="s">
        <v>492</v>
      </c>
      <c r="R357" s="60" t="s">
        <v>493</v>
      </c>
      <c r="S357" s="60" t="s">
        <v>494</v>
      </c>
      <c r="T357" s="60" t="s">
        <v>495</v>
      </c>
      <c r="U357" s="60" t="s">
        <v>496</v>
      </c>
      <c r="V357" s="61" t="s">
        <v>497</v>
      </c>
      <c r="W357" s="60" t="s">
        <v>498</v>
      </c>
      <c r="X357" s="60" t="s">
        <v>499</v>
      </c>
      <c r="Y357" s="60" t="s">
        <v>500</v>
      </c>
      <c r="Z357" s="60" t="s">
        <v>501</v>
      </c>
      <c r="AA357" s="60" t="s">
        <v>502</v>
      </c>
      <c r="AB357" s="60" t="s">
        <v>503</v>
      </c>
      <c r="AC357" s="60" t="s">
        <v>504</v>
      </c>
      <c r="AD357" s="60" t="s">
        <v>505</v>
      </c>
      <c r="AE357" s="60" t="s">
        <v>506</v>
      </c>
      <c r="AF357" s="60" t="s">
        <v>507</v>
      </c>
      <c r="AG357" s="60" t="s">
        <v>508</v>
      </c>
      <c r="AH357" s="60" t="s">
        <v>509</v>
      </c>
      <c r="AI357" s="60" t="s">
        <v>510</v>
      </c>
      <c r="AJ357" s="60" t="s">
        <v>511</v>
      </c>
      <c r="AK357" s="60" t="s">
        <v>512</v>
      </c>
      <c r="AL357" s="60" t="s">
        <v>513</v>
      </c>
      <c r="AM357" s="60" t="s">
        <v>513</v>
      </c>
      <c r="AN357" s="60" t="s">
        <v>570</v>
      </c>
      <c r="AO357" s="60" t="s">
        <v>570</v>
      </c>
      <c r="AP357" s="60" t="s">
        <v>574</v>
      </c>
      <c r="AQ357" s="60" t="s">
        <v>574</v>
      </c>
      <c r="AR357" s="60" t="s">
        <v>604</v>
      </c>
      <c r="AS357" s="60" t="str">
        <f>AS337</f>
        <v>Q4-22
Stated</v>
      </c>
      <c r="AT357" s="60" t="s">
        <v>605</v>
      </c>
      <c r="AU357" s="349" t="s">
        <v>605</v>
      </c>
      <c r="AV357" s="60" t="s">
        <v>610</v>
      </c>
      <c r="AW357" s="60" t="s">
        <v>623</v>
      </c>
      <c r="AX357" s="60" t="s">
        <v>628</v>
      </c>
      <c r="AY357" s="60" t="str">
        <f t="shared" ref="AY357:AZ357" si="91">AY$14</f>
        <v>Q4-23
Stated</v>
      </c>
      <c r="AZ357" s="473" t="str">
        <f t="shared" si="91"/>
        <v>FY-2023
Stated</v>
      </c>
      <c r="BA357"/>
      <c r="BB357" s="142" t="str">
        <f>LEFT($AR:$AR,2)&amp;"/"&amp;LEFT(AY:AY,2)</f>
        <v>Q4/Q4</v>
      </c>
      <c r="BC357" s="142" t="str">
        <f>LEFT($AY:$AY,2)&amp;"/"&amp;LEFT(AX:AX,2)</f>
        <v>Q4/Q3</v>
      </c>
      <c r="BD357" s="405" t="str">
        <f>LEFT($AK:$AK,2)&amp;"/"&amp;LEFT(AZ:AZ,2)</f>
        <v>FY/FY</v>
      </c>
      <c r="BE357" s="131"/>
    </row>
    <row r="358" spans="1:57" ht="13" outlineLevel="1">
      <c r="A358" s="21"/>
      <c r="B358" s="26"/>
      <c r="C358" s="88"/>
      <c r="D358" s="88"/>
      <c r="E358" s="88"/>
      <c r="F358" s="88"/>
      <c r="G358" s="88"/>
      <c r="H358" s="88"/>
      <c r="I358" s="88"/>
      <c r="J358" s="88"/>
      <c r="K358" s="88"/>
      <c r="L358" s="88"/>
      <c r="M358" s="136"/>
      <c r="N358" s="136"/>
      <c r="O358" s="136"/>
      <c r="P358" s="136"/>
      <c r="Q358" s="88"/>
      <c r="R358" s="136"/>
      <c r="S358" s="136"/>
      <c r="T358" s="136"/>
      <c r="U358" s="136"/>
      <c r="V358" s="88"/>
      <c r="W358" s="136"/>
      <c r="X358" s="136"/>
      <c r="Y358" s="136"/>
      <c r="Z358" s="136"/>
      <c r="AA358" s="136"/>
      <c r="AB358" s="136"/>
      <c r="AC358" s="136"/>
      <c r="AD358" s="136"/>
      <c r="AE358" s="136"/>
      <c r="AF358" s="136"/>
      <c r="AG358" s="136"/>
      <c r="AH358" s="136"/>
      <c r="AI358" s="136"/>
      <c r="AJ358" s="136"/>
      <c r="AK358" s="136"/>
      <c r="AL358" s="136"/>
      <c r="AM358" s="136"/>
      <c r="AN358" s="136"/>
      <c r="AO358" s="136"/>
      <c r="AP358" s="136"/>
      <c r="AQ358" s="136"/>
      <c r="AR358" s="136"/>
      <c r="AS358" s="136"/>
      <c r="AT358" s="136"/>
      <c r="AU358" s="136"/>
      <c r="AV358" s="136"/>
      <c r="AW358" s="136"/>
      <c r="AX358" s="136"/>
      <c r="AY358" s="136"/>
      <c r="AZ358" s="470"/>
      <c r="BA358"/>
      <c r="BB358" s="370"/>
      <c r="BC358" s="370"/>
      <c r="BD358" s="370"/>
      <c r="BE358" s="131"/>
    </row>
    <row r="359" spans="1:57" ht="13" outlineLevel="1">
      <c r="A359" s="21"/>
      <c r="B359" s="28" t="s">
        <v>26</v>
      </c>
      <c r="C359" s="63"/>
      <c r="D359" s="63"/>
      <c r="E359" s="63"/>
      <c r="F359" s="63"/>
      <c r="G359" s="64"/>
      <c r="H359" s="63"/>
      <c r="I359" s="63"/>
      <c r="J359" s="63"/>
      <c r="K359" s="63"/>
      <c r="L359" s="64"/>
      <c r="M359" s="143"/>
      <c r="N359" s="143"/>
      <c r="O359" s="143"/>
      <c r="P359" s="143"/>
      <c r="Q359" s="64"/>
      <c r="R359" s="143"/>
      <c r="S359" s="143"/>
      <c r="T359" s="143"/>
      <c r="U359" s="143"/>
      <c r="V359" s="64"/>
      <c r="W359" s="143"/>
      <c r="X359" s="143"/>
      <c r="Y359" s="143"/>
      <c r="Z359" s="143"/>
      <c r="AA359" s="143"/>
      <c r="AB359" s="143"/>
      <c r="AC359" s="143"/>
      <c r="AD359" s="143"/>
      <c r="AE359" s="143"/>
      <c r="AF359" s="143"/>
      <c r="AG359" s="143"/>
      <c r="AH359" s="143"/>
      <c r="AI359" s="143"/>
      <c r="AJ359" s="143"/>
      <c r="AK359" s="143"/>
      <c r="AL359" s="143"/>
      <c r="AM359" s="143"/>
      <c r="AN359" s="143"/>
      <c r="AO359" s="143"/>
      <c r="AP359" s="143"/>
      <c r="AQ359" s="143"/>
      <c r="AR359" s="143"/>
      <c r="AS359" s="143"/>
      <c r="AT359" s="143"/>
      <c r="AU359" s="143"/>
      <c r="AV359" s="143"/>
      <c r="AW359" s="143"/>
      <c r="AX359" s="143"/>
      <c r="AY359" s="143"/>
      <c r="AZ359" s="143"/>
      <c r="BA359"/>
      <c r="BB359" s="174" t="str">
        <f t="shared" ref="BB359:BB374" si="92">IF(ISERROR($AY359/AR359),"ns",IF($AY359/AR359&gt;200%,"x"&amp;(ROUND($AY359/AR359,1)),IF($AY359/AR359&lt;0,"ns",$AY359/AR359-1)))</f>
        <v>ns</v>
      </c>
      <c r="BC359" s="174" t="str">
        <f t="shared" ref="BC359:BC374" si="93">IF(ISERROR($AX359/AY359),"ns",IF($AX359/AY359&gt;200%,"x"&amp;(ROUND($AX359/AY359,1)),IF($AX359/AY359&lt;0,"ns",$AX359/AY359-1)))</f>
        <v>ns</v>
      </c>
      <c r="BD359" s="174" t="str">
        <f t="shared" ref="BD359:BD374" si="94">IF(ISERROR($AU359/AZ359),"ns",IF($AU359/AZ359&gt;200%,"x"&amp;(ROUND($AU359/AZ359,1)),IF($AU359/AZ359&lt;0,"ns",$AU359/AZ359-1)))</f>
        <v>ns</v>
      </c>
      <c r="BE359" s="131"/>
    </row>
    <row r="360" spans="1:57" ht="13" outlineLevel="1">
      <c r="A360" s="21"/>
      <c r="B360" s="29" t="s">
        <v>28</v>
      </c>
      <c r="C360" s="101"/>
      <c r="D360" s="101"/>
      <c r="E360" s="101"/>
      <c r="F360" s="101"/>
      <c r="G360" s="106"/>
      <c r="H360" s="101"/>
      <c r="I360" s="101"/>
      <c r="J360" s="101"/>
      <c r="K360" s="101"/>
      <c r="L360" s="106"/>
      <c r="M360" s="144"/>
      <c r="N360" s="144"/>
      <c r="O360" s="144"/>
      <c r="P360" s="144"/>
      <c r="Q360" s="106"/>
      <c r="R360" s="144"/>
      <c r="S360" s="144"/>
      <c r="T360" s="144"/>
      <c r="U360" s="144"/>
      <c r="V360" s="106"/>
      <c r="W360" s="144"/>
      <c r="X360" s="144"/>
      <c r="Y360" s="144"/>
      <c r="Z360" s="144"/>
      <c r="AA360" s="144"/>
      <c r="AB360" s="144"/>
      <c r="AC360" s="144"/>
      <c r="AD360" s="144"/>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478"/>
      <c r="BA360"/>
      <c r="BB360" s="174" t="str">
        <f t="shared" si="92"/>
        <v>ns</v>
      </c>
      <c r="BC360" s="174" t="str">
        <f t="shared" si="93"/>
        <v>ns</v>
      </c>
      <c r="BD360" s="174" t="str">
        <f t="shared" si="94"/>
        <v>ns</v>
      </c>
      <c r="BE360" s="131"/>
    </row>
    <row r="361" spans="1:57" ht="13" outlineLevel="1">
      <c r="A361" s="21"/>
      <c r="B361" s="28" t="s">
        <v>32</v>
      </c>
      <c r="C361" s="63"/>
      <c r="D361" s="63"/>
      <c r="E361" s="63"/>
      <c r="F361" s="63"/>
      <c r="G361" s="64"/>
      <c r="H361" s="63"/>
      <c r="I361" s="63"/>
      <c r="J361" s="63"/>
      <c r="K361" s="63"/>
      <c r="L361" s="64"/>
      <c r="M361" s="143"/>
      <c r="N361" s="143"/>
      <c r="O361" s="143"/>
      <c r="P361" s="143"/>
      <c r="Q361" s="64"/>
      <c r="R361" s="143"/>
      <c r="S361" s="143"/>
      <c r="T361" s="143"/>
      <c r="U361" s="143"/>
      <c r="V361" s="64"/>
      <c r="W361" s="143"/>
      <c r="X361" s="143"/>
      <c r="Y361" s="143"/>
      <c r="Z361" s="143"/>
      <c r="AA361" s="143"/>
      <c r="AB361" s="143"/>
      <c r="AC361" s="143"/>
      <c r="AD361" s="143"/>
      <c r="AE361" s="143"/>
      <c r="AF361" s="143"/>
      <c r="AG361" s="143"/>
      <c r="AH361" s="143"/>
      <c r="AI361" s="143"/>
      <c r="AJ361" s="143"/>
      <c r="AK361" s="143"/>
      <c r="AL361" s="143"/>
      <c r="AM361" s="143"/>
      <c r="AN361" s="143"/>
      <c r="AO361" s="143"/>
      <c r="AP361" s="143"/>
      <c r="AQ361" s="143"/>
      <c r="AR361" s="143"/>
      <c r="AS361" s="143"/>
      <c r="AT361" s="143"/>
      <c r="AU361" s="143"/>
      <c r="AV361" s="143"/>
      <c r="AW361" s="143"/>
      <c r="AX361" s="143"/>
      <c r="AY361" s="143"/>
      <c r="AZ361" s="143"/>
      <c r="BA361"/>
      <c r="BB361" s="174" t="str">
        <f t="shared" si="92"/>
        <v>ns</v>
      </c>
      <c r="BC361" s="174" t="str">
        <f t="shared" si="93"/>
        <v>ns</v>
      </c>
      <c r="BD361" s="174" t="str">
        <f t="shared" si="94"/>
        <v>ns</v>
      </c>
      <c r="BE361" s="131"/>
    </row>
    <row r="362" spans="1:57" ht="13" outlineLevel="1">
      <c r="A362" s="21"/>
      <c r="B362" s="29" t="s">
        <v>34</v>
      </c>
      <c r="C362" s="101"/>
      <c r="D362" s="101"/>
      <c r="E362" s="101"/>
      <c r="F362" s="101"/>
      <c r="G362" s="106"/>
      <c r="H362" s="101"/>
      <c r="I362" s="101"/>
      <c r="J362" s="101"/>
      <c r="K362" s="101"/>
      <c r="L362" s="106"/>
      <c r="M362" s="144"/>
      <c r="N362" s="144"/>
      <c r="O362" s="144"/>
      <c r="P362" s="144"/>
      <c r="Q362" s="106"/>
      <c r="R362" s="144"/>
      <c r="S362" s="144"/>
      <c r="T362" s="144"/>
      <c r="U362" s="144"/>
      <c r="V362" s="106"/>
      <c r="W362" s="144"/>
      <c r="X362" s="144"/>
      <c r="Y362" s="144"/>
      <c r="Z362" s="144"/>
      <c r="AA362" s="144"/>
      <c r="AB362" s="144"/>
      <c r="AC362" s="144"/>
      <c r="AD362" s="144"/>
      <c r="AE362" s="144"/>
      <c r="AF362" s="144"/>
      <c r="AG362" s="144"/>
      <c r="AH362" s="144"/>
      <c r="AI362" s="144"/>
      <c r="AJ362" s="144"/>
      <c r="AK362" s="144"/>
      <c r="AL362" s="144"/>
      <c r="AM362" s="144"/>
      <c r="AN362" s="144"/>
      <c r="AO362" s="144"/>
      <c r="AP362" s="144"/>
      <c r="AQ362" s="144"/>
      <c r="AR362" s="144"/>
      <c r="AS362" s="144"/>
      <c r="AT362" s="144"/>
      <c r="AU362" s="144"/>
      <c r="AV362" s="144"/>
      <c r="AW362" s="144"/>
      <c r="AX362" s="144"/>
      <c r="AY362" s="144"/>
      <c r="AZ362" s="478"/>
      <c r="BA362"/>
      <c r="BB362" s="174" t="str">
        <f t="shared" si="92"/>
        <v>ns</v>
      </c>
      <c r="BC362" s="174" t="str">
        <f t="shared" si="93"/>
        <v>ns</v>
      </c>
      <c r="BD362" s="174" t="str">
        <f t="shared" si="94"/>
        <v>ns</v>
      </c>
      <c r="BE362" s="131"/>
    </row>
    <row r="363" spans="1:57" ht="13" outlineLevel="1">
      <c r="A363" s="21"/>
      <c r="B363" s="29" t="s">
        <v>38</v>
      </c>
      <c r="C363" s="101"/>
      <c r="D363" s="101"/>
      <c r="E363" s="101"/>
      <c r="F363" s="101"/>
      <c r="G363" s="106"/>
      <c r="H363" s="101"/>
      <c r="I363" s="101"/>
      <c r="J363" s="101"/>
      <c r="K363" s="101"/>
      <c r="L363" s="106"/>
      <c r="M363" s="144"/>
      <c r="N363" s="144"/>
      <c r="O363" s="144"/>
      <c r="P363" s="144"/>
      <c r="Q363" s="106"/>
      <c r="R363" s="144"/>
      <c r="S363" s="144"/>
      <c r="T363" s="144"/>
      <c r="U363" s="144"/>
      <c r="V363" s="106"/>
      <c r="W363" s="144"/>
      <c r="X363" s="144"/>
      <c r="Y363" s="144"/>
      <c r="Z363" s="144"/>
      <c r="AA363" s="144"/>
      <c r="AB363" s="144"/>
      <c r="AC363" s="144"/>
      <c r="AD363" s="144"/>
      <c r="AE363" s="144"/>
      <c r="AF363" s="144"/>
      <c r="AG363" s="144"/>
      <c r="AH363" s="144"/>
      <c r="AI363" s="144"/>
      <c r="AJ363" s="144"/>
      <c r="AK363" s="144"/>
      <c r="AL363" s="144"/>
      <c r="AM363" s="144"/>
      <c r="AN363" s="144"/>
      <c r="AO363" s="144"/>
      <c r="AP363" s="144"/>
      <c r="AQ363" s="144"/>
      <c r="AR363" s="144"/>
      <c r="AS363" s="144"/>
      <c r="AT363" s="144"/>
      <c r="AU363" s="144"/>
      <c r="AV363" s="144"/>
      <c r="AW363" s="144"/>
      <c r="AX363" s="144"/>
      <c r="AY363" s="144"/>
      <c r="AZ363" s="478"/>
      <c r="BA363"/>
      <c r="BB363" s="174" t="str">
        <f t="shared" si="92"/>
        <v>ns</v>
      </c>
      <c r="BC363" s="174" t="str">
        <f t="shared" si="93"/>
        <v>ns</v>
      </c>
      <c r="BD363" s="174" t="str">
        <f t="shared" si="94"/>
        <v>ns</v>
      </c>
      <c r="BE363" s="131"/>
    </row>
    <row r="364" spans="1:57" ht="13" outlineLevel="1">
      <c r="A364" s="21"/>
      <c r="B364" s="29" t="s">
        <v>40</v>
      </c>
      <c r="C364" s="101"/>
      <c r="D364" s="101"/>
      <c r="E364" s="101"/>
      <c r="F364" s="101"/>
      <c r="G364" s="106"/>
      <c r="H364" s="101"/>
      <c r="I364" s="101"/>
      <c r="J364" s="101"/>
      <c r="K364" s="101"/>
      <c r="L364" s="106"/>
      <c r="M364" s="144"/>
      <c r="N364" s="144"/>
      <c r="O364" s="144"/>
      <c r="P364" s="144"/>
      <c r="Q364" s="106"/>
      <c r="R364" s="144"/>
      <c r="S364" s="144"/>
      <c r="T364" s="144"/>
      <c r="U364" s="144"/>
      <c r="V364" s="106"/>
      <c r="W364" s="144"/>
      <c r="X364" s="144"/>
      <c r="Y364" s="144"/>
      <c r="Z364" s="144"/>
      <c r="AA364" s="144"/>
      <c r="AB364" s="144"/>
      <c r="AC364" s="144"/>
      <c r="AD364" s="144"/>
      <c r="AE364" s="144"/>
      <c r="AF364" s="144"/>
      <c r="AG364" s="144"/>
      <c r="AH364" s="144"/>
      <c r="AI364" s="144"/>
      <c r="AJ364" s="144"/>
      <c r="AK364" s="144"/>
      <c r="AL364" s="144"/>
      <c r="AM364" s="144"/>
      <c r="AN364" s="144"/>
      <c r="AO364" s="144"/>
      <c r="AP364" s="144"/>
      <c r="AQ364" s="144"/>
      <c r="AR364" s="144"/>
      <c r="AS364" s="144"/>
      <c r="AT364" s="144"/>
      <c r="AU364" s="144"/>
      <c r="AV364" s="144"/>
      <c r="AW364" s="144"/>
      <c r="AX364" s="144"/>
      <c r="AY364" s="144"/>
      <c r="AZ364" s="478"/>
      <c r="BA364"/>
      <c r="BB364" s="174" t="str">
        <f t="shared" si="92"/>
        <v>ns</v>
      </c>
      <c r="BC364" s="174" t="str">
        <f t="shared" si="93"/>
        <v>ns</v>
      </c>
      <c r="BD364" s="174" t="str">
        <f t="shared" si="94"/>
        <v>ns</v>
      </c>
      <c r="BE364" s="131"/>
    </row>
    <row r="365" spans="1:57" ht="13" outlineLevel="1">
      <c r="A365" s="21"/>
      <c r="B365" s="29" t="s">
        <v>42</v>
      </c>
      <c r="C365" s="101"/>
      <c r="D365" s="101"/>
      <c r="E365" s="101"/>
      <c r="F365" s="101"/>
      <c r="G365" s="106"/>
      <c r="H365" s="101"/>
      <c r="I365" s="101"/>
      <c r="J365" s="101"/>
      <c r="K365" s="101"/>
      <c r="L365" s="106"/>
      <c r="M365" s="144"/>
      <c r="N365" s="144"/>
      <c r="O365" s="144"/>
      <c r="P365" s="144"/>
      <c r="Q365" s="106"/>
      <c r="R365" s="144"/>
      <c r="S365" s="144"/>
      <c r="T365" s="144"/>
      <c r="U365" s="144"/>
      <c r="V365" s="106"/>
      <c r="W365" s="144"/>
      <c r="X365" s="144"/>
      <c r="Y365" s="144"/>
      <c r="Z365" s="144"/>
      <c r="AA365" s="144"/>
      <c r="AB365" s="144"/>
      <c r="AC365" s="144"/>
      <c r="AD365" s="144"/>
      <c r="AE365" s="144"/>
      <c r="AF365" s="144"/>
      <c r="AG365" s="144"/>
      <c r="AH365" s="144"/>
      <c r="AI365" s="144"/>
      <c r="AJ365" s="144"/>
      <c r="AK365" s="144"/>
      <c r="AL365" s="144"/>
      <c r="AM365" s="144"/>
      <c r="AN365" s="144"/>
      <c r="AO365" s="144"/>
      <c r="AP365" s="144"/>
      <c r="AQ365" s="144"/>
      <c r="AR365" s="144"/>
      <c r="AS365" s="144"/>
      <c r="AT365" s="144"/>
      <c r="AU365" s="144"/>
      <c r="AV365" s="144"/>
      <c r="AW365" s="144"/>
      <c r="AX365" s="144"/>
      <c r="AY365" s="144"/>
      <c r="AZ365" s="478"/>
      <c r="BA365"/>
      <c r="BB365" s="174" t="str">
        <f t="shared" si="92"/>
        <v>ns</v>
      </c>
      <c r="BC365" s="174" t="str">
        <f t="shared" si="93"/>
        <v>ns</v>
      </c>
      <c r="BD365" s="174" t="str">
        <f t="shared" si="94"/>
        <v>ns</v>
      </c>
      <c r="BE365" s="131"/>
    </row>
    <row r="366" spans="1:57" ht="13" outlineLevel="1">
      <c r="A366" s="21"/>
      <c r="B366" s="28" t="s">
        <v>44</v>
      </c>
      <c r="C366" s="63"/>
      <c r="D366" s="63"/>
      <c r="E366" s="63"/>
      <c r="F366" s="63"/>
      <c r="G366" s="64"/>
      <c r="H366" s="63"/>
      <c r="I366" s="63"/>
      <c r="J366" s="63"/>
      <c r="K366" s="63"/>
      <c r="L366" s="64"/>
      <c r="M366" s="143"/>
      <c r="N366" s="143"/>
      <c r="O366" s="143"/>
      <c r="P366" s="143"/>
      <c r="Q366" s="64"/>
      <c r="R366" s="143"/>
      <c r="S366" s="143"/>
      <c r="T366" s="143"/>
      <c r="U366" s="143"/>
      <c r="V366" s="64"/>
      <c r="W366" s="143"/>
      <c r="X366" s="143"/>
      <c r="Y366" s="143"/>
      <c r="Z366" s="143"/>
      <c r="AA366" s="143"/>
      <c r="AB366" s="143"/>
      <c r="AC366" s="143"/>
      <c r="AD366" s="143"/>
      <c r="AE366" s="143"/>
      <c r="AF366" s="143"/>
      <c r="AG366" s="143"/>
      <c r="AH366" s="143"/>
      <c r="AI366" s="143"/>
      <c r="AJ366" s="143"/>
      <c r="AK366" s="143"/>
      <c r="AL366" s="143"/>
      <c r="AM366" s="143"/>
      <c r="AN366" s="143"/>
      <c r="AO366" s="143"/>
      <c r="AP366" s="143"/>
      <c r="AQ366" s="143"/>
      <c r="AR366" s="143"/>
      <c r="AS366" s="143"/>
      <c r="AT366" s="143"/>
      <c r="AU366" s="143"/>
      <c r="AV366" s="143"/>
      <c r="AW366" s="143"/>
      <c r="AX366" s="143"/>
      <c r="AY366" s="143"/>
      <c r="AZ366" s="143"/>
      <c r="BA366"/>
      <c r="BB366" s="174" t="str">
        <f t="shared" si="92"/>
        <v>ns</v>
      </c>
      <c r="BC366" s="174" t="str">
        <f t="shared" si="93"/>
        <v>ns</v>
      </c>
      <c r="BD366" s="174" t="str">
        <f t="shared" si="94"/>
        <v>ns</v>
      </c>
      <c r="BE366" s="131"/>
    </row>
    <row r="367" spans="1:57" ht="13" outlineLevel="1">
      <c r="A367" s="21"/>
      <c r="B367" s="29" t="s">
        <v>46</v>
      </c>
      <c r="C367" s="101"/>
      <c r="D367" s="101"/>
      <c r="E367" s="101"/>
      <c r="F367" s="101"/>
      <c r="G367" s="106"/>
      <c r="H367" s="101"/>
      <c r="I367" s="101"/>
      <c r="J367" s="101"/>
      <c r="K367" s="101"/>
      <c r="L367" s="106"/>
      <c r="M367" s="144"/>
      <c r="N367" s="144"/>
      <c r="O367" s="144"/>
      <c r="P367" s="144"/>
      <c r="Q367" s="106"/>
      <c r="R367" s="144"/>
      <c r="S367" s="144"/>
      <c r="T367" s="144"/>
      <c r="U367" s="144"/>
      <c r="V367" s="106"/>
      <c r="W367" s="144"/>
      <c r="X367" s="144"/>
      <c r="Y367" s="144"/>
      <c r="Z367" s="144"/>
      <c r="AA367" s="144"/>
      <c r="AB367" s="144"/>
      <c r="AC367" s="144"/>
      <c r="AD367" s="144"/>
      <c r="AE367" s="144"/>
      <c r="AF367" s="144"/>
      <c r="AG367" s="144"/>
      <c r="AH367" s="144"/>
      <c r="AI367" s="144"/>
      <c r="AJ367" s="144"/>
      <c r="AK367" s="144"/>
      <c r="AL367" s="144"/>
      <c r="AM367" s="144"/>
      <c r="AN367" s="144"/>
      <c r="AO367" s="144"/>
      <c r="AP367" s="144"/>
      <c r="AQ367" s="144"/>
      <c r="AR367" s="144"/>
      <c r="AS367" s="144"/>
      <c r="AT367" s="144"/>
      <c r="AU367" s="144"/>
      <c r="AV367" s="144"/>
      <c r="AW367" s="144"/>
      <c r="AX367" s="144"/>
      <c r="AY367" s="144"/>
      <c r="AZ367" s="478"/>
      <c r="BA367"/>
      <c r="BB367" s="174" t="str">
        <f t="shared" si="92"/>
        <v>ns</v>
      </c>
      <c r="BC367" s="174" t="str">
        <f t="shared" si="93"/>
        <v>ns</v>
      </c>
      <c r="BD367" s="174" t="str">
        <f t="shared" si="94"/>
        <v>ns</v>
      </c>
      <c r="BE367" s="131"/>
    </row>
    <row r="368" spans="1:57" ht="13" outlineLevel="1">
      <c r="A368" s="21"/>
      <c r="B368" s="29" t="s">
        <v>48</v>
      </c>
      <c r="C368" s="101">
        <v>363</v>
      </c>
      <c r="D368" s="101">
        <v>230</v>
      </c>
      <c r="E368" s="101">
        <v>250</v>
      </c>
      <c r="F368" s="101">
        <v>229</v>
      </c>
      <c r="G368" s="106">
        <v>1072</v>
      </c>
      <c r="H368" s="101">
        <v>0</v>
      </c>
      <c r="I368" s="101">
        <v>0</v>
      </c>
      <c r="J368" s="101">
        <v>0</v>
      </c>
      <c r="K368" s="101">
        <v>0</v>
      </c>
      <c r="L368" s="106">
        <v>0</v>
      </c>
      <c r="M368" s="144">
        <v>0</v>
      </c>
      <c r="N368" s="144">
        <v>0</v>
      </c>
      <c r="O368" s="144">
        <v>0</v>
      </c>
      <c r="P368" s="144">
        <v>0</v>
      </c>
      <c r="Q368" s="106">
        <v>0</v>
      </c>
      <c r="R368" s="144">
        <v>0</v>
      </c>
      <c r="S368" s="144">
        <v>0</v>
      </c>
      <c r="T368" s="144">
        <v>0</v>
      </c>
      <c r="U368" s="144">
        <v>0</v>
      </c>
      <c r="V368" s="106">
        <v>0</v>
      </c>
      <c r="W368" s="144">
        <v>0</v>
      </c>
      <c r="X368" s="144">
        <v>0</v>
      </c>
      <c r="Y368" s="144">
        <v>0</v>
      </c>
      <c r="Z368" s="144">
        <v>0</v>
      </c>
      <c r="AA368" s="144">
        <v>0</v>
      </c>
      <c r="AB368" s="144">
        <v>0</v>
      </c>
      <c r="AC368" s="144">
        <v>0</v>
      </c>
      <c r="AD368" s="144">
        <v>0</v>
      </c>
      <c r="AE368" s="144">
        <v>0</v>
      </c>
      <c r="AF368" s="144">
        <v>0</v>
      </c>
      <c r="AG368" s="144">
        <v>0</v>
      </c>
      <c r="AH368" s="144">
        <v>0</v>
      </c>
      <c r="AI368" s="144">
        <v>0</v>
      </c>
      <c r="AJ368" s="144">
        <v>0</v>
      </c>
      <c r="AK368" s="144">
        <v>0</v>
      </c>
      <c r="AL368" s="144">
        <v>0</v>
      </c>
      <c r="AM368" s="144">
        <v>0</v>
      </c>
      <c r="AN368" s="144">
        <v>0</v>
      </c>
      <c r="AO368" s="144">
        <v>0</v>
      </c>
      <c r="AP368" s="144">
        <v>0</v>
      </c>
      <c r="AQ368" s="144">
        <v>0</v>
      </c>
      <c r="AR368" s="144">
        <v>0</v>
      </c>
      <c r="AS368" s="144"/>
      <c r="AT368" s="144">
        <v>0</v>
      </c>
      <c r="AU368" s="144">
        <v>0</v>
      </c>
      <c r="AV368" s="144">
        <v>0</v>
      </c>
      <c r="AW368" s="144">
        <v>0</v>
      </c>
      <c r="AX368" s="144">
        <v>0</v>
      </c>
      <c r="AY368" s="144">
        <v>0</v>
      </c>
      <c r="AZ368" s="478">
        <v>0</v>
      </c>
      <c r="BA368"/>
      <c r="BB368" s="174" t="str">
        <f t="shared" si="92"/>
        <v>ns</v>
      </c>
      <c r="BC368" s="174" t="str">
        <f t="shared" si="93"/>
        <v>ns</v>
      </c>
      <c r="BD368" s="174" t="str">
        <f t="shared" si="94"/>
        <v>ns</v>
      </c>
      <c r="BE368" s="131"/>
    </row>
    <row r="369" spans="1:57" ht="13" outlineLevel="1">
      <c r="A369" s="21"/>
      <c r="B369" s="28" t="s">
        <v>50</v>
      </c>
      <c r="C369" s="63">
        <v>363</v>
      </c>
      <c r="D369" s="63">
        <v>230</v>
      </c>
      <c r="E369" s="63">
        <v>250</v>
      </c>
      <c r="F369" s="63">
        <v>229</v>
      </c>
      <c r="G369" s="64">
        <v>1072</v>
      </c>
      <c r="H369" s="63">
        <v>0</v>
      </c>
      <c r="I369" s="63">
        <v>0</v>
      </c>
      <c r="J369" s="63">
        <v>0</v>
      </c>
      <c r="K369" s="63">
        <v>0</v>
      </c>
      <c r="L369" s="64">
        <v>0</v>
      </c>
      <c r="M369" s="143">
        <v>0</v>
      </c>
      <c r="N369" s="143">
        <v>0</v>
      </c>
      <c r="O369" s="143">
        <v>0</v>
      </c>
      <c r="P369" s="143">
        <v>0</v>
      </c>
      <c r="Q369" s="64">
        <v>0</v>
      </c>
      <c r="R369" s="143">
        <v>0</v>
      </c>
      <c r="S369" s="143">
        <v>0</v>
      </c>
      <c r="T369" s="143">
        <v>0</v>
      </c>
      <c r="U369" s="143">
        <v>0</v>
      </c>
      <c r="V369" s="64">
        <v>0</v>
      </c>
      <c r="W369" s="143">
        <v>0</v>
      </c>
      <c r="X369" s="143">
        <v>0</v>
      </c>
      <c r="Y369" s="143">
        <v>0</v>
      </c>
      <c r="Z369" s="143">
        <v>0</v>
      </c>
      <c r="AA369" s="143">
        <v>0</v>
      </c>
      <c r="AB369" s="143">
        <v>0</v>
      </c>
      <c r="AC369" s="143">
        <v>0</v>
      </c>
      <c r="AD369" s="143">
        <v>0</v>
      </c>
      <c r="AE369" s="143">
        <v>0</v>
      </c>
      <c r="AF369" s="143">
        <v>0</v>
      </c>
      <c r="AG369" s="143">
        <v>0</v>
      </c>
      <c r="AH369" s="143">
        <v>0</v>
      </c>
      <c r="AI369" s="143">
        <v>0</v>
      </c>
      <c r="AJ369" s="143">
        <v>0</v>
      </c>
      <c r="AK369" s="143">
        <v>0</v>
      </c>
      <c r="AL369" s="143">
        <v>0</v>
      </c>
      <c r="AM369" s="143">
        <v>0</v>
      </c>
      <c r="AN369" s="143">
        <v>0</v>
      </c>
      <c r="AO369" s="143">
        <v>0</v>
      </c>
      <c r="AP369" s="143">
        <v>0</v>
      </c>
      <c r="AQ369" s="143">
        <v>0</v>
      </c>
      <c r="AR369" s="143">
        <v>0</v>
      </c>
      <c r="AS369" s="143"/>
      <c r="AT369" s="143">
        <v>0</v>
      </c>
      <c r="AU369" s="143">
        <v>0</v>
      </c>
      <c r="AV369" s="143">
        <v>0</v>
      </c>
      <c r="AW369" s="143">
        <v>0</v>
      </c>
      <c r="AX369" s="143">
        <v>0</v>
      </c>
      <c r="AY369" s="143">
        <v>0</v>
      </c>
      <c r="AZ369" s="143">
        <v>0</v>
      </c>
      <c r="BA369"/>
      <c r="BB369" s="174" t="str">
        <f t="shared" si="92"/>
        <v>ns</v>
      </c>
      <c r="BC369" s="174" t="str">
        <f t="shared" si="93"/>
        <v>ns</v>
      </c>
      <c r="BD369" s="174" t="str">
        <f t="shared" si="94"/>
        <v>ns</v>
      </c>
      <c r="BE369" s="131"/>
    </row>
    <row r="370" spans="1:57" ht="13" outlineLevel="1">
      <c r="A370" s="21"/>
      <c r="B370" s="29" t="s">
        <v>52</v>
      </c>
      <c r="C370" s="101"/>
      <c r="D370" s="101"/>
      <c r="E370" s="101"/>
      <c r="F370" s="101"/>
      <c r="G370" s="106">
        <v>0</v>
      </c>
      <c r="H370" s="101"/>
      <c r="I370" s="101"/>
      <c r="J370" s="101"/>
      <c r="K370" s="101"/>
      <c r="L370" s="106"/>
      <c r="M370" s="144"/>
      <c r="N370" s="144"/>
      <c r="O370" s="144"/>
      <c r="P370" s="144"/>
      <c r="Q370" s="106"/>
      <c r="R370" s="144"/>
      <c r="S370" s="144"/>
      <c r="T370" s="144"/>
      <c r="U370" s="144"/>
      <c r="V370" s="106"/>
      <c r="W370" s="144"/>
      <c r="X370" s="144"/>
      <c r="Y370" s="144"/>
      <c r="Z370" s="144"/>
      <c r="AA370" s="144"/>
      <c r="AB370" s="144"/>
      <c r="AC370" s="144"/>
      <c r="AD370" s="144"/>
      <c r="AE370" s="144"/>
      <c r="AF370" s="144"/>
      <c r="AG370" s="144"/>
      <c r="AH370" s="144"/>
      <c r="AI370" s="144"/>
      <c r="AJ370" s="144"/>
      <c r="AK370" s="144"/>
      <c r="AL370" s="144"/>
      <c r="AM370" s="144"/>
      <c r="AN370" s="144"/>
      <c r="AO370" s="144"/>
      <c r="AP370" s="144"/>
      <c r="AQ370" s="144"/>
      <c r="AR370" s="144"/>
      <c r="AS370" s="144"/>
      <c r="AT370" s="144"/>
      <c r="AU370" s="144"/>
      <c r="AV370" s="144"/>
      <c r="AW370" s="144"/>
      <c r="AX370" s="144"/>
      <c r="AY370" s="144"/>
      <c r="AZ370" s="478"/>
      <c r="BA370"/>
      <c r="BB370" s="174" t="str">
        <f t="shared" si="92"/>
        <v>ns</v>
      </c>
      <c r="BC370" s="174" t="str">
        <f t="shared" si="93"/>
        <v>ns</v>
      </c>
      <c r="BD370" s="174" t="str">
        <f t="shared" si="94"/>
        <v>ns</v>
      </c>
      <c r="BE370" s="131"/>
    </row>
    <row r="371" spans="1:57" ht="13" outlineLevel="1">
      <c r="A371" s="21"/>
      <c r="B371" s="36" t="s">
        <v>54</v>
      </c>
      <c r="C371" s="64">
        <v>363</v>
      </c>
      <c r="D371" s="64">
        <v>230</v>
      </c>
      <c r="E371" s="64">
        <v>250</v>
      </c>
      <c r="F371" s="64">
        <v>229</v>
      </c>
      <c r="G371" s="64">
        <v>1072</v>
      </c>
      <c r="H371" s="64">
        <v>0</v>
      </c>
      <c r="I371" s="64">
        <v>0</v>
      </c>
      <c r="J371" s="64">
        <v>0</v>
      </c>
      <c r="K371" s="64">
        <v>0</v>
      </c>
      <c r="L371" s="64">
        <v>0</v>
      </c>
      <c r="M371" s="146">
        <v>0</v>
      </c>
      <c r="N371" s="146">
        <v>0</v>
      </c>
      <c r="O371" s="146">
        <v>0</v>
      </c>
      <c r="P371" s="146">
        <v>0</v>
      </c>
      <c r="Q371" s="64">
        <v>0</v>
      </c>
      <c r="R371" s="146">
        <v>0</v>
      </c>
      <c r="S371" s="146">
        <v>0</v>
      </c>
      <c r="T371" s="146">
        <v>0</v>
      </c>
      <c r="U371" s="146">
        <v>0</v>
      </c>
      <c r="V371" s="64">
        <v>0</v>
      </c>
      <c r="W371" s="146">
        <v>0</v>
      </c>
      <c r="X371" s="146">
        <v>0</v>
      </c>
      <c r="Y371" s="146">
        <v>0</v>
      </c>
      <c r="Z371" s="146">
        <v>0</v>
      </c>
      <c r="AA371" s="146">
        <v>0</v>
      </c>
      <c r="AB371" s="146">
        <v>0</v>
      </c>
      <c r="AC371" s="146">
        <v>0</v>
      </c>
      <c r="AD371" s="146">
        <v>0</v>
      </c>
      <c r="AE371" s="146">
        <v>0</v>
      </c>
      <c r="AF371" s="146">
        <v>0</v>
      </c>
      <c r="AG371" s="146">
        <v>0</v>
      </c>
      <c r="AH371" s="146">
        <v>0</v>
      </c>
      <c r="AI371" s="146">
        <v>0</v>
      </c>
      <c r="AJ371" s="146">
        <v>0</v>
      </c>
      <c r="AK371" s="146">
        <v>0</v>
      </c>
      <c r="AL371" s="146">
        <v>0</v>
      </c>
      <c r="AM371" s="146">
        <v>0</v>
      </c>
      <c r="AN371" s="146">
        <v>0</v>
      </c>
      <c r="AO371" s="146">
        <v>0</v>
      </c>
      <c r="AP371" s="146">
        <v>0</v>
      </c>
      <c r="AQ371" s="146">
        <v>0</v>
      </c>
      <c r="AR371" s="146">
        <v>0</v>
      </c>
      <c r="AS371" s="146"/>
      <c r="AT371" s="146">
        <v>0</v>
      </c>
      <c r="AU371" s="146">
        <v>0</v>
      </c>
      <c r="AV371" s="146">
        <v>0</v>
      </c>
      <c r="AW371" s="146">
        <v>0</v>
      </c>
      <c r="AX371" s="146">
        <v>0</v>
      </c>
      <c r="AY371" s="146">
        <v>0</v>
      </c>
      <c r="AZ371" s="146">
        <v>0</v>
      </c>
      <c r="BA371"/>
      <c r="BB371" s="174" t="str">
        <f t="shared" si="92"/>
        <v>ns</v>
      </c>
      <c r="BC371" s="174" t="str">
        <f t="shared" si="93"/>
        <v>ns</v>
      </c>
      <c r="BD371" s="174" t="str">
        <f t="shared" si="94"/>
        <v>ns</v>
      </c>
      <c r="BE371" s="131"/>
    </row>
    <row r="372" spans="1:57" ht="13" outlineLevel="1">
      <c r="A372" s="123" t="s">
        <v>372</v>
      </c>
      <c r="B372" s="31" t="s">
        <v>373</v>
      </c>
      <c r="C372" s="98">
        <v>-21.5</v>
      </c>
      <c r="D372" s="98">
        <v>-6.5</v>
      </c>
      <c r="E372" s="98">
        <v>2</v>
      </c>
      <c r="F372" s="99">
        <v>26</v>
      </c>
      <c r="G372" s="100">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99">
        <v>0</v>
      </c>
      <c r="AB372" s="99">
        <v>0</v>
      </c>
      <c r="AC372" s="99">
        <v>0</v>
      </c>
      <c r="AD372" s="99">
        <v>0</v>
      </c>
      <c r="AE372" s="99">
        <v>0</v>
      </c>
      <c r="AF372" s="99">
        <v>0</v>
      </c>
      <c r="AG372" s="99">
        <v>0</v>
      </c>
      <c r="AH372" s="99">
        <v>0</v>
      </c>
      <c r="AI372" s="99">
        <v>0</v>
      </c>
      <c r="AJ372" s="99">
        <v>0</v>
      </c>
      <c r="AK372" s="99">
        <v>0</v>
      </c>
      <c r="AL372" s="99">
        <v>0</v>
      </c>
      <c r="AM372" s="99">
        <v>0</v>
      </c>
      <c r="AN372" s="99">
        <v>0</v>
      </c>
      <c r="AO372" s="99">
        <v>0</v>
      </c>
      <c r="AP372" s="99">
        <v>0</v>
      </c>
      <c r="AQ372" s="99">
        <v>0</v>
      </c>
      <c r="AR372" s="99">
        <v>0</v>
      </c>
      <c r="AS372" s="99"/>
      <c r="AT372" s="99">
        <v>0</v>
      </c>
      <c r="AU372" s="99">
        <v>0</v>
      </c>
      <c r="AV372" s="99">
        <v>0</v>
      </c>
      <c r="AW372" s="99">
        <v>0</v>
      </c>
      <c r="AX372" s="99">
        <v>0</v>
      </c>
      <c r="AY372" s="99">
        <v>0</v>
      </c>
      <c r="AZ372" s="98">
        <v>0</v>
      </c>
      <c r="BA372"/>
      <c r="BB372" s="174" t="str">
        <f t="shared" si="92"/>
        <v>ns</v>
      </c>
      <c r="BC372" s="174" t="str">
        <f t="shared" si="93"/>
        <v>ns</v>
      </c>
      <c r="BD372" s="174" t="str">
        <f t="shared" si="94"/>
        <v>ns</v>
      </c>
      <c r="BE372" s="131"/>
    </row>
    <row r="373" spans="1:57" ht="13" outlineLevel="1">
      <c r="A373" s="21"/>
      <c r="B373" s="125"/>
      <c r="C373" s="113"/>
      <c r="D373" s="113"/>
      <c r="E373" s="113"/>
      <c r="F373" s="126"/>
      <c r="G373" s="126"/>
      <c r="H373" s="126"/>
      <c r="I373" s="126"/>
      <c r="J373" s="126"/>
      <c r="K373" s="126"/>
      <c r="L373" s="126"/>
      <c r="M373" s="171"/>
      <c r="N373" s="171"/>
      <c r="O373" s="171"/>
      <c r="P373" s="171"/>
      <c r="Q373" s="126"/>
      <c r="R373" s="171"/>
      <c r="S373" s="171"/>
      <c r="T373" s="171"/>
      <c r="U373" s="171"/>
      <c r="V373" s="126"/>
      <c r="W373" s="171"/>
      <c r="X373" s="171"/>
      <c r="Y373" s="171"/>
      <c r="Z373" s="171"/>
      <c r="AA373" s="171"/>
      <c r="AB373" s="171"/>
      <c r="AC373" s="171"/>
      <c r="AD373" s="171"/>
      <c r="AE373" s="171"/>
      <c r="AF373" s="171"/>
      <c r="AG373" s="171"/>
      <c r="AH373" s="171"/>
      <c r="AI373" s="171"/>
      <c r="AJ373" s="171"/>
      <c r="AK373" s="171"/>
      <c r="AL373" s="171"/>
      <c r="AM373" s="171"/>
      <c r="AN373" s="171"/>
      <c r="AO373" s="171"/>
      <c r="AP373" s="171"/>
      <c r="AQ373" s="171"/>
      <c r="AR373" s="171"/>
      <c r="AS373" s="171"/>
      <c r="AT373" s="171"/>
      <c r="AU373" s="171"/>
      <c r="AV373" s="171"/>
      <c r="AW373" s="171"/>
      <c r="AX373" s="171"/>
      <c r="AY373" s="171"/>
      <c r="AZ373" s="483"/>
      <c r="BA373"/>
      <c r="BB373" s="174" t="str">
        <f t="shared" si="92"/>
        <v>ns</v>
      </c>
      <c r="BC373" s="174" t="str">
        <f t="shared" si="93"/>
        <v>ns</v>
      </c>
      <c r="BD373" s="174" t="str">
        <f t="shared" si="94"/>
        <v>ns</v>
      </c>
      <c r="BE373" s="131"/>
    </row>
    <row r="374" spans="1:57" ht="13">
      <c r="A374" s="21"/>
      <c r="B374" s="125"/>
      <c r="C374" s="113"/>
      <c r="D374" s="113"/>
      <c r="E374" s="113"/>
      <c r="F374" s="126"/>
      <c r="G374" s="126"/>
      <c r="H374" s="126"/>
      <c r="I374" s="126"/>
      <c r="J374" s="126"/>
      <c r="K374" s="126"/>
      <c r="L374" s="126"/>
      <c r="M374" s="171"/>
      <c r="N374" s="171"/>
      <c r="O374" s="171"/>
      <c r="P374" s="171"/>
      <c r="Q374" s="126"/>
      <c r="R374" s="171"/>
      <c r="S374" s="171"/>
      <c r="T374" s="171"/>
      <c r="U374" s="171"/>
      <c r="V374" s="126"/>
      <c r="W374" s="171"/>
      <c r="X374" s="171"/>
      <c r="Y374" s="171"/>
      <c r="Z374" s="171"/>
      <c r="AA374" s="171"/>
      <c r="AB374" s="171"/>
      <c r="AC374" s="171"/>
      <c r="AD374" s="171"/>
      <c r="AE374" s="171"/>
      <c r="AF374" s="171"/>
      <c r="AG374" s="171"/>
      <c r="AH374" s="171"/>
      <c r="AI374" s="171"/>
      <c r="AJ374" s="171"/>
      <c r="AK374" s="171"/>
      <c r="AL374" s="171"/>
      <c r="AM374" s="171"/>
      <c r="AN374" s="171"/>
      <c r="AO374" s="171"/>
      <c r="AP374" s="171"/>
      <c r="AQ374" s="171"/>
      <c r="AR374" s="171"/>
      <c r="AS374" s="171"/>
      <c r="AT374" s="171"/>
      <c r="AU374" s="171"/>
      <c r="AV374" s="171"/>
      <c r="AW374" s="171"/>
      <c r="AX374" s="171"/>
      <c r="AY374" s="171"/>
      <c r="AZ374" s="483"/>
      <c r="BA374"/>
      <c r="BB374" s="174" t="str">
        <f t="shared" si="92"/>
        <v>ns</v>
      </c>
      <c r="BC374" s="174" t="str">
        <f t="shared" si="93"/>
        <v>ns</v>
      </c>
      <c r="BD374" s="174" t="str">
        <f t="shared" si="94"/>
        <v>ns</v>
      </c>
      <c r="BE374" s="131"/>
    </row>
    <row r="375" spans="1:57" ht="16" thickBot="1">
      <c r="A375" s="21"/>
      <c r="B375" s="24" t="s">
        <v>374</v>
      </c>
      <c r="C375" s="90"/>
      <c r="D375" s="90"/>
      <c r="E375" s="90"/>
      <c r="F375" s="90"/>
      <c r="G375" s="90"/>
      <c r="H375" s="90"/>
      <c r="I375" s="90"/>
      <c r="J375" s="90"/>
      <c r="K375" s="90"/>
      <c r="L375" s="90"/>
      <c r="M375" s="138"/>
      <c r="N375" s="138"/>
      <c r="O375" s="138"/>
      <c r="P375" s="138"/>
      <c r="Q375" s="90"/>
      <c r="R375" s="138"/>
      <c r="S375" s="138"/>
      <c r="T375" s="138"/>
      <c r="U375" s="138"/>
      <c r="V375" s="90"/>
      <c r="W375" s="138"/>
      <c r="X375" s="138"/>
      <c r="Y375" s="138"/>
      <c r="Z375" s="138"/>
      <c r="AA375" s="138"/>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471"/>
      <c r="BA375"/>
      <c r="BB375" s="140"/>
      <c r="BC375" s="140"/>
      <c r="BD375" s="406"/>
      <c r="BE375" s="131"/>
    </row>
    <row r="376" spans="1:57" ht="13">
      <c r="A376" s="21"/>
      <c r="B376" s="88"/>
      <c r="C376" s="88"/>
      <c r="D376" s="88"/>
      <c r="E376" s="88"/>
      <c r="F376" s="88"/>
      <c r="G376" s="88"/>
      <c r="H376" s="88"/>
      <c r="I376" s="88"/>
      <c r="J376" s="88"/>
      <c r="K376" s="88"/>
      <c r="L376" s="88"/>
      <c r="M376" s="136"/>
      <c r="N376" s="136"/>
      <c r="O376" s="136"/>
      <c r="P376" s="136"/>
      <c r="Q376" s="88"/>
      <c r="R376" s="136"/>
      <c r="S376" s="136"/>
      <c r="T376" s="136"/>
      <c r="U376" s="136"/>
      <c r="V376" s="88"/>
      <c r="W376" s="136"/>
      <c r="X376" s="136"/>
      <c r="Y376" s="136"/>
      <c r="Z376" s="136"/>
      <c r="AA376" s="136"/>
      <c r="AB376" s="136"/>
      <c r="AC376" s="136"/>
      <c r="AD376" s="136"/>
      <c r="AE376" s="136"/>
      <c r="AF376" s="136"/>
      <c r="AG376" s="136"/>
      <c r="AH376" s="136"/>
      <c r="AI376" s="136"/>
      <c r="AJ376" s="136"/>
      <c r="AK376" s="136"/>
      <c r="AL376" s="136"/>
      <c r="AM376" s="60" t="s">
        <v>601</v>
      </c>
      <c r="AN376" s="136"/>
      <c r="AO376" s="60" t="s">
        <v>601</v>
      </c>
      <c r="AP376" s="136"/>
      <c r="AQ376" s="60" t="s">
        <v>601</v>
      </c>
      <c r="AR376" s="136"/>
      <c r="AS376" s="60" t="s">
        <v>601</v>
      </c>
      <c r="AT376" s="136"/>
      <c r="AU376" s="349" t="s">
        <v>601</v>
      </c>
      <c r="AV376" s="136"/>
      <c r="AW376" s="136"/>
      <c r="AX376" s="136"/>
      <c r="AY376" s="136"/>
      <c r="AZ376" s="470"/>
      <c r="BA376"/>
      <c r="BB376" s="130"/>
      <c r="BC376" s="130"/>
      <c r="BD376" s="407"/>
      <c r="BE376" s="131"/>
    </row>
    <row r="377" spans="1:57" ht="26">
      <c r="A377" s="21"/>
      <c r="B377" s="25" t="s">
        <v>24</v>
      </c>
      <c r="C377" s="61" t="s">
        <v>100</v>
      </c>
      <c r="D377" s="61" t="s">
        <v>101</v>
      </c>
      <c r="E377" s="61" t="s">
        <v>102</v>
      </c>
      <c r="F377" s="61" t="s">
        <v>103</v>
      </c>
      <c r="G377" s="61" t="s">
        <v>104</v>
      </c>
      <c r="H377" s="61" t="s">
        <v>483</v>
      </c>
      <c r="I377" s="61" t="s">
        <v>484</v>
      </c>
      <c r="J377" s="61" t="s">
        <v>485</v>
      </c>
      <c r="K377" s="61" t="s">
        <v>486</v>
      </c>
      <c r="L377" s="61" t="s">
        <v>487</v>
      </c>
      <c r="M377" s="60" t="s">
        <v>488</v>
      </c>
      <c r="N377" s="60" t="s">
        <v>489</v>
      </c>
      <c r="O377" s="60" t="s">
        <v>490</v>
      </c>
      <c r="P377" s="60" t="s">
        <v>491</v>
      </c>
      <c r="Q377" s="61" t="s">
        <v>492</v>
      </c>
      <c r="R377" s="60" t="s">
        <v>493</v>
      </c>
      <c r="S377" s="60" t="s">
        <v>494</v>
      </c>
      <c r="T377" s="60" t="s">
        <v>495</v>
      </c>
      <c r="U377" s="60" t="s">
        <v>496</v>
      </c>
      <c r="V377" s="61" t="s">
        <v>497</v>
      </c>
      <c r="W377" s="60" t="s">
        <v>498</v>
      </c>
      <c r="X377" s="60" t="s">
        <v>499</v>
      </c>
      <c r="Y377" s="60" t="s">
        <v>500</v>
      </c>
      <c r="Z377" s="60" t="s">
        <v>501</v>
      </c>
      <c r="AA377" s="60" t="s">
        <v>502</v>
      </c>
      <c r="AB377" s="60" t="s">
        <v>503</v>
      </c>
      <c r="AC377" s="60" t="s">
        <v>504</v>
      </c>
      <c r="AD377" s="60" t="s">
        <v>505</v>
      </c>
      <c r="AE377" s="60" t="s">
        <v>506</v>
      </c>
      <c r="AF377" s="60" t="s">
        <v>507</v>
      </c>
      <c r="AG377" s="60" t="s">
        <v>508</v>
      </c>
      <c r="AH377" s="60" t="s">
        <v>509</v>
      </c>
      <c r="AI377" s="60" t="s">
        <v>510</v>
      </c>
      <c r="AJ377" s="60" t="s">
        <v>511</v>
      </c>
      <c r="AK377" s="60" t="s">
        <v>512</v>
      </c>
      <c r="AL377" s="60" t="s">
        <v>513</v>
      </c>
      <c r="AM377" s="60" t="s">
        <v>513</v>
      </c>
      <c r="AN377" s="60" t="s">
        <v>570</v>
      </c>
      <c r="AO377" s="60" t="s">
        <v>570</v>
      </c>
      <c r="AP377" s="60" t="s">
        <v>574</v>
      </c>
      <c r="AQ377" s="60" t="s">
        <v>574</v>
      </c>
      <c r="AR377" s="60" t="s">
        <v>604</v>
      </c>
      <c r="AS377" s="60" t="str">
        <f>AS357</f>
        <v>Q4-22
Stated</v>
      </c>
      <c r="AT377" s="60" t="s">
        <v>605</v>
      </c>
      <c r="AU377" s="349" t="s">
        <v>605</v>
      </c>
      <c r="AV377" s="60" t="s">
        <v>610</v>
      </c>
      <c r="AW377" s="60" t="s">
        <v>623</v>
      </c>
      <c r="AX377" s="60" t="s">
        <v>628</v>
      </c>
      <c r="AY377" s="60" t="str">
        <f t="shared" ref="AY377:AZ377" si="95">AY$14</f>
        <v>Q4-23
Stated</v>
      </c>
      <c r="AZ377" s="473" t="str">
        <f t="shared" si="95"/>
        <v>FY-2023
Stated</v>
      </c>
      <c r="BA377"/>
      <c r="BB377" s="142" t="str">
        <f>LEFT($AR:$AR,2)&amp;"/"&amp;LEFT(AY:AY,2)</f>
        <v>Q4/Q4</v>
      </c>
      <c r="BC377" s="142" t="str">
        <f>LEFT($AY:$AY,2)&amp;"/"&amp;LEFT(AX:AX,2)</f>
        <v>Q4/Q3</v>
      </c>
      <c r="BD377" s="405" t="str">
        <f>LEFT($AK:$AK,2)&amp;"/"&amp;LEFT(AZ:AZ,2)</f>
        <v>FY/FY</v>
      </c>
      <c r="BE377" s="131"/>
    </row>
    <row r="378" spans="1:57" ht="13">
      <c r="A378" s="21"/>
      <c r="B378" s="26"/>
      <c r="C378" s="88"/>
      <c r="D378" s="88"/>
      <c r="E378" s="88"/>
      <c r="F378" s="88"/>
      <c r="G378" s="88"/>
      <c r="H378" s="88"/>
      <c r="I378" s="88"/>
      <c r="J378" s="88"/>
      <c r="K378" s="88"/>
      <c r="L378" s="88"/>
      <c r="M378" s="136"/>
      <c r="N378" s="136"/>
      <c r="O378" s="136"/>
      <c r="P378" s="136"/>
      <c r="Q378" s="88"/>
      <c r="R378" s="136"/>
      <c r="S378" s="136"/>
      <c r="T378" s="136"/>
      <c r="U378" s="136"/>
      <c r="V378" s="88"/>
      <c r="W378" s="136"/>
      <c r="X378" s="136"/>
      <c r="Y378" s="136"/>
      <c r="Z378" s="136"/>
      <c r="AA378" s="136"/>
      <c r="AB378" s="136"/>
      <c r="AC378" s="136"/>
      <c r="AD378" s="136"/>
      <c r="AE378" s="136"/>
      <c r="AF378" s="136"/>
      <c r="AG378" s="136"/>
      <c r="AH378" s="136"/>
      <c r="AI378" s="136"/>
      <c r="AJ378" s="136"/>
      <c r="AK378" s="136"/>
      <c r="AL378" s="136"/>
      <c r="AM378" s="136"/>
      <c r="AN378" s="136"/>
      <c r="AO378" s="136"/>
      <c r="AP378" s="136"/>
      <c r="AQ378" s="136"/>
      <c r="AR378" s="136"/>
      <c r="AS378" s="136"/>
      <c r="AT378" s="136"/>
      <c r="AU378" s="136"/>
      <c r="AV378" s="136"/>
      <c r="AW378" s="136"/>
      <c r="AX378" s="136"/>
      <c r="AY378" s="136"/>
      <c r="AZ378" s="470"/>
      <c r="BA378"/>
      <c r="BB378" s="370"/>
      <c r="BC378" s="370"/>
      <c r="BD378" s="370"/>
      <c r="BE378" s="131"/>
    </row>
    <row r="379" spans="1:57" ht="13">
      <c r="A379" s="108" t="s">
        <v>375</v>
      </c>
      <c r="B379" s="39" t="s">
        <v>26</v>
      </c>
      <c r="C379" s="109">
        <v>-437</v>
      </c>
      <c r="D379" s="109">
        <v>-332</v>
      </c>
      <c r="E379" s="109">
        <v>-500</v>
      </c>
      <c r="F379" s="109">
        <v>-90</v>
      </c>
      <c r="G379" s="80">
        <v>-1359</v>
      </c>
      <c r="H379" s="109">
        <v>-705.82957036376399</v>
      </c>
      <c r="I379" s="109">
        <v>101.77681212531</v>
      </c>
      <c r="J379" s="109">
        <v>-624.22137826086202</v>
      </c>
      <c r="K379" s="152">
        <v>-119.75317266806999</v>
      </c>
      <c r="L379" s="80">
        <v>-1348.0273091673901</v>
      </c>
      <c r="M379" s="153">
        <v>-166.431065551871</v>
      </c>
      <c r="N379" s="153">
        <v>-53.653533950680099</v>
      </c>
      <c r="O379" s="153">
        <v>-106.290801638299</v>
      </c>
      <c r="P379" s="153">
        <v>-329.25092874599397</v>
      </c>
      <c r="Q379" s="80">
        <v>-655.626329886843</v>
      </c>
      <c r="R379" s="153">
        <v>-112.428008332899</v>
      </c>
      <c r="S379" s="153">
        <v>-6.4657819252278204</v>
      </c>
      <c r="T379" s="153">
        <v>-162.46595398889201</v>
      </c>
      <c r="U379" s="153">
        <v>-63.008456540951897</v>
      </c>
      <c r="V379" s="80">
        <v>-344.36820078797001</v>
      </c>
      <c r="W379" s="153">
        <v>-171.302502636745</v>
      </c>
      <c r="X379" s="153">
        <v>-85.079027750801899</v>
      </c>
      <c r="Y379" s="153">
        <v>-99.540420187914805</v>
      </c>
      <c r="Z379" s="153">
        <v>-141.05585747927</v>
      </c>
      <c r="AA379" s="80">
        <v>-496.97780805473201</v>
      </c>
      <c r="AB379" s="153">
        <v>99.115221737064203</v>
      </c>
      <c r="AC379" s="153">
        <v>-265.69428838972601</v>
      </c>
      <c r="AD379" s="153">
        <v>-3.4508892235882702</v>
      </c>
      <c r="AE379" s="153">
        <v>-68.341716729620003</v>
      </c>
      <c r="AF379" s="80">
        <v>-238.37167260587</v>
      </c>
      <c r="AG379" s="153">
        <v>13.967157976213599</v>
      </c>
      <c r="AH379" s="153">
        <v>104.656559742119</v>
      </c>
      <c r="AI379" s="153">
        <v>0.12673125964771201</v>
      </c>
      <c r="AJ379" s="153">
        <v>187.088696921017</v>
      </c>
      <c r="AK379" s="80">
        <v>305.839145898997</v>
      </c>
      <c r="AL379" s="153">
        <v>25.831045456431699</v>
      </c>
      <c r="AM379" s="153">
        <v>-167.70895454356801</v>
      </c>
      <c r="AN379" s="153">
        <v>200.048336845189</v>
      </c>
      <c r="AO379" s="153">
        <v>-32.913856841929999</v>
      </c>
      <c r="AP379" s="153">
        <v>-53.117360205807202</v>
      </c>
      <c r="AQ379" s="306">
        <v>-231.61916651868901</v>
      </c>
      <c r="AR379" s="153">
        <v>-201.105718561998</v>
      </c>
      <c r="AS379" s="306">
        <f t="shared" ref="AS379:AS397" si="96">AU379-AM379-AO379-AQ379</f>
        <v>-282.51611714145508</v>
      </c>
      <c r="AT379" s="80">
        <v>-28.3436964661852</v>
      </c>
      <c r="AU379" s="80">
        <v>-714.75809504564199</v>
      </c>
      <c r="AV379" s="153">
        <v>-252.55904349607599</v>
      </c>
      <c r="AW379" s="153">
        <v>-65.684676707766997</v>
      </c>
      <c r="AX379" s="153">
        <v>-102.991161424922</v>
      </c>
      <c r="AY379" s="153">
        <v>-262.06868005163602</v>
      </c>
      <c r="AZ379" s="80">
        <v>-683.303561680401</v>
      </c>
      <c r="BA379" s="314"/>
      <c r="BB379" s="174">
        <f t="shared" ref="BB379:BB396" si="97">IF(ISERROR($AY379/AR379),"ns",IF($AY379/AR379&gt;200%,"x"&amp;(ROUND($AY379/AR379,1)),IF($AY379/AR379&lt;0,"ns",$AY379/AR379-1)))</f>
        <v>0.30313887603769962</v>
      </c>
      <c r="BC379" s="174" t="str">
        <f t="shared" ref="BC379:BC396" si="98">IF(ISERROR($AY379/AX379),"ns",IF($AY379/AX379&gt;200%,"x"&amp;(ROUND($AY379/AX379,1)),IF($AY379/AX379&lt;0,"ns",$AY379/AX379-1)))</f>
        <v>x2.5</v>
      </c>
      <c r="BD379" s="174">
        <f t="shared" ref="BD379:BD396" si="99">IF(ISERROR($AZ379/AU379),"ns",IF($AZ379/AU379&gt;200%,"x"&amp;(ROUND($AZ379/AU379,1)),IF($AZ379/AU379&lt;0,"ns",$AZ379/AU379-1)))</f>
        <v>-4.4007243266314333E-2</v>
      </c>
      <c r="BE379" s="131"/>
    </row>
    <row r="380" spans="1:57" ht="13">
      <c r="A380" s="110" t="s">
        <v>376</v>
      </c>
      <c r="B380" s="31" t="s">
        <v>377</v>
      </c>
      <c r="C380" s="127">
        <v>-31</v>
      </c>
      <c r="D380" s="127">
        <v>229</v>
      </c>
      <c r="E380" s="127">
        <v>-26</v>
      </c>
      <c r="F380" s="127">
        <v>100</v>
      </c>
      <c r="G380" s="128">
        <v>272</v>
      </c>
      <c r="H380" s="127">
        <v>19</v>
      </c>
      <c r="I380" s="127">
        <v>19.149999999999999</v>
      </c>
      <c r="J380" s="127">
        <v>-280.99</v>
      </c>
      <c r="K380" s="172">
        <v>103.46099999999998</v>
      </c>
      <c r="L380" s="128">
        <v>-158.37900000000002</v>
      </c>
      <c r="M380" s="173">
        <v>-8.4480000000000075</v>
      </c>
      <c r="N380" s="173">
        <v>-96.61</v>
      </c>
      <c r="O380" s="173">
        <v>-15.577000000000018</v>
      </c>
      <c r="P380" s="173">
        <v>-95.376999999999995</v>
      </c>
      <c r="Q380" s="128">
        <v>-207.56400000000002</v>
      </c>
      <c r="R380" s="173">
        <v>0</v>
      </c>
      <c r="S380" s="173">
        <v>0</v>
      </c>
      <c r="T380" s="173">
        <v>0</v>
      </c>
      <c r="U380" s="173">
        <v>0</v>
      </c>
      <c r="V380" s="128">
        <v>0</v>
      </c>
      <c r="W380" s="173">
        <v>0</v>
      </c>
      <c r="X380" s="173">
        <v>0</v>
      </c>
      <c r="Y380" s="173">
        <v>0</v>
      </c>
      <c r="Z380" s="173">
        <v>0</v>
      </c>
      <c r="AA380" s="128">
        <v>0</v>
      </c>
      <c r="AB380" s="173">
        <v>0</v>
      </c>
      <c r="AC380" s="173">
        <v>0</v>
      </c>
      <c r="AD380" s="173">
        <v>0</v>
      </c>
      <c r="AE380" s="173">
        <v>0</v>
      </c>
      <c r="AF380" s="128">
        <v>0</v>
      </c>
      <c r="AG380" s="173">
        <v>0</v>
      </c>
      <c r="AH380" s="173">
        <v>0</v>
      </c>
      <c r="AI380" s="173">
        <v>0</v>
      </c>
      <c r="AJ380" s="173">
        <v>0</v>
      </c>
      <c r="AK380" s="128">
        <v>0</v>
      </c>
      <c r="AL380" s="173">
        <v>0</v>
      </c>
      <c r="AM380" s="173">
        <v>0</v>
      </c>
      <c r="AN380" s="173">
        <v>0</v>
      </c>
      <c r="AO380" s="173">
        <v>0</v>
      </c>
      <c r="AP380" s="173">
        <v>0</v>
      </c>
      <c r="AQ380" s="387">
        <v>0</v>
      </c>
      <c r="AR380" s="173">
        <v>0</v>
      </c>
      <c r="AS380" s="387">
        <f t="shared" si="96"/>
        <v>0</v>
      </c>
      <c r="AT380" s="128">
        <v>0</v>
      </c>
      <c r="AU380" s="128">
        <v>0</v>
      </c>
      <c r="AV380" s="173">
        <v>0</v>
      </c>
      <c r="AW380" s="173">
        <v>0</v>
      </c>
      <c r="AX380" s="173">
        <v>0</v>
      </c>
      <c r="AY380" s="173">
        <v>0</v>
      </c>
      <c r="AZ380" s="68">
        <v>0</v>
      </c>
      <c r="BA380" s="314"/>
      <c r="BB380" s="174" t="str">
        <f t="shared" si="97"/>
        <v>ns</v>
      </c>
      <c r="BC380" s="174" t="str">
        <f t="shared" si="98"/>
        <v>ns</v>
      </c>
      <c r="BD380" s="174" t="str">
        <f t="shared" si="99"/>
        <v>ns</v>
      </c>
      <c r="BE380" s="131"/>
    </row>
    <row r="381" spans="1:57" ht="13">
      <c r="A381" s="110" t="s">
        <v>378</v>
      </c>
      <c r="B381" s="41" t="s">
        <v>58</v>
      </c>
      <c r="C381" s="111"/>
      <c r="D381" s="111"/>
      <c r="E381" s="111"/>
      <c r="F381" s="111"/>
      <c r="G381" s="81">
        <v>0</v>
      </c>
      <c r="H381" s="111">
        <v>0</v>
      </c>
      <c r="I381" s="111">
        <v>0</v>
      </c>
      <c r="J381" s="111">
        <v>0</v>
      </c>
      <c r="K381" s="154">
        <v>-66.260000000000005</v>
      </c>
      <c r="L381" s="81">
        <v>-66.260000000000005</v>
      </c>
      <c r="M381" s="155">
        <v>2</v>
      </c>
      <c r="N381" s="155">
        <v>120</v>
      </c>
      <c r="O381" s="155">
        <v>31.789000000000001</v>
      </c>
      <c r="P381" s="155">
        <v>2.5630000000000002</v>
      </c>
      <c r="Q381" s="81">
        <v>154.352</v>
      </c>
      <c r="R381" s="155">
        <v>0</v>
      </c>
      <c r="S381" s="155">
        <v>0</v>
      </c>
      <c r="T381" s="155">
        <v>-9.3960000000000008</v>
      </c>
      <c r="U381" s="155">
        <v>6.1970000000000001</v>
      </c>
      <c r="V381" s="81">
        <v>-3.1990000000000007</v>
      </c>
      <c r="W381" s="155">
        <v>-12.571999999999999</v>
      </c>
      <c r="X381" s="155">
        <v>-15.006</v>
      </c>
      <c r="Y381" s="155">
        <v>-30.363</v>
      </c>
      <c r="Z381" s="155">
        <v>-32.008000000000003</v>
      </c>
      <c r="AA381" s="81">
        <v>-77.37700000000001</v>
      </c>
      <c r="AB381" s="155">
        <v>-29.255143</v>
      </c>
      <c r="AC381" s="155">
        <v>-16.447282999999999</v>
      </c>
      <c r="AD381" s="155">
        <v>-4.0223110000000002</v>
      </c>
      <c r="AE381" s="155">
        <v>-14.493489</v>
      </c>
      <c r="AF381" s="81">
        <v>-34.963082999999997</v>
      </c>
      <c r="AG381" s="155">
        <v>-3.9759139999999999</v>
      </c>
      <c r="AH381" s="155">
        <v>4.4474429999999998</v>
      </c>
      <c r="AI381" s="155">
        <v>0</v>
      </c>
      <c r="AJ381" s="155">
        <v>21.834236000000001</v>
      </c>
      <c r="AK381" s="81">
        <v>26.281679</v>
      </c>
      <c r="AL381" s="155">
        <v>17.628240999999999</v>
      </c>
      <c r="AM381" s="155">
        <v>17.628240999999999</v>
      </c>
      <c r="AN381" s="155">
        <v>34.985641000000001</v>
      </c>
      <c r="AO381" s="155">
        <v>34.985641000000001</v>
      </c>
      <c r="AP381" s="155">
        <v>0</v>
      </c>
      <c r="AQ381" s="383">
        <v>0</v>
      </c>
      <c r="AR381" s="155">
        <v>0</v>
      </c>
      <c r="AS381" s="383">
        <f t="shared" si="96"/>
        <v>0</v>
      </c>
      <c r="AT381" s="81">
        <v>52.613882000000004</v>
      </c>
      <c r="AU381" s="81">
        <v>52.613882000000004</v>
      </c>
      <c r="AV381" s="155">
        <v>0</v>
      </c>
      <c r="AW381" s="155">
        <v>0</v>
      </c>
      <c r="AX381" s="155">
        <v>230.48400000000001</v>
      </c>
      <c r="AY381" s="155">
        <v>5.2999890000000001</v>
      </c>
      <c r="AZ381" s="81">
        <v>235.78398900000002</v>
      </c>
      <c r="BA381"/>
      <c r="BB381" s="174" t="str">
        <f t="shared" si="97"/>
        <v>ns</v>
      </c>
      <c r="BC381" s="174">
        <f t="shared" si="98"/>
        <v>-0.97700495912948404</v>
      </c>
      <c r="BD381" s="174" t="str">
        <f t="shared" si="99"/>
        <v>x4,5</v>
      </c>
      <c r="BE381" s="131"/>
    </row>
    <row r="382" spans="1:57" ht="13">
      <c r="A382" s="21" t="s">
        <v>379</v>
      </c>
      <c r="B382" s="29" t="s">
        <v>28</v>
      </c>
      <c r="C382" s="101">
        <v>-283</v>
      </c>
      <c r="D382" s="101">
        <v>-206</v>
      </c>
      <c r="E382" s="101">
        <v>-218</v>
      </c>
      <c r="F382" s="101">
        <v>-155</v>
      </c>
      <c r="G382" s="106">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-281.15528173137801</v>
      </c>
      <c r="AC382" s="95">
        <v>-189.918686916751</v>
      </c>
      <c r="AD382" s="95">
        <v>-208.62138201824601</v>
      </c>
      <c r="AE382" s="95">
        <v>-197.84327578716201</v>
      </c>
      <c r="AF382" s="96">
        <v>-877.53862645353604</v>
      </c>
      <c r="AG382" s="95">
        <v>-118.30241800237999</v>
      </c>
      <c r="AH382" s="95">
        <v>-206.76408811131199</v>
      </c>
      <c r="AI382" s="95">
        <v>-189.46796198636</v>
      </c>
      <c r="AJ382" s="95">
        <v>-206.50748577839099</v>
      </c>
      <c r="AK382" s="96">
        <v>-721.041953878443</v>
      </c>
      <c r="AL382" s="95">
        <v>-280.78151772703399</v>
      </c>
      <c r="AM382" s="95">
        <v>-74.906517727033901</v>
      </c>
      <c r="AN382" s="95">
        <v>-211.21789147768101</v>
      </c>
      <c r="AO382" s="95">
        <v>-3.3968914776810095</v>
      </c>
      <c r="AP382" s="95">
        <v>-207.869819399737</v>
      </c>
      <c r="AQ382" s="379">
        <v>-20.722819399737105</v>
      </c>
      <c r="AR382" s="95">
        <v>-232.165162072779</v>
      </c>
      <c r="AS382" s="379">
        <f t="shared" si="96"/>
        <v>-44.846162072778995</v>
      </c>
      <c r="AT382" s="96">
        <v>-932.03439067723104</v>
      </c>
      <c r="AU382" s="96">
        <v>-143.87239067723101</v>
      </c>
      <c r="AV382" s="95">
        <v>-110.10822260689901</v>
      </c>
      <c r="AW382" s="95">
        <v>15.021908004306901</v>
      </c>
      <c r="AX382" s="95">
        <v>-2.3016549613971802</v>
      </c>
      <c r="AY382" s="95">
        <v>-44.032192737309799</v>
      </c>
      <c r="AZ382" s="472">
        <v>-141.420162301299</v>
      </c>
      <c r="BA382" s="314"/>
      <c r="BB382" s="174">
        <f t="shared" si="97"/>
        <v>-0.81034108500953039</v>
      </c>
      <c r="BC382" s="174" t="str">
        <f t="shared" si="98"/>
        <v>x19.1</v>
      </c>
      <c r="BD382" s="174">
        <f t="shared" si="99"/>
        <v>-1.7044468117815792E-2</v>
      </c>
      <c r="BE382" s="131"/>
    </row>
    <row r="383" spans="1:57" ht="13">
      <c r="A383" s="97" t="s">
        <v>380</v>
      </c>
      <c r="B383" s="31"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57.949520000000007</v>
      </c>
      <c r="AH383" s="99">
        <v>0.24509338999999386</v>
      </c>
      <c r="AI383" s="99">
        <v>0</v>
      </c>
      <c r="AJ383" s="99">
        <v>0</v>
      </c>
      <c r="AK383" s="100">
        <v>58.194613390000001</v>
      </c>
      <c r="AL383" s="99">
        <v>-56.442258822423739</v>
      </c>
      <c r="AM383" s="99">
        <v>-56.442258822423739</v>
      </c>
      <c r="AN383" s="99">
        <v>-3.5684177576257525E-2</v>
      </c>
      <c r="AO383" s="99">
        <v>-3.5684177576257525E-2</v>
      </c>
      <c r="AP383" s="99">
        <v>0</v>
      </c>
      <c r="AQ383" s="380">
        <v>0</v>
      </c>
      <c r="AR383" s="99">
        <v>0</v>
      </c>
      <c r="AS383" s="380">
        <f t="shared" si="96"/>
        <v>0</v>
      </c>
      <c r="AT383" s="100">
        <v>-56.477942999999996</v>
      </c>
      <c r="AU383" s="100">
        <v>-56.477942999999996</v>
      </c>
      <c r="AV383" s="99">
        <v>-71.591444899999999</v>
      </c>
      <c r="AW383" s="99">
        <v>-5.7124091000000021</v>
      </c>
      <c r="AX383" s="99">
        <v>0</v>
      </c>
      <c r="AY383" s="99">
        <v>0</v>
      </c>
      <c r="AZ383" s="100">
        <v>-77.303854000000001</v>
      </c>
      <c r="BA383"/>
      <c r="BB383" s="174" t="str">
        <f t="shared" si="97"/>
        <v>ns</v>
      </c>
      <c r="BC383" s="174" t="str">
        <f t="shared" si="98"/>
        <v>ns</v>
      </c>
      <c r="BD383" s="174">
        <f t="shared" si="99"/>
        <v>0.36874414848996895</v>
      </c>
      <c r="BE383" s="131"/>
    </row>
    <row r="384" spans="1:57" ht="13">
      <c r="A384" s="21" t="s">
        <v>381</v>
      </c>
      <c r="B384" s="28" t="s">
        <v>32</v>
      </c>
      <c r="C384" s="63">
        <v>-720</v>
      </c>
      <c r="D384" s="63">
        <v>-538</v>
      </c>
      <c r="E384" s="63">
        <v>-718</v>
      </c>
      <c r="F384" s="63">
        <v>-245</v>
      </c>
      <c r="G384" s="64">
        <v>-2221</v>
      </c>
      <c r="H384" s="63">
        <v>-974.82</v>
      </c>
      <c r="I384" s="63">
        <v>-98.022000000000105</v>
      </c>
      <c r="J384" s="63">
        <v>-806.89800000000002</v>
      </c>
      <c r="K384" s="63">
        <v>-340.19</v>
      </c>
      <c r="L384" s="64">
        <v>-2219.9299999999998</v>
      </c>
      <c r="M384" s="143">
        <v>-439.928</v>
      </c>
      <c r="N384" s="143">
        <v>-257.94099999999997</v>
      </c>
      <c r="O384" s="143">
        <v>-290.53100000000001</v>
      </c>
      <c r="P384" s="143">
        <v>-516.94299999999998</v>
      </c>
      <c r="Q384" s="64">
        <v>-1505.3430000000001</v>
      </c>
      <c r="R384" s="143">
        <v>-363.483</v>
      </c>
      <c r="S384" s="143">
        <v>-192.060791839187</v>
      </c>
      <c r="T384" s="143">
        <v>-374.02651788908997</v>
      </c>
      <c r="U384" s="143">
        <v>-319.08449524619198</v>
      </c>
      <c r="V384" s="64">
        <v>-1248.6548049744699</v>
      </c>
      <c r="W384" s="143">
        <v>-425.47644240691199</v>
      </c>
      <c r="X384" s="143">
        <v>-295.50147433258297</v>
      </c>
      <c r="Y384" s="143">
        <v>-278.175661120386</v>
      </c>
      <c r="Z384" s="143">
        <v>-369.94665375656001</v>
      </c>
      <c r="AA384" s="64">
        <v>-1369.1002316164399</v>
      </c>
      <c r="AB384" s="143">
        <v>-182.040059994313</v>
      </c>
      <c r="AC384" s="143">
        <v>-455.61297530647698</v>
      </c>
      <c r="AD384" s="143">
        <v>-212.07227124183501</v>
      </c>
      <c r="AE384" s="143">
        <v>-266.18499251678202</v>
      </c>
      <c r="AF384" s="64">
        <v>-1115.9102990594099</v>
      </c>
      <c r="AG384" s="143">
        <v>-104.335260026166</v>
      </c>
      <c r="AH384" s="143">
        <v>-102.10752836919301</v>
      </c>
      <c r="AI384" s="143">
        <v>-189.34123072671201</v>
      </c>
      <c r="AJ384" s="143">
        <v>-19.418788857374</v>
      </c>
      <c r="AK384" s="64">
        <v>-415.20280797944599</v>
      </c>
      <c r="AL384" s="143">
        <v>-254.95047227060201</v>
      </c>
      <c r="AM384" s="143">
        <v>-242.615472270602</v>
      </c>
      <c r="AN384" s="143">
        <v>-11.1695546324924</v>
      </c>
      <c r="AO384" s="143">
        <v>-36.310748319611008</v>
      </c>
      <c r="AP384" s="143">
        <v>-260.98717960554399</v>
      </c>
      <c r="AQ384" s="381">
        <v>-252.34198591842699</v>
      </c>
      <c r="AR384" s="143">
        <v>-433.27088063477697</v>
      </c>
      <c r="AS384" s="381">
        <f t="shared" si="96"/>
        <v>-327.36227921423301</v>
      </c>
      <c r="AT384" s="64">
        <v>-960.378087143416</v>
      </c>
      <c r="AU384" s="64">
        <v>-858.630485722873</v>
      </c>
      <c r="AV384" s="143">
        <v>-362.66726610297502</v>
      </c>
      <c r="AW384" s="143">
        <v>-50.662768703460003</v>
      </c>
      <c r="AX384" s="143">
        <v>-105.292816386319</v>
      </c>
      <c r="AY384" s="143">
        <v>-306.10087278894599</v>
      </c>
      <c r="AZ384" s="64">
        <v>-824.72372398170103</v>
      </c>
      <c r="BA384"/>
      <c r="BB384" s="174">
        <f t="shared" si="97"/>
        <v>-0.29351155023277031</v>
      </c>
      <c r="BC384" s="174" t="str">
        <f t="shared" si="98"/>
        <v>x2.9</v>
      </c>
      <c r="BD384" s="174">
        <f t="shared" si="99"/>
        <v>-3.9489352294108437E-2</v>
      </c>
      <c r="BE384" s="131"/>
    </row>
    <row r="385" spans="1:57" ht="13">
      <c r="A385" s="21" t="s">
        <v>382</v>
      </c>
      <c r="B385" s="29" t="s">
        <v>34</v>
      </c>
      <c r="C385" s="101">
        <v>14</v>
      </c>
      <c r="D385" s="101">
        <v>79</v>
      </c>
      <c r="E385" s="101">
        <v>-135</v>
      </c>
      <c r="F385" s="101">
        <v>-187</v>
      </c>
      <c r="G385" s="106">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2.0000000000006679E-3</v>
      </c>
      <c r="T385" s="95">
        <v>-2.234</v>
      </c>
      <c r="U385" s="95">
        <v>-80.156999999999996</v>
      </c>
      <c r="V385" s="96">
        <v>-84.11</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379">
        <v>-0.85899999999999999</v>
      </c>
      <c r="AR385" s="95">
        <v>-3.57</v>
      </c>
      <c r="AS385" s="379">
        <f t="shared" si="96"/>
        <v>-3.6470000000000002</v>
      </c>
      <c r="AT385" s="96">
        <v>-9.1579999999999995</v>
      </c>
      <c r="AU385" s="96">
        <v>-8.6839999999999993</v>
      </c>
      <c r="AV385" s="95">
        <v>1.1120000000000001</v>
      </c>
      <c r="AW385" s="95">
        <v>-1.605</v>
      </c>
      <c r="AX385" s="95">
        <v>-1.5609999999999999</v>
      </c>
      <c r="AY385" s="95">
        <v>-14.488</v>
      </c>
      <c r="AZ385" s="472">
        <v>-16.542000000000002</v>
      </c>
      <c r="BA385"/>
      <c r="BB385" s="174" t="str">
        <f t="shared" si="97"/>
        <v>x4.1</v>
      </c>
      <c r="BC385" s="174" t="str">
        <f t="shared" si="98"/>
        <v>x9.3</v>
      </c>
      <c r="BD385" s="174">
        <f t="shared" si="99"/>
        <v>0.90488254260709389</v>
      </c>
      <c r="BE385" s="131"/>
    </row>
    <row r="386" spans="1:57" ht="13">
      <c r="A386" s="97" t="s">
        <v>383</v>
      </c>
      <c r="B386" s="31"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-4.5999999999999996</v>
      </c>
      <c r="T386" s="99">
        <v>0</v>
      </c>
      <c r="U386" s="99">
        <v>-75</v>
      </c>
      <c r="V386" s="100">
        <v>-79.599999999999994</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380">
        <v>0</v>
      </c>
      <c r="AR386" s="99">
        <v>0</v>
      </c>
      <c r="AS386" s="380">
        <f t="shared" si="96"/>
        <v>0</v>
      </c>
      <c r="AT386" s="100">
        <v>0</v>
      </c>
      <c r="AU386" s="100">
        <v>0</v>
      </c>
      <c r="AV386" s="99">
        <v>0</v>
      </c>
      <c r="AW386" s="99">
        <v>0</v>
      </c>
      <c r="AX386" s="99">
        <v>0</v>
      </c>
      <c r="AY386" s="99">
        <v>0</v>
      </c>
      <c r="AZ386" s="100">
        <v>0</v>
      </c>
      <c r="BA386"/>
      <c r="BB386" s="174" t="str">
        <f t="shared" si="97"/>
        <v>ns</v>
      </c>
      <c r="BC386" s="174" t="str">
        <f t="shared" si="98"/>
        <v>ns</v>
      </c>
      <c r="BD386" s="174" t="str">
        <f t="shared" si="99"/>
        <v>ns</v>
      </c>
      <c r="BE386" s="131"/>
    </row>
    <row r="387" spans="1:57" ht="13">
      <c r="A387" s="21" t="s">
        <v>384</v>
      </c>
      <c r="B387" s="29" t="s">
        <v>38</v>
      </c>
      <c r="C387" s="101">
        <v>-1</v>
      </c>
      <c r="D387" s="101">
        <v>0</v>
      </c>
      <c r="E387" s="101">
        <v>190</v>
      </c>
      <c r="F387" s="101">
        <v>17</v>
      </c>
      <c r="G387" s="106">
        <v>206</v>
      </c>
      <c r="H387" s="101">
        <v>8.2416377662764404</v>
      </c>
      <c r="I387" s="101">
        <v>2.96745957578716</v>
      </c>
      <c r="J387" s="101">
        <v>26.909030845243802</v>
      </c>
      <c r="K387" s="101">
        <v>32.806589009807901</v>
      </c>
      <c r="L387" s="106">
        <v>70.924717197115299</v>
      </c>
      <c r="M387" s="144">
        <v>72.570448432115001</v>
      </c>
      <c r="N387" s="144">
        <v>106.853303773942</v>
      </c>
      <c r="O387" s="144">
        <v>-1.2015</v>
      </c>
      <c r="P387" s="144">
        <v>-1.25750000000003</v>
      </c>
      <c r="Q387" s="106">
        <v>176.964752206057</v>
      </c>
      <c r="R387" s="144">
        <v>17.894500000000001</v>
      </c>
      <c r="S387" s="144">
        <v>-0.41899982411326597</v>
      </c>
      <c r="T387" s="144">
        <v>1.87599905188031</v>
      </c>
      <c r="U387" s="144">
        <v>1.20349948386996</v>
      </c>
      <c r="V387" s="106">
        <v>20.554998711637001</v>
      </c>
      <c r="W387" s="144">
        <v>-5.5113663987176196</v>
      </c>
      <c r="X387" s="144">
        <v>18.842915519934301</v>
      </c>
      <c r="Y387" s="144">
        <v>-2.0929747307570099</v>
      </c>
      <c r="Z387" s="144">
        <v>-5.2447155910803804</v>
      </c>
      <c r="AA387" s="106">
        <v>5.99385879937926</v>
      </c>
      <c r="AB387" s="144">
        <v>2.7843988308537302</v>
      </c>
      <c r="AC387" s="144">
        <v>9.9952838697950206</v>
      </c>
      <c r="AD387" s="144">
        <v>9.2858079937891596</v>
      </c>
      <c r="AE387" s="144">
        <v>-25.690011444609802</v>
      </c>
      <c r="AF387" s="106">
        <v>-3.6245207501718801</v>
      </c>
      <c r="AG387" s="144">
        <v>-6.5738792702825197</v>
      </c>
      <c r="AH387" s="144">
        <v>-8.6949168883225791</v>
      </c>
      <c r="AI387" s="144">
        <v>-3.8869102362749</v>
      </c>
      <c r="AJ387" s="144">
        <v>-9.9482190598855809</v>
      </c>
      <c r="AK387" s="106">
        <v>-29.103925454765601</v>
      </c>
      <c r="AL387" s="144">
        <v>-8.4859001750799994</v>
      </c>
      <c r="AM387" s="144">
        <v>-8.4859001750799994</v>
      </c>
      <c r="AN387" s="144">
        <v>-8.9636334482399995</v>
      </c>
      <c r="AO387" s="144">
        <v>-8.9636334482400013</v>
      </c>
      <c r="AP387" s="144">
        <v>-9.2990002477889409</v>
      </c>
      <c r="AQ387" s="382">
        <v>-9.2990002477889</v>
      </c>
      <c r="AR387" s="144">
        <v>-16.305809507038202</v>
      </c>
      <c r="AS387" s="382">
        <f t="shared" si="96"/>
        <v>-16.305809507038202</v>
      </c>
      <c r="AT387" s="106">
        <v>-43.054343378147102</v>
      </c>
      <c r="AU387" s="106">
        <v>-43.054343378147102</v>
      </c>
      <c r="AV387" s="144">
        <v>-14.0664114165558</v>
      </c>
      <c r="AW387" s="144">
        <v>-18.946937234484199</v>
      </c>
      <c r="AX387" s="144">
        <v>-12.4163438022238</v>
      </c>
      <c r="AY387" s="144">
        <v>-12.3467118604856</v>
      </c>
      <c r="AZ387" s="66">
        <v>-57.776404313749403</v>
      </c>
      <c r="BA387"/>
      <c r="BB387" s="174">
        <f t="shared" si="97"/>
        <v>-0.24280288843333453</v>
      </c>
      <c r="BC387" s="174">
        <f t="shared" si="98"/>
        <v>-5.6080874408236392E-3</v>
      </c>
      <c r="BD387" s="174">
        <f t="shared" si="99"/>
        <v>0.34194136480721959</v>
      </c>
      <c r="BE387" s="131"/>
    </row>
    <row r="388" spans="1:57" ht="13">
      <c r="A388" s="21" t="s">
        <v>385</v>
      </c>
      <c r="B388" s="29" t="s">
        <v>40</v>
      </c>
      <c r="C388" s="101">
        <v>0</v>
      </c>
      <c r="D388" s="101">
        <v>-6</v>
      </c>
      <c r="E388" s="101">
        <v>-1</v>
      </c>
      <c r="F388" s="101">
        <v>38</v>
      </c>
      <c r="G388" s="106">
        <v>31</v>
      </c>
      <c r="H388" s="101">
        <v>0</v>
      </c>
      <c r="I388" s="101">
        <v>2.93</v>
      </c>
      <c r="J388" s="101">
        <v>-50.033000000000001</v>
      </c>
      <c r="K388" s="101">
        <v>-6.8049999999999997</v>
      </c>
      <c r="L388" s="106">
        <v>-53.908000000000001</v>
      </c>
      <c r="M388" s="144">
        <v>-0.36899999999999999</v>
      </c>
      <c r="N388" s="144">
        <v>-0.11799999999999999</v>
      </c>
      <c r="O388" s="144">
        <v>-0.752</v>
      </c>
      <c r="P388" s="144">
        <v>-2.7170000000000001</v>
      </c>
      <c r="Q388" s="106">
        <v>-3.956</v>
      </c>
      <c r="R388" s="144">
        <v>16.643999999999998</v>
      </c>
      <c r="S388" s="144">
        <v>-0.20499999999999999</v>
      </c>
      <c r="T388" s="144">
        <v>-0.158</v>
      </c>
      <c r="U388" s="144">
        <v>-3.105</v>
      </c>
      <c r="V388" s="106">
        <v>13.176</v>
      </c>
      <c r="W388" s="144">
        <v>19.481999999999999</v>
      </c>
      <c r="X388" s="144">
        <v>4.0000000000013402E-3</v>
      </c>
      <c r="Y388" s="144">
        <v>0.27</v>
      </c>
      <c r="Z388" s="144">
        <v>-7.9930000000000003</v>
      </c>
      <c r="AA388" s="106">
        <v>11.763</v>
      </c>
      <c r="AB388" s="144">
        <v>0.17899999999999999</v>
      </c>
      <c r="AC388" s="144">
        <v>-0.23100000000000001</v>
      </c>
      <c r="AD388" s="144">
        <v>0.21199999999999999</v>
      </c>
      <c r="AE388" s="144">
        <v>-0.126</v>
      </c>
      <c r="AF388" s="106">
        <v>3.4000000000000002E-2</v>
      </c>
      <c r="AG388" s="144">
        <v>-9.0999999999999998E-2</v>
      </c>
      <c r="AH388" s="144">
        <v>3.6139999999999999</v>
      </c>
      <c r="AI388" s="144">
        <v>-6.0000000000000001E-3</v>
      </c>
      <c r="AJ388" s="144">
        <v>-5.3999999999999999E-2</v>
      </c>
      <c r="AK388" s="106">
        <v>3.4630000000000001</v>
      </c>
      <c r="AL388" s="144">
        <v>-1E-3</v>
      </c>
      <c r="AM388" s="144">
        <v>-1E-3</v>
      </c>
      <c r="AN388" s="144">
        <v>2E-3</v>
      </c>
      <c r="AO388" s="144">
        <v>2E-3</v>
      </c>
      <c r="AP388" s="144">
        <v>4.0000000000000001E-3</v>
      </c>
      <c r="AQ388" s="382">
        <v>4.0000000000000001E-3</v>
      </c>
      <c r="AR388" s="144">
        <v>2E-3</v>
      </c>
      <c r="AS388" s="382">
        <f t="shared" si="96"/>
        <v>2E-3</v>
      </c>
      <c r="AT388" s="106">
        <v>7.0000000000000001E-3</v>
      </c>
      <c r="AU388" s="106">
        <v>7.0000000000000001E-3</v>
      </c>
      <c r="AV388" s="144">
        <v>0</v>
      </c>
      <c r="AW388" s="144">
        <v>0</v>
      </c>
      <c r="AX388" s="144">
        <v>-1E-3</v>
      </c>
      <c r="AY388" s="144">
        <v>-2.5990000000000002</v>
      </c>
      <c r="AZ388" s="66">
        <v>-2.6</v>
      </c>
      <c r="BA388"/>
      <c r="BB388" s="174" t="str">
        <f t="shared" si="97"/>
        <v>ns</v>
      </c>
      <c r="BC388" s="174" t="str">
        <f t="shared" si="98"/>
        <v>x2599</v>
      </c>
      <c r="BD388" s="174" t="str">
        <f t="shared" si="99"/>
        <v>ns</v>
      </c>
      <c r="BE388" s="131"/>
    </row>
    <row r="389" spans="1:57" ht="13">
      <c r="A389" s="21" t="s">
        <v>386</v>
      </c>
      <c r="B389" s="29" t="s">
        <v>42</v>
      </c>
      <c r="C389" s="101">
        <v>0</v>
      </c>
      <c r="D389" s="101">
        <v>0</v>
      </c>
      <c r="E389" s="101">
        <v>0</v>
      </c>
      <c r="F389" s="101">
        <v>0</v>
      </c>
      <c r="G389" s="106">
        <v>0</v>
      </c>
      <c r="H389" s="101">
        <v>0</v>
      </c>
      <c r="I389" s="101">
        <v>0</v>
      </c>
      <c r="J389" s="101">
        <v>0</v>
      </c>
      <c r="K389" s="101">
        <v>-491</v>
      </c>
      <c r="L389" s="106">
        <v>-491</v>
      </c>
      <c r="M389" s="144">
        <v>0</v>
      </c>
      <c r="N389" s="144">
        <v>0</v>
      </c>
      <c r="O389" s="144">
        <v>0</v>
      </c>
      <c r="P389" s="144">
        <v>186.45099999999999</v>
      </c>
      <c r="Q389" s="106">
        <v>186.45099999999999</v>
      </c>
      <c r="R389" s="144">
        <v>85.569000000000003</v>
      </c>
      <c r="S389" s="144">
        <v>0</v>
      </c>
      <c r="T389" s="144">
        <v>0</v>
      </c>
      <c r="U389" s="144">
        <v>0</v>
      </c>
      <c r="V389" s="106">
        <v>85.569000000000003</v>
      </c>
      <c r="W389" s="144">
        <v>0</v>
      </c>
      <c r="X389" s="144">
        <v>0</v>
      </c>
      <c r="Y389" s="144">
        <v>0</v>
      </c>
      <c r="Z389" s="144">
        <v>-611.09199999999998</v>
      </c>
      <c r="AA389" s="106">
        <v>-611.09199999999998</v>
      </c>
      <c r="AB389" s="144">
        <v>0</v>
      </c>
      <c r="AC389" s="144">
        <v>0</v>
      </c>
      <c r="AD389" s="144">
        <v>0</v>
      </c>
      <c r="AE389" s="144">
        <v>-903</v>
      </c>
      <c r="AF389" s="106">
        <v>-903</v>
      </c>
      <c r="AG389" s="144">
        <v>0</v>
      </c>
      <c r="AH389" s="144">
        <v>0</v>
      </c>
      <c r="AI389" s="144">
        <v>0</v>
      </c>
      <c r="AJ389" s="144">
        <v>0</v>
      </c>
      <c r="AK389" s="106">
        <v>0</v>
      </c>
      <c r="AL389" s="144">
        <v>0</v>
      </c>
      <c r="AM389" s="144">
        <v>0</v>
      </c>
      <c r="AN389" s="144">
        <v>0</v>
      </c>
      <c r="AO389" s="144">
        <v>0</v>
      </c>
      <c r="AP389" s="144">
        <v>0</v>
      </c>
      <c r="AQ389" s="382">
        <v>0</v>
      </c>
      <c r="AR389" s="144">
        <v>0</v>
      </c>
      <c r="AS389" s="382">
        <f t="shared" si="96"/>
        <v>0</v>
      </c>
      <c r="AT389" s="106">
        <v>0</v>
      </c>
      <c r="AU389" s="106">
        <v>0</v>
      </c>
      <c r="AV389" s="144">
        <v>0</v>
      </c>
      <c r="AW389" s="144">
        <v>0</v>
      </c>
      <c r="AX389" s="144">
        <v>0</v>
      </c>
      <c r="AY389" s="144">
        <v>-9.3689999999999998</v>
      </c>
      <c r="AZ389" s="66">
        <v>-9.3689999999999998</v>
      </c>
      <c r="BA389"/>
      <c r="BB389" s="174" t="str">
        <f t="shared" si="97"/>
        <v>ns</v>
      </c>
      <c r="BC389" s="174" t="str">
        <f t="shared" si="98"/>
        <v>ns</v>
      </c>
      <c r="BD389" s="174" t="str">
        <f t="shared" si="99"/>
        <v>ns</v>
      </c>
      <c r="BE389" s="131"/>
    </row>
    <row r="390" spans="1:57" ht="13">
      <c r="A390" s="21" t="s">
        <v>387</v>
      </c>
      <c r="B390" s="28" t="s">
        <v>44</v>
      </c>
      <c r="C390" s="63">
        <v>-707</v>
      </c>
      <c r="D390" s="63">
        <v>-465</v>
      </c>
      <c r="E390" s="63">
        <v>-664</v>
      </c>
      <c r="F390" s="63">
        <v>-377</v>
      </c>
      <c r="G390" s="64">
        <v>-2213</v>
      </c>
      <c r="H390" s="63">
        <v>-976.64636223372304</v>
      </c>
      <c r="I390" s="63">
        <v>-94.018540424212802</v>
      </c>
      <c r="J390" s="63">
        <v>-835.62096915475604</v>
      </c>
      <c r="K390" s="63">
        <v>-814.52141099019195</v>
      </c>
      <c r="L390" s="64">
        <v>-2720.8072828028799</v>
      </c>
      <c r="M390" s="143">
        <v>-376.488551567885</v>
      </c>
      <c r="N390" s="143">
        <v>-138.766696226058</v>
      </c>
      <c r="O390" s="143">
        <v>-289.41649999999998</v>
      </c>
      <c r="P390" s="143">
        <v>-347.30250000000001</v>
      </c>
      <c r="Q390" s="64">
        <v>-1151.9742477939401</v>
      </c>
      <c r="R390" s="143">
        <v>-245.09649999999999</v>
      </c>
      <c r="S390" s="143">
        <v>-192.68279166330001</v>
      </c>
      <c r="T390" s="143">
        <v>-374.542518837209</v>
      </c>
      <c r="U390" s="143">
        <v>-401.14299576232202</v>
      </c>
      <c r="V390" s="64">
        <v>-1213.4648062628301</v>
      </c>
      <c r="W390" s="143">
        <v>-409.95280880563001</v>
      </c>
      <c r="X390" s="143">
        <v>-291.656558812649</v>
      </c>
      <c r="Y390" s="143">
        <v>-285.341635851143</v>
      </c>
      <c r="Z390" s="143">
        <v>-1003.86736934764</v>
      </c>
      <c r="AA390" s="64">
        <v>-1990.81837281706</v>
      </c>
      <c r="AB390" s="143">
        <v>-215.57066116345999</v>
      </c>
      <c r="AC390" s="143">
        <v>-446.85369143668203</v>
      </c>
      <c r="AD390" s="143">
        <v>-200.80646324804499</v>
      </c>
      <c r="AE390" s="143">
        <v>-1188.7430039613901</v>
      </c>
      <c r="AF390" s="64">
        <v>-2051.9738198095802</v>
      </c>
      <c r="AG390" s="143">
        <v>-110.33613929644901</v>
      </c>
      <c r="AH390" s="143">
        <v>-111.213445257516</v>
      </c>
      <c r="AI390" s="143">
        <v>-195.70914096298699</v>
      </c>
      <c r="AJ390" s="143">
        <v>-35.570007917259701</v>
      </c>
      <c r="AK390" s="64">
        <v>-452.82873343421102</v>
      </c>
      <c r="AL390" s="143">
        <v>-265.418372445682</v>
      </c>
      <c r="AM390" s="143">
        <v>-252.77937244568199</v>
      </c>
      <c r="AN390" s="143">
        <v>-22.861188080732401</v>
      </c>
      <c r="AO390" s="143">
        <v>-47.773381767850992</v>
      </c>
      <c r="AP390" s="143">
        <v>-271.159179853333</v>
      </c>
      <c r="AQ390" s="381">
        <v>-262.49598616621603</v>
      </c>
      <c r="AR390" s="143">
        <v>-453.14469014181498</v>
      </c>
      <c r="AS390" s="381">
        <f t="shared" si="96"/>
        <v>-347.31308872127107</v>
      </c>
      <c r="AT390" s="64">
        <v>-1012.58343052156</v>
      </c>
      <c r="AU390" s="64">
        <v>-910.36182910102002</v>
      </c>
      <c r="AV390" s="143">
        <v>-375.62167751953098</v>
      </c>
      <c r="AW390" s="143">
        <v>-71.214705937944203</v>
      </c>
      <c r="AX390" s="143">
        <v>-119.27116018854301</v>
      </c>
      <c r="AY390" s="143">
        <v>-344.90358464943102</v>
      </c>
      <c r="AZ390" s="64">
        <v>-911.01112829545002</v>
      </c>
      <c r="BA390"/>
      <c r="BB390" s="174">
        <f t="shared" si="97"/>
        <v>-0.23886654273386521</v>
      </c>
      <c r="BC390" s="174" t="str">
        <f t="shared" si="98"/>
        <v>x2.9</v>
      </c>
      <c r="BD390" s="174">
        <f t="shared" si="99"/>
        <v>7.1323200696049582E-4</v>
      </c>
      <c r="BE390" s="131"/>
    </row>
    <row r="391" spans="1:57" ht="13">
      <c r="A391" s="21" t="s">
        <v>388</v>
      </c>
      <c r="B391" s="29" t="s">
        <v>46</v>
      </c>
      <c r="C391" s="101">
        <v>257</v>
      </c>
      <c r="D391" s="101">
        <v>254</v>
      </c>
      <c r="E391" s="101">
        <v>345</v>
      </c>
      <c r="F391" s="101">
        <v>258</v>
      </c>
      <c r="G391" s="106">
        <v>1114</v>
      </c>
      <c r="H391" s="101">
        <v>392.35300000000001</v>
      </c>
      <c r="I391" s="101">
        <v>171.69200000000001</v>
      </c>
      <c r="J391" s="101">
        <v>302.86599999999999</v>
      </c>
      <c r="K391" s="101">
        <v>58.195999999999998</v>
      </c>
      <c r="L391" s="106">
        <v>925.10699999999997</v>
      </c>
      <c r="M391" s="144">
        <v>115.599</v>
      </c>
      <c r="N391" s="144">
        <v>134.042</v>
      </c>
      <c r="O391" s="144">
        <v>103.408</v>
      </c>
      <c r="P391" s="144">
        <v>-8.843</v>
      </c>
      <c r="Q391" s="106">
        <v>344.20600000000002</v>
      </c>
      <c r="R391" s="144">
        <v>125.81399999999999</v>
      </c>
      <c r="S391" s="144">
        <v>100.215856314088</v>
      </c>
      <c r="T391" s="144">
        <v>150.820024947169</v>
      </c>
      <c r="U391" s="144">
        <v>198.88462851343499</v>
      </c>
      <c r="V391" s="106">
        <v>575.73450977469099</v>
      </c>
      <c r="W391" s="144">
        <v>110.94179871946299</v>
      </c>
      <c r="X391" s="144">
        <v>93.662283853951607</v>
      </c>
      <c r="Y391" s="144">
        <v>56.229854458375698</v>
      </c>
      <c r="Z391" s="144">
        <v>1278.3088124768899</v>
      </c>
      <c r="AA391" s="106">
        <v>1539.14274950868</v>
      </c>
      <c r="AB391" s="144">
        <v>39.163307364230903</v>
      </c>
      <c r="AC391" s="144">
        <v>184.687642299701</v>
      </c>
      <c r="AD391" s="144">
        <v>95.660913187611897</v>
      </c>
      <c r="AE391" s="144">
        <v>21.4110126048799</v>
      </c>
      <c r="AF391" s="106">
        <v>340.92287545642398</v>
      </c>
      <c r="AG391" s="144">
        <v>31.150549602754101</v>
      </c>
      <c r="AH391" s="144">
        <v>43.8374766778254</v>
      </c>
      <c r="AI391" s="144">
        <v>48.962548880968598</v>
      </c>
      <c r="AJ391" s="144">
        <v>23.783862238206499</v>
      </c>
      <c r="AK391" s="106">
        <v>147.734437399755</v>
      </c>
      <c r="AL391" s="144">
        <v>53.6533324362169</v>
      </c>
      <c r="AM391" s="144">
        <v>50.185332436216903</v>
      </c>
      <c r="AN391" s="144">
        <v>1.41671216803902</v>
      </c>
      <c r="AO391" s="144">
        <v>6.4977288448203936</v>
      </c>
      <c r="AP391" s="144">
        <v>18.648397719461599</v>
      </c>
      <c r="AQ391" s="382">
        <v>16.5443810426802</v>
      </c>
      <c r="AR391" s="144">
        <v>269.301065551318</v>
      </c>
      <c r="AS391" s="382">
        <f t="shared" si="96"/>
        <v>241.3788743536345</v>
      </c>
      <c r="AT391" s="106">
        <v>343.019507875035</v>
      </c>
      <c r="AU391" s="106">
        <v>314.60631667735203</v>
      </c>
      <c r="AV391" s="144">
        <v>88.237709279271897</v>
      </c>
      <c r="AW391" s="144">
        <v>65.194599285335698</v>
      </c>
      <c r="AX391" s="144">
        <v>64.635530662316597</v>
      </c>
      <c r="AY391" s="144">
        <v>127.642600758047</v>
      </c>
      <c r="AZ391" s="66">
        <v>345.710439984971</v>
      </c>
      <c r="BA391"/>
      <c r="BB391" s="174">
        <f t="shared" si="97"/>
        <v>-0.52602266724517133</v>
      </c>
      <c r="BC391" s="174">
        <f t="shared" si="98"/>
        <v>0.97480548933536304</v>
      </c>
      <c r="BD391" s="174">
        <f t="shared" si="99"/>
        <v>9.8866811182046765E-2</v>
      </c>
      <c r="BE391" s="131"/>
    </row>
    <row r="392" spans="1:57" ht="13">
      <c r="A392" s="21" t="s">
        <v>389</v>
      </c>
      <c r="B392" s="29" t="s">
        <v>48</v>
      </c>
      <c r="C392" s="101">
        <v>0</v>
      </c>
      <c r="D392" s="101">
        <v>0</v>
      </c>
      <c r="E392" s="101">
        <v>0</v>
      </c>
      <c r="F392" s="101">
        <v>0</v>
      </c>
      <c r="G392" s="106">
        <v>0</v>
      </c>
      <c r="H392" s="101">
        <v>0</v>
      </c>
      <c r="I392" s="101">
        <v>0</v>
      </c>
      <c r="J392" s="101">
        <v>1272.184</v>
      </c>
      <c r="K392" s="101">
        <v>5.0999999999999997E-2</v>
      </c>
      <c r="L392" s="106">
        <v>1272.2349999999999</v>
      </c>
      <c r="M392" s="144">
        <v>0</v>
      </c>
      <c r="N392" s="144">
        <v>0</v>
      </c>
      <c r="O392" s="144">
        <v>0</v>
      </c>
      <c r="P392" s="144">
        <v>0</v>
      </c>
      <c r="Q392" s="106">
        <v>0</v>
      </c>
      <c r="R392" s="144">
        <v>0</v>
      </c>
      <c r="S392" s="144">
        <v>0</v>
      </c>
      <c r="T392" s="144">
        <v>0</v>
      </c>
      <c r="U392" s="144">
        <v>0</v>
      </c>
      <c r="V392" s="106">
        <v>0</v>
      </c>
      <c r="W392" s="144">
        <v>0</v>
      </c>
      <c r="X392" s="144">
        <v>0</v>
      </c>
      <c r="Y392" s="144">
        <v>0</v>
      </c>
      <c r="Z392" s="144">
        <v>-0.21</v>
      </c>
      <c r="AA392" s="106">
        <v>-0.21</v>
      </c>
      <c r="AB392" s="144">
        <v>0</v>
      </c>
      <c r="AC392" s="144">
        <v>0</v>
      </c>
      <c r="AD392" s="144">
        <v>-55.322000000000003</v>
      </c>
      <c r="AE392" s="144">
        <v>0.105</v>
      </c>
      <c r="AF392" s="106">
        <v>-55.216999999999999</v>
      </c>
      <c r="AG392" s="144">
        <v>0</v>
      </c>
      <c r="AH392" s="144">
        <v>0</v>
      </c>
      <c r="AI392" s="144">
        <v>0</v>
      </c>
      <c r="AJ392" s="144">
        <v>0</v>
      </c>
      <c r="AK392" s="106">
        <v>0</v>
      </c>
      <c r="AL392" s="144">
        <v>0</v>
      </c>
      <c r="AM392" s="144">
        <v>0</v>
      </c>
      <c r="AN392" s="144">
        <v>1E-3</v>
      </c>
      <c r="AO392" s="144">
        <v>1E-3</v>
      </c>
      <c r="AP392" s="144">
        <v>-1E-3</v>
      </c>
      <c r="AQ392" s="382">
        <v>-1E-3</v>
      </c>
      <c r="AR392" s="144">
        <v>1.00000000000122E-3</v>
      </c>
      <c r="AS392" s="382">
        <f t="shared" si="96"/>
        <v>1.00000000000122E-3</v>
      </c>
      <c r="AT392" s="106">
        <v>1.00000000000122E-3</v>
      </c>
      <c r="AU392" s="106">
        <v>1.00000000000122E-3</v>
      </c>
      <c r="AV392" s="144">
        <v>0</v>
      </c>
      <c r="AW392" s="144">
        <v>0</v>
      </c>
      <c r="AX392" s="144">
        <v>0</v>
      </c>
      <c r="AY392" s="144">
        <v>0</v>
      </c>
      <c r="AZ392" s="66">
        <v>0</v>
      </c>
      <c r="BA392"/>
      <c r="BB392" s="174">
        <f t="shared" si="97"/>
        <v>-1</v>
      </c>
      <c r="BC392" s="174" t="str">
        <f t="shared" si="98"/>
        <v>ns</v>
      </c>
      <c r="BD392" s="174">
        <f t="shared" si="99"/>
        <v>-1</v>
      </c>
      <c r="BE392" s="131"/>
    </row>
    <row r="393" spans="1:57" ht="13">
      <c r="A393" s="21" t="s">
        <v>390</v>
      </c>
      <c r="B393" s="28" t="s">
        <v>50</v>
      </c>
      <c r="C393" s="63">
        <v>-450</v>
      </c>
      <c r="D393" s="63">
        <v>-211</v>
      </c>
      <c r="E393" s="63">
        <v>-319</v>
      </c>
      <c r="F393" s="63">
        <v>-119</v>
      </c>
      <c r="G393" s="64">
        <v>-1099</v>
      </c>
      <c r="H393" s="63">
        <v>-584.293362233724</v>
      </c>
      <c r="I393" s="63">
        <v>77.673459575787106</v>
      </c>
      <c r="J393" s="63">
        <v>739.42903084524403</v>
      </c>
      <c r="K393" s="63">
        <v>-756.274410990192</v>
      </c>
      <c r="L393" s="64">
        <v>-523.46528280288499</v>
      </c>
      <c r="M393" s="143">
        <v>-260.88955156788501</v>
      </c>
      <c r="N393" s="143">
        <v>-4.7246962260577101</v>
      </c>
      <c r="O393" s="143">
        <v>-186.0085</v>
      </c>
      <c r="P393" s="143">
        <v>-356.14550000000003</v>
      </c>
      <c r="Q393" s="64">
        <v>-807.76824779394303</v>
      </c>
      <c r="R393" s="143">
        <v>-119.2825</v>
      </c>
      <c r="S393" s="143">
        <v>-92.466935349212406</v>
      </c>
      <c r="T393" s="143">
        <v>-223.72249389004099</v>
      </c>
      <c r="U393" s="143">
        <v>-202.258367248887</v>
      </c>
      <c r="V393" s="64">
        <v>-637.73029648813997</v>
      </c>
      <c r="W393" s="143">
        <v>-299.011010086167</v>
      </c>
      <c r="X393" s="143">
        <v>-197.99427495869699</v>
      </c>
      <c r="Y393" s="143">
        <v>-229.111781392767</v>
      </c>
      <c r="Z393" s="143">
        <v>274.23144312924899</v>
      </c>
      <c r="AA393" s="64">
        <v>-451.885623308383</v>
      </c>
      <c r="AB393" s="143">
        <v>-176.40735379922901</v>
      </c>
      <c r="AC393" s="143">
        <v>-262.16604913698097</v>
      </c>
      <c r="AD393" s="143">
        <v>-160.46755006043301</v>
      </c>
      <c r="AE393" s="143">
        <v>-1167.2269913565101</v>
      </c>
      <c r="AF393" s="64">
        <v>-1766.2679443531499</v>
      </c>
      <c r="AG393" s="143">
        <v>-79.185589693694794</v>
      </c>
      <c r="AH393" s="143">
        <v>-67.375968579690195</v>
      </c>
      <c r="AI393" s="143">
        <v>-146.746592082018</v>
      </c>
      <c r="AJ393" s="143">
        <v>-11.786145679053201</v>
      </c>
      <c r="AK393" s="64">
        <v>-305.09429603445699</v>
      </c>
      <c r="AL393" s="143">
        <v>-211.765040009465</v>
      </c>
      <c r="AM393" s="143">
        <v>-202.594040009465</v>
      </c>
      <c r="AN393" s="143">
        <v>-21.443475912693401</v>
      </c>
      <c r="AO393" s="143">
        <v>-41.274652923030999</v>
      </c>
      <c r="AP393" s="143">
        <v>-252.511782133872</v>
      </c>
      <c r="AQ393" s="381">
        <v>-245.95260512353502</v>
      </c>
      <c r="AR393" s="143">
        <v>-183.842624590497</v>
      </c>
      <c r="AS393" s="381">
        <f t="shared" si="96"/>
        <v>-105.93321436763694</v>
      </c>
      <c r="AT393" s="64">
        <v>-669.56292264652802</v>
      </c>
      <c r="AU393" s="64">
        <v>-595.75451242366796</v>
      </c>
      <c r="AV393" s="143">
        <v>-287.38396824025898</v>
      </c>
      <c r="AW393" s="143">
        <v>-6.0201066526085496</v>
      </c>
      <c r="AX393" s="143">
        <v>-54.635629526226097</v>
      </c>
      <c r="AY393" s="143">
        <v>-217.260983891384</v>
      </c>
      <c r="AZ393" s="64">
        <v>-565.30068831047902</v>
      </c>
      <c r="BA393"/>
      <c r="BB393" s="174">
        <f t="shared" si="97"/>
        <v>0.18177699200783937</v>
      </c>
      <c r="BC393" s="174" t="str">
        <f t="shared" si="98"/>
        <v>x4</v>
      </c>
      <c r="BD393" s="174">
        <f t="shared" si="99"/>
        <v>-5.1118075445699462E-2</v>
      </c>
      <c r="BE393" s="131"/>
    </row>
    <row r="394" spans="1:57" ht="13">
      <c r="A394" s="21" t="s">
        <v>391</v>
      </c>
      <c r="B394" s="29" t="s">
        <v>52</v>
      </c>
      <c r="C394" s="101">
        <v>-27</v>
      </c>
      <c r="D394" s="101">
        <v>-22</v>
      </c>
      <c r="E394" s="101">
        <v>-1</v>
      </c>
      <c r="F394" s="101">
        <v>0</v>
      </c>
      <c r="G394" s="106">
        <v>-50</v>
      </c>
      <c r="H394" s="101">
        <v>2.6144500424686301</v>
      </c>
      <c r="I394" s="101">
        <v>-10.633414509652599</v>
      </c>
      <c r="J394" s="101">
        <v>12.903982313116501</v>
      </c>
      <c r="K394" s="101">
        <v>-1.1991148149997399</v>
      </c>
      <c r="L394" s="106">
        <v>3.6859030309327401</v>
      </c>
      <c r="M394" s="144">
        <v>2.99614757672405</v>
      </c>
      <c r="N394" s="144">
        <v>2.8107090723095798</v>
      </c>
      <c r="O394" s="144">
        <v>3.22019087661362</v>
      </c>
      <c r="P394" s="144">
        <v>-66.6710237725555</v>
      </c>
      <c r="Q394" s="106">
        <v>-57.643976246908302</v>
      </c>
      <c r="R394" s="144">
        <v>-27.923089351059399</v>
      </c>
      <c r="S394" s="144">
        <v>-7.0047099077327397</v>
      </c>
      <c r="T394" s="144">
        <v>10.847142712490299</v>
      </c>
      <c r="U394" s="144">
        <v>-10.4836558899551</v>
      </c>
      <c r="V394" s="106">
        <v>-34.564312436256998</v>
      </c>
      <c r="W394" s="144">
        <v>3.7869868024619699</v>
      </c>
      <c r="X394" s="144">
        <v>-2.92432205935852</v>
      </c>
      <c r="Y394" s="144">
        <v>4.4279718128991901</v>
      </c>
      <c r="Z394" s="144">
        <v>1.8165860662309901</v>
      </c>
      <c r="AA394" s="106">
        <v>7.1072226222336301</v>
      </c>
      <c r="AB394" s="144">
        <v>-34.079332895673403</v>
      </c>
      <c r="AC394" s="144">
        <v>28.877257977948101</v>
      </c>
      <c r="AD394" s="144">
        <v>-3.5260479535464802</v>
      </c>
      <c r="AE394" s="144">
        <v>127.592545024747</v>
      </c>
      <c r="AF394" s="106">
        <v>118.864422153476</v>
      </c>
      <c r="AG394" s="144">
        <v>-3.9141566065376399</v>
      </c>
      <c r="AH394" s="144">
        <v>-4.5844810621140999</v>
      </c>
      <c r="AI394" s="144">
        <v>-4.0692465215199496</v>
      </c>
      <c r="AJ394" s="144">
        <v>1.01176662309114</v>
      </c>
      <c r="AK394" s="106">
        <v>-11.5561175670805</v>
      </c>
      <c r="AL394" s="144">
        <v>-6.1527274983834701</v>
      </c>
      <c r="AM394" s="144">
        <v>-8.1257275018561899</v>
      </c>
      <c r="AN394" s="144">
        <v>-12.154315681068001</v>
      </c>
      <c r="AO394" s="144">
        <v>-10.90531568578341</v>
      </c>
      <c r="AP394" s="144">
        <v>-1.0143562454030299</v>
      </c>
      <c r="AQ394" s="382">
        <v>0.7816437502760003</v>
      </c>
      <c r="AR394" s="144">
        <v>6.4270912382712604</v>
      </c>
      <c r="AS394" s="382">
        <f t="shared" si="96"/>
        <v>5.4750912343815994</v>
      </c>
      <c r="AT394" s="106">
        <v>-12.8943081865833</v>
      </c>
      <c r="AU394" s="106">
        <v>-12.774308202982001</v>
      </c>
      <c r="AV394" s="144">
        <v>-17.4781439477756</v>
      </c>
      <c r="AW394" s="144">
        <v>-9.9674684288374102</v>
      </c>
      <c r="AX394" s="144">
        <v>7.5194777404345103E-2</v>
      </c>
      <c r="AY394" s="144">
        <v>-0.54987219280830502</v>
      </c>
      <c r="AZ394" s="66">
        <v>-27.920289792017002</v>
      </c>
      <c r="BA394"/>
      <c r="BB394" s="174" t="str">
        <f t="shared" si="97"/>
        <v>ns</v>
      </c>
      <c r="BC394" s="174" t="str">
        <f t="shared" si="98"/>
        <v>ns</v>
      </c>
      <c r="BD394" s="174" t="str">
        <f t="shared" si="99"/>
        <v>x2,2</v>
      </c>
      <c r="BE394" s="131"/>
    </row>
    <row r="395" spans="1:57" ht="13">
      <c r="A395" s="21" t="s">
        <v>392</v>
      </c>
      <c r="B395" s="36" t="s">
        <v>54</v>
      </c>
      <c r="C395" s="64">
        <v>-477</v>
      </c>
      <c r="D395" s="64">
        <v>-233</v>
      </c>
      <c r="E395" s="64">
        <v>-320</v>
      </c>
      <c r="F395" s="64">
        <v>-119</v>
      </c>
      <c r="G395" s="64">
        <v>-1149</v>
      </c>
      <c r="H395" s="64">
        <v>-581.67891219125499</v>
      </c>
      <c r="I395" s="64">
        <v>67.040045066134695</v>
      </c>
      <c r="J395" s="64">
        <v>752.33301315836002</v>
      </c>
      <c r="K395" s="64">
        <v>-757.47352580519203</v>
      </c>
      <c r="L395" s="64">
        <v>-519.77937977195199</v>
      </c>
      <c r="M395" s="146">
        <v>-257.89340399116099</v>
      </c>
      <c r="N395" s="146">
        <v>-1.9139871537483999</v>
      </c>
      <c r="O395" s="146">
        <v>-182.788309123386</v>
      </c>
      <c r="P395" s="146">
        <v>-422.81652377255602</v>
      </c>
      <c r="Q395" s="64">
        <v>-865.41222404085102</v>
      </c>
      <c r="R395" s="146">
        <v>-147.20558935105899</v>
      </c>
      <c r="S395" s="146">
        <v>-99.471645256945095</v>
      </c>
      <c r="T395" s="146">
        <v>-212.87535117754999</v>
      </c>
      <c r="U395" s="146">
        <v>-212.742023138842</v>
      </c>
      <c r="V395" s="64">
        <v>-672.29460892439704</v>
      </c>
      <c r="W395" s="146">
        <v>-295.22402328370498</v>
      </c>
      <c r="X395" s="146">
        <v>-200.918597018056</v>
      </c>
      <c r="Y395" s="146">
        <v>-224.68380957986801</v>
      </c>
      <c r="Z395" s="146">
        <v>276.04802919548001</v>
      </c>
      <c r="AA395" s="64">
        <v>-444.77840068615001</v>
      </c>
      <c r="AB395" s="146">
        <v>-210.48668669490201</v>
      </c>
      <c r="AC395" s="146">
        <v>-233.288791159033</v>
      </c>
      <c r="AD395" s="146">
        <v>-163.99359801398001</v>
      </c>
      <c r="AE395" s="146">
        <v>-1039.63444633176</v>
      </c>
      <c r="AF395" s="64">
        <v>-1647.4035221996801</v>
      </c>
      <c r="AG395" s="146">
        <v>-83.099746300232397</v>
      </c>
      <c r="AH395" s="146">
        <v>-71.960449641804303</v>
      </c>
      <c r="AI395" s="146">
        <v>-150.815838603538</v>
      </c>
      <c r="AJ395" s="146">
        <v>-10.774379055961999</v>
      </c>
      <c r="AK395" s="64">
        <v>-316.65041360153702</v>
      </c>
      <c r="AL395" s="146">
        <v>-217.91776750784899</v>
      </c>
      <c r="AM395" s="146">
        <v>-210.71976751132101</v>
      </c>
      <c r="AN395" s="146">
        <v>-33.597791593761102</v>
      </c>
      <c r="AO395" s="146">
        <v>-52.179968608815017</v>
      </c>
      <c r="AP395" s="146">
        <v>-253.52613837927501</v>
      </c>
      <c r="AQ395" s="381">
        <v>-245.17096137325899</v>
      </c>
      <c r="AR395" s="146">
        <v>-177.41553335222599</v>
      </c>
      <c r="AS395" s="381">
        <f t="shared" si="96"/>
        <v>-100.45812313325501</v>
      </c>
      <c r="AT395" s="64">
        <v>-682.457230833111</v>
      </c>
      <c r="AU395" s="64">
        <v>-608.52882062665003</v>
      </c>
      <c r="AV395" s="146">
        <v>-304.86211218803498</v>
      </c>
      <c r="AW395" s="146">
        <v>-15.9875750814459</v>
      </c>
      <c r="AX395" s="146">
        <v>-54.560434748821898</v>
      </c>
      <c r="AY395" s="146">
        <v>-217.81085608419201</v>
      </c>
      <c r="AZ395" s="64">
        <v>-593.22097810249602</v>
      </c>
      <c r="BA395"/>
      <c r="BB395" s="174">
        <f t="shared" si="97"/>
        <v>0.22768763235498946</v>
      </c>
      <c r="BC395" s="174" t="str">
        <f t="shared" si="98"/>
        <v>x4</v>
      </c>
      <c r="BD395" s="174">
        <f t="shared" si="99"/>
        <v>-2.5155493060115552E-2</v>
      </c>
      <c r="BE395" s="131"/>
    </row>
    <row r="396" spans="1:57" ht="13">
      <c r="A396" s="123" t="s">
        <v>393</v>
      </c>
      <c r="B396" s="31" t="s">
        <v>377</v>
      </c>
      <c r="C396" s="98">
        <v>-19</v>
      </c>
      <c r="D396" s="98">
        <v>148</v>
      </c>
      <c r="E396" s="98">
        <v>-17</v>
      </c>
      <c r="F396" s="99">
        <v>65</v>
      </c>
      <c r="G396" s="100">
        <v>177</v>
      </c>
      <c r="H396" s="99">
        <v>16</v>
      </c>
      <c r="I396" s="99">
        <v>11.256475000000002</v>
      </c>
      <c r="J396" s="99">
        <v>-177.93296400000003</v>
      </c>
      <c r="K396" s="99">
        <v>66.337999999999965</v>
      </c>
      <c r="L396" s="100">
        <v>-100.33848900000007</v>
      </c>
      <c r="M396" s="99">
        <v>-3.8730000000000073</v>
      </c>
      <c r="N396" s="99">
        <v>-50.751846959365992</v>
      </c>
      <c r="O396" s="99">
        <v>-14.437231686170012</v>
      </c>
      <c r="P396" s="99">
        <v>-62.235000000000007</v>
      </c>
      <c r="Q396" s="100">
        <v>-127.42407864553601</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380">
        <v>0</v>
      </c>
      <c r="AR396" s="99">
        <v>0</v>
      </c>
      <c r="AS396" s="380">
        <f t="shared" si="96"/>
        <v>0</v>
      </c>
      <c r="AT396" s="100">
        <v>0</v>
      </c>
      <c r="AU396" s="100">
        <v>0</v>
      </c>
      <c r="AV396" s="99">
        <v>0</v>
      </c>
      <c r="AW396" s="99">
        <v>0</v>
      </c>
      <c r="AX396" s="99">
        <v>0</v>
      </c>
      <c r="AY396" s="99">
        <v>0</v>
      </c>
      <c r="AZ396" s="98">
        <f>+AV396+AW396+AX396+AY396</f>
        <v>0</v>
      </c>
      <c r="BA396"/>
      <c r="BB396" s="174" t="str">
        <f t="shared" si="97"/>
        <v>ns</v>
      </c>
      <c r="BC396" s="174" t="str">
        <f t="shared" si="98"/>
        <v>ns</v>
      </c>
      <c r="BD396" s="174" t="str">
        <f t="shared" si="99"/>
        <v>ns</v>
      </c>
      <c r="BE396" s="131"/>
    </row>
    <row r="397" spans="1:57" ht="13">
      <c r="A397" s="123" t="s">
        <v>394</v>
      </c>
      <c r="B397" s="31" t="s">
        <v>373</v>
      </c>
      <c r="C397" s="98"/>
      <c r="D397" s="98"/>
      <c r="E397" s="98"/>
      <c r="F397" s="99"/>
      <c r="G397" s="100"/>
      <c r="H397" s="99">
        <v>0</v>
      </c>
      <c r="I397" s="99">
        <v>0</v>
      </c>
      <c r="J397" s="99">
        <v>0</v>
      </c>
      <c r="K397" s="99">
        <v>-43.446682000000003</v>
      </c>
      <c r="L397" s="100">
        <v>-43.446682000000003</v>
      </c>
      <c r="M397" s="99">
        <v>1.3113999999999999</v>
      </c>
      <c r="N397" s="99">
        <v>78.683999999999997</v>
      </c>
      <c r="O397" s="99">
        <v>20.8440473</v>
      </c>
      <c r="P397" s="99">
        <v>1.681</v>
      </c>
      <c r="Q397" s="100">
        <v>101.20904729999999</v>
      </c>
      <c r="R397" s="99">
        <v>0</v>
      </c>
      <c r="S397" s="99">
        <v>0</v>
      </c>
      <c r="T397" s="99">
        <v>-6.1609572000000004</v>
      </c>
      <c r="U397" s="99">
        <v>4.0633729000000001</v>
      </c>
      <c r="V397" s="100">
        <v>-2.0975843000000003</v>
      </c>
      <c r="W397" s="99">
        <v>-8.2434604</v>
      </c>
      <c r="X397" s="99">
        <v>-9.8394341999999995</v>
      </c>
      <c r="Y397" s="99">
        <v>-19.908999999999999</v>
      </c>
      <c r="Z397" s="99">
        <v>-20.988000000000003</v>
      </c>
      <c r="AA397" s="100">
        <v>-50.736434200000005</v>
      </c>
      <c r="AB397" s="99">
        <v>-19.8876462114</v>
      </c>
      <c r="AC397" s="99">
        <v>-11.180862983399999</v>
      </c>
      <c r="AD397" s="99">
        <v>-2.7343670226000008</v>
      </c>
      <c r="AE397" s="99">
        <v>-9.8526738221999999</v>
      </c>
      <c r="AF397" s="100">
        <v>-23.767903828199998</v>
      </c>
      <c r="AG397" s="99">
        <v>-2.8463568325999997</v>
      </c>
      <c r="AH397" s="99">
        <v>3.1839244437000001</v>
      </c>
      <c r="AI397" s="99">
        <v>0</v>
      </c>
      <c r="AJ397" s="99">
        <v>15.631129552400001</v>
      </c>
      <c r="AK397" s="100">
        <v>18.815053996100001</v>
      </c>
      <c r="AL397" s="99">
        <v>13.074866349699999</v>
      </c>
      <c r="AM397" s="99">
        <v>13.074866349699999</v>
      </c>
      <c r="AN397" s="99">
        <v>25.948849929400001</v>
      </c>
      <c r="AO397" s="99">
        <v>25.948849929400001</v>
      </c>
      <c r="AP397" s="99">
        <v>0</v>
      </c>
      <c r="AQ397" s="380">
        <v>0</v>
      </c>
      <c r="AR397" s="99">
        <v>0</v>
      </c>
      <c r="AS397" s="380">
        <f t="shared" si="96"/>
        <v>0</v>
      </c>
      <c r="AT397" s="100">
        <v>39.0237162791</v>
      </c>
      <c r="AU397" s="100">
        <v>39.0237162791</v>
      </c>
      <c r="AV397" s="99">
        <v>0</v>
      </c>
      <c r="AW397" s="99">
        <v>0</v>
      </c>
      <c r="AX397" s="99">
        <v>170.949983</v>
      </c>
      <c r="AY397" s="99">
        <v>3.9310020000000003</v>
      </c>
      <c r="AZ397" s="98">
        <f>+AV397+AW397+AX397+AY397</f>
        <v>174.88098500000001</v>
      </c>
      <c r="BA397"/>
      <c r="BB397" s="174"/>
      <c r="BC397" s="174"/>
      <c r="BD397" s="174"/>
      <c r="BE397" s="131"/>
    </row>
  </sheetData>
  <pageMargins left="0" right="0" top="0" bottom="0" header="0.31496062992125984" footer="0.31496062992125984"/>
  <pageSetup paperSize="9" scale="45" fitToHeight="0" orientation="landscape" r:id="rId1"/>
  <rowBreaks count="4" manualBreakCount="4">
    <brk id="88" min="1" max="51" man="1"/>
    <brk id="187" max="16383" man="1"/>
    <brk id="268" min="1" max="51" man="1"/>
    <brk id="353" min="1" max="5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G399"/>
  <sheetViews>
    <sheetView showGridLines="0" zoomScale="90" zoomScaleNormal="90" zoomScaleSheetLayoutView="70" workbookViewId="0">
      <pane xSplit="2" ySplit="14" topLeftCell="AK15" activePane="bottomRight" state="frozen"/>
      <selection activeCell="B6" sqref="B6"/>
      <selection pane="topRight" activeCell="C6" sqref="C6"/>
      <selection pane="bottomLeft" activeCell="B15" sqref="B15"/>
      <selection pane="bottomRight" activeCell="AP155" sqref="AP155"/>
    </sheetView>
  </sheetViews>
  <sheetFormatPr baseColWidth="10" defaultColWidth="11.453125" defaultRowHeight="12.5" outlineLevelRow="1" outlineLevelCol="1"/>
  <cols>
    <col min="1" max="1" width="21.54296875" style="188" hidden="1" customWidth="1" outlineLevel="1"/>
    <col min="2" max="2" width="36.54296875" style="188" customWidth="1" collapsed="1"/>
    <col min="3" max="14" width="12.54296875" style="188" hidden="1" customWidth="1" outlineLevel="1"/>
    <col min="15" max="16" width="12.54296875" style="335" hidden="1" customWidth="1" outlineLevel="1"/>
    <col min="17" max="17" width="12.54296875" style="188" hidden="1" customWidth="1" outlineLevel="1"/>
    <col min="18" max="21" width="12.54296875" style="335" hidden="1" customWidth="1" outlineLevel="1"/>
    <col min="22" max="22" width="12.54296875" style="188" hidden="1" customWidth="1" outlineLevel="1"/>
    <col min="23" max="27" width="12.54296875" style="335" hidden="1" customWidth="1" outlineLevel="1"/>
    <col min="28" max="28" width="12.54296875" style="335" customWidth="1" collapsed="1"/>
    <col min="29" max="42" width="12.54296875" style="335" customWidth="1"/>
    <col min="43" max="43" width="11.453125" customWidth="1"/>
    <col min="44" max="44" width="12.54296875" style="335" customWidth="1"/>
    <col min="45" max="46" width="11.453125" customWidth="1"/>
    <col min="47" max="51" width="12.54296875" style="335" customWidth="1"/>
    <col min="52" max="52" width="11.453125" customWidth="1"/>
    <col min="53" max="53" width="9.26953125" customWidth="1"/>
    <col min="54" max="54" width="10.54296875" style="188" customWidth="1"/>
    <col min="55" max="55" width="10.08984375" style="188" customWidth="1"/>
    <col min="56" max="56" width="10.1796875" style="1" customWidth="1"/>
    <col min="57" max="57" width="2.54296875" style="188" customWidth="1"/>
    <col min="58" max="16384" width="11.453125" style="315"/>
  </cols>
  <sheetData>
    <row r="1" spans="1:57" customFormat="1" ht="13" hidden="1" outlineLevel="1">
      <c r="A1" s="83" t="s">
        <v>97</v>
      </c>
      <c r="B1" s="350"/>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441</v>
      </c>
      <c r="AI1" s="84" t="s">
        <v>442</v>
      </c>
      <c r="AJ1" s="84" t="s">
        <v>443</v>
      </c>
      <c r="AK1" s="53">
        <v>44561</v>
      </c>
      <c r="AL1" s="84" t="s">
        <v>444</v>
      </c>
      <c r="AM1" s="84" t="s">
        <v>444</v>
      </c>
      <c r="AN1" s="84" t="s">
        <v>446</v>
      </c>
      <c r="AO1" s="84" t="s">
        <v>446</v>
      </c>
      <c r="AP1" s="84" t="s">
        <v>568</v>
      </c>
      <c r="AQ1" s="84" t="s">
        <v>568</v>
      </c>
      <c r="AR1" s="84" t="s">
        <v>575</v>
      </c>
      <c r="AS1" s="84" t="s">
        <v>575</v>
      </c>
      <c r="AT1" s="372">
        <v>44926</v>
      </c>
      <c r="AU1" s="372">
        <v>44926</v>
      </c>
      <c r="AV1" s="84" t="s">
        <v>602</v>
      </c>
      <c r="AW1" s="84" t="s">
        <v>613</v>
      </c>
      <c r="AX1" s="84" t="s">
        <v>621</v>
      </c>
      <c r="AY1" s="84" t="s">
        <v>626</v>
      </c>
      <c r="AZ1" s="209">
        <v>45291</v>
      </c>
      <c r="BA1" s="129"/>
      <c r="BB1" s="368"/>
      <c r="BC1" s="373" t="s">
        <v>445</v>
      </c>
      <c r="BD1" s="403"/>
      <c r="BE1" s="131"/>
    </row>
    <row r="2" spans="1:57" customFormat="1" ht="13" hidden="1" outlineLevel="1">
      <c r="A2" s="83"/>
      <c r="B2" s="350"/>
      <c r="C2" s="55" t="str">
        <f>LEFT(C$1,3)&amp;RIGHT(C$1,2)&amp;"_"&amp;$3:$3</f>
        <v>T1-15_Underlying</v>
      </c>
      <c r="D2" s="55" t="str">
        <f>LEFT(D$1,3)&amp;RIGHT(D$1,2)&amp;"_"&amp;$3:$3</f>
        <v>T2-15_Underlying</v>
      </c>
      <c r="E2" s="84" t="str">
        <f>LEFT(E$1,3)&amp;RIGHT(E$1,2)&amp;"_"&amp;$3:$3</f>
        <v>T3-15_Underlying</v>
      </c>
      <c r="F2" s="84" t="str">
        <f>LEFT(F$1,3)&amp;RIGHT(F$1,2)&amp;"_"&amp;$3:$3</f>
        <v>T4-15_Underlying</v>
      </c>
      <c r="G2" s="53" t="str">
        <f>SUBSTITUTE(INDEX($BC$1:$BC$4,MONTH($1:$1)/3,1)&amp;RIGHT(YEAR($1:$1),2),"FY-","")&amp;"_"&amp;G$3</f>
        <v>2015_Underlying</v>
      </c>
      <c r="H2" s="55" t="str">
        <f>LEFT(H$1,3)&amp;RIGHT(H$1,2)&amp;"_"&amp;$3:$3</f>
        <v>T1-16_Underlying</v>
      </c>
      <c r="I2" s="55" t="str">
        <f>LEFT(I$1,3)&amp;RIGHT(I$1,2)&amp;"_"&amp;$3:$3</f>
        <v>T2-16_Underlying</v>
      </c>
      <c r="J2" s="84" t="str">
        <f>LEFT(J$1,3)&amp;RIGHT(J$1,2)&amp;"_"&amp;$3:$3</f>
        <v>T3-16_Underlying</v>
      </c>
      <c r="K2" s="84" t="str">
        <f>LEFT(K$1,3)&amp;RIGHT(K$1,2)&amp;"_"&amp;$3:$3</f>
        <v>T4-16_Underlying</v>
      </c>
      <c r="L2" s="53" t="str">
        <f>SUBSTITUTE(INDEX($BC$1:$BC$4,MONTH($1:$1)/3,1)&amp;RIGHT(YEAR($1:$1),2),"FY-","")&amp;"_"&amp;L$3</f>
        <v>2016_Underlying</v>
      </c>
      <c r="M2" s="55" t="s">
        <v>514</v>
      </c>
      <c r="N2" s="55" t="s">
        <v>515</v>
      </c>
      <c r="O2" s="84" t="s">
        <v>516</v>
      </c>
      <c r="P2" s="84" t="s">
        <v>517</v>
      </c>
      <c r="Q2" s="53" t="s">
        <v>518</v>
      </c>
      <c r="R2" s="84" t="s">
        <v>519</v>
      </c>
      <c r="S2" s="84" t="s">
        <v>520</v>
      </c>
      <c r="T2" s="84" t="s">
        <v>521</v>
      </c>
      <c r="U2" s="84" t="s">
        <v>522</v>
      </c>
      <c r="V2" s="53" t="s">
        <v>523</v>
      </c>
      <c r="W2" s="84" t="s">
        <v>524</v>
      </c>
      <c r="X2" s="84" t="s">
        <v>525</v>
      </c>
      <c r="Y2" s="84" t="s">
        <v>526</v>
      </c>
      <c r="Z2" s="84" t="s">
        <v>527</v>
      </c>
      <c r="AA2" s="53" t="s">
        <v>528</v>
      </c>
      <c r="AB2" s="84" t="s">
        <v>529</v>
      </c>
      <c r="AC2" s="84" t="s">
        <v>530</v>
      </c>
      <c r="AD2" s="84" t="s">
        <v>531</v>
      </c>
      <c r="AE2" s="84" t="s">
        <v>532</v>
      </c>
      <c r="AF2" s="53" t="s">
        <v>533</v>
      </c>
      <c r="AG2" s="84" t="s">
        <v>534</v>
      </c>
      <c r="AH2" s="84" t="s">
        <v>535</v>
      </c>
      <c r="AI2" s="84" t="s">
        <v>536</v>
      </c>
      <c r="AJ2" s="84" t="s">
        <v>537</v>
      </c>
      <c r="AK2" s="53" t="s">
        <v>538</v>
      </c>
      <c r="AL2" s="84" t="s">
        <v>539</v>
      </c>
      <c r="AM2" s="84" t="s">
        <v>539</v>
      </c>
      <c r="AN2" s="84" t="s">
        <v>571</v>
      </c>
      <c r="AO2" s="84" t="s">
        <v>571</v>
      </c>
      <c r="AP2" s="84" t="s">
        <v>576</v>
      </c>
      <c r="AQ2" s="84" t="str">
        <f>LEFT(AQ$1,3)&amp;RIGHT(AQ$1,2)&amp;"_"&amp;$3:$3</f>
        <v>T3-22_Underlying</v>
      </c>
      <c r="AR2" s="84" t="s">
        <v>606</v>
      </c>
      <c r="AS2" s="84" t="s">
        <v>606</v>
      </c>
      <c r="AT2" s="53" t="s">
        <v>579</v>
      </c>
      <c r="AU2" s="53" t="s">
        <v>579</v>
      </c>
      <c r="AV2" s="84" t="s">
        <v>611</v>
      </c>
      <c r="AW2" s="84" t="s">
        <v>624</v>
      </c>
      <c r="AX2" s="84" t="s">
        <v>629</v>
      </c>
      <c r="AY2" s="84" t="str">
        <f>LEFT(AY$1,3)&amp;RIGHT(AY$1,2)&amp;"_"&amp;$3:$3</f>
        <v>T4-23_Underlying</v>
      </c>
      <c r="AZ2" s="84" t="s">
        <v>648</v>
      </c>
      <c r="BA2" s="129"/>
      <c r="BB2" s="368"/>
      <c r="BC2" s="374" t="s">
        <v>440</v>
      </c>
      <c r="BD2" s="403"/>
      <c r="BE2" s="131"/>
    </row>
    <row r="3" spans="1:57" customFormat="1" ht="13" hidden="1" outlineLevel="1">
      <c r="A3" s="83" t="s">
        <v>395</v>
      </c>
      <c r="B3" s="351" t="s">
        <v>95</v>
      </c>
      <c r="C3" s="57" t="str">
        <f t="shared" ref="C3:L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tr">
        <f>$B$3</f>
        <v>Underlying</v>
      </c>
      <c r="AR3" s="57" t="s">
        <v>95</v>
      </c>
      <c r="AS3" s="57" t="s">
        <v>95</v>
      </c>
      <c r="AT3" s="57" t="s">
        <v>95</v>
      </c>
      <c r="AU3" s="57" t="s">
        <v>95</v>
      </c>
      <c r="AV3" s="57" t="s">
        <v>95</v>
      </c>
      <c r="AW3" s="57" t="s">
        <v>95</v>
      </c>
      <c r="AX3" s="57" t="s">
        <v>95</v>
      </c>
      <c r="AY3" s="57" t="str">
        <f>$B$3</f>
        <v>Underlying</v>
      </c>
      <c r="AZ3" s="57" t="str">
        <f>$B$3</f>
        <v>Underlying</v>
      </c>
      <c r="BA3" s="132"/>
      <c r="BB3" s="368"/>
      <c r="BC3" s="374" t="s">
        <v>93</v>
      </c>
      <c r="BD3" s="403"/>
      <c r="BE3" s="131"/>
    </row>
    <row r="4" spans="1:57" customFormat="1" ht="14.5" hidden="1" outlineLevel="1">
      <c r="A4" s="83"/>
      <c r="B4" s="352"/>
      <c r="C4" s="87"/>
      <c r="D4" s="87"/>
      <c r="E4" s="87"/>
      <c r="F4" s="87"/>
      <c r="G4" s="87"/>
      <c r="H4" s="87"/>
      <c r="I4" s="87"/>
      <c r="J4" s="87"/>
      <c r="K4" s="86"/>
      <c r="L4" s="87"/>
      <c r="M4" s="133"/>
      <c r="N4" s="133"/>
      <c r="O4" s="134"/>
      <c r="P4" s="134"/>
      <c r="Q4" s="87"/>
      <c r="R4" s="134"/>
      <c r="S4" s="134"/>
      <c r="T4" s="134"/>
      <c r="U4" s="134"/>
      <c r="V4" s="87"/>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5"/>
      <c r="BB4" s="368"/>
      <c r="BC4" s="375" t="s">
        <v>94</v>
      </c>
      <c r="BD4" s="403"/>
      <c r="BE4" s="131"/>
    </row>
    <row r="5" spans="1:57" customFormat="1" ht="24.75" hidden="1" customHeight="1" outlineLevel="1">
      <c r="A5" s="21"/>
      <c r="B5" s="88"/>
      <c r="C5" s="88"/>
      <c r="D5" s="88"/>
      <c r="E5" s="88"/>
      <c r="F5" s="88"/>
      <c r="G5" s="88"/>
      <c r="H5" s="88"/>
      <c r="I5" s="88"/>
      <c r="J5" s="88"/>
      <c r="K5" s="88"/>
      <c r="L5" s="88"/>
      <c r="M5" s="88"/>
      <c r="N5" s="88"/>
      <c r="O5" s="136"/>
      <c r="P5" s="136"/>
      <c r="Q5" s="88"/>
      <c r="R5" s="136"/>
      <c r="S5" s="136"/>
      <c r="T5" s="136"/>
      <c r="U5" s="136"/>
      <c r="V5" s="88"/>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470"/>
      <c r="BA5" s="137"/>
      <c r="BB5" s="368"/>
      <c r="BC5" s="368"/>
      <c r="BD5" s="403"/>
      <c r="BE5" s="368"/>
    </row>
    <row r="6" spans="1:57" customFormat="1" ht="43.75" customHeight="1" collapsed="1">
      <c r="A6" s="21"/>
      <c r="B6" s="88"/>
      <c r="C6" s="88"/>
      <c r="D6" s="88"/>
      <c r="E6" s="88"/>
      <c r="F6" s="88"/>
      <c r="G6" s="88"/>
      <c r="H6" s="88"/>
      <c r="I6" s="88"/>
      <c r="J6" s="88"/>
      <c r="K6" s="88"/>
      <c r="L6" s="88"/>
      <c r="M6" s="88"/>
      <c r="N6" s="88"/>
      <c r="O6" s="136"/>
      <c r="P6" s="136"/>
      <c r="Q6" s="88"/>
      <c r="R6" s="136"/>
      <c r="S6" s="136"/>
      <c r="T6" s="136"/>
      <c r="U6" s="136"/>
      <c r="V6" s="88"/>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470"/>
      <c r="BA6" s="137"/>
      <c r="BB6" s="368"/>
      <c r="BC6" s="368"/>
      <c r="BD6" s="403"/>
      <c r="BE6" s="368"/>
    </row>
    <row r="7" spans="1:57" customFormat="1" ht="22.75" customHeight="1">
      <c r="A7" s="21"/>
      <c r="B7" s="88"/>
      <c r="C7" s="88"/>
      <c r="D7" s="88"/>
      <c r="E7" s="88"/>
      <c r="F7" s="88"/>
      <c r="G7" s="88"/>
      <c r="H7" s="88"/>
      <c r="I7" s="88"/>
      <c r="J7" s="88"/>
      <c r="K7" s="88"/>
      <c r="L7" s="88"/>
      <c r="M7" s="88"/>
      <c r="N7" s="88"/>
      <c r="O7" s="136"/>
      <c r="P7" s="136"/>
      <c r="Q7" s="88"/>
      <c r="R7" s="136"/>
      <c r="S7" s="136"/>
      <c r="T7" s="136"/>
      <c r="U7" s="136"/>
      <c r="V7" s="88"/>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470"/>
      <c r="BA7" s="137"/>
      <c r="BB7" s="368"/>
      <c r="BC7" s="368"/>
      <c r="BD7" s="403"/>
      <c r="BE7" s="368"/>
    </row>
    <row r="8" spans="1:57" customFormat="1" ht="13" customHeight="1">
      <c r="A8" s="21"/>
      <c r="B8" s="88"/>
      <c r="C8" s="88"/>
      <c r="D8" s="88"/>
      <c r="E8" s="88"/>
      <c r="F8" s="88"/>
      <c r="G8" s="88"/>
      <c r="H8" s="88"/>
      <c r="I8" s="88"/>
      <c r="J8" s="88"/>
      <c r="K8" s="88"/>
      <c r="L8" s="88"/>
      <c r="M8" s="88"/>
      <c r="N8" s="88"/>
      <c r="O8" s="136"/>
      <c r="P8" s="136"/>
      <c r="Q8" s="88"/>
      <c r="R8" s="136"/>
      <c r="S8" s="136"/>
      <c r="T8" s="136"/>
      <c r="U8" s="136"/>
      <c r="V8" s="88"/>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470"/>
      <c r="BA8" s="137"/>
      <c r="BB8" s="368"/>
      <c r="BC8" s="368"/>
      <c r="BD8" s="403"/>
      <c r="BE8" s="368"/>
    </row>
    <row r="9" spans="1:57" customFormat="1" ht="13">
      <c r="A9" s="21"/>
      <c r="B9" s="88"/>
      <c r="C9" s="88"/>
      <c r="D9" s="88"/>
      <c r="E9" s="88"/>
      <c r="F9" s="88"/>
      <c r="G9" s="88"/>
      <c r="H9" s="88"/>
      <c r="I9" s="88"/>
      <c r="J9" s="88"/>
      <c r="K9" s="88"/>
      <c r="L9" s="88"/>
      <c r="M9" s="88"/>
      <c r="N9" s="88"/>
      <c r="O9" s="136"/>
      <c r="P9" s="136"/>
      <c r="Q9" s="88"/>
      <c r="R9" s="136"/>
      <c r="S9" s="136"/>
      <c r="T9" s="136"/>
      <c r="U9" s="136"/>
      <c r="V9" s="88"/>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470"/>
      <c r="BA9" s="137"/>
      <c r="BB9" s="368"/>
      <c r="BC9" s="368"/>
      <c r="BD9" s="403"/>
      <c r="BE9" s="368"/>
    </row>
    <row r="10" spans="1:57" customFormat="1" ht="19">
      <c r="A10" s="21"/>
      <c r="B10" s="2" t="str">
        <f>"CRÉDIT AGRICOLE S.A. QUARTERLY SERIES - "&amp;UPPER($B$3)&amp;" EARNINGS"</f>
        <v>CRÉDIT AGRICOLE S.A. QUARTERLY SERIES - UNDERLYING EARNINGS</v>
      </c>
      <c r="C10" s="88"/>
      <c r="D10" s="88"/>
      <c r="E10" s="88"/>
      <c r="F10" s="88"/>
      <c r="G10" s="88"/>
      <c r="H10" s="88"/>
      <c r="I10" s="88"/>
      <c r="J10" s="88"/>
      <c r="K10" s="88"/>
      <c r="L10" s="88"/>
      <c r="M10" s="88"/>
      <c r="N10" s="88"/>
      <c r="O10" s="136"/>
      <c r="P10" s="136"/>
      <c r="Q10" s="88"/>
      <c r="R10" s="136"/>
      <c r="S10" s="136"/>
      <c r="T10" s="136"/>
      <c r="U10" s="136"/>
      <c r="V10" s="88"/>
      <c r="W10" s="136"/>
      <c r="X10" s="136"/>
      <c r="Y10" s="136"/>
      <c r="Z10" s="136"/>
      <c r="AA10" s="136"/>
      <c r="AB10" s="136"/>
      <c r="AC10" s="136"/>
      <c r="AD10" s="136"/>
      <c r="AE10" s="136"/>
      <c r="AF10" s="136"/>
      <c r="AG10" s="136"/>
      <c r="AH10" s="136"/>
      <c r="AI10" s="136"/>
      <c r="AJ10" s="136"/>
      <c r="AK10" s="136"/>
      <c r="AL10" s="401"/>
      <c r="AM10" s="401"/>
      <c r="AN10" s="401"/>
      <c r="AO10" s="401"/>
      <c r="AP10" s="401"/>
      <c r="AQ10" s="401"/>
      <c r="AR10" s="136"/>
      <c r="AS10" s="401"/>
      <c r="AT10" s="136"/>
      <c r="AU10" s="136"/>
      <c r="AV10" s="136"/>
      <c r="AW10" s="136"/>
      <c r="AX10" s="136"/>
      <c r="AY10" s="136"/>
      <c r="AZ10" s="470"/>
      <c r="BA10" s="137"/>
      <c r="BB10" s="368"/>
      <c r="BC10" s="368"/>
      <c r="BD10" s="403"/>
      <c r="BE10" s="368"/>
    </row>
    <row r="11" spans="1:57" customFormat="1" ht="13">
      <c r="A11" s="21"/>
      <c r="B11" s="88"/>
      <c r="C11" s="88"/>
      <c r="D11" s="88"/>
      <c r="E11" s="88"/>
      <c r="F11" s="88"/>
      <c r="G11" s="88"/>
      <c r="H11" s="88"/>
      <c r="I11" s="88"/>
      <c r="J11" s="88"/>
      <c r="K11" s="88"/>
      <c r="L11" s="88"/>
      <c r="M11" s="88"/>
      <c r="N11" s="88"/>
      <c r="O11" s="136"/>
      <c r="P11" s="136"/>
      <c r="Q11" s="88"/>
      <c r="R11" s="136"/>
      <c r="S11" s="136"/>
      <c r="T11" s="136"/>
      <c r="U11" s="136"/>
      <c r="V11" s="88"/>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470"/>
      <c r="BA11" s="137"/>
      <c r="BB11" s="368"/>
      <c r="BC11" s="368"/>
      <c r="BD11" s="403"/>
      <c r="BE11" s="368"/>
    </row>
    <row r="12" spans="1:57" customFormat="1" ht="16" thickBot="1">
      <c r="A12" s="21"/>
      <c r="B12" s="89" t="s">
        <v>99</v>
      </c>
      <c r="C12" s="90"/>
      <c r="D12" s="90"/>
      <c r="E12" s="90"/>
      <c r="F12" s="90"/>
      <c r="G12" s="90"/>
      <c r="H12" s="90"/>
      <c r="I12" s="90"/>
      <c r="J12" s="90"/>
      <c r="K12" s="90"/>
      <c r="L12" s="90"/>
      <c r="M12" s="90"/>
      <c r="N12" s="90"/>
      <c r="O12" s="138"/>
      <c r="P12" s="138"/>
      <c r="Q12" s="90"/>
      <c r="R12" s="138"/>
      <c r="S12" s="138"/>
      <c r="T12" s="138"/>
      <c r="U12" s="138"/>
      <c r="V12" s="90"/>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471"/>
      <c r="BA12" s="137"/>
      <c r="BB12" s="369"/>
      <c r="BC12" s="369"/>
      <c r="BD12" s="404"/>
      <c r="BE12" s="368"/>
    </row>
    <row r="13" spans="1:57" customFormat="1" ht="13">
      <c r="A13" s="21"/>
      <c r="B13" s="88"/>
      <c r="C13" s="88"/>
      <c r="D13" s="88"/>
      <c r="E13" s="88"/>
      <c r="F13" s="88"/>
      <c r="G13" s="88"/>
      <c r="H13" s="88"/>
      <c r="I13" s="88"/>
      <c r="J13" s="88"/>
      <c r="K13" s="88"/>
      <c r="L13" s="88"/>
      <c r="M13" s="88"/>
      <c r="N13" s="88"/>
      <c r="O13" s="136"/>
      <c r="P13" s="136"/>
      <c r="Q13" s="88"/>
      <c r="R13" s="136"/>
      <c r="S13" s="136"/>
      <c r="T13" s="136"/>
      <c r="U13" s="136"/>
      <c r="V13" s="88"/>
      <c r="W13" s="136"/>
      <c r="X13" s="136"/>
      <c r="Y13" s="136"/>
      <c r="Z13" s="136"/>
      <c r="AA13" s="136"/>
      <c r="AB13" s="136"/>
      <c r="AC13" s="136"/>
      <c r="AD13" s="136"/>
      <c r="AE13" s="136"/>
      <c r="AF13" s="136"/>
      <c r="AG13" s="136"/>
      <c r="AH13" s="136"/>
      <c r="AI13" s="136"/>
      <c r="AJ13" s="136"/>
      <c r="AK13" s="136"/>
      <c r="AL13" s="136"/>
      <c r="AM13" s="346" t="s">
        <v>601</v>
      </c>
      <c r="AN13" s="136"/>
      <c r="AO13" s="346" t="s">
        <v>601</v>
      </c>
      <c r="AP13" s="136"/>
      <c r="AQ13" s="346" t="s">
        <v>601</v>
      </c>
      <c r="AR13" s="136"/>
      <c r="AS13" s="346" t="s">
        <v>601</v>
      </c>
      <c r="AU13" s="346" t="s">
        <v>601</v>
      </c>
      <c r="AV13" s="136"/>
      <c r="AW13" s="136"/>
      <c r="AX13" s="136"/>
      <c r="AY13" s="136"/>
      <c r="BA13" s="137"/>
      <c r="BB13" s="368"/>
      <c r="BC13" s="368"/>
      <c r="BD13" s="403"/>
      <c r="BE13" s="368"/>
    </row>
    <row r="14" spans="1:57" customFormat="1" ht="26">
      <c r="A14" s="21"/>
      <c r="B14" s="353" t="s">
        <v>24</v>
      </c>
      <c r="C14" s="345" t="str">
        <f>SUBSTITUTE(SUBSTITUTE($1:$1,"T","Q"),"-20","-")&amp;"
"&amp;$3:$3</f>
        <v>Q1-15
Underlying</v>
      </c>
      <c r="D14" s="345" t="str">
        <f>SUBSTITUTE(SUBSTITUTE($1:$1,"T","Q"),"-20","-")&amp;"
"&amp;$3:$3</f>
        <v>Q2-15
Underlying</v>
      </c>
      <c r="E14" s="345" t="str">
        <f>SUBSTITUTE(SUBSTITUTE($1:$1,"T","Q"),"-20","-")&amp;"
"&amp;$3:$3</f>
        <v>Q3-15
Underlying</v>
      </c>
      <c r="F14" s="345" t="str">
        <f>SUBSTITUTE(SUBSTITUTE($1:$1,"T","Q"),"-20","-")&amp;"
"&amp;$3:$3</f>
        <v>Q4-15
Underlying</v>
      </c>
      <c r="G14" s="345" t="str">
        <f>INDEX($BC$1:$BC$4,MONTH($1:$1)/3,1)&amp;RIGHT(YEAR($1:$1),2)&amp;"
"&amp;$3:$3</f>
        <v>FY-2015
Underlying</v>
      </c>
      <c r="H14" s="345" t="str">
        <f>SUBSTITUTE(SUBSTITUTE($1:$1,"T","Q"),"-20","-")&amp;"
"&amp;$3:$3</f>
        <v>Q1-16
Underlying</v>
      </c>
      <c r="I14" s="345" t="str">
        <f>SUBSTITUTE(SUBSTITUTE($1:$1,"T","Q"),"-20","-")&amp;"
"&amp;$3:$3</f>
        <v>Q2-16
Underlying</v>
      </c>
      <c r="J14" s="345" t="str">
        <f>SUBSTITUTE(SUBSTITUTE($1:$1,"T","Q"),"-20","-")&amp;"
"&amp;$3:$3</f>
        <v>Q3-16
Underlying</v>
      </c>
      <c r="K14" s="345" t="str">
        <f>SUBSTITUTE(SUBSTITUTE($1:$1,"T","Q"),"-20","-")&amp;"
"&amp;$3:$3</f>
        <v>Q4-16
Underlying</v>
      </c>
      <c r="L14" s="345" t="str">
        <f>INDEX($BC$1:$BC$4,MONTH($1:$1)/3,1)&amp;RIGHT(YEAR($1:$1),2)&amp;"
"&amp;$3:$3</f>
        <v>FY-2016
Underlying</v>
      </c>
      <c r="M14" s="346" t="s">
        <v>540</v>
      </c>
      <c r="N14" s="346" t="s">
        <v>541</v>
      </c>
      <c r="O14" s="346" t="s">
        <v>542</v>
      </c>
      <c r="P14" s="346" t="s">
        <v>543</v>
      </c>
      <c r="Q14" s="345" t="s">
        <v>544</v>
      </c>
      <c r="R14" s="346" t="s">
        <v>545</v>
      </c>
      <c r="S14" s="346" t="s">
        <v>546</v>
      </c>
      <c r="T14" s="346" t="s">
        <v>547</v>
      </c>
      <c r="U14" s="346" t="s">
        <v>548</v>
      </c>
      <c r="V14" s="345" t="s">
        <v>549</v>
      </c>
      <c r="W14" s="346" t="s">
        <v>550</v>
      </c>
      <c r="X14" s="346" t="s">
        <v>551</v>
      </c>
      <c r="Y14" s="346" t="s">
        <v>552</v>
      </c>
      <c r="Z14" s="346" t="s">
        <v>553</v>
      </c>
      <c r="AA14" s="346" t="s">
        <v>554</v>
      </c>
      <c r="AB14" s="346" t="s">
        <v>555</v>
      </c>
      <c r="AC14" s="346" t="s">
        <v>556</v>
      </c>
      <c r="AD14" s="346" t="s">
        <v>557</v>
      </c>
      <c r="AE14" s="346" t="s">
        <v>558</v>
      </c>
      <c r="AF14" s="346" t="s">
        <v>559</v>
      </c>
      <c r="AG14" s="346" t="s">
        <v>560</v>
      </c>
      <c r="AH14" s="346" t="s">
        <v>561</v>
      </c>
      <c r="AI14" s="346" t="s">
        <v>562</v>
      </c>
      <c r="AJ14" s="346" t="s">
        <v>563</v>
      </c>
      <c r="AK14" s="346" t="s">
        <v>564</v>
      </c>
      <c r="AL14" s="346" t="s">
        <v>565</v>
      </c>
      <c r="AM14" s="346" t="s">
        <v>565</v>
      </c>
      <c r="AN14" s="346" t="s">
        <v>572</v>
      </c>
      <c r="AO14" s="346" t="s">
        <v>572</v>
      </c>
      <c r="AP14" s="346" t="s">
        <v>577</v>
      </c>
      <c r="AQ14" s="346" t="str">
        <f>SUBSTITUTE(SUBSTITUTE($1:$1,"T","Q"),"-20","-")&amp;"
"&amp;$3:$3</f>
        <v>Q3-22
Underlying</v>
      </c>
      <c r="AR14" s="346" t="s">
        <v>607</v>
      </c>
      <c r="AS14" s="346" t="s">
        <v>607</v>
      </c>
      <c r="AT14" s="345" t="s">
        <v>608</v>
      </c>
      <c r="AU14" s="346" t="s">
        <v>614</v>
      </c>
      <c r="AV14" s="346" t="s">
        <v>612</v>
      </c>
      <c r="AW14" s="346" t="s">
        <v>625</v>
      </c>
      <c r="AX14" s="346" t="s">
        <v>630</v>
      </c>
      <c r="AY14" s="346" t="str">
        <f>SUBSTITUTE(SUBSTITUTE($1:$1,"T","Q"),"-20","-")&amp;"
"&amp;$3:$3</f>
        <v>Q4-23
Underlying</v>
      </c>
      <c r="AZ14" s="402" t="str">
        <f>INDEX($BC$1:$BC$4,MONTH($1:$1)/3,1)&amp;RIGHT(YEAR($1:$1),2)&amp;"
"&amp;$3:$3</f>
        <v>FY-2023
Underlying</v>
      </c>
      <c r="BA14" s="137"/>
      <c r="BB14" s="142" t="str">
        <f>LEFT($AR:$AR,2)&amp;"/"&amp;LEFT(AY:AY,2)</f>
        <v>Q4/Q4</v>
      </c>
      <c r="BC14" s="142" t="str">
        <f>LEFT($AY:$AY,2)&amp;"/"&amp;LEFT(AX:AX,2)</f>
        <v>Q4/Q3</v>
      </c>
      <c r="BD14" s="405" t="str">
        <f>LEFT($AK:$AK,2)&amp;"/"&amp;LEFT(AZ:AZ,2)</f>
        <v>FY/FY</v>
      </c>
      <c r="BE14" s="370"/>
    </row>
    <row r="15" spans="1:57" customFormat="1" ht="13">
      <c r="A15" s="21"/>
      <c r="B15" s="354"/>
      <c r="C15" s="88"/>
      <c r="D15" s="88"/>
      <c r="E15" s="88"/>
      <c r="F15" s="88"/>
      <c r="G15" s="88"/>
      <c r="H15" s="88"/>
      <c r="I15" s="88"/>
      <c r="J15" s="88"/>
      <c r="K15" s="88"/>
      <c r="L15" s="88"/>
      <c r="M15" s="136"/>
      <c r="N15" s="136"/>
      <c r="O15" s="136"/>
      <c r="P15" s="136"/>
      <c r="Q15" s="88"/>
      <c r="R15" s="136"/>
      <c r="S15" s="136"/>
      <c r="T15" s="136"/>
      <c r="U15" s="136"/>
      <c r="V15" s="88"/>
      <c r="W15" s="136"/>
      <c r="X15" s="136"/>
      <c r="Y15" s="136"/>
      <c r="Z15" s="136"/>
      <c r="AA15" s="136"/>
      <c r="AB15" s="136"/>
      <c r="AC15" s="136"/>
      <c r="AD15" s="136"/>
      <c r="AE15" s="136"/>
      <c r="AF15" s="136"/>
      <c r="AG15" s="136"/>
      <c r="AH15" s="136"/>
      <c r="AI15" s="136"/>
      <c r="AJ15" s="136"/>
      <c r="AK15" s="136"/>
      <c r="AL15" s="136"/>
      <c r="AM15" s="136"/>
      <c r="AN15" s="136"/>
      <c r="AO15" s="136"/>
      <c r="AP15" s="136"/>
      <c r="AR15" s="136"/>
      <c r="AU15" s="136"/>
      <c r="AV15" s="136"/>
      <c r="AW15" s="136"/>
      <c r="AX15" s="136"/>
      <c r="AY15" s="136"/>
      <c r="BA15" s="137"/>
      <c r="BB15" s="370"/>
      <c r="BC15" s="370"/>
      <c r="BD15" s="370"/>
      <c r="BE15" s="131"/>
    </row>
    <row r="16" spans="1:57" customFormat="1" ht="13">
      <c r="A16" s="23" t="s">
        <v>105</v>
      </c>
      <c r="B16" s="355" t="s">
        <v>26</v>
      </c>
      <c r="C16" s="91">
        <v>4359</v>
      </c>
      <c r="D16" s="91">
        <v>4628</v>
      </c>
      <c r="E16" s="91">
        <v>3918</v>
      </c>
      <c r="F16" s="92">
        <v>4289</v>
      </c>
      <c r="G16" s="93">
        <f t="shared" ref="G16:G30" si="1">SUM(C16:F16)</f>
        <v>17194</v>
      </c>
      <c r="H16" s="92">
        <v>4193.8386682201699</v>
      </c>
      <c r="I16" s="92">
        <v>4337.1358253951203</v>
      </c>
      <c r="J16" s="92">
        <v>4411.7104828648598</v>
      </c>
      <c r="K16" s="92">
        <v>4563.4386647006995</v>
      </c>
      <c r="L16" s="93">
        <v>17506.1236411809</v>
      </c>
      <c r="M16" s="189">
        <v>4778.8810532122507</v>
      </c>
      <c r="N16" s="189">
        <v>4619.3027191521896</v>
      </c>
      <c r="O16" s="189">
        <v>4564.2409639376719</v>
      </c>
      <c r="P16" s="189">
        <v>4809.6513954499396</v>
      </c>
      <c r="Q16" s="93">
        <v>18772.07613175207</v>
      </c>
      <c r="R16" s="189">
        <v>4899.8378404554123</v>
      </c>
      <c r="S16" s="189">
        <v>5145.9329645600237</v>
      </c>
      <c r="T16" s="189">
        <v>4834.2716408999904</v>
      </c>
      <c r="U16" s="189">
        <v>4814.4237926454325</v>
      </c>
      <c r="V16" s="93">
        <v>19694.466238560868</v>
      </c>
      <c r="W16" s="189">
        <v>4902.5080508318297</v>
      </c>
      <c r="X16" s="189">
        <v>5178.8081834550649</v>
      </c>
      <c r="Y16" s="189">
        <v>5073.3062253014205</v>
      </c>
      <c r="Z16" s="189">
        <v>5184.2228445461596</v>
      </c>
      <c r="AA16" s="93">
        <v>20338.845304134436</v>
      </c>
      <c r="AB16" s="189">
        <v>5137.3722142055649</v>
      </c>
      <c r="AC16" s="189">
        <v>5184.7198750473499</v>
      </c>
      <c r="AD16" s="189">
        <v>5143.1780326257303</v>
      </c>
      <c r="AE16" s="189">
        <v>5298.5007566044942</v>
      </c>
      <c r="AF16" s="93">
        <v>20763.770878483101</v>
      </c>
      <c r="AG16" s="189">
        <v>5507.7268777058698</v>
      </c>
      <c r="AH16" s="189">
        <v>5829.0093985167696</v>
      </c>
      <c r="AI16" s="189">
        <v>5534.9969483906443</v>
      </c>
      <c r="AJ16" s="189">
        <v>5778.8985107927983</v>
      </c>
      <c r="AK16" s="93">
        <v>22650.631735406125</v>
      </c>
      <c r="AL16" s="189">
        <v>5928.5734629206399</v>
      </c>
      <c r="AM16" s="189">
        <v>5574.6332098930598</v>
      </c>
      <c r="AN16" s="189">
        <v>6187.551252673793</v>
      </c>
      <c r="AO16" s="189">
        <v>5476.5760530046728</v>
      </c>
      <c r="AP16" s="189">
        <v>5585.1568872431544</v>
      </c>
      <c r="AQ16" s="216">
        <v>5342.8021252390154</v>
      </c>
      <c r="AR16" s="189">
        <v>6031.9827977906789</v>
      </c>
      <c r="AS16" s="216">
        <f>AU16-AM16-AO16-AQ16</f>
        <v>6029.2451479668216</v>
      </c>
      <c r="AT16" s="93">
        <v>23733.264400628264</v>
      </c>
      <c r="AU16" s="93">
        <v>22423.256536103567</v>
      </c>
      <c r="AV16" s="189">
        <v>6152.7975860305542</v>
      </c>
      <c r="AW16" s="189">
        <v>6329.3376371996455</v>
      </c>
      <c r="AX16" s="189">
        <v>6059.8421010806642</v>
      </c>
      <c r="AY16" s="189">
        <v>6020.9159701894905</v>
      </c>
      <c r="AZ16" s="93">
        <v>24562.893294500387</v>
      </c>
      <c r="BA16" s="137"/>
      <c r="BB16" s="174">
        <f>IF(ISERROR($AY16/AS16),"ns",IF($AY16/AS16&gt;200%,"x"&amp;(ROUND($AY16/AS16,1)),IF($AY16/AS16&lt;0,"ns",$AY16/AS16-1)))</f>
        <v>-1.3814627823086623E-3</v>
      </c>
      <c r="BC16" s="174">
        <f>IF(ISERROR($AY16/AX16),"ns",IF($AY16/AX16&gt;200%,"x"&amp;(ROUND($AY16/AX16,1)),IF($AY16/AX16&lt;0,"ns",$AY16/AX16-1)))</f>
        <v>-6.4236213158478384E-3</v>
      </c>
      <c r="BD16" s="174">
        <f>IF(ISERROR($AZ16/AU16),"ns",IF($AZ16/AU16&gt;200%,"x"&amp;(ROUND($AZ16/AU16,1)),IF($AZ16/AU16&lt;0,"ns",$AZ16/AU16-1)))</f>
        <v>9.5420429006455976E-2</v>
      </c>
      <c r="BE16" s="175"/>
    </row>
    <row r="17" spans="1:57" customFormat="1" ht="13">
      <c r="A17" s="21" t="s">
        <v>106</v>
      </c>
      <c r="B17" s="356" t="s">
        <v>28</v>
      </c>
      <c r="C17" s="94">
        <v>-3153</v>
      </c>
      <c r="D17" s="94">
        <v>-2786</v>
      </c>
      <c r="E17" s="94">
        <v>-2738</v>
      </c>
      <c r="F17" s="95">
        <v>-2906</v>
      </c>
      <c r="G17" s="96">
        <f t="shared" si="1"/>
        <v>-11583</v>
      </c>
      <c r="H17" s="95">
        <v>-3175.52530232955</v>
      </c>
      <c r="I17" s="95">
        <v>-2808.7682467780201</v>
      </c>
      <c r="J17" s="95">
        <v>-2688.0808593635902</v>
      </c>
      <c r="K17" s="95">
        <v>-2930.1180973180099</v>
      </c>
      <c r="L17" s="96">
        <v>-11602.4925057892</v>
      </c>
      <c r="M17" s="95">
        <v>-3222.4678605034601</v>
      </c>
      <c r="N17" s="95">
        <v>-2778.9524219063601</v>
      </c>
      <c r="O17" s="95">
        <v>-2875.3459040471598</v>
      </c>
      <c r="P17" s="95">
        <v>-3150.3364454001098</v>
      </c>
      <c r="Q17" s="96">
        <v>-12027.1026318571</v>
      </c>
      <c r="R17" s="95">
        <v>-3391.7311496313723</v>
      </c>
      <c r="S17" s="95">
        <v>-2984.4135285736406</v>
      </c>
      <c r="T17" s="95">
        <v>-2978.7394341349791</v>
      </c>
      <c r="U17" s="95">
        <v>-3174.6301698401539</v>
      </c>
      <c r="V17" s="96">
        <v>-12529.514282180206</v>
      </c>
      <c r="W17" s="95">
        <v>-3435.5788164208998</v>
      </c>
      <c r="X17" s="95">
        <v>-3038.3258118660001</v>
      </c>
      <c r="Y17" s="95">
        <v>-3026.90913588484</v>
      </c>
      <c r="Z17" s="95">
        <v>-3244.2581036557599</v>
      </c>
      <c r="AA17" s="96">
        <v>-12745.071867827501</v>
      </c>
      <c r="AB17" s="95">
        <v>-3554.45778926</v>
      </c>
      <c r="AC17" s="95">
        <v>-3054.29377765443</v>
      </c>
      <c r="AD17" s="95">
        <v>-2987.6747100202001</v>
      </c>
      <c r="AE17" s="95">
        <v>-3208.0620656934002</v>
      </c>
      <c r="AF17" s="96">
        <v>-12804.488342627999</v>
      </c>
      <c r="AG17" s="95">
        <v>-3703.1745365870102</v>
      </c>
      <c r="AH17" s="95">
        <v>-3232.78136802875</v>
      </c>
      <c r="AI17" s="95">
        <v>-3244.8073708849925</v>
      </c>
      <c r="AJ17" s="95">
        <v>-3423.3678330998519</v>
      </c>
      <c r="AK17" s="96">
        <v>-13604.131108600623</v>
      </c>
      <c r="AL17" s="95">
        <v>-4135.5943618319398</v>
      </c>
      <c r="AM17" s="95">
        <v>-3750.6483618319398</v>
      </c>
      <c r="AN17" s="95">
        <v>-3398.8960793431597</v>
      </c>
      <c r="AO17" s="95">
        <v>-3071.2042815203799</v>
      </c>
      <c r="AP17" s="95">
        <v>-3393.8273945727797</v>
      </c>
      <c r="AQ17" s="379">
        <v>-3117.8021923955803</v>
      </c>
      <c r="AR17" s="95">
        <v>-3541.0476533876299</v>
      </c>
      <c r="AS17" s="379">
        <f t="shared" ref="AS17:AS30" si="2">AU17-AM17-AO17-AQ17</f>
        <v>-3211.0222901123998</v>
      </c>
      <c r="AT17" s="96">
        <v>-14469.3654891355</v>
      </c>
      <c r="AU17" s="96">
        <v>-13150.6771258603</v>
      </c>
      <c r="AV17" s="95">
        <v>-3840.7016595701798</v>
      </c>
      <c r="AW17" s="95">
        <v>-3196.0194453363906</v>
      </c>
      <c r="AX17" s="95">
        <v>-3376.2507973071329</v>
      </c>
      <c r="AY17" s="95">
        <v>-3714.0872291457003</v>
      </c>
      <c r="AZ17" s="472">
        <v>-14127.059131359414</v>
      </c>
      <c r="BA17" s="137"/>
      <c r="BB17" s="174">
        <f t="shared" ref="BB17:BB30" si="3">IF(ISERROR($AY17/AS17),"ns",IF($AY17/AS17&gt;200%,"x"&amp;(ROUND($AY17/AS17,1)),IF($AY17/AS17&lt;0,"ns",$AY17/AS17-1)))</f>
        <v>0.15666815536671064</v>
      </c>
      <c r="BC17" s="174">
        <f t="shared" ref="BC17:BC30" si="4">IF(ISERROR($AY17/AX17),"ns",IF($AY17/AX17&gt;200%,"x"&amp;(ROUND($AY17/AX17,1)),IF($AY17/AX17&lt;0,"ns",$AY17/AX17-1)))</f>
        <v>0.10006259964692865</v>
      </c>
      <c r="BD17" s="174">
        <f t="shared" ref="BD17:BD30" si="5">IF(ISERROR($AZ17/AU17),"ns",IF($AZ17/AU17&gt;200%,"x"&amp;(ROUND($AZ17/AU17,1)),IF($AZ17/AU17&lt;0,"ns",$AZ17/AU17-1)))</f>
        <v>7.4245759070389994E-2</v>
      </c>
      <c r="BE17" s="131"/>
    </row>
    <row r="18" spans="1:57" customFormat="1" ht="13">
      <c r="A18" s="97" t="s">
        <v>107</v>
      </c>
      <c r="B18" s="357"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-510.43716979546252</v>
      </c>
      <c r="AH18" s="99">
        <v>-11.319725846015992</v>
      </c>
      <c r="AI18" s="99">
        <v>0</v>
      </c>
      <c r="AJ18" s="99">
        <v>0</v>
      </c>
      <c r="AK18" s="100">
        <v>-521.75689564147854</v>
      </c>
      <c r="AL18" s="99">
        <v>-636.31955351604836</v>
      </c>
      <c r="AM18" s="99">
        <v>-636.31955351604836</v>
      </c>
      <c r="AN18" s="99">
        <v>-10.682845905336137</v>
      </c>
      <c r="AO18" s="99">
        <v>-10.682845905336137</v>
      </c>
      <c r="AP18" s="99">
        <v>0</v>
      </c>
      <c r="AQ18" s="380">
        <v>0</v>
      </c>
      <c r="AR18" s="99">
        <v>0</v>
      </c>
      <c r="AS18" s="380">
        <f t="shared" si="2"/>
        <v>5.6843418860808015E-14</v>
      </c>
      <c r="AT18" s="100">
        <v>-647.00239942138444</v>
      </c>
      <c r="AU18" s="100">
        <v>-647.00239942138444</v>
      </c>
      <c r="AV18" s="99">
        <v>-512.61224216409096</v>
      </c>
      <c r="AW18" s="99">
        <v>3.6239645940909124</v>
      </c>
      <c r="AX18" s="99">
        <v>0</v>
      </c>
      <c r="AY18" s="99">
        <v>0</v>
      </c>
      <c r="AZ18" s="100">
        <v>-508.98827757000004</v>
      </c>
      <c r="BA18" s="137"/>
      <c r="BB18" s="174">
        <f t="shared" si="3"/>
        <v>-1</v>
      </c>
      <c r="BC18" s="174" t="str">
        <f t="shared" si="4"/>
        <v>ns</v>
      </c>
      <c r="BD18" s="174">
        <f t="shared" si="5"/>
        <v>-0.21331315304983522</v>
      </c>
      <c r="BE18" s="177"/>
    </row>
    <row r="19" spans="1:57" customFormat="1" ht="13">
      <c r="A19" s="23" t="s">
        <v>108</v>
      </c>
      <c r="B19" s="355" t="s">
        <v>32</v>
      </c>
      <c r="C19" s="91">
        <v>1206</v>
      </c>
      <c r="D19" s="91">
        <v>1842</v>
      </c>
      <c r="E19" s="91">
        <v>1180</v>
      </c>
      <c r="F19" s="92">
        <v>1383</v>
      </c>
      <c r="G19" s="93">
        <f t="shared" si="1"/>
        <v>5611</v>
      </c>
      <c r="H19" s="92">
        <v>1018.313365890618</v>
      </c>
      <c r="I19" s="92">
        <v>1528.36757861711</v>
      </c>
      <c r="J19" s="92">
        <v>1723.6296235012701</v>
      </c>
      <c r="K19" s="92">
        <v>1633.3205673826901</v>
      </c>
      <c r="L19" s="93">
        <v>5903.6311353916899</v>
      </c>
      <c r="M19" s="189">
        <v>1556.4131927087901</v>
      </c>
      <c r="N19" s="189">
        <v>1840.35029724583</v>
      </c>
      <c r="O19" s="189">
        <v>1688.8950598905019</v>
      </c>
      <c r="P19" s="189">
        <v>1659.31495004984</v>
      </c>
      <c r="Q19" s="93">
        <v>6744.9734998949725</v>
      </c>
      <c r="R19" s="189">
        <v>1508.10669082404</v>
      </c>
      <c r="S19" s="189">
        <v>2161.5194359863735</v>
      </c>
      <c r="T19" s="189">
        <v>1855.532206765012</v>
      </c>
      <c r="U19" s="189">
        <v>1639.793622805279</v>
      </c>
      <c r="V19" s="93">
        <v>7164.9519563807144</v>
      </c>
      <c r="W19" s="189">
        <v>1466.9292344109301</v>
      </c>
      <c r="X19" s="189">
        <v>2140.4823715890652</v>
      </c>
      <c r="Y19" s="189">
        <v>2046.39708941658</v>
      </c>
      <c r="Z19" s="189">
        <v>1939.96474089039</v>
      </c>
      <c r="AA19" s="93">
        <v>7593.7734363069658</v>
      </c>
      <c r="AB19" s="189">
        <v>1582.9144249455653</v>
      </c>
      <c r="AC19" s="189">
        <v>2130.4260973929199</v>
      </c>
      <c r="AD19" s="189">
        <v>2155.5033226055298</v>
      </c>
      <c r="AE19" s="189">
        <v>2090.4386909110844</v>
      </c>
      <c r="AF19" s="93">
        <v>7959.2825358551099</v>
      </c>
      <c r="AG19" s="189">
        <v>1804.5523411188501</v>
      </c>
      <c r="AH19" s="189">
        <v>2596.2280304880101</v>
      </c>
      <c r="AI19" s="189">
        <v>2290.1895775056519</v>
      </c>
      <c r="AJ19" s="189">
        <v>2355.5306776929565</v>
      </c>
      <c r="AK19" s="93">
        <v>9046.5006268054767</v>
      </c>
      <c r="AL19" s="189">
        <v>1792.9791010887002</v>
      </c>
      <c r="AM19" s="189">
        <v>1823.9848480611201</v>
      </c>
      <c r="AN19" s="189">
        <v>2788.6551733306328</v>
      </c>
      <c r="AO19" s="189">
        <v>2405.3717714842928</v>
      </c>
      <c r="AP19" s="189">
        <v>2191.3294926703752</v>
      </c>
      <c r="AQ19" s="216">
        <v>2224.9999328434951</v>
      </c>
      <c r="AR19" s="189">
        <v>2490.935144403049</v>
      </c>
      <c r="AS19" s="216">
        <f t="shared" si="2"/>
        <v>2818.2228578543472</v>
      </c>
      <c r="AT19" s="93">
        <v>9263.8989114927572</v>
      </c>
      <c r="AU19" s="93">
        <v>9272.5794102432556</v>
      </c>
      <c r="AV19" s="189">
        <v>2312.0959264603744</v>
      </c>
      <c r="AW19" s="189">
        <v>3133.3181918632558</v>
      </c>
      <c r="AX19" s="189">
        <v>2683.5913037735318</v>
      </c>
      <c r="AY19" s="189">
        <v>2306.8287410437911</v>
      </c>
      <c r="AZ19" s="93">
        <v>10435.834163140973</v>
      </c>
      <c r="BB19" s="174">
        <f t="shared" si="3"/>
        <v>-0.18145978604399859</v>
      </c>
      <c r="BC19" s="174">
        <f t="shared" si="4"/>
        <v>-0.14039491117740466</v>
      </c>
      <c r="BD19" s="174">
        <f t="shared" si="5"/>
        <v>0.12545104241573712</v>
      </c>
      <c r="BE19" s="175"/>
    </row>
    <row r="20" spans="1:57" customFormat="1" ht="13">
      <c r="A20" s="21" t="s">
        <v>109</v>
      </c>
      <c r="B20" s="356" t="s">
        <v>34</v>
      </c>
      <c r="C20" s="94">
        <v>-477</v>
      </c>
      <c r="D20" s="94">
        <v>-601</v>
      </c>
      <c r="E20" s="94">
        <v>-600</v>
      </c>
      <c r="F20" s="95">
        <v>-615</v>
      </c>
      <c r="G20" s="96">
        <f t="shared" si="1"/>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-222.97740334627701</v>
      </c>
      <c r="T20" s="95">
        <v>-218.39224741160299</v>
      </c>
      <c r="U20" s="95">
        <v>-321.07283275348198</v>
      </c>
      <c r="V20" s="96">
        <v>-1076.5131679730298</v>
      </c>
      <c r="W20" s="95">
        <v>-224.757853838035</v>
      </c>
      <c r="X20" s="95">
        <v>-357.54365720782403</v>
      </c>
      <c r="Y20" s="95">
        <v>-334.61443079117799</v>
      </c>
      <c r="Z20" s="95">
        <v>-339.50398848768799</v>
      </c>
      <c r="AA20" s="96">
        <v>-1256.4199303247201</v>
      </c>
      <c r="AB20" s="95">
        <v>-620.878994251731</v>
      </c>
      <c r="AC20" s="95">
        <v>-907.66842270043799</v>
      </c>
      <c r="AD20" s="95">
        <v>-577.13873101525598</v>
      </c>
      <c r="AE20" s="95">
        <v>-500.46589957549497</v>
      </c>
      <c r="AF20" s="96">
        <v>-2606.1520475429202</v>
      </c>
      <c r="AG20" s="95">
        <v>-383.81658840196599</v>
      </c>
      <c r="AH20" s="95">
        <v>-254.49924939703601</v>
      </c>
      <c r="AI20" s="95">
        <v>-265.589199364237</v>
      </c>
      <c r="AJ20" s="95">
        <v>-327.69536545664005</v>
      </c>
      <c r="AK20" s="96">
        <v>-1231.60040261988</v>
      </c>
      <c r="AL20" s="95">
        <v>-545.79426158287504</v>
      </c>
      <c r="AM20" s="95">
        <v>-545.49026158287495</v>
      </c>
      <c r="AN20" s="95">
        <v>-202.57872015507999</v>
      </c>
      <c r="AO20" s="95">
        <v>-202.41972015507906</v>
      </c>
      <c r="AP20" s="95">
        <v>-359.96585820246003</v>
      </c>
      <c r="AQ20" s="379">
        <v>-359.87785820245608</v>
      </c>
      <c r="AR20" s="95">
        <v>-442.853562953319</v>
      </c>
      <c r="AS20" s="379">
        <f t="shared" si="2"/>
        <v>-443.01756295331984</v>
      </c>
      <c r="AT20" s="96">
        <v>-1551.1924028937301</v>
      </c>
      <c r="AU20" s="96">
        <v>-1550.8054028937299</v>
      </c>
      <c r="AV20" s="95">
        <v>-374.14921110865299</v>
      </c>
      <c r="AW20" s="95">
        <v>-449.66225763666449</v>
      </c>
      <c r="AX20" s="95">
        <v>-429.20743874207443</v>
      </c>
      <c r="AY20" s="95">
        <v>-439.77136189437698</v>
      </c>
      <c r="AZ20" s="472">
        <v>-1692.7902693817719</v>
      </c>
      <c r="BB20" s="174">
        <f t="shared" si="3"/>
        <v>-7.3274771259687066E-3</v>
      </c>
      <c r="BC20" s="174">
        <f t="shared" si="4"/>
        <v>2.4612628297550954E-2</v>
      </c>
      <c r="BD20" s="174">
        <f t="shared" si="5"/>
        <v>9.155556604529802E-2</v>
      </c>
      <c r="BE20" s="131"/>
    </row>
    <row r="21" spans="1:57" customFormat="1" ht="13">
      <c r="A21" s="97" t="s">
        <v>110</v>
      </c>
      <c r="B21" s="357" t="s">
        <v>36</v>
      </c>
      <c r="C21" s="98"/>
      <c r="D21" s="98"/>
      <c r="E21" s="98"/>
      <c r="F21" s="99"/>
      <c r="G21" s="100"/>
      <c r="H21" s="99">
        <v>0</v>
      </c>
      <c r="I21" s="99">
        <v>-50</v>
      </c>
      <c r="J21" s="99">
        <v>-50</v>
      </c>
      <c r="K21" s="99">
        <v>0</v>
      </c>
      <c r="L21" s="100">
        <v>-100</v>
      </c>
      <c r="M21" s="99">
        <v>-40</v>
      </c>
      <c r="N21" s="99">
        <v>0</v>
      </c>
      <c r="O21" s="99">
        <v>-75</v>
      </c>
      <c r="P21" s="99">
        <v>0</v>
      </c>
      <c r="Q21" s="100">
        <v>-115</v>
      </c>
      <c r="R21" s="99">
        <v>0</v>
      </c>
      <c r="S21" s="99">
        <v>0</v>
      </c>
      <c r="T21" s="99">
        <v>0</v>
      </c>
      <c r="U21" s="99">
        <v>-75</v>
      </c>
      <c r="V21" s="100">
        <v>-75</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99">
        <v>0</v>
      </c>
      <c r="AN21" s="99">
        <v>0</v>
      </c>
      <c r="AO21" s="99">
        <v>0</v>
      </c>
      <c r="AP21" s="99">
        <v>0</v>
      </c>
      <c r="AQ21" s="380">
        <v>0</v>
      </c>
      <c r="AR21" s="99">
        <v>0</v>
      </c>
      <c r="AS21" s="380">
        <f t="shared" si="2"/>
        <v>0</v>
      </c>
      <c r="AT21" s="100">
        <v>0</v>
      </c>
      <c r="AU21" s="100">
        <v>0</v>
      </c>
      <c r="AV21" s="99">
        <v>0</v>
      </c>
      <c r="AW21" s="99">
        <v>-2.1313869999999998E-12</v>
      </c>
      <c r="AX21" s="99">
        <v>0</v>
      </c>
      <c r="AY21" s="99">
        <v>0</v>
      </c>
      <c r="AZ21" s="100">
        <v>-2.1313869999999998E-12</v>
      </c>
      <c r="BB21" s="174" t="str">
        <f t="shared" si="3"/>
        <v>ns</v>
      </c>
      <c r="BC21" s="174" t="str">
        <f t="shared" si="4"/>
        <v>ns</v>
      </c>
      <c r="BD21" s="174" t="str">
        <f t="shared" si="5"/>
        <v>ns</v>
      </c>
      <c r="BE21" s="177"/>
    </row>
    <row r="22" spans="1:57" customFormat="1" ht="13">
      <c r="A22" s="21" t="s">
        <v>111</v>
      </c>
      <c r="B22" s="356" t="s">
        <v>38</v>
      </c>
      <c r="C22" s="94">
        <v>112</v>
      </c>
      <c r="D22" s="94">
        <v>6</v>
      </c>
      <c r="E22" s="94">
        <v>300</v>
      </c>
      <c r="F22" s="95">
        <v>37</v>
      </c>
      <c r="G22" s="96">
        <f t="shared" si="1"/>
        <v>455</v>
      </c>
      <c r="H22" s="95">
        <v>122.88096018447099</v>
      </c>
      <c r="I22" s="95">
        <v>120.93952110676901</v>
      </c>
      <c r="J22" s="95">
        <v>149.26324131210501</v>
      </c>
      <c r="K22" s="95">
        <v>125.219014851729</v>
      </c>
      <c r="L22" s="96">
        <v>518.30273745507395</v>
      </c>
      <c r="M22" s="190">
        <v>215.00520321477001</v>
      </c>
      <c r="N22" s="190">
        <v>116.55532078757601</v>
      </c>
      <c r="O22" s="190">
        <v>121.96533560070802</v>
      </c>
      <c r="P22" s="190">
        <v>69.381608128466198</v>
      </c>
      <c r="Q22" s="96">
        <v>522.90746773152</v>
      </c>
      <c r="R22" s="190">
        <v>92.593518188850595</v>
      </c>
      <c r="S22" s="190">
        <v>77.413676488530996</v>
      </c>
      <c r="T22" s="190">
        <v>78.1565511222975</v>
      </c>
      <c r="U22" s="190">
        <v>74.393322989579744</v>
      </c>
      <c r="V22" s="96">
        <v>322.55706878925901</v>
      </c>
      <c r="W22" s="190">
        <v>85.076258657003805</v>
      </c>
      <c r="X22" s="190">
        <v>108.140494334846</v>
      </c>
      <c r="Y22" s="190">
        <v>82.143646868313397</v>
      </c>
      <c r="Z22" s="190">
        <v>76.300647105413404</v>
      </c>
      <c r="AA22" s="96">
        <v>351.66104696557699</v>
      </c>
      <c r="AB22" s="190">
        <v>89.970224129866295</v>
      </c>
      <c r="AC22" s="190">
        <v>88.358941065060094</v>
      </c>
      <c r="AD22" s="190">
        <v>98.460315651878403</v>
      </c>
      <c r="AE22" s="190">
        <v>47.068207225128006</v>
      </c>
      <c r="AF22" s="96">
        <v>323.85768807193301</v>
      </c>
      <c r="AG22" s="190">
        <v>86.820654632755605</v>
      </c>
      <c r="AH22" s="190">
        <v>96.450323784684997</v>
      </c>
      <c r="AI22" s="190">
        <v>102.995289209314</v>
      </c>
      <c r="AJ22" s="190">
        <v>81.845163393248598</v>
      </c>
      <c r="AK22" s="96">
        <v>368.11143102000398</v>
      </c>
      <c r="AL22" s="190">
        <v>95.363189337063403</v>
      </c>
      <c r="AM22" s="190">
        <v>95.363189337063403</v>
      </c>
      <c r="AN22" s="190">
        <v>93.502440077465806</v>
      </c>
      <c r="AO22" s="190">
        <v>93.503440077465598</v>
      </c>
      <c r="AP22" s="190">
        <v>101.93465568956501</v>
      </c>
      <c r="AQ22" s="379">
        <v>101.93365568956497</v>
      </c>
      <c r="AR22" s="190">
        <v>88.308176971152193</v>
      </c>
      <c r="AS22" s="379">
        <f t="shared" si="2"/>
        <v>88.308176971152051</v>
      </c>
      <c r="AT22" s="96">
        <v>379.108462075246</v>
      </c>
      <c r="AU22" s="96">
        <v>379.108462075246</v>
      </c>
      <c r="AV22" s="190">
        <v>86.056898055138006</v>
      </c>
      <c r="AW22" s="190">
        <v>39.042644534958555</v>
      </c>
      <c r="AX22" s="190">
        <v>49.713850606607977</v>
      </c>
      <c r="AY22" s="190">
        <v>60.711003778453197</v>
      </c>
      <c r="AZ22" s="472">
        <v>235.41539697515825</v>
      </c>
      <c r="BB22" s="174">
        <f t="shared" si="3"/>
        <v>-0.31250982795980631</v>
      </c>
      <c r="BC22" s="174">
        <f t="shared" si="4"/>
        <v>0.22120904008959386</v>
      </c>
      <c r="BD22" s="174">
        <f t="shared" si="5"/>
        <v>-0.3790289045871188</v>
      </c>
      <c r="BE22" s="131"/>
    </row>
    <row r="23" spans="1:57" customFormat="1" ht="13">
      <c r="A23" s="21" t="s">
        <v>112</v>
      </c>
      <c r="B23" s="356" t="s">
        <v>40</v>
      </c>
      <c r="C23" s="94">
        <v>-2</v>
      </c>
      <c r="D23" s="94">
        <v>3</v>
      </c>
      <c r="E23" s="94">
        <v>1</v>
      </c>
      <c r="F23" s="95">
        <v>36</v>
      </c>
      <c r="G23" s="96">
        <f t="shared" si="1"/>
        <v>38</v>
      </c>
      <c r="H23" s="95">
        <v>0.18731361035244801</v>
      </c>
      <c r="I23" s="95">
        <v>2.9401205143538598</v>
      </c>
      <c r="J23" s="95">
        <v>-49.501211263497098</v>
      </c>
      <c r="K23" s="95">
        <v>-5.76697856937197</v>
      </c>
      <c r="L23" s="96">
        <v>-52.1407557081628</v>
      </c>
      <c r="M23" s="190">
        <v>-0.50882458691358601</v>
      </c>
      <c r="N23" s="190">
        <v>8.1669720406658E-2</v>
      </c>
      <c r="O23" s="190">
        <v>-2.2904748391660403</v>
      </c>
      <c r="P23" s="190">
        <v>16.4314335208073</v>
      </c>
      <c r="Q23" s="96">
        <v>13.713803815134309</v>
      </c>
      <c r="R23" s="190">
        <v>18.4007199409936</v>
      </c>
      <c r="S23" s="190">
        <v>14.0405723183242</v>
      </c>
      <c r="T23" s="190">
        <v>-9.2335157891222805E-2</v>
      </c>
      <c r="U23" s="190">
        <v>56.441791516654099</v>
      </c>
      <c r="V23" s="96">
        <v>88.790748618080698</v>
      </c>
      <c r="W23" s="190">
        <v>22.779712068167701</v>
      </c>
      <c r="X23" s="190">
        <v>-0.87683448573235201</v>
      </c>
      <c r="Y23" s="190">
        <v>17.4880288195906</v>
      </c>
      <c r="Z23" s="190">
        <v>20.499180580784</v>
      </c>
      <c r="AA23" s="96">
        <v>59.890086982809898</v>
      </c>
      <c r="AB23" s="190">
        <v>5.1514236870530397</v>
      </c>
      <c r="AC23" s="190">
        <v>82.057144461542705</v>
      </c>
      <c r="AD23" s="190">
        <v>-3.06796554304993</v>
      </c>
      <c r="AE23" s="190">
        <v>-9.1633984934306802</v>
      </c>
      <c r="AF23" s="96">
        <v>74.977204112115103</v>
      </c>
      <c r="AG23" s="190">
        <v>3.3041360080469899</v>
      </c>
      <c r="AH23" s="190">
        <v>-20.965894660891898</v>
      </c>
      <c r="AI23" s="190">
        <v>-9.4189166245660196</v>
      </c>
      <c r="AJ23" s="190">
        <v>-9.3003264073306902</v>
      </c>
      <c r="AK23" s="96">
        <v>-36.381001684741605</v>
      </c>
      <c r="AL23" s="190">
        <v>9.5907245673344708</v>
      </c>
      <c r="AM23" s="190">
        <v>9.5907245673344708</v>
      </c>
      <c r="AN23" s="190">
        <v>10.7979028231793</v>
      </c>
      <c r="AO23" s="190">
        <v>10.79790282317933</v>
      </c>
      <c r="AP23" s="190">
        <v>5.4703217330207101</v>
      </c>
      <c r="AQ23" s="379">
        <v>5.4703217330207003</v>
      </c>
      <c r="AR23" s="190">
        <v>-10.427536767041399</v>
      </c>
      <c r="AS23" s="379">
        <f t="shared" si="2"/>
        <v>-10.445536767041402</v>
      </c>
      <c r="AT23" s="96">
        <v>15.4314123564931</v>
      </c>
      <c r="AU23" s="96">
        <v>15.413412356493099</v>
      </c>
      <c r="AV23" s="190">
        <v>3.73576207389209</v>
      </c>
      <c r="AW23" s="190">
        <v>1.1739865346179919</v>
      </c>
      <c r="AX23" s="190">
        <v>8.3586717378581383</v>
      </c>
      <c r="AY23" s="190">
        <v>-16.848877711050399</v>
      </c>
      <c r="AZ23" s="472">
        <v>-3.5804573646822746</v>
      </c>
      <c r="BB23" s="174">
        <f t="shared" si="3"/>
        <v>0.61302172275275835</v>
      </c>
      <c r="BC23" s="174" t="str">
        <f t="shared" si="4"/>
        <v>ns</v>
      </c>
      <c r="BD23" s="174" t="str">
        <f t="shared" si="5"/>
        <v>ns</v>
      </c>
      <c r="BE23" s="131"/>
    </row>
    <row r="24" spans="1:57" customFormat="1" ht="13">
      <c r="A24" s="21" t="s">
        <v>113</v>
      </c>
      <c r="B24" s="356" t="s">
        <v>42</v>
      </c>
      <c r="C24" s="94">
        <v>0</v>
      </c>
      <c r="D24" s="94">
        <v>0</v>
      </c>
      <c r="E24" s="94">
        <v>0</v>
      </c>
      <c r="F24" s="95">
        <v>0</v>
      </c>
      <c r="G24" s="96">
        <f t="shared" si="1"/>
        <v>0</v>
      </c>
      <c r="H24" s="95">
        <v>0</v>
      </c>
      <c r="I24" s="95">
        <v>0</v>
      </c>
      <c r="J24" s="95">
        <v>0</v>
      </c>
      <c r="K24" s="95">
        <v>0</v>
      </c>
      <c r="L24" s="96">
        <v>0</v>
      </c>
      <c r="M24" s="190">
        <v>0</v>
      </c>
      <c r="N24" s="190">
        <v>0</v>
      </c>
      <c r="O24" s="190">
        <v>0</v>
      </c>
      <c r="P24" s="190">
        <v>3.5570414499375147E-4</v>
      </c>
      <c r="Q24" s="96">
        <v>3.5570414499375147E-4</v>
      </c>
      <c r="R24" s="190">
        <v>0</v>
      </c>
      <c r="S24" s="190">
        <v>0</v>
      </c>
      <c r="T24" s="190">
        <v>0</v>
      </c>
      <c r="U24" s="190">
        <v>0</v>
      </c>
      <c r="V24" s="96">
        <v>0</v>
      </c>
      <c r="W24" s="190">
        <v>0</v>
      </c>
      <c r="X24" s="190">
        <v>0</v>
      </c>
      <c r="Y24" s="190">
        <v>0</v>
      </c>
      <c r="Z24" s="190">
        <v>0</v>
      </c>
      <c r="AA24" s="96">
        <v>0</v>
      </c>
      <c r="AB24" s="190">
        <v>0</v>
      </c>
      <c r="AC24" s="190">
        <v>0</v>
      </c>
      <c r="AD24" s="190">
        <v>0</v>
      </c>
      <c r="AE24" s="190">
        <v>0</v>
      </c>
      <c r="AF24" s="96">
        <v>0</v>
      </c>
      <c r="AG24" s="190">
        <v>0</v>
      </c>
      <c r="AH24" s="190">
        <v>0</v>
      </c>
      <c r="AI24" s="190">
        <v>6.1734623126250499E-2</v>
      </c>
      <c r="AJ24" s="190">
        <v>1.613379272995985E-3</v>
      </c>
      <c r="AK24" s="96">
        <v>6.3348002398981862E-2</v>
      </c>
      <c r="AL24" s="190">
        <v>0</v>
      </c>
      <c r="AM24" s="190">
        <v>0</v>
      </c>
      <c r="AN24" s="190">
        <v>0</v>
      </c>
      <c r="AO24" s="190">
        <v>0</v>
      </c>
      <c r="AP24" s="190">
        <v>0</v>
      </c>
      <c r="AQ24" s="379">
        <v>0</v>
      </c>
      <c r="AR24" s="190">
        <v>0</v>
      </c>
      <c r="AS24" s="379">
        <f t="shared" si="2"/>
        <v>0</v>
      </c>
      <c r="AT24" s="96">
        <v>0</v>
      </c>
      <c r="AU24" s="96">
        <v>0</v>
      </c>
      <c r="AV24" s="190">
        <v>0</v>
      </c>
      <c r="AW24" s="190">
        <v>0</v>
      </c>
      <c r="AX24" s="190">
        <v>0</v>
      </c>
      <c r="AY24" s="190">
        <v>-9.3689999999999998</v>
      </c>
      <c r="AZ24" s="472">
        <v>-9.3689999999999998</v>
      </c>
      <c r="BB24" s="174" t="str">
        <f t="shared" si="3"/>
        <v>ns</v>
      </c>
      <c r="BC24" s="174" t="str">
        <f t="shared" si="4"/>
        <v>ns</v>
      </c>
      <c r="BD24" s="174" t="str">
        <f t="shared" si="5"/>
        <v>ns</v>
      </c>
      <c r="BE24" s="131"/>
    </row>
    <row r="25" spans="1:57" customFormat="1" ht="13">
      <c r="A25" s="23" t="s">
        <v>114</v>
      </c>
      <c r="B25" s="355" t="s">
        <v>44</v>
      </c>
      <c r="C25" s="91">
        <v>839</v>
      </c>
      <c r="D25" s="91">
        <v>1250</v>
      </c>
      <c r="E25" s="91">
        <v>881</v>
      </c>
      <c r="F25" s="92">
        <v>841</v>
      </c>
      <c r="G25" s="93">
        <f t="shared" si="1"/>
        <v>3811</v>
      </c>
      <c r="H25" s="92">
        <v>739.22297727488103</v>
      </c>
      <c r="I25" s="92">
        <v>1155.6720305967799</v>
      </c>
      <c r="J25" s="92">
        <v>1329.9195230067421</v>
      </c>
      <c r="K25" s="92">
        <v>1357.859887137198</v>
      </c>
      <c r="L25" s="93">
        <v>4582.6744180156102</v>
      </c>
      <c r="M25" s="189">
        <v>1371.5148408488001</v>
      </c>
      <c r="N25" s="189">
        <v>1605.6754191116499</v>
      </c>
      <c r="O25" s="189">
        <v>1471.931520793752</v>
      </c>
      <c r="P25" s="189">
        <v>1410.0020901408302</v>
      </c>
      <c r="Q25" s="93">
        <v>5859.1238708950314</v>
      </c>
      <c r="R25" s="189">
        <v>1305.0302444922199</v>
      </c>
      <c r="S25" s="189">
        <v>2029.9962814469534</v>
      </c>
      <c r="T25" s="189">
        <v>1715.2041753178119</v>
      </c>
      <c r="U25" s="189">
        <v>1449.5559045580289</v>
      </c>
      <c r="V25" s="93">
        <v>6499.7866058150248</v>
      </c>
      <c r="W25" s="189">
        <v>1350.02735129807</v>
      </c>
      <c r="X25" s="189">
        <v>1890.2023742303552</v>
      </c>
      <c r="Y25" s="189">
        <v>1811.4143343133101</v>
      </c>
      <c r="Z25" s="189">
        <v>1697.2605800889</v>
      </c>
      <c r="AA25" s="93">
        <v>6748.9046399306253</v>
      </c>
      <c r="AB25" s="189">
        <v>1057.1570785107556</v>
      </c>
      <c r="AC25" s="189">
        <v>1393.1737602190901</v>
      </c>
      <c r="AD25" s="189">
        <v>1673.7569416991</v>
      </c>
      <c r="AE25" s="189">
        <v>1627.8776000672894</v>
      </c>
      <c r="AF25" s="93">
        <v>5751.96538049623</v>
      </c>
      <c r="AG25" s="189">
        <v>1510.8605433576899</v>
      </c>
      <c r="AH25" s="189">
        <v>2417.2132102147698</v>
      </c>
      <c r="AI25" s="189">
        <v>2118.2384853492918</v>
      </c>
      <c r="AJ25" s="189">
        <v>2100.3817626015066</v>
      </c>
      <c r="AK25" s="93">
        <v>8146.6940015232685</v>
      </c>
      <c r="AL25" s="189">
        <v>1352.13875341023</v>
      </c>
      <c r="AM25" s="189">
        <v>1383.4485003826501</v>
      </c>
      <c r="AN25" s="189">
        <v>2690.3767960762029</v>
      </c>
      <c r="AO25" s="189">
        <v>2307.2533942298428</v>
      </c>
      <c r="AP25" s="189">
        <v>1938.7686118904949</v>
      </c>
      <c r="AQ25" s="216">
        <v>1972.5260520636252</v>
      </c>
      <c r="AR25" s="189">
        <v>2125.9622216538387</v>
      </c>
      <c r="AS25" s="216">
        <f t="shared" si="2"/>
        <v>2453.067935105139</v>
      </c>
      <c r="AT25" s="93">
        <v>8107.246383030757</v>
      </c>
      <c r="AU25" s="93">
        <v>8116.2958817812569</v>
      </c>
      <c r="AV25" s="189">
        <v>2027.7393754807542</v>
      </c>
      <c r="AW25" s="189">
        <v>2723.8725652961689</v>
      </c>
      <c r="AX25" s="189">
        <v>2312.4563873759125</v>
      </c>
      <c r="AY25" s="189">
        <v>1901.5505052168212</v>
      </c>
      <c r="AZ25" s="93">
        <v>8965.5098333696569</v>
      </c>
      <c r="BB25" s="174">
        <f t="shared" si="3"/>
        <v>-0.22482762176934157</v>
      </c>
      <c r="BC25" s="174">
        <f t="shared" si="4"/>
        <v>-0.17769238131464682</v>
      </c>
      <c r="BD25" s="174">
        <f t="shared" si="5"/>
        <v>0.10463072859315536</v>
      </c>
      <c r="BE25" s="175"/>
    </row>
    <row r="26" spans="1:57" customFormat="1" ht="13">
      <c r="A26" s="21" t="s">
        <v>46</v>
      </c>
      <c r="B26" s="356" t="s">
        <v>46</v>
      </c>
      <c r="C26" s="94">
        <v>-288</v>
      </c>
      <c r="D26" s="94">
        <v>-429</v>
      </c>
      <c r="E26" s="94">
        <v>-93</v>
      </c>
      <c r="F26" s="95">
        <v>-88</v>
      </c>
      <c r="G26" s="96">
        <f t="shared" si="1"/>
        <v>-898</v>
      </c>
      <c r="H26" s="95">
        <v>-237.86261299316689</v>
      </c>
      <c r="I26" s="95">
        <v>-243.739606122699</v>
      </c>
      <c r="J26" s="95">
        <v>-196.40552272591549</v>
      </c>
      <c r="K26" s="95">
        <v>-311.02250452250291</v>
      </c>
      <c r="L26" s="96">
        <v>-989.03024636428518</v>
      </c>
      <c r="M26" s="190">
        <v>-374.66665560163597</v>
      </c>
      <c r="N26" s="190">
        <v>-306.5256252243077</v>
      </c>
      <c r="O26" s="190">
        <v>-364.33472383492585</v>
      </c>
      <c r="P26" s="190">
        <v>-387.01530234223202</v>
      </c>
      <c r="Q26" s="96">
        <v>-1432.5423070031018</v>
      </c>
      <c r="R26" s="190">
        <v>-362.15633086949214</v>
      </c>
      <c r="S26" s="190">
        <v>-438.83717340088987</v>
      </c>
      <c r="T26" s="190">
        <v>-449.24072386771365</v>
      </c>
      <c r="U26" s="190">
        <v>-220.8583927767223</v>
      </c>
      <c r="V26" s="96">
        <v>-1471.092620914817</v>
      </c>
      <c r="W26" s="190">
        <v>-408.55650517981957</v>
      </c>
      <c r="X26" s="190">
        <v>-494.36197914111932</v>
      </c>
      <c r="Y26" s="190">
        <v>-437.22508235378797</v>
      </c>
      <c r="Z26" s="190">
        <v>-218.54335165118516</v>
      </c>
      <c r="AA26" s="96">
        <v>-1558.6869183259112</v>
      </c>
      <c r="AB26" s="190">
        <v>-243.45079833038358</v>
      </c>
      <c r="AC26" s="190">
        <v>-157.89272281411189</v>
      </c>
      <c r="AD26" s="190">
        <v>-354.17073345825202</v>
      </c>
      <c r="AE26" s="190">
        <v>-469.03914980336401</v>
      </c>
      <c r="AF26" s="96">
        <v>-1224.5534044061085</v>
      </c>
      <c r="AG26" s="190">
        <v>-383.55067944100699</v>
      </c>
      <c r="AH26" s="190">
        <v>-565.78033548026303</v>
      </c>
      <c r="AI26" s="190">
        <v>-474.40481671733721</v>
      </c>
      <c r="AJ26" s="190">
        <v>-452.59889399495722</v>
      </c>
      <c r="AK26" s="96">
        <v>-1876.3347256335683</v>
      </c>
      <c r="AL26" s="190">
        <v>-394.09903260991598</v>
      </c>
      <c r="AM26" s="190">
        <v>-403.55303260991599</v>
      </c>
      <c r="AN26" s="190">
        <v>-566.99164336031174</v>
      </c>
      <c r="AO26" s="190">
        <v>-529.99880396617573</v>
      </c>
      <c r="AP26" s="190">
        <v>-466.85089372784483</v>
      </c>
      <c r="AQ26" s="379">
        <v>-539.10873312197975</v>
      </c>
      <c r="AR26" s="190">
        <v>-383.98564676612341</v>
      </c>
      <c r="AS26" s="379">
        <f t="shared" si="2"/>
        <v>-483.27456093521425</v>
      </c>
      <c r="AT26" s="96">
        <v>-1811.9272164641959</v>
      </c>
      <c r="AU26" s="96">
        <v>-1955.9351306332858</v>
      </c>
      <c r="AV26" s="190">
        <v>-529.60992416235729</v>
      </c>
      <c r="AW26" s="190">
        <v>-608.78969690867712</v>
      </c>
      <c r="AX26" s="190">
        <v>-543.98548692160068</v>
      </c>
      <c r="AY26" s="190">
        <v>-364.97827613004938</v>
      </c>
      <c r="AZ26" s="472">
        <v>-2047.3633841226883</v>
      </c>
      <c r="BB26" s="174">
        <f t="shared" si="3"/>
        <v>-0.24478069893900989</v>
      </c>
      <c r="BC26" s="174">
        <f t="shared" si="4"/>
        <v>-0.32906615175443066</v>
      </c>
      <c r="BD26" s="174">
        <f t="shared" si="5"/>
        <v>4.6744011116462758E-2</v>
      </c>
      <c r="BE26" s="131"/>
    </row>
    <row r="27" spans="1:57" customFormat="1" ht="13">
      <c r="A27" s="21" t="s">
        <v>115</v>
      </c>
      <c r="B27" s="356" t="s">
        <v>48</v>
      </c>
      <c r="C27" s="94">
        <v>347</v>
      </c>
      <c r="D27" s="94">
        <v>231</v>
      </c>
      <c r="E27" s="94">
        <v>247</v>
      </c>
      <c r="F27" s="95">
        <v>233</v>
      </c>
      <c r="G27" s="96">
        <f t="shared" si="1"/>
        <v>1058</v>
      </c>
      <c r="H27" s="95">
        <v>-2.1000000000000001E-2</v>
      </c>
      <c r="I27" s="95">
        <v>11.278</v>
      </c>
      <c r="J27" s="95">
        <v>-7.2000000000116415E-2</v>
      </c>
      <c r="K27" s="95">
        <v>19.619996564005302</v>
      </c>
      <c r="L27" s="96">
        <v>30.804996564010025</v>
      </c>
      <c r="M27" s="190">
        <v>14.6943888296945</v>
      </c>
      <c r="N27" s="190">
        <v>30.775124597533999</v>
      </c>
      <c r="O27" s="190">
        <v>-2.4632340958300198</v>
      </c>
      <c r="P27" s="190">
        <v>-22.941269675061999</v>
      </c>
      <c r="Q27" s="96">
        <v>20.0650096563365</v>
      </c>
      <c r="R27" s="190">
        <v>-0.76100000000000001</v>
      </c>
      <c r="S27" s="190">
        <v>-1.0740000000000001</v>
      </c>
      <c r="T27" s="190">
        <v>-1.161</v>
      </c>
      <c r="U27" s="190">
        <v>-2.5999999999999999E-2</v>
      </c>
      <c r="V27" s="96">
        <v>-3.0219999999999998</v>
      </c>
      <c r="W27" s="190">
        <v>-4.0000000000000001E-3</v>
      </c>
      <c r="X27" s="190">
        <v>8.2469999999999999</v>
      </c>
      <c r="Y27" s="190">
        <v>4.0000000000000001E-3</v>
      </c>
      <c r="Z27" s="190">
        <v>-0.21010789188629531</v>
      </c>
      <c r="AA27" s="96">
        <v>8.0368921081137046</v>
      </c>
      <c r="AB27" s="190">
        <v>-0.40873503782354398</v>
      </c>
      <c r="AC27" s="190">
        <v>-0.147858773948324</v>
      </c>
      <c r="AD27" s="190">
        <v>-0.43499486647999674</v>
      </c>
      <c r="AE27" s="190">
        <v>0.99124276707358661</v>
      </c>
      <c r="AF27" s="96">
        <v>-3.4591117801596738E-4</v>
      </c>
      <c r="AG27" s="190">
        <v>-0.93523566966551019</v>
      </c>
      <c r="AH27" s="190">
        <v>1.0354479994089001</v>
      </c>
      <c r="AI27" s="190">
        <v>-1.3946344575826801</v>
      </c>
      <c r="AJ27" s="190">
        <v>3.5377616257480402</v>
      </c>
      <c r="AK27" s="96">
        <v>2.2433394979087602</v>
      </c>
      <c r="AL27" s="190">
        <v>5.4248891984887493</v>
      </c>
      <c r="AM27" s="190">
        <v>4.9488891984887795</v>
      </c>
      <c r="AN27" s="190">
        <v>21.527580646956498</v>
      </c>
      <c r="AO27" s="190">
        <v>26.163580646956419</v>
      </c>
      <c r="AP27" s="190">
        <v>21.911401847622017</v>
      </c>
      <c r="AQ27" s="379">
        <v>21.911401847621811</v>
      </c>
      <c r="AR27" s="190">
        <v>-12.854495903139103</v>
      </c>
      <c r="AS27" s="379">
        <f t="shared" si="2"/>
        <v>-12.854495903138996</v>
      </c>
      <c r="AT27" s="96">
        <v>36.009375789928015</v>
      </c>
      <c r="AU27" s="96">
        <v>40.169375789928011</v>
      </c>
      <c r="AV27" s="190">
        <v>1.81</v>
      </c>
      <c r="AW27" s="190">
        <v>3.907</v>
      </c>
      <c r="AX27" s="190">
        <v>1.5578526829146599</v>
      </c>
      <c r="AY27" s="190">
        <v>-9.9940477102733496</v>
      </c>
      <c r="AZ27" s="472">
        <v>-2.61019502735869</v>
      </c>
      <c r="BB27" s="174">
        <f t="shared" si="3"/>
        <v>-0.22252511606986791</v>
      </c>
      <c r="BC27" s="174" t="str">
        <f t="shared" si="4"/>
        <v>ns</v>
      </c>
      <c r="BD27" s="174" t="str">
        <f t="shared" si="5"/>
        <v>ns</v>
      </c>
      <c r="BE27" s="131"/>
    </row>
    <row r="28" spans="1:57" customFormat="1" ht="13">
      <c r="A28" s="23" t="s">
        <v>116</v>
      </c>
      <c r="B28" s="355" t="s">
        <v>50</v>
      </c>
      <c r="C28" s="91">
        <v>898</v>
      </c>
      <c r="D28" s="91">
        <v>1052</v>
      </c>
      <c r="E28" s="91">
        <v>1035</v>
      </c>
      <c r="F28" s="92">
        <v>986</v>
      </c>
      <c r="G28" s="93">
        <f t="shared" si="1"/>
        <v>3971</v>
      </c>
      <c r="H28" s="92">
        <v>501.33936428171501</v>
      </c>
      <c r="I28" s="92">
        <v>923.2104244740799</v>
      </c>
      <c r="J28" s="92">
        <v>1133.4420002808279</v>
      </c>
      <c r="K28" s="92">
        <v>1066.457379178702</v>
      </c>
      <c r="L28" s="93">
        <v>3624.449168215328</v>
      </c>
      <c r="M28" s="189">
        <v>1011.542574076862</v>
      </c>
      <c r="N28" s="189">
        <v>1329.9249184848763</v>
      </c>
      <c r="O28" s="189">
        <v>1105.1335628629943</v>
      </c>
      <c r="P28" s="189">
        <v>1000.045518123535</v>
      </c>
      <c r="Q28" s="93">
        <v>4446.6465735482698</v>
      </c>
      <c r="R28" s="189">
        <v>942.11291362272686</v>
      </c>
      <c r="S28" s="189">
        <v>1590.0851080460636</v>
      </c>
      <c r="T28" s="189">
        <v>1264.8024514501044</v>
      </c>
      <c r="U28" s="189">
        <v>1228.6715117813028</v>
      </c>
      <c r="V28" s="93">
        <v>5025.6719849001975</v>
      </c>
      <c r="W28" s="189">
        <v>941.46684611824435</v>
      </c>
      <c r="X28" s="189">
        <v>1404.0873950892299</v>
      </c>
      <c r="Y28" s="189">
        <v>1374.19325195952</v>
      </c>
      <c r="Z28" s="189">
        <v>1478.50712054583</v>
      </c>
      <c r="AA28" s="93">
        <v>5198.2546137128302</v>
      </c>
      <c r="AB28" s="189">
        <v>813.29754514254898</v>
      </c>
      <c r="AC28" s="189">
        <v>1235.1331786310291</v>
      </c>
      <c r="AD28" s="189">
        <v>1319.151213374372</v>
      </c>
      <c r="AE28" s="189">
        <v>1159.8296930309984</v>
      </c>
      <c r="AF28" s="93">
        <v>4527.4116301789418</v>
      </c>
      <c r="AG28" s="189">
        <v>1126.3746282470202</v>
      </c>
      <c r="AH28" s="189">
        <v>1852.4683227339201</v>
      </c>
      <c r="AI28" s="189">
        <v>1642.4390341743726</v>
      </c>
      <c r="AJ28" s="189">
        <v>1651.3206302322947</v>
      </c>
      <c r="AK28" s="93">
        <v>6272.6026153876073</v>
      </c>
      <c r="AL28" s="189">
        <v>963.46460999879707</v>
      </c>
      <c r="AM28" s="189">
        <v>984.84435697121705</v>
      </c>
      <c r="AN28" s="189">
        <v>2144.9127333628403</v>
      </c>
      <c r="AO28" s="189">
        <v>1803.4181709106333</v>
      </c>
      <c r="AP28" s="189">
        <v>1493.829120010276</v>
      </c>
      <c r="AQ28" s="216">
        <v>1455.3287207892663</v>
      </c>
      <c r="AR28" s="189">
        <v>1729.1220789845743</v>
      </c>
      <c r="AS28" s="216">
        <f t="shared" si="2"/>
        <v>1956.9388782667838</v>
      </c>
      <c r="AT28" s="93">
        <v>6331.3285423564912</v>
      </c>
      <c r="AU28" s="93">
        <v>6200.5301269379006</v>
      </c>
      <c r="AV28" s="189">
        <v>1499.9394513184</v>
      </c>
      <c r="AW28" s="189">
        <v>2118.9898683874908</v>
      </c>
      <c r="AX28" s="189">
        <v>1770.0287531372287</v>
      </c>
      <c r="AY28" s="189">
        <v>1526.5781813764988</v>
      </c>
      <c r="AZ28" s="93">
        <v>6915.5362542196081</v>
      </c>
      <c r="BB28" s="174">
        <f t="shared" si="3"/>
        <v>-0.21991524705740717</v>
      </c>
      <c r="BC28" s="174">
        <f t="shared" si="4"/>
        <v>-0.13754046160506372</v>
      </c>
      <c r="BD28" s="174">
        <f t="shared" si="5"/>
        <v>0.11531370909325944</v>
      </c>
      <c r="BE28" s="175"/>
    </row>
    <row r="29" spans="1:57" customFormat="1" ht="13">
      <c r="A29" s="21" t="s">
        <v>117</v>
      </c>
      <c r="B29" s="356" t="s">
        <v>52</v>
      </c>
      <c r="C29" s="95">
        <v>-114</v>
      </c>
      <c r="D29" s="95">
        <v>-132</v>
      </c>
      <c r="E29" s="95">
        <v>-105</v>
      </c>
      <c r="F29" s="95">
        <v>-104</v>
      </c>
      <c r="G29" s="96">
        <f>(SUM(C29:F29))</f>
        <v>-455</v>
      </c>
      <c r="H29" s="95">
        <v>-106.815318217807</v>
      </c>
      <c r="I29" s="95">
        <v>-104.82709775889499</v>
      </c>
      <c r="J29" s="95">
        <v>-114.53584888268219</v>
      </c>
      <c r="K29" s="95">
        <v>-108.20227114728401</v>
      </c>
      <c r="L29" s="96">
        <v>-434.38053600666888</v>
      </c>
      <c r="M29" s="190">
        <v>-115.123344209574</v>
      </c>
      <c r="N29" s="190">
        <v>-144.63724115870031</v>
      </c>
      <c r="O29" s="190">
        <v>-139.12355094272036</v>
      </c>
      <c r="P29" s="190">
        <v>-122.53800865465702</v>
      </c>
      <c r="Q29" s="96">
        <v>-521.42214496565168</v>
      </c>
      <c r="R29" s="190">
        <v>-154.42466046675369</v>
      </c>
      <c r="S29" s="190">
        <v>-172.48183674825438</v>
      </c>
      <c r="T29" s="190">
        <v>-131.7391779728664</v>
      </c>
      <c r="U29" s="190">
        <v>-161.5809256740724</v>
      </c>
      <c r="V29" s="96">
        <v>-620.22660086194787</v>
      </c>
      <c r="W29" s="190">
        <v>-145.8323622116003</v>
      </c>
      <c r="X29" s="190">
        <v>-161.74780671188137</v>
      </c>
      <c r="Y29" s="190">
        <v>-147.69698806434801</v>
      </c>
      <c r="Z29" s="190">
        <v>-160.59515683993303</v>
      </c>
      <c r="AA29" s="96">
        <v>-615.8723138277627</v>
      </c>
      <c r="AB29" s="190">
        <v>-161.70252073195209</v>
      </c>
      <c r="AC29" s="190">
        <v>-128.51762827180033</v>
      </c>
      <c r="AD29" s="190">
        <v>-203.74998915027365</v>
      </c>
      <c r="AE29" s="190">
        <v>-184.7102080759918</v>
      </c>
      <c r="AF29" s="96">
        <v>-678.68034623001813</v>
      </c>
      <c r="AG29" s="190">
        <v>-193.959327634983</v>
      </c>
      <c r="AH29" s="190">
        <v>-237.00775287176</v>
      </c>
      <c r="AI29" s="190">
        <v>-228.7724868976037</v>
      </c>
      <c r="AJ29" s="190">
        <v>-215.89717858646497</v>
      </c>
      <c r="AK29" s="96">
        <v>-875.63674599081276</v>
      </c>
      <c r="AL29" s="190">
        <v>-207.31512681180197</v>
      </c>
      <c r="AM29" s="190">
        <v>-209.33565218875597</v>
      </c>
      <c r="AN29" s="190">
        <v>-236.4932344264584</v>
      </c>
      <c r="AO29" s="190">
        <v>-235.3056845645184</v>
      </c>
      <c r="AP29" s="190">
        <v>-221.22368326439187</v>
      </c>
      <c r="AQ29" s="379">
        <v>-219.13381322958884</v>
      </c>
      <c r="AR29" s="190">
        <v>-197.89622414338632</v>
      </c>
      <c r="AS29" s="379">
        <f t="shared" si="2"/>
        <v>-198.85184332105547</v>
      </c>
      <c r="AT29" s="96">
        <v>-862.92826864603865</v>
      </c>
      <c r="AU29" s="96">
        <v>-862.62699330391865</v>
      </c>
      <c r="AV29" s="190">
        <v>-250.6179472169735</v>
      </c>
      <c r="AW29" s="190">
        <v>-268.77763839857226</v>
      </c>
      <c r="AX29" s="190">
        <v>-249.54705173795361</v>
      </c>
      <c r="AY29" s="190">
        <v>-223.5358539070177</v>
      </c>
      <c r="AZ29" s="472">
        <v>-992.4784912605171</v>
      </c>
      <c r="BB29" s="174">
        <f t="shared" si="3"/>
        <v>0.12413267171030817</v>
      </c>
      <c r="BC29" s="174">
        <f t="shared" si="4"/>
        <v>-0.10423364111009403</v>
      </c>
      <c r="BD29" s="174">
        <f t="shared" si="5"/>
        <v>0.15053029752669644</v>
      </c>
      <c r="BE29" s="131"/>
    </row>
    <row r="30" spans="1:57" customFormat="1" ht="13">
      <c r="A30" s="23" t="s">
        <v>118</v>
      </c>
      <c r="B30" s="358" t="s">
        <v>54</v>
      </c>
      <c r="C30" s="93">
        <v>784</v>
      </c>
      <c r="D30" s="93">
        <v>920</v>
      </c>
      <c r="E30" s="93">
        <v>930</v>
      </c>
      <c r="F30" s="93">
        <v>882</v>
      </c>
      <c r="G30" s="93">
        <f t="shared" si="1"/>
        <v>3516</v>
      </c>
      <c r="H30" s="93">
        <v>394.52404606390701</v>
      </c>
      <c r="I30" s="93">
        <v>818.38332671519004</v>
      </c>
      <c r="J30" s="93">
        <v>1018.9061513981399</v>
      </c>
      <c r="K30" s="93">
        <v>958.25510803141606</v>
      </c>
      <c r="L30" s="93">
        <v>3190.0686322086599</v>
      </c>
      <c r="M30" s="191">
        <v>896.41922986728798</v>
      </c>
      <c r="N30" s="191">
        <v>1185.287677326176</v>
      </c>
      <c r="O30" s="191">
        <v>966.01001192026581</v>
      </c>
      <c r="P30" s="191">
        <v>877.50750946888002</v>
      </c>
      <c r="Q30" s="93">
        <v>3925.2244285826118</v>
      </c>
      <c r="R30" s="191">
        <v>787.68825315597212</v>
      </c>
      <c r="S30" s="191">
        <v>1417.6032712978122</v>
      </c>
      <c r="T30" s="191">
        <v>1133.063273477233</v>
      </c>
      <c r="U30" s="191">
        <v>1067.0905861072272</v>
      </c>
      <c r="V30" s="93">
        <v>4405.4453840382566</v>
      </c>
      <c r="W30" s="191">
        <v>795.63448390664416</v>
      </c>
      <c r="X30" s="191">
        <v>1242.3395883773485</v>
      </c>
      <c r="Y30" s="191">
        <v>1226.4962638951699</v>
      </c>
      <c r="Z30" s="191">
        <v>1317.9119637059</v>
      </c>
      <c r="AA30" s="93">
        <v>4582.382299885071</v>
      </c>
      <c r="AB30" s="191">
        <v>651.59502441059681</v>
      </c>
      <c r="AC30" s="191">
        <v>1106.6155503592256</v>
      </c>
      <c r="AD30" s="191">
        <v>1115.4012242240933</v>
      </c>
      <c r="AE30" s="191">
        <v>975.11948495500644</v>
      </c>
      <c r="AF30" s="93">
        <v>3848.7312839489236</v>
      </c>
      <c r="AG30" s="191">
        <v>932.41530061203002</v>
      </c>
      <c r="AH30" s="191">
        <v>1615.460569862164</v>
      </c>
      <c r="AI30" s="191">
        <v>1413.6665472767738</v>
      </c>
      <c r="AJ30" s="191">
        <v>1435.4234516458266</v>
      </c>
      <c r="AK30" s="93">
        <v>5396.9658693967949</v>
      </c>
      <c r="AL30" s="191">
        <v>756.14948318699498</v>
      </c>
      <c r="AM30" s="191">
        <v>775.50870478246111</v>
      </c>
      <c r="AN30" s="191">
        <v>1908.4194989363889</v>
      </c>
      <c r="AO30" s="191">
        <v>1568.1124863461218</v>
      </c>
      <c r="AP30" s="191">
        <v>1272.6054367458833</v>
      </c>
      <c r="AQ30" s="216">
        <v>1236.1949075596631</v>
      </c>
      <c r="AR30" s="191">
        <v>1531.2258548411839</v>
      </c>
      <c r="AS30" s="216">
        <f t="shared" si="2"/>
        <v>1758.0870349457346</v>
      </c>
      <c r="AT30" s="93">
        <v>5468.4002737104611</v>
      </c>
      <c r="AU30" s="93">
        <v>5337.9031336339804</v>
      </c>
      <c r="AV30" s="191">
        <v>1249.3215041014264</v>
      </c>
      <c r="AW30" s="191">
        <v>1850.2122299889195</v>
      </c>
      <c r="AX30" s="191">
        <v>1520.4817013992781</v>
      </c>
      <c r="AY30" s="191">
        <v>1303.0423274694811</v>
      </c>
      <c r="AZ30" s="93">
        <v>5923.0577629591053</v>
      </c>
      <c r="BB30" s="174">
        <f t="shared" si="3"/>
        <v>-0.2588294540777949</v>
      </c>
      <c r="BC30" s="174">
        <f t="shared" si="4"/>
        <v>-0.14300689954353984</v>
      </c>
      <c r="BD30" s="174">
        <f t="shared" si="5"/>
        <v>0.10962256426837014</v>
      </c>
      <c r="BE30" s="175"/>
    </row>
    <row r="31" spans="1:57" customFormat="1" ht="13">
      <c r="A31" s="21"/>
      <c r="B31" s="21"/>
      <c r="C31" s="69"/>
      <c r="D31" s="69"/>
      <c r="E31" s="69"/>
      <c r="F31" s="69"/>
      <c r="G31" s="69"/>
      <c r="H31" s="69"/>
      <c r="I31" s="69"/>
      <c r="J31" s="69"/>
      <c r="K31" s="69"/>
      <c r="L31" s="69"/>
      <c r="M31" s="192"/>
      <c r="N31" s="192"/>
      <c r="O31" s="192"/>
      <c r="P31" s="192"/>
      <c r="Q31" s="69"/>
      <c r="R31" s="192"/>
      <c r="S31" s="192"/>
      <c r="T31" s="192"/>
      <c r="U31" s="192"/>
      <c r="V31" s="69"/>
      <c r="W31" s="192"/>
      <c r="X31" s="192"/>
      <c r="Y31" s="192"/>
      <c r="Z31" s="192"/>
      <c r="AA31" s="192"/>
      <c r="AB31" s="192"/>
      <c r="AC31" s="192"/>
      <c r="AD31" s="192"/>
      <c r="AE31" s="192"/>
      <c r="AF31" s="192"/>
      <c r="AG31" s="192"/>
      <c r="AH31" s="192"/>
      <c r="AI31" s="192"/>
      <c r="AJ31" s="192"/>
      <c r="AK31" s="192"/>
      <c r="AL31" s="192"/>
      <c r="AM31" s="192"/>
      <c r="AN31" s="192"/>
      <c r="AO31" s="192"/>
      <c r="AP31" s="192"/>
      <c r="AR31" s="192"/>
      <c r="AU31" s="192"/>
      <c r="AV31" s="192"/>
      <c r="AW31" s="192"/>
      <c r="AX31" s="192"/>
      <c r="AY31" s="192"/>
      <c r="BB31" s="178"/>
      <c r="BC31" s="178"/>
      <c r="BD31" s="178"/>
      <c r="BE31" s="131"/>
    </row>
    <row r="32" spans="1:57" customFormat="1" ht="13">
      <c r="A32" s="21"/>
      <c r="B32" s="88"/>
      <c r="C32" s="88"/>
      <c r="D32" s="88"/>
      <c r="E32" s="88"/>
      <c r="F32" s="88"/>
      <c r="G32" s="88"/>
      <c r="H32" s="88"/>
      <c r="I32" s="88"/>
      <c r="J32" s="88"/>
      <c r="K32" s="88"/>
      <c r="L32" s="88"/>
      <c r="M32" s="136"/>
      <c r="N32" s="136"/>
      <c r="O32" s="136"/>
      <c r="P32" s="136"/>
      <c r="Q32" s="88"/>
      <c r="R32" s="136"/>
      <c r="S32" s="136"/>
      <c r="T32" s="136"/>
      <c r="U32" s="136"/>
      <c r="V32" s="88"/>
      <c r="W32" s="136"/>
      <c r="X32" s="136"/>
      <c r="Y32" s="136"/>
      <c r="Z32" s="136"/>
      <c r="AA32" s="136"/>
      <c r="AB32" s="136"/>
      <c r="AC32" s="136"/>
      <c r="AD32" s="136"/>
      <c r="AE32" s="136"/>
      <c r="AF32" s="136"/>
      <c r="AG32" s="136"/>
      <c r="AH32" s="136"/>
      <c r="AI32" s="136"/>
      <c r="AJ32" s="136"/>
      <c r="AK32" s="136"/>
      <c r="AL32" s="136"/>
      <c r="AM32" s="136"/>
      <c r="AN32" s="136"/>
      <c r="AO32" s="136"/>
      <c r="AP32" s="136"/>
      <c r="AR32" s="136"/>
      <c r="AU32" s="136"/>
      <c r="AV32" s="136"/>
      <c r="AW32" s="136"/>
      <c r="AX32" s="136"/>
      <c r="AY32" s="136"/>
      <c r="BB32" s="178"/>
      <c r="BC32" s="178"/>
      <c r="BD32" s="178"/>
      <c r="BE32" s="131"/>
    </row>
    <row r="33" spans="1:57" customFormat="1" ht="16" thickBot="1">
      <c r="A33" s="21"/>
      <c r="B33" s="24" t="s">
        <v>119</v>
      </c>
      <c r="C33" s="90"/>
      <c r="D33" s="90"/>
      <c r="E33" s="90"/>
      <c r="F33" s="90"/>
      <c r="G33" s="90"/>
      <c r="H33" s="90"/>
      <c r="I33" s="90"/>
      <c r="J33" s="90"/>
      <c r="K33" s="90"/>
      <c r="L33" s="90"/>
      <c r="M33" s="138"/>
      <c r="N33" s="138"/>
      <c r="O33" s="138"/>
      <c r="P33" s="138"/>
      <c r="Q33" s="90"/>
      <c r="R33" s="138"/>
      <c r="S33" s="138"/>
      <c r="T33" s="138"/>
      <c r="U33" s="138"/>
      <c r="V33" s="90"/>
      <c r="W33" s="138"/>
      <c r="X33" s="138"/>
      <c r="Y33" s="138"/>
      <c r="Z33" s="138"/>
      <c r="AA33" s="138"/>
      <c r="AB33" s="138"/>
      <c r="AC33" s="138"/>
      <c r="AD33" s="138"/>
      <c r="AE33" s="138"/>
      <c r="AF33" s="138"/>
      <c r="AG33" s="138"/>
      <c r="AH33" s="138"/>
      <c r="AI33" s="138"/>
      <c r="AJ33" s="138"/>
      <c r="AK33" s="138"/>
      <c r="AL33" s="138"/>
      <c r="AM33" s="138"/>
      <c r="AN33" s="138"/>
      <c r="AO33" s="138"/>
      <c r="AP33" s="138"/>
      <c r="AQ33" s="24"/>
      <c r="AR33" s="138"/>
      <c r="AS33" s="24"/>
      <c r="AT33" s="24"/>
      <c r="AU33" s="138"/>
      <c r="AV33" s="138"/>
      <c r="AW33" s="138"/>
      <c r="AX33" s="138"/>
      <c r="AY33" s="138"/>
      <c r="AZ33" s="24"/>
      <c r="BB33" s="140"/>
      <c r="BC33" s="140"/>
      <c r="BD33" s="406"/>
      <c r="BE33" s="131"/>
    </row>
    <row r="34" spans="1:57" customFormat="1" ht="13">
      <c r="A34" s="21"/>
      <c r="B34" s="88"/>
      <c r="C34" s="88"/>
      <c r="D34" s="88"/>
      <c r="E34" s="88"/>
      <c r="F34" s="88"/>
      <c r="G34" s="88"/>
      <c r="H34" s="88"/>
      <c r="I34" s="88"/>
      <c r="J34" s="88"/>
      <c r="K34" s="88"/>
      <c r="L34" s="88"/>
      <c r="M34" s="136"/>
      <c r="N34" s="136"/>
      <c r="O34" s="136"/>
      <c r="P34" s="136"/>
      <c r="Q34" s="88"/>
      <c r="R34" s="136"/>
      <c r="S34" s="136"/>
      <c r="T34" s="136"/>
      <c r="U34" s="136"/>
      <c r="V34" s="88"/>
      <c r="W34" s="136"/>
      <c r="X34" s="136"/>
      <c r="Y34" s="136"/>
      <c r="Z34" s="136"/>
      <c r="AA34" s="136"/>
      <c r="AB34" s="136"/>
      <c r="AC34" s="136"/>
      <c r="AD34" s="136"/>
      <c r="AE34" s="136"/>
      <c r="AF34" s="136"/>
      <c r="AG34" s="136"/>
      <c r="AH34" s="136"/>
      <c r="AI34" s="136"/>
      <c r="AJ34" s="136"/>
      <c r="AK34" s="136"/>
      <c r="AL34" s="136"/>
      <c r="AM34" s="349" t="str">
        <f>+$AM$13</f>
        <v>IFRS 17</v>
      </c>
      <c r="AN34" s="136"/>
      <c r="AO34" s="349" t="str">
        <f>+$AM$13</f>
        <v>IFRS 17</v>
      </c>
      <c r="AP34" s="136"/>
      <c r="AQ34" s="60"/>
      <c r="AR34" s="136"/>
      <c r="AS34" s="60" t="s">
        <v>601</v>
      </c>
      <c r="AU34" s="349" t="s">
        <v>601</v>
      </c>
      <c r="AV34" s="136"/>
      <c r="AW34" s="136"/>
      <c r="AX34" s="136"/>
      <c r="AY34" s="136"/>
      <c r="BB34" s="130"/>
      <c r="BC34" s="130"/>
      <c r="BD34" s="407"/>
      <c r="BE34" s="131"/>
    </row>
    <row r="35" spans="1:57" customFormat="1" ht="26">
      <c r="A35" s="21"/>
      <c r="B35" s="359" t="s">
        <v>24</v>
      </c>
      <c r="C35" s="348" t="str">
        <f t="shared" ref="C35:AZ35" si="6">C$14</f>
        <v>Q1-15
Underlying</v>
      </c>
      <c r="D35" s="348" t="str">
        <f t="shared" si="6"/>
        <v>Q2-15
Underlying</v>
      </c>
      <c r="E35" s="348" t="str">
        <f t="shared" si="6"/>
        <v>Q3-15
Underlying</v>
      </c>
      <c r="F35" s="348" t="str">
        <f t="shared" si="6"/>
        <v>Q4-15
Underlying</v>
      </c>
      <c r="G35" s="348" t="str">
        <f t="shared" si="6"/>
        <v>FY-2015
Underlying</v>
      </c>
      <c r="H35" s="348" t="str">
        <f t="shared" si="6"/>
        <v>Q1-16
Underlying</v>
      </c>
      <c r="I35" s="348" t="str">
        <f t="shared" si="6"/>
        <v>Q2-16
Underlying</v>
      </c>
      <c r="J35" s="348" t="str">
        <f t="shared" si="6"/>
        <v>Q3-16
Underlying</v>
      </c>
      <c r="K35" s="348" t="str">
        <f t="shared" si="6"/>
        <v>Q4-16
Underlying</v>
      </c>
      <c r="L35" s="348" t="str">
        <f t="shared" si="6"/>
        <v>FY-2016
Underlying</v>
      </c>
      <c r="M35" s="349" t="s">
        <v>540</v>
      </c>
      <c r="N35" s="349" t="s">
        <v>541</v>
      </c>
      <c r="O35" s="349" t="s">
        <v>542</v>
      </c>
      <c r="P35" s="349" t="s">
        <v>543</v>
      </c>
      <c r="Q35" s="348" t="s">
        <v>544</v>
      </c>
      <c r="R35" s="349" t="s">
        <v>545</v>
      </c>
      <c r="S35" s="349" t="s">
        <v>546</v>
      </c>
      <c r="T35" s="349" t="s">
        <v>547</v>
      </c>
      <c r="U35" s="349" t="s">
        <v>548</v>
      </c>
      <c r="V35" s="348" t="s">
        <v>549</v>
      </c>
      <c r="W35" s="349" t="s">
        <v>550</v>
      </c>
      <c r="X35" s="349" t="s">
        <v>551</v>
      </c>
      <c r="Y35" s="349" t="s">
        <v>552</v>
      </c>
      <c r="Z35" s="349" t="s">
        <v>553</v>
      </c>
      <c r="AA35" s="349" t="s">
        <v>554</v>
      </c>
      <c r="AB35" s="349" t="s">
        <v>555</v>
      </c>
      <c r="AC35" s="349" t="s">
        <v>556</v>
      </c>
      <c r="AD35" s="349" t="s">
        <v>557</v>
      </c>
      <c r="AE35" s="349" t="s">
        <v>558</v>
      </c>
      <c r="AF35" s="349" t="s">
        <v>559</v>
      </c>
      <c r="AG35" s="349" t="s">
        <v>560</v>
      </c>
      <c r="AH35" s="349" t="s">
        <v>561</v>
      </c>
      <c r="AI35" s="349" t="s">
        <v>562</v>
      </c>
      <c r="AJ35" s="349" t="s">
        <v>563</v>
      </c>
      <c r="AK35" s="349" t="s">
        <v>564</v>
      </c>
      <c r="AL35" s="349" t="s">
        <v>565</v>
      </c>
      <c r="AM35" s="349" t="str">
        <f t="shared" si="6"/>
        <v>Q1-22
Underlying</v>
      </c>
      <c r="AN35" s="349" t="s">
        <v>572</v>
      </c>
      <c r="AO35" s="349" t="str">
        <f t="shared" si="6"/>
        <v>Q2-22
Underlying</v>
      </c>
      <c r="AP35" s="349" t="s">
        <v>577</v>
      </c>
      <c r="AQ35" s="60" t="str">
        <f t="shared" si="6"/>
        <v>Q3-22
Underlying</v>
      </c>
      <c r="AR35" s="349" t="s">
        <v>607</v>
      </c>
      <c r="AS35" s="60" t="s">
        <v>607</v>
      </c>
      <c r="AT35" s="60" t="s">
        <v>608</v>
      </c>
      <c r="AU35" s="349" t="s">
        <v>614</v>
      </c>
      <c r="AV35" s="349" t="s">
        <v>612</v>
      </c>
      <c r="AW35" s="349" t="s">
        <v>625</v>
      </c>
      <c r="AX35" s="349" t="s">
        <v>630</v>
      </c>
      <c r="AY35" s="349" t="str">
        <f t="shared" si="6"/>
        <v>Q4-23
Underlying</v>
      </c>
      <c r="AZ35" s="473" t="str">
        <f t="shared" si="6"/>
        <v>FY-2023
Underlying</v>
      </c>
      <c r="BB35" s="142" t="str">
        <f>LEFT($AR:$AR,2)&amp;"/"&amp;LEFT(AY:AY,2)</f>
        <v>Q4/Q4</v>
      </c>
      <c r="BC35" s="142" t="str">
        <f>LEFT($AY:$AY,2)&amp;"/"&amp;LEFT(AX:AX,2)</f>
        <v>Q4/Q3</v>
      </c>
      <c r="BD35" s="405" t="str">
        <f>LEFT($AK:$AK,2)&amp;"/"&amp;LEFT(AZ:AZ,2)</f>
        <v>FY/FY</v>
      </c>
      <c r="BE35" s="131"/>
    </row>
    <row r="36" spans="1:57" customFormat="1" ht="13">
      <c r="A36" s="21"/>
      <c r="B36" s="354"/>
      <c r="C36" s="88"/>
      <c r="D36" s="88"/>
      <c r="E36" s="88"/>
      <c r="F36" s="88"/>
      <c r="G36" s="88"/>
      <c r="H36" s="88"/>
      <c r="I36" s="88"/>
      <c r="J36" s="88"/>
      <c r="K36" s="88"/>
      <c r="L36" s="88"/>
      <c r="M36" s="136"/>
      <c r="N36" s="136"/>
      <c r="O36" s="136"/>
      <c r="P36" s="136"/>
      <c r="Q36" s="88"/>
      <c r="R36" s="136"/>
      <c r="S36" s="136"/>
      <c r="T36" s="136"/>
      <c r="U36" s="136"/>
      <c r="V36" s="88"/>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470"/>
      <c r="BB36" s="370"/>
      <c r="BC36" s="370"/>
      <c r="BD36" s="370"/>
      <c r="BE36" s="131"/>
    </row>
    <row r="37" spans="1:57" customFormat="1" ht="13">
      <c r="A37" s="21" t="s">
        <v>120</v>
      </c>
      <c r="B37" s="355" t="s">
        <v>26</v>
      </c>
      <c r="C37" s="63">
        <v>1170</v>
      </c>
      <c r="D37" s="63">
        <v>1177</v>
      </c>
      <c r="E37" s="63">
        <v>1121</v>
      </c>
      <c r="F37" s="63">
        <v>1146</v>
      </c>
      <c r="G37" s="93">
        <f t="shared" ref="G37:G50" si="7">SUM(C37:F37)</f>
        <v>4614</v>
      </c>
      <c r="H37" s="63">
        <v>1178.1730641172101</v>
      </c>
      <c r="I37" s="63">
        <v>1164.39098443597</v>
      </c>
      <c r="J37" s="63">
        <v>1107.58396250491</v>
      </c>
      <c r="K37" s="63">
        <v>1293.44360353457</v>
      </c>
      <c r="L37" s="93">
        <v>4743.5916145926603</v>
      </c>
      <c r="M37" s="143">
        <v>1250.3218087108301</v>
      </c>
      <c r="N37" s="143">
        <v>1150.5419608503601</v>
      </c>
      <c r="O37" s="143">
        <v>1302.3448382067199</v>
      </c>
      <c r="P37" s="143">
        <v>1560.2449185871001</v>
      </c>
      <c r="Q37" s="93">
        <v>5263.4535263550097</v>
      </c>
      <c r="R37" s="143">
        <v>1467.2617301287801</v>
      </c>
      <c r="S37" s="143">
        <v>1388.0217508503099</v>
      </c>
      <c r="T37" s="143">
        <v>1452.36985829542</v>
      </c>
      <c r="U37" s="143">
        <v>1470.07056798752</v>
      </c>
      <c r="V37" s="93">
        <v>5777.7239072620296</v>
      </c>
      <c r="W37" s="143">
        <v>1468.7977761529901</v>
      </c>
      <c r="X37" s="143">
        <v>1479.4214987887001</v>
      </c>
      <c r="Y37" s="143">
        <v>1507.13298643301</v>
      </c>
      <c r="Z37" s="143">
        <v>1622.59874064308</v>
      </c>
      <c r="AA37" s="93">
        <v>6077.9510020177704</v>
      </c>
      <c r="AB37" s="143">
        <v>1319.66892649431</v>
      </c>
      <c r="AC37" s="143">
        <v>1501.41882709227</v>
      </c>
      <c r="AD37" s="143">
        <v>1411.3057205939799</v>
      </c>
      <c r="AE37" s="143">
        <v>1666.2157030470298</v>
      </c>
      <c r="AF37" s="93">
        <v>5898.6091772275895</v>
      </c>
      <c r="AG37" s="143">
        <v>1583.7673510495299</v>
      </c>
      <c r="AH37" s="143">
        <v>1764.9517318400601</v>
      </c>
      <c r="AI37" s="143">
        <v>1570.9622104515199</v>
      </c>
      <c r="AJ37" s="143">
        <v>1608.16320697989</v>
      </c>
      <c r="AK37" s="93">
        <v>6527.8445003209999</v>
      </c>
      <c r="AL37" s="143">
        <v>1729.3728538477201</v>
      </c>
      <c r="AM37" s="143">
        <v>1568.9726008201401</v>
      </c>
      <c r="AN37" s="143">
        <v>1652.3679009125999</v>
      </c>
      <c r="AO37" s="143">
        <v>1174.35489493059</v>
      </c>
      <c r="AP37" s="143">
        <v>1565.72974004505</v>
      </c>
      <c r="AQ37" s="381">
        <v>1501.8767843538399</v>
      </c>
      <c r="AR37" s="143">
        <v>1937.4125879113601</v>
      </c>
      <c r="AS37" s="381">
        <f>AU37-AM37-AO37-AQ37</f>
        <v>2016.0853366668894</v>
      </c>
      <c r="AT37" s="93">
        <v>6884.8830827167303</v>
      </c>
      <c r="AU37" s="93">
        <v>6261.2896167714598</v>
      </c>
      <c r="AV37" s="143">
        <v>1745.5304310388401</v>
      </c>
      <c r="AW37" s="143">
        <v>1732.4403236543001</v>
      </c>
      <c r="AX37" s="143">
        <v>1655.5289482902199</v>
      </c>
      <c r="AY37" s="143">
        <v>1554.65051058221</v>
      </c>
      <c r="AZ37" s="93">
        <v>6688.1502135655701</v>
      </c>
      <c r="BB37" s="174">
        <f t="shared" ref="BB37" si="8">IF(ISERROR($AY37/AS37),"ns",IF($AY37/AS37&gt;200%,"x"&amp;(ROUND($AY37/AS37,1)),IF($AY37/AS37&lt;0,"ns",$AY37/AS37-1)))</f>
        <v>-0.22887663418432003</v>
      </c>
      <c r="BC37" s="174">
        <f t="shared" ref="BC37" si="9">IF(ISERROR($AY37/AX37),"ns",IF($AY37/AX37&gt;200%,"x"&amp;(ROUND($AY37/AX37,1)),IF($AY37/AX37&lt;0,"ns",$AY37/AX37-1)))</f>
        <v>-6.0934263826793233E-2</v>
      </c>
      <c r="BD37" s="174">
        <f t="shared" ref="BD37" si="10">IF(ISERROR($AZ37/AU37),"ns",IF($AZ37/AU37&gt;200%,"x"&amp;(ROUND($AZ37/AU37,1)),IF($AZ37/AU37&lt;0,"ns",$AZ37/AU37-1)))</f>
        <v>6.8174549161681197E-2</v>
      </c>
      <c r="BE37" s="131"/>
    </row>
    <row r="38" spans="1:57" customFormat="1" ht="13">
      <c r="A38" s="21" t="s">
        <v>121</v>
      </c>
      <c r="B38" s="356" t="s">
        <v>28</v>
      </c>
      <c r="C38" s="75">
        <v>-584</v>
      </c>
      <c r="D38" s="75">
        <v>-537</v>
      </c>
      <c r="E38" s="75">
        <v>-501</v>
      </c>
      <c r="F38" s="75">
        <v>-534</v>
      </c>
      <c r="G38" s="96">
        <f t="shared" si="7"/>
        <v>-2156</v>
      </c>
      <c r="H38" s="95">
        <v>-592.99570346096505</v>
      </c>
      <c r="I38" s="95">
        <v>-530.67763636434597</v>
      </c>
      <c r="J38" s="95">
        <v>-477.54078102346801</v>
      </c>
      <c r="K38" s="95">
        <v>-554.53660389287097</v>
      </c>
      <c r="L38" s="96">
        <v>-2155.7507247416502</v>
      </c>
      <c r="M38" s="95">
        <v>-622.29505807632995</v>
      </c>
      <c r="N38" s="95">
        <v>-543.98136423873302</v>
      </c>
      <c r="O38" s="95">
        <v>-653.41167288995098</v>
      </c>
      <c r="P38" s="95">
        <v>-753.726190668134</v>
      </c>
      <c r="Q38" s="96">
        <v>-2573.4142858731502</v>
      </c>
      <c r="R38" s="95">
        <v>-737.69491764957047</v>
      </c>
      <c r="S38" s="95">
        <v>-677.08602699664482</v>
      </c>
      <c r="T38" s="95">
        <v>-668.32393591534174</v>
      </c>
      <c r="U38" s="95">
        <v>-696.93423297714776</v>
      </c>
      <c r="V38" s="96">
        <v>-2780.0391135387058</v>
      </c>
      <c r="W38" s="95">
        <v>-757.37871609544595</v>
      </c>
      <c r="X38" s="95">
        <v>-693.71025994341699</v>
      </c>
      <c r="Y38" s="95">
        <v>-706.38662919528394</v>
      </c>
      <c r="Z38" s="95">
        <v>-746.03960583794606</v>
      </c>
      <c r="AA38" s="96">
        <v>-2903.5152110720901</v>
      </c>
      <c r="AB38" s="95">
        <v>-774.46712776249899</v>
      </c>
      <c r="AC38" s="95">
        <v>-664.54033752744203</v>
      </c>
      <c r="AD38" s="95">
        <v>-658.16372080566498</v>
      </c>
      <c r="AE38" s="95">
        <v>-734.91744451416196</v>
      </c>
      <c r="AF38" s="96">
        <v>-2832.08863060977</v>
      </c>
      <c r="AG38" s="95">
        <v>-790.39154060792202</v>
      </c>
      <c r="AH38" s="95">
        <v>-748.98775881318602</v>
      </c>
      <c r="AI38" s="95">
        <v>-737.78684142326995</v>
      </c>
      <c r="AJ38" s="95">
        <v>-716.767296783902</v>
      </c>
      <c r="AK38" s="96">
        <v>-2993.93343762828</v>
      </c>
      <c r="AL38" s="95">
        <v>-874.18889622355505</v>
      </c>
      <c r="AM38" s="95">
        <v>-695.11789622355502</v>
      </c>
      <c r="AN38" s="95">
        <v>-806.79939050663495</v>
      </c>
      <c r="AO38" s="95">
        <v>-686.928592683852</v>
      </c>
      <c r="AP38" s="95">
        <v>-792.86004301793696</v>
      </c>
      <c r="AQ38" s="379">
        <v>-703.98184084071954</v>
      </c>
      <c r="AR38" s="95">
        <v>-795.90661823182302</v>
      </c>
      <c r="AS38" s="379">
        <f t="shared" ref="AS38:AS50" si="11">AU38-AM38-AO38-AQ38</f>
        <v>-653.20025495659365</v>
      </c>
      <c r="AT38" s="96">
        <v>-3269.7549479799504</v>
      </c>
      <c r="AU38" s="96">
        <v>-2739.2285847047201</v>
      </c>
      <c r="AV38" s="95">
        <v>-721.03682371962805</v>
      </c>
      <c r="AW38" s="95">
        <v>-715.08004300406105</v>
      </c>
      <c r="AX38" s="95">
        <v>-718.09451453010604</v>
      </c>
      <c r="AY38" s="95">
        <v>-726.22921536208798</v>
      </c>
      <c r="AZ38" s="472">
        <v>-2880.4405966158802</v>
      </c>
      <c r="BB38" s="174">
        <f t="shared" ref="BB38:BB51" si="12">IF(ISERROR($AY38/AS38),"ns",IF($AY38/AS38&gt;200%,"x"&amp;(ROUND($AY38/AS38,1)),IF($AY38/AS38&lt;0,"ns",$AY38/AS38-1)))</f>
        <v>0.11180179409199287</v>
      </c>
      <c r="BC38" s="174">
        <f t="shared" ref="BC38:BC50" si="13">IF(ISERROR($AY38/AX38),"ns",IF($AY38/AX38&gt;200%,"x"&amp;(ROUND($AY38/AX38,1)),IF($AY38/AX38&lt;0,"ns",$AY38/AX38-1)))</f>
        <v>1.1328175703033905E-2</v>
      </c>
      <c r="BD38" s="174">
        <f t="shared" ref="BD38:BD50" si="14">IF(ISERROR($AZ38/AU38),"ns",IF($AZ38/AU38&gt;200%,"x"&amp;(ROUND($AZ38/AU38,1)),IF($AZ38/AU38&lt;0,"ns",$AZ38/AU38-1)))</f>
        <v>5.155174442164423E-2</v>
      </c>
      <c r="BE38" s="131"/>
    </row>
    <row r="39" spans="1:57" customFormat="1" ht="13">
      <c r="A39" s="97" t="s">
        <v>122</v>
      </c>
      <c r="B39" s="357"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380">
        <v>0</v>
      </c>
      <c r="AR39" s="99">
        <v>0</v>
      </c>
      <c r="AS39" s="380">
        <f t="shared" si="11"/>
        <v>-4.4408920985006262E-16</v>
      </c>
      <c r="AT39" s="100">
        <v>-7.4810581825</v>
      </c>
      <c r="AU39" s="100">
        <v>-7.4810581825</v>
      </c>
      <c r="AV39" s="99">
        <v>-6.0880000000000001</v>
      </c>
      <c r="AW39" s="99">
        <v>-0.28544480999999999</v>
      </c>
      <c r="AX39" s="99">
        <v>0</v>
      </c>
      <c r="AY39" s="99">
        <v>0</v>
      </c>
      <c r="AZ39" s="100">
        <v>-6.3734448100000005</v>
      </c>
      <c r="BB39" s="174">
        <f t="shared" si="12"/>
        <v>-1</v>
      </c>
      <c r="BC39" s="174" t="str">
        <f t="shared" si="13"/>
        <v>ns</v>
      </c>
      <c r="BD39" s="174">
        <f t="shared" si="14"/>
        <v>-0.14805570889569797</v>
      </c>
      <c r="BE39" s="177"/>
    </row>
    <row r="40" spans="1:57" customFormat="1" ht="13">
      <c r="A40" s="21" t="s">
        <v>123</v>
      </c>
      <c r="B40" s="355" t="s">
        <v>32</v>
      </c>
      <c r="C40" s="77">
        <v>586</v>
      </c>
      <c r="D40" s="63">
        <v>640</v>
      </c>
      <c r="E40" s="63">
        <v>620</v>
      </c>
      <c r="F40" s="63">
        <v>612</v>
      </c>
      <c r="G40" s="93">
        <f t="shared" si="7"/>
        <v>2458</v>
      </c>
      <c r="H40" s="63">
        <v>585.17736065624604</v>
      </c>
      <c r="I40" s="63">
        <v>633.71334807162702</v>
      </c>
      <c r="J40" s="63">
        <v>630.04318148144296</v>
      </c>
      <c r="K40" s="63">
        <v>738.90699964169698</v>
      </c>
      <c r="L40" s="93">
        <v>2587.8408898510102</v>
      </c>
      <c r="M40" s="143">
        <v>628.02675063450295</v>
      </c>
      <c r="N40" s="143">
        <v>606.56059661162294</v>
      </c>
      <c r="O40" s="143">
        <v>648.93316531676908</v>
      </c>
      <c r="P40" s="143">
        <v>806.51872791896301</v>
      </c>
      <c r="Q40" s="93">
        <v>2690.0392404818599</v>
      </c>
      <c r="R40" s="143">
        <v>729.56681247920756</v>
      </c>
      <c r="S40" s="143">
        <v>710.93572385366724</v>
      </c>
      <c r="T40" s="143">
        <v>784.04592238007831</v>
      </c>
      <c r="U40" s="143">
        <v>773.13633501037225</v>
      </c>
      <c r="V40" s="93">
        <v>2997.6847937233242</v>
      </c>
      <c r="W40" s="143">
        <v>711.41906005754299</v>
      </c>
      <c r="X40" s="143">
        <v>785.71123884528402</v>
      </c>
      <c r="Y40" s="143">
        <v>800.74635723772406</v>
      </c>
      <c r="Z40" s="143">
        <v>876.55913480512902</v>
      </c>
      <c r="AA40" s="93">
        <v>3174.4357909456799</v>
      </c>
      <c r="AB40" s="143">
        <v>545.20179873180996</v>
      </c>
      <c r="AC40" s="143">
        <v>836.87848956482708</v>
      </c>
      <c r="AD40" s="143">
        <v>753.14199978831698</v>
      </c>
      <c r="AE40" s="143">
        <v>931.29825853287002</v>
      </c>
      <c r="AF40" s="93">
        <v>3066.5205466178199</v>
      </c>
      <c r="AG40" s="143">
        <v>793.37581044160902</v>
      </c>
      <c r="AH40" s="143">
        <v>1015.96397302688</v>
      </c>
      <c r="AI40" s="143">
        <v>833.175369028246</v>
      </c>
      <c r="AJ40" s="143">
        <v>891.39591019598402</v>
      </c>
      <c r="AK40" s="93">
        <v>3533.91106269272</v>
      </c>
      <c r="AL40" s="143">
        <v>855.18395762416196</v>
      </c>
      <c r="AM40" s="143">
        <v>873.854704596582</v>
      </c>
      <c r="AN40" s="143">
        <v>845.56851040596405</v>
      </c>
      <c r="AO40" s="143">
        <v>487.42630224673803</v>
      </c>
      <c r="AP40" s="143">
        <v>772.86969702711804</v>
      </c>
      <c r="AQ40" s="381">
        <v>797.89494351311987</v>
      </c>
      <c r="AR40" s="143">
        <v>1141.5059696795399</v>
      </c>
      <c r="AS40" s="381">
        <f t="shared" si="11"/>
        <v>1362.8850817103003</v>
      </c>
      <c r="AT40" s="93">
        <v>3615.1281347367803</v>
      </c>
      <c r="AU40" s="93">
        <v>3522.0610320667402</v>
      </c>
      <c r="AV40" s="143">
        <v>1024.49360731921</v>
      </c>
      <c r="AW40" s="143">
        <v>1017.36028065024</v>
      </c>
      <c r="AX40" s="143">
        <v>937.43443376011896</v>
      </c>
      <c r="AY40" s="143">
        <v>828.42129522012101</v>
      </c>
      <c r="AZ40" s="93">
        <v>3807.7096169496799</v>
      </c>
      <c r="BB40" s="174">
        <f t="shared" si="12"/>
        <v>-0.3921561646411702</v>
      </c>
      <c r="BC40" s="174">
        <f t="shared" si="13"/>
        <v>-0.11628881403762625</v>
      </c>
      <c r="BD40" s="174">
        <f t="shared" si="14"/>
        <v>8.1102678880984991E-2</v>
      </c>
      <c r="BE40" s="131"/>
    </row>
    <row r="41" spans="1:57" customFormat="1" ht="13">
      <c r="A41" s="21" t="s">
        <v>124</v>
      </c>
      <c r="B41" s="356" t="s">
        <v>34</v>
      </c>
      <c r="C41" s="75">
        <v>-8</v>
      </c>
      <c r="D41" s="101">
        <v>52</v>
      </c>
      <c r="E41" s="101">
        <v>-66</v>
      </c>
      <c r="F41" s="101">
        <v>-7</v>
      </c>
      <c r="G41" s="96">
        <f t="shared" si="7"/>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-1.0086499435490026</v>
      </c>
      <c r="AD41" s="95">
        <v>-13.2845910645113</v>
      </c>
      <c r="AE41" s="95">
        <v>-21.924423870700004</v>
      </c>
      <c r="AF41" s="96">
        <v>-55.056545354528012</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379">
        <v>-0.13570099211341979</v>
      </c>
      <c r="AR41" s="95">
        <v>-11.368076538040899</v>
      </c>
      <c r="AS41" s="379">
        <f t="shared" si="11"/>
        <v>-11.455076538040942</v>
      </c>
      <c r="AT41" s="96">
        <v>-16.869166402636001</v>
      </c>
      <c r="AU41" s="96">
        <v>-16.956166402636001</v>
      </c>
      <c r="AV41" s="95">
        <v>-0.88373902553706896</v>
      </c>
      <c r="AW41" s="95">
        <v>-3.7248209259286999E-2</v>
      </c>
      <c r="AX41" s="95">
        <v>-0.33293530040861902</v>
      </c>
      <c r="AY41" s="95">
        <v>-4.1525182556067399</v>
      </c>
      <c r="AZ41" s="472">
        <v>-5.40644079081172</v>
      </c>
      <c r="BB41" s="174">
        <f t="shared" si="12"/>
        <v>-0.6374953723079263</v>
      </c>
      <c r="BC41" s="174" t="str">
        <f t="shared" si="13"/>
        <v>x12.5</v>
      </c>
      <c r="BD41" s="174">
        <f t="shared" si="14"/>
        <v>-0.68115193833134136</v>
      </c>
      <c r="BE41" s="131"/>
    </row>
    <row r="42" spans="1:57" customFormat="1" ht="13">
      <c r="A42" s="21" t="s">
        <v>125</v>
      </c>
      <c r="B42" s="356" t="s">
        <v>38</v>
      </c>
      <c r="C42" s="75">
        <v>6</v>
      </c>
      <c r="D42" s="101">
        <v>6</v>
      </c>
      <c r="E42" s="101">
        <v>7</v>
      </c>
      <c r="F42" s="101">
        <v>6</v>
      </c>
      <c r="G42" s="96">
        <f t="shared" si="7"/>
        <v>25</v>
      </c>
      <c r="H42" s="101">
        <v>6.51650472039824</v>
      </c>
      <c r="I42" s="101">
        <v>6.2238668804396999</v>
      </c>
      <c r="J42" s="101">
        <v>8.0379305877789893</v>
      </c>
      <c r="K42" s="101">
        <v>7.6179460315777101</v>
      </c>
      <c r="L42" s="96">
        <v>28.3962482201947</v>
      </c>
      <c r="M42" s="144">
        <v>7.5851793288201703</v>
      </c>
      <c r="N42" s="144">
        <v>7.8730024185312697</v>
      </c>
      <c r="O42" s="144">
        <v>8.9267099672286605</v>
      </c>
      <c r="P42" s="144">
        <v>8.5513694167524203</v>
      </c>
      <c r="Q42" s="96">
        <v>32.9362611313325</v>
      </c>
      <c r="R42" s="144">
        <v>11.6247402649514</v>
      </c>
      <c r="S42" s="144">
        <v>13.5570693634268</v>
      </c>
      <c r="T42" s="144">
        <v>12.326530352912799</v>
      </c>
      <c r="U42" s="144">
        <v>9.8666312800955893</v>
      </c>
      <c r="V42" s="96">
        <v>47.374971261386499</v>
      </c>
      <c r="W42" s="144">
        <v>12.6546200594972</v>
      </c>
      <c r="X42" s="144">
        <v>11.945549061093701</v>
      </c>
      <c r="Y42" s="144">
        <v>7.8551758549777402</v>
      </c>
      <c r="Z42" s="144">
        <v>13.5369345119028</v>
      </c>
      <c r="AA42" s="96">
        <v>45.9922794874714</v>
      </c>
      <c r="AB42" s="144">
        <v>13.8041454863755</v>
      </c>
      <c r="AC42" s="144">
        <v>15.121323147820799</v>
      </c>
      <c r="AD42" s="144">
        <v>16.775404144747899</v>
      </c>
      <c r="AE42" s="144">
        <v>20.286614559005901</v>
      </c>
      <c r="AF42" s="96">
        <v>65.9874873379501</v>
      </c>
      <c r="AG42" s="144">
        <v>17.709730180492201</v>
      </c>
      <c r="AH42" s="144">
        <v>20.5810987759703</v>
      </c>
      <c r="AI42" s="144">
        <v>24.751218513001799</v>
      </c>
      <c r="AJ42" s="144">
        <v>21.235935965571901</v>
      </c>
      <c r="AK42" s="96">
        <v>84.277983435036205</v>
      </c>
      <c r="AL42" s="144">
        <v>19.755686936848399</v>
      </c>
      <c r="AM42" s="144">
        <v>19.755686936848399</v>
      </c>
      <c r="AN42" s="144">
        <v>21.0258270866847</v>
      </c>
      <c r="AO42" s="144">
        <v>21.026827086684705</v>
      </c>
      <c r="AP42" s="144">
        <v>23.5131429249005</v>
      </c>
      <c r="AQ42" s="382">
        <v>23.512142924900395</v>
      </c>
      <c r="AR42" s="144">
        <v>23.893739326168799</v>
      </c>
      <c r="AS42" s="382">
        <f t="shared" si="11"/>
        <v>23.893739326168792</v>
      </c>
      <c r="AT42" s="100">
        <v>88.188396274602297</v>
      </c>
      <c r="AU42" s="100">
        <v>88.188396274602297</v>
      </c>
      <c r="AV42" s="144">
        <v>21.967398501219499</v>
      </c>
      <c r="AW42" s="144">
        <v>27.2595846418597</v>
      </c>
      <c r="AX42" s="144">
        <v>23.9891602105488</v>
      </c>
      <c r="AY42" s="144">
        <v>28.788335681487698</v>
      </c>
      <c r="AZ42" s="472">
        <v>102.00447903511601</v>
      </c>
      <c r="BB42" s="174">
        <f t="shared" si="12"/>
        <v>0.20484848723356874</v>
      </c>
      <c r="BC42" s="174">
        <f t="shared" si="13"/>
        <v>0.20005600149473124</v>
      </c>
      <c r="BD42" s="174">
        <f t="shared" si="14"/>
        <v>0.15666554041296998</v>
      </c>
      <c r="BE42" s="131"/>
    </row>
    <row r="43" spans="1:57" customFormat="1" ht="13">
      <c r="A43" s="21" t="s">
        <v>126</v>
      </c>
      <c r="B43" s="356" t="s">
        <v>40</v>
      </c>
      <c r="C43" s="75">
        <v>-3</v>
      </c>
      <c r="D43" s="101">
        <v>10</v>
      </c>
      <c r="E43" s="101">
        <v>0</v>
      </c>
      <c r="F43" s="101">
        <v>3</v>
      </c>
      <c r="G43" s="96">
        <f t="shared" si="7"/>
        <v>10</v>
      </c>
      <c r="H43" s="101">
        <v>1.25879716784419E-3</v>
      </c>
      <c r="I43" s="101">
        <v>0.57794576509830897</v>
      </c>
      <c r="J43" s="101">
        <v>-5.1100641031284798E-3</v>
      </c>
      <c r="K43" s="101">
        <v>1.3946431119364799</v>
      </c>
      <c r="L43" s="96">
        <v>1.96873761009951</v>
      </c>
      <c r="M43" s="144">
        <v>-5.8999999999999997E-2</v>
      </c>
      <c r="N43" s="144">
        <v>2.2241441109428502E-2</v>
      </c>
      <c r="O43" s="144">
        <v>-8.9314741941269399E-2</v>
      </c>
      <c r="P43" s="144">
        <v>4.3510615667855603</v>
      </c>
      <c r="Q43" s="96">
        <v>4.2249882659537201</v>
      </c>
      <c r="R43" s="144">
        <v>0.115751296426529</v>
      </c>
      <c r="S43" s="144">
        <v>-0.265481387041479</v>
      </c>
      <c r="T43" s="144">
        <v>-2.0311026639274998</v>
      </c>
      <c r="U43" s="144">
        <v>-0.80330296406146096</v>
      </c>
      <c r="V43" s="96">
        <v>-2.9841357186039099</v>
      </c>
      <c r="W43" s="144">
        <v>3.0887122404694798E-3</v>
      </c>
      <c r="X43" s="144">
        <v>-0.25640814433713499</v>
      </c>
      <c r="Y43" s="144">
        <v>20.706689924931801</v>
      </c>
      <c r="Z43" s="144">
        <v>11.326799199571299</v>
      </c>
      <c r="AA43" s="96">
        <v>31.780169692406499</v>
      </c>
      <c r="AB43" s="144">
        <v>3.5225862920030302</v>
      </c>
      <c r="AC43" s="144">
        <v>-0.27212379866606401</v>
      </c>
      <c r="AD43" s="144">
        <v>-0.785039315392278</v>
      </c>
      <c r="AE43" s="144">
        <v>0.88378053534519296</v>
      </c>
      <c r="AF43" s="96">
        <v>3.3492037132898802</v>
      </c>
      <c r="AG43" s="144">
        <v>1.03026531043323</v>
      </c>
      <c r="AH43" s="144">
        <v>-1.26249517211132</v>
      </c>
      <c r="AI43" s="144">
        <v>-0.34929089384154699</v>
      </c>
      <c r="AJ43" s="144">
        <v>0.34005650174233099</v>
      </c>
      <c r="AK43" s="96">
        <v>-0.24146425377729899</v>
      </c>
      <c r="AL43" s="144">
        <v>0.83004342986169</v>
      </c>
      <c r="AM43" s="144">
        <v>0.83004342986169</v>
      </c>
      <c r="AN43" s="144">
        <v>2.3045452707230201</v>
      </c>
      <c r="AO43" s="144">
        <v>2.3045452707230201</v>
      </c>
      <c r="AP43" s="144">
        <v>-1.65913386291764</v>
      </c>
      <c r="AQ43" s="382">
        <v>-1.6591338629176402</v>
      </c>
      <c r="AR43" s="144">
        <v>-3.96471844038141</v>
      </c>
      <c r="AS43" s="382">
        <f t="shared" si="11"/>
        <v>-3.9827184403814098</v>
      </c>
      <c r="AT43" s="96">
        <v>-2.48926360271434</v>
      </c>
      <c r="AU43" s="96">
        <v>-2.5072636027143398</v>
      </c>
      <c r="AV43" s="144">
        <v>3.08022819946971E-2</v>
      </c>
      <c r="AW43" s="144">
        <v>3.1939443105805203E-2</v>
      </c>
      <c r="AX43" s="144">
        <v>-4.7727254476738699</v>
      </c>
      <c r="AY43" s="144">
        <v>-5.2605210751862197</v>
      </c>
      <c r="AZ43" s="472">
        <v>-9.9705047977595793</v>
      </c>
      <c r="BB43" s="174">
        <f t="shared" si="12"/>
        <v>0.32083679876763771</v>
      </c>
      <c r="BC43" s="174">
        <f t="shared" si="13"/>
        <v>0.10220483722777129</v>
      </c>
      <c r="BD43" s="174" t="str">
        <f t="shared" si="14"/>
        <v>x4</v>
      </c>
      <c r="BE43" s="131"/>
    </row>
    <row r="44" spans="1:57" customFormat="1" ht="13">
      <c r="A44" s="21" t="s">
        <v>127</v>
      </c>
      <c r="B44" s="356" t="s">
        <v>42</v>
      </c>
      <c r="C44" s="75">
        <v>0</v>
      </c>
      <c r="D44" s="101">
        <v>0</v>
      </c>
      <c r="E44" s="101">
        <v>0</v>
      </c>
      <c r="F44" s="101">
        <v>0</v>
      </c>
      <c r="G44" s="96">
        <f t="shared" si="7"/>
        <v>0</v>
      </c>
      <c r="H44" s="101">
        <v>0</v>
      </c>
      <c r="I44" s="101">
        <v>0</v>
      </c>
      <c r="J44" s="101">
        <v>0</v>
      </c>
      <c r="K44" s="101">
        <v>0</v>
      </c>
      <c r="L44" s="96">
        <v>0</v>
      </c>
      <c r="M44" s="144">
        <v>0</v>
      </c>
      <c r="N44" s="144">
        <v>0</v>
      </c>
      <c r="O44" s="144">
        <v>0</v>
      </c>
      <c r="P44" s="144">
        <v>0</v>
      </c>
      <c r="Q44" s="96">
        <v>0</v>
      </c>
      <c r="R44" s="144">
        <v>0</v>
      </c>
      <c r="S44" s="144">
        <v>0</v>
      </c>
      <c r="T44" s="144">
        <v>0</v>
      </c>
      <c r="U44" s="144">
        <v>0</v>
      </c>
      <c r="V44" s="96">
        <v>0</v>
      </c>
      <c r="W44" s="144">
        <v>0</v>
      </c>
      <c r="X44" s="144">
        <v>0</v>
      </c>
      <c r="Y44" s="144">
        <v>0</v>
      </c>
      <c r="Z44" s="144">
        <v>0</v>
      </c>
      <c r="AA44" s="96">
        <v>0</v>
      </c>
      <c r="AB44" s="144">
        <v>0</v>
      </c>
      <c r="AC44" s="144">
        <v>0</v>
      </c>
      <c r="AD44" s="144">
        <v>0</v>
      </c>
      <c r="AE44" s="144">
        <v>0</v>
      </c>
      <c r="AF44" s="96">
        <v>0</v>
      </c>
      <c r="AG44" s="144">
        <v>0</v>
      </c>
      <c r="AH44" s="144">
        <v>0</v>
      </c>
      <c r="AI44" s="144">
        <v>0</v>
      </c>
      <c r="AJ44" s="144">
        <v>0</v>
      </c>
      <c r="AK44" s="96">
        <v>0</v>
      </c>
      <c r="AL44" s="144">
        <v>0</v>
      </c>
      <c r="AM44" s="144">
        <v>0</v>
      </c>
      <c r="AN44" s="144">
        <v>0</v>
      </c>
      <c r="AO44" s="144">
        <v>0</v>
      </c>
      <c r="AP44" s="144">
        <v>0</v>
      </c>
      <c r="AQ44" s="382">
        <v>0</v>
      </c>
      <c r="AR44" s="144">
        <v>0</v>
      </c>
      <c r="AS44" s="382">
        <f t="shared" si="11"/>
        <v>0</v>
      </c>
      <c r="AT44" s="96">
        <v>0</v>
      </c>
      <c r="AU44" s="96">
        <v>0</v>
      </c>
      <c r="AV44" s="144">
        <v>0</v>
      </c>
      <c r="AW44" s="144">
        <v>0</v>
      </c>
      <c r="AX44" s="144">
        <v>0</v>
      </c>
      <c r="AY44" s="144">
        <v>0</v>
      </c>
      <c r="AZ44" s="472">
        <v>0</v>
      </c>
      <c r="BB44" s="174" t="str">
        <f t="shared" si="12"/>
        <v>ns</v>
      </c>
      <c r="BC44" s="174" t="str">
        <f t="shared" si="13"/>
        <v>ns</v>
      </c>
      <c r="BD44" s="174" t="str">
        <f t="shared" si="14"/>
        <v>ns</v>
      </c>
      <c r="BE44" s="131"/>
    </row>
    <row r="45" spans="1:57" customFormat="1" ht="13">
      <c r="A45" s="21" t="s">
        <v>128</v>
      </c>
      <c r="B45" s="355" t="s">
        <v>44</v>
      </c>
      <c r="C45" s="77">
        <v>581</v>
      </c>
      <c r="D45" s="63">
        <v>708</v>
      </c>
      <c r="E45" s="63">
        <v>561</v>
      </c>
      <c r="F45" s="63">
        <v>614</v>
      </c>
      <c r="G45" s="93">
        <f t="shared" si="7"/>
        <v>2464</v>
      </c>
      <c r="H45" s="63">
        <v>589.93141751992698</v>
      </c>
      <c r="I45" s="63">
        <v>635.008147567283</v>
      </c>
      <c r="J45" s="63">
        <v>636.83392481244402</v>
      </c>
      <c r="K45" s="63">
        <v>747.11837004959102</v>
      </c>
      <c r="L45" s="93">
        <v>2608.8918599492399</v>
      </c>
      <c r="M45" s="143">
        <v>636.36867776528698</v>
      </c>
      <c r="N45" s="143">
        <v>612.69265430053997</v>
      </c>
      <c r="O45" s="143">
        <v>657.93641806023606</v>
      </c>
      <c r="P45" s="143">
        <v>795.58392911746103</v>
      </c>
      <c r="Q45" s="93">
        <v>2702.5816792435198</v>
      </c>
      <c r="R45" s="143">
        <v>736.48693340174157</v>
      </c>
      <c r="S45" s="143">
        <v>720.48174595619719</v>
      </c>
      <c r="T45" s="143">
        <v>808.07400840700222</v>
      </c>
      <c r="U45" s="143">
        <v>760.05005085400228</v>
      </c>
      <c r="V45" s="93">
        <v>3025.0927386189442</v>
      </c>
      <c r="W45" s="143">
        <v>728.24206912916702</v>
      </c>
      <c r="X45" s="143">
        <v>789.81491714833305</v>
      </c>
      <c r="Y45" s="143">
        <v>818.58772578151002</v>
      </c>
      <c r="Z45" s="143">
        <v>896.22733975555502</v>
      </c>
      <c r="AA45" s="93">
        <v>3232.8720518145701</v>
      </c>
      <c r="AB45" s="143">
        <v>543.68965003442099</v>
      </c>
      <c r="AC45" s="143">
        <v>850.71903897043194</v>
      </c>
      <c r="AD45" s="143">
        <v>755.84777355316203</v>
      </c>
      <c r="AE45" s="143">
        <v>930.54422975652199</v>
      </c>
      <c r="AF45" s="93">
        <v>3080.8006923145399</v>
      </c>
      <c r="AG45" s="143">
        <v>804.885528072037</v>
      </c>
      <c r="AH45" s="143">
        <v>1017.13342252521</v>
      </c>
      <c r="AI45" s="143">
        <v>863.79129744765703</v>
      </c>
      <c r="AJ45" s="143">
        <v>914.35135650200107</v>
      </c>
      <c r="AK45" s="93">
        <v>3600.16160454691</v>
      </c>
      <c r="AL45" s="143">
        <v>874.26526733568096</v>
      </c>
      <c r="AM45" s="143">
        <v>892.93601430809997</v>
      </c>
      <c r="AN45" s="143">
        <v>865.10791454608204</v>
      </c>
      <c r="AO45" s="143">
        <v>506.89670638686005</v>
      </c>
      <c r="AP45" s="143">
        <v>794.51800509698694</v>
      </c>
      <c r="AQ45" s="381">
        <v>819.61225158298998</v>
      </c>
      <c r="AR45" s="143">
        <v>1150.0669140272901</v>
      </c>
      <c r="AS45" s="381">
        <f t="shared" si="11"/>
        <v>1371.3410260580406</v>
      </c>
      <c r="AT45" s="96">
        <v>3683.9581010060401</v>
      </c>
      <c r="AU45" s="96">
        <v>3590.7859983359904</v>
      </c>
      <c r="AV45" s="143">
        <v>1045.6080690768899</v>
      </c>
      <c r="AW45" s="143">
        <v>1044.6145565259401</v>
      </c>
      <c r="AX45" s="143">
        <v>956.31793322258295</v>
      </c>
      <c r="AY45" s="143">
        <v>847.79659157081505</v>
      </c>
      <c r="AZ45" s="93">
        <v>3894.3371503962298</v>
      </c>
      <c r="BB45" s="174">
        <f t="shared" si="12"/>
        <v>-0.38177552085068811</v>
      </c>
      <c r="BC45" s="174">
        <f t="shared" si="13"/>
        <v>-0.11347830871065512</v>
      </c>
      <c r="BD45" s="174">
        <f t="shared" si="14"/>
        <v>8.4536130028608936E-2</v>
      </c>
      <c r="BE45" s="131"/>
    </row>
    <row r="46" spans="1:57" customFormat="1" ht="13">
      <c r="A46" s="21" t="s">
        <v>129</v>
      </c>
      <c r="B46" s="356" t="s">
        <v>46</v>
      </c>
      <c r="C46" s="75">
        <v>-205</v>
      </c>
      <c r="D46" s="75">
        <v>-247</v>
      </c>
      <c r="E46" s="75">
        <v>-203</v>
      </c>
      <c r="F46" s="75">
        <v>-189</v>
      </c>
      <c r="G46" s="96">
        <f t="shared" si="7"/>
        <v>-844</v>
      </c>
      <c r="H46" s="75">
        <v>-171.79477071573899</v>
      </c>
      <c r="I46" s="75">
        <v>-178.933370335852</v>
      </c>
      <c r="J46" s="75">
        <v>-148.898935063246</v>
      </c>
      <c r="K46" s="75">
        <v>-193.25351552081503</v>
      </c>
      <c r="L46" s="96">
        <v>-692.88059163565197</v>
      </c>
      <c r="M46" s="145">
        <v>-193.68375045232401</v>
      </c>
      <c r="N46" s="145">
        <v>-109.49214418948</v>
      </c>
      <c r="O46" s="145">
        <v>-119.20790632969354</v>
      </c>
      <c r="P46" s="145">
        <v>-158.53566482521001</v>
      </c>
      <c r="Q46" s="96">
        <v>-580.91946579670855</v>
      </c>
      <c r="R46" s="145">
        <v>-212.61632613682232</v>
      </c>
      <c r="S46" s="145">
        <v>-149.86815208676427</v>
      </c>
      <c r="T46" s="145">
        <v>-245.2311129077074</v>
      </c>
      <c r="U46" s="145">
        <v>-181.49196829464572</v>
      </c>
      <c r="V46" s="96">
        <v>-789.20755942593871</v>
      </c>
      <c r="W46" s="145">
        <v>-198.672390413231</v>
      </c>
      <c r="X46" s="145">
        <v>-221.44098517304599</v>
      </c>
      <c r="Y46" s="145">
        <v>-237.531314147779</v>
      </c>
      <c r="Z46" s="145">
        <v>-223.79741122578201</v>
      </c>
      <c r="AA46" s="96">
        <v>-881.44210095983794</v>
      </c>
      <c r="AB46" s="145">
        <v>-121.988580511759</v>
      </c>
      <c r="AC46" s="145">
        <v>-225.905855971048</v>
      </c>
      <c r="AD46" s="145">
        <v>-180.560169117371</v>
      </c>
      <c r="AE46" s="145">
        <v>-293.82991246630701</v>
      </c>
      <c r="AF46" s="96">
        <v>-822.28451806648491</v>
      </c>
      <c r="AG46" s="145">
        <v>-178.525829224668</v>
      </c>
      <c r="AH46" s="145">
        <v>-235.54946925362</v>
      </c>
      <c r="AI46" s="145">
        <v>-168.07959334866399</v>
      </c>
      <c r="AJ46" s="145">
        <v>-178.61360146734799</v>
      </c>
      <c r="AK46" s="96">
        <v>-760.76849329430001</v>
      </c>
      <c r="AL46" s="145">
        <v>-180.139032009685</v>
      </c>
      <c r="AM46" s="145">
        <v>-186.12503200968499</v>
      </c>
      <c r="AN46" s="145">
        <v>-184.50554323357846</v>
      </c>
      <c r="AO46" s="145">
        <v>-152.59372051622245</v>
      </c>
      <c r="AP46" s="145">
        <v>-143.10920223206753</v>
      </c>
      <c r="AQ46" s="305">
        <v>-213.26302494942263</v>
      </c>
      <c r="AR46" s="145">
        <v>-331.96907660688402</v>
      </c>
      <c r="AS46" s="305">
        <f t="shared" si="11"/>
        <v>-403.33579957828999</v>
      </c>
      <c r="AT46" s="93">
        <v>-839.72285408221308</v>
      </c>
      <c r="AU46" s="93">
        <v>-955.31757705362008</v>
      </c>
      <c r="AV46" s="145">
        <v>-232.03161849773599</v>
      </c>
      <c r="AW46" s="145">
        <v>-246.190441034419</v>
      </c>
      <c r="AX46" s="145">
        <v>-220.693265846667</v>
      </c>
      <c r="AY46" s="145">
        <v>-172.640473486753</v>
      </c>
      <c r="AZ46" s="472">
        <v>-871.55579886557496</v>
      </c>
      <c r="BB46" s="174">
        <f t="shared" si="12"/>
        <v>-0.5719683854811346</v>
      </c>
      <c r="BC46" s="174">
        <f t="shared" si="13"/>
        <v>-0.21773565303664533</v>
      </c>
      <c r="BD46" s="174">
        <f t="shared" si="14"/>
        <v>-8.7679511190804527E-2</v>
      </c>
      <c r="BE46" s="131"/>
    </row>
    <row r="47" spans="1:57" customFormat="1" ht="13">
      <c r="A47" s="21" t="s">
        <v>130</v>
      </c>
      <c r="B47" s="356" t="s">
        <v>48</v>
      </c>
      <c r="C47" s="75">
        <v>0</v>
      </c>
      <c r="D47" s="101">
        <v>1</v>
      </c>
      <c r="E47" s="101">
        <v>0</v>
      </c>
      <c r="F47" s="101">
        <v>2</v>
      </c>
      <c r="G47" s="96">
        <f t="shared" si="7"/>
        <v>3</v>
      </c>
      <c r="H47" s="101">
        <v>7.0000000000000007E-2</v>
      </c>
      <c r="I47" s="101">
        <v>2.3E-2</v>
      </c>
      <c r="J47" s="101">
        <v>0.29099999999999998</v>
      </c>
      <c r="K47" s="101">
        <v>22.234999999999999</v>
      </c>
      <c r="L47" s="96">
        <v>22.619</v>
      </c>
      <c r="M47" s="144">
        <v>-0.45500000000000002</v>
      </c>
      <c r="N47" s="144">
        <v>30.783000000000001</v>
      </c>
      <c r="O47" s="144">
        <v>-0.60899999999999999</v>
      </c>
      <c r="P47" s="144">
        <v>-8.3550000000000004</v>
      </c>
      <c r="Q47" s="96">
        <v>21.364000000000001</v>
      </c>
      <c r="R47" s="144">
        <v>-0.35599999999999998</v>
      </c>
      <c r="S47" s="144">
        <v>-0.372</v>
      </c>
      <c r="T47" s="144">
        <v>-0.70699999999999996</v>
      </c>
      <c r="U47" s="144">
        <v>-2.5999999999999999E-2</v>
      </c>
      <c r="V47" s="96">
        <v>-1.4610000000000001</v>
      </c>
      <c r="W47" s="144">
        <v>-4.0000000000000001E-3</v>
      </c>
      <c r="X47" s="144">
        <v>8.2469999999999999</v>
      </c>
      <c r="Y47" s="144">
        <v>4.0000000000000001E-3</v>
      </c>
      <c r="Z47" s="144">
        <v>0</v>
      </c>
      <c r="AA47" s="96">
        <v>8.2469999999999999</v>
      </c>
      <c r="AB47" s="144">
        <v>0</v>
      </c>
      <c r="AC47" s="144">
        <v>0</v>
      </c>
      <c r="AD47" s="144">
        <v>0</v>
      </c>
      <c r="AE47" s="144">
        <v>0</v>
      </c>
      <c r="AF47" s="96">
        <v>0</v>
      </c>
      <c r="AG47" s="144">
        <v>0</v>
      </c>
      <c r="AH47" s="144">
        <v>0</v>
      </c>
      <c r="AI47" s="144">
        <v>0.68500000000000005</v>
      </c>
      <c r="AJ47" s="144">
        <v>-0.55800000000000005</v>
      </c>
      <c r="AK47" s="96">
        <v>0.12699999999999978</v>
      </c>
      <c r="AL47" s="144">
        <v>-0.71499999999999997</v>
      </c>
      <c r="AM47" s="144">
        <v>-1.1910000000000001</v>
      </c>
      <c r="AN47" s="144">
        <v>6.5010000000000003</v>
      </c>
      <c r="AO47" s="144">
        <v>11.137</v>
      </c>
      <c r="AP47" s="144">
        <v>12.657233340000005</v>
      </c>
      <c r="AQ47" s="382">
        <v>12.657233340000017</v>
      </c>
      <c r="AR47" s="144">
        <v>3.1789999999999998</v>
      </c>
      <c r="AS47" s="382">
        <f t="shared" si="11"/>
        <v>3.1789999999999861</v>
      </c>
      <c r="AT47" s="96">
        <v>21.622233340000008</v>
      </c>
      <c r="AU47" s="96">
        <v>25.782233340000005</v>
      </c>
      <c r="AV47" s="144">
        <v>0</v>
      </c>
      <c r="AW47" s="144">
        <v>1.004</v>
      </c>
      <c r="AX47" s="144">
        <v>0</v>
      </c>
      <c r="AY47" s="144">
        <v>0</v>
      </c>
      <c r="AZ47" s="472">
        <v>1.004</v>
      </c>
      <c r="BB47" s="174">
        <f t="shared" si="12"/>
        <v>-1</v>
      </c>
      <c r="BC47" s="174" t="str">
        <f t="shared" si="13"/>
        <v>ns</v>
      </c>
      <c r="BD47" s="174">
        <f t="shared" si="14"/>
        <v>-0.96105845499263487</v>
      </c>
      <c r="BE47" s="131"/>
    </row>
    <row r="48" spans="1:57" customFormat="1" ht="13">
      <c r="A48" s="21" t="s">
        <v>131</v>
      </c>
      <c r="B48" s="355" t="s">
        <v>50</v>
      </c>
      <c r="C48" s="77">
        <v>376</v>
      </c>
      <c r="D48" s="77">
        <v>462</v>
      </c>
      <c r="E48" s="63">
        <v>358</v>
      </c>
      <c r="F48" s="63">
        <v>427</v>
      </c>
      <c r="G48" s="93">
        <f t="shared" si="7"/>
        <v>1623</v>
      </c>
      <c r="H48" s="63">
        <v>418.20664680418798</v>
      </c>
      <c r="I48" s="63">
        <v>456.097777231431</v>
      </c>
      <c r="J48" s="63">
        <v>488.22598974919799</v>
      </c>
      <c r="K48" s="63">
        <v>576.09985452877595</v>
      </c>
      <c r="L48" s="93">
        <v>1938.63026831359</v>
      </c>
      <c r="M48" s="143">
        <v>442.22992731296199</v>
      </c>
      <c r="N48" s="143">
        <v>533.98351011106001</v>
      </c>
      <c r="O48" s="143">
        <v>538.1195117305424</v>
      </c>
      <c r="P48" s="143">
        <v>628.69326429225202</v>
      </c>
      <c r="Q48" s="93">
        <v>2143.0262134468153</v>
      </c>
      <c r="R48" s="143">
        <v>523.51460726491928</v>
      </c>
      <c r="S48" s="143">
        <v>570.24159386943279</v>
      </c>
      <c r="T48" s="143">
        <v>562.13589549929577</v>
      </c>
      <c r="U48" s="143">
        <v>578.53208255935454</v>
      </c>
      <c r="V48" s="93">
        <v>2234.4241791929999</v>
      </c>
      <c r="W48" s="143">
        <v>529.56567871593597</v>
      </c>
      <c r="X48" s="143">
        <v>576.62093197528702</v>
      </c>
      <c r="Y48" s="143">
        <v>581.06041163373095</v>
      </c>
      <c r="Z48" s="143">
        <v>672.42992852977295</v>
      </c>
      <c r="AA48" s="93">
        <v>2359.67695085473</v>
      </c>
      <c r="AB48" s="143">
        <v>421.70106952266099</v>
      </c>
      <c r="AC48" s="143">
        <v>624.81318299938403</v>
      </c>
      <c r="AD48" s="143">
        <v>575.28760443578994</v>
      </c>
      <c r="AE48" s="143">
        <v>636.71431729021504</v>
      </c>
      <c r="AF48" s="93">
        <v>2258.51617424805</v>
      </c>
      <c r="AG48" s="143">
        <v>626.35969884736903</v>
      </c>
      <c r="AH48" s="143">
        <v>781.58395327159201</v>
      </c>
      <c r="AI48" s="143">
        <v>696.39670409899304</v>
      </c>
      <c r="AJ48" s="143">
        <v>735.17975503465198</v>
      </c>
      <c r="AK48" s="93">
        <v>2839.5201112526101</v>
      </c>
      <c r="AL48" s="143">
        <v>693.41123532599602</v>
      </c>
      <c r="AM48" s="143">
        <v>705.61998229841606</v>
      </c>
      <c r="AN48" s="143">
        <v>687.10337131250355</v>
      </c>
      <c r="AO48" s="143">
        <v>365.43998587063243</v>
      </c>
      <c r="AP48" s="143">
        <v>664.06603620491944</v>
      </c>
      <c r="AQ48" s="381">
        <v>619.00645997357151</v>
      </c>
      <c r="AR48" s="143">
        <v>821.27683742040301</v>
      </c>
      <c r="AS48" s="381">
        <f t="shared" si="11"/>
        <v>971.1842264797499</v>
      </c>
      <c r="AT48" s="96">
        <v>2865.85748026382</v>
      </c>
      <c r="AU48" s="96">
        <v>2661.2506546223699</v>
      </c>
      <c r="AV48" s="143">
        <v>813.57645057915101</v>
      </c>
      <c r="AW48" s="143">
        <v>799.42811549152395</v>
      </c>
      <c r="AX48" s="143">
        <v>735.62466737591603</v>
      </c>
      <c r="AY48" s="143">
        <v>675.156118084063</v>
      </c>
      <c r="AZ48" s="93">
        <v>3023.7853515306601</v>
      </c>
      <c r="BB48" s="174">
        <f t="shared" si="12"/>
        <v>-0.30481148717653661</v>
      </c>
      <c r="BC48" s="174">
        <f t="shared" si="13"/>
        <v>-8.2200274098411463E-2</v>
      </c>
      <c r="BD48" s="174">
        <f t="shared" si="14"/>
        <v>0.13622718937751976</v>
      </c>
      <c r="BE48" s="131"/>
    </row>
    <row r="49" spans="1:57" customFormat="1" ht="13">
      <c r="A49" s="21" t="s">
        <v>132</v>
      </c>
      <c r="B49" s="356" t="s">
        <v>52</v>
      </c>
      <c r="C49" s="95">
        <v>-33</v>
      </c>
      <c r="D49" s="95">
        <v>-35</v>
      </c>
      <c r="E49" s="95">
        <v>-31</v>
      </c>
      <c r="F49" s="95">
        <v>-36</v>
      </c>
      <c r="G49" s="96">
        <f t="shared" si="7"/>
        <v>-135</v>
      </c>
      <c r="H49" s="95">
        <v>-39.392926010025199</v>
      </c>
      <c r="I49" s="95">
        <v>-41.149315261854902</v>
      </c>
      <c r="J49" s="95">
        <v>-40.133628319448903</v>
      </c>
      <c r="K49" s="95">
        <v>-48.011419470914902</v>
      </c>
      <c r="L49" s="96">
        <v>-168.68728906224399</v>
      </c>
      <c r="M49" s="144">
        <v>-41.8580554974533</v>
      </c>
      <c r="N49" s="144">
        <v>-56.230054650415994</v>
      </c>
      <c r="O49" s="144">
        <v>-69.492972693201082</v>
      </c>
      <c r="P49" s="144">
        <v>-80.03592030260711</v>
      </c>
      <c r="Q49" s="96">
        <v>-247.61700314367749</v>
      </c>
      <c r="R49" s="144">
        <v>-75.70706015546503</v>
      </c>
      <c r="S49" s="144">
        <v>-83.520461583766391</v>
      </c>
      <c r="T49" s="144">
        <v>-72.512949653639808</v>
      </c>
      <c r="U49" s="144">
        <v>-66.157798307999656</v>
      </c>
      <c r="V49" s="96">
        <v>-297.89826970087074</v>
      </c>
      <c r="W49" s="144">
        <v>-76.851958773237698</v>
      </c>
      <c r="X49" s="144">
        <v>-80.404046361948602</v>
      </c>
      <c r="Y49" s="144">
        <v>-79.244172340846404</v>
      </c>
      <c r="Z49" s="144">
        <v>-89.581288113302605</v>
      </c>
      <c r="AA49" s="96">
        <v>-326.08146558933498</v>
      </c>
      <c r="AB49" s="144">
        <v>-65.420965470775002</v>
      </c>
      <c r="AC49" s="144">
        <v>-74.010481587162104</v>
      </c>
      <c r="AD49" s="144">
        <v>-115.925310569939</v>
      </c>
      <c r="AE49" s="144">
        <v>-123.690921048596</v>
      </c>
      <c r="AF49" s="96">
        <v>-379.04767867647303</v>
      </c>
      <c r="AG49" s="144">
        <v>-114.454934901066</v>
      </c>
      <c r="AH49" s="144">
        <v>-128.10851627656601</v>
      </c>
      <c r="AI49" s="144">
        <v>-123.133983766751</v>
      </c>
      <c r="AJ49" s="144">
        <v>-125.54442894023053</v>
      </c>
      <c r="AK49" s="96">
        <v>-491.24186388461254</v>
      </c>
      <c r="AL49" s="144">
        <v>-122.0724073545579</v>
      </c>
      <c r="AM49" s="144">
        <v>-122.1199327280389</v>
      </c>
      <c r="AN49" s="144">
        <v>-103.16518543648385</v>
      </c>
      <c r="AO49" s="144">
        <v>-103.22531507419765</v>
      </c>
      <c r="AP49" s="144">
        <v>-108.8540935721164</v>
      </c>
      <c r="AQ49" s="382">
        <v>-108.56035484217142</v>
      </c>
      <c r="AR49" s="144">
        <v>-116.575585819127</v>
      </c>
      <c r="AS49" s="382">
        <f t="shared" si="11"/>
        <v>-116.57932933377194</v>
      </c>
      <c r="AT49" s="93">
        <v>-450.66727218228493</v>
      </c>
      <c r="AU49" s="93">
        <v>-450.48493197817993</v>
      </c>
      <c r="AV49" s="144">
        <v>-115.254857742128</v>
      </c>
      <c r="AW49" s="144">
        <v>-123.435804423055</v>
      </c>
      <c r="AX49" s="144">
        <v>-114.318452904464</v>
      </c>
      <c r="AY49" s="144">
        <v>-129.51337913520399</v>
      </c>
      <c r="AZ49" s="472">
        <v>-482.522494204851</v>
      </c>
      <c r="BB49" s="174">
        <f t="shared" si="12"/>
        <v>0.11094633907526852</v>
      </c>
      <c r="BC49" s="174">
        <f t="shared" si="13"/>
        <v>0.13291752857640926</v>
      </c>
      <c r="BD49" s="174">
        <f t="shared" si="14"/>
        <v>7.1117944136304345E-2</v>
      </c>
      <c r="BE49" s="131"/>
    </row>
    <row r="50" spans="1:57" customFormat="1" ht="13">
      <c r="A50" s="21" t="s">
        <v>133</v>
      </c>
      <c r="B50" s="358" t="s">
        <v>54</v>
      </c>
      <c r="C50" s="64">
        <v>343</v>
      </c>
      <c r="D50" s="64">
        <v>427</v>
      </c>
      <c r="E50" s="64">
        <v>327</v>
      </c>
      <c r="F50" s="64">
        <v>391</v>
      </c>
      <c r="G50" s="93">
        <f t="shared" si="7"/>
        <v>1488</v>
      </c>
      <c r="H50" s="64">
        <v>378.81372079416298</v>
      </c>
      <c r="I50" s="64">
        <v>414.94846196957599</v>
      </c>
      <c r="J50" s="64">
        <v>448.09236142974902</v>
      </c>
      <c r="K50" s="64">
        <v>528.08843505786103</v>
      </c>
      <c r="L50" s="93">
        <v>1769.9429792513502</v>
      </c>
      <c r="M50" s="146">
        <v>400.371871815509</v>
      </c>
      <c r="N50" s="146">
        <v>477.75345546064403</v>
      </c>
      <c r="O50" s="146">
        <v>468.62653903734099</v>
      </c>
      <c r="P50" s="146">
        <v>548.65734398964503</v>
      </c>
      <c r="Q50" s="93">
        <v>1895.409210303141</v>
      </c>
      <c r="R50" s="146">
        <v>447.80754710945388</v>
      </c>
      <c r="S50" s="146">
        <v>486.72113228566559</v>
      </c>
      <c r="T50" s="146">
        <v>489.62294584565723</v>
      </c>
      <c r="U50" s="146">
        <v>512.37428425135511</v>
      </c>
      <c r="V50" s="93">
        <v>1936.5259094921348</v>
      </c>
      <c r="W50" s="146">
        <v>452.71371994269902</v>
      </c>
      <c r="X50" s="146">
        <v>496.216885613339</v>
      </c>
      <c r="Y50" s="146">
        <v>501.81623929288497</v>
      </c>
      <c r="Z50" s="146">
        <v>582.84864041646995</v>
      </c>
      <c r="AA50" s="93">
        <v>2033.5954852653899</v>
      </c>
      <c r="AB50" s="146">
        <v>356.28010405188598</v>
      </c>
      <c r="AC50" s="146">
        <v>550.80270141222297</v>
      </c>
      <c r="AD50" s="146">
        <v>459.36229386585001</v>
      </c>
      <c r="AE50" s="146">
        <v>513.02339624161903</v>
      </c>
      <c r="AF50" s="93">
        <v>1879.46849557158</v>
      </c>
      <c r="AG50" s="146">
        <v>511.90476394630298</v>
      </c>
      <c r="AH50" s="146">
        <v>653.47543699502603</v>
      </c>
      <c r="AI50" s="146">
        <v>573.26272033224097</v>
      </c>
      <c r="AJ50" s="146">
        <v>609.63532609442245</v>
      </c>
      <c r="AK50" s="93">
        <v>2348.2782473679968</v>
      </c>
      <c r="AL50" s="146">
        <v>571.33882797143815</v>
      </c>
      <c r="AM50" s="146">
        <v>583.50004957037709</v>
      </c>
      <c r="AN50" s="146">
        <v>583.93818587601993</v>
      </c>
      <c r="AO50" s="146">
        <v>262.21467079643492</v>
      </c>
      <c r="AP50" s="146">
        <v>555.21194263280313</v>
      </c>
      <c r="AQ50" s="381">
        <v>510.44610513139821</v>
      </c>
      <c r="AR50" s="146">
        <v>704.701251601276</v>
      </c>
      <c r="AS50" s="381">
        <f t="shared" si="11"/>
        <v>854.60489714598009</v>
      </c>
      <c r="AT50" s="96">
        <v>2415.1902080815403</v>
      </c>
      <c r="AU50" s="96">
        <v>2210.7657226441902</v>
      </c>
      <c r="AV50" s="146">
        <v>698.32159283702299</v>
      </c>
      <c r="AW50" s="146">
        <v>675.99231106846901</v>
      </c>
      <c r="AX50" s="146">
        <v>621.30621447145302</v>
      </c>
      <c r="AY50" s="146">
        <v>545.64273894885901</v>
      </c>
      <c r="AZ50" s="93">
        <v>2541.2628573257998</v>
      </c>
      <c r="BB50" s="174">
        <f t="shared" si="12"/>
        <v>-0.36152631377250988</v>
      </c>
      <c r="BC50" s="174">
        <f t="shared" si="13"/>
        <v>-0.12178129521360281</v>
      </c>
      <c r="BD50" s="174">
        <f t="shared" si="14"/>
        <v>0.1494944178374169</v>
      </c>
      <c r="BE50" s="131"/>
    </row>
    <row r="51" spans="1:57" customFormat="1" ht="13">
      <c r="A51" s="21"/>
      <c r="B51" s="88"/>
      <c r="C51" s="88"/>
      <c r="D51" s="88"/>
      <c r="E51" s="88"/>
      <c r="F51" s="88"/>
      <c r="G51" s="88"/>
      <c r="H51" s="88"/>
      <c r="I51" s="88"/>
      <c r="J51" s="88"/>
      <c r="K51" s="88"/>
      <c r="L51" s="88"/>
      <c r="M51" s="136"/>
      <c r="N51" s="136"/>
      <c r="O51" s="136"/>
      <c r="P51" s="136"/>
      <c r="Q51" s="88"/>
      <c r="R51" s="136"/>
      <c r="S51" s="136"/>
      <c r="T51" s="136"/>
      <c r="U51" s="136"/>
      <c r="V51" s="88"/>
      <c r="W51" s="136"/>
      <c r="X51" s="136"/>
      <c r="Y51" s="136"/>
      <c r="Z51" s="136"/>
      <c r="AA51" s="136"/>
      <c r="AB51" s="136"/>
      <c r="AC51" s="136"/>
      <c r="AD51" s="136"/>
      <c r="AE51" s="136"/>
      <c r="AF51" s="136"/>
      <c r="AG51" s="136"/>
      <c r="AH51" s="136"/>
      <c r="AI51" s="136"/>
      <c r="AJ51" s="136"/>
      <c r="AK51" s="136"/>
      <c r="AL51" s="136"/>
      <c r="AM51" s="136"/>
      <c r="AN51" s="136"/>
      <c r="AO51" s="136"/>
      <c r="AP51" s="136"/>
      <c r="AR51" s="136"/>
      <c r="AU51" s="136"/>
      <c r="AV51" s="136"/>
      <c r="AW51" s="136"/>
      <c r="AX51" s="136"/>
      <c r="AY51" s="136"/>
      <c r="BB51" s="174" t="str">
        <f t="shared" si="12"/>
        <v>ns</v>
      </c>
      <c r="BC51" s="174"/>
      <c r="BD51" s="174"/>
      <c r="BE51" s="131"/>
    </row>
    <row r="52" spans="1:57" customFormat="1" ht="16" thickBot="1">
      <c r="A52" s="21"/>
      <c r="B52" s="118" t="s">
        <v>134</v>
      </c>
      <c r="C52" s="103"/>
      <c r="D52" s="103"/>
      <c r="E52" s="103"/>
      <c r="F52" s="103"/>
      <c r="G52" s="103"/>
      <c r="H52" s="103"/>
      <c r="I52" s="103"/>
      <c r="J52" s="103"/>
      <c r="K52" s="103"/>
      <c r="L52" s="103"/>
      <c r="M52" s="150"/>
      <c r="N52" s="150"/>
      <c r="O52" s="150"/>
      <c r="P52" s="150"/>
      <c r="Q52" s="103"/>
      <c r="R52" s="150"/>
      <c r="S52" s="150"/>
      <c r="T52" s="150"/>
      <c r="U52" s="150"/>
      <c r="V52" s="103"/>
      <c r="W52" s="150"/>
      <c r="X52" s="150"/>
      <c r="Y52" s="150"/>
      <c r="Z52" s="150"/>
      <c r="AA52" s="150"/>
      <c r="AB52" s="150"/>
      <c r="AC52" s="150"/>
      <c r="AD52" s="150"/>
      <c r="AE52" s="150"/>
      <c r="AF52" s="150"/>
      <c r="AG52" s="150"/>
      <c r="AH52" s="150"/>
      <c r="AI52" s="150"/>
      <c r="AJ52" s="150"/>
      <c r="AK52" s="150"/>
      <c r="AL52" s="150"/>
      <c r="AM52" s="150"/>
      <c r="AN52" s="150"/>
      <c r="AO52" s="150"/>
      <c r="AP52" s="150"/>
      <c r="AQ52" s="103"/>
      <c r="AR52" s="150"/>
      <c r="AS52" s="103"/>
      <c r="AT52" s="103"/>
      <c r="AU52" s="150"/>
      <c r="AV52" s="150"/>
      <c r="AW52" s="150"/>
      <c r="AX52" s="150"/>
      <c r="AY52" s="150"/>
      <c r="AZ52" s="474"/>
      <c r="BB52" s="180"/>
      <c r="BC52" s="180"/>
      <c r="BD52" s="408"/>
      <c r="BE52" s="131"/>
    </row>
    <row r="53" spans="1:57" customFormat="1" ht="13">
      <c r="A53" s="21"/>
      <c r="B53" s="88"/>
      <c r="C53" s="88"/>
      <c r="D53" s="88"/>
      <c r="E53" s="88"/>
      <c r="F53" s="88"/>
      <c r="G53" s="88"/>
      <c r="H53" s="88"/>
      <c r="I53" s="88"/>
      <c r="J53" s="88"/>
      <c r="K53" s="88"/>
      <c r="L53" s="88"/>
      <c r="M53" s="136"/>
      <c r="N53" s="136"/>
      <c r="O53" s="136"/>
      <c r="P53" s="136"/>
      <c r="Q53" s="88"/>
      <c r="R53" s="136"/>
      <c r="S53" s="136"/>
      <c r="T53" s="136"/>
      <c r="U53" s="136"/>
      <c r="V53" s="88"/>
      <c r="W53" s="136"/>
      <c r="X53" s="136"/>
      <c r="Y53" s="136"/>
      <c r="Z53" s="136"/>
      <c r="AA53" s="136"/>
      <c r="AB53" s="136"/>
      <c r="AC53" s="136"/>
      <c r="AD53" s="136"/>
      <c r="AE53" s="136"/>
      <c r="AF53" s="136"/>
      <c r="AG53" s="136"/>
      <c r="AH53" s="136"/>
      <c r="AI53" s="136"/>
      <c r="AJ53" s="136"/>
      <c r="AK53" s="136"/>
      <c r="AL53" s="136"/>
      <c r="AM53" s="147" t="str">
        <f>+$AM$13</f>
        <v>IFRS 17</v>
      </c>
      <c r="AN53" s="136"/>
      <c r="AO53" s="147" t="str">
        <f>+$AM$13</f>
        <v>IFRS 17</v>
      </c>
      <c r="AP53" s="136"/>
      <c r="AQ53" s="147"/>
      <c r="AR53" s="136"/>
      <c r="AS53" s="147" t="str">
        <f>+$AM$13</f>
        <v>IFRS 17</v>
      </c>
      <c r="AT53" s="136"/>
      <c r="AU53" s="147" t="s">
        <v>601</v>
      </c>
      <c r="AV53" s="136"/>
      <c r="AW53" s="136"/>
      <c r="AX53" s="136"/>
      <c r="AY53" s="136"/>
      <c r="AZ53" s="470"/>
      <c r="BB53" s="178"/>
      <c r="BC53" s="178"/>
      <c r="BD53" s="178"/>
      <c r="BE53" s="131"/>
    </row>
    <row r="54" spans="1:57" customFormat="1" ht="26">
      <c r="A54" s="21"/>
      <c r="B54" s="360" t="s">
        <v>24</v>
      </c>
      <c r="C54" s="105" t="str">
        <f t="shared" ref="C54:AZ54" si="15">C$14</f>
        <v>Q1-15
Underlying</v>
      </c>
      <c r="D54" s="105" t="str">
        <f t="shared" si="15"/>
        <v>Q2-15
Underlying</v>
      </c>
      <c r="E54" s="105" t="str">
        <f t="shared" si="15"/>
        <v>Q3-15
Underlying</v>
      </c>
      <c r="F54" s="105" t="str">
        <f t="shared" si="15"/>
        <v>Q4-15
Underlying</v>
      </c>
      <c r="G54" s="105" t="str">
        <f t="shared" si="15"/>
        <v>FY-2015
Underlying</v>
      </c>
      <c r="H54" s="105" t="str">
        <f t="shared" si="15"/>
        <v>Q1-16
Underlying</v>
      </c>
      <c r="I54" s="105" t="str">
        <f t="shared" si="15"/>
        <v>Q2-16
Underlying</v>
      </c>
      <c r="J54" s="105" t="str">
        <f t="shared" si="15"/>
        <v>Q3-16
Underlying</v>
      </c>
      <c r="K54" s="105" t="str">
        <f t="shared" si="15"/>
        <v>Q4-16
Underlying</v>
      </c>
      <c r="L54" s="105" t="str">
        <f t="shared" si="15"/>
        <v>FY-2016
Underlying</v>
      </c>
      <c r="M54" s="147" t="s">
        <v>540</v>
      </c>
      <c r="N54" s="147" t="s">
        <v>541</v>
      </c>
      <c r="O54" s="147" t="s">
        <v>542</v>
      </c>
      <c r="P54" s="147" t="s">
        <v>543</v>
      </c>
      <c r="Q54" s="105" t="s">
        <v>544</v>
      </c>
      <c r="R54" s="147" t="s">
        <v>545</v>
      </c>
      <c r="S54" s="147" t="s">
        <v>546</v>
      </c>
      <c r="T54" s="147" t="s">
        <v>547</v>
      </c>
      <c r="U54" s="147" t="s">
        <v>548</v>
      </c>
      <c r="V54" s="105" t="s">
        <v>549</v>
      </c>
      <c r="W54" s="147" t="s">
        <v>550</v>
      </c>
      <c r="X54" s="147" t="s">
        <v>551</v>
      </c>
      <c r="Y54" s="147" t="s">
        <v>552</v>
      </c>
      <c r="Z54" s="147" t="s">
        <v>553</v>
      </c>
      <c r="AA54" s="147" t="s">
        <v>554</v>
      </c>
      <c r="AB54" s="147" t="s">
        <v>555</v>
      </c>
      <c r="AC54" s="147" t="s">
        <v>556</v>
      </c>
      <c r="AD54" s="147" t="s">
        <v>557</v>
      </c>
      <c r="AE54" s="147" t="s">
        <v>558</v>
      </c>
      <c r="AF54" s="147" t="s">
        <v>559</v>
      </c>
      <c r="AG54" s="147" t="s">
        <v>560</v>
      </c>
      <c r="AH54" s="147" t="s">
        <v>561</v>
      </c>
      <c r="AI54" s="147" t="s">
        <v>562</v>
      </c>
      <c r="AJ54" s="147" t="s">
        <v>563</v>
      </c>
      <c r="AK54" s="147" t="s">
        <v>564</v>
      </c>
      <c r="AL54" s="147" t="s">
        <v>565</v>
      </c>
      <c r="AM54" s="147" t="str">
        <f t="shared" si="15"/>
        <v>Q1-22
Underlying</v>
      </c>
      <c r="AN54" s="147" t="s">
        <v>572</v>
      </c>
      <c r="AO54" s="147" t="str">
        <f t="shared" si="15"/>
        <v>Q2-22
Underlying</v>
      </c>
      <c r="AP54" s="147" t="s">
        <v>577</v>
      </c>
      <c r="AQ54" s="147" t="str">
        <f t="shared" si="15"/>
        <v>Q3-22
Underlying</v>
      </c>
      <c r="AR54" s="147" t="s">
        <v>607</v>
      </c>
      <c r="AS54" s="147" t="s">
        <v>607</v>
      </c>
      <c r="AT54" s="147" t="s">
        <v>608</v>
      </c>
      <c r="AU54" s="147" t="s">
        <v>614</v>
      </c>
      <c r="AV54" s="147" t="s">
        <v>612</v>
      </c>
      <c r="AW54" s="147" t="s">
        <v>625</v>
      </c>
      <c r="AX54" s="147" t="s">
        <v>630</v>
      </c>
      <c r="AY54" s="147" t="str">
        <f t="shared" si="15"/>
        <v>Q4-23
Underlying</v>
      </c>
      <c r="AZ54" s="475" t="str">
        <f t="shared" si="15"/>
        <v>FY-2023
Underlying</v>
      </c>
      <c r="BB54" s="142" t="str">
        <f>LEFT($AR:$AR,2)&amp;"/"&amp;LEFT(AY:AY,2)</f>
        <v>Q4/Q4</v>
      </c>
      <c r="BC54" s="142" t="str">
        <f>LEFT($AY:$AY,2)&amp;"/"&amp;LEFT(AX:AX,2)</f>
        <v>Q4/Q3</v>
      </c>
      <c r="BD54" s="405" t="str">
        <f>LEFT($AK:$AK,2)&amp;"/"&amp;LEFT(AZ:AZ,2)</f>
        <v>FY/FY</v>
      </c>
      <c r="BE54" s="131"/>
    </row>
    <row r="55" spans="1:57" customFormat="1" ht="13">
      <c r="A55" s="21"/>
      <c r="B55" s="354"/>
      <c r="C55" s="88"/>
      <c r="D55" s="88"/>
      <c r="E55" s="88"/>
      <c r="F55" s="88"/>
      <c r="G55" s="88"/>
      <c r="H55" s="88"/>
      <c r="I55" s="88"/>
      <c r="J55" s="88"/>
      <c r="K55" s="88"/>
      <c r="L55" s="88"/>
      <c r="M55" s="136"/>
      <c r="N55" s="136"/>
      <c r="O55" s="136"/>
      <c r="P55" s="136"/>
      <c r="Q55" s="88"/>
      <c r="R55" s="136"/>
      <c r="S55" s="136"/>
      <c r="T55" s="136"/>
      <c r="U55" s="136"/>
      <c r="V55" s="88"/>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470"/>
      <c r="BB55" s="370"/>
      <c r="BC55" s="370"/>
      <c r="BD55" s="370"/>
      <c r="BE55" s="131"/>
    </row>
    <row r="56" spans="1:57" customFormat="1" ht="13">
      <c r="A56" s="21" t="s">
        <v>135</v>
      </c>
      <c r="B56" s="355" t="s">
        <v>26</v>
      </c>
      <c r="C56" s="63">
        <v>566</v>
      </c>
      <c r="D56" s="63">
        <v>541</v>
      </c>
      <c r="E56" s="63">
        <v>556</v>
      </c>
      <c r="F56" s="63">
        <v>526</v>
      </c>
      <c r="G56" s="64">
        <f t="shared" ref="G56:G68" si="16">SUM(C56:F56)</f>
        <v>2189</v>
      </c>
      <c r="H56" s="63">
        <v>606.71151055336702</v>
      </c>
      <c r="I56" s="63">
        <v>546.01444282990997</v>
      </c>
      <c r="J56" s="77">
        <v>532.94085266215598</v>
      </c>
      <c r="K56" s="77">
        <v>651.58974558780301</v>
      </c>
      <c r="L56" s="64">
        <v>2337.2565516332402</v>
      </c>
      <c r="M56" s="148">
        <v>630.56860583381501</v>
      </c>
      <c r="N56" s="148">
        <v>476.04680311221603</v>
      </c>
      <c r="O56" s="148">
        <v>507.43259411546001</v>
      </c>
      <c r="P56" s="148">
        <v>629.12073583710196</v>
      </c>
      <c r="Q56" s="64">
        <v>2243.1687388985902</v>
      </c>
      <c r="R56" s="148">
        <v>627.10604272521505</v>
      </c>
      <c r="S56" s="148">
        <v>511.67515764252101</v>
      </c>
      <c r="T56" s="148">
        <v>644.96531639836701</v>
      </c>
      <c r="U56" s="148">
        <v>667.041963981658</v>
      </c>
      <c r="V56" s="64">
        <v>2450.7884807477599</v>
      </c>
      <c r="W56" s="148">
        <v>628.54076427035204</v>
      </c>
      <c r="X56" s="148">
        <v>617.86781308792797</v>
      </c>
      <c r="Y56" s="148">
        <v>660.318502370847</v>
      </c>
      <c r="Z56" s="148">
        <v>710.53328196101802</v>
      </c>
      <c r="AA56" s="64">
        <v>2617.2603616901501</v>
      </c>
      <c r="AB56" s="148">
        <v>510.91631608479798</v>
      </c>
      <c r="AC56" s="148">
        <v>701.28322066789701</v>
      </c>
      <c r="AD56" s="148">
        <v>610.21552326533799</v>
      </c>
      <c r="AE56" s="148">
        <v>734.469475535632</v>
      </c>
      <c r="AF56" s="64">
        <v>2556.88453555367</v>
      </c>
      <c r="AG56" s="148">
        <v>624.53591195781405</v>
      </c>
      <c r="AH56" s="148">
        <v>729.44317771242004</v>
      </c>
      <c r="AI56" s="148">
        <v>594.33347262179996</v>
      </c>
      <c r="AJ56" s="148">
        <v>602.17988498373097</v>
      </c>
      <c r="AK56" s="64">
        <v>2550.4924472757698</v>
      </c>
      <c r="AL56" s="148">
        <v>697.41049028304997</v>
      </c>
      <c r="AM56" s="148">
        <v>537.01023725546997</v>
      </c>
      <c r="AN56" s="148">
        <v>691.10762332961599</v>
      </c>
      <c r="AO56" s="148">
        <v>213.09461734761101</v>
      </c>
      <c r="AP56" s="148">
        <v>601.86914274063099</v>
      </c>
      <c r="AQ56" s="306">
        <v>538.01618704940904</v>
      </c>
      <c r="AR56" s="148">
        <v>909.60287297233003</v>
      </c>
      <c r="AS56" s="306">
        <f>AU56-AM56-AO56-AQ56</f>
        <v>988.27562172787009</v>
      </c>
      <c r="AT56" s="93">
        <v>2899.9901293256298</v>
      </c>
      <c r="AU56" s="93">
        <v>2276.3966633803602</v>
      </c>
      <c r="AV56" s="148">
        <v>711.35783705261099</v>
      </c>
      <c r="AW56" s="148">
        <v>667.778122108292</v>
      </c>
      <c r="AX56" s="148">
        <v>642.54372271361296</v>
      </c>
      <c r="AY56" s="148">
        <v>521.08259526849099</v>
      </c>
      <c r="AZ56" s="64">
        <v>2542.7622771430101</v>
      </c>
      <c r="BB56" s="174">
        <f>IF(ISERROR($AY56/AS56),"ns",IF($AY56/AS56&gt;200%,"x"&amp;(ROUND($AY56/AS56,1)),IF($AY56/AS56&lt;0,"ns",$AY56/AS56-1)))</f>
        <v>-0.47273555695176761</v>
      </c>
      <c r="BC56" s="174">
        <f t="shared" ref="BC56:BC68" si="17">IF(ISERROR($AY56/AX56),"ns",IF($AY56/AX56&gt;200%,"x"&amp;(ROUND($AY56/AX56,1)),IF($AY56/AX56&lt;0,"ns",$AY56/AX56-1)))</f>
        <v>-0.18903169255496444</v>
      </c>
      <c r="BD56" s="174">
        <f t="shared" ref="BD56:BD68" si="18">IF(ISERROR($AZ56/AU56),"ns",IF($AZ56/AU56&gt;200%,"x"&amp;(ROUND($AZ56/AU56,1)),IF($AZ56/AU56&lt;0,"ns",$AZ56/AU56-1)))</f>
        <v>0.11701195053023294</v>
      </c>
      <c r="BE56" s="131"/>
    </row>
    <row r="57" spans="1:57" customFormat="1" ht="13">
      <c r="A57" s="21" t="s">
        <v>136</v>
      </c>
      <c r="B57" s="356" t="s">
        <v>28</v>
      </c>
      <c r="C57" s="101">
        <v>-216</v>
      </c>
      <c r="D57" s="101">
        <v>-152</v>
      </c>
      <c r="E57" s="101">
        <v>-149</v>
      </c>
      <c r="F57" s="101">
        <v>-144</v>
      </c>
      <c r="G57" s="106">
        <f t="shared" si="16"/>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-247.48086667118602</v>
      </c>
      <c r="AC57" s="95">
        <v>-166.956210105211</v>
      </c>
      <c r="AD57" s="95">
        <v>-167.56263489540399</v>
      </c>
      <c r="AE57" s="95">
        <v>-179.23790182259901</v>
      </c>
      <c r="AF57" s="96">
        <v>-761.23761349440099</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379">
        <v>-89.544972013665983</v>
      </c>
      <c r="AR57" s="95">
        <v>-168.980957726573</v>
      </c>
      <c r="AS57" s="379">
        <f t="shared" ref="AS57:AS68" si="19">AU57-AM57-AO57-AQ57</f>
        <v>-26.274594451344967</v>
      </c>
      <c r="AT57" s="96">
        <v>-785.79492181515798</v>
      </c>
      <c r="AU57" s="96">
        <v>-255.26855853993001</v>
      </c>
      <c r="AV57" s="95">
        <v>-81.750677079428101</v>
      </c>
      <c r="AW57" s="95">
        <v>-74.353945757963103</v>
      </c>
      <c r="AX57" s="95">
        <v>-80.922619866021094</v>
      </c>
      <c r="AY57" s="95">
        <v>-74.571677207375998</v>
      </c>
      <c r="AZ57" s="472">
        <v>-311.59891991078803</v>
      </c>
      <c r="BB57" s="174" t="str">
        <f t="shared" ref="BB57:BB70" si="20">IF(ISERROR($AY57/AS57),"ns",IF($AY57/AS57&gt;200%,"x"&amp;(ROUND($AY57/AS57,1)),IF($AY57/AS57&lt;0,"ns",$AY57/AS57-1)))</f>
        <v>x2.8</v>
      </c>
      <c r="BC57" s="174">
        <f t="shared" si="17"/>
        <v>-7.8481673840515631E-2</v>
      </c>
      <c r="BD57" s="174">
        <f t="shared" si="18"/>
        <v>0.22067097371118893</v>
      </c>
      <c r="BE57" s="131"/>
    </row>
    <row r="58" spans="1:57" customFormat="1" ht="13">
      <c r="A58" s="21" t="s">
        <v>137</v>
      </c>
      <c r="B58" s="355" t="s">
        <v>32</v>
      </c>
      <c r="C58" s="63">
        <v>350</v>
      </c>
      <c r="D58" s="63">
        <v>389</v>
      </c>
      <c r="E58" s="63">
        <v>407</v>
      </c>
      <c r="F58" s="63">
        <v>382</v>
      </c>
      <c r="G58" s="64">
        <f t="shared" si="16"/>
        <v>1528</v>
      </c>
      <c r="H58" s="63">
        <v>376.69560481619698</v>
      </c>
      <c r="I58" s="63">
        <v>392.30519228135398</v>
      </c>
      <c r="J58" s="77">
        <v>386.57397305082401</v>
      </c>
      <c r="K58" s="77">
        <v>488.41458007891498</v>
      </c>
      <c r="L58" s="64">
        <v>1643.9893502272901</v>
      </c>
      <c r="M58" s="148">
        <v>389.22683441485901</v>
      </c>
      <c r="N58" s="148">
        <v>323.84043304330999</v>
      </c>
      <c r="O58" s="148">
        <v>354.27388341377002</v>
      </c>
      <c r="P58" s="148">
        <v>432.58593696557199</v>
      </c>
      <c r="Q58" s="64">
        <v>1499.92708783751</v>
      </c>
      <c r="R58" s="148">
        <v>397.67366663066201</v>
      </c>
      <c r="S58" s="148">
        <v>372.12889873640199</v>
      </c>
      <c r="T58" s="148">
        <v>492.01589998728798</v>
      </c>
      <c r="U58" s="148">
        <v>494.56593715188501</v>
      </c>
      <c r="V58" s="64">
        <v>1756.3844025062399</v>
      </c>
      <c r="W58" s="148">
        <v>396.25650861525997</v>
      </c>
      <c r="X58" s="148">
        <v>457.46941065988102</v>
      </c>
      <c r="Y58" s="148">
        <v>492.62056383448299</v>
      </c>
      <c r="Z58" s="148">
        <v>516.78334174847203</v>
      </c>
      <c r="AA58" s="64">
        <v>1863.1298248580999</v>
      </c>
      <c r="AB58" s="148">
        <v>263.43544941361097</v>
      </c>
      <c r="AC58" s="148">
        <v>534.32701056268593</v>
      </c>
      <c r="AD58" s="148">
        <v>442.65288836993398</v>
      </c>
      <c r="AE58" s="148">
        <v>555.23157371303205</v>
      </c>
      <c r="AF58" s="64">
        <v>1795.6469220592599</v>
      </c>
      <c r="AG58" s="148">
        <v>391.09644630059802</v>
      </c>
      <c r="AH58" s="148">
        <v>549.07594399607001</v>
      </c>
      <c r="AI58" s="148">
        <v>420.22485859954298</v>
      </c>
      <c r="AJ58" s="148">
        <v>468.76079866581603</v>
      </c>
      <c r="AK58" s="64">
        <v>1829.1580475620301</v>
      </c>
      <c r="AL58" s="148">
        <v>443.26587731316903</v>
      </c>
      <c r="AM58" s="148">
        <v>461.93662428558901</v>
      </c>
      <c r="AN58" s="148">
        <v>506.86144640179799</v>
      </c>
      <c r="AO58" s="148">
        <v>148.71923824257294</v>
      </c>
      <c r="AP58" s="148">
        <v>423.44596854974401</v>
      </c>
      <c r="AQ58" s="306">
        <v>448.47121503574806</v>
      </c>
      <c r="AR58" s="148">
        <v>740.62191524575906</v>
      </c>
      <c r="AS58" s="306">
        <f t="shared" si="19"/>
        <v>962.00102727651995</v>
      </c>
      <c r="AT58" s="100">
        <v>2114.19520751047</v>
      </c>
      <c r="AU58" s="100">
        <v>2021.1281048404301</v>
      </c>
      <c r="AV58" s="148">
        <v>629.60715997318198</v>
      </c>
      <c r="AW58" s="148">
        <v>593.42417635032905</v>
      </c>
      <c r="AX58" s="148">
        <v>561.62110284759206</v>
      </c>
      <c r="AY58" s="148">
        <v>446.51091806111498</v>
      </c>
      <c r="AZ58" s="64">
        <v>2231.1633572322198</v>
      </c>
      <c r="BB58" s="174">
        <f t="shared" si="20"/>
        <v>-0.53585193216974725</v>
      </c>
      <c r="BC58" s="174">
        <f t="shared" si="17"/>
        <v>-0.20496057609451102</v>
      </c>
      <c r="BD58" s="174">
        <f t="shared" si="18"/>
        <v>0.10391981185594967</v>
      </c>
      <c r="BE58" s="131"/>
    </row>
    <row r="59" spans="1:57" customFormat="1" ht="13">
      <c r="A59" s="21" t="s">
        <v>138</v>
      </c>
      <c r="B59" s="356" t="s">
        <v>34</v>
      </c>
      <c r="C59" s="101">
        <v>0</v>
      </c>
      <c r="D59" s="101">
        <v>66</v>
      </c>
      <c r="E59" s="101">
        <v>-66</v>
      </c>
      <c r="F59" s="101">
        <v>0</v>
      </c>
      <c r="G59" s="106">
        <f t="shared" si="16"/>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4.9996172622481936</v>
      </c>
      <c r="AD59" s="95">
        <v>0.4493855702942966</v>
      </c>
      <c r="AE59" s="95">
        <v>1.6296864660931973</v>
      </c>
      <c r="AF59" s="96">
        <v>0.20094133651857779</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379">
        <v>0.30801326135731477</v>
      </c>
      <c r="AR59" s="95">
        <v>-1.16915727084742</v>
      </c>
      <c r="AS59" s="379">
        <f t="shared" si="19"/>
        <v>-1.2561572708474249</v>
      </c>
      <c r="AT59" s="93">
        <v>-1.0707968377272501</v>
      </c>
      <c r="AU59" s="93">
        <v>-1.1577968377272501</v>
      </c>
      <c r="AV59" s="95">
        <v>1.33490287626068</v>
      </c>
      <c r="AW59" s="95">
        <v>-6.3568756981028901E-2</v>
      </c>
      <c r="AX59" s="95">
        <v>-0.19988613079964301</v>
      </c>
      <c r="AY59" s="95">
        <v>0.32074038334263399</v>
      </c>
      <c r="AZ59" s="472">
        <v>1.39218837182264</v>
      </c>
      <c r="BB59" s="174" t="str">
        <f t="shared" si="20"/>
        <v>ns</v>
      </c>
      <c r="BC59" s="174" t="str">
        <f t="shared" si="17"/>
        <v>ns</v>
      </c>
      <c r="BD59" s="174" t="str">
        <f t="shared" si="18"/>
        <v>ns</v>
      </c>
      <c r="BE59" s="131"/>
    </row>
    <row r="60" spans="1:57" customFormat="1" ht="13">
      <c r="A60" s="21" t="s">
        <v>139</v>
      </c>
      <c r="B60" s="356" t="s">
        <v>38</v>
      </c>
      <c r="C60" s="101">
        <v>0</v>
      </c>
      <c r="D60" s="101">
        <v>0</v>
      </c>
      <c r="E60" s="101">
        <v>0</v>
      </c>
      <c r="F60" s="101">
        <v>0</v>
      </c>
      <c r="G60" s="106">
        <f t="shared" si="16"/>
        <v>0</v>
      </c>
      <c r="H60" s="101">
        <v>4.6879482881740801E-4</v>
      </c>
      <c r="I60" s="101">
        <v>-4.2875860662619503E-3</v>
      </c>
      <c r="J60" s="75">
        <v>1.20598046123519E-4</v>
      </c>
      <c r="K60" s="75">
        <v>-6.3794484313971197E-3</v>
      </c>
      <c r="L60" s="106">
        <v>-1.0077641622718099E-2</v>
      </c>
      <c r="M60" s="145">
        <v>-3.3448137522940698E-3</v>
      </c>
      <c r="N60" s="145">
        <v>-1.6382489336170601E-3</v>
      </c>
      <c r="O60" s="145">
        <v>-1.74849071758217E-3</v>
      </c>
      <c r="P60" s="145">
        <v>2.3084108906937199E-4</v>
      </c>
      <c r="Q60" s="106">
        <v>-6.5007123144239396E-3</v>
      </c>
      <c r="R60" s="145">
        <v>9.6365832822289097E-4</v>
      </c>
      <c r="S60" s="145">
        <v>1.4615758812722101E-3</v>
      </c>
      <c r="T60" s="145">
        <v>-7.5631253620304104E-4</v>
      </c>
      <c r="U60" s="145">
        <v>1.2036981218298E-2</v>
      </c>
      <c r="V60" s="106">
        <v>1.3705902891590099E-2</v>
      </c>
      <c r="W60" s="145">
        <v>-1.0565792024203799E-3</v>
      </c>
      <c r="X60" s="145">
        <v>6.0684690233347299E-4</v>
      </c>
      <c r="Y60" s="145">
        <v>-4.5502676999276404E-3</v>
      </c>
      <c r="Z60" s="145">
        <v>5.0000000000236496E-3</v>
      </c>
      <c r="AA60" s="106">
        <v>9.0949470177292794E-15</v>
      </c>
      <c r="AB60" s="145">
        <v>0</v>
      </c>
      <c r="AC60" s="145">
        <v>9.9999999998289001E-4</v>
      </c>
      <c r="AD60" s="145">
        <v>-9.9999999999494092E-4</v>
      </c>
      <c r="AE60" s="145">
        <v>7.5033312896266599E-15</v>
      </c>
      <c r="AF60" s="106">
        <v>-4.5474735088646397E-15</v>
      </c>
      <c r="AG60" s="145">
        <v>2.2737367544323199E-15</v>
      </c>
      <c r="AH60" s="145">
        <v>3.6379788070917099E-15</v>
      </c>
      <c r="AI60" s="145">
        <v>-2.99999999997726E-3</v>
      </c>
      <c r="AJ60" s="145">
        <v>2.9999997928753098E-3</v>
      </c>
      <c r="AK60" s="106">
        <v>-2.0711013348773101E-10</v>
      </c>
      <c r="AL60" s="145">
        <v>9.999999999934059E-4</v>
      </c>
      <c r="AM60" s="145">
        <v>1E-3</v>
      </c>
      <c r="AN60" s="145">
        <v>-2.00000000002433E-3</v>
      </c>
      <c r="AO60" s="145">
        <v>-1E-3</v>
      </c>
      <c r="AP60" s="145">
        <v>1.0000000000745799E-3</v>
      </c>
      <c r="AQ60" s="305">
        <v>0</v>
      </c>
      <c r="AR60" s="145">
        <v>-6.1845639720559099E-14</v>
      </c>
      <c r="AS60" s="305">
        <f t="shared" si="19"/>
        <v>0</v>
      </c>
      <c r="AT60" s="96">
        <v>-5.0931703299284001E-14</v>
      </c>
      <c r="AU60" s="96">
        <v>0</v>
      </c>
      <c r="AV60" s="145">
        <v>0</v>
      </c>
      <c r="AW60" s="145">
        <v>0</v>
      </c>
      <c r="AX60" s="145">
        <v>0</v>
      </c>
      <c r="AY60" s="145">
        <v>0</v>
      </c>
      <c r="AZ60" s="66">
        <v>0</v>
      </c>
      <c r="BB60" s="174" t="str">
        <f t="shared" si="20"/>
        <v>ns</v>
      </c>
      <c r="BC60" s="174" t="str">
        <f t="shared" si="17"/>
        <v>ns</v>
      </c>
      <c r="BD60" s="174" t="str">
        <f t="shared" si="18"/>
        <v>ns</v>
      </c>
      <c r="BE60" s="131"/>
    </row>
    <row r="61" spans="1:57" customFormat="1" ht="13">
      <c r="A61" s="21" t="s">
        <v>140</v>
      </c>
      <c r="B61" s="356" t="s">
        <v>40</v>
      </c>
      <c r="C61" s="101">
        <v>0</v>
      </c>
      <c r="D61" s="101">
        <v>0</v>
      </c>
      <c r="E61" s="101">
        <v>0</v>
      </c>
      <c r="F61" s="101">
        <v>-5</v>
      </c>
      <c r="G61" s="106">
        <f t="shared" si="16"/>
        <v>-5</v>
      </c>
      <c r="H61" s="101">
        <v>0</v>
      </c>
      <c r="I61" s="101">
        <v>-1.4E-2</v>
      </c>
      <c r="J61" s="75">
        <v>-8.0000000000000002E-3</v>
      </c>
      <c r="K61" s="75">
        <v>-2.0790000000000002</v>
      </c>
      <c r="L61" s="106">
        <v>-2.101</v>
      </c>
      <c r="M61" s="145">
        <v>-4.0000000000000001E-3</v>
      </c>
      <c r="N61" s="145">
        <v>-3.6805259474850501E-4</v>
      </c>
      <c r="O61" s="145">
        <v>-2.39910532740128E-2</v>
      </c>
      <c r="P61" s="145">
        <v>4.4005818611285101E-2</v>
      </c>
      <c r="Q61" s="106">
        <v>1.56467127425238E-2</v>
      </c>
      <c r="R61" s="145">
        <v>-4.3999999999999997E-2</v>
      </c>
      <c r="S61" s="145">
        <v>0</v>
      </c>
      <c r="T61" s="145">
        <v>-2</v>
      </c>
      <c r="U61" s="145">
        <v>-0.8</v>
      </c>
      <c r="V61" s="106">
        <v>-2.8439999999999999</v>
      </c>
      <c r="W61" s="145">
        <v>0</v>
      </c>
      <c r="X61" s="145">
        <v>0</v>
      </c>
      <c r="Y61" s="145">
        <v>-8.8853935128981494E-3</v>
      </c>
      <c r="Z61" s="145">
        <v>-2.1007041914666001E-3</v>
      </c>
      <c r="AA61" s="106">
        <v>-1.0986097704364799E-2</v>
      </c>
      <c r="AB61" s="145">
        <v>0</v>
      </c>
      <c r="AC61" s="145">
        <v>-0.13065383316437601</v>
      </c>
      <c r="AD61" s="145">
        <v>-3.2340994641892299E-3</v>
      </c>
      <c r="AE61" s="145">
        <v>4.8565305510763603E-3</v>
      </c>
      <c r="AF61" s="106">
        <v>-0.129031402077489</v>
      </c>
      <c r="AG61" s="145">
        <v>0.98399999999999999</v>
      </c>
      <c r="AH61" s="145">
        <v>-1.2927382844175399</v>
      </c>
      <c r="AI61" s="145">
        <v>-0.145003889096328</v>
      </c>
      <c r="AJ61" s="145">
        <v>-0.254001099738346</v>
      </c>
      <c r="AK61" s="106">
        <v>-0.70774327325221298</v>
      </c>
      <c r="AL61" s="145">
        <v>0.20599999999999999</v>
      </c>
      <c r="AM61" s="145">
        <v>0.20599999999999999</v>
      </c>
      <c r="AN61" s="145">
        <v>-0.17799999999999999</v>
      </c>
      <c r="AO61" s="145">
        <v>-0.17799999999999999</v>
      </c>
      <c r="AP61" s="145">
        <v>1E-3</v>
      </c>
      <c r="AQ61" s="305">
        <v>1.0000000000000009E-3</v>
      </c>
      <c r="AR61" s="145">
        <v>0.13200000000000001</v>
      </c>
      <c r="AS61" s="305">
        <f t="shared" si="19"/>
        <v>0.11399999999999999</v>
      </c>
      <c r="AT61" s="100">
        <v>0.161</v>
      </c>
      <c r="AU61" s="100">
        <v>0.14299999999999999</v>
      </c>
      <c r="AV61" s="145">
        <v>0</v>
      </c>
      <c r="AW61" s="145">
        <v>0</v>
      </c>
      <c r="AX61" s="145">
        <v>5.0000000000000001E-3</v>
      </c>
      <c r="AY61" s="145">
        <v>-1.2082563591603901E-2</v>
      </c>
      <c r="AZ61" s="66">
        <v>-7.0825635916038996E-3</v>
      </c>
      <c r="BB61" s="174" t="str">
        <f t="shared" si="20"/>
        <v>ns</v>
      </c>
      <c r="BC61" s="174" t="str">
        <f t="shared" si="17"/>
        <v>ns</v>
      </c>
      <c r="BD61" s="174" t="str">
        <f t="shared" si="18"/>
        <v>ns</v>
      </c>
      <c r="BE61" s="131"/>
    </row>
    <row r="62" spans="1:57" customFormat="1" ht="13">
      <c r="A62" s="21" t="s">
        <v>141</v>
      </c>
      <c r="B62" s="356" t="s">
        <v>42</v>
      </c>
      <c r="C62" s="101">
        <v>0</v>
      </c>
      <c r="D62" s="101">
        <v>0</v>
      </c>
      <c r="E62" s="101">
        <v>0</v>
      </c>
      <c r="F62" s="101">
        <v>0</v>
      </c>
      <c r="G62" s="106">
        <f t="shared" si="16"/>
        <v>0</v>
      </c>
      <c r="H62" s="101">
        <v>0</v>
      </c>
      <c r="I62" s="101">
        <v>0</v>
      </c>
      <c r="J62" s="75">
        <v>0</v>
      </c>
      <c r="K62" s="75">
        <v>0</v>
      </c>
      <c r="L62" s="106">
        <v>0</v>
      </c>
      <c r="M62" s="145">
        <v>0</v>
      </c>
      <c r="N62" s="145">
        <v>0</v>
      </c>
      <c r="O62" s="145">
        <v>0</v>
      </c>
      <c r="P62" s="145">
        <v>0</v>
      </c>
      <c r="Q62" s="106">
        <v>0</v>
      </c>
      <c r="R62" s="145">
        <v>0</v>
      </c>
      <c r="S62" s="145">
        <v>0</v>
      </c>
      <c r="T62" s="145">
        <v>0</v>
      </c>
      <c r="U62" s="145">
        <v>0</v>
      </c>
      <c r="V62" s="106">
        <v>0</v>
      </c>
      <c r="W62" s="145">
        <v>0</v>
      </c>
      <c r="X62" s="145">
        <v>0</v>
      </c>
      <c r="Y62" s="145">
        <v>0</v>
      </c>
      <c r="Z62" s="145">
        <v>0</v>
      </c>
      <c r="AA62" s="106">
        <v>0</v>
      </c>
      <c r="AB62" s="145">
        <v>0</v>
      </c>
      <c r="AC62" s="145">
        <v>0</v>
      </c>
      <c r="AD62" s="145">
        <v>0</v>
      </c>
      <c r="AE62" s="145">
        <v>0</v>
      </c>
      <c r="AF62" s="106">
        <v>0</v>
      </c>
      <c r="AG62" s="145">
        <v>0</v>
      </c>
      <c r="AH62" s="145">
        <v>0</v>
      </c>
      <c r="AI62" s="145">
        <v>0</v>
      </c>
      <c r="AJ62" s="145">
        <v>0</v>
      </c>
      <c r="AK62" s="106">
        <v>0</v>
      </c>
      <c r="AL62" s="145">
        <v>0</v>
      </c>
      <c r="AM62" s="145">
        <v>0</v>
      </c>
      <c r="AN62" s="145">
        <v>0</v>
      </c>
      <c r="AO62" s="145">
        <v>0</v>
      </c>
      <c r="AP62" s="145">
        <v>0</v>
      </c>
      <c r="AQ62" s="305">
        <v>0</v>
      </c>
      <c r="AR62" s="145">
        <v>0</v>
      </c>
      <c r="AS62" s="305">
        <f t="shared" si="19"/>
        <v>0</v>
      </c>
      <c r="AT62" s="96">
        <v>0</v>
      </c>
      <c r="AU62" s="96">
        <v>0</v>
      </c>
      <c r="AV62" s="145">
        <v>0</v>
      </c>
      <c r="AW62" s="145">
        <v>0</v>
      </c>
      <c r="AX62" s="145">
        <v>0</v>
      </c>
      <c r="AY62" s="145">
        <v>0</v>
      </c>
      <c r="AZ62" s="66">
        <v>0</v>
      </c>
      <c r="BB62" s="174" t="str">
        <f t="shared" si="20"/>
        <v>ns</v>
      </c>
      <c r="BC62" s="174" t="str">
        <f t="shared" si="17"/>
        <v>ns</v>
      </c>
      <c r="BD62" s="174" t="str">
        <f t="shared" si="18"/>
        <v>ns</v>
      </c>
      <c r="BE62" s="131"/>
    </row>
    <row r="63" spans="1:57" customFormat="1" ht="13">
      <c r="A63" s="21" t="s">
        <v>142</v>
      </c>
      <c r="B63" s="355" t="s">
        <v>44</v>
      </c>
      <c r="C63" s="63">
        <v>350</v>
      </c>
      <c r="D63" s="63">
        <v>455</v>
      </c>
      <c r="E63" s="63">
        <v>341</v>
      </c>
      <c r="F63" s="63">
        <v>377</v>
      </c>
      <c r="G63" s="64">
        <f t="shared" si="16"/>
        <v>1523</v>
      </c>
      <c r="H63" s="63">
        <v>376.69607361102499</v>
      </c>
      <c r="I63" s="63">
        <v>392.28590469528802</v>
      </c>
      <c r="J63" s="77">
        <v>386.56509364887</v>
      </c>
      <c r="K63" s="77">
        <v>486.34520063048399</v>
      </c>
      <c r="L63" s="64">
        <v>1641.8922725856701</v>
      </c>
      <c r="M63" s="148">
        <v>389.219489601107</v>
      </c>
      <c r="N63" s="148">
        <v>323.83842674178101</v>
      </c>
      <c r="O63" s="148">
        <v>354.24814386977903</v>
      </c>
      <c r="P63" s="148">
        <v>432.62661327163698</v>
      </c>
      <c r="Q63" s="64">
        <v>1499.9326734843</v>
      </c>
      <c r="R63" s="148">
        <v>397.57877541487801</v>
      </c>
      <c r="S63" s="148">
        <v>372.71058868225902</v>
      </c>
      <c r="T63" s="148">
        <v>490.18254248690499</v>
      </c>
      <c r="U63" s="148">
        <v>492.83891204951999</v>
      </c>
      <c r="V63" s="64">
        <v>1753.3108186335601</v>
      </c>
      <c r="W63" s="148">
        <v>396.84065774887398</v>
      </c>
      <c r="X63" s="148">
        <v>457.43009605747</v>
      </c>
      <c r="Y63" s="148">
        <v>493.40752010390497</v>
      </c>
      <c r="Z63" s="148">
        <v>516.49749065817196</v>
      </c>
      <c r="AA63" s="64">
        <v>1864.1757645684199</v>
      </c>
      <c r="AB63" s="148">
        <v>256.55770145149398</v>
      </c>
      <c r="AC63" s="148">
        <v>539.19697399177005</v>
      </c>
      <c r="AD63" s="148">
        <v>443.09803984076501</v>
      </c>
      <c r="AE63" s="148">
        <v>556.86611670967602</v>
      </c>
      <c r="AF63" s="64">
        <v>1795.7188319937</v>
      </c>
      <c r="AG63" s="148">
        <v>392.07656286013201</v>
      </c>
      <c r="AH63" s="148">
        <v>547.03912755388706</v>
      </c>
      <c r="AI63" s="148">
        <v>419.80777588479299</v>
      </c>
      <c r="AJ63" s="148">
        <v>468.78930747068898</v>
      </c>
      <c r="AK63" s="64">
        <v>1827.7127737695</v>
      </c>
      <c r="AL63" s="148">
        <v>443.53349740659201</v>
      </c>
      <c r="AM63" s="148">
        <v>462.20424437901198</v>
      </c>
      <c r="AN63" s="148">
        <v>506.48117348013898</v>
      </c>
      <c r="AO63" s="148">
        <v>148.26996532091306</v>
      </c>
      <c r="AP63" s="148">
        <v>423.68598181110201</v>
      </c>
      <c r="AQ63" s="306">
        <v>448.78022829710494</v>
      </c>
      <c r="AR63" s="148">
        <v>739.58475797491099</v>
      </c>
      <c r="AS63" s="306">
        <f t="shared" si="19"/>
        <v>960.85887000567004</v>
      </c>
      <c r="AT63" s="96">
        <v>2113.28541067274</v>
      </c>
      <c r="AU63" s="96">
        <v>2020.1133080027</v>
      </c>
      <c r="AV63" s="148">
        <v>630.942062849443</v>
      </c>
      <c r="AW63" s="148">
        <v>593.36060759334805</v>
      </c>
      <c r="AX63" s="148">
        <v>561.42621671679206</v>
      </c>
      <c r="AY63" s="148">
        <v>446.81957588086601</v>
      </c>
      <c r="AZ63" s="64">
        <v>2232.5484630404499</v>
      </c>
      <c r="BB63" s="174">
        <f t="shared" si="20"/>
        <v>-0.53497897575922959</v>
      </c>
      <c r="BC63" s="174">
        <f t="shared" si="17"/>
        <v>-0.20413482203617617</v>
      </c>
      <c r="BD63" s="174">
        <f t="shared" si="18"/>
        <v>0.10516001958711207</v>
      </c>
      <c r="BE63" s="131"/>
    </row>
    <row r="64" spans="1:57" customFormat="1" ht="13">
      <c r="A64" s="21" t="s">
        <v>143</v>
      </c>
      <c r="B64" s="356" t="s">
        <v>46</v>
      </c>
      <c r="C64" s="101">
        <v>-129</v>
      </c>
      <c r="D64" s="101">
        <v>-162</v>
      </c>
      <c r="E64" s="101">
        <v>-130</v>
      </c>
      <c r="F64" s="101">
        <v>-103</v>
      </c>
      <c r="G64" s="106">
        <f t="shared" si="16"/>
        <v>-524</v>
      </c>
      <c r="H64" s="101">
        <v>-109.045588796994</v>
      </c>
      <c r="I64" s="101">
        <v>-98.835412547977398</v>
      </c>
      <c r="J64" s="75">
        <v>-80.878740306661001</v>
      </c>
      <c r="K64" s="75">
        <v>-113.80631897979799</v>
      </c>
      <c r="L64" s="106">
        <v>-402.56606063142999</v>
      </c>
      <c r="M64" s="145">
        <v>-119.910195779437</v>
      </c>
      <c r="N64" s="145">
        <v>-11.8768431304737</v>
      </c>
      <c r="O64" s="145">
        <v>-45.1186529155014</v>
      </c>
      <c r="P64" s="145">
        <v>-61.081959679783012</v>
      </c>
      <c r="Q64" s="106">
        <v>-237.98765150519603</v>
      </c>
      <c r="R64" s="145">
        <v>-120.42318062587201</v>
      </c>
      <c r="S64" s="145">
        <v>-52.464369366185501</v>
      </c>
      <c r="T64" s="145">
        <v>-158.84940870038099</v>
      </c>
      <c r="U64" s="145">
        <v>-122.36655609831099</v>
      </c>
      <c r="V64" s="106">
        <v>-454.10351479075001</v>
      </c>
      <c r="W64" s="145">
        <v>-111.558601288866</v>
      </c>
      <c r="X64" s="145">
        <v>-144.90798021565999</v>
      </c>
      <c r="Y64" s="145">
        <v>-153.07157332829399</v>
      </c>
      <c r="Z64" s="145">
        <v>-130.98009797432599</v>
      </c>
      <c r="AA64" s="106">
        <v>-540.51825280714502</v>
      </c>
      <c r="AB64" s="145">
        <v>-51.945076406418401</v>
      </c>
      <c r="AC64" s="145">
        <v>-151.50983442098999</v>
      </c>
      <c r="AD64" s="145">
        <v>-99.524468024549606</v>
      </c>
      <c r="AE64" s="145">
        <v>-205.62492718935798</v>
      </c>
      <c r="AF64" s="106">
        <v>-508.60430604131597</v>
      </c>
      <c r="AG64" s="145">
        <v>-77.360779325368497</v>
      </c>
      <c r="AH64" s="145">
        <v>-123.772518423059</v>
      </c>
      <c r="AI64" s="145">
        <v>-64.081480322073503</v>
      </c>
      <c r="AJ64" s="145">
        <v>-79.444830151367796</v>
      </c>
      <c r="AK64" s="106">
        <v>-344.65960822186901</v>
      </c>
      <c r="AL64" s="145">
        <v>-79.234575736795307</v>
      </c>
      <c r="AM64" s="145">
        <v>-85.220575736795197</v>
      </c>
      <c r="AN64" s="145">
        <v>-100.809046150648</v>
      </c>
      <c r="AO64" s="145">
        <v>-68.897223433293803</v>
      </c>
      <c r="AP64" s="145">
        <v>-64.914118810046503</v>
      </c>
      <c r="AQ64" s="305">
        <v>-135.06794152740102</v>
      </c>
      <c r="AR64" s="145">
        <v>-237.82814268207699</v>
      </c>
      <c r="AS64" s="305">
        <f t="shared" si="19"/>
        <v>-309.19486565348302</v>
      </c>
      <c r="AT64" s="96">
        <v>-482.78588337956597</v>
      </c>
      <c r="AU64" s="96">
        <v>-598.38060635097304</v>
      </c>
      <c r="AV64" s="145">
        <v>-137.765865139639</v>
      </c>
      <c r="AW64" s="145">
        <v>-141.80469528981899</v>
      </c>
      <c r="AX64" s="145">
        <v>-131.213677384665</v>
      </c>
      <c r="AY64" s="145">
        <v>-79.359871527951199</v>
      </c>
      <c r="AZ64" s="66">
        <v>-490.14410934207302</v>
      </c>
      <c r="BB64" s="174">
        <f t="shared" si="20"/>
        <v>-0.74333379902598251</v>
      </c>
      <c r="BC64" s="174">
        <f t="shared" si="17"/>
        <v>-0.39518598129598626</v>
      </c>
      <c r="BD64" s="174">
        <f t="shared" si="18"/>
        <v>-0.18088236125990886</v>
      </c>
      <c r="BE64" s="131"/>
    </row>
    <row r="65" spans="1:57" customFormat="1" ht="13">
      <c r="A65" s="21" t="s">
        <v>144</v>
      </c>
      <c r="B65" s="356" t="s">
        <v>48</v>
      </c>
      <c r="C65" s="101">
        <v>0</v>
      </c>
      <c r="D65" s="101">
        <v>1</v>
      </c>
      <c r="E65" s="101">
        <v>0</v>
      </c>
      <c r="F65" s="101">
        <v>2</v>
      </c>
      <c r="G65" s="106">
        <f t="shared" si="16"/>
        <v>3</v>
      </c>
      <c r="H65" s="101">
        <v>7.0000000000000007E-2</v>
      </c>
      <c r="I65" s="101">
        <v>2.3E-2</v>
      </c>
      <c r="J65" s="75">
        <v>0.29099999999999998</v>
      </c>
      <c r="K65" s="75">
        <v>22.236999999999998</v>
      </c>
      <c r="L65" s="106">
        <v>22.620999999999999</v>
      </c>
      <c r="M65" s="145">
        <v>-0.45500000000000002</v>
      </c>
      <c r="N65" s="145">
        <v>30.783000000000001</v>
      </c>
      <c r="O65" s="145">
        <v>-0.60899999999999999</v>
      </c>
      <c r="P65" s="145">
        <v>-8.3550000000000004</v>
      </c>
      <c r="Q65" s="106">
        <v>21.364000000000001</v>
      </c>
      <c r="R65" s="145">
        <v>-0.35599999999999998</v>
      </c>
      <c r="S65" s="145">
        <v>-0.372</v>
      </c>
      <c r="T65" s="145">
        <v>-0.70699999999999996</v>
      </c>
      <c r="U65" s="145">
        <v>-2.5999999999999999E-2</v>
      </c>
      <c r="V65" s="106">
        <v>-1.4610000000000001</v>
      </c>
      <c r="W65" s="145">
        <v>0</v>
      </c>
      <c r="X65" s="145">
        <v>8.2469999999999999</v>
      </c>
      <c r="Y65" s="145">
        <v>0</v>
      </c>
      <c r="Z65" s="145">
        <v>0</v>
      </c>
      <c r="AA65" s="106">
        <v>8.2469999999999999</v>
      </c>
      <c r="AB65" s="145">
        <v>0</v>
      </c>
      <c r="AC65" s="145">
        <v>0</v>
      </c>
      <c r="AD65" s="145">
        <v>0</v>
      </c>
      <c r="AE65" s="145">
        <v>0</v>
      </c>
      <c r="AF65" s="106">
        <v>0</v>
      </c>
      <c r="AG65" s="145">
        <v>0</v>
      </c>
      <c r="AH65" s="145">
        <v>0</v>
      </c>
      <c r="AI65" s="145">
        <v>0</v>
      </c>
      <c r="AJ65" s="145">
        <v>-2.06</v>
      </c>
      <c r="AK65" s="106">
        <v>-2.06</v>
      </c>
      <c r="AL65" s="145">
        <v>0.32900000000000001</v>
      </c>
      <c r="AM65" s="145">
        <v>-0.14699999999999999</v>
      </c>
      <c r="AN65" s="145">
        <v>4.1849999999999996</v>
      </c>
      <c r="AO65" s="145">
        <v>8.8209999999999997</v>
      </c>
      <c r="AP65" s="145">
        <v>12.971233340000012</v>
      </c>
      <c r="AQ65" s="305">
        <v>12.971233340000005</v>
      </c>
      <c r="AR65" s="145">
        <v>0</v>
      </c>
      <c r="AS65" s="305">
        <f t="shared" si="19"/>
        <v>0</v>
      </c>
      <c r="AT65" s="93">
        <v>17.485233340000008</v>
      </c>
      <c r="AU65" s="93">
        <v>21.645233340000004</v>
      </c>
      <c r="AV65" s="145">
        <v>0</v>
      </c>
      <c r="AW65" s="145">
        <v>0</v>
      </c>
      <c r="AX65" s="145">
        <v>0</v>
      </c>
      <c r="AY65" s="145">
        <v>0</v>
      </c>
      <c r="AZ65" s="66">
        <v>0</v>
      </c>
      <c r="BB65" s="174" t="str">
        <f t="shared" si="20"/>
        <v>ns</v>
      </c>
      <c r="BC65" s="174" t="str">
        <f t="shared" si="17"/>
        <v>ns</v>
      </c>
      <c r="BD65" s="174">
        <f t="shared" si="18"/>
        <v>-1</v>
      </c>
      <c r="BE65" s="131"/>
    </row>
    <row r="66" spans="1:57" customFormat="1" ht="13">
      <c r="A66" s="21" t="s">
        <v>145</v>
      </c>
      <c r="B66" s="355" t="s">
        <v>50</v>
      </c>
      <c r="C66" s="63">
        <v>221</v>
      </c>
      <c r="D66" s="63">
        <v>294</v>
      </c>
      <c r="E66" s="63">
        <v>211</v>
      </c>
      <c r="F66" s="63">
        <v>276</v>
      </c>
      <c r="G66" s="64">
        <f t="shared" si="16"/>
        <v>1002</v>
      </c>
      <c r="H66" s="63">
        <v>267.72048481403101</v>
      </c>
      <c r="I66" s="63">
        <v>293.47349214731099</v>
      </c>
      <c r="J66" s="77">
        <v>305.97735334220903</v>
      </c>
      <c r="K66" s="77">
        <v>394.77588165068602</v>
      </c>
      <c r="L66" s="64">
        <v>1261.9472119542399</v>
      </c>
      <c r="M66" s="148">
        <v>268.85429382166899</v>
      </c>
      <c r="N66" s="148">
        <v>342.74458361130797</v>
      </c>
      <c r="O66" s="148">
        <v>308.52049095427702</v>
      </c>
      <c r="P66" s="148">
        <v>363.18965359185398</v>
      </c>
      <c r="Q66" s="64">
        <v>1283.30902197911</v>
      </c>
      <c r="R66" s="148">
        <v>276.79959478900599</v>
      </c>
      <c r="S66" s="148">
        <v>319.87421931607298</v>
      </c>
      <c r="T66" s="148">
        <v>330.62613378652497</v>
      </c>
      <c r="U66" s="148">
        <v>370.44635595120701</v>
      </c>
      <c r="V66" s="64">
        <v>1297.74630384281</v>
      </c>
      <c r="W66" s="148">
        <v>285.28205646000902</v>
      </c>
      <c r="X66" s="148">
        <v>320.76911584180999</v>
      </c>
      <c r="Y66" s="148">
        <v>340.335946775612</v>
      </c>
      <c r="Z66" s="148">
        <v>385.51739268384603</v>
      </c>
      <c r="AA66" s="64">
        <v>1331.90451176128</v>
      </c>
      <c r="AB66" s="148">
        <v>204.61262504507602</v>
      </c>
      <c r="AC66" s="148">
        <v>387.68713957078</v>
      </c>
      <c r="AD66" s="148">
        <v>343.57357181621501</v>
      </c>
      <c r="AE66" s="148">
        <v>351.24118952031802</v>
      </c>
      <c r="AF66" s="64">
        <v>1287.1145259523901</v>
      </c>
      <c r="AG66" s="148">
        <v>314.71578353476298</v>
      </c>
      <c r="AH66" s="148">
        <v>423.26660913082799</v>
      </c>
      <c r="AI66" s="148">
        <v>355.72629556272</v>
      </c>
      <c r="AJ66" s="148">
        <v>387.28447731932101</v>
      </c>
      <c r="AK66" s="64">
        <v>1480.99316554763</v>
      </c>
      <c r="AL66" s="148">
        <v>364.62792166979699</v>
      </c>
      <c r="AM66" s="148">
        <v>376.83666864221698</v>
      </c>
      <c r="AN66" s="148">
        <v>409.85712732949099</v>
      </c>
      <c r="AO66" s="148">
        <v>88.193741887619012</v>
      </c>
      <c r="AP66" s="148">
        <v>371.74309634105504</v>
      </c>
      <c r="AQ66" s="306">
        <v>326.68352010970295</v>
      </c>
      <c r="AR66" s="148">
        <v>501.756615292834</v>
      </c>
      <c r="AS66" s="306">
        <f t="shared" si="19"/>
        <v>651.66400435219111</v>
      </c>
      <c r="AT66" s="96">
        <v>1647.98476063318</v>
      </c>
      <c r="AU66" s="96">
        <v>1443.3779349917299</v>
      </c>
      <c r="AV66" s="148">
        <v>493.176197709804</v>
      </c>
      <c r="AW66" s="148">
        <v>451.55591230353002</v>
      </c>
      <c r="AX66" s="148">
        <v>430.21253933212699</v>
      </c>
      <c r="AY66" s="148">
        <v>367.45970435291503</v>
      </c>
      <c r="AZ66" s="64">
        <v>1742.40435369838</v>
      </c>
      <c r="BB66" s="174">
        <f t="shared" si="20"/>
        <v>-0.43612091215901838</v>
      </c>
      <c r="BC66" s="174">
        <f t="shared" si="17"/>
        <v>-0.14586472787759996</v>
      </c>
      <c r="BD66" s="174">
        <f t="shared" si="18"/>
        <v>0.20717125532916181</v>
      </c>
      <c r="BE66" s="131"/>
    </row>
    <row r="67" spans="1:57" customFormat="1" ht="13">
      <c r="A67" s="21" t="s">
        <v>146</v>
      </c>
      <c r="B67" s="356" t="s">
        <v>52</v>
      </c>
      <c r="C67" s="95">
        <v>-1</v>
      </c>
      <c r="D67" s="95">
        <v>-1</v>
      </c>
      <c r="E67" s="95">
        <v>-1</v>
      </c>
      <c r="F67" s="95">
        <v>-1</v>
      </c>
      <c r="G67" s="106">
        <f t="shared" si="16"/>
        <v>-4</v>
      </c>
      <c r="H67" s="95">
        <v>-1.1884862929572499</v>
      </c>
      <c r="I67" s="95">
        <v>-0.432282323994785</v>
      </c>
      <c r="J67" s="95">
        <v>-0.28946386039543898</v>
      </c>
      <c r="K67" s="95">
        <v>-3.45206710839786</v>
      </c>
      <c r="L67" s="106">
        <v>-5.3622995857453297</v>
      </c>
      <c r="M67" s="145">
        <v>-0.57966420758526305</v>
      </c>
      <c r="N67" s="145">
        <v>-1.2575443732714999</v>
      </c>
      <c r="O67" s="145">
        <v>-0.808048380613131</v>
      </c>
      <c r="P67" s="145">
        <v>-0.64115270904314103</v>
      </c>
      <c r="Q67" s="106">
        <v>-3.2864096705130401</v>
      </c>
      <c r="R67" s="145">
        <v>-0.91674587825959497</v>
      </c>
      <c r="S67" s="145">
        <v>-6.8852278291896702</v>
      </c>
      <c r="T67" s="145">
        <v>-1.03257163052349</v>
      </c>
      <c r="U67" s="145">
        <v>-1.1563382890417799</v>
      </c>
      <c r="V67" s="106">
        <v>-9.9908836270145507</v>
      </c>
      <c r="W67" s="145">
        <v>-0.803696490398492</v>
      </c>
      <c r="X67" s="145">
        <v>-0.83531317791500403</v>
      </c>
      <c r="Y67" s="145">
        <v>-0.65233476855265404</v>
      </c>
      <c r="Z67" s="145">
        <v>-0.61341358038426397</v>
      </c>
      <c r="AA67" s="106">
        <v>-2.9047580172504102</v>
      </c>
      <c r="AB67" s="145">
        <v>-0.76431318819643002</v>
      </c>
      <c r="AC67" s="145">
        <v>-1.9316867299388401</v>
      </c>
      <c r="AD67" s="145">
        <v>-43.1033539686984</v>
      </c>
      <c r="AE67" s="145">
        <v>-34.0318847401984</v>
      </c>
      <c r="AF67" s="106">
        <v>-79.831238627031993</v>
      </c>
      <c r="AG67" s="145">
        <v>-19.085819079416002</v>
      </c>
      <c r="AH67" s="145">
        <v>-19.294574031448601</v>
      </c>
      <c r="AI67" s="145">
        <v>-17.223048581542301</v>
      </c>
      <c r="AJ67" s="145">
        <v>-19.201462298709298</v>
      </c>
      <c r="AK67" s="106">
        <v>-74.804903991116205</v>
      </c>
      <c r="AL67" s="145">
        <v>-18.7608804872037</v>
      </c>
      <c r="AM67" s="145">
        <v>-18.809014284809901</v>
      </c>
      <c r="AN67" s="145">
        <v>-18.9721383143076</v>
      </c>
      <c r="AO67" s="145">
        <v>-19.031724259617601</v>
      </c>
      <c r="AP67" s="145">
        <v>-19.5029360782335</v>
      </c>
      <c r="AQ67" s="305">
        <v>-19.221049799096598</v>
      </c>
      <c r="AR67" s="145">
        <v>-19.2260897249806</v>
      </c>
      <c r="AS67" s="305">
        <f t="shared" si="19"/>
        <v>-19.217979462083598</v>
      </c>
      <c r="AT67" s="96">
        <v>-76.462044604725406</v>
      </c>
      <c r="AU67" s="96">
        <v>-76.279767805607705</v>
      </c>
      <c r="AV67" s="145">
        <v>-18.805559758587801</v>
      </c>
      <c r="AW67" s="145">
        <v>-19.016778056563201</v>
      </c>
      <c r="AX67" s="145">
        <v>-19.223256298552801</v>
      </c>
      <c r="AY67" s="145">
        <v>-32.055208733361702</v>
      </c>
      <c r="AZ67" s="66">
        <v>-89.100802847065594</v>
      </c>
      <c r="BB67" s="174">
        <f t="shared" si="20"/>
        <v>0.6679801743261049</v>
      </c>
      <c r="BC67" s="174">
        <f t="shared" si="17"/>
        <v>0.66752230920288658</v>
      </c>
      <c r="BD67" s="174">
        <f t="shared" si="18"/>
        <v>0.16807910420140737</v>
      </c>
      <c r="BE67" s="131"/>
    </row>
    <row r="68" spans="1:57" customFormat="1" ht="13">
      <c r="A68" s="21" t="s">
        <v>147</v>
      </c>
      <c r="B68" s="358" t="s">
        <v>54</v>
      </c>
      <c r="C68" s="64">
        <v>220</v>
      </c>
      <c r="D68" s="64">
        <v>293</v>
      </c>
      <c r="E68" s="64">
        <v>210</v>
      </c>
      <c r="F68" s="64">
        <v>275</v>
      </c>
      <c r="G68" s="64">
        <f t="shared" si="16"/>
        <v>998</v>
      </c>
      <c r="H68" s="64">
        <v>266.531998521074</v>
      </c>
      <c r="I68" s="64">
        <v>293.04120982331602</v>
      </c>
      <c r="J68" s="78">
        <v>305.68788948181299</v>
      </c>
      <c r="K68" s="78">
        <v>391.32381454228801</v>
      </c>
      <c r="L68" s="64">
        <v>1256.5849123684902</v>
      </c>
      <c r="M68" s="149">
        <v>268.27462961408401</v>
      </c>
      <c r="N68" s="149">
        <v>341.487039238036</v>
      </c>
      <c r="O68" s="149">
        <v>307.71244257366402</v>
      </c>
      <c r="P68" s="149">
        <v>362.54850088281103</v>
      </c>
      <c r="Q68" s="64">
        <v>1280.0226123085999</v>
      </c>
      <c r="R68" s="149">
        <v>275.88284891074602</v>
      </c>
      <c r="S68" s="149">
        <v>312.98899148688298</v>
      </c>
      <c r="T68" s="149">
        <v>329.59356215600098</v>
      </c>
      <c r="U68" s="149">
        <v>369.29001766216601</v>
      </c>
      <c r="V68" s="64">
        <v>1287.7554202158001</v>
      </c>
      <c r="W68" s="149">
        <v>284.47835996960998</v>
      </c>
      <c r="X68" s="149">
        <v>319.93380266389499</v>
      </c>
      <c r="Y68" s="149">
        <v>339.68361200705903</v>
      </c>
      <c r="Z68" s="149">
        <v>384.90397910346098</v>
      </c>
      <c r="AA68" s="64">
        <v>1328.9997537440199</v>
      </c>
      <c r="AB68" s="149">
        <v>203.84831185687901</v>
      </c>
      <c r="AC68" s="149">
        <v>385.75545284084103</v>
      </c>
      <c r="AD68" s="149">
        <v>300.47021784751701</v>
      </c>
      <c r="AE68" s="149">
        <v>317.209304780119</v>
      </c>
      <c r="AF68" s="64">
        <v>1207.2832873253601</v>
      </c>
      <c r="AG68" s="149">
        <v>295.62996445534702</v>
      </c>
      <c r="AH68" s="149">
        <v>403.97203509937901</v>
      </c>
      <c r="AI68" s="149">
        <v>338.50324698117703</v>
      </c>
      <c r="AJ68" s="149">
        <v>368.08301502061198</v>
      </c>
      <c r="AK68" s="64">
        <v>1406.18826155652</v>
      </c>
      <c r="AL68" s="149">
        <v>345.86704118259303</v>
      </c>
      <c r="AM68" s="149">
        <v>358.02765435740702</v>
      </c>
      <c r="AN68" s="149">
        <v>390.88498901518301</v>
      </c>
      <c r="AO68" s="149">
        <v>69.16201762800199</v>
      </c>
      <c r="AP68" s="149">
        <v>352.24016026282101</v>
      </c>
      <c r="AQ68" s="306">
        <v>307.46247031060597</v>
      </c>
      <c r="AR68" s="149">
        <v>482.530525567854</v>
      </c>
      <c r="AS68" s="306">
        <f t="shared" si="19"/>
        <v>632.44602489010504</v>
      </c>
      <c r="AT68" s="93">
        <v>1571.5227160284501</v>
      </c>
      <c r="AU68" s="93">
        <v>1367.09816718612</v>
      </c>
      <c r="AV68" s="149">
        <v>474.370637951216</v>
      </c>
      <c r="AW68" s="149">
        <v>432.539134246966</v>
      </c>
      <c r="AX68" s="149">
        <v>410.98928303357502</v>
      </c>
      <c r="AY68" s="149">
        <v>335.40449561955398</v>
      </c>
      <c r="AZ68" s="64">
        <v>1653.3035508513101</v>
      </c>
      <c r="BB68" s="174">
        <f t="shared" si="20"/>
        <v>-0.4696709562245498</v>
      </c>
      <c r="BC68" s="174">
        <f t="shared" si="17"/>
        <v>-0.18390938774879506</v>
      </c>
      <c r="BD68" s="174">
        <f t="shared" si="18"/>
        <v>0.20935247411989644</v>
      </c>
      <c r="BE68" s="131"/>
    </row>
    <row r="69" spans="1:57" customFormat="1" ht="13">
      <c r="A69" s="21"/>
      <c r="B69" s="88"/>
      <c r="C69" s="88"/>
      <c r="D69" s="88"/>
      <c r="E69" s="88"/>
      <c r="F69" s="88"/>
      <c r="G69" s="88"/>
      <c r="H69" s="88"/>
      <c r="I69" s="88"/>
      <c r="J69" s="88"/>
      <c r="K69" s="88"/>
      <c r="L69" s="88"/>
      <c r="M69" s="136"/>
      <c r="N69" s="136"/>
      <c r="O69" s="136"/>
      <c r="P69" s="136"/>
      <c r="Q69" s="88"/>
      <c r="R69" s="136"/>
      <c r="S69" s="136"/>
      <c r="T69" s="136"/>
      <c r="U69" s="136"/>
      <c r="V69" s="88"/>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470"/>
      <c r="BB69" s="174" t="str">
        <f t="shared" si="20"/>
        <v>ns</v>
      </c>
      <c r="BC69" s="174"/>
      <c r="BD69" s="174"/>
      <c r="BE69" s="131"/>
    </row>
    <row r="70" spans="1:57" customFormat="1" ht="16" thickBot="1">
      <c r="A70" s="21"/>
      <c r="B70" s="118" t="s">
        <v>148</v>
      </c>
      <c r="C70" s="103"/>
      <c r="D70" s="103"/>
      <c r="E70" s="103"/>
      <c r="F70" s="103"/>
      <c r="G70" s="103"/>
      <c r="H70" s="103"/>
      <c r="I70" s="103"/>
      <c r="J70" s="103"/>
      <c r="K70" s="103"/>
      <c r="L70" s="103"/>
      <c r="M70" s="150"/>
      <c r="N70" s="150"/>
      <c r="O70" s="150"/>
      <c r="P70" s="150"/>
      <c r="Q70" s="103"/>
      <c r="R70" s="150"/>
      <c r="S70" s="150"/>
      <c r="T70" s="150"/>
      <c r="U70" s="150"/>
      <c r="V70" s="103"/>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476"/>
      <c r="BB70" s="174" t="str">
        <f t="shared" si="20"/>
        <v>ns</v>
      </c>
      <c r="BC70" s="174"/>
      <c r="BD70" s="174"/>
      <c r="BE70" s="131"/>
    </row>
    <row r="71" spans="1:57" customFormat="1" ht="13">
      <c r="A71" s="21"/>
      <c r="B71" s="88"/>
      <c r="C71" s="88"/>
      <c r="D71" s="88"/>
      <c r="E71" s="88"/>
      <c r="F71" s="88"/>
      <c r="G71" s="88"/>
      <c r="H71" s="88"/>
      <c r="I71" s="88"/>
      <c r="J71" s="88"/>
      <c r="K71" s="88"/>
      <c r="L71" s="88"/>
      <c r="M71" s="136"/>
      <c r="N71" s="136"/>
      <c r="O71" s="136"/>
      <c r="P71" s="136"/>
      <c r="Q71" s="88"/>
      <c r="R71" s="136"/>
      <c r="S71" s="136"/>
      <c r="T71" s="136"/>
      <c r="U71" s="136"/>
      <c r="V71" s="88"/>
      <c r="W71" s="136"/>
      <c r="X71" s="136"/>
      <c r="Y71" s="136"/>
      <c r="Z71" s="136"/>
      <c r="AA71" s="136"/>
      <c r="AB71" s="136"/>
      <c r="AC71" s="136"/>
      <c r="AD71" s="136"/>
      <c r="AE71" s="136"/>
      <c r="AF71" s="136"/>
      <c r="AG71" s="136"/>
      <c r="AH71" s="136"/>
      <c r="AI71" s="136"/>
      <c r="AJ71" s="136"/>
      <c r="AK71" s="136"/>
      <c r="AL71" s="136"/>
      <c r="AM71" s="147" t="str">
        <f>+$AM$13</f>
        <v>IFRS 17</v>
      </c>
      <c r="AN71" s="136"/>
      <c r="AO71" s="147" t="str">
        <f>+$AM$13</f>
        <v>IFRS 17</v>
      </c>
      <c r="AP71" s="136"/>
      <c r="AQ71" s="147"/>
      <c r="AR71" s="136"/>
      <c r="AS71" s="147" t="str">
        <f>+$AM$13</f>
        <v>IFRS 17</v>
      </c>
      <c r="AT71" s="136"/>
      <c r="AU71" s="147" t="s">
        <v>601</v>
      </c>
      <c r="AV71" s="136"/>
      <c r="AW71" s="136"/>
      <c r="AX71" s="136"/>
      <c r="AY71" s="136"/>
      <c r="AZ71" s="470"/>
      <c r="BB71" s="178"/>
      <c r="BC71" s="178"/>
      <c r="BD71" s="178"/>
      <c r="BE71" s="131"/>
    </row>
    <row r="72" spans="1:57" customFormat="1" ht="26">
      <c r="A72" s="21"/>
      <c r="B72" s="360" t="s">
        <v>24</v>
      </c>
      <c r="C72" s="105" t="str">
        <f t="shared" ref="C72:AZ72" si="21">C$14</f>
        <v>Q1-15
Underlying</v>
      </c>
      <c r="D72" s="105" t="str">
        <f t="shared" si="21"/>
        <v>Q2-15
Underlying</v>
      </c>
      <c r="E72" s="105" t="str">
        <f t="shared" si="21"/>
        <v>Q3-15
Underlying</v>
      </c>
      <c r="F72" s="105" t="str">
        <f t="shared" si="21"/>
        <v>Q4-15
Underlying</v>
      </c>
      <c r="G72" s="105" t="str">
        <f t="shared" si="21"/>
        <v>FY-2015
Underlying</v>
      </c>
      <c r="H72" s="105" t="str">
        <f t="shared" si="21"/>
        <v>Q1-16
Underlying</v>
      </c>
      <c r="I72" s="105" t="str">
        <f t="shared" si="21"/>
        <v>Q2-16
Underlying</v>
      </c>
      <c r="J72" s="105" t="str">
        <f t="shared" si="21"/>
        <v>Q3-16
Underlying</v>
      </c>
      <c r="K72" s="105" t="str">
        <f t="shared" si="21"/>
        <v>Q4-16
Underlying</v>
      </c>
      <c r="L72" s="105" t="str">
        <f t="shared" si="21"/>
        <v>FY-2016
Underlying</v>
      </c>
      <c r="M72" s="147" t="s">
        <v>540</v>
      </c>
      <c r="N72" s="147" t="s">
        <v>541</v>
      </c>
      <c r="O72" s="147" t="s">
        <v>542</v>
      </c>
      <c r="P72" s="147" t="s">
        <v>543</v>
      </c>
      <c r="Q72" s="105" t="s">
        <v>544</v>
      </c>
      <c r="R72" s="147" t="s">
        <v>545</v>
      </c>
      <c r="S72" s="147" t="s">
        <v>546</v>
      </c>
      <c r="T72" s="147" t="s">
        <v>547</v>
      </c>
      <c r="U72" s="147" t="s">
        <v>548</v>
      </c>
      <c r="V72" s="105" t="s">
        <v>549</v>
      </c>
      <c r="W72" s="147" t="s">
        <v>550</v>
      </c>
      <c r="X72" s="147" t="s">
        <v>551</v>
      </c>
      <c r="Y72" s="147" t="s">
        <v>552</v>
      </c>
      <c r="Z72" s="147" t="s">
        <v>553</v>
      </c>
      <c r="AA72" s="147" t="s">
        <v>554</v>
      </c>
      <c r="AB72" s="147" t="s">
        <v>555</v>
      </c>
      <c r="AC72" s="147" t="s">
        <v>556</v>
      </c>
      <c r="AD72" s="147" t="s">
        <v>557</v>
      </c>
      <c r="AE72" s="147" t="s">
        <v>558</v>
      </c>
      <c r="AF72" s="147" t="s">
        <v>559</v>
      </c>
      <c r="AG72" s="147" t="s">
        <v>560</v>
      </c>
      <c r="AH72" s="147" t="s">
        <v>561</v>
      </c>
      <c r="AI72" s="147" t="s">
        <v>562</v>
      </c>
      <c r="AJ72" s="147" t="s">
        <v>563</v>
      </c>
      <c r="AK72" s="147" t="s">
        <v>564</v>
      </c>
      <c r="AL72" s="147" t="s">
        <v>565</v>
      </c>
      <c r="AM72" s="147" t="str">
        <f t="shared" si="21"/>
        <v>Q1-22
Underlying</v>
      </c>
      <c r="AN72" s="147" t="s">
        <v>572</v>
      </c>
      <c r="AO72" s="147" t="str">
        <f t="shared" si="21"/>
        <v>Q2-22
Underlying</v>
      </c>
      <c r="AP72" s="147" t="s">
        <v>577</v>
      </c>
      <c r="AQ72" s="147" t="str">
        <f t="shared" si="21"/>
        <v>Q3-22
Underlying</v>
      </c>
      <c r="AR72" s="147" t="s">
        <v>607</v>
      </c>
      <c r="AS72" s="147" t="s">
        <v>607</v>
      </c>
      <c r="AT72" s="147" t="s">
        <v>608</v>
      </c>
      <c r="AU72" s="147" t="s">
        <v>614</v>
      </c>
      <c r="AV72" s="147" t="s">
        <v>612</v>
      </c>
      <c r="AW72" s="147" t="s">
        <v>625</v>
      </c>
      <c r="AX72" s="147" t="s">
        <v>630</v>
      </c>
      <c r="AY72" s="147" t="str">
        <f t="shared" si="21"/>
        <v>Q4-23
Underlying</v>
      </c>
      <c r="AZ72" s="475" t="str">
        <f t="shared" si="21"/>
        <v>FY-2023
Underlying</v>
      </c>
      <c r="BB72" s="142" t="str">
        <f>LEFT($AR:$AR,2)&amp;"/"&amp;LEFT(AY:AY,2)</f>
        <v>Q4/Q4</v>
      </c>
      <c r="BC72" s="142" t="str">
        <f>LEFT($AY:$AY,2)&amp;"/"&amp;LEFT(AX:AX,2)</f>
        <v>Q4/Q3</v>
      </c>
      <c r="BD72" s="405" t="str">
        <f>LEFT($AK:$AK,2)&amp;"/"&amp;LEFT(AZ:AZ,2)</f>
        <v>FY/FY</v>
      </c>
      <c r="BE72" s="131"/>
    </row>
    <row r="73" spans="1:57" customFormat="1" ht="13">
      <c r="A73" s="21"/>
      <c r="B73" s="354"/>
      <c r="C73" s="88"/>
      <c r="D73" s="88"/>
      <c r="E73" s="88"/>
      <c r="F73" s="88"/>
      <c r="G73" s="88"/>
      <c r="H73" s="88"/>
      <c r="I73" s="88"/>
      <c r="J73" s="88"/>
      <c r="K73" s="88"/>
      <c r="L73" s="88"/>
      <c r="M73" s="136"/>
      <c r="N73" s="136"/>
      <c r="O73" s="136"/>
      <c r="P73" s="136"/>
      <c r="Q73" s="88"/>
      <c r="R73" s="136"/>
      <c r="S73" s="136"/>
      <c r="T73" s="136"/>
      <c r="U73" s="136"/>
      <c r="V73" s="88"/>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470"/>
      <c r="BB73" s="370"/>
      <c r="BC73" s="370"/>
      <c r="BD73" s="370"/>
      <c r="BE73" s="131"/>
    </row>
    <row r="74" spans="1:57" customFormat="1" ht="13">
      <c r="A74" s="21" t="s">
        <v>149</v>
      </c>
      <c r="B74" s="355" t="s">
        <v>26</v>
      </c>
      <c r="C74" s="63">
        <v>408</v>
      </c>
      <c r="D74" s="63">
        <v>440</v>
      </c>
      <c r="E74" s="63">
        <v>377</v>
      </c>
      <c r="F74" s="63">
        <v>431</v>
      </c>
      <c r="G74" s="64">
        <f t="shared" ref="G74:G87" si="22">SUM(C74:F74)</f>
        <v>1656</v>
      </c>
      <c r="H74" s="63">
        <v>394.99255356384498</v>
      </c>
      <c r="I74" s="63">
        <v>442.99054160606403</v>
      </c>
      <c r="J74" s="77">
        <v>396.36910984275499</v>
      </c>
      <c r="K74" s="77">
        <v>443.01185794676502</v>
      </c>
      <c r="L74" s="64">
        <v>1677.3640629594299</v>
      </c>
      <c r="M74" s="148">
        <v>431.97720287701799</v>
      </c>
      <c r="N74" s="148">
        <v>475.89015773813998</v>
      </c>
      <c r="O74" s="148">
        <v>613.48324409126099</v>
      </c>
      <c r="P74" s="148">
        <v>733.52618274999395</v>
      </c>
      <c r="Q74" s="64">
        <v>2254.8767874564101</v>
      </c>
      <c r="R74" s="148">
        <v>644.05068740356398</v>
      </c>
      <c r="S74" s="148">
        <v>656.111593207792</v>
      </c>
      <c r="T74" s="148">
        <v>604.57354189705404</v>
      </c>
      <c r="U74" s="148">
        <v>599.74760400586194</v>
      </c>
      <c r="V74" s="64">
        <v>2504.4834265142699</v>
      </c>
      <c r="W74" s="148">
        <v>638.40901188263797</v>
      </c>
      <c r="X74" s="148">
        <v>655.71168570077305</v>
      </c>
      <c r="Y74" s="148">
        <v>639.83948406215995</v>
      </c>
      <c r="Z74" s="148">
        <v>702.28245868205795</v>
      </c>
      <c r="AA74" s="64">
        <v>2636.2426403276299</v>
      </c>
      <c r="AB74" s="148">
        <v>593.96661040951096</v>
      </c>
      <c r="AC74" s="148">
        <v>606.614606424371</v>
      </c>
      <c r="AD74" s="148">
        <v>609.11519732864394</v>
      </c>
      <c r="AE74" s="148">
        <v>712.37222751140303</v>
      </c>
      <c r="AF74" s="64">
        <v>2522.06864167393</v>
      </c>
      <c r="AG74" s="148">
        <v>752.80043909171695</v>
      </c>
      <c r="AH74" s="148">
        <v>832.353554127645</v>
      </c>
      <c r="AI74" s="148">
        <v>774.03073782971603</v>
      </c>
      <c r="AJ74" s="148">
        <v>776.874321996155</v>
      </c>
      <c r="AK74" s="64">
        <v>3136.05905304523</v>
      </c>
      <c r="AL74" s="148">
        <v>814.24736356466701</v>
      </c>
      <c r="AM74" s="148">
        <v>814.24736356466599</v>
      </c>
      <c r="AN74" s="148">
        <v>733.55427758298197</v>
      </c>
      <c r="AO74" s="148">
        <v>733.5542775829839</v>
      </c>
      <c r="AP74" s="148">
        <v>737.76559730442295</v>
      </c>
      <c r="AQ74" s="306">
        <v>737.76559730442</v>
      </c>
      <c r="AR74" s="148">
        <v>769.96171493903296</v>
      </c>
      <c r="AS74" s="306">
        <f>AU74-AM74-AO74-AQ74</f>
        <v>769.96171493902989</v>
      </c>
      <c r="AT74" s="93">
        <v>3055.5289533911</v>
      </c>
      <c r="AU74" s="93">
        <v>3055.5289533911</v>
      </c>
      <c r="AV74" s="148">
        <v>773.478593986227</v>
      </c>
      <c r="AW74" s="148">
        <v>803.03620154600605</v>
      </c>
      <c r="AX74" s="148">
        <v>759.62322557661105</v>
      </c>
      <c r="AY74" s="148">
        <v>786.35291531371604</v>
      </c>
      <c r="AZ74" s="64">
        <v>3122.49093642256</v>
      </c>
      <c r="BB74" s="174">
        <f>IF(ISERROR($AY74/AS74),"ns",IF($AY74/AS74&gt;200%,"x"&amp;(ROUND($AY74/AS74,1)),IF($AY74/AS74&lt;0,"ns",$AY74/AS74-1)))</f>
        <v>2.1288331688003703E-2</v>
      </c>
      <c r="BC74" s="174">
        <f t="shared" ref="BC74:BC87" si="23">IF(ISERROR($AY74/AX74),"ns",IF($AY74/AX74&gt;200%,"x"&amp;(ROUND($AY74/AX74,1)),IF($AY74/AX74&lt;0,"ns",$AY74/AX74-1)))</f>
        <v>3.5188089090897767E-2</v>
      </c>
      <c r="BD74" s="174">
        <f t="shared" ref="BD74:BD87" si="24">IF(ISERROR($AZ74/AU74),"ns",IF($AZ74/AU74&gt;200%,"x"&amp;(ROUND($AZ74/AU74,1)),IF($AZ74/AU74&lt;0,"ns",$AZ74/AU74-1)))</f>
        <v>2.1915021606044416E-2</v>
      </c>
      <c r="BE74" s="131"/>
    </row>
    <row r="75" spans="1:57" customFormat="1" ht="13">
      <c r="A75" s="21" t="s">
        <v>150</v>
      </c>
      <c r="B75" s="356" t="s">
        <v>28</v>
      </c>
      <c r="C75" s="101">
        <v>-220</v>
      </c>
      <c r="D75" s="101">
        <v>-233</v>
      </c>
      <c r="E75" s="101">
        <v>-206</v>
      </c>
      <c r="F75" s="101">
        <v>-240</v>
      </c>
      <c r="G75" s="106">
        <f t="shared" si="22"/>
        <v>-899</v>
      </c>
      <c r="H75" s="95">
        <v>-216.43279772379501</v>
      </c>
      <c r="I75" s="95">
        <v>-227.252385815791</v>
      </c>
      <c r="J75" s="95">
        <v>-211.20890141213499</v>
      </c>
      <c r="K75" s="95">
        <v>-239.880438383984</v>
      </c>
      <c r="L75" s="96">
        <v>-894.77452333570398</v>
      </c>
      <c r="M75" s="95">
        <v>-230.12528665737401</v>
      </c>
      <c r="N75" s="95">
        <v>-236.016994169827</v>
      </c>
      <c r="O75" s="95">
        <v>-342.01896218826101</v>
      </c>
      <c r="P75" s="95">
        <v>-385.531391796604</v>
      </c>
      <c r="Q75" s="96">
        <v>-1193.6926348120701</v>
      </c>
      <c r="R75" s="95">
        <v>-343.81254155501739</v>
      </c>
      <c r="S75" s="95">
        <v>-347.58176809052679</v>
      </c>
      <c r="T75" s="95">
        <v>-336.06951950426281</v>
      </c>
      <c r="U75" s="95">
        <v>-333.0702061473757</v>
      </c>
      <c r="V75" s="96">
        <v>-1360.5340352971857</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-395.48421046598702</v>
      </c>
      <c r="AK75" s="96">
        <v>-1565.1760379145401</v>
      </c>
      <c r="AL75" s="95">
        <v>-431.65628325367402</v>
      </c>
      <c r="AM75" s="95">
        <v>-431.65628325367402</v>
      </c>
      <c r="AN75" s="95">
        <v>-430.94721357881701</v>
      </c>
      <c r="AO75" s="95">
        <v>-430.94721357881895</v>
      </c>
      <c r="AP75" s="95">
        <v>-423.86486882704901</v>
      </c>
      <c r="AQ75" s="379">
        <v>-423.86486882704901</v>
      </c>
      <c r="AR75" s="95">
        <v>-423.49966050525001</v>
      </c>
      <c r="AS75" s="379">
        <f t="shared" ref="AS75:AS86" si="25">AU75-AM75-AO75-AQ75</f>
        <v>-423.49966050524802</v>
      </c>
      <c r="AT75" s="96">
        <v>-1709.96802616479</v>
      </c>
      <c r="AU75" s="96">
        <v>-1709.96802616479</v>
      </c>
      <c r="AV75" s="95">
        <v>-433.89614664020002</v>
      </c>
      <c r="AW75" s="95">
        <v>-439.16509724609801</v>
      </c>
      <c r="AX75" s="95">
        <v>-433.16089466408499</v>
      </c>
      <c r="AY75" s="95">
        <v>-435.01253815471199</v>
      </c>
      <c r="AZ75" s="472">
        <v>-1741.2346767050899</v>
      </c>
      <c r="BB75" s="174">
        <f t="shared" ref="BB75:BB88" si="26">IF(ISERROR($AY75/AS75),"ns",IF($AY75/AS75&gt;200%,"x"&amp;(ROUND($AY75/AS75,1)),IF($AY75/AS75&lt;0,"ns",$AY75/AS75-1)))</f>
        <v>2.7185092983849746E-2</v>
      </c>
      <c r="BC75" s="174">
        <f t="shared" si="23"/>
        <v>4.2747245040735127E-3</v>
      </c>
      <c r="BD75" s="174">
        <f t="shared" si="24"/>
        <v>1.8284932853643188E-2</v>
      </c>
      <c r="BE75" s="131"/>
    </row>
    <row r="76" spans="1:57" customFormat="1" ht="13">
      <c r="A76" s="97" t="s">
        <v>151</v>
      </c>
      <c r="B76" s="357"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380">
        <v>0</v>
      </c>
      <c r="AR76" s="99">
        <v>0</v>
      </c>
      <c r="AS76" s="380">
        <f t="shared" si="25"/>
        <v>0</v>
      </c>
      <c r="AT76" s="100">
        <v>-4.569</v>
      </c>
      <c r="AU76" s="100">
        <v>-4.569</v>
      </c>
      <c r="AV76" s="99">
        <v>-3.415</v>
      </c>
      <c r="AW76" s="99">
        <v>-9.0357800000000488E-3</v>
      </c>
      <c r="AX76" s="99">
        <v>0</v>
      </c>
      <c r="AY76" s="99">
        <v>0</v>
      </c>
      <c r="AZ76" s="100">
        <v>-3.4240357800000001</v>
      </c>
      <c r="BB76" s="174" t="str">
        <f t="shared" si="26"/>
        <v>ns</v>
      </c>
      <c r="BC76" s="174" t="str">
        <f t="shared" si="23"/>
        <v>ns</v>
      </c>
      <c r="BD76" s="174">
        <f t="shared" si="24"/>
        <v>-0.25059405121470779</v>
      </c>
      <c r="BE76" s="177"/>
    </row>
    <row r="77" spans="1:57" customFormat="1" ht="13">
      <c r="A77" s="21" t="s">
        <v>152</v>
      </c>
      <c r="B77" s="355" t="s">
        <v>32</v>
      </c>
      <c r="C77" s="63">
        <v>188</v>
      </c>
      <c r="D77" s="63">
        <v>207</v>
      </c>
      <c r="E77" s="63">
        <v>171</v>
      </c>
      <c r="F77" s="63">
        <v>191</v>
      </c>
      <c r="G77" s="64">
        <f t="shared" si="22"/>
        <v>757</v>
      </c>
      <c r="H77" s="63">
        <v>178.55975584005</v>
      </c>
      <c r="I77" s="63">
        <v>215.738155790273</v>
      </c>
      <c r="J77" s="77">
        <v>185.16020843061901</v>
      </c>
      <c r="K77" s="77">
        <v>203.13141956278201</v>
      </c>
      <c r="L77" s="64">
        <v>782.58953962372402</v>
      </c>
      <c r="M77" s="148">
        <v>201.85191621964401</v>
      </c>
      <c r="N77" s="148">
        <v>239.873163568313</v>
      </c>
      <c r="O77" s="148">
        <v>271.46428190300003</v>
      </c>
      <c r="P77" s="148">
        <v>347.99479095339001</v>
      </c>
      <c r="Q77" s="64">
        <v>1061.184152644347</v>
      </c>
      <c r="R77" s="148">
        <v>300.23814584854665</v>
      </c>
      <c r="S77" s="148">
        <v>308.5298251172652</v>
      </c>
      <c r="T77" s="148">
        <v>268.5040223927902</v>
      </c>
      <c r="U77" s="148">
        <v>266.67739785848727</v>
      </c>
      <c r="V77" s="64">
        <v>1143.9493912170842</v>
      </c>
      <c r="W77" s="148">
        <v>295.91755144228398</v>
      </c>
      <c r="X77" s="148">
        <v>303.88982818540302</v>
      </c>
      <c r="Y77" s="148">
        <v>296.76379340324098</v>
      </c>
      <c r="Z77" s="148">
        <v>334.717793056657</v>
      </c>
      <c r="AA77" s="64">
        <v>1231.2889660875801</v>
      </c>
      <c r="AB77" s="148">
        <v>255.91234931819801</v>
      </c>
      <c r="AC77" s="148">
        <v>282.23747900214101</v>
      </c>
      <c r="AD77" s="148">
        <v>280.26111141838197</v>
      </c>
      <c r="AE77" s="148">
        <v>333.67668481983901</v>
      </c>
      <c r="AF77" s="64">
        <v>1152.08762455856</v>
      </c>
      <c r="AG77" s="148">
        <v>369.51236414101101</v>
      </c>
      <c r="AH77" s="148">
        <v>436.21502903080801</v>
      </c>
      <c r="AI77" s="148">
        <v>383.76551042870301</v>
      </c>
      <c r="AJ77" s="148">
        <v>381.39011153016895</v>
      </c>
      <c r="AK77" s="64">
        <v>1570.88301513069</v>
      </c>
      <c r="AL77" s="148">
        <v>382.59108031099299</v>
      </c>
      <c r="AM77" s="148">
        <v>382.59108031099299</v>
      </c>
      <c r="AN77" s="148">
        <v>302.60706400416598</v>
      </c>
      <c r="AO77" s="148">
        <v>302.60706400416495</v>
      </c>
      <c r="AP77" s="148">
        <v>313.900728477374</v>
      </c>
      <c r="AQ77" s="306">
        <v>313.90072847737406</v>
      </c>
      <c r="AR77" s="148">
        <v>346.46205443378102</v>
      </c>
      <c r="AS77" s="306">
        <f t="shared" si="25"/>
        <v>346.46205443377801</v>
      </c>
      <c r="AT77" s="93">
        <v>1345.56092722631</v>
      </c>
      <c r="AU77" s="93">
        <v>1345.56092722631</v>
      </c>
      <c r="AV77" s="148">
        <v>339.58244734602698</v>
      </c>
      <c r="AW77" s="148">
        <v>363.87110429990798</v>
      </c>
      <c r="AX77" s="148">
        <v>326.46233091252702</v>
      </c>
      <c r="AY77" s="148">
        <v>351.34037715900598</v>
      </c>
      <c r="AZ77" s="64">
        <v>1381.2562597174699</v>
      </c>
      <c r="BB77" s="174">
        <f t="shared" si="26"/>
        <v>1.408039542223638E-2</v>
      </c>
      <c r="BC77" s="174">
        <f t="shared" si="23"/>
        <v>7.6204951967780987E-2</v>
      </c>
      <c r="BD77" s="174">
        <f t="shared" si="24"/>
        <v>2.6528217168687362E-2</v>
      </c>
      <c r="BE77" s="131"/>
    </row>
    <row r="78" spans="1:57" customFormat="1" ht="13">
      <c r="A78" s="21" t="s">
        <v>153</v>
      </c>
      <c r="B78" s="356" t="s">
        <v>34</v>
      </c>
      <c r="C78" s="101">
        <v>-3</v>
      </c>
      <c r="D78" s="101">
        <v>-2</v>
      </c>
      <c r="E78" s="101">
        <v>0</v>
      </c>
      <c r="F78" s="101">
        <v>-1</v>
      </c>
      <c r="G78" s="106">
        <f t="shared" si="22"/>
        <v>-6</v>
      </c>
      <c r="H78" s="101">
        <v>-4.1706653885817298E-2</v>
      </c>
      <c r="I78" s="101">
        <v>0.19998685011762901</v>
      </c>
      <c r="J78" s="75">
        <v>-0.56607719267494405</v>
      </c>
      <c r="K78" s="75">
        <v>-0.149218735620677</v>
      </c>
      <c r="L78" s="106">
        <v>-0.55701573206380905</v>
      </c>
      <c r="M78" s="145">
        <v>-0.95125219803633898</v>
      </c>
      <c r="N78" s="145">
        <v>-2.2751861707230998</v>
      </c>
      <c r="O78" s="145">
        <v>-1.93514248182122</v>
      </c>
      <c r="P78" s="145">
        <v>-8.1166694314034498</v>
      </c>
      <c r="Q78" s="106">
        <v>-13.2782502819841</v>
      </c>
      <c r="R78" s="145">
        <v>-4.00351576473264</v>
      </c>
      <c r="S78" s="145">
        <v>-5.8697942438310804</v>
      </c>
      <c r="T78" s="145">
        <v>11.9392595257859</v>
      </c>
      <c r="U78" s="145">
        <v>-13.314550388820299</v>
      </c>
      <c r="V78" s="106">
        <v>-11.2486008715981</v>
      </c>
      <c r="W78" s="145">
        <v>5.11309458706915</v>
      </c>
      <c r="X78" s="145">
        <v>-2.47354116439393</v>
      </c>
      <c r="Y78" s="145">
        <v>-9.6528891667582499</v>
      </c>
      <c r="Z78" s="145">
        <v>-3.6827783749387302</v>
      </c>
      <c r="AA78" s="106">
        <v>-10.6961141190218</v>
      </c>
      <c r="AB78" s="145">
        <v>-13.056132513650599</v>
      </c>
      <c r="AC78" s="145">
        <v>-4.1762672057972399</v>
      </c>
      <c r="AD78" s="145">
        <v>-2.68397663480556</v>
      </c>
      <c r="AE78" s="145">
        <v>-2.9181103367931498</v>
      </c>
      <c r="AF78" s="106">
        <v>-22.8344866910466</v>
      </c>
      <c r="AG78" s="145">
        <v>-2.1363944200315901</v>
      </c>
      <c r="AH78" s="145">
        <v>-17.842075947760499</v>
      </c>
      <c r="AI78" s="145">
        <v>6.7640796259050102</v>
      </c>
      <c r="AJ78" s="145">
        <v>1.0699439338836201</v>
      </c>
      <c r="AK78" s="106">
        <v>-12.144446808003501</v>
      </c>
      <c r="AL78" s="145">
        <v>-3.9970407486142601</v>
      </c>
      <c r="AM78" s="145">
        <v>-3.9970407486142601</v>
      </c>
      <c r="AN78" s="145">
        <v>-3.6956952956302298</v>
      </c>
      <c r="AO78" s="145">
        <v>-3.6956952956302396</v>
      </c>
      <c r="AP78" s="145">
        <v>-0.44271425347073601</v>
      </c>
      <c r="AQ78" s="305">
        <v>-0.44271425347073112</v>
      </c>
      <c r="AR78" s="145">
        <v>-3.97991926719352</v>
      </c>
      <c r="AS78" s="305">
        <f t="shared" si="25"/>
        <v>-3.9799192671935693</v>
      </c>
      <c r="AT78" s="96">
        <v>-12.1153695649088</v>
      </c>
      <c r="AU78" s="96">
        <v>-12.1153695649088</v>
      </c>
      <c r="AV78" s="145">
        <v>-0.56764190179774798</v>
      </c>
      <c r="AW78" s="145">
        <v>-2.1886794522782602</v>
      </c>
      <c r="AX78" s="145">
        <v>-0.73404916960897604</v>
      </c>
      <c r="AY78" s="145">
        <v>0.86874136105062405</v>
      </c>
      <c r="AZ78" s="66">
        <v>-2.6216291626343602</v>
      </c>
      <c r="BB78" s="174" t="str">
        <f t="shared" si="26"/>
        <v>ns</v>
      </c>
      <c r="BC78" s="174" t="str">
        <f t="shared" si="23"/>
        <v>ns</v>
      </c>
      <c r="BD78" s="174">
        <f t="shared" si="24"/>
        <v>-0.78361129236802651</v>
      </c>
      <c r="BE78" s="131"/>
    </row>
    <row r="79" spans="1:57" customFormat="1" ht="13">
      <c r="A79" s="21" t="s">
        <v>154</v>
      </c>
      <c r="B79" s="356" t="s">
        <v>38</v>
      </c>
      <c r="C79" s="101">
        <v>6</v>
      </c>
      <c r="D79" s="101">
        <v>6</v>
      </c>
      <c r="E79" s="101">
        <v>7</v>
      </c>
      <c r="F79" s="101">
        <v>6</v>
      </c>
      <c r="G79" s="106">
        <f t="shared" si="22"/>
        <v>25</v>
      </c>
      <c r="H79" s="101">
        <v>6.5160359255694296</v>
      </c>
      <c r="I79" s="101">
        <v>6.2281544665059698</v>
      </c>
      <c r="J79" s="75">
        <v>8.0378099897328905</v>
      </c>
      <c r="K79" s="75">
        <v>7.6243254800090998</v>
      </c>
      <c r="L79" s="106">
        <v>28.4063258618174</v>
      </c>
      <c r="M79" s="145">
        <v>7.5885241425724699</v>
      </c>
      <c r="N79" s="145">
        <v>7.8746406674648801</v>
      </c>
      <c r="O79" s="145">
        <v>8.9284584579462791</v>
      </c>
      <c r="P79" s="145">
        <v>8.5511385756633107</v>
      </c>
      <c r="Q79" s="106">
        <v>32.942761843646899</v>
      </c>
      <c r="R79" s="145">
        <v>11.623776606623199</v>
      </c>
      <c r="S79" s="145">
        <v>13.555607787545499</v>
      </c>
      <c r="T79" s="145">
        <v>12.327286665449</v>
      </c>
      <c r="U79" s="145">
        <v>9.8545942988773003</v>
      </c>
      <c r="V79" s="106">
        <v>47.361265358494997</v>
      </c>
      <c r="W79" s="145">
        <v>12.6556766386996</v>
      </c>
      <c r="X79" s="145">
        <v>11.9449422141913</v>
      </c>
      <c r="Y79" s="145">
        <v>7.85972612267767</v>
      </c>
      <c r="Z79" s="145">
        <v>13.531934511902801</v>
      </c>
      <c r="AA79" s="106">
        <v>45.9922794874714</v>
      </c>
      <c r="AB79" s="145">
        <v>13.8041454863755</v>
      </c>
      <c r="AC79" s="145">
        <v>15.1203231478208</v>
      </c>
      <c r="AD79" s="145">
        <v>16.7764041447479</v>
      </c>
      <c r="AE79" s="145">
        <v>20.286614559005901</v>
      </c>
      <c r="AF79" s="106">
        <v>65.9874873379501</v>
      </c>
      <c r="AG79" s="145">
        <v>17.709730180492201</v>
      </c>
      <c r="AH79" s="145">
        <v>20.5810987759703</v>
      </c>
      <c r="AI79" s="145">
        <v>24.754218513001799</v>
      </c>
      <c r="AJ79" s="145">
        <v>21.232935965778999</v>
      </c>
      <c r="AK79" s="106">
        <v>84.2779834352433</v>
      </c>
      <c r="AL79" s="145">
        <v>19.754686936848401</v>
      </c>
      <c r="AM79" s="145">
        <v>19.754686936848401</v>
      </c>
      <c r="AN79" s="145">
        <v>21.027827086684699</v>
      </c>
      <c r="AO79" s="145">
        <v>21.027827086684702</v>
      </c>
      <c r="AP79" s="145">
        <v>23.512142924900399</v>
      </c>
      <c r="AQ79" s="305">
        <v>23.512142924900395</v>
      </c>
      <c r="AR79" s="145">
        <v>23.893739326168799</v>
      </c>
      <c r="AS79" s="305">
        <f t="shared" si="25"/>
        <v>23.893739326168799</v>
      </c>
      <c r="AT79" s="100">
        <v>88.188396274602297</v>
      </c>
      <c r="AU79" s="100">
        <v>88.188396274602297</v>
      </c>
      <c r="AV79" s="145">
        <v>21.967398501219499</v>
      </c>
      <c r="AW79" s="145">
        <v>27.2595846418597</v>
      </c>
      <c r="AX79" s="145">
        <v>23.9891602105488</v>
      </c>
      <c r="AY79" s="145">
        <v>28.788335681487698</v>
      </c>
      <c r="AZ79" s="66">
        <v>102.00447903511601</v>
      </c>
      <c r="BB79" s="174">
        <f t="shared" si="26"/>
        <v>0.2048484872335683</v>
      </c>
      <c r="BC79" s="174">
        <f t="shared" si="23"/>
        <v>0.20005600149473124</v>
      </c>
      <c r="BD79" s="174">
        <f t="shared" si="24"/>
        <v>0.15666554041296998</v>
      </c>
      <c r="BE79" s="131"/>
    </row>
    <row r="80" spans="1:57" customFormat="1" ht="13">
      <c r="A80" s="21" t="s">
        <v>155</v>
      </c>
      <c r="B80" s="356" t="s">
        <v>40</v>
      </c>
      <c r="C80" s="101">
        <v>0</v>
      </c>
      <c r="D80" s="101">
        <v>10</v>
      </c>
      <c r="E80" s="101">
        <v>0</v>
      </c>
      <c r="F80" s="101">
        <v>3</v>
      </c>
      <c r="G80" s="106">
        <f t="shared" si="22"/>
        <v>13</v>
      </c>
      <c r="H80" s="101">
        <v>2.5879716784419097E-4</v>
      </c>
      <c r="I80" s="101">
        <v>1.3945765098309301E-2</v>
      </c>
      <c r="J80" s="75">
        <v>1.08899358968714E-2</v>
      </c>
      <c r="K80" s="75">
        <v>-3.3568880635185499E-3</v>
      </c>
      <c r="L80" s="106">
        <v>2.17376100995063E-2</v>
      </c>
      <c r="M80" s="145">
        <v>-1.1659999999999999</v>
      </c>
      <c r="N80" s="145">
        <v>1.8609493704176899E-2</v>
      </c>
      <c r="O80" s="145">
        <v>-6.7323688667256396E-2</v>
      </c>
      <c r="P80" s="145">
        <v>-0.10194425182572101</v>
      </c>
      <c r="Q80" s="106">
        <v>-1.3166584467888001</v>
      </c>
      <c r="R80" s="145">
        <v>0.15975129642652899</v>
      </c>
      <c r="S80" s="145">
        <v>-0.267481387041479</v>
      </c>
      <c r="T80" s="145">
        <v>-2.81026639275034E-2</v>
      </c>
      <c r="U80" s="145">
        <v>2.1697035938539399E-2</v>
      </c>
      <c r="V80" s="106">
        <v>-0.114135718603914</v>
      </c>
      <c r="W80" s="145">
        <v>5.0887122404694798E-3</v>
      </c>
      <c r="X80" s="145">
        <v>-0.206408144337135</v>
      </c>
      <c r="Y80" s="145">
        <v>0.17857531844473001</v>
      </c>
      <c r="Z80" s="145">
        <v>1.18999037627677E-2</v>
      </c>
      <c r="AA80" s="106">
        <v>-1.08442098891669E-2</v>
      </c>
      <c r="AB80" s="145">
        <v>2.0586292003031002E-2</v>
      </c>
      <c r="AC80" s="145">
        <v>-4.6996550168744699E-4</v>
      </c>
      <c r="AD80" s="145">
        <v>-0.78080521592808905</v>
      </c>
      <c r="AE80" s="145">
        <v>0.78892400479411695</v>
      </c>
      <c r="AF80" s="106">
        <v>2.82351153673716E-2</v>
      </c>
      <c r="AG80" s="145">
        <v>4.0265310433232997E-2</v>
      </c>
      <c r="AH80" s="145">
        <v>5.2431123062227402E-3</v>
      </c>
      <c r="AI80" s="145">
        <v>-0.20428700474521899</v>
      </c>
      <c r="AJ80" s="145">
        <v>5.4057601480677002E-2</v>
      </c>
      <c r="AK80" s="106">
        <v>-0.10472098052508599</v>
      </c>
      <c r="AL80" s="145">
        <v>0.49104342986168997</v>
      </c>
      <c r="AM80" s="145">
        <v>0.49104342986168997</v>
      </c>
      <c r="AN80" s="145">
        <v>3.57954527072302</v>
      </c>
      <c r="AO80" s="145">
        <v>3.57954527072302</v>
      </c>
      <c r="AP80" s="145">
        <v>3.8866137082357498E-2</v>
      </c>
      <c r="AQ80" s="305">
        <v>3.8866137082360197E-2</v>
      </c>
      <c r="AR80" s="145">
        <v>-0.108718440381406</v>
      </c>
      <c r="AS80" s="305">
        <f t="shared" si="25"/>
        <v>-0.1087184403814101</v>
      </c>
      <c r="AT80" s="96">
        <v>4.0007363972856602</v>
      </c>
      <c r="AU80" s="96">
        <v>4.0007363972856602</v>
      </c>
      <c r="AV80" s="145">
        <v>4.28022819946971E-2</v>
      </c>
      <c r="AW80" s="145">
        <v>3.8939443105805202E-2</v>
      </c>
      <c r="AX80" s="145">
        <v>-2.0627254476738699</v>
      </c>
      <c r="AY80" s="145">
        <v>-2.9514385115946098</v>
      </c>
      <c r="AZ80" s="66">
        <v>-4.93242223416798</v>
      </c>
      <c r="BB80" s="174" t="str">
        <f t="shared" si="26"/>
        <v>x27.1</v>
      </c>
      <c r="BC80" s="174">
        <f t="shared" si="23"/>
        <v>0.43084408781737737</v>
      </c>
      <c r="BD80" s="174" t="str">
        <f t="shared" si="24"/>
        <v>ns</v>
      </c>
      <c r="BE80" s="131"/>
    </row>
    <row r="81" spans="1:57" customFormat="1" ht="13">
      <c r="A81" s="21" t="s">
        <v>156</v>
      </c>
      <c r="B81" s="356" t="s">
        <v>42</v>
      </c>
      <c r="C81" s="101">
        <v>0</v>
      </c>
      <c r="D81" s="101">
        <v>0</v>
      </c>
      <c r="E81" s="101">
        <v>0</v>
      </c>
      <c r="F81" s="101">
        <v>0</v>
      </c>
      <c r="G81" s="106">
        <f t="shared" si="22"/>
        <v>0</v>
      </c>
      <c r="H81" s="101">
        <v>0</v>
      </c>
      <c r="I81" s="101">
        <v>0</v>
      </c>
      <c r="J81" s="75">
        <v>0</v>
      </c>
      <c r="K81" s="75">
        <v>0</v>
      </c>
      <c r="L81" s="106">
        <v>0</v>
      </c>
      <c r="M81" s="145">
        <v>0</v>
      </c>
      <c r="N81" s="145">
        <v>0</v>
      </c>
      <c r="O81" s="145">
        <v>0</v>
      </c>
      <c r="P81" s="145">
        <v>0</v>
      </c>
      <c r="Q81" s="106">
        <v>0</v>
      </c>
      <c r="R81" s="145">
        <v>0</v>
      </c>
      <c r="S81" s="145">
        <v>0</v>
      </c>
      <c r="T81" s="145">
        <v>0</v>
      </c>
      <c r="U81" s="145">
        <v>0</v>
      </c>
      <c r="V81" s="106">
        <v>0</v>
      </c>
      <c r="W81" s="145">
        <v>0</v>
      </c>
      <c r="X81" s="145">
        <v>0</v>
      </c>
      <c r="Y81" s="145">
        <v>0</v>
      </c>
      <c r="Z81" s="145">
        <v>0</v>
      </c>
      <c r="AA81" s="106">
        <v>0</v>
      </c>
      <c r="AB81" s="145">
        <v>0</v>
      </c>
      <c r="AC81" s="145">
        <v>0</v>
      </c>
      <c r="AD81" s="145">
        <v>0</v>
      </c>
      <c r="AE81" s="145">
        <v>0</v>
      </c>
      <c r="AF81" s="106">
        <v>0</v>
      </c>
      <c r="AG81" s="145">
        <v>0</v>
      </c>
      <c r="AH81" s="145">
        <v>0</v>
      </c>
      <c r="AI81" s="145">
        <v>0</v>
      </c>
      <c r="AJ81" s="145">
        <v>0</v>
      </c>
      <c r="AK81" s="106">
        <v>0</v>
      </c>
      <c r="AL81" s="145">
        <v>0</v>
      </c>
      <c r="AM81" s="145">
        <v>0</v>
      </c>
      <c r="AN81" s="145">
        <v>0</v>
      </c>
      <c r="AO81" s="145">
        <v>0</v>
      </c>
      <c r="AP81" s="145">
        <v>0</v>
      </c>
      <c r="AQ81" s="305">
        <v>0</v>
      </c>
      <c r="AR81" s="145">
        <v>0</v>
      </c>
      <c r="AS81" s="305">
        <f t="shared" si="25"/>
        <v>0</v>
      </c>
      <c r="AT81" s="96">
        <v>0</v>
      </c>
      <c r="AU81" s="96">
        <v>0</v>
      </c>
      <c r="AV81" s="145">
        <v>0</v>
      </c>
      <c r="AW81" s="145">
        <v>0</v>
      </c>
      <c r="AX81" s="145">
        <v>0</v>
      </c>
      <c r="AY81" s="145">
        <v>0</v>
      </c>
      <c r="AZ81" s="66">
        <v>0</v>
      </c>
      <c r="BB81" s="174" t="str">
        <f t="shared" si="26"/>
        <v>ns</v>
      </c>
      <c r="BC81" s="174" t="str">
        <f t="shared" si="23"/>
        <v>ns</v>
      </c>
      <c r="BD81" s="174" t="str">
        <f t="shared" si="24"/>
        <v>ns</v>
      </c>
      <c r="BE81" s="131"/>
    </row>
    <row r="82" spans="1:57" customFormat="1" ht="13">
      <c r="A82" s="21" t="s">
        <v>157</v>
      </c>
      <c r="B82" s="355" t="s">
        <v>44</v>
      </c>
      <c r="C82" s="63">
        <v>191</v>
      </c>
      <c r="D82" s="63">
        <v>221</v>
      </c>
      <c r="E82" s="63">
        <v>178</v>
      </c>
      <c r="F82" s="63">
        <v>199</v>
      </c>
      <c r="G82" s="64">
        <f t="shared" si="22"/>
        <v>789</v>
      </c>
      <c r="H82" s="63">
        <v>185.03434390890101</v>
      </c>
      <c r="I82" s="63">
        <v>222.18024287199501</v>
      </c>
      <c r="J82" s="77">
        <v>192.64283116357399</v>
      </c>
      <c r="K82" s="77">
        <v>210.60316941910699</v>
      </c>
      <c r="L82" s="64">
        <v>810.46058736357804</v>
      </c>
      <c r="M82" s="148">
        <v>207.32318816418001</v>
      </c>
      <c r="N82" s="148">
        <v>245.49122755875899</v>
      </c>
      <c r="O82" s="148">
        <v>278.390274190458</v>
      </c>
      <c r="P82" s="148">
        <v>348.32731584582399</v>
      </c>
      <c r="Q82" s="64">
        <v>1079.532005759221</v>
      </c>
      <c r="R82" s="148">
        <v>308.01815798686363</v>
      </c>
      <c r="S82" s="148">
        <v>315.94815727393819</v>
      </c>
      <c r="T82" s="148">
        <v>292.74246592009717</v>
      </c>
      <c r="U82" s="148">
        <v>263.23913880448225</v>
      </c>
      <c r="V82" s="64">
        <v>1179.9479199853843</v>
      </c>
      <c r="W82" s="148">
        <v>313.691411380293</v>
      </c>
      <c r="X82" s="148">
        <v>313.154821090864</v>
      </c>
      <c r="Y82" s="148">
        <v>295.14920567760498</v>
      </c>
      <c r="Z82" s="148">
        <v>344.578849097383</v>
      </c>
      <c r="AA82" s="64">
        <v>1266.5742872461401</v>
      </c>
      <c r="AB82" s="148">
        <v>256.68094858292602</v>
      </c>
      <c r="AC82" s="148">
        <v>293.18106497866199</v>
      </c>
      <c r="AD82" s="148">
        <v>293.572733712397</v>
      </c>
      <c r="AE82" s="148">
        <v>351.83411304684603</v>
      </c>
      <c r="AF82" s="64">
        <v>1195.2688603208301</v>
      </c>
      <c r="AG82" s="148">
        <v>385.125965211905</v>
      </c>
      <c r="AH82" s="148">
        <v>438.95929497132499</v>
      </c>
      <c r="AI82" s="148">
        <v>415.07952156286399</v>
      </c>
      <c r="AJ82" s="148">
        <v>403.74704903131197</v>
      </c>
      <c r="AK82" s="64">
        <v>1642.9118307774099</v>
      </c>
      <c r="AL82" s="148">
        <v>398.83976992908902</v>
      </c>
      <c r="AM82" s="148">
        <v>398.83976992908799</v>
      </c>
      <c r="AN82" s="148">
        <v>323.518741065943</v>
      </c>
      <c r="AO82" s="148">
        <v>323.518741065943</v>
      </c>
      <c r="AP82" s="148">
        <v>337.00902328588597</v>
      </c>
      <c r="AQ82" s="306">
        <v>337.00902328588916</v>
      </c>
      <c r="AR82" s="148">
        <v>366.26715605237598</v>
      </c>
      <c r="AS82" s="306">
        <f t="shared" si="25"/>
        <v>366.26715605236984</v>
      </c>
      <c r="AT82" s="96">
        <v>1425.6346903332901</v>
      </c>
      <c r="AU82" s="96">
        <v>1425.6346903332901</v>
      </c>
      <c r="AV82" s="148">
        <v>361.02500622744299</v>
      </c>
      <c r="AW82" s="148">
        <v>388.98094893259503</v>
      </c>
      <c r="AX82" s="148">
        <v>347.65471650579099</v>
      </c>
      <c r="AY82" s="148">
        <v>378.046015689949</v>
      </c>
      <c r="AZ82" s="64">
        <v>1475.7066873557801</v>
      </c>
      <c r="BB82" s="174">
        <f t="shared" si="26"/>
        <v>3.2159202491787164E-2</v>
      </c>
      <c r="BC82" s="174">
        <f t="shared" si="23"/>
        <v>8.7418055160059405E-2</v>
      </c>
      <c r="BD82" s="174">
        <f t="shared" si="24"/>
        <v>3.5122600033521856E-2</v>
      </c>
      <c r="BE82" s="131"/>
    </row>
    <row r="83" spans="1:57" customFormat="1" ht="13">
      <c r="A83" s="21" t="s">
        <v>158</v>
      </c>
      <c r="B83" s="356" t="s">
        <v>46</v>
      </c>
      <c r="C83" s="101">
        <v>-66</v>
      </c>
      <c r="D83" s="101">
        <v>-78</v>
      </c>
      <c r="E83" s="101">
        <v>-59</v>
      </c>
      <c r="F83" s="101">
        <v>-77</v>
      </c>
      <c r="G83" s="106">
        <f t="shared" si="22"/>
        <v>-280</v>
      </c>
      <c r="H83" s="101">
        <v>-57.845181918744203</v>
      </c>
      <c r="I83" s="101">
        <v>-76.483957787874502</v>
      </c>
      <c r="J83" s="75">
        <v>-57.724194756585199</v>
      </c>
      <c r="K83" s="75">
        <v>-60.463196541017297</v>
      </c>
      <c r="L83" s="106">
        <v>-252.51653100422101</v>
      </c>
      <c r="M83" s="145">
        <v>-66.8715546728871</v>
      </c>
      <c r="N83" s="145">
        <v>-87.832301059006497</v>
      </c>
      <c r="O83" s="145">
        <v>-76.538253414192553</v>
      </c>
      <c r="P83" s="145">
        <v>-100.2787051454264</v>
      </c>
      <c r="Q83" s="106">
        <v>-331.52081429151252</v>
      </c>
      <c r="R83" s="145">
        <v>-86.874145510950129</v>
      </c>
      <c r="S83" s="145">
        <v>-84.901782720578495</v>
      </c>
      <c r="T83" s="145">
        <v>-79.845704207326193</v>
      </c>
      <c r="U83" s="145">
        <v>-59.6324121963343</v>
      </c>
      <c r="V83" s="106">
        <v>-311.25404463518868</v>
      </c>
      <c r="W83" s="145">
        <v>-86.218789124364903</v>
      </c>
      <c r="X83" s="145">
        <v>-72.665004957386202</v>
      </c>
      <c r="Y83" s="145">
        <v>-82.245740819485206</v>
      </c>
      <c r="Z83" s="145">
        <v>-84.928313251456004</v>
      </c>
      <c r="AA83" s="106">
        <v>-326.05784815269197</v>
      </c>
      <c r="AB83" s="145">
        <v>-68.634504105340696</v>
      </c>
      <c r="AC83" s="145">
        <v>-76.997021550058605</v>
      </c>
      <c r="AD83" s="145">
        <v>-77.439701092821593</v>
      </c>
      <c r="AE83" s="145">
        <v>-84.132985276949</v>
      </c>
      <c r="AF83" s="106">
        <v>-307.20421202517002</v>
      </c>
      <c r="AG83" s="145">
        <v>-96.357049899299099</v>
      </c>
      <c r="AH83" s="145">
        <v>-112.54971083056067</v>
      </c>
      <c r="AI83" s="145">
        <v>-101.070113026591</v>
      </c>
      <c r="AJ83" s="145">
        <v>-91.978771315980296</v>
      </c>
      <c r="AK83" s="106">
        <v>-401.95564507243097</v>
      </c>
      <c r="AL83" s="145">
        <v>-94.874456272889304</v>
      </c>
      <c r="AM83" s="145">
        <v>-94.874456272889304</v>
      </c>
      <c r="AN83" s="145">
        <v>-76.282497082929865</v>
      </c>
      <c r="AO83" s="145">
        <v>-76.282497082930178</v>
      </c>
      <c r="AP83" s="145">
        <v>-76.310083422020639</v>
      </c>
      <c r="AQ83" s="305">
        <v>-76.31008342202054</v>
      </c>
      <c r="AR83" s="145">
        <v>-86.901933924807395</v>
      </c>
      <c r="AS83" s="305">
        <f t="shared" si="25"/>
        <v>-86.901933924806997</v>
      </c>
      <c r="AT83" s="93">
        <v>-334.368970702647</v>
      </c>
      <c r="AU83" s="93">
        <v>-334.368970702647</v>
      </c>
      <c r="AV83" s="145">
        <v>-82.918753358096794</v>
      </c>
      <c r="AW83" s="145">
        <v>-90.810745744600396</v>
      </c>
      <c r="AX83" s="145">
        <v>-79.768588462002498</v>
      </c>
      <c r="AY83" s="145">
        <v>-88.657601958801806</v>
      </c>
      <c r="AZ83" s="66">
        <v>-342.15568952350202</v>
      </c>
      <c r="BB83" s="174">
        <f t="shared" si="26"/>
        <v>2.0202864938701159E-2</v>
      </c>
      <c r="BC83" s="174">
        <f t="shared" si="23"/>
        <v>0.11143501054971727</v>
      </c>
      <c r="BD83" s="174">
        <f t="shared" si="24"/>
        <v>2.3287803304510968E-2</v>
      </c>
      <c r="BE83" s="131"/>
    </row>
    <row r="84" spans="1:57" customFormat="1" ht="13">
      <c r="A84" s="21" t="s">
        <v>159</v>
      </c>
      <c r="B84" s="356" t="s">
        <v>48</v>
      </c>
      <c r="C84" s="101">
        <v>0</v>
      </c>
      <c r="D84" s="101">
        <v>0</v>
      </c>
      <c r="E84" s="101">
        <v>0</v>
      </c>
      <c r="F84" s="101">
        <v>0</v>
      </c>
      <c r="G84" s="106">
        <f t="shared" si="22"/>
        <v>0</v>
      </c>
      <c r="H84" s="101">
        <v>0</v>
      </c>
      <c r="I84" s="101">
        <v>0</v>
      </c>
      <c r="J84" s="75">
        <v>0</v>
      </c>
      <c r="K84" s="75">
        <v>0</v>
      </c>
      <c r="L84" s="106">
        <v>0</v>
      </c>
      <c r="M84" s="145">
        <v>0</v>
      </c>
      <c r="N84" s="145">
        <v>0</v>
      </c>
      <c r="O84" s="145">
        <v>0</v>
      </c>
      <c r="P84" s="145">
        <v>0</v>
      </c>
      <c r="Q84" s="106">
        <v>0</v>
      </c>
      <c r="R84" s="145">
        <v>0</v>
      </c>
      <c r="S84" s="145">
        <v>0</v>
      </c>
      <c r="T84" s="145">
        <v>0</v>
      </c>
      <c r="U84" s="145">
        <v>0</v>
      </c>
      <c r="V84" s="106">
        <v>0</v>
      </c>
      <c r="W84" s="145">
        <v>0</v>
      </c>
      <c r="X84" s="145">
        <v>0</v>
      </c>
      <c r="Y84" s="145">
        <v>0</v>
      </c>
      <c r="Z84" s="145">
        <v>0</v>
      </c>
      <c r="AA84" s="106">
        <v>0</v>
      </c>
      <c r="AB84" s="145">
        <v>0</v>
      </c>
      <c r="AC84" s="145">
        <v>0</v>
      </c>
      <c r="AD84" s="145">
        <v>0</v>
      </c>
      <c r="AE84" s="145">
        <v>0</v>
      </c>
      <c r="AF84" s="106">
        <v>0</v>
      </c>
      <c r="AG84" s="145">
        <v>0</v>
      </c>
      <c r="AH84" s="145">
        <v>0</v>
      </c>
      <c r="AI84" s="145">
        <v>0</v>
      </c>
      <c r="AJ84" s="145">
        <v>0</v>
      </c>
      <c r="AK84" s="106">
        <v>0</v>
      </c>
      <c r="AL84" s="145">
        <v>0</v>
      </c>
      <c r="AM84" s="145">
        <v>0</v>
      </c>
      <c r="AN84" s="145">
        <v>0</v>
      </c>
      <c r="AO84" s="145">
        <v>0</v>
      </c>
      <c r="AP84" s="145">
        <v>0</v>
      </c>
      <c r="AQ84" s="305">
        <v>0</v>
      </c>
      <c r="AR84" s="145">
        <v>0</v>
      </c>
      <c r="AS84" s="305">
        <f t="shared" si="25"/>
        <v>0</v>
      </c>
      <c r="AT84" s="96">
        <v>0</v>
      </c>
      <c r="AU84" s="96">
        <v>0</v>
      </c>
      <c r="AV84" s="145">
        <v>0</v>
      </c>
      <c r="AW84" s="145">
        <v>0</v>
      </c>
      <c r="AX84" s="145">
        <v>0</v>
      </c>
      <c r="AY84" s="145">
        <v>0</v>
      </c>
      <c r="AZ84" s="66">
        <v>0</v>
      </c>
      <c r="BB84" s="174" t="str">
        <f t="shared" si="26"/>
        <v>ns</v>
      </c>
      <c r="BC84" s="174" t="str">
        <f t="shared" si="23"/>
        <v>ns</v>
      </c>
      <c r="BD84" s="174" t="str">
        <f t="shared" si="24"/>
        <v>ns</v>
      </c>
      <c r="BE84" s="131"/>
    </row>
    <row r="85" spans="1:57" customFormat="1" ht="13">
      <c r="A85" s="21" t="s">
        <v>160</v>
      </c>
      <c r="B85" s="355" t="s">
        <v>50</v>
      </c>
      <c r="C85" s="63">
        <v>125</v>
      </c>
      <c r="D85" s="63">
        <v>143</v>
      </c>
      <c r="E85" s="63">
        <v>119</v>
      </c>
      <c r="F85" s="63">
        <v>122</v>
      </c>
      <c r="G85" s="64">
        <f t="shared" si="22"/>
        <v>509</v>
      </c>
      <c r="H85" s="63">
        <v>127.189161990157</v>
      </c>
      <c r="I85" s="63">
        <v>145.696285084121</v>
      </c>
      <c r="J85" s="77">
        <v>134.91863640698901</v>
      </c>
      <c r="K85" s="77">
        <v>150.13997287808999</v>
      </c>
      <c r="L85" s="64">
        <v>557.94405635935698</v>
      </c>
      <c r="M85" s="148">
        <v>140.45163349129299</v>
      </c>
      <c r="N85" s="148">
        <v>157.658926499752</v>
      </c>
      <c r="O85" s="148">
        <v>201.85202077626545</v>
      </c>
      <c r="P85" s="148">
        <v>248.048610700398</v>
      </c>
      <c r="Q85" s="64">
        <v>748.0111914677085</v>
      </c>
      <c r="R85" s="148">
        <v>221.14401247591331</v>
      </c>
      <c r="S85" s="148">
        <v>231.0463745533599</v>
      </c>
      <c r="T85" s="148">
        <v>212.89676171277182</v>
      </c>
      <c r="U85" s="148">
        <v>203.60672660814757</v>
      </c>
      <c r="V85" s="64">
        <v>868.69387535019155</v>
      </c>
      <c r="W85" s="148">
        <v>227.472622255928</v>
      </c>
      <c r="X85" s="148">
        <v>240.489816133478</v>
      </c>
      <c r="Y85" s="148">
        <v>212.90346485811901</v>
      </c>
      <c r="Z85" s="148">
        <v>259.650535845928</v>
      </c>
      <c r="AA85" s="64">
        <v>940.51643909345296</v>
      </c>
      <c r="AB85" s="148">
        <v>188.04644447758599</v>
      </c>
      <c r="AC85" s="148">
        <v>216.18404342860401</v>
      </c>
      <c r="AD85" s="148">
        <v>216.133032619575</v>
      </c>
      <c r="AE85" s="148">
        <v>267.70112776989703</v>
      </c>
      <c r="AF85" s="64">
        <v>888.06464829566198</v>
      </c>
      <c r="AG85" s="148">
        <v>288.768915312606</v>
      </c>
      <c r="AH85" s="148">
        <v>326.40958414076397</v>
      </c>
      <c r="AI85" s="148">
        <v>314.00940853627299</v>
      </c>
      <c r="AJ85" s="148">
        <v>311.76827771533203</v>
      </c>
      <c r="AK85" s="64">
        <v>1240.95618570498</v>
      </c>
      <c r="AL85" s="148">
        <v>303.96531365619904</v>
      </c>
      <c r="AM85" s="148">
        <v>303.96531365619904</v>
      </c>
      <c r="AN85" s="148">
        <v>247.23624398301354</v>
      </c>
      <c r="AO85" s="148">
        <v>247.23624398301345</v>
      </c>
      <c r="AP85" s="148">
        <v>260.6989398638645</v>
      </c>
      <c r="AQ85" s="306">
        <v>260.69893986386342</v>
      </c>
      <c r="AR85" s="148">
        <v>279.36522212756802</v>
      </c>
      <c r="AS85" s="306">
        <f t="shared" si="25"/>
        <v>279.36522212757416</v>
      </c>
      <c r="AT85" s="96">
        <v>1091.26571963065</v>
      </c>
      <c r="AU85" s="96">
        <v>1091.26571963065</v>
      </c>
      <c r="AV85" s="148">
        <v>278.10625286934601</v>
      </c>
      <c r="AW85" s="148">
        <v>298.17020318799501</v>
      </c>
      <c r="AX85" s="148">
        <v>267.88612804378897</v>
      </c>
      <c r="AY85" s="148">
        <v>289.38841373114798</v>
      </c>
      <c r="AZ85" s="64">
        <v>1133.55099783228</v>
      </c>
      <c r="BB85" s="174">
        <f t="shared" si="26"/>
        <v>3.5878451609830941E-2</v>
      </c>
      <c r="BC85" s="174">
        <f t="shared" si="23"/>
        <v>8.0266514150535651E-2</v>
      </c>
      <c r="BD85" s="174">
        <f t="shared" si="24"/>
        <v>3.8748837648764356E-2</v>
      </c>
      <c r="BE85" s="131"/>
    </row>
    <row r="86" spans="1:57" customFormat="1" ht="13">
      <c r="A86" s="21" t="s">
        <v>161</v>
      </c>
      <c r="B86" s="356" t="s">
        <v>52</v>
      </c>
      <c r="C86" s="101">
        <v>27</v>
      </c>
      <c r="D86" s="101">
        <v>-30</v>
      </c>
      <c r="E86" s="101">
        <v>-26</v>
      </c>
      <c r="F86" s="101">
        <v>-31</v>
      </c>
      <c r="G86" s="106">
        <f t="shared" si="22"/>
        <v>-60</v>
      </c>
      <c r="H86" s="101">
        <v>-34.585439717067899</v>
      </c>
      <c r="I86" s="101">
        <v>-37.274032937860099</v>
      </c>
      <c r="J86" s="101">
        <v>-35.426164459053503</v>
      </c>
      <c r="K86" s="101">
        <v>-39.893352362517099</v>
      </c>
      <c r="L86" s="106">
        <v>-147.178989476499</v>
      </c>
      <c r="M86" s="145">
        <v>-37.156391289868104</v>
      </c>
      <c r="N86" s="145">
        <v>-50.636510277144495</v>
      </c>
      <c r="O86" s="145">
        <v>-64.649924312587885</v>
      </c>
      <c r="P86" s="145">
        <v>-78.576767593564014</v>
      </c>
      <c r="Q86" s="106">
        <v>-231.01959347316449</v>
      </c>
      <c r="R86" s="145">
        <v>-71.188314277205535</v>
      </c>
      <c r="S86" s="145">
        <v>-74.17723375457669</v>
      </c>
      <c r="T86" s="145">
        <v>-68.873378023116302</v>
      </c>
      <c r="U86" s="145">
        <v>-64.467460018957851</v>
      </c>
      <c r="V86" s="106">
        <v>-278.70638607385678</v>
      </c>
      <c r="W86" s="145">
        <v>-73.139262282839198</v>
      </c>
      <c r="X86" s="145">
        <v>-77.272733184033498</v>
      </c>
      <c r="Y86" s="145">
        <v>-68.684837572293802</v>
      </c>
      <c r="Z86" s="145">
        <v>-83.1938745329184</v>
      </c>
      <c r="AA86" s="106">
        <v>-302.29070757208501</v>
      </c>
      <c r="AB86" s="145">
        <v>-60.903652282578598</v>
      </c>
      <c r="AC86" s="145">
        <v>-69.779794857223294</v>
      </c>
      <c r="AD86" s="145">
        <v>-69.740956601241095</v>
      </c>
      <c r="AE86" s="145">
        <v>-87.372036308397895</v>
      </c>
      <c r="AF86" s="106">
        <v>-287.796440049441</v>
      </c>
      <c r="AG86" s="145">
        <v>-92.417405701649898</v>
      </c>
      <c r="AH86" s="145">
        <v>-105.064264577117</v>
      </c>
      <c r="AI86" s="145">
        <v>-102.717935185209</v>
      </c>
      <c r="AJ86" s="145">
        <v>-102.14796664152084</v>
      </c>
      <c r="AK86" s="106">
        <v>-402.34757210549651</v>
      </c>
      <c r="AL86" s="145">
        <v>-100.4245268673543</v>
      </c>
      <c r="AM86" s="145">
        <v>-100.4239184432292</v>
      </c>
      <c r="AN86" s="145">
        <v>-81.52704712217627</v>
      </c>
      <c r="AO86" s="145">
        <v>-81.527590814579355</v>
      </c>
      <c r="AP86" s="145">
        <v>-86.877157493882592</v>
      </c>
      <c r="AQ86" s="305">
        <v>-86.865305043074443</v>
      </c>
      <c r="AR86" s="145">
        <v>-92.1024960941469</v>
      </c>
      <c r="AS86" s="305">
        <f t="shared" si="25"/>
        <v>-92.114349871688944</v>
      </c>
      <c r="AT86" s="93">
        <v>-360.93122757755992</v>
      </c>
      <c r="AU86" s="93">
        <v>-360.93116417257193</v>
      </c>
      <c r="AV86" s="145">
        <v>-91.373297983540198</v>
      </c>
      <c r="AW86" s="145">
        <v>-97.458026366492106</v>
      </c>
      <c r="AX86" s="145">
        <v>-89.719196605911094</v>
      </c>
      <c r="AY86" s="145">
        <v>-94.540170401842204</v>
      </c>
      <c r="AZ86" s="66">
        <v>-373.09069135778498</v>
      </c>
      <c r="BB86" s="174">
        <f t="shared" si="26"/>
        <v>2.6334881954139799E-2</v>
      </c>
      <c r="BC86" s="174">
        <f t="shared" si="23"/>
        <v>5.3734027703202569E-2</v>
      </c>
      <c r="BD86" s="174">
        <f t="shared" si="24"/>
        <v>3.3689324702921075E-2</v>
      </c>
      <c r="BE86" s="131"/>
    </row>
    <row r="87" spans="1:57" customFormat="1" ht="13">
      <c r="A87" s="21" t="s">
        <v>162</v>
      </c>
      <c r="B87" s="358" t="s">
        <v>54</v>
      </c>
      <c r="C87" s="64">
        <v>98</v>
      </c>
      <c r="D87" s="64">
        <v>113</v>
      </c>
      <c r="E87" s="64">
        <v>93</v>
      </c>
      <c r="F87" s="64">
        <v>91</v>
      </c>
      <c r="G87" s="64">
        <f t="shared" si="22"/>
        <v>395</v>
      </c>
      <c r="H87" s="64">
        <v>92.603722273089105</v>
      </c>
      <c r="I87" s="64">
        <v>108.422252146261</v>
      </c>
      <c r="J87" s="78">
        <v>99.492471947935698</v>
      </c>
      <c r="K87" s="78">
        <v>110.246620515572</v>
      </c>
      <c r="L87" s="64">
        <v>410.76506688285798</v>
      </c>
      <c r="M87" s="149">
        <v>103.295242201425</v>
      </c>
      <c r="N87" s="149">
        <v>107.0224162226078</v>
      </c>
      <c r="O87" s="149">
        <v>137.20209646367698</v>
      </c>
      <c r="P87" s="149">
        <v>169.471843106834</v>
      </c>
      <c r="Q87" s="64">
        <v>516.99159799454401</v>
      </c>
      <c r="R87" s="149">
        <v>149.95569819870786</v>
      </c>
      <c r="S87" s="149">
        <v>156.86914079878261</v>
      </c>
      <c r="T87" s="149">
        <v>144.02338368965621</v>
      </c>
      <c r="U87" s="149">
        <v>139.13926658918913</v>
      </c>
      <c r="V87" s="64">
        <v>589.98748927633574</v>
      </c>
      <c r="W87" s="149">
        <v>154.33335997308899</v>
      </c>
      <c r="X87" s="149">
        <v>163.21708294944401</v>
      </c>
      <c r="Y87" s="149">
        <v>144.21862728582599</v>
      </c>
      <c r="Z87" s="149">
        <v>176.45666131300899</v>
      </c>
      <c r="AA87" s="64">
        <v>638.22573152136795</v>
      </c>
      <c r="AB87" s="149">
        <v>127.142792195007</v>
      </c>
      <c r="AC87" s="149">
        <v>146.404248571381</v>
      </c>
      <c r="AD87" s="149">
        <v>146.392076018333</v>
      </c>
      <c r="AE87" s="149">
        <v>180.32909146150001</v>
      </c>
      <c r="AF87" s="64">
        <v>600.26820824622098</v>
      </c>
      <c r="AG87" s="149">
        <v>196.35150961095599</v>
      </c>
      <c r="AH87" s="149">
        <v>221.34531956364702</v>
      </c>
      <c r="AI87" s="149">
        <v>211.29147335106401</v>
      </c>
      <c r="AJ87" s="149">
        <v>209.62031107381148</v>
      </c>
      <c r="AK87" s="64">
        <v>838.60861359947955</v>
      </c>
      <c r="AL87" s="149">
        <v>203.54078678884511</v>
      </c>
      <c r="AM87" s="149">
        <v>203.54139521297012</v>
      </c>
      <c r="AN87" s="149">
        <v>165.70919686083687</v>
      </c>
      <c r="AO87" s="149">
        <v>165.70865316843285</v>
      </c>
      <c r="AP87" s="149">
        <v>173.82178236998107</v>
      </c>
      <c r="AQ87" s="306">
        <v>173.83363482079005</v>
      </c>
      <c r="AR87" s="149">
        <v>187.26272603342099</v>
      </c>
      <c r="AS87" s="306">
        <v>187.26272603342099</v>
      </c>
      <c r="AT87" s="93">
        <v>730.33449205308602</v>
      </c>
      <c r="AU87" s="93">
        <v>730.3345554580751</v>
      </c>
      <c r="AV87" s="149">
        <v>186.73295488580601</v>
      </c>
      <c r="AW87" s="149">
        <v>200.71217682150299</v>
      </c>
      <c r="AX87" s="149">
        <v>178.16693143787899</v>
      </c>
      <c r="AY87" s="149">
        <v>194.84824332930501</v>
      </c>
      <c r="AZ87" s="64">
        <v>760.460306474493</v>
      </c>
      <c r="BB87" s="174">
        <f t="shared" si="26"/>
        <v>4.0507352726085077E-2</v>
      </c>
      <c r="BC87" s="174">
        <f t="shared" si="23"/>
        <v>9.3627429943374585E-2</v>
      </c>
      <c r="BD87" s="174">
        <f t="shared" si="24"/>
        <v>4.1249247747181528E-2</v>
      </c>
      <c r="BE87" s="131"/>
    </row>
    <row r="88" spans="1:57" customFormat="1" ht="13">
      <c r="A88" s="21"/>
      <c r="B88" s="88"/>
      <c r="C88" s="88"/>
      <c r="D88" s="88"/>
      <c r="E88" s="88"/>
      <c r="F88" s="88"/>
      <c r="G88" s="88"/>
      <c r="H88" s="88"/>
      <c r="I88" s="88"/>
      <c r="J88" s="88"/>
      <c r="K88" s="88"/>
      <c r="L88" s="88"/>
      <c r="M88" s="136"/>
      <c r="N88" s="136"/>
      <c r="O88" s="136"/>
      <c r="P88" s="136"/>
      <c r="Q88" s="88"/>
      <c r="R88" s="136"/>
      <c r="S88" s="136"/>
      <c r="T88" s="136"/>
      <c r="U88" s="136"/>
      <c r="V88" s="88"/>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470"/>
      <c r="BB88" s="174" t="str">
        <f t="shared" si="26"/>
        <v>ns</v>
      </c>
      <c r="BC88" s="174"/>
      <c r="BD88" s="174"/>
      <c r="BE88" s="131"/>
    </row>
    <row r="89" spans="1:57" customFormat="1" ht="13">
      <c r="A89" s="21"/>
      <c r="B89" s="88"/>
      <c r="C89" s="88"/>
      <c r="D89" s="88"/>
      <c r="E89" s="88"/>
      <c r="F89" s="88"/>
      <c r="G89" s="88"/>
      <c r="H89" s="88"/>
      <c r="I89" s="88"/>
      <c r="J89" s="88"/>
      <c r="K89" s="88"/>
      <c r="L89" s="88"/>
      <c r="M89" s="136"/>
      <c r="N89" s="136"/>
      <c r="O89" s="136"/>
      <c r="P89" s="136"/>
      <c r="Q89" s="88"/>
      <c r="R89" s="136"/>
      <c r="S89" s="136"/>
      <c r="T89" s="136"/>
      <c r="U89" s="136"/>
      <c r="V89" s="88"/>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470"/>
      <c r="BB89" s="178"/>
      <c r="BC89" s="178"/>
      <c r="BD89" s="178"/>
      <c r="BE89" s="131"/>
    </row>
    <row r="90" spans="1:57" customFormat="1" ht="16" thickBot="1">
      <c r="A90" s="21"/>
      <c r="B90" s="118" t="s">
        <v>163</v>
      </c>
      <c r="C90" s="103"/>
      <c r="D90" s="103"/>
      <c r="E90" s="103"/>
      <c r="F90" s="103"/>
      <c r="G90" s="103"/>
      <c r="H90" s="103"/>
      <c r="I90" s="103"/>
      <c r="J90" s="103"/>
      <c r="K90" s="103"/>
      <c r="L90" s="103"/>
      <c r="M90" s="150"/>
      <c r="N90" s="150"/>
      <c r="O90" s="150"/>
      <c r="P90" s="150"/>
      <c r="Q90" s="103"/>
      <c r="R90" s="150"/>
      <c r="S90" s="150"/>
      <c r="T90" s="150"/>
      <c r="U90" s="150"/>
      <c r="V90" s="103"/>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476"/>
      <c r="BB90" s="180"/>
      <c r="BC90" s="180"/>
      <c r="BD90" s="408"/>
      <c r="BE90" s="131"/>
    </row>
    <row r="91" spans="1:57" customFormat="1" ht="13">
      <c r="A91" s="21"/>
      <c r="B91" s="88"/>
      <c r="C91" s="88"/>
      <c r="D91" s="88"/>
      <c r="E91" s="88"/>
      <c r="F91" s="88"/>
      <c r="G91" s="88"/>
      <c r="H91" s="88"/>
      <c r="I91" s="88"/>
      <c r="J91" s="88"/>
      <c r="K91" s="88"/>
      <c r="L91" s="88"/>
      <c r="M91" s="136"/>
      <c r="N91" s="136"/>
      <c r="O91" s="136"/>
      <c r="P91" s="136"/>
      <c r="Q91" s="88"/>
      <c r="R91" s="136"/>
      <c r="S91" s="136"/>
      <c r="T91" s="136"/>
      <c r="U91" s="136"/>
      <c r="V91" s="88"/>
      <c r="W91" s="136"/>
      <c r="X91" s="136"/>
      <c r="Y91" s="136"/>
      <c r="Z91" s="136"/>
      <c r="AA91" s="136"/>
      <c r="AB91" s="136"/>
      <c r="AC91" s="136"/>
      <c r="AD91" s="136"/>
      <c r="AE91" s="136"/>
      <c r="AF91" s="136"/>
      <c r="AG91" s="136"/>
      <c r="AH91" s="136"/>
      <c r="AI91" s="136"/>
      <c r="AJ91" s="136"/>
      <c r="AK91" s="136"/>
      <c r="AL91" s="136"/>
      <c r="AM91" s="147" t="str">
        <f>+$AM$13</f>
        <v>IFRS 17</v>
      </c>
      <c r="AN91" s="136"/>
      <c r="AO91" s="147" t="str">
        <f>+$AM$13</f>
        <v>IFRS 17</v>
      </c>
      <c r="AP91" s="136"/>
      <c r="AQ91" s="147"/>
      <c r="AR91" s="136"/>
      <c r="AS91" s="147" t="str">
        <f>+$AM$13</f>
        <v>IFRS 17</v>
      </c>
      <c r="AT91" s="136"/>
      <c r="AU91" s="147" t="s">
        <v>601</v>
      </c>
      <c r="AV91" s="136"/>
      <c r="AW91" s="136"/>
      <c r="AX91" s="136"/>
      <c r="AY91" s="136"/>
      <c r="AZ91" s="470"/>
      <c r="BB91" s="178"/>
      <c r="BC91" s="178"/>
      <c r="BD91" s="178"/>
      <c r="BE91" s="131"/>
    </row>
    <row r="92" spans="1:57" customFormat="1" ht="26">
      <c r="A92" s="21"/>
      <c r="B92" s="360" t="s">
        <v>24</v>
      </c>
      <c r="C92" s="105" t="str">
        <f t="shared" ref="C92:AZ92" si="27">C$14</f>
        <v>Q1-15
Underlying</v>
      </c>
      <c r="D92" s="105" t="str">
        <f t="shared" si="27"/>
        <v>Q2-15
Underlying</v>
      </c>
      <c r="E92" s="105" t="str">
        <f t="shared" si="27"/>
        <v>Q3-15
Underlying</v>
      </c>
      <c r="F92" s="105" t="str">
        <f t="shared" si="27"/>
        <v>Q4-15
Underlying</v>
      </c>
      <c r="G92" s="105" t="str">
        <f t="shared" si="27"/>
        <v>FY-2015
Underlying</v>
      </c>
      <c r="H92" s="105" t="str">
        <f t="shared" si="27"/>
        <v>Q1-16
Underlying</v>
      </c>
      <c r="I92" s="105" t="str">
        <f t="shared" si="27"/>
        <v>Q2-16
Underlying</v>
      </c>
      <c r="J92" s="105" t="str">
        <f t="shared" si="27"/>
        <v>Q3-16
Underlying</v>
      </c>
      <c r="K92" s="105" t="str">
        <f t="shared" si="27"/>
        <v>Q4-16
Underlying</v>
      </c>
      <c r="L92" s="105" t="str">
        <f t="shared" si="27"/>
        <v>FY-2016
Underlying</v>
      </c>
      <c r="M92" s="147" t="s">
        <v>540</v>
      </c>
      <c r="N92" s="147" t="s">
        <v>541</v>
      </c>
      <c r="O92" s="147" t="s">
        <v>542</v>
      </c>
      <c r="P92" s="147" t="s">
        <v>543</v>
      </c>
      <c r="Q92" s="105" t="s">
        <v>544</v>
      </c>
      <c r="R92" s="147" t="s">
        <v>545</v>
      </c>
      <c r="S92" s="147" t="s">
        <v>546</v>
      </c>
      <c r="T92" s="147" t="s">
        <v>547</v>
      </c>
      <c r="U92" s="147" t="s">
        <v>548</v>
      </c>
      <c r="V92" s="105" t="s">
        <v>549</v>
      </c>
      <c r="W92" s="147" t="s">
        <v>550</v>
      </c>
      <c r="X92" s="147" t="s">
        <v>551</v>
      </c>
      <c r="Y92" s="147" t="s">
        <v>552</v>
      </c>
      <c r="Z92" s="147" t="s">
        <v>553</v>
      </c>
      <c r="AA92" s="147" t="s">
        <v>554</v>
      </c>
      <c r="AB92" s="147" t="s">
        <v>555</v>
      </c>
      <c r="AC92" s="147" t="s">
        <v>556</v>
      </c>
      <c r="AD92" s="147" t="s">
        <v>557</v>
      </c>
      <c r="AE92" s="147" t="s">
        <v>558</v>
      </c>
      <c r="AF92" s="147" t="s">
        <v>559</v>
      </c>
      <c r="AG92" s="147" t="s">
        <v>560</v>
      </c>
      <c r="AH92" s="147" t="s">
        <v>561</v>
      </c>
      <c r="AI92" s="147" t="s">
        <v>562</v>
      </c>
      <c r="AJ92" s="147" t="s">
        <v>563</v>
      </c>
      <c r="AK92" s="147" t="s">
        <v>564</v>
      </c>
      <c r="AL92" s="147" t="s">
        <v>565</v>
      </c>
      <c r="AM92" s="147" t="str">
        <f t="shared" si="27"/>
        <v>Q1-22
Underlying</v>
      </c>
      <c r="AN92" s="147" t="s">
        <v>572</v>
      </c>
      <c r="AO92" s="147" t="str">
        <f t="shared" si="27"/>
        <v>Q2-22
Underlying</v>
      </c>
      <c r="AP92" s="147" t="s">
        <v>577</v>
      </c>
      <c r="AQ92" s="147" t="str">
        <f t="shared" si="27"/>
        <v>Q3-22
Underlying</v>
      </c>
      <c r="AR92" s="147" t="s">
        <v>607</v>
      </c>
      <c r="AS92" s="147" t="s">
        <v>607</v>
      </c>
      <c r="AT92" s="147" t="s">
        <v>608</v>
      </c>
      <c r="AU92" s="147" t="s">
        <v>614</v>
      </c>
      <c r="AV92" s="147" t="s">
        <v>612</v>
      </c>
      <c r="AW92" s="147" t="s">
        <v>625</v>
      </c>
      <c r="AX92" s="147" t="s">
        <v>630</v>
      </c>
      <c r="AY92" s="147" t="str">
        <f t="shared" si="27"/>
        <v>Q4-23
Underlying</v>
      </c>
      <c r="AZ92" s="475" t="str">
        <f t="shared" si="27"/>
        <v>FY-2023
Underlying</v>
      </c>
      <c r="BB92" s="142" t="str">
        <f>LEFT($AR:$AR,2)&amp;"/"&amp;LEFT(AY:AY,2)</f>
        <v>Q4/Q4</v>
      </c>
      <c r="BC92" s="142" t="str">
        <f>LEFT($AY:$AY,2)&amp;"/"&amp;LEFT(AX:AX,2)</f>
        <v>Q4/Q3</v>
      </c>
      <c r="BD92" s="405" t="str">
        <f>LEFT($AK:$AK,2)&amp;"/"&amp;LEFT(AZ:AZ,2)</f>
        <v>FY/FY</v>
      </c>
      <c r="BE92" s="131"/>
    </row>
    <row r="93" spans="1:57" customFormat="1" ht="13">
      <c r="A93" s="21"/>
      <c r="B93" s="354"/>
      <c r="C93" s="88"/>
      <c r="D93" s="88"/>
      <c r="E93" s="88"/>
      <c r="F93" s="88"/>
      <c r="G93" s="88"/>
      <c r="H93" s="88"/>
      <c r="I93" s="88"/>
      <c r="J93" s="88"/>
      <c r="K93" s="88"/>
      <c r="L93" s="88"/>
      <c r="M93" s="136"/>
      <c r="N93" s="136"/>
      <c r="O93" s="136"/>
      <c r="P93" s="136"/>
      <c r="Q93" s="88"/>
      <c r="R93" s="136"/>
      <c r="S93" s="136"/>
      <c r="T93" s="136"/>
      <c r="U93" s="136"/>
      <c r="V93" s="88"/>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470"/>
      <c r="BB93" s="370"/>
      <c r="BC93" s="370"/>
      <c r="BD93" s="370"/>
      <c r="BE93" s="131"/>
    </row>
    <row r="94" spans="1:57" customFormat="1" ht="13">
      <c r="A94" s="21" t="s">
        <v>164</v>
      </c>
      <c r="B94" s="355" t="s">
        <v>26</v>
      </c>
      <c r="C94" s="63">
        <v>196</v>
      </c>
      <c r="D94" s="63">
        <v>196</v>
      </c>
      <c r="E94" s="63">
        <v>188</v>
      </c>
      <c r="F94" s="63">
        <v>189</v>
      </c>
      <c r="G94" s="64">
        <f t="shared" ref="G94:G107" si="28">SUM(C94:F94)</f>
        <v>769</v>
      </c>
      <c r="H94" s="63">
        <v>176.46899999999999</v>
      </c>
      <c r="I94" s="63">
        <v>175.386</v>
      </c>
      <c r="J94" s="77">
        <v>178.274</v>
      </c>
      <c r="K94" s="77">
        <v>198.84200000000001</v>
      </c>
      <c r="L94" s="64">
        <v>728.971</v>
      </c>
      <c r="M94" s="148">
        <v>187.77600000000001</v>
      </c>
      <c r="N94" s="148">
        <v>198.60499999999999</v>
      </c>
      <c r="O94" s="148">
        <v>181.429</v>
      </c>
      <c r="P94" s="148">
        <v>197.59800000000001</v>
      </c>
      <c r="Q94" s="64">
        <v>765.40800000000002</v>
      </c>
      <c r="R94" s="148">
        <v>196.10499999999999</v>
      </c>
      <c r="S94" s="148">
        <v>220.23500000000001</v>
      </c>
      <c r="T94" s="148">
        <v>202.83099999999999</v>
      </c>
      <c r="U94" s="148">
        <v>203.28100000000001</v>
      </c>
      <c r="V94" s="64">
        <v>822.452</v>
      </c>
      <c r="W94" s="148">
        <v>201.84800000000001</v>
      </c>
      <c r="X94" s="148">
        <v>205.84200000000001</v>
      </c>
      <c r="Y94" s="148">
        <v>206.97499999999999</v>
      </c>
      <c r="Z94" s="148">
        <v>209.78299999999999</v>
      </c>
      <c r="AA94" s="64">
        <v>824.44799999999998</v>
      </c>
      <c r="AB94" s="148">
        <v>214.786</v>
      </c>
      <c r="AC94" s="148">
        <v>193.52099999999999</v>
      </c>
      <c r="AD94" s="148">
        <v>191.97499999999999</v>
      </c>
      <c r="AE94" s="148">
        <v>219.374</v>
      </c>
      <c r="AF94" s="64">
        <v>819.65599999999995</v>
      </c>
      <c r="AG94" s="148">
        <v>206.43100000000001</v>
      </c>
      <c r="AH94" s="148">
        <v>203.155</v>
      </c>
      <c r="AI94" s="148">
        <v>202.59800000000001</v>
      </c>
      <c r="AJ94" s="148">
        <v>229.10900000000001</v>
      </c>
      <c r="AK94" s="64">
        <v>841.29300000000001</v>
      </c>
      <c r="AL94" s="148">
        <v>217.715</v>
      </c>
      <c r="AM94" s="148">
        <v>217.715</v>
      </c>
      <c r="AN94" s="148">
        <v>227.70599999999999</v>
      </c>
      <c r="AO94" s="148">
        <v>227.70599999999999</v>
      </c>
      <c r="AP94" s="148">
        <v>226.095</v>
      </c>
      <c r="AQ94" s="306">
        <v>226.09499999999997</v>
      </c>
      <c r="AR94" s="148">
        <v>257.84800000000001</v>
      </c>
      <c r="AS94" s="306">
        <f>AU94-AM94-AO94-AQ94</f>
        <v>257.84800000000001</v>
      </c>
      <c r="AT94" s="93">
        <v>929.36400000000003</v>
      </c>
      <c r="AU94" s="93">
        <v>929.36400000000003</v>
      </c>
      <c r="AV94" s="148">
        <v>260.69400000000002</v>
      </c>
      <c r="AW94" s="148">
        <v>261.62599999999998</v>
      </c>
      <c r="AX94" s="148">
        <v>253.36199999999999</v>
      </c>
      <c r="AY94" s="148">
        <v>247.215</v>
      </c>
      <c r="AZ94" s="64">
        <v>1022.897</v>
      </c>
      <c r="BB94" s="174">
        <f>IF(ISERROR($AY94/AS94),"ns",IF($AY94/AS94&gt;200%,"x"&amp;(ROUND($AY94/AS94,1)),IF($AY94/AS94&lt;0,"ns",$AY94/AS94-1)))</f>
        <v>-4.123747324004845E-2</v>
      </c>
      <c r="BC94" s="174">
        <f t="shared" ref="BC94:BC107" si="29">IF(ISERROR($AY94/AX94),"ns",IF($AY94/AX94&gt;200%,"x"&amp;(ROUND($AY94/AX94,1)),IF($AY94/AX94&lt;0,"ns",$AY94/AX94-1)))</f>
        <v>-2.4261728278115902E-2</v>
      </c>
      <c r="BD94" s="174">
        <f t="shared" ref="BD94:BD107" si="30">IF(ISERROR($AZ94/AU94),"ns",IF($AZ94/AU94&gt;200%,"x"&amp;(ROUND($AZ94/AU94,1)),IF($AZ94/AU94&lt;0,"ns",$AZ94/AU94-1)))</f>
        <v>0.10064194438347096</v>
      </c>
      <c r="BE94" s="131"/>
    </row>
    <row r="95" spans="1:57" customFormat="1" ht="13">
      <c r="A95" s="21" t="s">
        <v>165</v>
      </c>
      <c r="B95" s="356" t="s">
        <v>28</v>
      </c>
      <c r="C95" s="101">
        <v>-148</v>
      </c>
      <c r="D95" s="101">
        <v>-152</v>
      </c>
      <c r="E95" s="101">
        <v>-146</v>
      </c>
      <c r="F95" s="101">
        <v>-150</v>
      </c>
      <c r="G95" s="106">
        <f t="shared" si="28"/>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-172.482</v>
      </c>
      <c r="AI95" s="95">
        <v>-173.41300000000001</v>
      </c>
      <c r="AJ95" s="95">
        <v>-187.864</v>
      </c>
      <c r="AK95" s="96">
        <v>-707.423</v>
      </c>
      <c r="AL95" s="95">
        <v>-188.38800000000001</v>
      </c>
      <c r="AM95" s="95">
        <v>-188.38800000000001</v>
      </c>
      <c r="AN95" s="95">
        <v>-191.60599999999999</v>
      </c>
      <c r="AO95" s="95">
        <v>-191.60599999999997</v>
      </c>
      <c r="AP95" s="95">
        <v>-190.572</v>
      </c>
      <c r="AQ95" s="379">
        <v>-190.572</v>
      </c>
      <c r="AR95" s="95">
        <v>-203.42599999999999</v>
      </c>
      <c r="AS95" s="379">
        <f t="shared" ref="AS95:AS107" si="31">AU95-AM95-AO95-AQ95</f>
        <v>-203.42599999999993</v>
      </c>
      <c r="AT95" s="96">
        <v>-773.99199999999996</v>
      </c>
      <c r="AU95" s="96">
        <v>-773.99199999999996</v>
      </c>
      <c r="AV95" s="95">
        <v>-205.39</v>
      </c>
      <c r="AW95" s="95">
        <v>-201.56100000000001</v>
      </c>
      <c r="AX95" s="95">
        <v>-204.011</v>
      </c>
      <c r="AY95" s="95">
        <v>-216.64500000000001</v>
      </c>
      <c r="AZ95" s="472">
        <v>-827.60699999999997</v>
      </c>
      <c r="BB95" s="174">
        <f t="shared" ref="BB95:BB107" si="32">IF(ISERROR($AY95/AS95),"ns",IF($AY95/AS95&gt;200%,"x"&amp;(ROUND($AY95/AS95,1)),IF($AY95/AS95&lt;0,"ns",$AY95/AS95-1)))</f>
        <v>6.4981860725767948E-2</v>
      </c>
      <c r="BC95" s="174">
        <f t="shared" si="29"/>
        <v>6.1928033292322437E-2</v>
      </c>
      <c r="BD95" s="174">
        <f t="shared" si="30"/>
        <v>6.9270741816452874E-2</v>
      </c>
      <c r="BE95" s="131"/>
    </row>
    <row r="96" spans="1:57" customFormat="1" ht="13">
      <c r="A96" s="97" t="s">
        <v>166</v>
      </c>
      <c r="B96" s="357"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380">
        <v>0</v>
      </c>
      <c r="AR96" s="99">
        <v>0</v>
      </c>
      <c r="AS96" s="380">
        <f t="shared" si="31"/>
        <v>0</v>
      </c>
      <c r="AT96" s="100">
        <v>-2.9120581825</v>
      </c>
      <c r="AU96" s="100">
        <v>-2.9120581825</v>
      </c>
      <c r="AV96" s="99">
        <v>-2.673</v>
      </c>
      <c r="AW96" s="99">
        <v>-0.27640902999999994</v>
      </c>
      <c r="AX96" s="99">
        <v>0</v>
      </c>
      <c r="AY96" s="99">
        <v>0</v>
      </c>
      <c r="AZ96" s="100">
        <v>-2.94940903</v>
      </c>
      <c r="BB96" s="174" t="str">
        <f t="shared" si="32"/>
        <v>ns</v>
      </c>
      <c r="BC96" s="174" t="str">
        <f t="shared" si="29"/>
        <v>ns</v>
      </c>
      <c r="BD96" s="174">
        <f t="shared" si="30"/>
        <v>1.2826271028669511E-2</v>
      </c>
      <c r="BE96" s="177"/>
    </row>
    <row r="97" spans="1:1009 1027:2035 2053:3061 3079:4087 4105:5113 5131:6139 6157:7165 7183:8191 8209:9212 9217:10238 10243:11264 11269:12285 12290:13311 13316:16361" customFormat="1" ht="13">
      <c r="A97" s="21" t="s">
        <v>167</v>
      </c>
      <c r="B97" s="355" t="s">
        <v>32</v>
      </c>
      <c r="C97" s="63">
        <v>48</v>
      </c>
      <c r="D97" s="63">
        <v>44</v>
      </c>
      <c r="E97" s="63">
        <v>42</v>
      </c>
      <c r="F97" s="63">
        <v>39</v>
      </c>
      <c r="G97" s="64">
        <f t="shared" si="28"/>
        <v>173</v>
      </c>
      <c r="H97" s="63">
        <v>29.922000000000001</v>
      </c>
      <c r="I97" s="63">
        <v>25.67</v>
      </c>
      <c r="J97" s="77">
        <v>58.308999999999997</v>
      </c>
      <c r="K97" s="77">
        <v>47.360999999999997</v>
      </c>
      <c r="L97" s="64">
        <v>161.262</v>
      </c>
      <c r="M97" s="148">
        <v>36.948</v>
      </c>
      <c r="N97" s="148">
        <v>42.847000000000001</v>
      </c>
      <c r="O97" s="148">
        <v>23.195</v>
      </c>
      <c r="P97" s="148">
        <v>25.937999999999999</v>
      </c>
      <c r="Q97" s="64">
        <v>128.928</v>
      </c>
      <c r="R97" s="148">
        <v>31.655000000000001</v>
      </c>
      <c r="S97" s="148">
        <v>30.277000000000001</v>
      </c>
      <c r="T97" s="148">
        <v>23.526</v>
      </c>
      <c r="U97" s="148">
        <v>11.893000000000001</v>
      </c>
      <c r="V97" s="64">
        <v>97.350999999999999</v>
      </c>
      <c r="W97" s="148">
        <v>19.245000000000001</v>
      </c>
      <c r="X97" s="148">
        <v>24.352</v>
      </c>
      <c r="Y97" s="148">
        <v>11.362</v>
      </c>
      <c r="Z97" s="148">
        <v>25.058</v>
      </c>
      <c r="AA97" s="64">
        <v>80.016999999999996</v>
      </c>
      <c r="AB97" s="148">
        <v>25.853999999999999</v>
      </c>
      <c r="AC97" s="148">
        <v>20.314</v>
      </c>
      <c r="AD97" s="148">
        <v>30.228000000000002</v>
      </c>
      <c r="AE97" s="148">
        <v>42.39</v>
      </c>
      <c r="AF97" s="64">
        <v>118.786</v>
      </c>
      <c r="AG97" s="148">
        <v>32.767000000000003</v>
      </c>
      <c r="AH97" s="148">
        <v>30.672999999999998</v>
      </c>
      <c r="AI97" s="148">
        <v>29.184999999999999</v>
      </c>
      <c r="AJ97" s="148">
        <v>41.244999999999997</v>
      </c>
      <c r="AK97" s="64">
        <v>133.86999999999998</v>
      </c>
      <c r="AL97" s="148">
        <v>29.327000000000002</v>
      </c>
      <c r="AM97" s="148">
        <v>29.327000000000002</v>
      </c>
      <c r="AN97" s="148">
        <v>36.1</v>
      </c>
      <c r="AO97" s="148">
        <v>36.100000000000009</v>
      </c>
      <c r="AP97" s="148">
        <v>35.523000000000003</v>
      </c>
      <c r="AQ97" s="306">
        <v>35.522999999999996</v>
      </c>
      <c r="AR97" s="148">
        <v>54.421999999999997</v>
      </c>
      <c r="AS97" s="306">
        <f t="shared" si="31"/>
        <v>54.422000000000011</v>
      </c>
      <c r="AT97" s="93">
        <v>155.37200000000001</v>
      </c>
      <c r="AU97" s="93">
        <v>155.37200000000001</v>
      </c>
      <c r="AV97" s="148">
        <v>55.304000000000002</v>
      </c>
      <c r="AW97" s="148">
        <v>60.064999999999998</v>
      </c>
      <c r="AX97" s="148">
        <v>49.350999999999999</v>
      </c>
      <c r="AY97" s="148">
        <v>30.57</v>
      </c>
      <c r="AZ97" s="64">
        <v>195.29</v>
      </c>
      <c r="BB97" s="174">
        <f t="shared" si="32"/>
        <v>-0.43827863731579153</v>
      </c>
      <c r="BC97" s="174">
        <f t="shared" si="29"/>
        <v>-0.38055966444448941</v>
      </c>
      <c r="BD97" s="174">
        <f t="shared" si="30"/>
        <v>0.25691887856241769</v>
      </c>
      <c r="BE97" s="131"/>
    </row>
    <row r="98" spans="1:1009 1027:2035 2053:3061 3079:4087 4105:5113 5131:6139 6157:7165 7183:8191 8209:9212 9217:10238 10243:11264 11269:12285 12290:13311 13316:16361" customFormat="1" ht="13">
      <c r="A98" s="21" t="s">
        <v>168</v>
      </c>
      <c r="B98" s="356" t="s">
        <v>34</v>
      </c>
      <c r="C98" s="101">
        <v>-5</v>
      </c>
      <c r="D98" s="101">
        <v>-12</v>
      </c>
      <c r="E98" s="101">
        <v>0</v>
      </c>
      <c r="F98" s="101">
        <v>-6</v>
      </c>
      <c r="G98" s="106">
        <f t="shared" si="28"/>
        <v>-23</v>
      </c>
      <c r="H98" s="101">
        <v>-1.722</v>
      </c>
      <c r="I98" s="101">
        <v>-5.7060000000000004</v>
      </c>
      <c r="J98" s="75">
        <v>-0.67500000000000004</v>
      </c>
      <c r="K98" s="75">
        <v>-0.66800000000000004</v>
      </c>
      <c r="L98" s="106">
        <v>-8.7710000000000008</v>
      </c>
      <c r="M98" s="145">
        <v>1.7669999999999999</v>
      </c>
      <c r="N98" s="145">
        <v>0.51200000000000001</v>
      </c>
      <c r="O98" s="145">
        <v>2.101</v>
      </c>
      <c r="P98" s="145">
        <v>-15.717000000000001</v>
      </c>
      <c r="Q98" s="106">
        <v>-11.337</v>
      </c>
      <c r="R98" s="145">
        <v>-0.76500000000000001</v>
      </c>
      <c r="S98" s="145">
        <v>1.544</v>
      </c>
      <c r="T98" s="145">
        <v>1.6259999999999999</v>
      </c>
      <c r="U98" s="145">
        <v>-7.8959999999999999</v>
      </c>
      <c r="V98" s="106">
        <v>-5.4909999999999997</v>
      </c>
      <c r="W98" s="145">
        <v>-1.5329999999999999</v>
      </c>
      <c r="X98" s="145">
        <v>-5.0720000000000001</v>
      </c>
      <c r="Y98" s="145">
        <v>-1.8680000000000001</v>
      </c>
      <c r="Z98" s="145">
        <v>-1.224</v>
      </c>
      <c r="AA98" s="106">
        <v>-9.6969999999999992</v>
      </c>
      <c r="AB98" s="145">
        <v>1.095</v>
      </c>
      <c r="AC98" s="145">
        <v>-1.8320000000000001</v>
      </c>
      <c r="AD98" s="145">
        <v>-11.05</v>
      </c>
      <c r="AE98" s="145">
        <v>-20.635999999999999</v>
      </c>
      <c r="AF98" s="106">
        <v>-32.423000000000002</v>
      </c>
      <c r="AG98" s="145">
        <v>-5.09</v>
      </c>
      <c r="AH98" s="145">
        <v>0.437</v>
      </c>
      <c r="AI98" s="145">
        <v>-0.28100000000000003</v>
      </c>
      <c r="AJ98" s="145">
        <v>0.03</v>
      </c>
      <c r="AK98" s="106">
        <v>-4.9039999999999999</v>
      </c>
      <c r="AL98" s="145">
        <v>2.4319999999999999</v>
      </c>
      <c r="AM98" s="145">
        <v>2.4319999999999999</v>
      </c>
      <c r="AN98" s="145">
        <v>0.105</v>
      </c>
      <c r="AO98" s="145">
        <v>0.10499999999999998</v>
      </c>
      <c r="AP98" s="145">
        <v>-1E-3</v>
      </c>
      <c r="AQ98" s="305">
        <v>-9.9999999999988987E-4</v>
      </c>
      <c r="AR98" s="145">
        <v>-6.2190000000000003</v>
      </c>
      <c r="AS98" s="305">
        <f t="shared" si="31"/>
        <v>-6.2190000000000012</v>
      </c>
      <c r="AT98" s="96">
        <v>-3.6829999999999998</v>
      </c>
      <c r="AU98" s="96">
        <v>-3.6829999999999998</v>
      </c>
      <c r="AV98" s="145">
        <v>-1.651</v>
      </c>
      <c r="AW98" s="145">
        <v>2.2149999999999999</v>
      </c>
      <c r="AX98" s="145">
        <v>0.60099999999999998</v>
      </c>
      <c r="AY98" s="145">
        <v>-5.3419999999999996</v>
      </c>
      <c r="AZ98" s="66">
        <v>-4.1769999999999996</v>
      </c>
      <c r="BB98" s="174">
        <f t="shared" si="32"/>
        <v>-0.1410194565042614</v>
      </c>
      <c r="BC98" s="174" t="str">
        <f t="shared" si="29"/>
        <v>ns</v>
      </c>
      <c r="BD98" s="174">
        <f t="shared" si="30"/>
        <v>0.13412978550095023</v>
      </c>
      <c r="BE98" s="131"/>
    </row>
    <row r="99" spans="1:1009 1027:2035 2053:3061 3079:4087 4105:5113 5131:6139 6157:7165 7183:8191 8209:9212 9217:10238 10243:11264 11269:12285 12290:13311 13316:16361" customFormat="1" ht="13">
      <c r="A99" s="21" t="s">
        <v>169</v>
      </c>
      <c r="B99" s="356" t="s">
        <v>38</v>
      </c>
      <c r="C99" s="101">
        <v>0</v>
      </c>
      <c r="D99" s="101">
        <v>0</v>
      </c>
      <c r="E99" s="101">
        <v>0</v>
      </c>
      <c r="F99" s="101">
        <v>0</v>
      </c>
      <c r="G99" s="106">
        <f t="shared" si="28"/>
        <v>0</v>
      </c>
      <c r="H99" s="101">
        <v>0</v>
      </c>
      <c r="I99" s="101">
        <v>0</v>
      </c>
      <c r="J99" s="75">
        <v>0</v>
      </c>
      <c r="K99" s="75">
        <v>0</v>
      </c>
      <c r="L99" s="106">
        <v>0</v>
      </c>
      <c r="M99" s="145">
        <v>0</v>
      </c>
      <c r="N99" s="145">
        <v>0</v>
      </c>
      <c r="O99" s="145">
        <v>0</v>
      </c>
      <c r="P99" s="145">
        <v>0</v>
      </c>
      <c r="Q99" s="106">
        <v>0</v>
      </c>
      <c r="R99" s="145">
        <v>0</v>
      </c>
      <c r="S99" s="145">
        <v>0</v>
      </c>
      <c r="T99" s="145">
        <v>0</v>
      </c>
      <c r="U99" s="145">
        <v>0</v>
      </c>
      <c r="V99" s="106">
        <v>0</v>
      </c>
      <c r="W99" s="145">
        <v>0</v>
      </c>
      <c r="X99" s="145">
        <v>0</v>
      </c>
      <c r="Y99" s="145">
        <v>0</v>
      </c>
      <c r="Z99" s="145">
        <v>0</v>
      </c>
      <c r="AA99" s="106">
        <v>0</v>
      </c>
      <c r="AB99" s="145">
        <v>0</v>
      </c>
      <c r="AC99" s="145">
        <v>0</v>
      </c>
      <c r="AD99" s="145">
        <v>0</v>
      </c>
      <c r="AE99" s="145">
        <v>0</v>
      </c>
      <c r="AF99" s="106">
        <v>0</v>
      </c>
      <c r="AG99" s="145">
        <v>0</v>
      </c>
      <c r="AH99" s="145">
        <v>0</v>
      </c>
      <c r="AI99" s="145">
        <v>0</v>
      </c>
      <c r="AJ99" s="145">
        <v>0</v>
      </c>
      <c r="AK99" s="106">
        <v>0</v>
      </c>
      <c r="AL99" s="145">
        <v>0</v>
      </c>
      <c r="AM99" s="145">
        <v>0</v>
      </c>
      <c r="AN99" s="145">
        <v>0</v>
      </c>
      <c r="AO99" s="145">
        <v>0</v>
      </c>
      <c r="AP99" s="145">
        <v>0</v>
      </c>
      <c r="AQ99" s="305">
        <v>0</v>
      </c>
      <c r="AR99" s="145">
        <v>0</v>
      </c>
      <c r="AS99" s="305">
        <f t="shared" si="31"/>
        <v>0</v>
      </c>
      <c r="AT99" s="100">
        <v>0</v>
      </c>
      <c r="AU99" s="100">
        <v>0</v>
      </c>
      <c r="AV99" s="145">
        <v>0</v>
      </c>
      <c r="AW99" s="145">
        <v>0</v>
      </c>
      <c r="AX99" s="145">
        <v>0</v>
      </c>
      <c r="AY99" s="145">
        <v>0</v>
      </c>
      <c r="AZ99" s="66">
        <v>0</v>
      </c>
      <c r="BB99" s="174" t="str">
        <f t="shared" si="32"/>
        <v>ns</v>
      </c>
      <c r="BC99" s="174" t="str">
        <f t="shared" si="29"/>
        <v>ns</v>
      </c>
      <c r="BD99" s="174" t="str">
        <f t="shared" si="30"/>
        <v>ns</v>
      </c>
      <c r="BE99" s="131"/>
    </row>
    <row r="100" spans="1:1009 1027:2035 2053:3061 3079:4087 4105:5113 5131:6139 6157:7165 7183:8191 8209:9212 9217:10238 10243:11264 11269:12285 12290:13311 13316:16361" customFormat="1" ht="13">
      <c r="A100" s="21" t="s">
        <v>170</v>
      </c>
      <c r="B100" s="356" t="s">
        <v>40</v>
      </c>
      <c r="C100" s="101">
        <v>-3</v>
      </c>
      <c r="D100" s="101">
        <v>0</v>
      </c>
      <c r="E100" s="101">
        <v>0</v>
      </c>
      <c r="F100" s="101">
        <v>5</v>
      </c>
      <c r="G100" s="106">
        <f t="shared" si="28"/>
        <v>2</v>
      </c>
      <c r="H100" s="101">
        <v>1E-3</v>
      </c>
      <c r="I100" s="101">
        <v>0.57799999999999996</v>
      </c>
      <c r="J100" s="75">
        <v>-8.0000000000000002E-3</v>
      </c>
      <c r="K100" s="75">
        <v>3.4769999999999999</v>
      </c>
      <c r="L100" s="106">
        <v>4.048</v>
      </c>
      <c r="M100" s="145">
        <v>1.111</v>
      </c>
      <c r="N100" s="145">
        <v>4.0000000000000001E-3</v>
      </c>
      <c r="O100" s="145">
        <v>2E-3</v>
      </c>
      <c r="P100" s="145">
        <v>4.4089999999999998</v>
      </c>
      <c r="Q100" s="106">
        <v>5.5259999999999998</v>
      </c>
      <c r="R100" s="145">
        <v>0</v>
      </c>
      <c r="S100" s="145">
        <v>2E-3</v>
      </c>
      <c r="T100" s="145">
        <v>-3.0000000000000001E-3</v>
      </c>
      <c r="U100" s="145">
        <v>-2.5000000000000001E-2</v>
      </c>
      <c r="V100" s="106">
        <v>-2.5999999999999999E-2</v>
      </c>
      <c r="W100" s="145">
        <v>-2E-3</v>
      </c>
      <c r="X100" s="145">
        <v>-0.05</v>
      </c>
      <c r="Y100" s="145">
        <v>20.536999999999999</v>
      </c>
      <c r="Z100" s="145">
        <v>11.317</v>
      </c>
      <c r="AA100" s="106">
        <v>31.802</v>
      </c>
      <c r="AB100" s="145">
        <v>3.5019999999999998</v>
      </c>
      <c r="AC100" s="145">
        <v>-0.14099999999999999</v>
      </c>
      <c r="AD100" s="145">
        <v>-1E-3</v>
      </c>
      <c r="AE100" s="145">
        <v>0.09</v>
      </c>
      <c r="AF100" s="106">
        <v>3.45</v>
      </c>
      <c r="AG100" s="145">
        <v>6.0000000000000001E-3</v>
      </c>
      <c r="AH100" s="145">
        <v>2.5000000000000001E-2</v>
      </c>
      <c r="AI100" s="145">
        <v>0</v>
      </c>
      <c r="AJ100" s="145">
        <v>0.54</v>
      </c>
      <c r="AK100" s="106">
        <v>0.57099999999999995</v>
      </c>
      <c r="AL100" s="145">
        <v>0.13300000000000001</v>
      </c>
      <c r="AM100" s="145">
        <v>0.13300000000000001</v>
      </c>
      <c r="AN100" s="145">
        <v>-1.097</v>
      </c>
      <c r="AO100" s="145">
        <v>-1.097</v>
      </c>
      <c r="AP100" s="145">
        <v>-1.6990000000000001</v>
      </c>
      <c r="AQ100" s="305">
        <v>-1.6989999999999998</v>
      </c>
      <c r="AR100" s="145">
        <v>-3.988</v>
      </c>
      <c r="AS100" s="305">
        <f t="shared" si="31"/>
        <v>-3.9879999999999995</v>
      </c>
      <c r="AT100" s="96">
        <v>-6.6509999999999998</v>
      </c>
      <c r="AU100" s="96">
        <v>-6.6509999999999998</v>
      </c>
      <c r="AV100" s="145">
        <v>-1.2E-2</v>
      </c>
      <c r="AW100" s="145">
        <v>-7.0000000000000001E-3</v>
      </c>
      <c r="AX100" s="145">
        <v>-2.7149999999999999</v>
      </c>
      <c r="AY100" s="145">
        <v>-2.2970000000000002</v>
      </c>
      <c r="AZ100" s="66">
        <v>-5.0309999999999997</v>
      </c>
      <c r="BB100" s="174">
        <f t="shared" si="32"/>
        <v>-0.42402206619859573</v>
      </c>
      <c r="BC100" s="174">
        <f t="shared" si="29"/>
        <v>-0.15395948434622453</v>
      </c>
      <c r="BD100" s="174">
        <f t="shared" si="30"/>
        <v>-0.24357239512855211</v>
      </c>
      <c r="BE100" s="131"/>
    </row>
    <row r="101" spans="1:1009 1027:2035 2053:3061 3079:4087 4105:5113 5131:6139 6157:7165 7183:8191 8209:9212 9217:10238 10243:11264 11269:12285 12290:13311 13316:16361" customFormat="1" ht="13">
      <c r="A101" s="21" t="s">
        <v>171</v>
      </c>
      <c r="B101" s="356" t="s">
        <v>42</v>
      </c>
      <c r="C101" s="101">
        <v>0</v>
      </c>
      <c r="D101" s="101">
        <v>0</v>
      </c>
      <c r="E101" s="101">
        <v>0</v>
      </c>
      <c r="F101" s="101">
        <v>0</v>
      </c>
      <c r="G101" s="106">
        <f t="shared" si="28"/>
        <v>0</v>
      </c>
      <c r="H101" s="101">
        <v>0</v>
      </c>
      <c r="I101" s="101">
        <v>0</v>
      </c>
      <c r="J101" s="75">
        <v>0</v>
      </c>
      <c r="K101" s="75">
        <v>0</v>
      </c>
      <c r="L101" s="106">
        <v>0</v>
      </c>
      <c r="M101" s="145">
        <v>0</v>
      </c>
      <c r="N101" s="145">
        <v>0</v>
      </c>
      <c r="O101" s="145">
        <v>0</v>
      </c>
      <c r="P101" s="145">
        <v>0</v>
      </c>
      <c r="Q101" s="106">
        <v>0</v>
      </c>
      <c r="R101" s="145">
        <v>0</v>
      </c>
      <c r="S101" s="145">
        <v>0</v>
      </c>
      <c r="T101" s="145">
        <v>0</v>
      </c>
      <c r="U101" s="145">
        <v>0</v>
      </c>
      <c r="V101" s="106">
        <v>0</v>
      </c>
      <c r="W101" s="145">
        <v>0</v>
      </c>
      <c r="X101" s="145">
        <v>0</v>
      </c>
      <c r="Y101" s="145">
        <v>0</v>
      </c>
      <c r="Z101" s="145">
        <v>0</v>
      </c>
      <c r="AA101" s="106">
        <v>0</v>
      </c>
      <c r="AB101" s="145">
        <v>0</v>
      </c>
      <c r="AC101" s="145">
        <v>0</v>
      </c>
      <c r="AD101" s="145">
        <v>0</v>
      </c>
      <c r="AE101" s="145">
        <v>0</v>
      </c>
      <c r="AF101" s="106">
        <v>0</v>
      </c>
      <c r="AG101" s="145">
        <v>0</v>
      </c>
      <c r="AH101" s="145">
        <v>0</v>
      </c>
      <c r="AI101" s="145">
        <v>0</v>
      </c>
      <c r="AJ101" s="145">
        <v>0</v>
      </c>
      <c r="AK101" s="106">
        <v>0</v>
      </c>
      <c r="AL101" s="145">
        <v>0</v>
      </c>
      <c r="AM101" s="145">
        <v>0</v>
      </c>
      <c r="AN101" s="145">
        <v>0</v>
      </c>
      <c r="AO101" s="145">
        <v>0</v>
      </c>
      <c r="AP101" s="145">
        <v>0</v>
      </c>
      <c r="AQ101" s="305">
        <v>0</v>
      </c>
      <c r="AR101" s="145">
        <v>0</v>
      </c>
      <c r="AS101" s="305">
        <f t="shared" si="31"/>
        <v>0</v>
      </c>
      <c r="AT101" s="96">
        <v>0</v>
      </c>
      <c r="AU101" s="96">
        <v>0</v>
      </c>
      <c r="AV101" s="145">
        <v>0</v>
      </c>
      <c r="AW101" s="145">
        <v>0</v>
      </c>
      <c r="AX101" s="145">
        <v>0</v>
      </c>
      <c r="AY101" s="145">
        <v>0</v>
      </c>
      <c r="AZ101" s="66">
        <v>0</v>
      </c>
      <c r="BB101" s="174" t="str">
        <f t="shared" si="32"/>
        <v>ns</v>
      </c>
      <c r="BC101" s="174" t="str">
        <f t="shared" si="29"/>
        <v>ns</v>
      </c>
      <c r="BD101" s="174" t="str">
        <f t="shared" si="30"/>
        <v>ns</v>
      </c>
      <c r="BE101" s="131"/>
    </row>
    <row r="102" spans="1:1009 1027:2035 2053:3061 3079:4087 4105:5113 5131:6139 6157:7165 7183:8191 8209:9212 9217:10238 10243:11264 11269:12285 12290:13311 13316:16361" customFormat="1" ht="13">
      <c r="A102" s="21" t="s">
        <v>172</v>
      </c>
      <c r="B102" s="355" t="s">
        <v>44</v>
      </c>
      <c r="C102" s="63">
        <v>40</v>
      </c>
      <c r="D102" s="63">
        <v>32</v>
      </c>
      <c r="E102" s="63">
        <v>42</v>
      </c>
      <c r="F102" s="63">
        <v>38</v>
      </c>
      <c r="G102" s="64">
        <f t="shared" si="28"/>
        <v>152</v>
      </c>
      <c r="H102" s="63">
        <v>28.201000000000001</v>
      </c>
      <c r="I102" s="63">
        <v>20.542000000000002</v>
      </c>
      <c r="J102" s="77">
        <v>57.625999999999998</v>
      </c>
      <c r="K102" s="77">
        <v>50.17</v>
      </c>
      <c r="L102" s="64">
        <v>156.53899999999999</v>
      </c>
      <c r="M102" s="148">
        <v>39.826000000000001</v>
      </c>
      <c r="N102" s="148">
        <v>43.363</v>
      </c>
      <c r="O102" s="148">
        <v>25.297999999999998</v>
      </c>
      <c r="P102" s="148">
        <v>14.63</v>
      </c>
      <c r="Q102" s="64">
        <v>123.117</v>
      </c>
      <c r="R102" s="148">
        <v>30.89</v>
      </c>
      <c r="S102" s="148">
        <v>31.823</v>
      </c>
      <c r="T102" s="148">
        <v>25.149000000000001</v>
      </c>
      <c r="U102" s="148">
        <v>3.972</v>
      </c>
      <c r="V102" s="64">
        <v>91.834000000000003</v>
      </c>
      <c r="W102" s="148">
        <v>17.71</v>
      </c>
      <c r="X102" s="148">
        <v>19.23</v>
      </c>
      <c r="Y102" s="148">
        <v>30.030999999999999</v>
      </c>
      <c r="Z102" s="148">
        <v>35.151000000000003</v>
      </c>
      <c r="AA102" s="64">
        <v>102.122</v>
      </c>
      <c r="AB102" s="148">
        <v>30.451000000000001</v>
      </c>
      <c r="AC102" s="148">
        <v>18.341000000000001</v>
      </c>
      <c r="AD102" s="148">
        <v>19.177</v>
      </c>
      <c r="AE102" s="148">
        <v>21.844000000000001</v>
      </c>
      <c r="AF102" s="64">
        <v>89.813000000000002</v>
      </c>
      <c r="AG102" s="148">
        <v>27.683</v>
      </c>
      <c r="AH102" s="148">
        <v>31.135000000000002</v>
      </c>
      <c r="AI102" s="148">
        <v>28.904</v>
      </c>
      <c r="AJ102" s="148">
        <v>41.814999999999998</v>
      </c>
      <c r="AK102" s="64">
        <v>129.53700000000001</v>
      </c>
      <c r="AL102" s="148">
        <v>31.891999999999999</v>
      </c>
      <c r="AM102" s="148">
        <v>31.891999999999999</v>
      </c>
      <c r="AN102" s="148">
        <v>35.107999999999997</v>
      </c>
      <c r="AO102" s="148">
        <v>35.108000000000004</v>
      </c>
      <c r="AP102" s="148">
        <v>33.823</v>
      </c>
      <c r="AQ102" s="306">
        <v>33.822999999999993</v>
      </c>
      <c r="AR102" s="148">
        <v>44.215000000000003</v>
      </c>
      <c r="AS102" s="306">
        <f t="shared" si="31"/>
        <v>44.215000000000018</v>
      </c>
      <c r="AT102" s="96">
        <v>145.03800000000001</v>
      </c>
      <c r="AU102" s="96">
        <v>145.03800000000001</v>
      </c>
      <c r="AV102" s="148">
        <v>53.640999999999998</v>
      </c>
      <c r="AW102" s="148">
        <v>62.273000000000003</v>
      </c>
      <c r="AX102" s="148">
        <v>47.237000000000002</v>
      </c>
      <c r="AY102" s="148">
        <v>22.931000000000001</v>
      </c>
      <c r="AZ102" s="64">
        <v>186.08199999999999</v>
      </c>
      <c r="BB102" s="174">
        <f t="shared" si="32"/>
        <v>-0.48137509894832087</v>
      </c>
      <c r="BC102" s="174">
        <f t="shared" si="29"/>
        <v>-0.51455426889937972</v>
      </c>
      <c r="BD102" s="174">
        <f t="shared" si="30"/>
        <v>0.282987906617576</v>
      </c>
      <c r="BE102" s="131"/>
    </row>
    <row r="103" spans="1:1009 1027:2035 2053:3061 3079:4087 4105:5113 5131:6139 6157:7165 7183:8191 8209:9212 9217:10238 10243:11264 11269:12285 12290:13311 13316:16361" customFormat="1" ht="13">
      <c r="A103" s="21" t="s">
        <v>173</v>
      </c>
      <c r="B103" s="356" t="s">
        <v>46</v>
      </c>
      <c r="C103" s="101">
        <v>-10</v>
      </c>
      <c r="D103" s="101">
        <v>-7</v>
      </c>
      <c r="E103" s="101">
        <v>-14</v>
      </c>
      <c r="F103" s="101">
        <v>-9</v>
      </c>
      <c r="G103" s="106">
        <f t="shared" si="28"/>
        <v>-40</v>
      </c>
      <c r="H103" s="101">
        <v>-4.9039999999999999</v>
      </c>
      <c r="I103" s="101">
        <v>-3.6139999999999999</v>
      </c>
      <c r="J103" s="75">
        <v>-10.295999999999999</v>
      </c>
      <c r="K103" s="75">
        <v>-18.984000000000002</v>
      </c>
      <c r="L103" s="106">
        <v>-37.798000000000002</v>
      </c>
      <c r="M103" s="145">
        <v>-6.9020000000000001</v>
      </c>
      <c r="N103" s="145">
        <v>-9.7829999999999995</v>
      </c>
      <c r="O103" s="145">
        <v>2.4489999999999998</v>
      </c>
      <c r="P103" s="145">
        <v>2.8250000000000002</v>
      </c>
      <c r="Q103" s="106">
        <v>-11.411</v>
      </c>
      <c r="R103" s="145">
        <v>-5.319</v>
      </c>
      <c r="S103" s="145">
        <v>-12.502000000000001</v>
      </c>
      <c r="T103" s="145">
        <v>-6.5359999999999996</v>
      </c>
      <c r="U103" s="145">
        <v>0.50700000000000001</v>
      </c>
      <c r="V103" s="106">
        <v>-23.85</v>
      </c>
      <c r="W103" s="145">
        <v>-0.89500000000000002</v>
      </c>
      <c r="X103" s="145">
        <v>-3.8679999999999999</v>
      </c>
      <c r="Y103" s="145">
        <v>-2.214</v>
      </c>
      <c r="Z103" s="145">
        <v>-7.8890000000000002</v>
      </c>
      <c r="AA103" s="106">
        <v>-14.866</v>
      </c>
      <c r="AB103" s="145">
        <v>-1.409</v>
      </c>
      <c r="AC103" s="145">
        <v>2.601</v>
      </c>
      <c r="AD103" s="145">
        <v>-3.5960000000000001</v>
      </c>
      <c r="AE103" s="145">
        <v>-4.0720000000000001</v>
      </c>
      <c r="AF103" s="106">
        <v>-6.476</v>
      </c>
      <c r="AG103" s="145">
        <v>-4.8079999999999998</v>
      </c>
      <c r="AH103" s="145">
        <v>0.77276000000000011</v>
      </c>
      <c r="AI103" s="145">
        <v>-2.9279999999999999</v>
      </c>
      <c r="AJ103" s="145">
        <v>-7.19</v>
      </c>
      <c r="AK103" s="106">
        <v>-14.153239999999998</v>
      </c>
      <c r="AL103" s="145">
        <v>-6.03</v>
      </c>
      <c r="AM103" s="145">
        <v>-6.03</v>
      </c>
      <c r="AN103" s="145">
        <v>-7.4139999999999997</v>
      </c>
      <c r="AO103" s="145">
        <v>-7.4140000000000006</v>
      </c>
      <c r="AP103" s="145">
        <v>-1.885</v>
      </c>
      <c r="AQ103" s="305">
        <v>-1.8849999999999998</v>
      </c>
      <c r="AR103" s="145">
        <v>-7.2389999999999999</v>
      </c>
      <c r="AS103" s="305">
        <f t="shared" si="31"/>
        <v>-7.238999999999999</v>
      </c>
      <c r="AT103" s="93">
        <v>-22.568000000000001</v>
      </c>
      <c r="AU103" s="93">
        <v>-22.568000000000001</v>
      </c>
      <c r="AV103" s="145">
        <v>-11.347</v>
      </c>
      <c r="AW103" s="145">
        <v>-13.574999999999999</v>
      </c>
      <c r="AX103" s="145">
        <v>-9.7110000000000003</v>
      </c>
      <c r="AY103" s="145">
        <v>-4.6230000000000002</v>
      </c>
      <c r="AZ103" s="66">
        <v>-39.256</v>
      </c>
      <c r="BB103" s="174">
        <f t="shared" si="32"/>
        <v>-0.36137588064649806</v>
      </c>
      <c r="BC103" s="174">
        <f t="shared" si="29"/>
        <v>-0.52394192153228292</v>
      </c>
      <c r="BD103" s="174">
        <f t="shared" si="30"/>
        <v>0.73945409429280384</v>
      </c>
      <c r="BE103" s="131"/>
    </row>
    <row r="104" spans="1:1009 1027:2035 2053:3061 3079:4087 4105:5113 5131:6139 6157:7165 7183:8191 8209:9212 9217:10238 10243:11264 11269:12285 12290:13311 13316:16361" customFormat="1" ht="13">
      <c r="A104" s="21" t="s">
        <v>174</v>
      </c>
      <c r="B104" s="356" t="s">
        <v>48</v>
      </c>
      <c r="C104" s="101">
        <v>0</v>
      </c>
      <c r="D104" s="101">
        <v>0</v>
      </c>
      <c r="E104" s="101">
        <v>0</v>
      </c>
      <c r="F104" s="101">
        <v>0</v>
      </c>
      <c r="G104" s="106">
        <f t="shared" si="28"/>
        <v>0</v>
      </c>
      <c r="H104" s="101">
        <v>0</v>
      </c>
      <c r="I104" s="101">
        <v>0</v>
      </c>
      <c r="J104" s="75">
        <v>0</v>
      </c>
      <c r="K104" s="75">
        <v>-2E-3</v>
      </c>
      <c r="L104" s="106">
        <v>-2E-3</v>
      </c>
      <c r="M104" s="145">
        <v>0</v>
      </c>
      <c r="N104" s="145">
        <v>0</v>
      </c>
      <c r="O104" s="145">
        <v>0</v>
      </c>
      <c r="P104" s="145">
        <v>0</v>
      </c>
      <c r="Q104" s="106">
        <v>0</v>
      </c>
      <c r="R104" s="145">
        <v>0</v>
      </c>
      <c r="S104" s="145">
        <v>0</v>
      </c>
      <c r="T104" s="145">
        <v>0</v>
      </c>
      <c r="U104" s="145">
        <v>0</v>
      </c>
      <c r="V104" s="106">
        <v>0</v>
      </c>
      <c r="W104" s="145">
        <v>-4.0000000000000001E-3</v>
      </c>
      <c r="X104" s="145">
        <v>0</v>
      </c>
      <c r="Y104" s="145">
        <v>4.0000000000000001E-3</v>
      </c>
      <c r="Z104" s="145">
        <v>0</v>
      </c>
      <c r="AA104" s="106">
        <v>0</v>
      </c>
      <c r="AB104" s="145">
        <v>0</v>
      </c>
      <c r="AC104" s="145">
        <v>0</v>
      </c>
      <c r="AD104" s="145">
        <v>0</v>
      </c>
      <c r="AE104" s="145">
        <v>0</v>
      </c>
      <c r="AF104" s="106">
        <v>0</v>
      </c>
      <c r="AG104" s="145">
        <v>0</v>
      </c>
      <c r="AH104" s="145">
        <v>0</v>
      </c>
      <c r="AI104" s="145">
        <v>0.68500000000000005</v>
      </c>
      <c r="AJ104" s="145">
        <v>1.502</v>
      </c>
      <c r="AK104" s="106">
        <v>2.1869999999999994</v>
      </c>
      <c r="AL104" s="145">
        <v>-1.044</v>
      </c>
      <c r="AM104" s="145">
        <v>-1.044</v>
      </c>
      <c r="AN104" s="145">
        <v>2.3159999999999998</v>
      </c>
      <c r="AO104" s="145">
        <v>2.3159999999999998</v>
      </c>
      <c r="AP104" s="145">
        <v>-0.314</v>
      </c>
      <c r="AQ104" s="305">
        <v>-0.31400000000000006</v>
      </c>
      <c r="AR104" s="145">
        <v>3.1789999999999998</v>
      </c>
      <c r="AS104" s="305">
        <f t="shared" si="31"/>
        <v>3.1789999999999994</v>
      </c>
      <c r="AT104" s="96">
        <v>4.1369999999999996</v>
      </c>
      <c r="AU104" s="96">
        <v>4.1369999999999996</v>
      </c>
      <c r="AV104" s="145">
        <v>0</v>
      </c>
      <c r="AW104" s="145">
        <v>1.004</v>
      </c>
      <c r="AX104" s="145">
        <v>0</v>
      </c>
      <c r="AY104" s="145">
        <v>0</v>
      </c>
      <c r="AZ104" s="66">
        <v>1.004</v>
      </c>
      <c r="BB104" s="174">
        <f t="shared" si="32"/>
        <v>-1</v>
      </c>
      <c r="BC104" s="174" t="str">
        <f t="shared" si="29"/>
        <v>ns</v>
      </c>
      <c r="BD104" s="174">
        <f t="shared" si="30"/>
        <v>-0.75731206188058975</v>
      </c>
      <c r="BE104" s="131"/>
    </row>
    <row r="105" spans="1:1009 1027:2035 2053:3061 3079:4087 4105:5113 5131:6139 6157:7165 7183:8191 8209:9212 9217:10238 10243:11264 11269:12285 12290:13311 13316:16361" customFormat="1" ht="13">
      <c r="A105" s="21" t="s">
        <v>175</v>
      </c>
      <c r="B105" s="355" t="s">
        <v>50</v>
      </c>
      <c r="C105" s="63">
        <v>30</v>
      </c>
      <c r="D105" s="63">
        <v>25</v>
      </c>
      <c r="E105" s="63">
        <v>28</v>
      </c>
      <c r="F105" s="63">
        <v>29</v>
      </c>
      <c r="G105" s="64">
        <f t="shared" si="28"/>
        <v>112</v>
      </c>
      <c r="H105" s="63">
        <v>23.297000000000001</v>
      </c>
      <c r="I105" s="63">
        <v>16.928000000000001</v>
      </c>
      <c r="J105" s="77">
        <v>47.33</v>
      </c>
      <c r="K105" s="77">
        <v>31.184000000000001</v>
      </c>
      <c r="L105" s="64">
        <v>118.739</v>
      </c>
      <c r="M105" s="148">
        <v>32.923999999999999</v>
      </c>
      <c r="N105" s="148">
        <v>33.58</v>
      </c>
      <c r="O105" s="148">
        <v>27.747</v>
      </c>
      <c r="P105" s="148">
        <v>17.454999999999998</v>
      </c>
      <c r="Q105" s="64">
        <v>111.706</v>
      </c>
      <c r="R105" s="148">
        <v>25.571000000000002</v>
      </c>
      <c r="S105" s="148">
        <v>19.321000000000002</v>
      </c>
      <c r="T105" s="148">
        <v>18.613</v>
      </c>
      <c r="U105" s="148">
        <v>4.4790000000000001</v>
      </c>
      <c r="V105" s="64">
        <v>67.983999999999995</v>
      </c>
      <c r="W105" s="148">
        <v>16.811</v>
      </c>
      <c r="X105" s="148">
        <v>15.362</v>
      </c>
      <c r="Y105" s="148">
        <v>27.821000000000002</v>
      </c>
      <c r="Z105" s="148">
        <v>27.262</v>
      </c>
      <c r="AA105" s="64">
        <v>87.256</v>
      </c>
      <c r="AB105" s="148">
        <v>29.042000000000002</v>
      </c>
      <c r="AC105" s="148">
        <v>20.942</v>
      </c>
      <c r="AD105" s="148">
        <v>15.581</v>
      </c>
      <c r="AE105" s="148">
        <v>17.771999999999998</v>
      </c>
      <c r="AF105" s="64">
        <v>83.336999999999989</v>
      </c>
      <c r="AG105" s="148">
        <v>22.875</v>
      </c>
      <c r="AH105" s="148">
        <v>31.90776</v>
      </c>
      <c r="AI105" s="148">
        <v>26.661000000000001</v>
      </c>
      <c r="AJ105" s="148">
        <v>36.127000000000002</v>
      </c>
      <c r="AK105" s="64">
        <v>117.57075999999999</v>
      </c>
      <c r="AL105" s="148">
        <v>24.818000000000001</v>
      </c>
      <c r="AM105" s="148">
        <v>24.818000000000001</v>
      </c>
      <c r="AN105" s="148">
        <v>30.01</v>
      </c>
      <c r="AO105" s="148">
        <v>30.01</v>
      </c>
      <c r="AP105" s="148">
        <v>31.623999999999999</v>
      </c>
      <c r="AQ105" s="306">
        <v>31.623999999999995</v>
      </c>
      <c r="AR105" s="148">
        <v>40.155000000000001</v>
      </c>
      <c r="AS105" s="306">
        <f t="shared" si="31"/>
        <v>40.155000000000001</v>
      </c>
      <c r="AT105" s="96">
        <v>126.607</v>
      </c>
      <c r="AU105" s="96">
        <v>126.607</v>
      </c>
      <c r="AV105" s="148">
        <v>42.293999999999997</v>
      </c>
      <c r="AW105" s="148">
        <v>49.701999999999998</v>
      </c>
      <c r="AX105" s="148">
        <v>37.526000000000003</v>
      </c>
      <c r="AY105" s="148">
        <v>18.308</v>
      </c>
      <c r="AZ105" s="64">
        <v>147.83000000000001</v>
      </c>
      <c r="BB105" s="174">
        <f t="shared" si="32"/>
        <v>-0.54406674137716349</v>
      </c>
      <c r="BC105" s="174">
        <f t="shared" si="29"/>
        <v>-0.51212492671747589</v>
      </c>
      <c r="BD105" s="174">
        <f t="shared" si="30"/>
        <v>0.16762896206370903</v>
      </c>
      <c r="BE105" s="131"/>
    </row>
    <row r="106" spans="1:1009 1027:2035 2053:3061 3079:4087 4105:5113 5131:6139 6157:7165 7183:8191 8209:9212 9217:10238 10243:11264 11269:12285 12290:13311 13316:16361" customFormat="1" ht="13">
      <c r="A106" s="21" t="s">
        <v>176</v>
      </c>
      <c r="B106" s="356" t="s">
        <v>52</v>
      </c>
      <c r="C106" s="101">
        <v>-5</v>
      </c>
      <c r="D106" s="101">
        <v>4</v>
      </c>
      <c r="E106" s="101">
        <v>4</v>
      </c>
      <c r="F106" s="101">
        <v>4</v>
      </c>
      <c r="G106" s="106">
        <f t="shared" si="28"/>
        <v>7</v>
      </c>
      <c r="H106" s="101">
        <v>-3.6190000000000002</v>
      </c>
      <c r="I106" s="101">
        <v>-3.4430000000000001</v>
      </c>
      <c r="J106" s="101">
        <v>-4.4180000000000001</v>
      </c>
      <c r="K106" s="101">
        <v>-4.6660000000000004</v>
      </c>
      <c r="L106" s="106">
        <v>-16.146000000000001</v>
      </c>
      <c r="M106" s="145">
        <v>-4.1219999999999999</v>
      </c>
      <c r="N106" s="145">
        <v>-4.3360000000000003</v>
      </c>
      <c r="O106" s="145">
        <v>-4.0350000000000001</v>
      </c>
      <c r="P106" s="145">
        <v>-0.81799999999999995</v>
      </c>
      <c r="Q106" s="106">
        <v>-13.311</v>
      </c>
      <c r="R106" s="145">
        <v>-3.6019999999999999</v>
      </c>
      <c r="S106" s="145">
        <v>-2.4580000000000002</v>
      </c>
      <c r="T106" s="145">
        <v>-2.6070000000000002</v>
      </c>
      <c r="U106" s="145">
        <v>-0.53400000000000003</v>
      </c>
      <c r="V106" s="106">
        <v>-9.2010000000000005</v>
      </c>
      <c r="W106" s="145">
        <v>-2.9089999999999998</v>
      </c>
      <c r="X106" s="145">
        <v>-2.2959999999999998</v>
      </c>
      <c r="Y106" s="145">
        <v>-9.907</v>
      </c>
      <c r="Z106" s="145">
        <v>-5.774</v>
      </c>
      <c r="AA106" s="106">
        <v>-20.885999999999999</v>
      </c>
      <c r="AB106" s="145">
        <v>-3.7530000000000001</v>
      </c>
      <c r="AC106" s="145">
        <v>-2.2989999999999999</v>
      </c>
      <c r="AD106" s="145">
        <v>-3.081</v>
      </c>
      <c r="AE106" s="145">
        <v>-2.2869999999999999</v>
      </c>
      <c r="AF106" s="106">
        <v>-11.420000000000002</v>
      </c>
      <c r="AG106" s="145">
        <v>-2.95171012</v>
      </c>
      <c r="AH106" s="145">
        <v>-3.7496776679999999</v>
      </c>
      <c r="AI106" s="145">
        <v>-3.1930000000000001</v>
      </c>
      <c r="AJ106" s="145">
        <v>-4.1950000000000003</v>
      </c>
      <c r="AK106" s="106">
        <v>-14.089387788</v>
      </c>
      <c r="AL106" s="145">
        <v>-2.887</v>
      </c>
      <c r="AM106" s="145">
        <v>-2.887</v>
      </c>
      <c r="AN106" s="145">
        <v>-2.6659999999999999</v>
      </c>
      <c r="AO106" s="145">
        <v>-2.6659999999999999</v>
      </c>
      <c r="AP106" s="145">
        <v>-2.4740000000000002</v>
      </c>
      <c r="AQ106" s="305">
        <v>-2.4739999999999993</v>
      </c>
      <c r="AR106" s="145">
        <v>-5.2469999999999999</v>
      </c>
      <c r="AS106" s="305">
        <f t="shared" si="31"/>
        <v>-5.246999999999999</v>
      </c>
      <c r="AT106" s="93">
        <v>-13.273999999999999</v>
      </c>
      <c r="AU106" s="93">
        <v>-13.273999999999999</v>
      </c>
      <c r="AV106" s="145">
        <v>-5.0759999999999996</v>
      </c>
      <c r="AW106" s="145">
        <v>-6.9610000000000003</v>
      </c>
      <c r="AX106" s="145">
        <v>-5.3760000000000003</v>
      </c>
      <c r="AY106" s="145">
        <v>-2.9180000000000001</v>
      </c>
      <c r="AZ106" s="66">
        <v>-20.331</v>
      </c>
      <c r="BB106" s="174">
        <f t="shared" si="32"/>
        <v>-0.44387268915570788</v>
      </c>
      <c r="BC106" s="174">
        <f t="shared" si="29"/>
        <v>-0.45721726190476186</v>
      </c>
      <c r="BD106" s="174">
        <f t="shared" si="30"/>
        <v>0.53164080156697313</v>
      </c>
      <c r="BE106" s="131"/>
    </row>
    <row r="107" spans="1:1009 1027:2035 2053:3061 3079:4087 4105:5113 5131:6139 6157:7165 7183:8191 8209:9212 9217:10238 10243:11264 11269:12285 12290:13311 13316:16361" customFormat="1" ht="13">
      <c r="A107" s="21" t="s">
        <v>177</v>
      </c>
      <c r="B107" s="358" t="s">
        <v>54</v>
      </c>
      <c r="C107" s="64">
        <v>25</v>
      </c>
      <c r="D107" s="64">
        <v>21</v>
      </c>
      <c r="E107" s="64">
        <v>24</v>
      </c>
      <c r="F107" s="64">
        <v>25</v>
      </c>
      <c r="G107" s="64">
        <f t="shared" si="28"/>
        <v>95</v>
      </c>
      <c r="H107" s="64">
        <v>19.678000000000001</v>
      </c>
      <c r="I107" s="64">
        <v>13.484999999999999</v>
      </c>
      <c r="J107" s="78">
        <v>42.911999999999999</v>
      </c>
      <c r="K107" s="78">
        <v>26.518000000000001</v>
      </c>
      <c r="L107" s="64">
        <v>102.593</v>
      </c>
      <c r="M107" s="149">
        <v>28.802</v>
      </c>
      <c r="N107" s="149">
        <v>29.244</v>
      </c>
      <c r="O107" s="149">
        <v>23.712</v>
      </c>
      <c r="P107" s="149">
        <v>16.637</v>
      </c>
      <c r="Q107" s="64">
        <v>98.394999999999996</v>
      </c>
      <c r="R107" s="149">
        <v>21.969000000000001</v>
      </c>
      <c r="S107" s="149">
        <v>16.863</v>
      </c>
      <c r="T107" s="149">
        <v>16.006</v>
      </c>
      <c r="U107" s="149">
        <v>3.9449999999999998</v>
      </c>
      <c r="V107" s="64">
        <v>58.783000000000001</v>
      </c>
      <c r="W107" s="149">
        <v>13.901999999999999</v>
      </c>
      <c r="X107" s="149">
        <v>13.066000000000001</v>
      </c>
      <c r="Y107" s="149">
        <v>17.914000000000001</v>
      </c>
      <c r="Z107" s="149">
        <v>21.488</v>
      </c>
      <c r="AA107" s="64">
        <v>66.37</v>
      </c>
      <c r="AB107" s="149">
        <v>25.289000000000001</v>
      </c>
      <c r="AC107" s="149">
        <v>18.643000000000001</v>
      </c>
      <c r="AD107" s="149">
        <v>12.5</v>
      </c>
      <c r="AE107" s="149">
        <v>15.484999999999998</v>
      </c>
      <c r="AF107" s="64">
        <v>71.917000000000002</v>
      </c>
      <c r="AG107" s="149">
        <v>19.923289879999999</v>
      </c>
      <c r="AH107" s="149">
        <v>28.158082332000003</v>
      </c>
      <c r="AI107" s="149">
        <v>23.468</v>
      </c>
      <c r="AJ107" s="149">
        <v>31.931999999999999</v>
      </c>
      <c r="AK107" s="64">
        <v>103.481372212</v>
      </c>
      <c r="AL107" s="149">
        <v>21.931000000000001</v>
      </c>
      <c r="AM107" s="149">
        <v>21.931000000000001</v>
      </c>
      <c r="AN107" s="149">
        <v>27.344000000000001</v>
      </c>
      <c r="AO107" s="149">
        <v>27.343999999999998</v>
      </c>
      <c r="AP107" s="149">
        <v>29.15</v>
      </c>
      <c r="AQ107" s="306">
        <v>29.15</v>
      </c>
      <c r="AR107" s="149">
        <v>34.908000000000001</v>
      </c>
      <c r="AS107" s="306">
        <f t="shared" si="31"/>
        <v>34.908000000000008</v>
      </c>
      <c r="AT107" s="93">
        <v>113.333</v>
      </c>
      <c r="AU107" s="93">
        <v>113.333</v>
      </c>
      <c r="AV107" s="149">
        <v>37.218000000000004</v>
      </c>
      <c r="AW107" s="149">
        <v>42.741</v>
      </c>
      <c r="AX107" s="149">
        <v>32.15</v>
      </c>
      <c r="AY107" s="149">
        <v>15.39</v>
      </c>
      <c r="AZ107" s="64">
        <v>127.499</v>
      </c>
      <c r="BB107" s="174">
        <f t="shared" si="32"/>
        <v>-0.55912684771399113</v>
      </c>
      <c r="BC107" s="174">
        <f t="shared" si="29"/>
        <v>-0.52130637636080868</v>
      </c>
      <c r="BD107" s="174">
        <f t="shared" si="30"/>
        <v>0.12499448527789792</v>
      </c>
      <c r="BE107" s="131"/>
    </row>
    <row r="108" spans="1:1009 1027:2035 2053:3061 3079:4087 4105:5113 5131:6139 6157:7165 7183:8191 8209:9212 9217:10238 10243:11264 11269:12285 12290:13311 13316:16361" customFormat="1" ht="13">
      <c r="A108" s="21"/>
      <c r="B108" s="88"/>
      <c r="C108" s="88"/>
      <c r="D108" s="88"/>
      <c r="E108" s="88"/>
      <c r="F108" s="88"/>
      <c r="G108" s="88"/>
      <c r="H108" s="88"/>
      <c r="I108" s="88"/>
      <c r="J108" s="88"/>
      <c r="K108" s="88"/>
      <c r="L108" s="88"/>
      <c r="M108" s="136"/>
      <c r="N108" s="136"/>
      <c r="O108" s="136"/>
      <c r="P108" s="136"/>
      <c r="Q108" s="88"/>
      <c r="R108" s="136"/>
      <c r="S108" s="136"/>
      <c r="T108" s="136"/>
      <c r="U108" s="136"/>
      <c r="V108" s="88"/>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470"/>
      <c r="BB108" s="174"/>
      <c r="BC108" s="174"/>
      <c r="BD108" s="174"/>
      <c r="BE108" s="131"/>
    </row>
    <row r="109" spans="1:1009 1027:2035 2053:3061 3079:4087 4105:5113 5131:6139 6157:7165 7183:8191 8209:9212 9217:10238 10243:11264 11269:12285 12290:13311 13316:16361" customFormat="1" ht="13">
      <c r="A109" s="21"/>
      <c r="B109" s="88"/>
      <c r="C109" s="88"/>
      <c r="D109" s="88"/>
      <c r="E109" s="107"/>
      <c r="F109" s="107"/>
      <c r="G109" s="107"/>
      <c r="H109" s="107"/>
      <c r="I109" s="107"/>
      <c r="J109" s="107"/>
      <c r="K109" s="107"/>
      <c r="L109" s="107"/>
      <c r="M109" s="151"/>
      <c r="N109" s="151"/>
      <c r="O109" s="151"/>
      <c r="P109" s="151"/>
      <c r="Q109" s="107"/>
      <c r="R109" s="151"/>
      <c r="S109" s="151"/>
      <c r="T109" s="151"/>
      <c r="U109" s="151"/>
      <c r="V109" s="107"/>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B109" s="178"/>
      <c r="BC109" s="178"/>
      <c r="BD109" s="178"/>
      <c r="BE109" s="131"/>
    </row>
    <row r="110" spans="1:1009 1027:2035 2053:3061 3079:4087 4105:5113 5131:6139 6157:7165 7183:8191 8209:9212 9217:10238 10243:11264 11269:12285 12290:13311 13316:16361" customFormat="1" ht="16" thickBot="1">
      <c r="A110" s="21"/>
      <c r="B110" s="24" t="s">
        <v>178</v>
      </c>
      <c r="C110" s="90"/>
      <c r="D110" s="90"/>
      <c r="E110" s="90"/>
      <c r="F110" s="90"/>
      <c r="G110" s="90"/>
      <c r="H110" s="90"/>
      <c r="I110" s="90"/>
      <c r="J110" s="90"/>
      <c r="K110" s="90"/>
      <c r="L110" s="90"/>
      <c r="M110" s="138"/>
      <c r="N110" s="138"/>
      <c r="O110" s="138"/>
      <c r="P110" s="138"/>
      <c r="Q110" s="90"/>
      <c r="R110" s="138"/>
      <c r="S110" s="138"/>
      <c r="T110" s="138"/>
      <c r="U110" s="138"/>
      <c r="V110" s="90"/>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471"/>
      <c r="BB110" s="140"/>
      <c r="BC110" s="140"/>
      <c r="BD110" s="406"/>
      <c r="BE110" s="131"/>
    </row>
    <row r="111" spans="1:1009 1027:2035 2053:3061 3079:4087 4105:5113 5131:6139 6157:7165 7183:8191 8209:9212 9217:10238 10243:11264 11269:12285 12290:13311 13316:16361" customFormat="1" ht="13">
      <c r="A111" s="21"/>
      <c r="B111" s="88"/>
      <c r="C111" s="88"/>
      <c r="D111" s="88"/>
      <c r="E111" s="88"/>
      <c r="F111" s="88"/>
      <c r="G111" s="88"/>
      <c r="H111" s="88"/>
      <c r="I111" s="88"/>
      <c r="J111" s="88"/>
      <c r="K111" s="88"/>
      <c r="L111" s="88"/>
      <c r="M111" s="136"/>
      <c r="N111" s="136"/>
      <c r="O111" s="136"/>
      <c r="P111" s="136"/>
      <c r="Q111" s="88"/>
      <c r="R111" s="136"/>
      <c r="S111" s="136"/>
      <c r="T111" s="136"/>
      <c r="U111" s="136"/>
      <c r="V111" s="88"/>
      <c r="W111" s="136"/>
      <c r="X111" s="136"/>
      <c r="Y111" s="136"/>
      <c r="Z111" s="136"/>
      <c r="AA111" s="136"/>
      <c r="AB111" s="136"/>
      <c r="AC111" s="136"/>
      <c r="AD111" s="136"/>
      <c r="AE111" s="136"/>
      <c r="AF111" s="136"/>
      <c r="AG111" s="136"/>
      <c r="AH111" s="136"/>
      <c r="AI111" s="136"/>
      <c r="AJ111" s="136"/>
      <c r="AK111" s="136"/>
      <c r="AL111" s="136"/>
      <c r="AM111" s="349" t="str">
        <f>+$AM$13</f>
        <v>IFRS 17</v>
      </c>
      <c r="AN111" s="136"/>
      <c r="AO111" s="349" t="str">
        <f>+$AM$13</f>
        <v>IFRS 17</v>
      </c>
      <c r="AP111" s="136"/>
      <c r="AQ111" s="60"/>
      <c r="AR111" s="136"/>
      <c r="AS111" s="60" t="str">
        <f>+$AM$13</f>
        <v>IFRS 17</v>
      </c>
      <c r="AT111" s="136"/>
      <c r="AU111" s="349" t="s">
        <v>601</v>
      </c>
      <c r="AV111" s="136"/>
      <c r="AW111" s="136"/>
      <c r="AX111" s="136"/>
      <c r="AY111" s="136"/>
      <c r="AZ111" s="470"/>
      <c r="BB111" s="130"/>
      <c r="BC111" s="130"/>
      <c r="BD111" s="407"/>
      <c r="BE111" s="131"/>
    </row>
    <row r="112" spans="1:1009 1027:2035 2053:3061 3079:4087 4105:5113 5131:6139 6157:7165 7183:8191 8209:9212 9217:10238 10243:11264 11269:12285 12290:13311 13316:16361" s="343" customFormat="1" ht="26">
      <c r="A112" s="347"/>
      <c r="B112" s="361" t="s">
        <v>24</v>
      </c>
      <c r="C112" s="348" t="str">
        <f t="shared" ref="C112:AZ112" si="33">C$14</f>
        <v>Q1-15
Underlying</v>
      </c>
      <c r="D112" s="348" t="str">
        <f t="shared" si="33"/>
        <v>Q2-15
Underlying</v>
      </c>
      <c r="E112" s="348" t="str">
        <f t="shared" si="33"/>
        <v>Q3-15
Underlying</v>
      </c>
      <c r="F112" s="348" t="str">
        <f t="shared" si="33"/>
        <v>Q4-15
Underlying</v>
      </c>
      <c r="G112" s="348" t="str">
        <f t="shared" si="33"/>
        <v>FY-2015
Underlying</v>
      </c>
      <c r="H112" s="348" t="str">
        <f t="shared" si="33"/>
        <v>Q1-16
Underlying</v>
      </c>
      <c r="I112" s="348" t="str">
        <f t="shared" si="33"/>
        <v>Q2-16
Underlying</v>
      </c>
      <c r="J112" s="348" t="str">
        <f t="shared" si="33"/>
        <v>Q3-16
Underlying</v>
      </c>
      <c r="K112" s="348" t="str">
        <f t="shared" si="33"/>
        <v>Q4-16
Underlying</v>
      </c>
      <c r="L112" s="349" t="str">
        <f t="shared" si="33"/>
        <v>FY-2016
Underlying</v>
      </c>
      <c r="M112" s="349" t="s">
        <v>540</v>
      </c>
      <c r="N112" s="349" t="s">
        <v>541</v>
      </c>
      <c r="O112" s="349" t="s">
        <v>542</v>
      </c>
      <c r="P112" s="348" t="s">
        <v>543</v>
      </c>
      <c r="Q112" s="349" t="s">
        <v>544</v>
      </c>
      <c r="R112" s="349" t="s">
        <v>545</v>
      </c>
      <c r="S112" s="349" t="s">
        <v>546</v>
      </c>
      <c r="T112" s="349" t="s">
        <v>547</v>
      </c>
      <c r="U112" s="348" t="s">
        <v>548</v>
      </c>
      <c r="V112" s="349" t="s">
        <v>549</v>
      </c>
      <c r="W112" s="349" t="s">
        <v>550</v>
      </c>
      <c r="X112" s="349" t="s">
        <v>551</v>
      </c>
      <c r="Y112" s="349" t="s">
        <v>552</v>
      </c>
      <c r="Z112" s="349" t="s">
        <v>553</v>
      </c>
      <c r="AA112" s="349" t="s">
        <v>554</v>
      </c>
      <c r="AB112" s="349" t="s">
        <v>555</v>
      </c>
      <c r="AC112" s="349" t="s">
        <v>556</v>
      </c>
      <c r="AD112" s="349" t="s">
        <v>557</v>
      </c>
      <c r="AE112" s="349" t="s">
        <v>558</v>
      </c>
      <c r="AF112" s="349" t="s">
        <v>559</v>
      </c>
      <c r="AG112" s="349" t="s">
        <v>560</v>
      </c>
      <c r="AH112" s="349" t="s">
        <v>561</v>
      </c>
      <c r="AI112" s="349" t="s">
        <v>562</v>
      </c>
      <c r="AJ112" s="349" t="s">
        <v>563</v>
      </c>
      <c r="AK112" s="349" t="s">
        <v>564</v>
      </c>
      <c r="AL112" s="349" t="s">
        <v>565</v>
      </c>
      <c r="AM112" s="349" t="str">
        <f t="shared" si="33"/>
        <v>Q1-22
Underlying</v>
      </c>
      <c r="AN112" s="349" t="s">
        <v>572</v>
      </c>
      <c r="AO112" s="349" t="str">
        <f t="shared" si="33"/>
        <v>Q2-22
Underlying</v>
      </c>
      <c r="AP112" s="349" t="s">
        <v>577</v>
      </c>
      <c r="AQ112" s="60" t="str">
        <f t="shared" si="33"/>
        <v>Q3-22
Underlying</v>
      </c>
      <c r="AR112" s="349" t="s">
        <v>607</v>
      </c>
      <c r="AS112" s="60" t="str">
        <f>AS92</f>
        <v>Q4-22
Underlying</v>
      </c>
      <c r="AT112" s="60" t="s">
        <v>608</v>
      </c>
      <c r="AU112" s="349" t="s">
        <v>614</v>
      </c>
      <c r="AV112" s="349" t="s">
        <v>612</v>
      </c>
      <c r="AW112" s="349" t="s">
        <v>625</v>
      </c>
      <c r="AX112" s="349" t="s">
        <v>630</v>
      </c>
      <c r="AY112" s="349" t="str">
        <f t="shared" si="33"/>
        <v>Q4-23
Underlying</v>
      </c>
      <c r="AZ112" s="473" t="str">
        <f t="shared" si="33"/>
        <v>FY-2023
Underlying</v>
      </c>
      <c r="BA112"/>
      <c r="BB112" s="142" t="str">
        <f>LEFT($AR:$AR,2)&amp;"/"&amp;LEFT(AY:AY,2)</f>
        <v>Q4/Q4</v>
      </c>
      <c r="BC112" s="142" t="str">
        <f>LEFT($AY:$AY,2)&amp;"/"&amp;LEFT(AX:AX,2)</f>
        <v>Q4/Q3</v>
      </c>
      <c r="BD112" s="405" t="str">
        <f>LEFT($AK:$AK,2)&amp;"/"&amp;LEFT(AZ:AZ,2)</f>
        <v>FY/FY</v>
      </c>
      <c r="BE112" s="141"/>
      <c r="BG112" s="62"/>
      <c r="BY112" s="342"/>
      <c r="BZ112" s="62"/>
      <c r="CA112" s="62"/>
      <c r="CB112" s="62"/>
      <c r="CC112" s="62"/>
      <c r="CD112" s="62"/>
      <c r="CE112" s="62"/>
      <c r="CF112" s="62"/>
      <c r="CG112" s="62"/>
      <c r="CH112" s="62"/>
      <c r="CI112" s="62"/>
      <c r="CN112" s="62"/>
      <c r="CS112" s="62"/>
      <c r="DK112" s="342"/>
      <c r="DL112" s="62"/>
      <c r="DM112" s="62"/>
      <c r="DN112" s="62"/>
      <c r="DO112" s="62"/>
      <c r="DP112" s="62"/>
      <c r="DQ112" s="62"/>
      <c r="DR112" s="62"/>
      <c r="DS112" s="62"/>
      <c r="DT112" s="62"/>
      <c r="DU112" s="62"/>
      <c r="DZ112" s="62"/>
      <c r="EE112" s="62"/>
      <c r="EW112" s="342"/>
      <c r="EX112" s="62"/>
      <c r="EY112" s="62"/>
      <c r="EZ112" s="62"/>
      <c r="FA112" s="62"/>
      <c r="FB112" s="62"/>
      <c r="FC112" s="62"/>
      <c r="FD112" s="62"/>
      <c r="FE112" s="62"/>
      <c r="FF112" s="62"/>
      <c r="FG112" s="62"/>
      <c r="FL112" s="62"/>
      <c r="FQ112" s="62"/>
      <c r="GI112" s="342"/>
      <c r="GJ112" s="62"/>
      <c r="GK112" s="62"/>
      <c r="GL112" s="62"/>
      <c r="GM112" s="62"/>
      <c r="GN112" s="62"/>
      <c r="GO112" s="62"/>
      <c r="GP112" s="62"/>
      <c r="GQ112" s="62"/>
      <c r="GR112" s="62"/>
      <c r="GS112" s="62"/>
      <c r="GX112" s="62"/>
      <c r="HC112" s="62"/>
      <c r="HU112" s="342"/>
      <c r="HV112" s="62"/>
      <c r="HW112" s="62"/>
      <c r="HX112" s="62"/>
      <c r="HY112" s="62"/>
      <c r="HZ112" s="62"/>
      <c r="IA112" s="62"/>
      <c r="IB112" s="62"/>
      <c r="IC112" s="62"/>
      <c r="ID112" s="62"/>
      <c r="IE112" s="62"/>
      <c r="IJ112" s="62"/>
      <c r="IO112" s="62"/>
      <c r="JG112" s="342"/>
      <c r="JH112" s="62"/>
      <c r="JI112" s="62"/>
      <c r="JJ112" s="62"/>
      <c r="JK112" s="62"/>
      <c r="JL112" s="62"/>
      <c r="JM112" s="62"/>
      <c r="JN112" s="62"/>
      <c r="JO112" s="62"/>
      <c r="JP112" s="62"/>
      <c r="JQ112" s="62"/>
      <c r="JV112" s="62"/>
      <c r="KA112" s="62"/>
      <c r="KS112" s="342"/>
      <c r="KT112" s="62"/>
      <c r="KU112" s="62"/>
      <c r="KV112" s="62"/>
      <c r="KW112" s="62"/>
      <c r="KX112" s="62"/>
      <c r="KY112" s="62"/>
      <c r="KZ112" s="62"/>
      <c r="LA112" s="62"/>
      <c r="LB112" s="62"/>
      <c r="LC112" s="62"/>
      <c r="LH112" s="62"/>
      <c r="LM112" s="62"/>
      <c r="ME112" s="342"/>
      <c r="MF112" s="62"/>
      <c r="MG112" s="62"/>
      <c r="MH112" s="62"/>
      <c r="MI112" s="62"/>
      <c r="MJ112" s="62"/>
      <c r="MK112" s="62"/>
      <c r="ML112" s="62"/>
      <c r="MM112" s="62"/>
      <c r="MN112" s="62"/>
      <c r="MO112" s="62"/>
      <c r="MT112" s="62"/>
      <c r="MY112" s="62"/>
      <c r="NQ112" s="342"/>
      <c r="NR112" s="62"/>
      <c r="NS112" s="62"/>
      <c r="NT112" s="62"/>
      <c r="NU112" s="62"/>
      <c r="NV112" s="62"/>
      <c r="NW112" s="62"/>
      <c r="NX112" s="62"/>
      <c r="NY112" s="62"/>
      <c r="NZ112" s="62"/>
      <c r="OA112" s="62"/>
      <c r="OF112" s="62"/>
      <c r="OK112" s="62"/>
      <c r="PC112" s="342"/>
      <c r="PD112" s="62"/>
      <c r="PE112" s="62"/>
      <c r="PF112" s="62"/>
      <c r="PG112" s="62"/>
      <c r="PH112" s="62"/>
      <c r="PI112" s="62"/>
      <c r="PJ112" s="62"/>
      <c r="PK112" s="62"/>
      <c r="PL112" s="62"/>
      <c r="PM112" s="62"/>
      <c r="PR112" s="62"/>
      <c r="PW112" s="62"/>
      <c r="QO112" s="342"/>
      <c r="QP112" s="62"/>
      <c r="QQ112" s="62"/>
      <c r="QR112" s="62"/>
      <c r="QS112" s="62"/>
      <c r="QT112" s="62"/>
      <c r="QU112" s="62"/>
      <c r="QV112" s="62"/>
      <c r="QW112" s="62"/>
      <c r="QX112" s="62"/>
      <c r="QY112" s="62"/>
      <c r="RD112" s="62"/>
      <c r="RI112" s="62"/>
      <c r="SA112" s="342"/>
      <c r="SB112" s="62"/>
      <c r="SC112" s="62"/>
      <c r="SD112" s="62"/>
      <c r="SE112" s="62"/>
      <c r="SF112" s="62"/>
      <c r="SG112" s="62"/>
      <c r="SH112" s="62"/>
      <c r="SI112" s="62"/>
      <c r="SJ112" s="62"/>
      <c r="SK112" s="62"/>
      <c r="SP112" s="62"/>
      <c r="SU112" s="62"/>
      <c r="TM112" s="342"/>
      <c r="TN112" s="62"/>
      <c r="TO112" s="62"/>
      <c r="TP112" s="62"/>
      <c r="TQ112" s="62"/>
      <c r="TR112" s="62"/>
      <c r="TS112" s="62"/>
      <c r="TT112" s="62"/>
      <c r="TU112" s="62"/>
      <c r="TV112" s="62"/>
      <c r="TW112" s="62"/>
      <c r="UB112" s="62"/>
      <c r="UG112" s="62"/>
      <c r="UY112" s="342"/>
      <c r="UZ112" s="62"/>
      <c r="VA112" s="62"/>
      <c r="VB112" s="62"/>
      <c r="VC112" s="62"/>
      <c r="VD112" s="62"/>
      <c r="VE112" s="62"/>
      <c r="VF112" s="62"/>
      <c r="VG112" s="62"/>
      <c r="VH112" s="62"/>
      <c r="VI112" s="62"/>
      <c r="VN112" s="62"/>
      <c r="VS112" s="62"/>
      <c r="WK112" s="342"/>
      <c r="WL112" s="62"/>
      <c r="WM112" s="62"/>
      <c r="WN112" s="62"/>
      <c r="WO112" s="62"/>
      <c r="WP112" s="62"/>
      <c r="WQ112" s="62"/>
      <c r="WR112" s="62"/>
      <c r="WS112" s="62"/>
      <c r="WT112" s="62"/>
      <c r="WU112" s="62"/>
      <c r="WZ112" s="62"/>
      <c r="XE112" s="62"/>
      <c r="XW112" s="342"/>
      <c r="XX112" s="62"/>
      <c r="XY112" s="62"/>
      <c r="XZ112" s="62"/>
      <c r="YA112" s="62"/>
      <c r="YB112" s="62"/>
      <c r="YC112" s="62"/>
      <c r="YD112" s="62"/>
      <c r="YE112" s="62"/>
      <c r="YF112" s="62"/>
      <c r="YG112" s="62"/>
      <c r="YL112" s="62"/>
      <c r="YQ112" s="62"/>
      <c r="ZI112" s="342"/>
      <c r="ZJ112" s="62"/>
      <c r="ZK112" s="62"/>
      <c r="ZL112" s="62"/>
      <c r="ZM112" s="62"/>
      <c r="ZN112" s="62"/>
      <c r="ZO112" s="62"/>
      <c r="ZP112" s="62"/>
      <c r="ZQ112" s="62"/>
      <c r="ZR112" s="62"/>
      <c r="ZS112" s="62"/>
      <c r="ZX112" s="62"/>
      <c r="AAC112" s="62"/>
      <c r="AAU112" s="342"/>
      <c r="AAV112" s="62"/>
      <c r="AAW112" s="62"/>
      <c r="AAX112" s="62"/>
      <c r="AAY112" s="62"/>
      <c r="AAZ112" s="62"/>
      <c r="ABA112" s="62"/>
      <c r="ABB112" s="62"/>
      <c r="ABC112" s="62"/>
      <c r="ABD112" s="62"/>
      <c r="ABE112" s="62"/>
      <c r="ABJ112" s="62"/>
      <c r="ABO112" s="62"/>
      <c r="ACG112" s="342"/>
      <c r="ACH112" s="62"/>
      <c r="ACI112" s="62"/>
      <c r="ACJ112" s="62"/>
      <c r="ACK112" s="62"/>
      <c r="ACL112" s="62"/>
      <c r="ACM112" s="62"/>
      <c r="ACN112" s="62"/>
      <c r="ACO112" s="62"/>
      <c r="ACP112" s="62"/>
      <c r="ACQ112" s="62"/>
      <c r="ACV112" s="62"/>
      <c r="ADA112" s="62"/>
      <c r="ADS112" s="342"/>
      <c r="ADT112" s="62"/>
      <c r="ADU112" s="62"/>
      <c r="ADV112" s="62"/>
      <c r="ADW112" s="62"/>
      <c r="ADX112" s="62"/>
      <c r="ADY112" s="62"/>
      <c r="ADZ112" s="62"/>
      <c r="AEA112" s="62"/>
      <c r="AEB112" s="62"/>
      <c r="AEC112" s="62"/>
      <c r="AEH112" s="62"/>
      <c r="AEM112" s="62"/>
      <c r="AFE112" s="342"/>
      <c r="AFF112" s="62"/>
      <c r="AFG112" s="62"/>
      <c r="AFH112" s="62"/>
      <c r="AFI112" s="62"/>
      <c r="AFJ112" s="62"/>
      <c r="AFK112" s="62"/>
      <c r="AFL112" s="62"/>
      <c r="AFM112" s="62"/>
      <c r="AFN112" s="62"/>
      <c r="AFO112" s="62"/>
      <c r="AFT112" s="62"/>
      <c r="AFY112" s="62"/>
      <c r="AGQ112" s="342"/>
      <c r="AGR112" s="62"/>
      <c r="AGS112" s="62"/>
      <c r="AGT112" s="62"/>
      <c r="AGU112" s="62"/>
      <c r="AGV112" s="62"/>
      <c r="AGW112" s="62"/>
      <c r="AGX112" s="62"/>
      <c r="AGY112" s="62"/>
      <c r="AGZ112" s="62"/>
      <c r="AHA112" s="62"/>
      <c r="AHF112" s="62"/>
      <c r="AHK112" s="62"/>
      <c r="AIC112" s="342"/>
      <c r="AID112" s="62"/>
      <c r="AIE112" s="62"/>
      <c r="AIF112" s="62"/>
      <c r="AIG112" s="62"/>
      <c r="AIH112" s="62"/>
      <c r="AII112" s="62"/>
      <c r="AIJ112" s="62"/>
      <c r="AIK112" s="62"/>
      <c r="AIL112" s="62"/>
      <c r="AIM112" s="62"/>
      <c r="AIR112" s="62"/>
      <c r="AIW112" s="62"/>
      <c r="AJO112" s="342"/>
      <c r="AJP112" s="62"/>
      <c r="AJQ112" s="62"/>
      <c r="AJR112" s="62"/>
      <c r="AJS112" s="62"/>
      <c r="AJT112" s="62"/>
      <c r="AJU112" s="62"/>
      <c r="AJV112" s="62"/>
      <c r="AJW112" s="62"/>
      <c r="AJX112" s="62"/>
      <c r="AJY112" s="62"/>
      <c r="AKD112" s="62"/>
      <c r="AKI112" s="62"/>
      <c r="ALA112" s="342"/>
      <c r="ALB112" s="62"/>
      <c r="ALC112" s="62"/>
      <c r="ALD112" s="62"/>
      <c r="ALE112" s="62"/>
      <c r="ALF112" s="62"/>
      <c r="ALG112" s="62"/>
      <c r="ALH112" s="62"/>
      <c r="ALI112" s="62"/>
      <c r="ALJ112" s="62"/>
      <c r="ALK112" s="62"/>
      <c r="ALP112" s="62"/>
      <c r="ALU112" s="62"/>
      <c r="AMM112" s="342"/>
      <c r="AMN112" s="62"/>
      <c r="AMO112" s="62"/>
      <c r="AMP112" s="62"/>
      <c r="AMQ112" s="62"/>
      <c r="AMR112" s="62"/>
      <c r="AMS112" s="62"/>
      <c r="AMT112" s="62"/>
      <c r="AMU112" s="62"/>
      <c r="AMV112" s="62"/>
      <c r="AMW112" s="62"/>
      <c r="ANB112" s="62"/>
      <c r="ANG112" s="62"/>
      <c r="ANY112" s="342"/>
      <c r="ANZ112" s="62"/>
      <c r="AOA112" s="62"/>
      <c r="AOB112" s="62"/>
      <c r="AOC112" s="62"/>
      <c r="AOD112" s="62"/>
      <c r="AOE112" s="62"/>
      <c r="AOF112" s="62"/>
      <c r="AOG112" s="62"/>
      <c r="AOH112" s="62"/>
      <c r="AOI112" s="62"/>
      <c r="AON112" s="62"/>
      <c r="AOS112" s="62"/>
      <c r="APK112" s="342"/>
      <c r="APL112" s="62"/>
      <c r="APM112" s="62"/>
      <c r="APN112" s="62"/>
      <c r="APO112" s="62"/>
      <c r="APP112" s="62"/>
      <c r="APQ112" s="62"/>
      <c r="APR112" s="62"/>
      <c r="APS112" s="62"/>
      <c r="APT112" s="62"/>
      <c r="APU112" s="62"/>
      <c r="APZ112" s="62"/>
      <c r="AQE112" s="62"/>
      <c r="AQW112" s="342"/>
      <c r="AQX112" s="62"/>
      <c r="AQY112" s="62"/>
      <c r="AQZ112" s="62"/>
      <c r="ARA112" s="62"/>
      <c r="ARB112" s="62"/>
      <c r="ARC112" s="62"/>
      <c r="ARD112" s="62"/>
      <c r="ARE112" s="62"/>
      <c r="ARF112" s="62"/>
      <c r="ARG112" s="62"/>
      <c r="ARL112" s="62"/>
      <c r="ARQ112" s="62"/>
      <c r="ASI112" s="342"/>
      <c r="ASJ112" s="62"/>
      <c r="ASK112" s="62"/>
      <c r="ASL112" s="62"/>
      <c r="ASM112" s="62"/>
      <c r="ASN112" s="62"/>
      <c r="ASO112" s="62"/>
      <c r="ASP112" s="62"/>
      <c r="ASQ112" s="62"/>
      <c r="ASR112" s="62"/>
      <c r="ASS112" s="62"/>
      <c r="ASX112" s="62"/>
      <c r="ATC112" s="62"/>
      <c r="ATU112" s="342"/>
      <c r="ATV112" s="62"/>
      <c r="ATW112" s="62"/>
      <c r="ATX112" s="62"/>
      <c r="ATY112" s="62"/>
      <c r="ATZ112" s="62"/>
      <c r="AUA112" s="62"/>
      <c r="AUB112" s="62"/>
      <c r="AUC112" s="62"/>
      <c r="AUD112" s="62"/>
      <c r="AUE112" s="62"/>
      <c r="AUJ112" s="62"/>
      <c r="AUO112" s="62"/>
      <c r="AVG112" s="342"/>
      <c r="AVH112" s="62"/>
      <c r="AVI112" s="62"/>
      <c r="AVJ112" s="62"/>
      <c r="AVK112" s="62"/>
      <c r="AVL112" s="62"/>
      <c r="AVM112" s="62"/>
      <c r="AVN112" s="62"/>
      <c r="AVO112" s="62"/>
      <c r="AVP112" s="62"/>
      <c r="AVQ112" s="62"/>
      <c r="AVV112" s="62"/>
      <c r="AWA112" s="62"/>
      <c r="AWS112" s="342"/>
      <c r="AWT112" s="62"/>
      <c r="AWU112" s="62"/>
      <c r="AWV112" s="62"/>
      <c r="AWW112" s="62"/>
      <c r="AWX112" s="62"/>
      <c r="AWY112" s="62"/>
      <c r="AWZ112" s="62"/>
      <c r="AXA112" s="62"/>
      <c r="AXB112" s="62"/>
      <c r="AXC112" s="62"/>
      <c r="AXH112" s="62"/>
      <c r="AXM112" s="62"/>
      <c r="AYE112" s="342"/>
      <c r="AYF112" s="62"/>
      <c r="AYG112" s="62"/>
      <c r="AYH112" s="62"/>
      <c r="AYI112" s="62"/>
      <c r="AYJ112" s="62"/>
      <c r="AYK112" s="62"/>
      <c r="AYL112" s="62"/>
      <c r="AYM112" s="62"/>
      <c r="AYN112" s="62"/>
      <c r="AYO112" s="62"/>
      <c r="AYT112" s="62"/>
      <c r="AYY112" s="62"/>
      <c r="AZQ112" s="342"/>
      <c r="AZR112" s="62"/>
      <c r="AZS112" s="62"/>
      <c r="AZT112" s="62"/>
      <c r="AZU112" s="62"/>
      <c r="AZV112" s="62"/>
      <c r="AZW112" s="62"/>
      <c r="AZX112" s="62"/>
      <c r="AZY112" s="62"/>
      <c r="AZZ112" s="62"/>
      <c r="BAA112" s="62"/>
      <c r="BAF112" s="62"/>
      <c r="BAK112" s="62"/>
      <c r="BBC112" s="342"/>
      <c r="BBD112" s="62"/>
      <c r="BBE112" s="62"/>
      <c r="BBF112" s="62"/>
      <c r="BBG112" s="62"/>
      <c r="BBH112" s="62"/>
      <c r="BBI112" s="62"/>
      <c r="BBJ112" s="62"/>
      <c r="BBK112" s="62"/>
      <c r="BBL112" s="62"/>
      <c r="BBM112" s="62"/>
      <c r="BBR112" s="62"/>
      <c r="BBW112" s="62"/>
      <c r="BCO112" s="342"/>
      <c r="BCP112" s="62"/>
      <c r="BCQ112" s="62"/>
      <c r="BCR112" s="62"/>
      <c r="BCS112" s="62"/>
      <c r="BCT112" s="62"/>
      <c r="BCU112" s="62"/>
      <c r="BCV112" s="62"/>
      <c r="BCW112" s="62"/>
      <c r="BCX112" s="62"/>
      <c r="BCY112" s="62"/>
      <c r="BDD112" s="62"/>
      <c r="BDI112" s="62"/>
      <c r="BEA112" s="342"/>
      <c r="BEB112" s="62"/>
      <c r="BEC112" s="62"/>
      <c r="BED112" s="62"/>
      <c r="BEE112" s="62"/>
      <c r="BEF112" s="62"/>
      <c r="BEG112" s="62"/>
      <c r="BEH112" s="62"/>
      <c r="BEI112" s="62"/>
      <c r="BEJ112" s="62"/>
      <c r="BEK112" s="62"/>
      <c r="BEP112" s="62"/>
      <c r="BEU112" s="62"/>
      <c r="BFM112" s="342"/>
      <c r="BFN112" s="62"/>
      <c r="BFO112" s="62"/>
      <c r="BFP112" s="62"/>
      <c r="BFQ112" s="62"/>
      <c r="BFR112" s="62"/>
      <c r="BFS112" s="62"/>
      <c r="BFT112" s="62"/>
      <c r="BFU112" s="62"/>
      <c r="BFV112" s="62"/>
      <c r="BFW112" s="62"/>
      <c r="BGB112" s="62"/>
      <c r="BGG112" s="62"/>
      <c r="BGY112" s="342"/>
      <c r="BGZ112" s="62"/>
      <c r="BHA112" s="62"/>
      <c r="BHB112" s="62"/>
      <c r="BHC112" s="62"/>
      <c r="BHD112" s="62"/>
      <c r="BHE112" s="62"/>
      <c r="BHF112" s="62"/>
      <c r="BHG112" s="62"/>
      <c r="BHH112" s="62"/>
      <c r="BHI112" s="62"/>
      <c r="BHN112" s="62"/>
      <c r="BHS112" s="62"/>
      <c r="BIK112" s="342"/>
      <c r="BIL112" s="62"/>
      <c r="BIM112" s="62"/>
      <c r="BIN112" s="62"/>
      <c r="BIO112" s="62"/>
      <c r="BIP112" s="62"/>
      <c r="BIQ112" s="62"/>
      <c r="BIR112" s="62"/>
      <c r="BIS112" s="62"/>
      <c r="BIT112" s="62"/>
      <c r="BIU112" s="62"/>
      <c r="BIZ112" s="62"/>
      <c r="BJE112" s="62"/>
      <c r="BJW112" s="342"/>
      <c r="BJX112" s="62"/>
      <c r="BJY112" s="62"/>
      <c r="BJZ112" s="62"/>
      <c r="BKA112" s="62"/>
      <c r="BKB112" s="62"/>
      <c r="BKC112" s="62"/>
      <c r="BKD112" s="62"/>
      <c r="BKE112" s="62"/>
      <c r="BKF112" s="62"/>
      <c r="BKG112" s="62"/>
      <c r="BKL112" s="62"/>
      <c r="BKQ112" s="62"/>
      <c r="BLI112" s="342"/>
      <c r="BLJ112" s="62"/>
      <c r="BLK112" s="62"/>
      <c r="BLL112" s="62"/>
      <c r="BLM112" s="62"/>
      <c r="BLN112" s="62"/>
      <c r="BLO112" s="62"/>
      <c r="BLP112" s="62"/>
      <c r="BLQ112" s="62"/>
      <c r="BLR112" s="62"/>
      <c r="BLS112" s="62"/>
      <c r="BLX112" s="62"/>
      <c r="BMC112" s="62"/>
      <c r="BMU112" s="342"/>
      <c r="BMV112" s="62"/>
      <c r="BMW112" s="62"/>
      <c r="BMX112" s="62"/>
      <c r="BMY112" s="62"/>
      <c r="BMZ112" s="62"/>
      <c r="BNA112" s="62"/>
      <c r="BNB112" s="62"/>
      <c r="BNC112" s="62"/>
      <c r="BND112" s="62"/>
      <c r="BNE112" s="62"/>
      <c r="BNJ112" s="62"/>
      <c r="BNO112" s="62"/>
      <c r="BOG112" s="342"/>
      <c r="BOH112" s="62"/>
      <c r="BOI112" s="62"/>
      <c r="BOJ112" s="62"/>
      <c r="BOK112" s="62"/>
      <c r="BOL112" s="62"/>
      <c r="BOM112" s="62"/>
      <c r="BON112" s="62"/>
      <c r="BOO112" s="62"/>
      <c r="BOP112" s="62"/>
      <c r="BOQ112" s="62"/>
      <c r="BOV112" s="62"/>
      <c r="BPA112" s="62"/>
      <c r="BPS112" s="342"/>
      <c r="BPT112" s="62"/>
      <c r="BPU112" s="62"/>
      <c r="BPV112" s="62"/>
      <c r="BPW112" s="62"/>
      <c r="BPX112" s="62"/>
      <c r="BPY112" s="62"/>
      <c r="BPZ112" s="62"/>
      <c r="BQA112" s="62"/>
      <c r="BQB112" s="62"/>
      <c r="BQC112" s="62"/>
      <c r="BQH112" s="62"/>
      <c r="BQM112" s="62"/>
      <c r="BRE112" s="342"/>
      <c r="BRF112" s="62"/>
      <c r="BRG112" s="62"/>
      <c r="BRH112" s="62"/>
      <c r="BRI112" s="62"/>
      <c r="BRJ112" s="62"/>
      <c r="BRK112" s="62"/>
      <c r="BRL112" s="62"/>
      <c r="BRM112" s="62"/>
      <c r="BRN112" s="62"/>
      <c r="BRO112" s="62"/>
      <c r="BRT112" s="62"/>
      <c r="BRY112" s="62"/>
      <c r="BSQ112" s="342"/>
      <c r="BSR112" s="62"/>
      <c r="BSS112" s="62"/>
      <c r="BST112" s="62"/>
      <c r="BSU112" s="62"/>
      <c r="BSV112" s="62"/>
      <c r="BSW112" s="62"/>
      <c r="BSX112" s="62"/>
      <c r="BSY112" s="62"/>
      <c r="BSZ112" s="62"/>
      <c r="BTA112" s="62"/>
      <c r="BTF112" s="62"/>
      <c r="BTK112" s="62"/>
      <c r="BUC112" s="342"/>
      <c r="BUD112" s="62"/>
      <c r="BUE112" s="62"/>
      <c r="BUF112" s="62"/>
      <c r="BUG112" s="62"/>
      <c r="BUH112" s="62"/>
      <c r="BUI112" s="62"/>
      <c r="BUJ112" s="62"/>
      <c r="BUK112" s="62"/>
      <c r="BUL112" s="62"/>
      <c r="BUM112" s="62"/>
      <c r="BUR112" s="62"/>
      <c r="BUW112" s="62"/>
      <c r="BVO112" s="342"/>
      <c r="BVP112" s="62"/>
      <c r="BVQ112" s="62"/>
      <c r="BVR112" s="62"/>
      <c r="BVS112" s="62"/>
      <c r="BVT112" s="62"/>
      <c r="BVU112" s="62"/>
      <c r="BVV112" s="62"/>
      <c r="BVW112" s="62"/>
      <c r="BVX112" s="62"/>
      <c r="BVY112" s="62"/>
      <c r="BWD112" s="62"/>
      <c r="BWI112" s="62"/>
      <c r="BXA112" s="342"/>
      <c r="BXB112" s="62"/>
      <c r="BXC112" s="62"/>
      <c r="BXD112" s="62"/>
      <c r="BXE112" s="62"/>
      <c r="BXF112" s="62"/>
      <c r="BXG112" s="62"/>
      <c r="BXH112" s="62"/>
      <c r="BXI112" s="62"/>
      <c r="BXJ112" s="62"/>
      <c r="BXK112" s="62"/>
      <c r="BXP112" s="62"/>
      <c r="BXU112" s="62"/>
      <c r="BYM112" s="342"/>
      <c r="BYN112" s="62"/>
      <c r="BYO112" s="62"/>
      <c r="BYP112" s="62"/>
      <c r="BYQ112" s="62"/>
      <c r="BYR112" s="62"/>
      <c r="BYS112" s="62"/>
      <c r="BYT112" s="62"/>
      <c r="BYU112" s="62"/>
      <c r="BYV112" s="62"/>
      <c r="BYW112" s="62"/>
      <c r="BZB112" s="62"/>
      <c r="BZG112" s="62"/>
      <c r="BZY112" s="342"/>
      <c r="BZZ112" s="62"/>
      <c r="CAA112" s="62"/>
      <c r="CAB112" s="62"/>
      <c r="CAC112" s="62"/>
      <c r="CAD112" s="62"/>
      <c r="CAE112" s="62"/>
      <c r="CAF112" s="62"/>
      <c r="CAG112" s="62"/>
      <c r="CAH112" s="62"/>
      <c r="CAI112" s="62"/>
      <c r="CAN112" s="62"/>
      <c r="CAS112" s="62"/>
      <c r="CBK112" s="342"/>
      <c r="CBL112" s="62"/>
      <c r="CBM112" s="62"/>
      <c r="CBN112" s="62"/>
      <c r="CBO112" s="62"/>
      <c r="CBP112" s="62"/>
      <c r="CBQ112" s="62"/>
      <c r="CBR112" s="62"/>
      <c r="CBS112" s="62"/>
      <c r="CBT112" s="62"/>
      <c r="CBU112" s="62"/>
      <c r="CBZ112" s="62"/>
      <c r="CCE112" s="62"/>
      <c r="CCW112" s="342"/>
      <c r="CCX112" s="62"/>
      <c r="CCY112" s="62"/>
      <c r="CCZ112" s="62"/>
      <c r="CDA112" s="62"/>
      <c r="CDB112" s="62"/>
      <c r="CDC112" s="62"/>
      <c r="CDD112" s="62"/>
      <c r="CDE112" s="62"/>
      <c r="CDF112" s="62"/>
      <c r="CDG112" s="62"/>
      <c r="CDL112" s="62"/>
      <c r="CDQ112" s="62"/>
      <c r="CEI112" s="342"/>
      <c r="CEJ112" s="62"/>
      <c r="CEK112" s="62"/>
      <c r="CEL112" s="62"/>
      <c r="CEM112" s="62"/>
      <c r="CEN112" s="62"/>
      <c r="CEO112" s="62"/>
      <c r="CEP112" s="62"/>
      <c r="CEQ112" s="62"/>
      <c r="CER112" s="62"/>
      <c r="CES112" s="62"/>
      <c r="CEX112" s="62"/>
      <c r="CFC112" s="62"/>
      <c r="CFU112" s="342"/>
      <c r="CFV112" s="62"/>
      <c r="CFW112" s="62"/>
      <c r="CFX112" s="62"/>
      <c r="CFY112" s="62"/>
      <c r="CFZ112" s="62"/>
      <c r="CGA112" s="62"/>
      <c r="CGB112" s="62"/>
      <c r="CGC112" s="62"/>
      <c r="CGD112" s="62"/>
      <c r="CGE112" s="62"/>
      <c r="CGJ112" s="62"/>
      <c r="CGO112" s="62"/>
      <c r="CHG112" s="342"/>
      <c r="CHH112" s="62"/>
      <c r="CHI112" s="62"/>
      <c r="CHJ112" s="62"/>
      <c r="CHK112" s="62"/>
      <c r="CHL112" s="62"/>
      <c r="CHM112" s="62"/>
      <c r="CHN112" s="62"/>
      <c r="CHO112" s="62"/>
      <c r="CHP112" s="62"/>
      <c r="CHQ112" s="62"/>
      <c r="CHV112" s="62"/>
      <c r="CIA112" s="62"/>
      <c r="CIS112" s="342"/>
      <c r="CIT112" s="62"/>
      <c r="CIU112" s="62"/>
      <c r="CIV112" s="62"/>
      <c r="CIW112" s="62"/>
      <c r="CIX112" s="62"/>
      <c r="CIY112" s="62"/>
      <c r="CIZ112" s="62"/>
      <c r="CJA112" s="62"/>
      <c r="CJB112" s="62"/>
      <c r="CJC112" s="62"/>
      <c r="CJH112" s="62"/>
      <c r="CJM112" s="62"/>
      <c r="CKE112" s="342"/>
      <c r="CKF112" s="62"/>
      <c r="CKG112" s="62"/>
      <c r="CKH112" s="62"/>
      <c r="CKI112" s="62"/>
      <c r="CKJ112" s="62"/>
      <c r="CKK112" s="62"/>
      <c r="CKL112" s="62"/>
      <c r="CKM112" s="62"/>
      <c r="CKN112" s="62"/>
      <c r="CKO112" s="62"/>
      <c r="CKT112" s="62"/>
      <c r="CKY112" s="62"/>
      <c r="CLQ112" s="342"/>
      <c r="CLR112" s="62"/>
      <c r="CLS112" s="62"/>
      <c r="CLT112" s="62"/>
      <c r="CLU112" s="62"/>
      <c r="CLV112" s="62"/>
      <c r="CLW112" s="62"/>
      <c r="CLX112" s="62"/>
      <c r="CLY112" s="62"/>
      <c r="CLZ112" s="62"/>
      <c r="CMA112" s="62"/>
      <c r="CMF112" s="62"/>
      <c r="CMK112" s="62"/>
      <c r="CNC112" s="342"/>
      <c r="CND112" s="62"/>
      <c r="CNE112" s="62"/>
      <c r="CNF112" s="62"/>
      <c r="CNG112" s="62"/>
      <c r="CNH112" s="62"/>
      <c r="CNI112" s="62"/>
      <c r="CNJ112" s="62"/>
      <c r="CNK112" s="62"/>
      <c r="CNL112" s="62"/>
      <c r="CNM112" s="62"/>
      <c r="CNR112" s="62"/>
      <c r="CNW112" s="62"/>
      <c r="COO112" s="342"/>
      <c r="COP112" s="62"/>
      <c r="COQ112" s="62"/>
      <c r="COR112" s="62"/>
      <c r="COS112" s="62"/>
      <c r="COT112" s="62"/>
      <c r="COU112" s="62"/>
      <c r="COV112" s="62"/>
      <c r="COW112" s="62"/>
      <c r="COX112" s="62"/>
      <c r="COY112" s="62"/>
      <c r="CPD112" s="62"/>
      <c r="CPI112" s="62"/>
      <c r="CQA112" s="342"/>
      <c r="CQB112" s="62"/>
      <c r="CQC112" s="62"/>
      <c r="CQD112" s="62"/>
      <c r="CQE112" s="62"/>
      <c r="CQF112" s="62"/>
      <c r="CQG112" s="62"/>
      <c r="CQH112" s="62"/>
      <c r="CQI112" s="62"/>
      <c r="CQJ112" s="62"/>
      <c r="CQK112" s="62"/>
      <c r="CQP112" s="62"/>
      <c r="CQU112" s="62"/>
      <c r="CRM112" s="342"/>
      <c r="CRN112" s="62"/>
      <c r="CRO112" s="62"/>
      <c r="CRP112" s="62"/>
      <c r="CRQ112" s="62"/>
      <c r="CRR112" s="62"/>
      <c r="CRS112" s="62"/>
      <c r="CRT112" s="62"/>
      <c r="CRU112" s="62"/>
      <c r="CRV112" s="62"/>
      <c r="CRW112" s="62"/>
      <c r="CSB112" s="62"/>
      <c r="CSG112" s="62"/>
      <c r="CSY112" s="342"/>
      <c r="CSZ112" s="62"/>
      <c r="CTA112" s="62"/>
      <c r="CTB112" s="62"/>
      <c r="CTC112" s="62"/>
      <c r="CTD112" s="62"/>
      <c r="CTE112" s="62"/>
      <c r="CTF112" s="62"/>
      <c r="CTG112" s="62"/>
      <c r="CTH112" s="62"/>
      <c r="CTI112" s="62"/>
      <c r="CTN112" s="62"/>
      <c r="CTS112" s="62"/>
      <c r="CUK112" s="342"/>
      <c r="CUL112" s="62"/>
      <c r="CUM112" s="62"/>
      <c r="CUN112" s="62"/>
      <c r="CUO112" s="62"/>
      <c r="CUP112" s="62"/>
      <c r="CUQ112" s="62"/>
      <c r="CUR112" s="62"/>
      <c r="CUS112" s="62"/>
      <c r="CUT112" s="62"/>
      <c r="CUU112" s="62"/>
      <c r="CUZ112" s="62"/>
      <c r="CVE112" s="62"/>
      <c r="CVW112" s="342"/>
      <c r="CVX112" s="62"/>
      <c r="CVY112" s="62"/>
      <c r="CVZ112" s="62"/>
      <c r="CWA112" s="62"/>
      <c r="CWB112" s="62"/>
      <c r="CWC112" s="62"/>
      <c r="CWD112" s="62"/>
      <c r="CWE112" s="62"/>
      <c r="CWF112" s="62"/>
      <c r="CWG112" s="62"/>
      <c r="CWL112" s="62"/>
      <c r="CWQ112" s="62"/>
      <c r="CXI112" s="342"/>
      <c r="CXJ112" s="62"/>
      <c r="CXK112" s="62"/>
      <c r="CXL112" s="62"/>
      <c r="CXM112" s="62"/>
      <c r="CXN112" s="62"/>
      <c r="CXO112" s="62"/>
      <c r="CXP112" s="62"/>
      <c r="CXQ112" s="62"/>
      <c r="CXR112" s="62"/>
      <c r="CXS112" s="62"/>
      <c r="CXX112" s="62"/>
      <c r="CYC112" s="62"/>
      <c r="CYU112" s="342"/>
      <c r="CYV112" s="62"/>
      <c r="CYW112" s="62"/>
      <c r="CYX112" s="62"/>
      <c r="CYY112" s="62"/>
      <c r="CYZ112" s="62"/>
      <c r="CZA112" s="62"/>
      <c r="CZB112" s="62"/>
      <c r="CZC112" s="62"/>
      <c r="CZD112" s="62"/>
      <c r="CZE112" s="62"/>
      <c r="CZJ112" s="62"/>
      <c r="CZO112" s="62"/>
      <c r="DAG112" s="342"/>
      <c r="DAH112" s="62"/>
      <c r="DAI112" s="62"/>
      <c r="DAJ112" s="62"/>
      <c r="DAK112" s="62"/>
      <c r="DAL112" s="62"/>
      <c r="DAM112" s="62"/>
      <c r="DAN112" s="62"/>
      <c r="DAO112" s="62"/>
      <c r="DAP112" s="62"/>
      <c r="DAQ112" s="62"/>
      <c r="DAV112" s="62"/>
      <c r="DBA112" s="62"/>
      <c r="DBS112" s="342"/>
      <c r="DBT112" s="62"/>
      <c r="DBU112" s="62"/>
      <c r="DBV112" s="62"/>
      <c r="DBW112" s="62"/>
      <c r="DBX112" s="62"/>
      <c r="DBY112" s="62"/>
      <c r="DBZ112" s="62"/>
      <c r="DCA112" s="62"/>
      <c r="DCB112" s="62"/>
      <c r="DCC112" s="62"/>
      <c r="DCH112" s="62"/>
      <c r="DCM112" s="62"/>
      <c r="DDE112" s="342"/>
      <c r="DDF112" s="62"/>
      <c r="DDG112" s="62"/>
      <c r="DDH112" s="62"/>
      <c r="DDI112" s="62"/>
      <c r="DDJ112" s="62"/>
      <c r="DDK112" s="62"/>
      <c r="DDL112" s="62"/>
      <c r="DDM112" s="62"/>
      <c r="DDN112" s="62"/>
      <c r="DDO112" s="62"/>
      <c r="DDT112" s="62"/>
      <c r="DDY112" s="62"/>
      <c r="DEQ112" s="342"/>
      <c r="DER112" s="62"/>
      <c r="DES112" s="62"/>
      <c r="DET112" s="62"/>
      <c r="DEU112" s="62"/>
      <c r="DEV112" s="62"/>
      <c r="DEW112" s="62"/>
      <c r="DEX112" s="62"/>
      <c r="DEY112" s="62"/>
      <c r="DEZ112" s="62"/>
      <c r="DFA112" s="62"/>
      <c r="DFF112" s="62"/>
      <c r="DFK112" s="62"/>
      <c r="DGC112" s="342"/>
      <c r="DGD112" s="62"/>
      <c r="DGE112" s="62"/>
      <c r="DGF112" s="62"/>
      <c r="DGG112" s="62"/>
      <c r="DGH112" s="62"/>
      <c r="DGI112" s="62"/>
      <c r="DGJ112" s="62"/>
      <c r="DGK112" s="62"/>
      <c r="DGL112" s="62"/>
      <c r="DGM112" s="62"/>
      <c r="DGR112" s="62"/>
      <c r="DGW112" s="62"/>
      <c r="DHO112" s="342"/>
      <c r="DHP112" s="62"/>
      <c r="DHQ112" s="62"/>
      <c r="DHR112" s="62"/>
      <c r="DHS112" s="62"/>
      <c r="DHT112" s="62"/>
      <c r="DHU112" s="62"/>
      <c r="DHV112" s="62"/>
      <c r="DHW112" s="62"/>
      <c r="DHX112" s="62"/>
      <c r="DHY112" s="62"/>
      <c r="DID112" s="62"/>
      <c r="DII112" s="62"/>
      <c r="DJA112" s="342"/>
      <c r="DJB112" s="62"/>
      <c r="DJC112" s="62"/>
      <c r="DJD112" s="62"/>
      <c r="DJE112" s="62"/>
      <c r="DJF112" s="62"/>
      <c r="DJG112" s="62"/>
      <c r="DJH112" s="62"/>
      <c r="DJI112" s="62"/>
      <c r="DJJ112" s="62"/>
      <c r="DJK112" s="62"/>
      <c r="DJP112" s="62"/>
      <c r="DJU112" s="62"/>
      <c r="DKM112" s="342"/>
      <c r="DKN112" s="62"/>
      <c r="DKO112" s="62"/>
      <c r="DKP112" s="62"/>
      <c r="DKQ112" s="62"/>
      <c r="DKR112" s="62"/>
      <c r="DKS112" s="62"/>
      <c r="DKT112" s="62"/>
      <c r="DKU112" s="62"/>
      <c r="DKV112" s="62"/>
      <c r="DKW112" s="62"/>
      <c r="DLB112" s="62"/>
      <c r="DLG112" s="62"/>
      <c r="DLY112" s="342"/>
      <c r="DLZ112" s="62"/>
      <c r="DMA112" s="62"/>
      <c r="DMB112" s="62"/>
      <c r="DMC112" s="62"/>
      <c r="DMD112" s="62"/>
      <c r="DME112" s="62"/>
      <c r="DMF112" s="62"/>
      <c r="DMG112" s="62"/>
      <c r="DMH112" s="62"/>
      <c r="DMI112" s="62"/>
      <c r="DMN112" s="62"/>
      <c r="DMS112" s="62"/>
      <c r="DNK112" s="342"/>
      <c r="DNL112" s="62"/>
      <c r="DNM112" s="62"/>
      <c r="DNN112" s="62"/>
      <c r="DNO112" s="62"/>
      <c r="DNP112" s="62"/>
      <c r="DNQ112" s="62"/>
      <c r="DNR112" s="62"/>
      <c r="DNS112" s="62"/>
      <c r="DNT112" s="62"/>
      <c r="DNU112" s="62"/>
      <c r="DNZ112" s="62"/>
      <c r="DOE112" s="62"/>
      <c r="DOW112" s="342"/>
      <c r="DOX112" s="62"/>
      <c r="DOY112" s="62"/>
      <c r="DOZ112" s="62"/>
      <c r="DPA112" s="62"/>
      <c r="DPB112" s="62"/>
      <c r="DPC112" s="62"/>
      <c r="DPD112" s="62"/>
      <c r="DPE112" s="62"/>
      <c r="DPF112" s="62"/>
      <c r="DPG112" s="62"/>
      <c r="DPL112" s="62"/>
      <c r="DPQ112" s="62"/>
      <c r="DQI112" s="342"/>
      <c r="DQJ112" s="62"/>
      <c r="DQK112" s="62"/>
      <c r="DQL112" s="62"/>
      <c r="DQM112" s="62"/>
      <c r="DQN112" s="62"/>
      <c r="DQO112" s="62"/>
      <c r="DQP112" s="62"/>
      <c r="DQQ112" s="62"/>
      <c r="DQR112" s="62"/>
      <c r="DQS112" s="62"/>
      <c r="DQX112" s="62"/>
      <c r="DRC112" s="62"/>
      <c r="DRU112" s="342"/>
      <c r="DRV112" s="62"/>
      <c r="DRW112" s="62"/>
      <c r="DRX112" s="62"/>
      <c r="DRY112" s="62"/>
      <c r="DRZ112" s="62"/>
      <c r="DSA112" s="62"/>
      <c r="DSB112" s="62"/>
      <c r="DSC112" s="62"/>
      <c r="DSD112" s="62"/>
      <c r="DSE112" s="62"/>
      <c r="DSJ112" s="62"/>
      <c r="DSO112" s="62"/>
      <c r="DTG112" s="342"/>
      <c r="DTH112" s="62"/>
      <c r="DTI112" s="62"/>
      <c r="DTJ112" s="62"/>
      <c r="DTK112" s="62"/>
      <c r="DTL112" s="62"/>
      <c r="DTM112" s="62"/>
      <c r="DTN112" s="62"/>
      <c r="DTO112" s="62"/>
      <c r="DTP112" s="62"/>
      <c r="DTQ112" s="62"/>
      <c r="DTV112" s="62"/>
      <c r="DUA112" s="62"/>
      <c r="DUS112" s="342"/>
      <c r="DUT112" s="62"/>
      <c r="DUU112" s="62"/>
      <c r="DUV112" s="62"/>
      <c r="DUW112" s="62"/>
      <c r="DUX112" s="62"/>
      <c r="DUY112" s="62"/>
      <c r="DUZ112" s="62"/>
      <c r="DVA112" s="62"/>
      <c r="DVB112" s="62"/>
      <c r="DVC112" s="62"/>
      <c r="DVH112" s="62"/>
      <c r="DVM112" s="62"/>
      <c r="DWE112" s="342"/>
      <c r="DWF112" s="62"/>
      <c r="DWG112" s="62"/>
      <c r="DWH112" s="62"/>
      <c r="DWI112" s="62"/>
      <c r="DWJ112" s="62"/>
      <c r="DWK112" s="62"/>
      <c r="DWL112" s="62"/>
      <c r="DWM112" s="62"/>
      <c r="DWN112" s="62"/>
      <c r="DWO112" s="62"/>
      <c r="DWT112" s="62"/>
      <c r="DWY112" s="62"/>
      <c r="DXQ112" s="342"/>
      <c r="DXR112" s="62"/>
      <c r="DXS112" s="62"/>
      <c r="DXT112" s="62"/>
      <c r="DXU112" s="62"/>
      <c r="DXV112" s="62"/>
      <c r="DXW112" s="62"/>
      <c r="DXX112" s="62"/>
      <c r="DXY112" s="62"/>
      <c r="DXZ112" s="62"/>
      <c r="DYA112" s="62"/>
      <c r="DYF112" s="62"/>
      <c r="DYK112" s="62"/>
      <c r="DZC112" s="342"/>
      <c r="DZD112" s="62"/>
      <c r="DZE112" s="62"/>
      <c r="DZF112" s="62"/>
      <c r="DZG112" s="62"/>
      <c r="DZH112" s="62"/>
      <c r="DZI112" s="62"/>
      <c r="DZJ112" s="62"/>
      <c r="DZK112" s="62"/>
      <c r="DZL112" s="62"/>
      <c r="DZM112" s="62"/>
      <c r="DZR112" s="62"/>
      <c r="DZW112" s="62"/>
      <c r="EAO112" s="342"/>
      <c r="EAP112" s="62"/>
      <c r="EAQ112" s="62"/>
      <c r="EAR112" s="62"/>
      <c r="EAS112" s="62"/>
      <c r="EAT112" s="62"/>
      <c r="EAU112" s="62"/>
      <c r="EAV112" s="62"/>
      <c r="EAW112" s="62"/>
      <c r="EAX112" s="62"/>
      <c r="EAY112" s="62"/>
      <c r="EBD112" s="62"/>
      <c r="EBI112" s="62"/>
      <c r="ECA112" s="342"/>
      <c r="ECB112" s="62"/>
      <c r="ECC112" s="62"/>
      <c r="ECD112" s="62"/>
      <c r="ECE112" s="62"/>
      <c r="ECF112" s="62"/>
      <c r="ECG112" s="62"/>
      <c r="ECH112" s="62"/>
      <c r="ECI112" s="62"/>
      <c r="ECJ112" s="62"/>
      <c r="ECK112" s="62"/>
      <c r="ECP112" s="62"/>
      <c r="ECU112" s="62"/>
      <c r="EDM112" s="342"/>
      <c r="EDN112" s="62"/>
      <c r="EDO112" s="62"/>
      <c r="EDP112" s="62"/>
      <c r="EDQ112" s="62"/>
      <c r="EDR112" s="62"/>
      <c r="EDS112" s="62"/>
      <c r="EDT112" s="62"/>
      <c r="EDU112" s="62"/>
      <c r="EDV112" s="62"/>
      <c r="EDW112" s="62"/>
      <c r="EEB112" s="62"/>
      <c r="EEG112" s="62"/>
      <c r="EEY112" s="342"/>
      <c r="EEZ112" s="62"/>
      <c r="EFA112" s="62"/>
      <c r="EFB112" s="62"/>
      <c r="EFC112" s="62"/>
      <c r="EFD112" s="62"/>
      <c r="EFE112" s="62"/>
      <c r="EFF112" s="62"/>
      <c r="EFG112" s="62"/>
      <c r="EFH112" s="62"/>
      <c r="EFI112" s="62"/>
      <c r="EFN112" s="62"/>
      <c r="EFS112" s="62"/>
      <c r="EGK112" s="342"/>
      <c r="EGL112" s="62"/>
      <c r="EGM112" s="62"/>
      <c r="EGN112" s="62"/>
      <c r="EGO112" s="62"/>
      <c r="EGP112" s="62"/>
      <c r="EGQ112" s="62"/>
      <c r="EGR112" s="62"/>
      <c r="EGS112" s="62"/>
      <c r="EGT112" s="62"/>
      <c r="EGU112" s="62"/>
      <c r="EGZ112" s="62"/>
      <c r="EHE112" s="62"/>
      <c r="EHW112" s="342"/>
      <c r="EHX112" s="62"/>
      <c r="EHY112" s="62"/>
      <c r="EHZ112" s="62"/>
      <c r="EIA112" s="62"/>
      <c r="EIB112" s="62"/>
      <c r="EIC112" s="62"/>
      <c r="EID112" s="62"/>
      <c r="EIE112" s="62"/>
      <c r="EIF112" s="62"/>
      <c r="EIG112" s="62"/>
      <c r="EIL112" s="62"/>
      <c r="EIQ112" s="62"/>
      <c r="EJI112" s="342"/>
      <c r="EJJ112" s="62"/>
      <c r="EJK112" s="62"/>
      <c r="EJL112" s="62"/>
      <c r="EJM112" s="62"/>
      <c r="EJN112" s="62"/>
      <c r="EJO112" s="62"/>
      <c r="EJP112" s="62"/>
      <c r="EJQ112" s="62"/>
      <c r="EJR112" s="62"/>
      <c r="EJS112" s="62"/>
      <c r="EJX112" s="62"/>
      <c r="EKC112" s="62"/>
      <c r="EKU112" s="342"/>
      <c r="EKV112" s="62"/>
      <c r="EKW112" s="62"/>
      <c r="EKX112" s="62"/>
      <c r="EKY112" s="62"/>
      <c r="EKZ112" s="62"/>
      <c r="ELA112" s="62"/>
      <c r="ELB112" s="62"/>
      <c r="ELC112" s="62"/>
      <c r="ELD112" s="62"/>
      <c r="ELE112" s="62"/>
      <c r="ELJ112" s="62"/>
      <c r="ELO112" s="62"/>
      <c r="EMG112" s="342"/>
      <c r="EMH112" s="62"/>
      <c r="EMI112" s="62"/>
      <c r="EMJ112" s="62"/>
      <c r="EMK112" s="62"/>
      <c r="EML112" s="62"/>
      <c r="EMM112" s="62"/>
      <c r="EMN112" s="62"/>
      <c r="EMO112" s="62"/>
      <c r="EMP112" s="62"/>
      <c r="EMQ112" s="62"/>
      <c r="EMV112" s="62"/>
      <c r="ENA112" s="62"/>
      <c r="ENS112" s="342"/>
      <c r="ENT112" s="62"/>
      <c r="ENU112" s="62"/>
      <c r="ENV112" s="62"/>
      <c r="ENW112" s="62"/>
      <c r="ENX112" s="62"/>
      <c r="ENY112" s="62"/>
      <c r="ENZ112" s="62"/>
      <c r="EOA112" s="62"/>
      <c r="EOB112" s="62"/>
      <c r="EOC112" s="62"/>
      <c r="EOH112" s="62"/>
      <c r="EOM112" s="62"/>
      <c r="EPE112" s="342"/>
      <c r="EPF112" s="62"/>
      <c r="EPG112" s="62"/>
      <c r="EPH112" s="62"/>
      <c r="EPI112" s="62"/>
      <c r="EPJ112" s="62"/>
      <c r="EPK112" s="62"/>
      <c r="EPL112" s="62"/>
      <c r="EPM112" s="62"/>
      <c r="EPN112" s="62"/>
      <c r="EPO112" s="62"/>
      <c r="EPT112" s="62"/>
      <c r="EPY112" s="62"/>
      <c r="EQQ112" s="342"/>
      <c r="EQR112" s="62"/>
      <c r="EQS112" s="62"/>
      <c r="EQT112" s="62"/>
      <c r="EQU112" s="62"/>
      <c r="EQV112" s="62"/>
      <c r="EQW112" s="62"/>
      <c r="EQX112" s="62"/>
      <c r="EQY112" s="62"/>
      <c r="EQZ112" s="62"/>
      <c r="ERA112" s="62"/>
      <c r="ERF112" s="62"/>
      <c r="ERK112" s="62"/>
      <c r="ESC112" s="342"/>
      <c r="ESD112" s="62"/>
      <c r="ESE112" s="62"/>
      <c r="ESF112" s="62"/>
      <c r="ESG112" s="62"/>
      <c r="ESH112" s="62"/>
      <c r="ESI112" s="62"/>
      <c r="ESJ112" s="62"/>
      <c r="ESK112" s="62"/>
      <c r="ESL112" s="62"/>
      <c r="ESM112" s="62"/>
      <c r="ESR112" s="62"/>
      <c r="ESW112" s="62"/>
      <c r="ETO112" s="342"/>
      <c r="ETP112" s="62"/>
      <c r="ETQ112" s="62"/>
      <c r="ETR112" s="62"/>
      <c r="ETS112" s="62"/>
      <c r="ETT112" s="62"/>
      <c r="ETU112" s="62"/>
      <c r="ETV112" s="62"/>
      <c r="ETW112" s="62"/>
      <c r="ETX112" s="62"/>
      <c r="ETY112" s="62"/>
      <c r="EUD112" s="62"/>
      <c r="EUI112" s="62"/>
      <c r="EVA112" s="342"/>
      <c r="EVB112" s="62"/>
      <c r="EVC112" s="62"/>
      <c r="EVD112" s="62"/>
      <c r="EVE112" s="62"/>
      <c r="EVF112" s="62"/>
      <c r="EVG112" s="62"/>
      <c r="EVH112" s="62"/>
      <c r="EVI112" s="62"/>
      <c r="EVJ112" s="62"/>
      <c r="EVK112" s="62"/>
      <c r="EVP112" s="62"/>
      <c r="EVU112" s="62"/>
      <c r="EWM112" s="342"/>
      <c r="EWN112" s="62"/>
      <c r="EWO112" s="62"/>
      <c r="EWP112" s="62"/>
      <c r="EWQ112" s="62"/>
      <c r="EWR112" s="62"/>
      <c r="EWS112" s="62"/>
      <c r="EWT112" s="62"/>
      <c r="EWU112" s="62"/>
      <c r="EWV112" s="62"/>
      <c r="EWW112" s="62"/>
      <c r="EXB112" s="62"/>
      <c r="EXG112" s="62"/>
      <c r="EXY112" s="342"/>
      <c r="EXZ112" s="62"/>
      <c r="EYA112" s="62"/>
      <c r="EYB112" s="62"/>
      <c r="EYC112" s="62"/>
      <c r="EYD112" s="62"/>
      <c r="EYE112" s="62"/>
      <c r="EYF112" s="62"/>
      <c r="EYG112" s="62"/>
      <c r="EYH112" s="62"/>
      <c r="EYI112" s="62"/>
      <c r="EYN112" s="62"/>
      <c r="EYS112" s="62"/>
      <c r="EZK112" s="342"/>
      <c r="EZL112" s="62"/>
      <c r="EZM112" s="62"/>
      <c r="EZN112" s="62"/>
      <c r="EZO112" s="62"/>
      <c r="EZP112" s="62"/>
      <c r="EZQ112" s="62"/>
      <c r="EZR112" s="62"/>
      <c r="EZS112" s="62"/>
      <c r="EZT112" s="62"/>
      <c r="EZU112" s="62"/>
      <c r="EZZ112" s="62"/>
      <c r="FAE112" s="62"/>
      <c r="FAW112" s="342"/>
      <c r="FAX112" s="62"/>
      <c r="FAY112" s="62"/>
      <c r="FAZ112" s="62"/>
      <c r="FBA112" s="62"/>
      <c r="FBB112" s="62"/>
      <c r="FBC112" s="62"/>
      <c r="FBD112" s="62"/>
      <c r="FBE112" s="62"/>
      <c r="FBF112" s="62"/>
      <c r="FBG112" s="62"/>
      <c r="FBL112" s="62"/>
      <c r="FBQ112" s="62"/>
      <c r="FCI112" s="342"/>
      <c r="FCJ112" s="62"/>
      <c r="FCK112" s="62"/>
      <c r="FCL112" s="62"/>
      <c r="FCM112" s="62"/>
      <c r="FCN112" s="62"/>
      <c r="FCO112" s="62"/>
      <c r="FCP112" s="62"/>
      <c r="FCQ112" s="62"/>
      <c r="FCR112" s="62"/>
      <c r="FCS112" s="62"/>
      <c r="FCX112" s="62"/>
      <c r="FDC112" s="62"/>
      <c r="FDU112" s="342"/>
      <c r="FDV112" s="62"/>
      <c r="FDW112" s="62"/>
      <c r="FDX112" s="62"/>
      <c r="FDY112" s="62"/>
      <c r="FDZ112" s="62"/>
      <c r="FEA112" s="62"/>
      <c r="FEB112" s="62"/>
      <c r="FEC112" s="62"/>
      <c r="FED112" s="62"/>
      <c r="FEE112" s="62"/>
      <c r="FEJ112" s="62"/>
      <c r="FEO112" s="62"/>
      <c r="FFG112" s="342"/>
      <c r="FFH112" s="62"/>
      <c r="FFI112" s="62"/>
      <c r="FFJ112" s="62"/>
      <c r="FFK112" s="62"/>
      <c r="FFL112" s="62"/>
      <c r="FFM112" s="62"/>
      <c r="FFN112" s="62"/>
      <c r="FFO112" s="62"/>
      <c r="FFP112" s="62"/>
      <c r="FFQ112" s="62"/>
      <c r="FFV112" s="62"/>
      <c r="FGA112" s="62"/>
      <c r="FGS112" s="342"/>
      <c r="FGT112" s="62"/>
      <c r="FGU112" s="62"/>
      <c r="FGV112" s="62"/>
      <c r="FGW112" s="62"/>
      <c r="FGX112" s="62"/>
      <c r="FGY112" s="62"/>
      <c r="FGZ112" s="62"/>
      <c r="FHA112" s="62"/>
      <c r="FHB112" s="62"/>
      <c r="FHC112" s="62"/>
      <c r="FHH112" s="62"/>
      <c r="FHM112" s="62"/>
      <c r="FIE112" s="342"/>
      <c r="FIF112" s="62"/>
      <c r="FIG112" s="62"/>
      <c r="FIH112" s="62"/>
      <c r="FII112" s="62"/>
      <c r="FIJ112" s="62"/>
      <c r="FIK112" s="62"/>
      <c r="FIL112" s="62"/>
      <c r="FIM112" s="62"/>
      <c r="FIN112" s="62"/>
      <c r="FIO112" s="62"/>
      <c r="FIT112" s="62"/>
      <c r="FIY112" s="62"/>
      <c r="FJQ112" s="342"/>
      <c r="FJR112" s="62"/>
      <c r="FJS112" s="62"/>
      <c r="FJT112" s="62"/>
      <c r="FJU112" s="62"/>
      <c r="FJV112" s="62"/>
      <c r="FJW112" s="62"/>
      <c r="FJX112" s="62"/>
      <c r="FJY112" s="62"/>
      <c r="FJZ112" s="62"/>
      <c r="FKA112" s="62"/>
      <c r="FKF112" s="62"/>
      <c r="FKK112" s="62"/>
      <c r="FLC112" s="342"/>
      <c r="FLD112" s="62"/>
      <c r="FLE112" s="62"/>
      <c r="FLF112" s="62"/>
      <c r="FLG112" s="62"/>
      <c r="FLH112" s="62"/>
      <c r="FLI112" s="62"/>
      <c r="FLJ112" s="62"/>
      <c r="FLK112" s="62"/>
      <c r="FLL112" s="62"/>
      <c r="FLM112" s="62"/>
      <c r="FLR112" s="62"/>
      <c r="FLW112" s="62"/>
      <c r="FMO112" s="342"/>
      <c r="FMP112" s="62"/>
      <c r="FMQ112" s="62"/>
      <c r="FMR112" s="62"/>
      <c r="FMS112" s="62"/>
      <c r="FMT112" s="62"/>
      <c r="FMU112" s="62"/>
      <c r="FMV112" s="62"/>
      <c r="FMW112" s="62"/>
      <c r="FMX112" s="62"/>
      <c r="FMY112" s="62"/>
      <c r="FND112" s="62"/>
      <c r="FNI112" s="62"/>
      <c r="FOA112" s="342"/>
      <c r="FOB112" s="62"/>
      <c r="FOC112" s="62"/>
      <c r="FOD112" s="62"/>
      <c r="FOE112" s="62"/>
      <c r="FOF112" s="62"/>
      <c r="FOG112" s="62"/>
      <c r="FOH112" s="62"/>
      <c r="FOI112" s="62"/>
      <c r="FOJ112" s="62"/>
      <c r="FOK112" s="62"/>
      <c r="FOP112" s="62"/>
      <c r="FOU112" s="62"/>
      <c r="FPM112" s="342"/>
      <c r="FPN112" s="62"/>
      <c r="FPO112" s="62"/>
      <c r="FPP112" s="62"/>
      <c r="FPQ112" s="62"/>
      <c r="FPR112" s="62"/>
      <c r="FPS112" s="62"/>
      <c r="FPT112" s="62"/>
      <c r="FPU112" s="62"/>
      <c r="FPV112" s="62"/>
      <c r="FPW112" s="62"/>
      <c r="FQB112" s="62"/>
      <c r="FQG112" s="62"/>
      <c r="FQY112" s="342"/>
      <c r="FQZ112" s="62"/>
      <c r="FRA112" s="62"/>
      <c r="FRB112" s="62"/>
      <c r="FRC112" s="62"/>
      <c r="FRD112" s="62"/>
      <c r="FRE112" s="62"/>
      <c r="FRF112" s="62"/>
      <c r="FRG112" s="62"/>
      <c r="FRH112" s="62"/>
      <c r="FRI112" s="62"/>
      <c r="FRN112" s="62"/>
      <c r="FRS112" s="62"/>
      <c r="FSK112" s="342"/>
      <c r="FSL112" s="62"/>
      <c r="FSM112" s="62"/>
      <c r="FSN112" s="62"/>
      <c r="FSO112" s="62"/>
      <c r="FSP112" s="62"/>
      <c r="FSQ112" s="62"/>
      <c r="FSR112" s="62"/>
      <c r="FSS112" s="62"/>
      <c r="FST112" s="62"/>
      <c r="FSU112" s="62"/>
      <c r="FSZ112" s="62"/>
      <c r="FTE112" s="62"/>
      <c r="FTW112" s="342"/>
      <c r="FTX112" s="62"/>
      <c r="FTY112" s="62"/>
      <c r="FTZ112" s="62"/>
      <c r="FUA112" s="62"/>
      <c r="FUB112" s="62"/>
      <c r="FUC112" s="62"/>
      <c r="FUD112" s="62"/>
      <c r="FUE112" s="62"/>
      <c r="FUF112" s="62"/>
      <c r="FUG112" s="62"/>
      <c r="FUL112" s="62"/>
      <c r="FUQ112" s="62"/>
      <c r="FVI112" s="342"/>
      <c r="FVJ112" s="62"/>
      <c r="FVK112" s="62"/>
      <c r="FVL112" s="62"/>
      <c r="FVM112" s="62"/>
      <c r="FVN112" s="62"/>
      <c r="FVO112" s="62"/>
      <c r="FVP112" s="62"/>
      <c r="FVQ112" s="62"/>
      <c r="FVR112" s="62"/>
      <c r="FVS112" s="62"/>
      <c r="FVX112" s="62"/>
      <c r="FWC112" s="62"/>
      <c r="FWU112" s="342"/>
      <c r="FWV112" s="62"/>
      <c r="FWW112" s="62"/>
      <c r="FWX112" s="62"/>
      <c r="FWY112" s="62"/>
      <c r="FWZ112" s="62"/>
      <c r="FXA112" s="62"/>
      <c r="FXB112" s="62"/>
      <c r="FXC112" s="62"/>
      <c r="FXD112" s="62"/>
      <c r="FXE112" s="62"/>
      <c r="FXJ112" s="62"/>
      <c r="FXO112" s="62"/>
      <c r="FYG112" s="342"/>
      <c r="FYH112" s="62"/>
      <c r="FYI112" s="62"/>
      <c r="FYJ112" s="62"/>
      <c r="FYK112" s="62"/>
      <c r="FYL112" s="62"/>
      <c r="FYM112" s="62"/>
      <c r="FYN112" s="62"/>
      <c r="FYO112" s="62"/>
      <c r="FYP112" s="62"/>
      <c r="FYQ112" s="62"/>
      <c r="FYV112" s="62"/>
      <c r="FZA112" s="62"/>
      <c r="FZS112" s="342"/>
      <c r="FZT112" s="62"/>
      <c r="FZU112" s="62"/>
      <c r="FZV112" s="62"/>
      <c r="FZW112" s="62"/>
      <c r="FZX112" s="62"/>
      <c r="FZY112" s="62"/>
      <c r="FZZ112" s="62"/>
      <c r="GAA112" s="62"/>
      <c r="GAB112" s="62"/>
      <c r="GAC112" s="62"/>
      <c r="GAH112" s="62"/>
      <c r="GAM112" s="62"/>
      <c r="GBE112" s="342"/>
      <c r="GBF112" s="62"/>
      <c r="GBG112" s="62"/>
      <c r="GBH112" s="62"/>
      <c r="GBI112" s="62"/>
      <c r="GBJ112" s="62"/>
      <c r="GBK112" s="62"/>
      <c r="GBL112" s="62"/>
      <c r="GBM112" s="62"/>
      <c r="GBN112" s="62"/>
      <c r="GBO112" s="62"/>
      <c r="GBT112" s="62"/>
      <c r="GBY112" s="62"/>
      <c r="GCQ112" s="342"/>
      <c r="GCR112" s="62"/>
      <c r="GCS112" s="62"/>
      <c r="GCT112" s="62"/>
      <c r="GCU112" s="62"/>
      <c r="GCV112" s="62"/>
      <c r="GCW112" s="62"/>
      <c r="GCX112" s="62"/>
      <c r="GCY112" s="62"/>
      <c r="GCZ112" s="62"/>
      <c r="GDA112" s="62"/>
      <c r="GDF112" s="62"/>
      <c r="GDK112" s="62"/>
      <c r="GEC112" s="342"/>
      <c r="GED112" s="62"/>
      <c r="GEE112" s="62"/>
      <c r="GEF112" s="62"/>
      <c r="GEG112" s="62"/>
      <c r="GEH112" s="62"/>
      <c r="GEI112" s="62"/>
      <c r="GEJ112" s="62"/>
      <c r="GEK112" s="62"/>
      <c r="GEL112" s="62"/>
      <c r="GEM112" s="62"/>
      <c r="GER112" s="62"/>
      <c r="GEW112" s="62"/>
      <c r="GFO112" s="342"/>
      <c r="GFP112" s="62"/>
      <c r="GFQ112" s="62"/>
      <c r="GFR112" s="62"/>
      <c r="GFS112" s="62"/>
      <c r="GFT112" s="62"/>
      <c r="GFU112" s="62"/>
      <c r="GFV112" s="62"/>
      <c r="GFW112" s="62"/>
      <c r="GFX112" s="62"/>
      <c r="GFY112" s="62"/>
      <c r="GGD112" s="62"/>
      <c r="GGI112" s="62"/>
      <c r="GHA112" s="342"/>
      <c r="GHB112" s="62"/>
      <c r="GHC112" s="62"/>
      <c r="GHD112" s="62"/>
      <c r="GHE112" s="62"/>
      <c r="GHF112" s="62"/>
      <c r="GHG112" s="62"/>
      <c r="GHH112" s="62"/>
      <c r="GHI112" s="62"/>
      <c r="GHJ112" s="62"/>
      <c r="GHK112" s="62"/>
      <c r="GHP112" s="62"/>
      <c r="GHU112" s="62"/>
      <c r="GIM112" s="342"/>
      <c r="GIN112" s="62"/>
      <c r="GIO112" s="62"/>
      <c r="GIP112" s="62"/>
      <c r="GIQ112" s="62"/>
      <c r="GIR112" s="62"/>
      <c r="GIS112" s="62"/>
      <c r="GIT112" s="62"/>
      <c r="GIU112" s="62"/>
      <c r="GIV112" s="62"/>
      <c r="GIW112" s="62"/>
      <c r="GJB112" s="62"/>
      <c r="GJG112" s="62"/>
      <c r="GJY112" s="342"/>
      <c r="GJZ112" s="62"/>
      <c r="GKA112" s="62"/>
      <c r="GKB112" s="62"/>
      <c r="GKC112" s="62"/>
      <c r="GKD112" s="62"/>
      <c r="GKE112" s="62"/>
      <c r="GKF112" s="62"/>
      <c r="GKG112" s="62"/>
      <c r="GKH112" s="62"/>
      <c r="GKI112" s="62"/>
      <c r="GKN112" s="62"/>
      <c r="GKS112" s="62"/>
      <c r="GLK112" s="342"/>
      <c r="GLL112" s="62"/>
      <c r="GLM112" s="62"/>
      <c r="GLN112" s="62"/>
      <c r="GLO112" s="62"/>
      <c r="GLP112" s="62"/>
      <c r="GLQ112" s="62"/>
      <c r="GLR112" s="62"/>
      <c r="GLS112" s="62"/>
      <c r="GLT112" s="62"/>
      <c r="GLU112" s="62"/>
      <c r="GLZ112" s="62"/>
      <c r="GME112" s="62"/>
      <c r="GMW112" s="342"/>
      <c r="GMX112" s="62"/>
      <c r="GMY112" s="62"/>
      <c r="GMZ112" s="62"/>
      <c r="GNA112" s="62"/>
      <c r="GNB112" s="62"/>
      <c r="GNC112" s="62"/>
      <c r="GND112" s="62"/>
      <c r="GNE112" s="62"/>
      <c r="GNF112" s="62"/>
      <c r="GNG112" s="62"/>
      <c r="GNL112" s="62"/>
      <c r="GNQ112" s="62"/>
      <c r="GOI112" s="342"/>
      <c r="GOJ112" s="62"/>
      <c r="GOK112" s="62"/>
      <c r="GOL112" s="62"/>
      <c r="GOM112" s="62"/>
      <c r="GON112" s="62"/>
      <c r="GOO112" s="62"/>
      <c r="GOP112" s="62"/>
      <c r="GOQ112" s="62"/>
      <c r="GOR112" s="62"/>
      <c r="GOS112" s="62"/>
      <c r="GOX112" s="62"/>
      <c r="GPC112" s="62"/>
      <c r="GPU112" s="342"/>
      <c r="GPV112" s="62"/>
      <c r="GPW112" s="62"/>
      <c r="GPX112" s="62"/>
      <c r="GPY112" s="62"/>
      <c r="GPZ112" s="62"/>
      <c r="GQA112" s="62"/>
      <c r="GQB112" s="62"/>
      <c r="GQC112" s="62"/>
      <c r="GQD112" s="62"/>
      <c r="GQE112" s="62"/>
      <c r="GQJ112" s="62"/>
      <c r="GQO112" s="62"/>
      <c r="GRG112" s="342"/>
      <c r="GRH112" s="62"/>
      <c r="GRI112" s="62"/>
      <c r="GRJ112" s="62"/>
      <c r="GRK112" s="62"/>
      <c r="GRL112" s="62"/>
      <c r="GRM112" s="62"/>
      <c r="GRN112" s="62"/>
      <c r="GRO112" s="62"/>
      <c r="GRP112" s="62"/>
      <c r="GRQ112" s="62"/>
      <c r="GRV112" s="62"/>
      <c r="GSA112" s="62"/>
      <c r="GSS112" s="342"/>
      <c r="GST112" s="62"/>
      <c r="GSU112" s="62"/>
      <c r="GSV112" s="62"/>
      <c r="GSW112" s="62"/>
      <c r="GSX112" s="62"/>
      <c r="GSY112" s="62"/>
      <c r="GSZ112" s="62"/>
      <c r="GTA112" s="62"/>
      <c r="GTB112" s="62"/>
      <c r="GTC112" s="62"/>
      <c r="GTH112" s="62"/>
      <c r="GTM112" s="62"/>
      <c r="GUE112" s="342"/>
      <c r="GUF112" s="62"/>
      <c r="GUG112" s="62"/>
      <c r="GUH112" s="62"/>
      <c r="GUI112" s="62"/>
      <c r="GUJ112" s="62"/>
      <c r="GUK112" s="62"/>
      <c r="GUL112" s="62"/>
      <c r="GUM112" s="62"/>
      <c r="GUN112" s="62"/>
      <c r="GUO112" s="62"/>
      <c r="GUT112" s="62"/>
      <c r="GUY112" s="62"/>
      <c r="GVQ112" s="342"/>
      <c r="GVR112" s="62"/>
      <c r="GVS112" s="62"/>
      <c r="GVT112" s="62"/>
      <c r="GVU112" s="62"/>
      <c r="GVV112" s="62"/>
      <c r="GVW112" s="62"/>
      <c r="GVX112" s="62"/>
      <c r="GVY112" s="62"/>
      <c r="GVZ112" s="62"/>
      <c r="GWA112" s="62"/>
      <c r="GWF112" s="62"/>
      <c r="GWK112" s="62"/>
      <c r="GXC112" s="342"/>
      <c r="GXD112" s="62"/>
      <c r="GXE112" s="62"/>
      <c r="GXF112" s="62"/>
      <c r="GXG112" s="62"/>
      <c r="GXH112" s="62"/>
      <c r="GXI112" s="62"/>
      <c r="GXJ112" s="62"/>
      <c r="GXK112" s="62"/>
      <c r="GXL112" s="62"/>
      <c r="GXM112" s="62"/>
      <c r="GXR112" s="62"/>
      <c r="GXW112" s="62"/>
      <c r="GYO112" s="342"/>
      <c r="GYP112" s="62"/>
      <c r="GYQ112" s="62"/>
      <c r="GYR112" s="62"/>
      <c r="GYS112" s="62"/>
      <c r="GYT112" s="62"/>
      <c r="GYU112" s="62"/>
      <c r="GYV112" s="62"/>
      <c r="GYW112" s="62"/>
      <c r="GYX112" s="62"/>
      <c r="GYY112" s="62"/>
      <c r="GZD112" s="62"/>
      <c r="GZI112" s="62"/>
      <c r="HAA112" s="342"/>
      <c r="HAB112" s="62"/>
      <c r="HAC112" s="62"/>
      <c r="HAD112" s="62"/>
      <c r="HAE112" s="62"/>
      <c r="HAF112" s="62"/>
      <c r="HAG112" s="62"/>
      <c r="HAH112" s="62"/>
      <c r="HAI112" s="62"/>
      <c r="HAJ112" s="62"/>
      <c r="HAK112" s="62"/>
      <c r="HAP112" s="62"/>
      <c r="HAU112" s="62"/>
      <c r="HBM112" s="342"/>
      <c r="HBN112" s="62"/>
      <c r="HBO112" s="62"/>
      <c r="HBP112" s="62"/>
      <c r="HBQ112" s="62"/>
      <c r="HBR112" s="62"/>
      <c r="HBS112" s="62"/>
      <c r="HBT112" s="62"/>
      <c r="HBU112" s="62"/>
      <c r="HBV112" s="62"/>
      <c r="HBW112" s="62"/>
      <c r="HCB112" s="62"/>
      <c r="HCG112" s="62"/>
      <c r="HCY112" s="342"/>
      <c r="HCZ112" s="62"/>
      <c r="HDA112" s="62"/>
      <c r="HDB112" s="62"/>
      <c r="HDC112" s="62"/>
      <c r="HDD112" s="62"/>
      <c r="HDE112" s="62"/>
      <c r="HDF112" s="62"/>
      <c r="HDG112" s="62"/>
      <c r="HDH112" s="62"/>
      <c r="HDI112" s="62"/>
      <c r="HDN112" s="62"/>
      <c r="HDS112" s="62"/>
      <c r="HEK112" s="342"/>
      <c r="HEL112" s="62"/>
      <c r="HEM112" s="62"/>
      <c r="HEN112" s="62"/>
      <c r="HEO112" s="62"/>
      <c r="HEP112" s="62"/>
      <c r="HEQ112" s="62"/>
      <c r="HER112" s="62"/>
      <c r="HES112" s="62"/>
      <c r="HET112" s="62"/>
      <c r="HEU112" s="62"/>
      <c r="HEZ112" s="62"/>
      <c r="HFE112" s="62"/>
      <c r="HFW112" s="342"/>
      <c r="HFX112" s="62"/>
      <c r="HFY112" s="62"/>
      <c r="HFZ112" s="62"/>
      <c r="HGA112" s="62"/>
      <c r="HGB112" s="62"/>
      <c r="HGC112" s="62"/>
      <c r="HGD112" s="62"/>
      <c r="HGE112" s="62"/>
      <c r="HGF112" s="62"/>
      <c r="HGG112" s="62"/>
      <c r="HGL112" s="62"/>
      <c r="HGQ112" s="62"/>
      <c r="HHI112" s="342"/>
      <c r="HHJ112" s="62"/>
      <c r="HHK112" s="62"/>
      <c r="HHL112" s="62"/>
      <c r="HHM112" s="62"/>
      <c r="HHN112" s="62"/>
      <c r="HHO112" s="62"/>
      <c r="HHP112" s="62"/>
      <c r="HHQ112" s="62"/>
      <c r="HHR112" s="62"/>
      <c r="HHS112" s="62"/>
      <c r="HHX112" s="62"/>
      <c r="HIC112" s="62"/>
      <c r="HIU112" s="342"/>
      <c r="HIV112" s="62"/>
      <c r="HIW112" s="62"/>
      <c r="HIX112" s="62"/>
      <c r="HIY112" s="62"/>
      <c r="HIZ112" s="62"/>
      <c r="HJA112" s="62"/>
      <c r="HJB112" s="62"/>
      <c r="HJC112" s="62"/>
      <c r="HJD112" s="62"/>
      <c r="HJE112" s="62"/>
      <c r="HJJ112" s="62"/>
      <c r="HJO112" s="62"/>
      <c r="HKG112" s="342"/>
      <c r="HKH112" s="62"/>
      <c r="HKI112" s="62"/>
      <c r="HKJ112" s="62"/>
      <c r="HKK112" s="62"/>
      <c r="HKL112" s="62"/>
      <c r="HKM112" s="62"/>
      <c r="HKN112" s="62"/>
      <c r="HKO112" s="62"/>
      <c r="HKP112" s="62"/>
      <c r="HKQ112" s="62"/>
      <c r="HKV112" s="62"/>
      <c r="HLA112" s="62"/>
      <c r="HLS112" s="342"/>
      <c r="HLT112" s="62"/>
      <c r="HLU112" s="62"/>
      <c r="HLV112" s="62"/>
      <c r="HLW112" s="62"/>
      <c r="HLX112" s="62"/>
      <c r="HLY112" s="62"/>
      <c r="HLZ112" s="62"/>
      <c r="HMA112" s="62"/>
      <c r="HMB112" s="62"/>
      <c r="HMC112" s="62"/>
      <c r="HMH112" s="62"/>
      <c r="HMM112" s="62"/>
      <c r="HNE112" s="342"/>
      <c r="HNF112" s="62"/>
      <c r="HNG112" s="62"/>
      <c r="HNH112" s="62"/>
      <c r="HNI112" s="62"/>
      <c r="HNJ112" s="62"/>
      <c r="HNK112" s="62"/>
      <c r="HNL112" s="62"/>
      <c r="HNM112" s="62"/>
      <c r="HNN112" s="62"/>
      <c r="HNO112" s="62"/>
      <c r="HNT112" s="62"/>
      <c r="HNY112" s="62"/>
      <c r="HOQ112" s="342"/>
      <c r="HOR112" s="62"/>
      <c r="HOS112" s="62"/>
      <c r="HOT112" s="62"/>
      <c r="HOU112" s="62"/>
      <c r="HOV112" s="62"/>
      <c r="HOW112" s="62"/>
      <c r="HOX112" s="62"/>
      <c r="HOY112" s="62"/>
      <c r="HOZ112" s="62"/>
      <c r="HPA112" s="62"/>
      <c r="HPF112" s="62"/>
      <c r="HPK112" s="62"/>
      <c r="HQC112" s="342"/>
      <c r="HQD112" s="62"/>
      <c r="HQE112" s="62"/>
      <c r="HQF112" s="62"/>
      <c r="HQG112" s="62"/>
      <c r="HQH112" s="62"/>
      <c r="HQI112" s="62"/>
      <c r="HQJ112" s="62"/>
      <c r="HQK112" s="62"/>
      <c r="HQL112" s="62"/>
      <c r="HQM112" s="62"/>
      <c r="HQR112" s="62"/>
      <c r="HQW112" s="62"/>
      <c r="HRO112" s="342"/>
      <c r="HRP112" s="62"/>
      <c r="HRQ112" s="62"/>
      <c r="HRR112" s="62"/>
      <c r="HRS112" s="62"/>
      <c r="HRT112" s="62"/>
      <c r="HRU112" s="62"/>
      <c r="HRV112" s="62"/>
      <c r="HRW112" s="62"/>
      <c r="HRX112" s="62"/>
      <c r="HRY112" s="62"/>
      <c r="HSD112" s="62"/>
      <c r="HSI112" s="62"/>
      <c r="HTA112" s="342"/>
      <c r="HTB112" s="62"/>
      <c r="HTC112" s="62"/>
      <c r="HTD112" s="62"/>
      <c r="HTE112" s="62"/>
      <c r="HTF112" s="62"/>
      <c r="HTG112" s="62"/>
      <c r="HTH112" s="62"/>
      <c r="HTI112" s="62"/>
      <c r="HTJ112" s="62"/>
      <c r="HTK112" s="62"/>
      <c r="HTP112" s="62"/>
      <c r="HTU112" s="62"/>
      <c r="HUM112" s="342"/>
      <c r="HUN112" s="62"/>
      <c r="HUO112" s="62"/>
      <c r="HUP112" s="62"/>
      <c r="HUQ112" s="62"/>
      <c r="HUR112" s="62"/>
      <c r="HUS112" s="62"/>
      <c r="HUT112" s="62"/>
      <c r="HUU112" s="62"/>
      <c r="HUV112" s="62"/>
      <c r="HUW112" s="62"/>
      <c r="HVB112" s="62"/>
      <c r="HVG112" s="62"/>
      <c r="HVY112" s="342"/>
      <c r="HVZ112" s="62"/>
      <c r="HWA112" s="62"/>
      <c r="HWB112" s="62"/>
      <c r="HWC112" s="62"/>
      <c r="HWD112" s="62"/>
      <c r="HWE112" s="62"/>
      <c r="HWF112" s="62"/>
      <c r="HWG112" s="62"/>
      <c r="HWH112" s="62"/>
      <c r="HWI112" s="62"/>
      <c r="HWN112" s="62"/>
      <c r="HWS112" s="62"/>
      <c r="HXK112" s="342"/>
      <c r="HXL112" s="62"/>
      <c r="HXM112" s="62"/>
      <c r="HXN112" s="62"/>
      <c r="HXO112" s="62"/>
      <c r="HXP112" s="62"/>
      <c r="HXQ112" s="62"/>
      <c r="HXR112" s="62"/>
      <c r="HXS112" s="62"/>
      <c r="HXT112" s="62"/>
      <c r="HXU112" s="62"/>
      <c r="HXZ112" s="62"/>
      <c r="HYE112" s="62"/>
      <c r="HYW112" s="342"/>
      <c r="HYX112" s="62"/>
      <c r="HYY112" s="62"/>
      <c r="HYZ112" s="62"/>
      <c r="HZA112" s="62"/>
      <c r="HZB112" s="62"/>
      <c r="HZC112" s="62"/>
      <c r="HZD112" s="62"/>
      <c r="HZE112" s="62"/>
      <c r="HZF112" s="62"/>
      <c r="HZG112" s="62"/>
      <c r="HZL112" s="62"/>
      <c r="HZQ112" s="62"/>
      <c r="IAI112" s="342"/>
      <c r="IAJ112" s="62"/>
      <c r="IAK112" s="62"/>
      <c r="IAL112" s="62"/>
      <c r="IAM112" s="62"/>
      <c r="IAN112" s="62"/>
      <c r="IAO112" s="62"/>
      <c r="IAP112" s="62"/>
      <c r="IAQ112" s="62"/>
      <c r="IAR112" s="62"/>
      <c r="IAS112" s="62"/>
      <c r="IAX112" s="62"/>
      <c r="IBC112" s="62"/>
      <c r="IBU112" s="342"/>
      <c r="IBV112" s="62"/>
      <c r="IBW112" s="62"/>
      <c r="IBX112" s="62"/>
      <c r="IBY112" s="62"/>
      <c r="IBZ112" s="62"/>
      <c r="ICA112" s="62"/>
      <c r="ICB112" s="62"/>
      <c r="ICC112" s="62"/>
      <c r="ICD112" s="62"/>
      <c r="ICE112" s="62"/>
      <c r="ICJ112" s="62"/>
      <c r="ICO112" s="62"/>
      <c r="IDG112" s="342"/>
      <c r="IDH112" s="62"/>
      <c r="IDI112" s="62"/>
      <c r="IDJ112" s="62"/>
      <c r="IDK112" s="62"/>
      <c r="IDL112" s="62"/>
      <c r="IDM112" s="62"/>
      <c r="IDN112" s="62"/>
      <c r="IDO112" s="62"/>
      <c r="IDP112" s="62"/>
      <c r="IDQ112" s="62"/>
      <c r="IDV112" s="62"/>
      <c r="IEA112" s="62"/>
      <c r="IES112" s="342"/>
      <c r="IET112" s="62"/>
      <c r="IEU112" s="62"/>
      <c r="IEV112" s="62"/>
      <c r="IEW112" s="62"/>
      <c r="IEX112" s="62"/>
      <c r="IEY112" s="62"/>
      <c r="IEZ112" s="62"/>
      <c r="IFA112" s="62"/>
      <c r="IFB112" s="62"/>
      <c r="IFC112" s="62"/>
      <c r="IFH112" s="62"/>
      <c r="IFM112" s="62"/>
      <c r="IGE112" s="342"/>
      <c r="IGF112" s="62"/>
      <c r="IGG112" s="62"/>
      <c r="IGH112" s="62"/>
      <c r="IGI112" s="62"/>
      <c r="IGJ112" s="62"/>
      <c r="IGK112" s="62"/>
      <c r="IGL112" s="62"/>
      <c r="IGM112" s="62"/>
      <c r="IGN112" s="62"/>
      <c r="IGO112" s="62"/>
      <c r="IGT112" s="62"/>
      <c r="IGY112" s="62"/>
      <c r="IHQ112" s="342"/>
      <c r="IHR112" s="62"/>
      <c r="IHS112" s="62"/>
      <c r="IHT112" s="62"/>
      <c r="IHU112" s="62"/>
      <c r="IHV112" s="62"/>
      <c r="IHW112" s="62"/>
      <c r="IHX112" s="62"/>
      <c r="IHY112" s="62"/>
      <c r="IHZ112" s="62"/>
      <c r="IIA112" s="62"/>
      <c r="IIF112" s="62"/>
      <c r="IIK112" s="62"/>
      <c r="IJC112" s="342"/>
      <c r="IJD112" s="62"/>
      <c r="IJE112" s="62"/>
      <c r="IJF112" s="62"/>
      <c r="IJG112" s="62"/>
      <c r="IJH112" s="62"/>
      <c r="IJI112" s="62"/>
      <c r="IJJ112" s="62"/>
      <c r="IJK112" s="62"/>
      <c r="IJL112" s="62"/>
      <c r="IJM112" s="62"/>
      <c r="IJR112" s="62"/>
      <c r="IJW112" s="62"/>
      <c r="IKO112" s="342"/>
      <c r="IKP112" s="62"/>
      <c r="IKQ112" s="62"/>
      <c r="IKR112" s="62"/>
      <c r="IKS112" s="62"/>
      <c r="IKT112" s="62"/>
      <c r="IKU112" s="62"/>
      <c r="IKV112" s="62"/>
      <c r="IKW112" s="62"/>
      <c r="IKX112" s="62"/>
      <c r="IKY112" s="62"/>
      <c r="ILD112" s="62"/>
      <c r="ILI112" s="62"/>
      <c r="IMA112" s="342"/>
      <c r="IMB112" s="62"/>
      <c r="IMC112" s="62"/>
      <c r="IMD112" s="62"/>
      <c r="IME112" s="62"/>
      <c r="IMF112" s="62"/>
      <c r="IMG112" s="62"/>
      <c r="IMH112" s="62"/>
      <c r="IMI112" s="62"/>
      <c r="IMJ112" s="62"/>
      <c r="IMK112" s="62"/>
      <c r="IMP112" s="62"/>
      <c r="IMU112" s="62"/>
      <c r="INM112" s="342"/>
      <c r="INN112" s="62"/>
      <c r="INO112" s="62"/>
      <c r="INP112" s="62"/>
      <c r="INQ112" s="62"/>
      <c r="INR112" s="62"/>
      <c r="INS112" s="62"/>
      <c r="INT112" s="62"/>
      <c r="INU112" s="62"/>
      <c r="INV112" s="62"/>
      <c r="INW112" s="62"/>
      <c r="IOB112" s="62"/>
      <c r="IOG112" s="62"/>
      <c r="IOY112" s="342"/>
      <c r="IOZ112" s="62"/>
      <c r="IPA112" s="62"/>
      <c r="IPB112" s="62"/>
      <c r="IPC112" s="62"/>
      <c r="IPD112" s="62"/>
      <c r="IPE112" s="62"/>
      <c r="IPF112" s="62"/>
      <c r="IPG112" s="62"/>
      <c r="IPH112" s="62"/>
      <c r="IPI112" s="62"/>
      <c r="IPN112" s="62"/>
      <c r="IPS112" s="62"/>
      <c r="IQK112" s="342"/>
      <c r="IQL112" s="62"/>
      <c r="IQM112" s="62"/>
      <c r="IQN112" s="62"/>
      <c r="IQO112" s="62"/>
      <c r="IQP112" s="62"/>
      <c r="IQQ112" s="62"/>
      <c r="IQR112" s="62"/>
      <c r="IQS112" s="62"/>
      <c r="IQT112" s="62"/>
      <c r="IQU112" s="62"/>
      <c r="IQZ112" s="62"/>
      <c r="IRE112" s="62"/>
      <c r="IRW112" s="342"/>
      <c r="IRX112" s="62"/>
      <c r="IRY112" s="62"/>
      <c r="IRZ112" s="62"/>
      <c r="ISA112" s="62"/>
      <c r="ISB112" s="62"/>
      <c r="ISC112" s="62"/>
      <c r="ISD112" s="62"/>
      <c r="ISE112" s="62"/>
      <c r="ISF112" s="62"/>
      <c r="ISG112" s="62"/>
      <c r="ISL112" s="62"/>
      <c r="ISQ112" s="62"/>
      <c r="ITI112" s="342"/>
      <c r="ITJ112" s="62"/>
      <c r="ITK112" s="62"/>
      <c r="ITL112" s="62"/>
      <c r="ITM112" s="62"/>
      <c r="ITN112" s="62"/>
      <c r="ITO112" s="62"/>
      <c r="ITP112" s="62"/>
      <c r="ITQ112" s="62"/>
      <c r="ITR112" s="62"/>
      <c r="ITS112" s="62"/>
      <c r="ITX112" s="62"/>
      <c r="IUC112" s="62"/>
      <c r="IUU112" s="342"/>
      <c r="IUV112" s="62"/>
      <c r="IUW112" s="62"/>
      <c r="IUX112" s="62"/>
      <c r="IUY112" s="62"/>
      <c r="IUZ112" s="62"/>
      <c r="IVA112" s="62"/>
      <c r="IVB112" s="62"/>
      <c r="IVC112" s="62"/>
      <c r="IVD112" s="62"/>
      <c r="IVE112" s="62"/>
      <c r="IVJ112" s="62"/>
      <c r="IVO112" s="62"/>
      <c r="IWG112" s="342"/>
      <c r="IWH112" s="62"/>
      <c r="IWI112" s="62"/>
      <c r="IWJ112" s="62"/>
      <c r="IWK112" s="62"/>
      <c r="IWL112" s="62"/>
      <c r="IWM112" s="62"/>
      <c r="IWN112" s="62"/>
      <c r="IWO112" s="62"/>
      <c r="IWP112" s="62"/>
      <c r="IWQ112" s="62"/>
      <c r="IWV112" s="62"/>
      <c r="IXA112" s="62"/>
      <c r="IXS112" s="342"/>
      <c r="IXT112" s="62"/>
      <c r="IXU112" s="62"/>
      <c r="IXV112" s="62"/>
      <c r="IXW112" s="62"/>
      <c r="IXX112" s="62"/>
      <c r="IXY112" s="62"/>
      <c r="IXZ112" s="62"/>
      <c r="IYA112" s="62"/>
      <c r="IYB112" s="62"/>
      <c r="IYC112" s="62"/>
      <c r="IYH112" s="62"/>
      <c r="IYM112" s="62"/>
      <c r="IZE112" s="342"/>
      <c r="IZF112" s="62"/>
      <c r="IZG112" s="62"/>
      <c r="IZH112" s="62"/>
      <c r="IZI112" s="62"/>
      <c r="IZJ112" s="62"/>
      <c r="IZK112" s="62"/>
      <c r="IZL112" s="62"/>
      <c r="IZM112" s="62"/>
      <c r="IZN112" s="62"/>
      <c r="IZO112" s="62"/>
      <c r="IZT112" s="62"/>
      <c r="IZY112" s="62"/>
      <c r="JAQ112" s="342"/>
      <c r="JAR112" s="62"/>
      <c r="JAS112" s="62"/>
      <c r="JAT112" s="62"/>
      <c r="JAU112" s="62"/>
      <c r="JAV112" s="62"/>
      <c r="JAW112" s="62"/>
      <c r="JAX112" s="62"/>
      <c r="JAY112" s="62"/>
      <c r="JAZ112" s="62"/>
      <c r="JBA112" s="62"/>
      <c r="JBF112" s="62"/>
      <c r="JBK112" s="62"/>
      <c r="JCC112" s="342"/>
      <c r="JCD112" s="62"/>
      <c r="JCE112" s="62"/>
      <c r="JCF112" s="62"/>
      <c r="JCG112" s="62"/>
      <c r="JCH112" s="62"/>
      <c r="JCI112" s="62"/>
      <c r="JCJ112" s="62"/>
      <c r="JCK112" s="62"/>
      <c r="JCL112" s="62"/>
      <c r="JCM112" s="62"/>
      <c r="JCR112" s="62"/>
      <c r="JCW112" s="62"/>
      <c r="JDO112" s="342"/>
      <c r="JDP112" s="62"/>
      <c r="JDQ112" s="62"/>
      <c r="JDR112" s="62"/>
      <c r="JDS112" s="62"/>
      <c r="JDT112" s="62"/>
      <c r="JDU112" s="62"/>
      <c r="JDV112" s="62"/>
      <c r="JDW112" s="62"/>
      <c r="JDX112" s="62"/>
      <c r="JDY112" s="62"/>
      <c r="JED112" s="62"/>
      <c r="JEI112" s="62"/>
      <c r="JFA112" s="342"/>
      <c r="JFB112" s="62"/>
      <c r="JFC112" s="62"/>
      <c r="JFD112" s="62"/>
      <c r="JFE112" s="62"/>
      <c r="JFF112" s="62"/>
      <c r="JFG112" s="62"/>
      <c r="JFH112" s="62"/>
      <c r="JFI112" s="62"/>
      <c r="JFJ112" s="62"/>
      <c r="JFK112" s="62"/>
      <c r="JFP112" s="62"/>
      <c r="JFU112" s="62"/>
      <c r="JGM112" s="342"/>
      <c r="JGN112" s="62"/>
      <c r="JGO112" s="62"/>
      <c r="JGP112" s="62"/>
      <c r="JGQ112" s="62"/>
      <c r="JGR112" s="62"/>
      <c r="JGS112" s="62"/>
      <c r="JGT112" s="62"/>
      <c r="JGU112" s="62"/>
      <c r="JGV112" s="62"/>
      <c r="JGW112" s="62"/>
      <c r="JHB112" s="62"/>
      <c r="JHG112" s="62"/>
      <c r="JHY112" s="342"/>
      <c r="JHZ112" s="62"/>
      <c r="JIA112" s="62"/>
      <c r="JIB112" s="62"/>
      <c r="JIC112" s="62"/>
      <c r="JID112" s="62"/>
      <c r="JIE112" s="62"/>
      <c r="JIF112" s="62"/>
      <c r="JIG112" s="62"/>
      <c r="JIH112" s="62"/>
      <c r="JII112" s="62"/>
      <c r="JIN112" s="62"/>
      <c r="JIS112" s="62"/>
      <c r="JJK112" s="342"/>
      <c r="JJL112" s="62"/>
      <c r="JJM112" s="62"/>
      <c r="JJN112" s="62"/>
      <c r="JJO112" s="62"/>
      <c r="JJP112" s="62"/>
      <c r="JJQ112" s="62"/>
      <c r="JJR112" s="62"/>
      <c r="JJS112" s="62"/>
      <c r="JJT112" s="62"/>
      <c r="JJU112" s="62"/>
      <c r="JJZ112" s="62"/>
      <c r="JKE112" s="62"/>
      <c r="JKW112" s="342"/>
      <c r="JKX112" s="62"/>
      <c r="JKY112" s="62"/>
      <c r="JKZ112" s="62"/>
      <c r="JLA112" s="62"/>
      <c r="JLB112" s="62"/>
      <c r="JLC112" s="62"/>
      <c r="JLD112" s="62"/>
      <c r="JLE112" s="62"/>
      <c r="JLF112" s="62"/>
      <c r="JLG112" s="62"/>
      <c r="JLL112" s="62"/>
      <c r="JLQ112" s="62"/>
      <c r="JMI112" s="342"/>
      <c r="JMJ112" s="62"/>
      <c r="JMK112" s="62"/>
      <c r="JML112" s="62"/>
      <c r="JMM112" s="62"/>
      <c r="JMN112" s="62"/>
      <c r="JMO112" s="62"/>
      <c r="JMP112" s="62"/>
      <c r="JMQ112" s="62"/>
      <c r="JMR112" s="62"/>
      <c r="JMS112" s="62"/>
      <c r="JMX112" s="62"/>
      <c r="JNC112" s="62"/>
      <c r="JNU112" s="342"/>
      <c r="JNV112" s="62"/>
      <c r="JNW112" s="62"/>
      <c r="JNX112" s="62"/>
      <c r="JNY112" s="62"/>
      <c r="JNZ112" s="62"/>
      <c r="JOA112" s="62"/>
      <c r="JOB112" s="62"/>
      <c r="JOC112" s="62"/>
      <c r="JOD112" s="62"/>
      <c r="JOE112" s="62"/>
      <c r="JOJ112" s="62"/>
      <c r="JOO112" s="62"/>
      <c r="JPG112" s="342"/>
      <c r="JPH112" s="62"/>
      <c r="JPI112" s="62"/>
      <c r="JPJ112" s="62"/>
      <c r="JPK112" s="62"/>
      <c r="JPL112" s="62"/>
      <c r="JPM112" s="62"/>
      <c r="JPN112" s="62"/>
      <c r="JPO112" s="62"/>
      <c r="JPP112" s="62"/>
      <c r="JPQ112" s="62"/>
      <c r="JPV112" s="62"/>
      <c r="JQA112" s="62"/>
      <c r="JQS112" s="342"/>
      <c r="JQT112" s="62"/>
      <c r="JQU112" s="62"/>
      <c r="JQV112" s="62"/>
      <c r="JQW112" s="62"/>
      <c r="JQX112" s="62"/>
      <c r="JQY112" s="62"/>
      <c r="JQZ112" s="62"/>
      <c r="JRA112" s="62"/>
      <c r="JRB112" s="62"/>
      <c r="JRC112" s="62"/>
      <c r="JRH112" s="62"/>
      <c r="JRM112" s="62"/>
      <c r="JSE112" s="342"/>
      <c r="JSF112" s="62"/>
      <c r="JSG112" s="62"/>
      <c r="JSH112" s="62"/>
      <c r="JSI112" s="62"/>
      <c r="JSJ112" s="62"/>
      <c r="JSK112" s="62"/>
      <c r="JSL112" s="62"/>
      <c r="JSM112" s="62"/>
      <c r="JSN112" s="62"/>
      <c r="JSO112" s="62"/>
      <c r="JST112" s="62"/>
      <c r="JSY112" s="62"/>
      <c r="JTQ112" s="342"/>
      <c r="JTR112" s="62"/>
      <c r="JTS112" s="62"/>
      <c r="JTT112" s="62"/>
      <c r="JTU112" s="62"/>
      <c r="JTV112" s="62"/>
      <c r="JTW112" s="62"/>
      <c r="JTX112" s="62"/>
      <c r="JTY112" s="62"/>
      <c r="JTZ112" s="62"/>
      <c r="JUA112" s="62"/>
      <c r="JUF112" s="62"/>
      <c r="JUK112" s="62"/>
      <c r="JVC112" s="342"/>
      <c r="JVD112" s="62"/>
      <c r="JVE112" s="62"/>
      <c r="JVF112" s="62"/>
      <c r="JVG112" s="62"/>
      <c r="JVH112" s="62"/>
      <c r="JVI112" s="62"/>
      <c r="JVJ112" s="62"/>
      <c r="JVK112" s="62"/>
      <c r="JVL112" s="62"/>
      <c r="JVM112" s="62"/>
      <c r="JVR112" s="62"/>
      <c r="JVW112" s="62"/>
      <c r="JWO112" s="342"/>
      <c r="JWP112" s="62"/>
      <c r="JWQ112" s="62"/>
      <c r="JWR112" s="62"/>
      <c r="JWS112" s="62"/>
      <c r="JWT112" s="62"/>
      <c r="JWU112" s="62"/>
      <c r="JWV112" s="62"/>
      <c r="JWW112" s="62"/>
      <c r="JWX112" s="62"/>
      <c r="JWY112" s="62"/>
      <c r="JXD112" s="62"/>
      <c r="JXI112" s="62"/>
      <c r="JYA112" s="342"/>
      <c r="JYB112" s="62"/>
      <c r="JYC112" s="62"/>
      <c r="JYD112" s="62"/>
      <c r="JYE112" s="62"/>
      <c r="JYF112" s="62"/>
      <c r="JYG112" s="62"/>
      <c r="JYH112" s="62"/>
      <c r="JYI112" s="62"/>
      <c r="JYJ112" s="62"/>
      <c r="JYK112" s="62"/>
      <c r="JYP112" s="62"/>
      <c r="JYU112" s="62"/>
      <c r="JZM112" s="342"/>
      <c r="JZN112" s="62"/>
      <c r="JZO112" s="62"/>
      <c r="JZP112" s="62"/>
      <c r="JZQ112" s="62"/>
      <c r="JZR112" s="62"/>
      <c r="JZS112" s="62"/>
      <c r="JZT112" s="62"/>
      <c r="JZU112" s="62"/>
      <c r="JZV112" s="62"/>
      <c r="JZW112" s="62"/>
      <c r="KAB112" s="62"/>
      <c r="KAG112" s="62"/>
      <c r="KAY112" s="342"/>
      <c r="KAZ112" s="62"/>
      <c r="KBA112" s="62"/>
      <c r="KBB112" s="62"/>
      <c r="KBC112" s="62"/>
      <c r="KBD112" s="62"/>
      <c r="KBE112" s="62"/>
      <c r="KBF112" s="62"/>
      <c r="KBG112" s="62"/>
      <c r="KBH112" s="62"/>
      <c r="KBI112" s="62"/>
      <c r="KBN112" s="62"/>
      <c r="KBS112" s="62"/>
      <c r="KCK112" s="342"/>
      <c r="KCL112" s="62"/>
      <c r="KCM112" s="62"/>
      <c r="KCN112" s="62"/>
      <c r="KCO112" s="62"/>
      <c r="KCP112" s="62"/>
      <c r="KCQ112" s="62"/>
      <c r="KCR112" s="62"/>
      <c r="KCS112" s="62"/>
      <c r="KCT112" s="62"/>
      <c r="KCU112" s="62"/>
      <c r="KCZ112" s="62"/>
      <c r="KDE112" s="62"/>
      <c r="KDW112" s="342"/>
      <c r="KDX112" s="62"/>
      <c r="KDY112" s="62"/>
      <c r="KDZ112" s="62"/>
      <c r="KEA112" s="62"/>
      <c r="KEB112" s="62"/>
      <c r="KEC112" s="62"/>
      <c r="KED112" s="62"/>
      <c r="KEE112" s="62"/>
      <c r="KEF112" s="62"/>
      <c r="KEG112" s="62"/>
      <c r="KEL112" s="62"/>
      <c r="KEQ112" s="62"/>
      <c r="KFI112" s="342"/>
      <c r="KFJ112" s="62"/>
      <c r="KFK112" s="62"/>
      <c r="KFL112" s="62"/>
      <c r="KFM112" s="62"/>
      <c r="KFN112" s="62"/>
      <c r="KFO112" s="62"/>
      <c r="KFP112" s="62"/>
      <c r="KFQ112" s="62"/>
      <c r="KFR112" s="62"/>
      <c r="KFS112" s="62"/>
      <c r="KFX112" s="62"/>
      <c r="KGC112" s="62"/>
      <c r="KGU112" s="342"/>
      <c r="KGV112" s="62"/>
      <c r="KGW112" s="62"/>
      <c r="KGX112" s="62"/>
      <c r="KGY112" s="62"/>
      <c r="KGZ112" s="62"/>
      <c r="KHA112" s="62"/>
      <c r="KHB112" s="62"/>
      <c r="KHC112" s="62"/>
      <c r="KHD112" s="62"/>
      <c r="KHE112" s="62"/>
      <c r="KHJ112" s="62"/>
      <c r="KHO112" s="62"/>
      <c r="KIG112" s="342"/>
      <c r="KIH112" s="62"/>
      <c r="KII112" s="62"/>
      <c r="KIJ112" s="62"/>
      <c r="KIK112" s="62"/>
      <c r="KIL112" s="62"/>
      <c r="KIM112" s="62"/>
      <c r="KIN112" s="62"/>
      <c r="KIO112" s="62"/>
      <c r="KIP112" s="62"/>
      <c r="KIQ112" s="62"/>
      <c r="KIV112" s="62"/>
      <c r="KJA112" s="62"/>
      <c r="KJS112" s="342"/>
      <c r="KJT112" s="62"/>
      <c r="KJU112" s="62"/>
      <c r="KJV112" s="62"/>
      <c r="KJW112" s="62"/>
      <c r="KJX112" s="62"/>
      <c r="KJY112" s="62"/>
      <c r="KJZ112" s="62"/>
      <c r="KKA112" s="62"/>
      <c r="KKB112" s="62"/>
      <c r="KKC112" s="62"/>
      <c r="KKH112" s="62"/>
      <c r="KKM112" s="62"/>
      <c r="KLE112" s="342"/>
      <c r="KLF112" s="62"/>
      <c r="KLG112" s="62"/>
      <c r="KLH112" s="62"/>
      <c r="KLI112" s="62"/>
      <c r="KLJ112" s="62"/>
      <c r="KLK112" s="62"/>
      <c r="KLL112" s="62"/>
      <c r="KLM112" s="62"/>
      <c r="KLN112" s="62"/>
      <c r="KLO112" s="62"/>
      <c r="KLT112" s="62"/>
      <c r="KLY112" s="62"/>
      <c r="KMQ112" s="342"/>
      <c r="KMR112" s="62"/>
      <c r="KMS112" s="62"/>
      <c r="KMT112" s="62"/>
      <c r="KMU112" s="62"/>
      <c r="KMV112" s="62"/>
      <c r="KMW112" s="62"/>
      <c r="KMX112" s="62"/>
      <c r="KMY112" s="62"/>
      <c r="KMZ112" s="62"/>
      <c r="KNA112" s="62"/>
      <c r="KNF112" s="62"/>
      <c r="KNK112" s="62"/>
      <c r="KOC112" s="342"/>
      <c r="KOD112" s="62"/>
      <c r="KOE112" s="62"/>
      <c r="KOF112" s="62"/>
      <c r="KOG112" s="62"/>
      <c r="KOH112" s="62"/>
      <c r="KOI112" s="62"/>
      <c r="KOJ112" s="62"/>
      <c r="KOK112" s="62"/>
      <c r="KOL112" s="62"/>
      <c r="KOM112" s="62"/>
      <c r="KOR112" s="62"/>
      <c r="KOW112" s="62"/>
      <c r="KPO112" s="342"/>
      <c r="KPP112" s="62"/>
      <c r="KPQ112" s="62"/>
      <c r="KPR112" s="62"/>
      <c r="KPS112" s="62"/>
      <c r="KPT112" s="62"/>
      <c r="KPU112" s="62"/>
      <c r="KPV112" s="62"/>
      <c r="KPW112" s="62"/>
      <c r="KPX112" s="62"/>
      <c r="KPY112" s="62"/>
      <c r="KQD112" s="62"/>
      <c r="KQI112" s="62"/>
      <c r="KRA112" s="342"/>
      <c r="KRB112" s="62"/>
      <c r="KRC112" s="62"/>
      <c r="KRD112" s="62"/>
      <c r="KRE112" s="62"/>
      <c r="KRF112" s="62"/>
      <c r="KRG112" s="62"/>
      <c r="KRH112" s="62"/>
      <c r="KRI112" s="62"/>
      <c r="KRJ112" s="62"/>
      <c r="KRK112" s="62"/>
      <c r="KRP112" s="62"/>
      <c r="KRU112" s="62"/>
      <c r="KSM112" s="342"/>
      <c r="KSN112" s="62"/>
      <c r="KSO112" s="62"/>
      <c r="KSP112" s="62"/>
      <c r="KSQ112" s="62"/>
      <c r="KSR112" s="62"/>
      <c r="KSS112" s="62"/>
      <c r="KST112" s="62"/>
      <c r="KSU112" s="62"/>
      <c r="KSV112" s="62"/>
      <c r="KSW112" s="62"/>
      <c r="KTB112" s="62"/>
      <c r="KTG112" s="62"/>
      <c r="KTY112" s="342"/>
      <c r="KTZ112" s="62"/>
      <c r="KUA112" s="62"/>
      <c r="KUB112" s="62"/>
      <c r="KUC112" s="62"/>
      <c r="KUD112" s="62"/>
      <c r="KUE112" s="62"/>
      <c r="KUF112" s="62"/>
      <c r="KUG112" s="62"/>
      <c r="KUH112" s="62"/>
      <c r="KUI112" s="62"/>
      <c r="KUN112" s="62"/>
      <c r="KUS112" s="62"/>
      <c r="KVK112" s="342"/>
      <c r="KVL112" s="62"/>
      <c r="KVM112" s="62"/>
      <c r="KVN112" s="62"/>
      <c r="KVO112" s="62"/>
      <c r="KVP112" s="62"/>
      <c r="KVQ112" s="62"/>
      <c r="KVR112" s="62"/>
      <c r="KVS112" s="62"/>
      <c r="KVT112" s="62"/>
      <c r="KVU112" s="62"/>
      <c r="KVZ112" s="62"/>
      <c r="KWE112" s="62"/>
      <c r="KWW112" s="342"/>
      <c r="KWX112" s="62"/>
      <c r="KWY112" s="62"/>
      <c r="KWZ112" s="62"/>
      <c r="KXA112" s="62"/>
      <c r="KXB112" s="62"/>
      <c r="KXC112" s="62"/>
      <c r="KXD112" s="62"/>
      <c r="KXE112" s="62"/>
      <c r="KXF112" s="62"/>
      <c r="KXG112" s="62"/>
      <c r="KXL112" s="62"/>
      <c r="KXQ112" s="62"/>
      <c r="KYI112" s="342"/>
      <c r="KYJ112" s="62"/>
      <c r="KYK112" s="62"/>
      <c r="KYL112" s="62"/>
      <c r="KYM112" s="62"/>
      <c r="KYN112" s="62"/>
      <c r="KYO112" s="62"/>
      <c r="KYP112" s="62"/>
      <c r="KYQ112" s="62"/>
      <c r="KYR112" s="62"/>
      <c r="KYS112" s="62"/>
      <c r="KYX112" s="62"/>
      <c r="KZC112" s="62"/>
      <c r="KZU112" s="342"/>
      <c r="KZV112" s="62"/>
      <c r="KZW112" s="62"/>
      <c r="KZX112" s="62"/>
      <c r="KZY112" s="62"/>
      <c r="KZZ112" s="62"/>
      <c r="LAA112" s="62"/>
      <c r="LAB112" s="62"/>
      <c r="LAC112" s="62"/>
      <c r="LAD112" s="62"/>
      <c r="LAE112" s="62"/>
      <c r="LAJ112" s="62"/>
      <c r="LAO112" s="62"/>
      <c r="LBG112" s="342"/>
      <c r="LBH112" s="62"/>
      <c r="LBI112" s="62"/>
      <c r="LBJ112" s="62"/>
      <c r="LBK112" s="62"/>
      <c r="LBL112" s="62"/>
      <c r="LBM112" s="62"/>
      <c r="LBN112" s="62"/>
      <c r="LBO112" s="62"/>
      <c r="LBP112" s="62"/>
      <c r="LBQ112" s="62"/>
      <c r="LBV112" s="62"/>
      <c r="LCA112" s="62"/>
      <c r="LCS112" s="342"/>
      <c r="LCT112" s="62"/>
      <c r="LCU112" s="62"/>
      <c r="LCV112" s="62"/>
      <c r="LCW112" s="62"/>
      <c r="LCX112" s="62"/>
      <c r="LCY112" s="62"/>
      <c r="LCZ112" s="62"/>
      <c r="LDA112" s="62"/>
      <c r="LDB112" s="62"/>
      <c r="LDC112" s="62"/>
      <c r="LDH112" s="62"/>
      <c r="LDM112" s="62"/>
      <c r="LEE112" s="342"/>
      <c r="LEF112" s="62"/>
      <c r="LEG112" s="62"/>
      <c r="LEH112" s="62"/>
      <c r="LEI112" s="62"/>
      <c r="LEJ112" s="62"/>
      <c r="LEK112" s="62"/>
      <c r="LEL112" s="62"/>
      <c r="LEM112" s="62"/>
      <c r="LEN112" s="62"/>
      <c r="LEO112" s="62"/>
      <c r="LET112" s="62"/>
      <c r="LEY112" s="62"/>
      <c r="LFQ112" s="342"/>
      <c r="LFR112" s="62"/>
      <c r="LFS112" s="62"/>
      <c r="LFT112" s="62"/>
      <c r="LFU112" s="62"/>
      <c r="LFV112" s="62"/>
      <c r="LFW112" s="62"/>
      <c r="LFX112" s="62"/>
      <c r="LFY112" s="62"/>
      <c r="LFZ112" s="62"/>
      <c r="LGA112" s="62"/>
      <c r="LGF112" s="62"/>
      <c r="LGK112" s="62"/>
      <c r="LHC112" s="342"/>
      <c r="LHD112" s="62"/>
      <c r="LHE112" s="62"/>
      <c r="LHF112" s="62"/>
      <c r="LHG112" s="62"/>
      <c r="LHH112" s="62"/>
      <c r="LHI112" s="62"/>
      <c r="LHJ112" s="62"/>
      <c r="LHK112" s="62"/>
      <c r="LHL112" s="62"/>
      <c r="LHM112" s="62"/>
      <c r="LHR112" s="62"/>
      <c r="LHW112" s="62"/>
      <c r="LIO112" s="342"/>
      <c r="LIP112" s="62"/>
      <c r="LIQ112" s="62"/>
      <c r="LIR112" s="62"/>
      <c r="LIS112" s="62"/>
      <c r="LIT112" s="62"/>
      <c r="LIU112" s="62"/>
      <c r="LIV112" s="62"/>
      <c r="LIW112" s="62"/>
      <c r="LIX112" s="62"/>
      <c r="LIY112" s="62"/>
      <c r="LJD112" s="62"/>
      <c r="LJI112" s="62"/>
      <c r="LKA112" s="342"/>
      <c r="LKB112" s="62"/>
      <c r="LKC112" s="62"/>
      <c r="LKD112" s="62"/>
      <c r="LKE112" s="62"/>
      <c r="LKF112" s="62"/>
      <c r="LKG112" s="62"/>
      <c r="LKH112" s="62"/>
      <c r="LKI112" s="62"/>
      <c r="LKJ112" s="62"/>
      <c r="LKK112" s="62"/>
      <c r="LKP112" s="62"/>
      <c r="LKU112" s="62"/>
      <c r="LLM112" s="342"/>
      <c r="LLN112" s="62"/>
      <c r="LLO112" s="62"/>
      <c r="LLP112" s="62"/>
      <c r="LLQ112" s="62"/>
      <c r="LLR112" s="62"/>
      <c r="LLS112" s="62"/>
      <c r="LLT112" s="62"/>
      <c r="LLU112" s="62"/>
      <c r="LLV112" s="62"/>
      <c r="LLW112" s="62"/>
      <c r="LMB112" s="62"/>
      <c r="LMG112" s="62"/>
      <c r="LMY112" s="342"/>
      <c r="LMZ112" s="62"/>
      <c r="LNA112" s="62"/>
      <c r="LNB112" s="62"/>
      <c r="LNC112" s="62"/>
      <c r="LND112" s="62"/>
      <c r="LNE112" s="62"/>
      <c r="LNF112" s="62"/>
      <c r="LNG112" s="62"/>
      <c r="LNH112" s="62"/>
      <c r="LNI112" s="62"/>
      <c r="LNN112" s="62"/>
      <c r="LNS112" s="62"/>
      <c r="LOK112" s="342"/>
      <c r="LOL112" s="62"/>
      <c r="LOM112" s="62"/>
      <c r="LON112" s="62"/>
      <c r="LOO112" s="62"/>
      <c r="LOP112" s="62"/>
      <c r="LOQ112" s="62"/>
      <c r="LOR112" s="62"/>
      <c r="LOS112" s="62"/>
      <c r="LOT112" s="62"/>
      <c r="LOU112" s="62"/>
      <c r="LOZ112" s="62"/>
      <c r="LPE112" s="62"/>
      <c r="LPW112" s="342"/>
      <c r="LPX112" s="62"/>
      <c r="LPY112" s="62"/>
      <c r="LPZ112" s="62"/>
      <c r="LQA112" s="62"/>
      <c r="LQB112" s="62"/>
      <c r="LQC112" s="62"/>
      <c r="LQD112" s="62"/>
      <c r="LQE112" s="62"/>
      <c r="LQF112" s="62"/>
      <c r="LQG112" s="62"/>
      <c r="LQL112" s="62"/>
      <c r="LQQ112" s="62"/>
      <c r="LRI112" s="342"/>
      <c r="LRJ112" s="62"/>
      <c r="LRK112" s="62"/>
      <c r="LRL112" s="62"/>
      <c r="LRM112" s="62"/>
      <c r="LRN112" s="62"/>
      <c r="LRO112" s="62"/>
      <c r="LRP112" s="62"/>
      <c r="LRQ112" s="62"/>
      <c r="LRR112" s="62"/>
      <c r="LRS112" s="62"/>
      <c r="LRX112" s="62"/>
      <c r="LSC112" s="62"/>
      <c r="LSU112" s="342"/>
      <c r="LSV112" s="62"/>
      <c r="LSW112" s="62"/>
      <c r="LSX112" s="62"/>
      <c r="LSY112" s="62"/>
      <c r="LSZ112" s="62"/>
      <c r="LTA112" s="62"/>
      <c r="LTB112" s="62"/>
      <c r="LTC112" s="62"/>
      <c r="LTD112" s="62"/>
      <c r="LTE112" s="62"/>
      <c r="LTJ112" s="62"/>
      <c r="LTO112" s="62"/>
      <c r="LUG112" s="342"/>
      <c r="LUH112" s="62"/>
      <c r="LUI112" s="62"/>
      <c r="LUJ112" s="62"/>
      <c r="LUK112" s="62"/>
      <c r="LUL112" s="62"/>
      <c r="LUM112" s="62"/>
      <c r="LUN112" s="62"/>
      <c r="LUO112" s="62"/>
      <c r="LUP112" s="62"/>
      <c r="LUQ112" s="62"/>
      <c r="LUV112" s="62"/>
      <c r="LVA112" s="62"/>
      <c r="LVS112" s="342"/>
      <c r="LVT112" s="62"/>
      <c r="LVU112" s="62"/>
      <c r="LVV112" s="62"/>
      <c r="LVW112" s="62"/>
      <c r="LVX112" s="62"/>
      <c r="LVY112" s="62"/>
      <c r="LVZ112" s="62"/>
      <c r="LWA112" s="62"/>
      <c r="LWB112" s="62"/>
      <c r="LWC112" s="62"/>
      <c r="LWH112" s="62"/>
      <c r="LWM112" s="62"/>
      <c r="LXE112" s="342"/>
      <c r="LXF112" s="62"/>
      <c r="LXG112" s="62"/>
      <c r="LXH112" s="62"/>
      <c r="LXI112" s="62"/>
      <c r="LXJ112" s="62"/>
      <c r="LXK112" s="62"/>
      <c r="LXL112" s="62"/>
      <c r="LXM112" s="62"/>
      <c r="LXN112" s="62"/>
      <c r="LXO112" s="62"/>
      <c r="LXT112" s="62"/>
      <c r="LXY112" s="62"/>
      <c r="LYQ112" s="342"/>
      <c r="LYR112" s="62"/>
      <c r="LYS112" s="62"/>
      <c r="LYT112" s="62"/>
      <c r="LYU112" s="62"/>
      <c r="LYV112" s="62"/>
      <c r="LYW112" s="62"/>
      <c r="LYX112" s="62"/>
      <c r="LYY112" s="62"/>
      <c r="LYZ112" s="62"/>
      <c r="LZA112" s="62"/>
      <c r="LZF112" s="62"/>
      <c r="LZK112" s="62"/>
      <c r="MAC112" s="342"/>
      <c r="MAD112" s="62"/>
      <c r="MAE112" s="62"/>
      <c r="MAF112" s="62"/>
      <c r="MAG112" s="62"/>
      <c r="MAH112" s="62"/>
      <c r="MAI112" s="62"/>
      <c r="MAJ112" s="62"/>
      <c r="MAK112" s="62"/>
      <c r="MAL112" s="62"/>
      <c r="MAM112" s="62"/>
      <c r="MAR112" s="62"/>
      <c r="MAW112" s="62"/>
      <c r="MBO112" s="342"/>
      <c r="MBP112" s="62"/>
      <c r="MBQ112" s="62"/>
      <c r="MBR112" s="62"/>
      <c r="MBS112" s="62"/>
      <c r="MBT112" s="62"/>
      <c r="MBU112" s="62"/>
      <c r="MBV112" s="62"/>
      <c r="MBW112" s="62"/>
      <c r="MBX112" s="62"/>
      <c r="MBY112" s="62"/>
      <c r="MCD112" s="62"/>
      <c r="MCI112" s="62"/>
      <c r="MDA112" s="342"/>
      <c r="MDB112" s="62"/>
      <c r="MDC112" s="62"/>
      <c r="MDD112" s="62"/>
      <c r="MDE112" s="62"/>
      <c r="MDF112" s="62"/>
      <c r="MDG112" s="62"/>
      <c r="MDH112" s="62"/>
      <c r="MDI112" s="62"/>
      <c r="MDJ112" s="62"/>
      <c r="MDK112" s="62"/>
      <c r="MDP112" s="62"/>
      <c r="MDU112" s="62"/>
      <c r="MEM112" s="342"/>
      <c r="MEN112" s="62"/>
      <c r="MEO112" s="62"/>
      <c r="MEP112" s="62"/>
      <c r="MEQ112" s="62"/>
      <c r="MER112" s="62"/>
      <c r="MES112" s="62"/>
      <c r="MET112" s="62"/>
      <c r="MEU112" s="62"/>
      <c r="MEV112" s="62"/>
      <c r="MEW112" s="62"/>
      <c r="MFB112" s="62"/>
      <c r="MFG112" s="62"/>
      <c r="MFY112" s="342"/>
      <c r="MFZ112" s="62"/>
      <c r="MGA112" s="62"/>
      <c r="MGB112" s="62"/>
      <c r="MGC112" s="62"/>
      <c r="MGD112" s="62"/>
      <c r="MGE112" s="62"/>
      <c r="MGF112" s="62"/>
      <c r="MGG112" s="62"/>
      <c r="MGH112" s="62"/>
      <c r="MGI112" s="62"/>
      <c r="MGN112" s="62"/>
      <c r="MGS112" s="62"/>
      <c r="MHK112" s="342"/>
      <c r="MHL112" s="62"/>
      <c r="MHM112" s="62"/>
      <c r="MHN112" s="62"/>
      <c r="MHO112" s="62"/>
      <c r="MHP112" s="62"/>
      <c r="MHQ112" s="62"/>
      <c r="MHR112" s="62"/>
      <c r="MHS112" s="62"/>
      <c r="MHT112" s="62"/>
      <c r="MHU112" s="62"/>
      <c r="MHZ112" s="62"/>
      <c r="MIE112" s="62"/>
      <c r="MIW112" s="342"/>
      <c r="MIX112" s="62"/>
      <c r="MIY112" s="62"/>
      <c r="MIZ112" s="62"/>
      <c r="MJA112" s="62"/>
      <c r="MJB112" s="62"/>
      <c r="MJC112" s="62"/>
      <c r="MJD112" s="62"/>
      <c r="MJE112" s="62"/>
      <c r="MJF112" s="62"/>
      <c r="MJG112" s="62"/>
      <c r="MJL112" s="62"/>
      <c r="MJQ112" s="62"/>
      <c r="MKI112" s="342"/>
      <c r="MKJ112" s="62"/>
      <c r="MKK112" s="62"/>
      <c r="MKL112" s="62"/>
      <c r="MKM112" s="62"/>
      <c r="MKN112" s="62"/>
      <c r="MKO112" s="62"/>
      <c r="MKP112" s="62"/>
      <c r="MKQ112" s="62"/>
      <c r="MKR112" s="62"/>
      <c r="MKS112" s="62"/>
      <c r="MKX112" s="62"/>
      <c r="MLC112" s="62"/>
      <c r="MLU112" s="342"/>
      <c r="MLV112" s="62"/>
      <c r="MLW112" s="62"/>
      <c r="MLX112" s="62"/>
      <c r="MLY112" s="62"/>
      <c r="MLZ112" s="62"/>
      <c r="MMA112" s="62"/>
      <c r="MMB112" s="62"/>
      <c r="MMC112" s="62"/>
      <c r="MMD112" s="62"/>
      <c r="MME112" s="62"/>
      <c r="MMJ112" s="62"/>
      <c r="MMO112" s="62"/>
      <c r="MNG112" s="342"/>
      <c r="MNH112" s="62"/>
      <c r="MNI112" s="62"/>
      <c r="MNJ112" s="62"/>
      <c r="MNK112" s="62"/>
      <c r="MNL112" s="62"/>
      <c r="MNM112" s="62"/>
      <c r="MNN112" s="62"/>
      <c r="MNO112" s="62"/>
      <c r="MNP112" s="62"/>
      <c r="MNQ112" s="62"/>
      <c r="MNV112" s="62"/>
      <c r="MOA112" s="62"/>
      <c r="MOS112" s="342"/>
      <c r="MOT112" s="62"/>
      <c r="MOU112" s="62"/>
      <c r="MOV112" s="62"/>
      <c r="MOW112" s="62"/>
      <c r="MOX112" s="62"/>
      <c r="MOY112" s="62"/>
      <c r="MOZ112" s="62"/>
      <c r="MPA112" s="62"/>
      <c r="MPB112" s="62"/>
      <c r="MPC112" s="62"/>
      <c r="MPH112" s="62"/>
      <c r="MPM112" s="62"/>
      <c r="MQE112" s="342"/>
      <c r="MQF112" s="62"/>
      <c r="MQG112" s="62"/>
      <c r="MQH112" s="62"/>
      <c r="MQI112" s="62"/>
      <c r="MQJ112" s="62"/>
      <c r="MQK112" s="62"/>
      <c r="MQL112" s="62"/>
      <c r="MQM112" s="62"/>
      <c r="MQN112" s="62"/>
      <c r="MQO112" s="62"/>
      <c r="MQT112" s="62"/>
      <c r="MQY112" s="62"/>
      <c r="MRQ112" s="342"/>
      <c r="MRR112" s="62"/>
      <c r="MRS112" s="62"/>
      <c r="MRT112" s="62"/>
      <c r="MRU112" s="62"/>
      <c r="MRV112" s="62"/>
      <c r="MRW112" s="62"/>
      <c r="MRX112" s="62"/>
      <c r="MRY112" s="62"/>
      <c r="MRZ112" s="62"/>
      <c r="MSA112" s="62"/>
      <c r="MSF112" s="62"/>
      <c r="MSK112" s="62"/>
      <c r="MTC112" s="342"/>
      <c r="MTD112" s="62"/>
      <c r="MTE112" s="62"/>
      <c r="MTF112" s="62"/>
      <c r="MTG112" s="62"/>
      <c r="MTH112" s="62"/>
      <c r="MTI112" s="62"/>
      <c r="MTJ112" s="62"/>
      <c r="MTK112" s="62"/>
      <c r="MTL112" s="62"/>
      <c r="MTM112" s="62"/>
      <c r="MTR112" s="62"/>
      <c r="MTW112" s="62"/>
      <c r="MUO112" s="342"/>
      <c r="MUP112" s="62"/>
      <c r="MUQ112" s="62"/>
      <c r="MUR112" s="62"/>
      <c r="MUS112" s="62"/>
      <c r="MUT112" s="62"/>
      <c r="MUU112" s="62"/>
      <c r="MUV112" s="62"/>
      <c r="MUW112" s="62"/>
      <c r="MUX112" s="62"/>
      <c r="MUY112" s="62"/>
      <c r="MVD112" s="62"/>
      <c r="MVI112" s="62"/>
      <c r="MWA112" s="342"/>
      <c r="MWB112" s="62"/>
      <c r="MWC112" s="62"/>
      <c r="MWD112" s="62"/>
      <c r="MWE112" s="62"/>
      <c r="MWF112" s="62"/>
      <c r="MWG112" s="62"/>
      <c r="MWH112" s="62"/>
      <c r="MWI112" s="62"/>
      <c r="MWJ112" s="62"/>
      <c r="MWK112" s="62"/>
      <c r="MWP112" s="62"/>
      <c r="MWU112" s="62"/>
      <c r="MXM112" s="342"/>
      <c r="MXN112" s="62"/>
      <c r="MXO112" s="62"/>
      <c r="MXP112" s="62"/>
      <c r="MXQ112" s="62"/>
      <c r="MXR112" s="62"/>
      <c r="MXS112" s="62"/>
      <c r="MXT112" s="62"/>
      <c r="MXU112" s="62"/>
      <c r="MXV112" s="62"/>
      <c r="MXW112" s="62"/>
      <c r="MYB112" s="62"/>
      <c r="MYG112" s="62"/>
      <c r="MYY112" s="342"/>
      <c r="MYZ112" s="62"/>
      <c r="MZA112" s="62"/>
      <c r="MZB112" s="62"/>
      <c r="MZC112" s="62"/>
      <c r="MZD112" s="62"/>
      <c r="MZE112" s="62"/>
      <c r="MZF112" s="62"/>
      <c r="MZG112" s="62"/>
      <c r="MZH112" s="62"/>
      <c r="MZI112" s="62"/>
      <c r="MZN112" s="62"/>
      <c r="MZS112" s="62"/>
      <c r="NAK112" s="342"/>
      <c r="NAL112" s="62"/>
      <c r="NAM112" s="62"/>
      <c r="NAN112" s="62"/>
      <c r="NAO112" s="62"/>
      <c r="NAP112" s="62"/>
      <c r="NAQ112" s="62"/>
      <c r="NAR112" s="62"/>
      <c r="NAS112" s="62"/>
      <c r="NAT112" s="62"/>
      <c r="NAU112" s="62"/>
      <c r="NAZ112" s="62"/>
      <c r="NBE112" s="62"/>
      <c r="NBW112" s="342"/>
      <c r="NBX112" s="62"/>
      <c r="NBY112" s="62"/>
      <c r="NBZ112" s="62"/>
      <c r="NCA112" s="62"/>
      <c r="NCB112" s="62"/>
      <c r="NCC112" s="62"/>
      <c r="NCD112" s="62"/>
      <c r="NCE112" s="62"/>
      <c r="NCF112" s="62"/>
      <c r="NCG112" s="62"/>
      <c r="NCL112" s="62"/>
      <c r="NCQ112" s="62"/>
      <c r="NDI112" s="342"/>
      <c r="NDJ112" s="62"/>
      <c r="NDK112" s="62"/>
      <c r="NDL112" s="62"/>
      <c r="NDM112" s="62"/>
      <c r="NDN112" s="62"/>
      <c r="NDO112" s="62"/>
      <c r="NDP112" s="62"/>
      <c r="NDQ112" s="62"/>
      <c r="NDR112" s="62"/>
      <c r="NDS112" s="62"/>
      <c r="NDX112" s="62"/>
      <c r="NEC112" s="62"/>
      <c r="NEU112" s="342"/>
      <c r="NEV112" s="62"/>
      <c r="NEW112" s="62"/>
      <c r="NEX112" s="62"/>
      <c r="NEY112" s="62"/>
      <c r="NEZ112" s="62"/>
      <c r="NFA112" s="62"/>
      <c r="NFB112" s="62"/>
      <c r="NFC112" s="62"/>
      <c r="NFD112" s="62"/>
      <c r="NFE112" s="62"/>
      <c r="NFJ112" s="62"/>
      <c r="NFO112" s="62"/>
      <c r="NGG112" s="342"/>
      <c r="NGH112" s="62"/>
      <c r="NGI112" s="62"/>
      <c r="NGJ112" s="62"/>
      <c r="NGK112" s="62"/>
      <c r="NGL112" s="62"/>
      <c r="NGM112" s="62"/>
      <c r="NGN112" s="62"/>
      <c r="NGO112" s="62"/>
      <c r="NGP112" s="62"/>
      <c r="NGQ112" s="62"/>
      <c r="NGV112" s="62"/>
      <c r="NHA112" s="62"/>
      <c r="NHS112" s="342"/>
      <c r="NHT112" s="62"/>
      <c r="NHU112" s="62"/>
      <c r="NHV112" s="62"/>
      <c r="NHW112" s="62"/>
      <c r="NHX112" s="62"/>
      <c r="NHY112" s="62"/>
      <c r="NHZ112" s="62"/>
      <c r="NIA112" s="62"/>
      <c r="NIB112" s="62"/>
      <c r="NIC112" s="62"/>
      <c r="NIH112" s="62"/>
      <c r="NIM112" s="62"/>
      <c r="NJE112" s="342"/>
      <c r="NJF112" s="62"/>
      <c r="NJG112" s="62"/>
      <c r="NJH112" s="62"/>
      <c r="NJI112" s="62"/>
      <c r="NJJ112" s="62"/>
      <c r="NJK112" s="62"/>
      <c r="NJL112" s="62"/>
      <c r="NJM112" s="62"/>
      <c r="NJN112" s="62"/>
      <c r="NJO112" s="62"/>
      <c r="NJT112" s="62"/>
      <c r="NJY112" s="62"/>
      <c r="NKQ112" s="342"/>
      <c r="NKR112" s="62"/>
      <c r="NKS112" s="62"/>
      <c r="NKT112" s="62"/>
      <c r="NKU112" s="62"/>
      <c r="NKV112" s="62"/>
      <c r="NKW112" s="62"/>
      <c r="NKX112" s="62"/>
      <c r="NKY112" s="62"/>
      <c r="NKZ112" s="62"/>
      <c r="NLA112" s="62"/>
      <c r="NLF112" s="62"/>
      <c r="NLK112" s="62"/>
      <c r="NMC112" s="342"/>
      <c r="NMD112" s="62"/>
      <c r="NME112" s="62"/>
      <c r="NMF112" s="62"/>
      <c r="NMG112" s="62"/>
      <c r="NMH112" s="62"/>
      <c r="NMI112" s="62"/>
      <c r="NMJ112" s="62"/>
      <c r="NMK112" s="62"/>
      <c r="NML112" s="62"/>
      <c r="NMM112" s="62"/>
      <c r="NMR112" s="62"/>
      <c r="NMW112" s="62"/>
      <c r="NNO112" s="342"/>
      <c r="NNP112" s="62"/>
      <c r="NNQ112" s="62"/>
      <c r="NNR112" s="62"/>
      <c r="NNS112" s="62"/>
      <c r="NNT112" s="62"/>
      <c r="NNU112" s="62"/>
      <c r="NNV112" s="62"/>
      <c r="NNW112" s="62"/>
      <c r="NNX112" s="62"/>
      <c r="NNY112" s="62"/>
      <c r="NOD112" s="62"/>
      <c r="NOI112" s="62"/>
      <c r="NPA112" s="342"/>
      <c r="NPB112" s="62"/>
      <c r="NPC112" s="62"/>
      <c r="NPD112" s="62"/>
      <c r="NPE112" s="62"/>
      <c r="NPF112" s="62"/>
      <c r="NPG112" s="62"/>
      <c r="NPH112" s="62"/>
      <c r="NPI112" s="62"/>
      <c r="NPJ112" s="62"/>
      <c r="NPK112" s="62"/>
      <c r="NPP112" s="62"/>
      <c r="NPU112" s="62"/>
      <c r="NQM112" s="342"/>
      <c r="NQN112" s="62"/>
      <c r="NQO112" s="62"/>
      <c r="NQP112" s="62"/>
      <c r="NQQ112" s="62"/>
      <c r="NQR112" s="62"/>
      <c r="NQS112" s="62"/>
      <c r="NQT112" s="62"/>
      <c r="NQU112" s="62"/>
      <c r="NQV112" s="62"/>
      <c r="NQW112" s="62"/>
      <c r="NRB112" s="62"/>
      <c r="NRG112" s="62"/>
      <c r="NRY112" s="342"/>
      <c r="NRZ112" s="62"/>
      <c r="NSA112" s="62"/>
      <c r="NSB112" s="62"/>
      <c r="NSC112" s="62"/>
      <c r="NSD112" s="62"/>
      <c r="NSE112" s="62"/>
      <c r="NSF112" s="62"/>
      <c r="NSG112" s="62"/>
      <c r="NSH112" s="62"/>
      <c r="NSI112" s="62"/>
      <c r="NSN112" s="62"/>
      <c r="NSS112" s="62"/>
      <c r="NTK112" s="342"/>
      <c r="NTL112" s="62"/>
      <c r="NTM112" s="62"/>
      <c r="NTN112" s="62"/>
      <c r="NTO112" s="62"/>
      <c r="NTP112" s="62"/>
      <c r="NTQ112" s="62"/>
      <c r="NTR112" s="62"/>
      <c r="NTS112" s="62"/>
      <c r="NTT112" s="62"/>
      <c r="NTU112" s="62"/>
      <c r="NTZ112" s="62"/>
      <c r="NUE112" s="62"/>
      <c r="NUW112" s="342"/>
      <c r="NUX112" s="62"/>
      <c r="NUY112" s="62"/>
      <c r="NUZ112" s="62"/>
      <c r="NVA112" s="62"/>
      <c r="NVB112" s="62"/>
      <c r="NVC112" s="62"/>
      <c r="NVD112" s="62"/>
      <c r="NVE112" s="62"/>
      <c r="NVF112" s="62"/>
      <c r="NVG112" s="62"/>
      <c r="NVL112" s="62"/>
      <c r="NVQ112" s="62"/>
      <c r="NWI112" s="342"/>
      <c r="NWJ112" s="62"/>
      <c r="NWK112" s="62"/>
      <c r="NWL112" s="62"/>
      <c r="NWM112" s="62"/>
      <c r="NWN112" s="62"/>
      <c r="NWO112" s="62"/>
      <c r="NWP112" s="62"/>
      <c r="NWQ112" s="62"/>
      <c r="NWR112" s="62"/>
      <c r="NWS112" s="62"/>
      <c r="NWX112" s="62"/>
      <c r="NXC112" s="62"/>
      <c r="NXU112" s="342"/>
      <c r="NXV112" s="62"/>
      <c r="NXW112" s="62"/>
      <c r="NXX112" s="62"/>
      <c r="NXY112" s="62"/>
      <c r="NXZ112" s="62"/>
      <c r="NYA112" s="62"/>
      <c r="NYB112" s="62"/>
      <c r="NYC112" s="62"/>
      <c r="NYD112" s="62"/>
      <c r="NYE112" s="62"/>
      <c r="NYJ112" s="62"/>
      <c r="NYO112" s="62"/>
      <c r="NZG112" s="342"/>
      <c r="NZH112" s="62"/>
      <c r="NZI112" s="62"/>
      <c r="NZJ112" s="62"/>
      <c r="NZK112" s="62"/>
      <c r="NZL112" s="62"/>
      <c r="NZM112" s="62"/>
      <c r="NZN112" s="62"/>
      <c r="NZO112" s="62"/>
      <c r="NZP112" s="62"/>
      <c r="NZQ112" s="62"/>
      <c r="NZV112" s="62"/>
      <c r="OAA112" s="62"/>
      <c r="OAS112" s="342"/>
      <c r="OAT112" s="62"/>
      <c r="OAU112" s="62"/>
      <c r="OAV112" s="62"/>
      <c r="OAW112" s="62"/>
      <c r="OAX112" s="62"/>
      <c r="OAY112" s="62"/>
      <c r="OAZ112" s="62"/>
      <c r="OBA112" s="62"/>
      <c r="OBB112" s="62"/>
      <c r="OBC112" s="62"/>
      <c r="OBH112" s="62"/>
      <c r="OBM112" s="62"/>
      <c r="OCE112" s="342"/>
      <c r="OCF112" s="62"/>
      <c r="OCG112" s="62"/>
      <c r="OCH112" s="62"/>
      <c r="OCI112" s="62"/>
      <c r="OCJ112" s="62"/>
      <c r="OCK112" s="62"/>
      <c r="OCL112" s="62"/>
      <c r="OCM112" s="62"/>
      <c r="OCN112" s="62"/>
      <c r="OCO112" s="62"/>
      <c r="OCT112" s="62"/>
      <c r="OCY112" s="62"/>
      <c r="ODQ112" s="342"/>
      <c r="ODR112" s="62"/>
      <c r="ODS112" s="62"/>
      <c r="ODT112" s="62"/>
      <c r="ODU112" s="62"/>
      <c r="ODV112" s="62"/>
      <c r="ODW112" s="62"/>
      <c r="ODX112" s="62"/>
      <c r="ODY112" s="62"/>
      <c r="ODZ112" s="62"/>
      <c r="OEA112" s="62"/>
      <c r="OEF112" s="62"/>
      <c r="OEK112" s="62"/>
      <c r="OFC112" s="342"/>
      <c r="OFD112" s="62"/>
      <c r="OFE112" s="62"/>
      <c r="OFF112" s="62"/>
      <c r="OFG112" s="62"/>
      <c r="OFH112" s="62"/>
      <c r="OFI112" s="62"/>
      <c r="OFJ112" s="62"/>
      <c r="OFK112" s="62"/>
      <c r="OFL112" s="62"/>
      <c r="OFM112" s="62"/>
      <c r="OFR112" s="62"/>
      <c r="OFW112" s="62"/>
      <c r="OGO112" s="342"/>
      <c r="OGP112" s="62"/>
      <c r="OGQ112" s="62"/>
      <c r="OGR112" s="62"/>
      <c r="OGS112" s="62"/>
      <c r="OGT112" s="62"/>
      <c r="OGU112" s="62"/>
      <c r="OGV112" s="62"/>
      <c r="OGW112" s="62"/>
      <c r="OGX112" s="62"/>
      <c r="OGY112" s="62"/>
      <c r="OHD112" s="62"/>
      <c r="OHI112" s="62"/>
      <c r="OIA112" s="342"/>
      <c r="OIB112" s="62"/>
      <c r="OIC112" s="62"/>
      <c r="OID112" s="62"/>
      <c r="OIE112" s="62"/>
      <c r="OIF112" s="62"/>
      <c r="OIG112" s="62"/>
      <c r="OIH112" s="62"/>
      <c r="OII112" s="62"/>
      <c r="OIJ112" s="62"/>
      <c r="OIK112" s="62"/>
      <c r="OIP112" s="62"/>
      <c r="OIU112" s="62"/>
      <c r="OJM112" s="342"/>
      <c r="OJN112" s="62"/>
      <c r="OJO112" s="62"/>
      <c r="OJP112" s="62"/>
      <c r="OJQ112" s="62"/>
      <c r="OJR112" s="62"/>
      <c r="OJS112" s="62"/>
      <c r="OJT112" s="62"/>
      <c r="OJU112" s="62"/>
      <c r="OJV112" s="62"/>
      <c r="OJW112" s="62"/>
      <c r="OKB112" s="62"/>
      <c r="OKG112" s="62"/>
      <c r="OKY112" s="342"/>
      <c r="OKZ112" s="62"/>
      <c r="OLA112" s="62"/>
      <c r="OLB112" s="62"/>
      <c r="OLC112" s="62"/>
      <c r="OLD112" s="62"/>
      <c r="OLE112" s="62"/>
      <c r="OLF112" s="62"/>
      <c r="OLG112" s="62"/>
      <c r="OLH112" s="62"/>
      <c r="OLI112" s="62"/>
      <c r="OLN112" s="62"/>
      <c r="OLS112" s="62"/>
      <c r="OMK112" s="342"/>
      <c r="OML112" s="62"/>
      <c r="OMM112" s="62"/>
      <c r="OMN112" s="62"/>
      <c r="OMO112" s="62"/>
      <c r="OMP112" s="62"/>
      <c r="OMQ112" s="62"/>
      <c r="OMR112" s="62"/>
      <c r="OMS112" s="62"/>
      <c r="OMT112" s="62"/>
      <c r="OMU112" s="62"/>
      <c r="OMZ112" s="62"/>
      <c r="ONE112" s="62"/>
      <c r="ONW112" s="342"/>
      <c r="ONX112" s="62"/>
      <c r="ONY112" s="62"/>
      <c r="ONZ112" s="62"/>
      <c r="OOA112" s="62"/>
      <c r="OOB112" s="62"/>
      <c r="OOC112" s="62"/>
      <c r="OOD112" s="62"/>
      <c r="OOE112" s="62"/>
      <c r="OOF112" s="62"/>
      <c r="OOG112" s="62"/>
      <c r="OOL112" s="62"/>
      <c r="OOQ112" s="62"/>
      <c r="OPI112" s="342"/>
      <c r="OPJ112" s="62"/>
      <c r="OPK112" s="62"/>
      <c r="OPL112" s="62"/>
      <c r="OPM112" s="62"/>
      <c r="OPN112" s="62"/>
      <c r="OPO112" s="62"/>
      <c r="OPP112" s="62"/>
      <c r="OPQ112" s="62"/>
      <c r="OPR112" s="62"/>
      <c r="OPS112" s="62"/>
      <c r="OPX112" s="62"/>
      <c r="OQC112" s="62"/>
      <c r="OQU112" s="342"/>
      <c r="OQV112" s="62"/>
      <c r="OQW112" s="62"/>
      <c r="OQX112" s="62"/>
      <c r="OQY112" s="62"/>
      <c r="OQZ112" s="62"/>
      <c r="ORA112" s="62"/>
      <c r="ORB112" s="62"/>
      <c r="ORC112" s="62"/>
      <c r="ORD112" s="62"/>
      <c r="ORE112" s="62"/>
      <c r="ORJ112" s="62"/>
      <c r="ORO112" s="62"/>
      <c r="OSG112" s="342"/>
      <c r="OSH112" s="62"/>
      <c r="OSI112" s="62"/>
      <c r="OSJ112" s="62"/>
      <c r="OSK112" s="62"/>
      <c r="OSL112" s="62"/>
      <c r="OSM112" s="62"/>
      <c r="OSN112" s="62"/>
      <c r="OSO112" s="62"/>
      <c r="OSP112" s="62"/>
      <c r="OSQ112" s="62"/>
      <c r="OSV112" s="62"/>
      <c r="OTA112" s="62"/>
      <c r="OTS112" s="342"/>
      <c r="OTT112" s="62"/>
      <c r="OTU112" s="62"/>
      <c r="OTV112" s="62"/>
      <c r="OTW112" s="62"/>
      <c r="OTX112" s="62"/>
      <c r="OTY112" s="62"/>
      <c r="OTZ112" s="62"/>
      <c r="OUA112" s="62"/>
      <c r="OUB112" s="62"/>
      <c r="OUC112" s="62"/>
      <c r="OUH112" s="62"/>
      <c r="OUM112" s="62"/>
      <c r="OVE112" s="342"/>
      <c r="OVF112" s="62"/>
      <c r="OVG112" s="62"/>
      <c r="OVH112" s="62"/>
      <c r="OVI112" s="62"/>
      <c r="OVJ112" s="62"/>
      <c r="OVK112" s="62"/>
      <c r="OVL112" s="62"/>
      <c r="OVM112" s="62"/>
      <c r="OVN112" s="62"/>
      <c r="OVO112" s="62"/>
      <c r="OVT112" s="62"/>
      <c r="OVY112" s="62"/>
      <c r="OWQ112" s="342"/>
      <c r="OWR112" s="62"/>
      <c r="OWS112" s="62"/>
      <c r="OWT112" s="62"/>
      <c r="OWU112" s="62"/>
      <c r="OWV112" s="62"/>
      <c r="OWW112" s="62"/>
      <c r="OWX112" s="62"/>
      <c r="OWY112" s="62"/>
      <c r="OWZ112" s="62"/>
      <c r="OXA112" s="62"/>
      <c r="OXF112" s="62"/>
      <c r="OXK112" s="62"/>
      <c r="OYC112" s="342"/>
      <c r="OYD112" s="62"/>
      <c r="OYE112" s="62"/>
      <c r="OYF112" s="62"/>
      <c r="OYG112" s="62"/>
      <c r="OYH112" s="62"/>
      <c r="OYI112" s="62"/>
      <c r="OYJ112" s="62"/>
      <c r="OYK112" s="62"/>
      <c r="OYL112" s="62"/>
      <c r="OYM112" s="62"/>
      <c r="OYR112" s="62"/>
      <c r="OYW112" s="62"/>
      <c r="OZO112" s="342"/>
      <c r="OZP112" s="62"/>
      <c r="OZQ112" s="62"/>
      <c r="OZR112" s="62"/>
      <c r="OZS112" s="62"/>
      <c r="OZT112" s="62"/>
      <c r="OZU112" s="62"/>
      <c r="OZV112" s="62"/>
      <c r="OZW112" s="62"/>
      <c r="OZX112" s="62"/>
      <c r="OZY112" s="62"/>
      <c r="PAD112" s="62"/>
      <c r="PAI112" s="62"/>
      <c r="PBA112" s="342"/>
      <c r="PBB112" s="62"/>
      <c r="PBC112" s="62"/>
      <c r="PBD112" s="62"/>
      <c r="PBE112" s="62"/>
      <c r="PBF112" s="62"/>
      <c r="PBG112" s="62"/>
      <c r="PBH112" s="62"/>
      <c r="PBI112" s="62"/>
      <c r="PBJ112" s="62"/>
      <c r="PBK112" s="62"/>
      <c r="PBP112" s="62"/>
      <c r="PBU112" s="62"/>
      <c r="PCM112" s="342"/>
      <c r="PCN112" s="62"/>
      <c r="PCO112" s="62"/>
      <c r="PCP112" s="62"/>
      <c r="PCQ112" s="62"/>
      <c r="PCR112" s="62"/>
      <c r="PCS112" s="62"/>
      <c r="PCT112" s="62"/>
      <c r="PCU112" s="62"/>
      <c r="PCV112" s="62"/>
      <c r="PCW112" s="62"/>
      <c r="PDB112" s="62"/>
      <c r="PDG112" s="62"/>
      <c r="PDY112" s="342"/>
      <c r="PDZ112" s="62"/>
      <c r="PEA112" s="62"/>
      <c r="PEB112" s="62"/>
      <c r="PEC112" s="62"/>
      <c r="PED112" s="62"/>
      <c r="PEE112" s="62"/>
      <c r="PEF112" s="62"/>
      <c r="PEG112" s="62"/>
      <c r="PEH112" s="62"/>
      <c r="PEI112" s="62"/>
      <c r="PEN112" s="62"/>
      <c r="PES112" s="62"/>
      <c r="PFK112" s="342"/>
      <c r="PFL112" s="62"/>
      <c r="PFM112" s="62"/>
      <c r="PFN112" s="62"/>
      <c r="PFO112" s="62"/>
      <c r="PFP112" s="62"/>
      <c r="PFQ112" s="62"/>
      <c r="PFR112" s="62"/>
      <c r="PFS112" s="62"/>
      <c r="PFT112" s="62"/>
      <c r="PFU112" s="62"/>
      <c r="PFZ112" s="62"/>
      <c r="PGE112" s="62"/>
      <c r="PGW112" s="342"/>
      <c r="PGX112" s="62"/>
      <c r="PGY112" s="62"/>
      <c r="PGZ112" s="62"/>
      <c r="PHA112" s="62"/>
      <c r="PHB112" s="62"/>
      <c r="PHC112" s="62"/>
      <c r="PHD112" s="62"/>
      <c r="PHE112" s="62"/>
      <c r="PHF112" s="62"/>
      <c r="PHG112" s="62"/>
      <c r="PHL112" s="62"/>
      <c r="PHQ112" s="62"/>
      <c r="PII112" s="342"/>
      <c r="PIJ112" s="62"/>
      <c r="PIK112" s="62"/>
      <c r="PIL112" s="62"/>
      <c r="PIM112" s="62"/>
      <c r="PIN112" s="62"/>
      <c r="PIO112" s="62"/>
      <c r="PIP112" s="62"/>
      <c r="PIQ112" s="62"/>
      <c r="PIR112" s="62"/>
      <c r="PIS112" s="62"/>
      <c r="PIX112" s="62"/>
      <c r="PJC112" s="62"/>
      <c r="PJU112" s="342"/>
      <c r="PJV112" s="62"/>
      <c r="PJW112" s="62"/>
      <c r="PJX112" s="62"/>
      <c r="PJY112" s="62"/>
      <c r="PJZ112" s="62"/>
      <c r="PKA112" s="62"/>
      <c r="PKB112" s="62"/>
      <c r="PKC112" s="62"/>
      <c r="PKD112" s="62"/>
      <c r="PKE112" s="62"/>
      <c r="PKJ112" s="62"/>
      <c r="PKO112" s="62"/>
      <c r="PLG112" s="342"/>
      <c r="PLH112" s="62"/>
      <c r="PLI112" s="62"/>
      <c r="PLJ112" s="62"/>
      <c r="PLK112" s="62"/>
      <c r="PLL112" s="62"/>
      <c r="PLM112" s="62"/>
      <c r="PLN112" s="62"/>
      <c r="PLO112" s="62"/>
      <c r="PLP112" s="62"/>
      <c r="PLQ112" s="62"/>
      <c r="PLV112" s="62"/>
      <c r="PMA112" s="62"/>
      <c r="PMS112" s="342"/>
      <c r="PMT112" s="62"/>
      <c r="PMU112" s="62"/>
      <c r="PMV112" s="62"/>
      <c r="PMW112" s="62"/>
      <c r="PMX112" s="62"/>
      <c r="PMY112" s="62"/>
      <c r="PMZ112" s="62"/>
      <c r="PNA112" s="62"/>
      <c r="PNB112" s="62"/>
      <c r="PNC112" s="62"/>
      <c r="PNH112" s="62"/>
      <c r="PNM112" s="62"/>
      <c r="POE112" s="342"/>
      <c r="POF112" s="62"/>
      <c r="POG112" s="62"/>
      <c r="POH112" s="62"/>
      <c r="POI112" s="62"/>
      <c r="POJ112" s="62"/>
      <c r="POK112" s="62"/>
      <c r="POL112" s="62"/>
      <c r="POM112" s="62"/>
      <c r="PON112" s="62"/>
      <c r="POO112" s="62"/>
      <c r="POT112" s="62"/>
      <c r="POY112" s="62"/>
      <c r="PPQ112" s="342"/>
      <c r="PPR112" s="62"/>
      <c r="PPS112" s="62"/>
      <c r="PPT112" s="62"/>
      <c r="PPU112" s="62"/>
      <c r="PPV112" s="62"/>
      <c r="PPW112" s="62"/>
      <c r="PPX112" s="62"/>
      <c r="PPY112" s="62"/>
      <c r="PPZ112" s="62"/>
      <c r="PQA112" s="62"/>
      <c r="PQF112" s="62"/>
      <c r="PQK112" s="62"/>
      <c r="PRC112" s="342"/>
      <c r="PRD112" s="62"/>
      <c r="PRE112" s="62"/>
      <c r="PRF112" s="62"/>
      <c r="PRG112" s="62"/>
      <c r="PRH112" s="62"/>
      <c r="PRI112" s="62"/>
      <c r="PRJ112" s="62"/>
      <c r="PRK112" s="62"/>
      <c r="PRL112" s="62"/>
      <c r="PRM112" s="62"/>
      <c r="PRR112" s="62"/>
      <c r="PRW112" s="62"/>
      <c r="PSO112" s="342"/>
      <c r="PSP112" s="62"/>
      <c r="PSQ112" s="62"/>
      <c r="PSR112" s="62"/>
      <c r="PSS112" s="62"/>
      <c r="PST112" s="62"/>
      <c r="PSU112" s="62"/>
      <c r="PSV112" s="62"/>
      <c r="PSW112" s="62"/>
      <c r="PSX112" s="62"/>
      <c r="PSY112" s="62"/>
      <c r="PTD112" s="62"/>
      <c r="PTI112" s="62"/>
      <c r="PUA112" s="342"/>
      <c r="PUB112" s="62"/>
      <c r="PUC112" s="62"/>
      <c r="PUD112" s="62"/>
      <c r="PUE112" s="62"/>
      <c r="PUF112" s="62"/>
      <c r="PUG112" s="62"/>
      <c r="PUH112" s="62"/>
      <c r="PUI112" s="62"/>
      <c r="PUJ112" s="62"/>
      <c r="PUK112" s="62"/>
      <c r="PUP112" s="62"/>
      <c r="PUU112" s="62"/>
      <c r="PVM112" s="342"/>
      <c r="PVN112" s="62"/>
      <c r="PVO112" s="62"/>
      <c r="PVP112" s="62"/>
      <c r="PVQ112" s="62"/>
      <c r="PVR112" s="62"/>
      <c r="PVS112" s="62"/>
      <c r="PVT112" s="62"/>
      <c r="PVU112" s="62"/>
      <c r="PVV112" s="62"/>
      <c r="PVW112" s="62"/>
      <c r="PWB112" s="62"/>
      <c r="PWG112" s="62"/>
      <c r="PWY112" s="342"/>
      <c r="PWZ112" s="62"/>
      <c r="PXA112" s="62"/>
      <c r="PXB112" s="62"/>
      <c r="PXC112" s="62"/>
      <c r="PXD112" s="62"/>
      <c r="PXE112" s="62"/>
      <c r="PXF112" s="62"/>
      <c r="PXG112" s="62"/>
      <c r="PXH112" s="62"/>
      <c r="PXI112" s="62"/>
      <c r="PXN112" s="62"/>
      <c r="PXS112" s="62"/>
      <c r="PYK112" s="342"/>
      <c r="PYL112" s="62"/>
      <c r="PYM112" s="62"/>
      <c r="PYN112" s="62"/>
      <c r="PYO112" s="62"/>
      <c r="PYP112" s="62"/>
      <c r="PYQ112" s="62"/>
      <c r="PYR112" s="62"/>
      <c r="PYS112" s="62"/>
      <c r="PYT112" s="62"/>
      <c r="PYU112" s="62"/>
      <c r="PYZ112" s="62"/>
      <c r="PZE112" s="62"/>
      <c r="PZW112" s="342"/>
      <c r="PZX112" s="62"/>
      <c r="PZY112" s="62"/>
      <c r="PZZ112" s="62"/>
      <c r="QAA112" s="62"/>
      <c r="QAB112" s="62"/>
      <c r="QAC112" s="62"/>
      <c r="QAD112" s="62"/>
      <c r="QAE112" s="62"/>
      <c r="QAF112" s="62"/>
      <c r="QAG112" s="62"/>
      <c r="QAL112" s="62"/>
      <c r="QAQ112" s="62"/>
      <c r="QBI112" s="342"/>
      <c r="QBJ112" s="62"/>
      <c r="QBK112" s="62"/>
      <c r="QBL112" s="62"/>
      <c r="QBM112" s="62"/>
      <c r="QBN112" s="62"/>
      <c r="QBO112" s="62"/>
      <c r="QBP112" s="62"/>
      <c r="QBQ112" s="62"/>
      <c r="QBR112" s="62"/>
      <c r="QBS112" s="62"/>
      <c r="QBX112" s="62"/>
      <c r="QCC112" s="62"/>
      <c r="QCU112" s="342"/>
      <c r="QCV112" s="62"/>
      <c r="QCW112" s="62"/>
      <c r="QCX112" s="62"/>
      <c r="QCY112" s="62"/>
      <c r="QCZ112" s="62"/>
      <c r="QDA112" s="62"/>
      <c r="QDB112" s="62"/>
      <c r="QDC112" s="62"/>
      <c r="QDD112" s="62"/>
      <c r="QDE112" s="62"/>
      <c r="QDJ112" s="62"/>
      <c r="QDO112" s="62"/>
      <c r="QEG112" s="342"/>
      <c r="QEH112" s="62"/>
      <c r="QEI112" s="62"/>
      <c r="QEJ112" s="62"/>
      <c r="QEK112" s="62"/>
      <c r="QEL112" s="62"/>
      <c r="QEM112" s="62"/>
      <c r="QEN112" s="62"/>
      <c r="QEO112" s="62"/>
      <c r="QEP112" s="62"/>
      <c r="QEQ112" s="62"/>
      <c r="QEV112" s="62"/>
      <c r="QFA112" s="62"/>
      <c r="QFS112" s="342"/>
      <c r="QFT112" s="62"/>
      <c r="QFU112" s="62"/>
      <c r="QFV112" s="62"/>
      <c r="QFW112" s="62"/>
      <c r="QFX112" s="62"/>
      <c r="QFY112" s="62"/>
      <c r="QFZ112" s="62"/>
      <c r="QGA112" s="62"/>
      <c r="QGB112" s="62"/>
      <c r="QGC112" s="62"/>
      <c r="QGH112" s="62"/>
      <c r="QGM112" s="62"/>
      <c r="QHE112" s="342"/>
      <c r="QHF112" s="62"/>
      <c r="QHG112" s="62"/>
      <c r="QHH112" s="62"/>
      <c r="QHI112" s="62"/>
      <c r="QHJ112" s="62"/>
      <c r="QHK112" s="62"/>
      <c r="QHL112" s="62"/>
      <c r="QHM112" s="62"/>
      <c r="QHN112" s="62"/>
      <c r="QHO112" s="62"/>
      <c r="QHT112" s="62"/>
      <c r="QHY112" s="62"/>
      <c r="QIQ112" s="342"/>
      <c r="QIR112" s="62"/>
      <c r="QIS112" s="62"/>
      <c r="QIT112" s="62"/>
      <c r="QIU112" s="62"/>
      <c r="QIV112" s="62"/>
      <c r="QIW112" s="62"/>
      <c r="QIX112" s="62"/>
      <c r="QIY112" s="62"/>
      <c r="QIZ112" s="62"/>
      <c r="QJA112" s="62"/>
      <c r="QJF112" s="62"/>
      <c r="QJK112" s="62"/>
      <c r="QKC112" s="342"/>
      <c r="QKD112" s="62"/>
      <c r="QKE112" s="62"/>
      <c r="QKF112" s="62"/>
      <c r="QKG112" s="62"/>
      <c r="QKH112" s="62"/>
      <c r="QKI112" s="62"/>
      <c r="QKJ112" s="62"/>
      <c r="QKK112" s="62"/>
      <c r="QKL112" s="62"/>
      <c r="QKM112" s="62"/>
      <c r="QKR112" s="62"/>
      <c r="QKW112" s="62"/>
      <c r="QLO112" s="342"/>
      <c r="QLP112" s="62"/>
      <c r="QLQ112" s="62"/>
      <c r="QLR112" s="62"/>
      <c r="QLS112" s="62"/>
      <c r="QLT112" s="62"/>
      <c r="QLU112" s="62"/>
      <c r="QLV112" s="62"/>
      <c r="QLW112" s="62"/>
      <c r="QLX112" s="62"/>
      <c r="QLY112" s="62"/>
      <c r="QMD112" s="62"/>
      <c r="QMI112" s="62"/>
      <c r="QNA112" s="342"/>
      <c r="QNB112" s="62"/>
      <c r="QNC112" s="62"/>
      <c r="QND112" s="62"/>
      <c r="QNE112" s="62"/>
      <c r="QNF112" s="62"/>
      <c r="QNG112" s="62"/>
      <c r="QNH112" s="62"/>
      <c r="QNI112" s="62"/>
      <c r="QNJ112" s="62"/>
      <c r="QNK112" s="62"/>
      <c r="QNP112" s="62"/>
      <c r="QNU112" s="62"/>
      <c r="QOM112" s="342"/>
      <c r="QON112" s="62"/>
      <c r="QOO112" s="62"/>
      <c r="QOP112" s="62"/>
      <c r="QOQ112" s="62"/>
      <c r="QOR112" s="62"/>
      <c r="QOS112" s="62"/>
      <c r="QOT112" s="62"/>
      <c r="QOU112" s="62"/>
      <c r="QOV112" s="62"/>
      <c r="QOW112" s="62"/>
      <c r="QPB112" s="62"/>
      <c r="QPG112" s="62"/>
      <c r="QPY112" s="342"/>
      <c r="QPZ112" s="62"/>
      <c r="QQA112" s="62"/>
      <c r="QQB112" s="62"/>
      <c r="QQC112" s="62"/>
      <c r="QQD112" s="62"/>
      <c r="QQE112" s="62"/>
      <c r="QQF112" s="62"/>
      <c r="QQG112" s="62"/>
      <c r="QQH112" s="62"/>
      <c r="QQI112" s="62"/>
      <c r="QQN112" s="62"/>
      <c r="QQS112" s="62"/>
      <c r="QRK112" s="342"/>
      <c r="QRL112" s="62"/>
      <c r="QRM112" s="62"/>
      <c r="QRN112" s="62"/>
      <c r="QRO112" s="62"/>
      <c r="QRP112" s="62"/>
      <c r="QRQ112" s="62"/>
      <c r="QRR112" s="62"/>
      <c r="QRS112" s="62"/>
      <c r="QRT112" s="62"/>
      <c r="QRU112" s="62"/>
      <c r="QRZ112" s="62"/>
      <c r="QSE112" s="62"/>
      <c r="QSW112" s="342"/>
      <c r="QSX112" s="62"/>
      <c r="QSY112" s="62"/>
      <c r="QSZ112" s="62"/>
      <c r="QTA112" s="62"/>
      <c r="QTB112" s="62"/>
      <c r="QTC112" s="62"/>
      <c r="QTD112" s="62"/>
      <c r="QTE112" s="62"/>
      <c r="QTF112" s="62"/>
      <c r="QTG112" s="62"/>
      <c r="QTL112" s="62"/>
      <c r="QTQ112" s="62"/>
      <c r="QUI112" s="342"/>
      <c r="QUJ112" s="62"/>
      <c r="QUK112" s="62"/>
      <c r="QUL112" s="62"/>
      <c r="QUM112" s="62"/>
      <c r="QUN112" s="62"/>
      <c r="QUO112" s="62"/>
      <c r="QUP112" s="62"/>
      <c r="QUQ112" s="62"/>
      <c r="QUR112" s="62"/>
      <c r="QUS112" s="62"/>
      <c r="QUX112" s="62"/>
      <c r="QVC112" s="62"/>
      <c r="QVU112" s="342"/>
      <c r="QVV112" s="62"/>
      <c r="QVW112" s="62"/>
      <c r="QVX112" s="62"/>
      <c r="QVY112" s="62"/>
      <c r="QVZ112" s="62"/>
      <c r="QWA112" s="62"/>
      <c r="QWB112" s="62"/>
      <c r="QWC112" s="62"/>
      <c r="QWD112" s="62"/>
      <c r="QWE112" s="62"/>
      <c r="QWJ112" s="62"/>
      <c r="QWO112" s="62"/>
      <c r="QXG112" s="342"/>
      <c r="QXH112" s="62"/>
      <c r="QXI112" s="62"/>
      <c r="QXJ112" s="62"/>
      <c r="QXK112" s="62"/>
      <c r="QXL112" s="62"/>
      <c r="QXM112" s="62"/>
      <c r="QXN112" s="62"/>
      <c r="QXO112" s="62"/>
      <c r="QXP112" s="62"/>
      <c r="QXQ112" s="62"/>
      <c r="QXV112" s="62"/>
      <c r="QYA112" s="62"/>
      <c r="QYS112" s="342"/>
      <c r="QYT112" s="62"/>
      <c r="QYU112" s="62"/>
      <c r="QYV112" s="62"/>
      <c r="QYW112" s="62"/>
      <c r="QYX112" s="62"/>
      <c r="QYY112" s="62"/>
      <c r="QYZ112" s="62"/>
      <c r="QZA112" s="62"/>
      <c r="QZB112" s="62"/>
      <c r="QZC112" s="62"/>
      <c r="QZH112" s="62"/>
      <c r="QZM112" s="62"/>
      <c r="RAE112" s="342"/>
      <c r="RAF112" s="62"/>
      <c r="RAG112" s="62"/>
      <c r="RAH112" s="62"/>
      <c r="RAI112" s="62"/>
      <c r="RAJ112" s="62"/>
      <c r="RAK112" s="62"/>
      <c r="RAL112" s="62"/>
      <c r="RAM112" s="62"/>
      <c r="RAN112" s="62"/>
      <c r="RAO112" s="62"/>
      <c r="RAT112" s="62"/>
      <c r="RAY112" s="62"/>
      <c r="RBQ112" s="342"/>
      <c r="RBR112" s="62"/>
      <c r="RBS112" s="62"/>
      <c r="RBT112" s="62"/>
      <c r="RBU112" s="62"/>
      <c r="RBV112" s="62"/>
      <c r="RBW112" s="62"/>
      <c r="RBX112" s="62"/>
      <c r="RBY112" s="62"/>
      <c r="RBZ112" s="62"/>
      <c r="RCA112" s="62"/>
      <c r="RCF112" s="62"/>
      <c r="RCK112" s="62"/>
      <c r="RDC112" s="342"/>
      <c r="RDD112" s="62"/>
      <c r="RDE112" s="62"/>
      <c r="RDF112" s="62"/>
      <c r="RDG112" s="62"/>
      <c r="RDH112" s="62"/>
      <c r="RDI112" s="62"/>
      <c r="RDJ112" s="62"/>
      <c r="RDK112" s="62"/>
      <c r="RDL112" s="62"/>
      <c r="RDM112" s="62"/>
      <c r="RDR112" s="62"/>
      <c r="RDW112" s="62"/>
      <c r="REO112" s="342"/>
      <c r="REP112" s="62"/>
      <c r="REQ112" s="62"/>
      <c r="RER112" s="62"/>
      <c r="RES112" s="62"/>
      <c r="RET112" s="62"/>
      <c r="REU112" s="62"/>
      <c r="REV112" s="62"/>
      <c r="REW112" s="62"/>
      <c r="REX112" s="62"/>
      <c r="REY112" s="62"/>
      <c r="RFD112" s="62"/>
      <c r="RFI112" s="62"/>
      <c r="RGA112" s="342"/>
      <c r="RGB112" s="62"/>
      <c r="RGC112" s="62"/>
      <c r="RGD112" s="62"/>
      <c r="RGE112" s="62"/>
      <c r="RGF112" s="62"/>
      <c r="RGG112" s="62"/>
      <c r="RGH112" s="62"/>
      <c r="RGI112" s="62"/>
      <c r="RGJ112" s="62"/>
      <c r="RGK112" s="62"/>
      <c r="RGP112" s="62"/>
      <c r="RGU112" s="62"/>
      <c r="RHM112" s="342"/>
      <c r="RHN112" s="62"/>
      <c r="RHO112" s="62"/>
      <c r="RHP112" s="62"/>
      <c r="RHQ112" s="62"/>
      <c r="RHR112" s="62"/>
      <c r="RHS112" s="62"/>
      <c r="RHT112" s="62"/>
      <c r="RHU112" s="62"/>
      <c r="RHV112" s="62"/>
      <c r="RHW112" s="62"/>
      <c r="RIB112" s="62"/>
      <c r="RIG112" s="62"/>
      <c r="RIY112" s="342"/>
      <c r="RIZ112" s="62"/>
      <c r="RJA112" s="62"/>
      <c r="RJB112" s="62"/>
      <c r="RJC112" s="62"/>
      <c r="RJD112" s="62"/>
      <c r="RJE112" s="62"/>
      <c r="RJF112" s="62"/>
      <c r="RJG112" s="62"/>
      <c r="RJH112" s="62"/>
      <c r="RJI112" s="62"/>
      <c r="RJN112" s="62"/>
      <c r="RJS112" s="62"/>
      <c r="RKK112" s="342"/>
      <c r="RKL112" s="62"/>
      <c r="RKM112" s="62"/>
      <c r="RKN112" s="62"/>
      <c r="RKO112" s="62"/>
      <c r="RKP112" s="62"/>
      <c r="RKQ112" s="62"/>
      <c r="RKR112" s="62"/>
      <c r="RKS112" s="62"/>
      <c r="RKT112" s="62"/>
      <c r="RKU112" s="62"/>
      <c r="RKZ112" s="62"/>
      <c r="RLE112" s="62"/>
      <c r="RLW112" s="342"/>
      <c r="RLX112" s="62"/>
      <c r="RLY112" s="62"/>
      <c r="RLZ112" s="62"/>
      <c r="RMA112" s="62"/>
      <c r="RMB112" s="62"/>
      <c r="RMC112" s="62"/>
      <c r="RMD112" s="62"/>
      <c r="RME112" s="62"/>
      <c r="RMF112" s="62"/>
      <c r="RMG112" s="62"/>
      <c r="RML112" s="62"/>
      <c r="RMQ112" s="62"/>
      <c r="RNI112" s="342"/>
      <c r="RNJ112" s="62"/>
      <c r="RNK112" s="62"/>
      <c r="RNL112" s="62"/>
      <c r="RNM112" s="62"/>
      <c r="RNN112" s="62"/>
      <c r="RNO112" s="62"/>
      <c r="RNP112" s="62"/>
      <c r="RNQ112" s="62"/>
      <c r="RNR112" s="62"/>
      <c r="RNS112" s="62"/>
      <c r="RNX112" s="62"/>
      <c r="ROC112" s="62"/>
      <c r="ROU112" s="342"/>
      <c r="ROV112" s="62"/>
      <c r="ROW112" s="62"/>
      <c r="ROX112" s="62"/>
      <c r="ROY112" s="62"/>
      <c r="ROZ112" s="62"/>
      <c r="RPA112" s="62"/>
      <c r="RPB112" s="62"/>
      <c r="RPC112" s="62"/>
      <c r="RPD112" s="62"/>
      <c r="RPE112" s="62"/>
      <c r="RPJ112" s="62"/>
      <c r="RPO112" s="62"/>
      <c r="RQG112" s="342"/>
      <c r="RQH112" s="62"/>
      <c r="RQI112" s="62"/>
      <c r="RQJ112" s="62"/>
      <c r="RQK112" s="62"/>
      <c r="RQL112" s="62"/>
      <c r="RQM112" s="62"/>
      <c r="RQN112" s="62"/>
      <c r="RQO112" s="62"/>
      <c r="RQP112" s="62"/>
      <c r="RQQ112" s="62"/>
      <c r="RQV112" s="62"/>
      <c r="RRA112" s="62"/>
      <c r="RRS112" s="342"/>
      <c r="RRT112" s="62"/>
      <c r="RRU112" s="62"/>
      <c r="RRV112" s="62"/>
      <c r="RRW112" s="62"/>
      <c r="RRX112" s="62"/>
      <c r="RRY112" s="62"/>
      <c r="RRZ112" s="62"/>
      <c r="RSA112" s="62"/>
      <c r="RSB112" s="62"/>
      <c r="RSC112" s="62"/>
      <c r="RSH112" s="62"/>
      <c r="RSM112" s="62"/>
      <c r="RTE112" s="342"/>
      <c r="RTF112" s="62"/>
      <c r="RTG112" s="62"/>
      <c r="RTH112" s="62"/>
      <c r="RTI112" s="62"/>
      <c r="RTJ112" s="62"/>
      <c r="RTK112" s="62"/>
      <c r="RTL112" s="62"/>
      <c r="RTM112" s="62"/>
      <c r="RTN112" s="62"/>
      <c r="RTO112" s="62"/>
      <c r="RTT112" s="62"/>
      <c r="RTY112" s="62"/>
      <c r="RUQ112" s="342"/>
      <c r="RUR112" s="62"/>
      <c r="RUS112" s="62"/>
      <c r="RUT112" s="62"/>
      <c r="RUU112" s="62"/>
      <c r="RUV112" s="62"/>
      <c r="RUW112" s="62"/>
      <c r="RUX112" s="62"/>
      <c r="RUY112" s="62"/>
      <c r="RUZ112" s="62"/>
      <c r="RVA112" s="62"/>
      <c r="RVF112" s="62"/>
      <c r="RVK112" s="62"/>
      <c r="RWC112" s="342"/>
      <c r="RWD112" s="62"/>
      <c r="RWE112" s="62"/>
      <c r="RWF112" s="62"/>
      <c r="RWG112" s="62"/>
      <c r="RWH112" s="62"/>
      <c r="RWI112" s="62"/>
      <c r="RWJ112" s="62"/>
      <c r="RWK112" s="62"/>
      <c r="RWL112" s="62"/>
      <c r="RWM112" s="62"/>
      <c r="RWR112" s="62"/>
      <c r="RWW112" s="62"/>
      <c r="RXO112" s="342"/>
      <c r="RXP112" s="62"/>
      <c r="RXQ112" s="62"/>
      <c r="RXR112" s="62"/>
      <c r="RXS112" s="62"/>
      <c r="RXT112" s="62"/>
      <c r="RXU112" s="62"/>
      <c r="RXV112" s="62"/>
      <c r="RXW112" s="62"/>
      <c r="RXX112" s="62"/>
      <c r="RXY112" s="62"/>
      <c r="RYD112" s="62"/>
      <c r="RYI112" s="62"/>
      <c r="RZA112" s="342"/>
      <c r="RZB112" s="62"/>
      <c r="RZC112" s="62"/>
      <c r="RZD112" s="62"/>
      <c r="RZE112" s="62"/>
      <c r="RZF112" s="62"/>
      <c r="RZG112" s="62"/>
      <c r="RZH112" s="62"/>
      <c r="RZI112" s="62"/>
      <c r="RZJ112" s="62"/>
      <c r="RZK112" s="62"/>
      <c r="RZP112" s="62"/>
      <c r="RZU112" s="62"/>
      <c r="SAM112" s="342"/>
      <c r="SAN112" s="62"/>
      <c r="SAO112" s="62"/>
      <c r="SAP112" s="62"/>
      <c r="SAQ112" s="62"/>
      <c r="SAR112" s="62"/>
      <c r="SAS112" s="62"/>
      <c r="SAT112" s="62"/>
      <c r="SAU112" s="62"/>
      <c r="SAV112" s="62"/>
      <c r="SAW112" s="62"/>
      <c r="SBB112" s="62"/>
      <c r="SBG112" s="62"/>
      <c r="SBY112" s="342"/>
      <c r="SBZ112" s="62"/>
      <c r="SCA112" s="62"/>
      <c r="SCB112" s="62"/>
      <c r="SCC112" s="62"/>
      <c r="SCD112" s="62"/>
      <c r="SCE112" s="62"/>
      <c r="SCF112" s="62"/>
      <c r="SCG112" s="62"/>
      <c r="SCH112" s="62"/>
      <c r="SCI112" s="62"/>
      <c r="SCN112" s="62"/>
      <c r="SCS112" s="62"/>
      <c r="SDK112" s="342"/>
      <c r="SDL112" s="62"/>
      <c r="SDM112" s="62"/>
      <c r="SDN112" s="62"/>
      <c r="SDO112" s="62"/>
      <c r="SDP112" s="62"/>
      <c r="SDQ112" s="62"/>
      <c r="SDR112" s="62"/>
      <c r="SDS112" s="62"/>
      <c r="SDT112" s="62"/>
      <c r="SDU112" s="62"/>
      <c r="SDZ112" s="62"/>
      <c r="SEE112" s="62"/>
      <c r="SEW112" s="342"/>
      <c r="SEX112" s="62"/>
      <c r="SEY112" s="62"/>
      <c r="SEZ112" s="62"/>
      <c r="SFA112" s="62"/>
      <c r="SFB112" s="62"/>
      <c r="SFC112" s="62"/>
      <c r="SFD112" s="62"/>
      <c r="SFE112" s="62"/>
      <c r="SFF112" s="62"/>
      <c r="SFG112" s="62"/>
      <c r="SFL112" s="62"/>
      <c r="SFQ112" s="62"/>
      <c r="SGI112" s="342"/>
      <c r="SGJ112" s="62"/>
      <c r="SGK112" s="62"/>
      <c r="SGL112" s="62"/>
      <c r="SGM112" s="62"/>
      <c r="SGN112" s="62"/>
      <c r="SGO112" s="62"/>
      <c r="SGP112" s="62"/>
      <c r="SGQ112" s="62"/>
      <c r="SGR112" s="62"/>
      <c r="SGS112" s="62"/>
      <c r="SGX112" s="62"/>
      <c r="SHC112" s="62"/>
      <c r="SHU112" s="342"/>
      <c r="SHV112" s="62"/>
      <c r="SHW112" s="62"/>
      <c r="SHX112" s="62"/>
      <c r="SHY112" s="62"/>
      <c r="SHZ112" s="62"/>
      <c r="SIA112" s="62"/>
      <c r="SIB112" s="62"/>
      <c r="SIC112" s="62"/>
      <c r="SID112" s="62"/>
      <c r="SIE112" s="62"/>
      <c r="SIJ112" s="62"/>
      <c r="SIO112" s="62"/>
      <c r="SJG112" s="342"/>
      <c r="SJH112" s="62"/>
      <c r="SJI112" s="62"/>
      <c r="SJJ112" s="62"/>
      <c r="SJK112" s="62"/>
      <c r="SJL112" s="62"/>
      <c r="SJM112" s="62"/>
      <c r="SJN112" s="62"/>
      <c r="SJO112" s="62"/>
      <c r="SJP112" s="62"/>
      <c r="SJQ112" s="62"/>
      <c r="SJV112" s="62"/>
      <c r="SKA112" s="62"/>
      <c r="SKS112" s="342"/>
      <c r="SKT112" s="62"/>
      <c r="SKU112" s="62"/>
      <c r="SKV112" s="62"/>
      <c r="SKW112" s="62"/>
      <c r="SKX112" s="62"/>
      <c r="SKY112" s="62"/>
      <c r="SKZ112" s="62"/>
      <c r="SLA112" s="62"/>
      <c r="SLB112" s="62"/>
      <c r="SLC112" s="62"/>
      <c r="SLH112" s="62"/>
      <c r="SLM112" s="62"/>
      <c r="SME112" s="342"/>
      <c r="SMF112" s="62"/>
      <c r="SMG112" s="62"/>
      <c r="SMH112" s="62"/>
      <c r="SMI112" s="62"/>
      <c r="SMJ112" s="62"/>
      <c r="SMK112" s="62"/>
      <c r="SML112" s="62"/>
      <c r="SMM112" s="62"/>
      <c r="SMN112" s="62"/>
      <c r="SMO112" s="62"/>
      <c r="SMT112" s="62"/>
      <c r="SMY112" s="62"/>
      <c r="SNQ112" s="342"/>
      <c r="SNR112" s="62"/>
      <c r="SNS112" s="62"/>
      <c r="SNT112" s="62"/>
      <c r="SNU112" s="62"/>
      <c r="SNV112" s="62"/>
      <c r="SNW112" s="62"/>
      <c r="SNX112" s="62"/>
      <c r="SNY112" s="62"/>
      <c r="SNZ112" s="62"/>
      <c r="SOA112" s="62"/>
      <c r="SOF112" s="62"/>
      <c r="SOK112" s="62"/>
      <c r="SPC112" s="342"/>
      <c r="SPD112" s="62"/>
      <c r="SPE112" s="62"/>
      <c r="SPF112" s="62"/>
      <c r="SPG112" s="62"/>
      <c r="SPH112" s="62"/>
      <c r="SPI112" s="62"/>
      <c r="SPJ112" s="62"/>
      <c r="SPK112" s="62"/>
      <c r="SPL112" s="62"/>
      <c r="SPM112" s="62"/>
      <c r="SPR112" s="62"/>
      <c r="SPW112" s="62"/>
      <c r="SQO112" s="342"/>
      <c r="SQP112" s="62"/>
      <c r="SQQ112" s="62"/>
      <c r="SQR112" s="62"/>
      <c r="SQS112" s="62"/>
      <c r="SQT112" s="62"/>
      <c r="SQU112" s="62"/>
      <c r="SQV112" s="62"/>
      <c r="SQW112" s="62"/>
      <c r="SQX112" s="62"/>
      <c r="SQY112" s="62"/>
      <c r="SRD112" s="62"/>
      <c r="SRI112" s="62"/>
      <c r="SSA112" s="342"/>
      <c r="SSB112" s="62"/>
      <c r="SSC112" s="62"/>
      <c r="SSD112" s="62"/>
      <c r="SSE112" s="62"/>
      <c r="SSF112" s="62"/>
      <c r="SSG112" s="62"/>
      <c r="SSH112" s="62"/>
      <c r="SSI112" s="62"/>
      <c r="SSJ112" s="62"/>
      <c r="SSK112" s="62"/>
      <c r="SSP112" s="62"/>
      <c r="SSU112" s="62"/>
      <c r="STM112" s="342"/>
      <c r="STN112" s="62"/>
      <c r="STO112" s="62"/>
      <c r="STP112" s="62"/>
      <c r="STQ112" s="62"/>
      <c r="STR112" s="62"/>
      <c r="STS112" s="62"/>
      <c r="STT112" s="62"/>
      <c r="STU112" s="62"/>
      <c r="STV112" s="62"/>
      <c r="STW112" s="62"/>
      <c r="SUB112" s="62"/>
      <c r="SUG112" s="62"/>
      <c r="SUY112" s="342"/>
      <c r="SUZ112" s="62"/>
      <c r="SVA112" s="62"/>
      <c r="SVB112" s="62"/>
      <c r="SVC112" s="62"/>
      <c r="SVD112" s="62"/>
      <c r="SVE112" s="62"/>
      <c r="SVF112" s="62"/>
      <c r="SVG112" s="62"/>
      <c r="SVH112" s="62"/>
      <c r="SVI112" s="62"/>
      <c r="SVN112" s="62"/>
      <c r="SVS112" s="62"/>
      <c r="SWK112" s="342"/>
      <c r="SWL112" s="62"/>
      <c r="SWM112" s="62"/>
      <c r="SWN112" s="62"/>
      <c r="SWO112" s="62"/>
      <c r="SWP112" s="62"/>
      <c r="SWQ112" s="62"/>
      <c r="SWR112" s="62"/>
      <c r="SWS112" s="62"/>
      <c r="SWT112" s="62"/>
      <c r="SWU112" s="62"/>
      <c r="SWZ112" s="62"/>
      <c r="SXE112" s="62"/>
      <c r="SXW112" s="342"/>
      <c r="SXX112" s="62"/>
      <c r="SXY112" s="62"/>
      <c r="SXZ112" s="62"/>
      <c r="SYA112" s="62"/>
      <c r="SYB112" s="62"/>
      <c r="SYC112" s="62"/>
      <c r="SYD112" s="62"/>
      <c r="SYE112" s="62"/>
      <c r="SYF112" s="62"/>
      <c r="SYG112" s="62"/>
      <c r="SYL112" s="62"/>
      <c r="SYQ112" s="62"/>
      <c r="SZI112" s="342"/>
      <c r="SZJ112" s="62"/>
      <c r="SZK112" s="62"/>
      <c r="SZL112" s="62"/>
      <c r="SZM112" s="62"/>
      <c r="SZN112" s="62"/>
      <c r="SZO112" s="62"/>
      <c r="SZP112" s="62"/>
      <c r="SZQ112" s="62"/>
      <c r="SZR112" s="62"/>
      <c r="SZS112" s="62"/>
      <c r="SZX112" s="62"/>
      <c r="TAC112" s="62"/>
      <c r="TAU112" s="342"/>
      <c r="TAV112" s="62"/>
      <c r="TAW112" s="62"/>
      <c r="TAX112" s="62"/>
      <c r="TAY112" s="62"/>
      <c r="TAZ112" s="62"/>
      <c r="TBA112" s="62"/>
      <c r="TBB112" s="62"/>
      <c r="TBC112" s="62"/>
      <c r="TBD112" s="62"/>
      <c r="TBE112" s="62"/>
      <c r="TBJ112" s="62"/>
      <c r="TBO112" s="62"/>
      <c r="TCG112" s="342"/>
      <c r="TCH112" s="62"/>
      <c r="TCI112" s="62"/>
      <c r="TCJ112" s="62"/>
      <c r="TCK112" s="62"/>
      <c r="TCL112" s="62"/>
      <c r="TCM112" s="62"/>
      <c r="TCN112" s="62"/>
      <c r="TCO112" s="62"/>
      <c r="TCP112" s="62"/>
      <c r="TCQ112" s="62"/>
      <c r="TCV112" s="62"/>
      <c r="TDA112" s="62"/>
      <c r="TDS112" s="342"/>
      <c r="TDT112" s="62"/>
      <c r="TDU112" s="62"/>
      <c r="TDV112" s="62"/>
      <c r="TDW112" s="62"/>
      <c r="TDX112" s="62"/>
      <c r="TDY112" s="62"/>
      <c r="TDZ112" s="62"/>
      <c r="TEA112" s="62"/>
      <c r="TEB112" s="62"/>
      <c r="TEC112" s="62"/>
      <c r="TEH112" s="62"/>
      <c r="TEM112" s="62"/>
      <c r="TFE112" s="342"/>
      <c r="TFF112" s="62"/>
      <c r="TFG112" s="62"/>
      <c r="TFH112" s="62"/>
      <c r="TFI112" s="62"/>
      <c r="TFJ112" s="62"/>
      <c r="TFK112" s="62"/>
      <c r="TFL112" s="62"/>
      <c r="TFM112" s="62"/>
      <c r="TFN112" s="62"/>
      <c r="TFO112" s="62"/>
      <c r="TFT112" s="62"/>
      <c r="TFY112" s="62"/>
      <c r="TGQ112" s="342"/>
      <c r="TGR112" s="62"/>
      <c r="TGS112" s="62"/>
      <c r="TGT112" s="62"/>
      <c r="TGU112" s="62"/>
      <c r="TGV112" s="62"/>
      <c r="TGW112" s="62"/>
      <c r="TGX112" s="62"/>
      <c r="TGY112" s="62"/>
      <c r="TGZ112" s="62"/>
      <c r="THA112" s="62"/>
      <c r="THF112" s="62"/>
      <c r="THK112" s="62"/>
      <c r="TIC112" s="342"/>
      <c r="TID112" s="62"/>
      <c r="TIE112" s="62"/>
      <c r="TIF112" s="62"/>
      <c r="TIG112" s="62"/>
      <c r="TIH112" s="62"/>
      <c r="TII112" s="62"/>
      <c r="TIJ112" s="62"/>
      <c r="TIK112" s="62"/>
      <c r="TIL112" s="62"/>
      <c r="TIM112" s="62"/>
      <c r="TIR112" s="62"/>
      <c r="TIW112" s="62"/>
      <c r="TJO112" s="342"/>
      <c r="TJP112" s="62"/>
      <c r="TJQ112" s="62"/>
      <c r="TJR112" s="62"/>
      <c r="TJS112" s="62"/>
      <c r="TJT112" s="62"/>
      <c r="TJU112" s="62"/>
      <c r="TJV112" s="62"/>
      <c r="TJW112" s="62"/>
      <c r="TJX112" s="62"/>
      <c r="TJY112" s="62"/>
      <c r="TKD112" s="62"/>
      <c r="TKI112" s="62"/>
      <c r="TLA112" s="342"/>
      <c r="TLB112" s="62"/>
      <c r="TLC112" s="62"/>
      <c r="TLD112" s="62"/>
      <c r="TLE112" s="62"/>
      <c r="TLF112" s="62"/>
      <c r="TLG112" s="62"/>
      <c r="TLH112" s="62"/>
      <c r="TLI112" s="62"/>
      <c r="TLJ112" s="62"/>
      <c r="TLK112" s="62"/>
      <c r="TLP112" s="62"/>
      <c r="TLU112" s="62"/>
      <c r="TMM112" s="342"/>
      <c r="TMN112" s="62"/>
      <c r="TMO112" s="62"/>
      <c r="TMP112" s="62"/>
      <c r="TMQ112" s="62"/>
      <c r="TMR112" s="62"/>
      <c r="TMS112" s="62"/>
      <c r="TMT112" s="62"/>
      <c r="TMU112" s="62"/>
      <c r="TMV112" s="62"/>
      <c r="TMW112" s="62"/>
      <c r="TNB112" s="62"/>
      <c r="TNG112" s="62"/>
      <c r="TNY112" s="342"/>
      <c r="TNZ112" s="62"/>
      <c r="TOA112" s="62"/>
      <c r="TOB112" s="62"/>
      <c r="TOC112" s="62"/>
      <c r="TOD112" s="62"/>
      <c r="TOE112" s="62"/>
      <c r="TOF112" s="62"/>
      <c r="TOG112" s="62"/>
      <c r="TOH112" s="62"/>
      <c r="TOI112" s="62"/>
      <c r="TON112" s="62"/>
      <c r="TOS112" s="62"/>
      <c r="TPK112" s="342"/>
      <c r="TPL112" s="62"/>
      <c r="TPM112" s="62"/>
      <c r="TPN112" s="62"/>
      <c r="TPO112" s="62"/>
      <c r="TPP112" s="62"/>
      <c r="TPQ112" s="62"/>
      <c r="TPR112" s="62"/>
      <c r="TPS112" s="62"/>
      <c r="TPT112" s="62"/>
      <c r="TPU112" s="62"/>
      <c r="TPZ112" s="62"/>
      <c r="TQE112" s="62"/>
      <c r="TQW112" s="342"/>
      <c r="TQX112" s="62"/>
      <c r="TQY112" s="62"/>
      <c r="TQZ112" s="62"/>
      <c r="TRA112" s="62"/>
      <c r="TRB112" s="62"/>
      <c r="TRC112" s="62"/>
      <c r="TRD112" s="62"/>
      <c r="TRE112" s="62"/>
      <c r="TRF112" s="62"/>
      <c r="TRG112" s="62"/>
      <c r="TRL112" s="62"/>
      <c r="TRQ112" s="62"/>
      <c r="TSI112" s="342"/>
      <c r="TSJ112" s="62"/>
      <c r="TSK112" s="62"/>
      <c r="TSL112" s="62"/>
      <c r="TSM112" s="62"/>
      <c r="TSN112" s="62"/>
      <c r="TSO112" s="62"/>
      <c r="TSP112" s="62"/>
      <c r="TSQ112" s="62"/>
      <c r="TSR112" s="62"/>
      <c r="TSS112" s="62"/>
      <c r="TSX112" s="62"/>
      <c r="TTC112" s="62"/>
      <c r="TTU112" s="342"/>
      <c r="TTV112" s="62"/>
      <c r="TTW112" s="62"/>
      <c r="TTX112" s="62"/>
      <c r="TTY112" s="62"/>
      <c r="TTZ112" s="62"/>
      <c r="TUA112" s="62"/>
      <c r="TUB112" s="62"/>
      <c r="TUC112" s="62"/>
      <c r="TUD112" s="62"/>
      <c r="TUE112" s="62"/>
      <c r="TUJ112" s="62"/>
      <c r="TUO112" s="62"/>
      <c r="TVG112" s="342"/>
      <c r="TVH112" s="62"/>
      <c r="TVI112" s="62"/>
      <c r="TVJ112" s="62"/>
      <c r="TVK112" s="62"/>
      <c r="TVL112" s="62"/>
      <c r="TVM112" s="62"/>
      <c r="TVN112" s="62"/>
      <c r="TVO112" s="62"/>
      <c r="TVP112" s="62"/>
      <c r="TVQ112" s="62"/>
      <c r="TVV112" s="62"/>
      <c r="TWA112" s="62"/>
      <c r="TWS112" s="342"/>
      <c r="TWT112" s="62"/>
      <c r="TWU112" s="62"/>
      <c r="TWV112" s="62"/>
      <c r="TWW112" s="62"/>
      <c r="TWX112" s="62"/>
      <c r="TWY112" s="62"/>
      <c r="TWZ112" s="62"/>
      <c r="TXA112" s="62"/>
      <c r="TXB112" s="62"/>
      <c r="TXC112" s="62"/>
      <c r="TXH112" s="62"/>
      <c r="TXM112" s="62"/>
      <c r="TYE112" s="342"/>
      <c r="TYF112" s="62"/>
      <c r="TYG112" s="62"/>
      <c r="TYH112" s="62"/>
      <c r="TYI112" s="62"/>
      <c r="TYJ112" s="62"/>
      <c r="TYK112" s="62"/>
      <c r="TYL112" s="62"/>
      <c r="TYM112" s="62"/>
      <c r="TYN112" s="62"/>
      <c r="TYO112" s="62"/>
      <c r="TYT112" s="62"/>
      <c r="TYY112" s="62"/>
      <c r="TZQ112" s="342"/>
      <c r="TZR112" s="62"/>
      <c r="TZS112" s="62"/>
      <c r="TZT112" s="62"/>
      <c r="TZU112" s="62"/>
      <c r="TZV112" s="62"/>
      <c r="TZW112" s="62"/>
      <c r="TZX112" s="62"/>
      <c r="TZY112" s="62"/>
      <c r="TZZ112" s="62"/>
      <c r="UAA112" s="62"/>
      <c r="UAF112" s="62"/>
      <c r="UAK112" s="62"/>
      <c r="UBC112" s="342"/>
      <c r="UBD112" s="62"/>
      <c r="UBE112" s="62"/>
      <c r="UBF112" s="62"/>
      <c r="UBG112" s="62"/>
      <c r="UBH112" s="62"/>
      <c r="UBI112" s="62"/>
      <c r="UBJ112" s="62"/>
      <c r="UBK112" s="62"/>
      <c r="UBL112" s="62"/>
      <c r="UBM112" s="62"/>
      <c r="UBR112" s="62"/>
      <c r="UBW112" s="62"/>
      <c r="UCO112" s="342"/>
      <c r="UCP112" s="62"/>
      <c r="UCQ112" s="62"/>
      <c r="UCR112" s="62"/>
      <c r="UCS112" s="62"/>
      <c r="UCT112" s="62"/>
      <c r="UCU112" s="62"/>
      <c r="UCV112" s="62"/>
      <c r="UCW112" s="62"/>
      <c r="UCX112" s="62"/>
      <c r="UCY112" s="62"/>
      <c r="UDD112" s="62"/>
      <c r="UDI112" s="62"/>
      <c r="UEA112" s="342"/>
      <c r="UEB112" s="62"/>
      <c r="UEC112" s="62"/>
      <c r="UED112" s="62"/>
      <c r="UEE112" s="62"/>
      <c r="UEF112" s="62"/>
      <c r="UEG112" s="62"/>
      <c r="UEH112" s="62"/>
      <c r="UEI112" s="62"/>
      <c r="UEJ112" s="62"/>
      <c r="UEK112" s="62"/>
      <c r="UEP112" s="62"/>
      <c r="UEU112" s="62"/>
      <c r="UFM112" s="342"/>
      <c r="UFN112" s="62"/>
      <c r="UFO112" s="62"/>
      <c r="UFP112" s="62"/>
      <c r="UFQ112" s="62"/>
      <c r="UFR112" s="62"/>
      <c r="UFS112" s="62"/>
      <c r="UFT112" s="62"/>
      <c r="UFU112" s="62"/>
      <c r="UFV112" s="62"/>
      <c r="UFW112" s="62"/>
      <c r="UGB112" s="62"/>
      <c r="UGG112" s="62"/>
      <c r="UGY112" s="342"/>
      <c r="UGZ112" s="62"/>
      <c r="UHA112" s="62"/>
      <c r="UHB112" s="62"/>
      <c r="UHC112" s="62"/>
      <c r="UHD112" s="62"/>
      <c r="UHE112" s="62"/>
      <c r="UHF112" s="62"/>
      <c r="UHG112" s="62"/>
      <c r="UHH112" s="62"/>
      <c r="UHI112" s="62"/>
      <c r="UHN112" s="62"/>
      <c r="UHS112" s="62"/>
      <c r="UIK112" s="342"/>
      <c r="UIL112" s="62"/>
      <c r="UIM112" s="62"/>
      <c r="UIN112" s="62"/>
      <c r="UIO112" s="62"/>
      <c r="UIP112" s="62"/>
      <c r="UIQ112" s="62"/>
      <c r="UIR112" s="62"/>
      <c r="UIS112" s="62"/>
      <c r="UIT112" s="62"/>
      <c r="UIU112" s="62"/>
      <c r="UIZ112" s="62"/>
      <c r="UJE112" s="62"/>
      <c r="UJW112" s="342"/>
      <c r="UJX112" s="62"/>
      <c r="UJY112" s="62"/>
      <c r="UJZ112" s="62"/>
      <c r="UKA112" s="62"/>
      <c r="UKB112" s="62"/>
      <c r="UKC112" s="62"/>
      <c r="UKD112" s="62"/>
      <c r="UKE112" s="62"/>
      <c r="UKF112" s="62"/>
      <c r="UKG112" s="62"/>
      <c r="UKL112" s="62"/>
      <c r="UKQ112" s="62"/>
      <c r="ULI112" s="342"/>
      <c r="ULJ112" s="62"/>
      <c r="ULK112" s="62"/>
      <c r="ULL112" s="62"/>
      <c r="ULM112" s="62"/>
      <c r="ULN112" s="62"/>
      <c r="ULO112" s="62"/>
      <c r="ULP112" s="62"/>
      <c r="ULQ112" s="62"/>
      <c r="ULR112" s="62"/>
      <c r="ULS112" s="62"/>
      <c r="ULX112" s="62"/>
      <c r="UMC112" s="62"/>
      <c r="UMU112" s="342"/>
      <c r="UMV112" s="62"/>
      <c r="UMW112" s="62"/>
      <c r="UMX112" s="62"/>
      <c r="UMY112" s="62"/>
      <c r="UMZ112" s="62"/>
      <c r="UNA112" s="62"/>
      <c r="UNB112" s="62"/>
      <c r="UNC112" s="62"/>
      <c r="UND112" s="62"/>
      <c r="UNE112" s="62"/>
      <c r="UNJ112" s="62"/>
      <c r="UNO112" s="62"/>
      <c r="UOG112" s="342"/>
      <c r="UOH112" s="62"/>
      <c r="UOI112" s="62"/>
      <c r="UOJ112" s="62"/>
      <c r="UOK112" s="62"/>
      <c r="UOL112" s="62"/>
      <c r="UOM112" s="62"/>
      <c r="UON112" s="62"/>
      <c r="UOO112" s="62"/>
      <c r="UOP112" s="62"/>
      <c r="UOQ112" s="62"/>
      <c r="UOV112" s="62"/>
      <c r="UPA112" s="62"/>
      <c r="UPS112" s="342"/>
      <c r="UPT112" s="62"/>
      <c r="UPU112" s="62"/>
      <c r="UPV112" s="62"/>
      <c r="UPW112" s="62"/>
      <c r="UPX112" s="62"/>
      <c r="UPY112" s="62"/>
      <c r="UPZ112" s="62"/>
      <c r="UQA112" s="62"/>
      <c r="UQB112" s="62"/>
      <c r="UQC112" s="62"/>
      <c r="UQH112" s="62"/>
      <c r="UQM112" s="62"/>
      <c r="URE112" s="342"/>
      <c r="URF112" s="62"/>
      <c r="URG112" s="62"/>
      <c r="URH112" s="62"/>
      <c r="URI112" s="62"/>
      <c r="URJ112" s="62"/>
      <c r="URK112" s="62"/>
      <c r="URL112" s="62"/>
      <c r="URM112" s="62"/>
      <c r="URN112" s="62"/>
      <c r="URO112" s="62"/>
      <c r="URT112" s="62"/>
      <c r="URY112" s="62"/>
      <c r="USQ112" s="342"/>
      <c r="USR112" s="62"/>
      <c r="USS112" s="62"/>
      <c r="UST112" s="62"/>
      <c r="USU112" s="62"/>
      <c r="USV112" s="62"/>
      <c r="USW112" s="62"/>
      <c r="USX112" s="62"/>
      <c r="USY112" s="62"/>
      <c r="USZ112" s="62"/>
      <c r="UTA112" s="62"/>
      <c r="UTF112" s="62"/>
      <c r="UTK112" s="62"/>
      <c r="UUC112" s="342"/>
      <c r="UUD112" s="62"/>
      <c r="UUE112" s="62"/>
      <c r="UUF112" s="62"/>
      <c r="UUG112" s="62"/>
      <c r="UUH112" s="62"/>
      <c r="UUI112" s="62"/>
      <c r="UUJ112" s="62"/>
      <c r="UUK112" s="62"/>
      <c r="UUL112" s="62"/>
      <c r="UUM112" s="62"/>
      <c r="UUR112" s="62"/>
      <c r="UUW112" s="62"/>
      <c r="UVO112" s="342"/>
      <c r="UVP112" s="62"/>
      <c r="UVQ112" s="62"/>
      <c r="UVR112" s="62"/>
      <c r="UVS112" s="62"/>
      <c r="UVT112" s="62"/>
      <c r="UVU112" s="62"/>
      <c r="UVV112" s="62"/>
      <c r="UVW112" s="62"/>
      <c r="UVX112" s="62"/>
      <c r="UVY112" s="62"/>
      <c r="UWD112" s="62"/>
      <c r="UWI112" s="62"/>
      <c r="UXA112" s="342"/>
      <c r="UXB112" s="62"/>
      <c r="UXC112" s="62"/>
      <c r="UXD112" s="62"/>
      <c r="UXE112" s="62"/>
      <c r="UXF112" s="62"/>
      <c r="UXG112" s="62"/>
      <c r="UXH112" s="62"/>
      <c r="UXI112" s="62"/>
      <c r="UXJ112" s="62"/>
      <c r="UXK112" s="62"/>
      <c r="UXP112" s="62"/>
      <c r="UXU112" s="62"/>
      <c r="UYM112" s="342"/>
      <c r="UYN112" s="62"/>
      <c r="UYO112" s="62"/>
      <c r="UYP112" s="62"/>
      <c r="UYQ112" s="62"/>
      <c r="UYR112" s="62"/>
      <c r="UYS112" s="62"/>
      <c r="UYT112" s="62"/>
      <c r="UYU112" s="62"/>
      <c r="UYV112" s="62"/>
      <c r="UYW112" s="62"/>
      <c r="UZB112" s="62"/>
      <c r="UZG112" s="62"/>
      <c r="UZY112" s="342"/>
      <c r="UZZ112" s="62"/>
      <c r="VAA112" s="62"/>
      <c r="VAB112" s="62"/>
      <c r="VAC112" s="62"/>
      <c r="VAD112" s="62"/>
      <c r="VAE112" s="62"/>
      <c r="VAF112" s="62"/>
      <c r="VAG112" s="62"/>
      <c r="VAH112" s="62"/>
      <c r="VAI112" s="62"/>
      <c r="VAN112" s="62"/>
      <c r="VAS112" s="62"/>
      <c r="VBK112" s="342"/>
      <c r="VBL112" s="62"/>
      <c r="VBM112" s="62"/>
      <c r="VBN112" s="62"/>
      <c r="VBO112" s="62"/>
      <c r="VBP112" s="62"/>
      <c r="VBQ112" s="62"/>
      <c r="VBR112" s="62"/>
      <c r="VBS112" s="62"/>
      <c r="VBT112" s="62"/>
      <c r="VBU112" s="62"/>
      <c r="VBZ112" s="62"/>
      <c r="VCE112" s="62"/>
      <c r="VCW112" s="342"/>
      <c r="VCX112" s="62"/>
      <c r="VCY112" s="62"/>
      <c r="VCZ112" s="62"/>
      <c r="VDA112" s="62"/>
      <c r="VDB112" s="62"/>
      <c r="VDC112" s="62"/>
      <c r="VDD112" s="62"/>
      <c r="VDE112" s="62"/>
      <c r="VDF112" s="62"/>
      <c r="VDG112" s="62"/>
      <c r="VDL112" s="62"/>
      <c r="VDQ112" s="62"/>
      <c r="VEI112" s="342"/>
      <c r="VEJ112" s="62"/>
      <c r="VEK112" s="62"/>
      <c r="VEL112" s="62"/>
      <c r="VEM112" s="62"/>
      <c r="VEN112" s="62"/>
      <c r="VEO112" s="62"/>
      <c r="VEP112" s="62"/>
      <c r="VEQ112" s="62"/>
      <c r="VER112" s="62"/>
      <c r="VES112" s="62"/>
      <c r="VEX112" s="62"/>
      <c r="VFC112" s="62"/>
      <c r="VFU112" s="342"/>
      <c r="VFV112" s="62"/>
      <c r="VFW112" s="62"/>
      <c r="VFX112" s="62"/>
      <c r="VFY112" s="62"/>
      <c r="VFZ112" s="62"/>
      <c r="VGA112" s="62"/>
      <c r="VGB112" s="62"/>
      <c r="VGC112" s="62"/>
      <c r="VGD112" s="62"/>
      <c r="VGE112" s="62"/>
      <c r="VGJ112" s="62"/>
      <c r="VGO112" s="62"/>
      <c r="VHG112" s="342"/>
      <c r="VHH112" s="62"/>
      <c r="VHI112" s="62"/>
      <c r="VHJ112" s="62"/>
      <c r="VHK112" s="62"/>
      <c r="VHL112" s="62"/>
      <c r="VHM112" s="62"/>
      <c r="VHN112" s="62"/>
      <c r="VHO112" s="62"/>
      <c r="VHP112" s="62"/>
      <c r="VHQ112" s="62"/>
      <c r="VHV112" s="62"/>
      <c r="VIA112" s="62"/>
      <c r="VIS112" s="342"/>
      <c r="VIT112" s="62"/>
      <c r="VIU112" s="62"/>
      <c r="VIV112" s="62"/>
      <c r="VIW112" s="62"/>
      <c r="VIX112" s="62"/>
      <c r="VIY112" s="62"/>
      <c r="VIZ112" s="62"/>
      <c r="VJA112" s="62"/>
      <c r="VJB112" s="62"/>
      <c r="VJC112" s="62"/>
      <c r="VJH112" s="62"/>
      <c r="VJM112" s="62"/>
      <c r="VKE112" s="342"/>
      <c r="VKF112" s="62"/>
      <c r="VKG112" s="62"/>
      <c r="VKH112" s="62"/>
      <c r="VKI112" s="62"/>
      <c r="VKJ112" s="62"/>
      <c r="VKK112" s="62"/>
      <c r="VKL112" s="62"/>
      <c r="VKM112" s="62"/>
      <c r="VKN112" s="62"/>
      <c r="VKO112" s="62"/>
      <c r="VKT112" s="62"/>
      <c r="VKY112" s="62"/>
      <c r="VLQ112" s="342"/>
      <c r="VLR112" s="62"/>
      <c r="VLS112" s="62"/>
      <c r="VLT112" s="62"/>
      <c r="VLU112" s="62"/>
      <c r="VLV112" s="62"/>
      <c r="VLW112" s="62"/>
      <c r="VLX112" s="62"/>
      <c r="VLY112" s="62"/>
      <c r="VLZ112" s="62"/>
      <c r="VMA112" s="62"/>
      <c r="VMF112" s="62"/>
      <c r="VMK112" s="62"/>
      <c r="VNC112" s="342"/>
      <c r="VND112" s="62"/>
      <c r="VNE112" s="62"/>
      <c r="VNF112" s="62"/>
      <c r="VNG112" s="62"/>
      <c r="VNH112" s="62"/>
      <c r="VNI112" s="62"/>
      <c r="VNJ112" s="62"/>
      <c r="VNK112" s="62"/>
      <c r="VNL112" s="62"/>
      <c r="VNM112" s="62"/>
      <c r="VNR112" s="62"/>
      <c r="VNW112" s="62"/>
      <c r="VOO112" s="342"/>
      <c r="VOP112" s="62"/>
      <c r="VOQ112" s="62"/>
      <c r="VOR112" s="62"/>
      <c r="VOS112" s="62"/>
      <c r="VOT112" s="62"/>
      <c r="VOU112" s="62"/>
      <c r="VOV112" s="62"/>
      <c r="VOW112" s="62"/>
      <c r="VOX112" s="62"/>
      <c r="VOY112" s="62"/>
      <c r="VPD112" s="62"/>
      <c r="VPI112" s="62"/>
      <c r="VQA112" s="342"/>
      <c r="VQB112" s="62"/>
      <c r="VQC112" s="62"/>
      <c r="VQD112" s="62"/>
      <c r="VQE112" s="62"/>
      <c r="VQF112" s="62"/>
      <c r="VQG112" s="62"/>
      <c r="VQH112" s="62"/>
      <c r="VQI112" s="62"/>
      <c r="VQJ112" s="62"/>
      <c r="VQK112" s="62"/>
      <c r="VQP112" s="62"/>
      <c r="VQU112" s="62"/>
      <c r="VRM112" s="342"/>
      <c r="VRN112" s="62"/>
      <c r="VRO112" s="62"/>
      <c r="VRP112" s="62"/>
      <c r="VRQ112" s="62"/>
      <c r="VRR112" s="62"/>
      <c r="VRS112" s="62"/>
      <c r="VRT112" s="62"/>
      <c r="VRU112" s="62"/>
      <c r="VRV112" s="62"/>
      <c r="VRW112" s="62"/>
      <c r="VSB112" s="62"/>
      <c r="VSG112" s="62"/>
      <c r="VSY112" s="342"/>
      <c r="VSZ112" s="62"/>
      <c r="VTA112" s="62"/>
      <c r="VTB112" s="62"/>
      <c r="VTC112" s="62"/>
      <c r="VTD112" s="62"/>
      <c r="VTE112" s="62"/>
      <c r="VTF112" s="62"/>
      <c r="VTG112" s="62"/>
      <c r="VTH112" s="62"/>
      <c r="VTI112" s="62"/>
      <c r="VTN112" s="62"/>
      <c r="VTS112" s="62"/>
      <c r="VUK112" s="342"/>
      <c r="VUL112" s="62"/>
      <c r="VUM112" s="62"/>
      <c r="VUN112" s="62"/>
      <c r="VUO112" s="62"/>
      <c r="VUP112" s="62"/>
      <c r="VUQ112" s="62"/>
      <c r="VUR112" s="62"/>
      <c r="VUS112" s="62"/>
      <c r="VUT112" s="62"/>
      <c r="VUU112" s="62"/>
      <c r="VUZ112" s="62"/>
      <c r="VVE112" s="62"/>
      <c r="VVW112" s="342"/>
      <c r="VVX112" s="62"/>
      <c r="VVY112" s="62"/>
      <c r="VVZ112" s="62"/>
      <c r="VWA112" s="62"/>
      <c r="VWB112" s="62"/>
      <c r="VWC112" s="62"/>
      <c r="VWD112" s="62"/>
      <c r="VWE112" s="62"/>
      <c r="VWF112" s="62"/>
      <c r="VWG112" s="62"/>
      <c r="VWL112" s="62"/>
      <c r="VWQ112" s="62"/>
      <c r="VXI112" s="342"/>
      <c r="VXJ112" s="62"/>
      <c r="VXK112" s="62"/>
      <c r="VXL112" s="62"/>
      <c r="VXM112" s="62"/>
      <c r="VXN112" s="62"/>
      <c r="VXO112" s="62"/>
      <c r="VXP112" s="62"/>
      <c r="VXQ112" s="62"/>
      <c r="VXR112" s="62"/>
      <c r="VXS112" s="62"/>
      <c r="VXX112" s="62"/>
      <c r="VYC112" s="62"/>
      <c r="VYU112" s="342"/>
      <c r="VYV112" s="62"/>
      <c r="VYW112" s="62"/>
      <c r="VYX112" s="62"/>
      <c r="VYY112" s="62"/>
      <c r="VYZ112" s="62"/>
      <c r="VZA112" s="62"/>
      <c r="VZB112" s="62"/>
      <c r="VZC112" s="62"/>
      <c r="VZD112" s="62"/>
      <c r="VZE112" s="62"/>
      <c r="VZJ112" s="62"/>
      <c r="VZO112" s="62"/>
      <c r="WAG112" s="342"/>
      <c r="WAH112" s="62"/>
      <c r="WAI112" s="62"/>
      <c r="WAJ112" s="62"/>
      <c r="WAK112" s="62"/>
      <c r="WAL112" s="62"/>
      <c r="WAM112" s="62"/>
      <c r="WAN112" s="62"/>
      <c r="WAO112" s="62"/>
      <c r="WAP112" s="62"/>
      <c r="WAQ112" s="62"/>
      <c r="WAV112" s="62"/>
      <c r="WBA112" s="62"/>
      <c r="WBS112" s="342"/>
      <c r="WBT112" s="62"/>
      <c r="WBU112" s="62"/>
      <c r="WBV112" s="62"/>
      <c r="WBW112" s="62"/>
      <c r="WBX112" s="62"/>
      <c r="WBY112" s="62"/>
      <c r="WBZ112" s="62"/>
      <c r="WCA112" s="62"/>
      <c r="WCB112" s="62"/>
      <c r="WCC112" s="62"/>
      <c r="WCH112" s="62"/>
      <c r="WCM112" s="62"/>
      <c r="WDE112" s="342"/>
      <c r="WDF112" s="62"/>
      <c r="WDG112" s="62"/>
      <c r="WDH112" s="62"/>
      <c r="WDI112" s="62"/>
      <c r="WDJ112" s="62"/>
      <c r="WDK112" s="62"/>
      <c r="WDL112" s="62"/>
      <c r="WDM112" s="62"/>
      <c r="WDN112" s="62"/>
      <c r="WDO112" s="62"/>
      <c r="WDT112" s="62"/>
      <c r="WDY112" s="62"/>
      <c r="WEQ112" s="342"/>
      <c r="WER112" s="62"/>
      <c r="WES112" s="62"/>
      <c r="WET112" s="62"/>
      <c r="WEU112" s="62"/>
      <c r="WEV112" s="62"/>
      <c r="WEW112" s="62"/>
      <c r="WEX112" s="62"/>
      <c r="WEY112" s="62"/>
      <c r="WEZ112" s="62"/>
      <c r="WFA112" s="62"/>
      <c r="WFF112" s="62"/>
      <c r="WFK112" s="62"/>
      <c r="WGC112" s="342"/>
      <c r="WGD112" s="62"/>
      <c r="WGE112" s="62"/>
      <c r="WGF112" s="62"/>
      <c r="WGG112" s="62"/>
      <c r="WGH112" s="62"/>
      <c r="WGI112" s="62"/>
      <c r="WGJ112" s="62"/>
      <c r="WGK112" s="62"/>
      <c r="WGL112" s="62"/>
      <c r="WGM112" s="62"/>
      <c r="WGR112" s="62"/>
      <c r="WGW112" s="62"/>
      <c r="WHO112" s="342"/>
      <c r="WHP112" s="62"/>
      <c r="WHQ112" s="62"/>
      <c r="WHR112" s="62"/>
      <c r="WHS112" s="62"/>
      <c r="WHT112" s="62"/>
      <c r="WHU112" s="62"/>
      <c r="WHV112" s="62"/>
      <c r="WHW112" s="62"/>
      <c r="WHX112" s="62"/>
      <c r="WHY112" s="62"/>
      <c r="WID112" s="62"/>
      <c r="WII112" s="62"/>
      <c r="WJA112" s="342"/>
      <c r="WJB112" s="62"/>
      <c r="WJC112" s="62"/>
      <c r="WJD112" s="62"/>
      <c r="WJE112" s="62"/>
      <c r="WJF112" s="62"/>
      <c r="WJG112" s="62"/>
      <c r="WJH112" s="62"/>
      <c r="WJI112" s="62"/>
      <c r="WJJ112" s="62"/>
      <c r="WJK112" s="62"/>
      <c r="WJP112" s="62"/>
      <c r="WJU112" s="62"/>
      <c r="WKM112" s="342"/>
      <c r="WKN112" s="62"/>
      <c r="WKO112" s="62"/>
      <c r="WKP112" s="62"/>
      <c r="WKQ112" s="62"/>
      <c r="WKR112" s="62"/>
      <c r="WKS112" s="62"/>
      <c r="WKT112" s="62"/>
      <c r="WKU112" s="62"/>
      <c r="WKV112" s="62"/>
      <c r="WKW112" s="62"/>
      <c r="WLB112" s="62"/>
      <c r="WLG112" s="62"/>
      <c r="WLY112" s="342"/>
      <c r="WLZ112" s="62"/>
      <c r="WMA112" s="62"/>
      <c r="WMB112" s="62"/>
      <c r="WMC112" s="62"/>
      <c r="WMD112" s="62"/>
      <c r="WME112" s="62"/>
      <c r="WMF112" s="62"/>
      <c r="WMG112" s="62"/>
      <c r="WMH112" s="62"/>
      <c r="WMI112" s="62"/>
      <c r="WMN112" s="62"/>
      <c r="WMS112" s="62"/>
      <c r="WNK112" s="342"/>
      <c r="WNL112" s="62"/>
      <c r="WNM112" s="62"/>
      <c r="WNN112" s="62"/>
      <c r="WNO112" s="62"/>
      <c r="WNP112" s="62"/>
      <c r="WNQ112" s="62"/>
      <c r="WNR112" s="62"/>
      <c r="WNS112" s="62"/>
      <c r="WNT112" s="62"/>
      <c r="WNU112" s="62"/>
      <c r="WNZ112" s="62"/>
      <c r="WOE112" s="62"/>
      <c r="WOW112" s="342"/>
      <c r="WOX112" s="62"/>
      <c r="WOY112" s="62"/>
      <c r="WOZ112" s="62"/>
      <c r="WPA112" s="62"/>
      <c r="WPB112" s="62"/>
      <c r="WPC112" s="62"/>
      <c r="WPD112" s="62"/>
      <c r="WPE112" s="62"/>
      <c r="WPF112" s="62"/>
      <c r="WPG112" s="62"/>
      <c r="WPL112" s="62"/>
      <c r="WPQ112" s="62"/>
      <c r="WQI112" s="342"/>
      <c r="WQJ112" s="62"/>
      <c r="WQK112" s="62"/>
      <c r="WQL112" s="62"/>
      <c r="WQM112" s="62"/>
      <c r="WQN112" s="62"/>
      <c r="WQO112" s="62"/>
      <c r="WQP112" s="62"/>
      <c r="WQQ112" s="62"/>
      <c r="WQR112" s="62"/>
      <c r="WQS112" s="62"/>
      <c r="WQX112" s="62"/>
      <c r="WRC112" s="62"/>
      <c r="WRU112" s="342"/>
      <c r="WRV112" s="62"/>
      <c r="WRW112" s="62"/>
      <c r="WRX112" s="62"/>
      <c r="WRY112" s="62"/>
      <c r="WRZ112" s="62"/>
      <c r="WSA112" s="62"/>
      <c r="WSB112" s="62"/>
      <c r="WSC112" s="62"/>
      <c r="WSD112" s="62"/>
      <c r="WSE112" s="62"/>
      <c r="WSJ112" s="62"/>
      <c r="WSO112" s="62"/>
      <c r="WTG112" s="342"/>
      <c r="WTH112" s="62"/>
      <c r="WTI112" s="62"/>
      <c r="WTJ112" s="62"/>
      <c r="WTK112" s="62"/>
      <c r="WTL112" s="62"/>
      <c r="WTM112" s="62"/>
      <c r="WTN112" s="62"/>
      <c r="WTO112" s="62"/>
      <c r="WTP112" s="62"/>
      <c r="WTQ112" s="62"/>
      <c r="WTV112" s="62"/>
      <c r="WUA112" s="62"/>
      <c r="WUS112" s="342"/>
      <c r="WUT112" s="62"/>
      <c r="WUU112" s="62"/>
      <c r="WUV112" s="62"/>
      <c r="WUW112" s="62"/>
      <c r="WUX112" s="62"/>
      <c r="WUY112" s="62"/>
      <c r="WUZ112" s="62"/>
      <c r="WVA112" s="62"/>
      <c r="WVB112" s="62"/>
      <c r="WVC112" s="62"/>
      <c r="WVH112" s="62"/>
      <c r="WVM112" s="62"/>
      <c r="WWE112" s="342"/>
      <c r="WWF112" s="62"/>
      <c r="WWG112" s="62"/>
      <c r="WWH112" s="62"/>
      <c r="WWI112" s="62"/>
      <c r="WWJ112" s="62"/>
      <c r="WWK112" s="62"/>
      <c r="WWL112" s="62"/>
      <c r="WWM112" s="62"/>
      <c r="WWN112" s="62"/>
      <c r="WWO112" s="62"/>
      <c r="WWT112" s="62"/>
      <c r="WWY112" s="62"/>
      <c r="WXQ112" s="342"/>
      <c r="WXR112" s="62"/>
      <c r="WXS112" s="62"/>
      <c r="WXT112" s="62"/>
      <c r="WXU112" s="62"/>
      <c r="WXV112" s="62"/>
      <c r="WXW112" s="62"/>
      <c r="WXX112" s="62"/>
      <c r="WXY112" s="62"/>
      <c r="WXZ112" s="62"/>
      <c r="WYA112" s="62"/>
      <c r="WYF112" s="62"/>
      <c r="WYK112" s="62"/>
      <c r="WZC112" s="342"/>
      <c r="WZD112" s="62"/>
      <c r="WZE112" s="62"/>
      <c r="WZF112" s="62"/>
      <c r="WZG112" s="62"/>
      <c r="WZH112" s="62"/>
      <c r="WZI112" s="62"/>
      <c r="WZJ112" s="62"/>
      <c r="WZK112" s="62"/>
      <c r="WZL112" s="62"/>
      <c r="WZM112" s="62"/>
      <c r="WZR112" s="62"/>
      <c r="WZW112" s="62"/>
      <c r="XAO112" s="342"/>
      <c r="XAP112" s="62"/>
      <c r="XAQ112" s="62"/>
      <c r="XAR112" s="62"/>
      <c r="XAS112" s="62"/>
      <c r="XAT112" s="62"/>
      <c r="XAU112" s="62"/>
      <c r="XAV112" s="62"/>
      <c r="XAW112" s="62"/>
      <c r="XAX112" s="62"/>
      <c r="XAY112" s="62"/>
      <c r="XBD112" s="62"/>
      <c r="XBI112" s="62"/>
      <c r="XCA112" s="342"/>
      <c r="XCB112" s="62"/>
      <c r="XCC112" s="62"/>
      <c r="XCD112" s="62"/>
      <c r="XCE112" s="62"/>
      <c r="XCF112" s="62"/>
      <c r="XCG112" s="62"/>
      <c r="XCH112" s="62"/>
      <c r="XCI112" s="62"/>
      <c r="XCJ112" s="62"/>
      <c r="XCK112" s="62"/>
      <c r="XCP112" s="62"/>
      <c r="XCU112" s="62"/>
      <c r="XDM112" s="342"/>
      <c r="XDN112" s="62"/>
      <c r="XDO112" s="62"/>
      <c r="XDP112" s="62"/>
      <c r="XDQ112" s="62"/>
      <c r="XDR112" s="62"/>
      <c r="XDS112" s="62"/>
      <c r="XDT112" s="62"/>
      <c r="XDU112" s="62"/>
      <c r="XDV112" s="62"/>
      <c r="XDW112" s="62"/>
      <c r="XEB112" s="62"/>
      <c r="XEG112" s="62"/>
    </row>
    <row r="113" spans="1:57" customFormat="1" ht="13">
      <c r="A113" s="21"/>
      <c r="B113" s="354"/>
      <c r="C113" s="88"/>
      <c r="D113" s="88"/>
      <c r="E113" s="88"/>
      <c r="F113" s="88"/>
      <c r="G113" s="88"/>
      <c r="H113" s="88"/>
      <c r="I113" s="88"/>
      <c r="J113" s="88"/>
      <c r="K113" s="88"/>
      <c r="L113" s="88"/>
      <c r="M113" s="136"/>
      <c r="N113" s="136"/>
      <c r="O113" s="136"/>
      <c r="P113" s="136"/>
      <c r="Q113" s="88"/>
      <c r="R113" s="136"/>
      <c r="S113" s="136"/>
      <c r="T113" s="136"/>
      <c r="U113" s="136"/>
      <c r="V113" s="88"/>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470"/>
      <c r="BB113" s="370"/>
      <c r="BC113" s="370"/>
      <c r="BD113" s="370"/>
      <c r="BE113" s="131"/>
    </row>
    <row r="114" spans="1:57" customFormat="1" ht="13">
      <c r="A114" s="108" t="s">
        <v>179</v>
      </c>
      <c r="B114" s="362" t="s">
        <v>26</v>
      </c>
      <c r="C114" s="109">
        <v>922</v>
      </c>
      <c r="D114" s="109">
        <v>944</v>
      </c>
      <c r="E114" s="109">
        <v>891</v>
      </c>
      <c r="F114" s="109">
        <v>874</v>
      </c>
      <c r="G114" s="80">
        <f t="shared" ref="G114:G128" si="34">SUM(C114:F114)</f>
        <v>3631</v>
      </c>
      <c r="H114" s="109">
        <v>835.37300000000005</v>
      </c>
      <c r="I114" s="109">
        <v>848.60799999999995</v>
      </c>
      <c r="J114" s="109">
        <v>870.30200000000002</v>
      </c>
      <c r="K114" s="152">
        <v>880.30899999999997</v>
      </c>
      <c r="L114" s="80">
        <v>3434.5920000000001</v>
      </c>
      <c r="M114" s="153">
        <v>903.65899999999999</v>
      </c>
      <c r="N114" s="153">
        <v>857.31700000000001</v>
      </c>
      <c r="O114" s="153">
        <v>840.64200000000005</v>
      </c>
      <c r="P114" s="153">
        <v>845.77700000000004</v>
      </c>
      <c r="Q114" s="80">
        <v>3447.395</v>
      </c>
      <c r="R114" s="153">
        <v>858.03599999999994</v>
      </c>
      <c r="S114" s="153">
        <v>875.48299999999995</v>
      </c>
      <c r="T114" s="153">
        <v>860.17700000000002</v>
      </c>
      <c r="U114" s="153">
        <v>840.61</v>
      </c>
      <c r="V114" s="80">
        <v>3434.3059999999996</v>
      </c>
      <c r="W114" s="153">
        <v>869.42600000000004</v>
      </c>
      <c r="X114" s="153">
        <v>888.63400000000001</v>
      </c>
      <c r="Y114" s="153">
        <v>866.59299999999996</v>
      </c>
      <c r="Z114" s="148">
        <v>863.47792099999992</v>
      </c>
      <c r="AA114" s="80">
        <v>3488.1309209999999</v>
      </c>
      <c r="AB114" s="148">
        <v>888.60400000000004</v>
      </c>
      <c r="AC114" s="148">
        <v>856.94747999999993</v>
      </c>
      <c r="AD114" s="148">
        <v>889.06200000000001</v>
      </c>
      <c r="AE114" s="148">
        <v>902.35752000000002</v>
      </c>
      <c r="AF114" s="80">
        <v>3536.971</v>
      </c>
      <c r="AG114" s="148">
        <v>905.15848799999992</v>
      </c>
      <c r="AH114" s="148">
        <v>927.21970899999997</v>
      </c>
      <c r="AI114" s="148">
        <v>934.41700000000003</v>
      </c>
      <c r="AJ114" s="148">
        <v>929.52593400000001</v>
      </c>
      <c r="AK114" s="80">
        <v>3696.3211310000002</v>
      </c>
      <c r="AL114" s="148">
        <v>980.411023</v>
      </c>
      <c r="AM114" s="148">
        <v>980.411023</v>
      </c>
      <c r="AN114" s="148">
        <v>981.22566199999994</v>
      </c>
      <c r="AO114" s="148">
        <v>981.22566200000006</v>
      </c>
      <c r="AP114" s="148">
        <v>940.30200000000002</v>
      </c>
      <c r="AQ114" s="306">
        <v>940.30199999999991</v>
      </c>
      <c r="AR114" s="148">
        <v>914.61699999999996</v>
      </c>
      <c r="AS114" s="306">
        <f>AU114-AM114-AO114-AQ114</f>
        <v>914.61700000000019</v>
      </c>
      <c r="AT114" s="80">
        <v>3816.5556850000003</v>
      </c>
      <c r="AU114" s="80">
        <v>3816.5556850000003</v>
      </c>
      <c r="AV114" s="148">
        <v>936.44</v>
      </c>
      <c r="AW114" s="148">
        <v>937.88457525999991</v>
      </c>
      <c r="AX114" s="148">
        <v>944.24947900000006</v>
      </c>
      <c r="AY114" s="148">
        <v>953.02784899999995</v>
      </c>
      <c r="AZ114" s="80">
        <v>3771.6019032600002</v>
      </c>
      <c r="BB114" s="174">
        <f>IF(ISERROR($AY114/AS114),"ns",IF($AY114/AS114&gt;200%,"x"&amp;(ROUND($AY114/AS114,1)),IF($AY114/AS114&lt;0,"ns",$AY114/AS114-1)))</f>
        <v>4.1996648870510578E-2</v>
      </c>
      <c r="BC114" s="174">
        <f t="shared" ref="BC114:BC129" si="35">IF(ISERROR($AY114/AX114),"ns",IF($AY114/AX114&gt;200%,"x"&amp;(ROUND($AY114/AX114,1)),IF($AY114/AX114&lt;0,"ns",$AY114/AX114-1)))</f>
        <v>9.2966638533882318E-3</v>
      </c>
      <c r="BD114" s="174">
        <f t="shared" ref="BD114:BD129" si="36">IF(ISERROR($AZ114/AU114),"ns",IF($AZ114/AU114&gt;200%,"x"&amp;(ROUND($AZ114/AU114,1)),IF($AZ114/AU114&lt;0,"ns",$AZ114/AU114-1)))</f>
        <v>-1.1778625926166741E-2</v>
      </c>
      <c r="BE114" s="181"/>
    </row>
    <row r="115" spans="1:57" customFormat="1" ht="13">
      <c r="A115" s="110" t="s">
        <v>180</v>
      </c>
      <c r="B115" s="363" t="s">
        <v>58</v>
      </c>
      <c r="C115" s="111">
        <v>0</v>
      </c>
      <c r="D115" s="111">
        <v>9</v>
      </c>
      <c r="E115" s="111">
        <v>4</v>
      </c>
      <c r="F115" s="111">
        <v>-3</v>
      </c>
      <c r="G115" s="81">
        <f>SUM(C115:F115)</f>
        <v>10</v>
      </c>
      <c r="H115" s="111">
        <v>0</v>
      </c>
      <c r="I115" s="111">
        <v>0</v>
      </c>
      <c r="J115" s="111">
        <v>0</v>
      </c>
      <c r="K115" s="154">
        <v>0</v>
      </c>
      <c r="L115" s="81">
        <v>0</v>
      </c>
      <c r="M115" s="155">
        <v>0</v>
      </c>
      <c r="N115" s="155">
        <v>0</v>
      </c>
      <c r="O115" s="155">
        <v>0</v>
      </c>
      <c r="P115" s="155">
        <v>0</v>
      </c>
      <c r="Q115" s="81">
        <v>0</v>
      </c>
      <c r="R115" s="155">
        <v>0</v>
      </c>
      <c r="S115" s="155">
        <v>0</v>
      </c>
      <c r="T115" s="155">
        <v>0</v>
      </c>
      <c r="U115" s="155">
        <v>0</v>
      </c>
      <c r="V115" s="81">
        <v>0</v>
      </c>
      <c r="W115" s="155">
        <v>0</v>
      </c>
      <c r="X115" s="155">
        <v>0</v>
      </c>
      <c r="Y115" s="155">
        <v>0</v>
      </c>
      <c r="Z115" s="155">
        <v>0</v>
      </c>
      <c r="AA115" s="81">
        <v>0</v>
      </c>
      <c r="AB115" s="155">
        <v>0</v>
      </c>
      <c r="AC115" s="155">
        <v>0</v>
      </c>
      <c r="AD115" s="155">
        <v>0</v>
      </c>
      <c r="AE115" s="155">
        <v>0</v>
      </c>
      <c r="AF115" s="81">
        <v>0</v>
      </c>
      <c r="AG115" s="155">
        <v>0</v>
      </c>
      <c r="AH115" s="155">
        <v>0</v>
      </c>
      <c r="AI115" s="155">
        <v>0</v>
      </c>
      <c r="AJ115" s="155">
        <v>0</v>
      </c>
      <c r="AK115" s="81">
        <v>0</v>
      </c>
      <c r="AL115" s="155">
        <v>0</v>
      </c>
      <c r="AM115" s="155">
        <v>0</v>
      </c>
      <c r="AN115" s="155">
        <v>0</v>
      </c>
      <c r="AO115" s="155">
        <v>0</v>
      </c>
      <c r="AP115" s="155">
        <v>0</v>
      </c>
      <c r="AQ115" s="383">
        <v>0</v>
      </c>
      <c r="AR115" s="155">
        <v>0</v>
      </c>
      <c r="AS115" s="383">
        <f t="shared" ref="AS115:AS129" si="37">AU115-AM115-AO115-AQ115</f>
        <v>0</v>
      </c>
      <c r="AT115" s="81">
        <v>0</v>
      </c>
      <c r="AU115" s="81">
        <v>0</v>
      </c>
      <c r="AV115" s="155">
        <v>0</v>
      </c>
      <c r="AW115" s="155">
        <v>0</v>
      </c>
      <c r="AX115" s="155">
        <v>0</v>
      </c>
      <c r="AY115" s="155">
        <v>0</v>
      </c>
      <c r="AZ115" s="81">
        <v>0</v>
      </c>
      <c r="BB115" s="174" t="str">
        <f t="shared" ref="BB115:BB129" si="38">IF(ISERROR($AY115/AS115),"ns",IF($AY115/AS115&gt;200%,"x"&amp;(ROUND($AY115/AS115,1)),IF($AY115/AS115&lt;0,"ns",$AY115/AS115-1)))</f>
        <v>ns</v>
      </c>
      <c r="BC115" s="174" t="str">
        <f t="shared" si="35"/>
        <v>ns</v>
      </c>
      <c r="BD115" s="174" t="str">
        <f t="shared" si="36"/>
        <v>ns</v>
      </c>
      <c r="BE115" s="181"/>
    </row>
    <row r="116" spans="1:57" customFormat="1" ht="13">
      <c r="A116" s="21" t="s">
        <v>181</v>
      </c>
      <c r="B116" s="356" t="s">
        <v>28</v>
      </c>
      <c r="C116" s="101">
        <v>-664</v>
      </c>
      <c r="D116" s="101">
        <v>-638</v>
      </c>
      <c r="E116" s="101">
        <v>-634</v>
      </c>
      <c r="F116" s="101">
        <v>-625</v>
      </c>
      <c r="G116" s="106">
        <f t="shared" si="34"/>
        <v>-2561</v>
      </c>
      <c r="H116" s="95">
        <v>-670.28300000000002</v>
      </c>
      <c r="I116" s="95">
        <v>-624.80399999999997</v>
      </c>
      <c r="J116" s="95">
        <v>-599.53599999999994</v>
      </c>
      <c r="K116" s="95">
        <v>-603.59</v>
      </c>
      <c r="L116" s="96">
        <v>-2498.2130000000002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-555.77200000000005</v>
      </c>
      <c r="AI116" s="95">
        <v>-566.09500000000003</v>
      </c>
      <c r="AJ116" s="95">
        <v>-603.15099999999995</v>
      </c>
      <c r="AK116" s="96">
        <v>-2357.73</v>
      </c>
      <c r="AL116" s="95">
        <v>-662.14400000000001</v>
      </c>
      <c r="AM116" s="95">
        <v>-662.14400000000001</v>
      </c>
      <c r="AN116" s="95">
        <v>-574.73099999999999</v>
      </c>
      <c r="AO116" s="95">
        <v>-574.73100000000011</v>
      </c>
      <c r="AP116" s="95">
        <v>-571.94799999999998</v>
      </c>
      <c r="AQ116" s="379">
        <v>-571.94800000000009</v>
      </c>
      <c r="AR116" s="95">
        <v>-580.61900000000003</v>
      </c>
      <c r="AS116" s="379">
        <f t="shared" si="37"/>
        <v>-580.61899999999991</v>
      </c>
      <c r="AT116" s="96">
        <v>-2389.442</v>
      </c>
      <c r="AU116" s="96">
        <v>-2389.442</v>
      </c>
      <c r="AV116" s="95">
        <v>-649.505</v>
      </c>
      <c r="AW116" s="95">
        <v>-547.70600000000002</v>
      </c>
      <c r="AX116" s="95">
        <v>-589.13800000000003</v>
      </c>
      <c r="AY116" s="95">
        <v>-654.39200000000005</v>
      </c>
      <c r="AZ116" s="472">
        <v>-2440.741</v>
      </c>
      <c r="BB116" s="174">
        <f t="shared" si="38"/>
        <v>0.12705922472395859</v>
      </c>
      <c r="BC116" s="174">
        <f t="shared" si="35"/>
        <v>0.11076182490350317</v>
      </c>
      <c r="BD116" s="174">
        <f t="shared" si="36"/>
        <v>2.146902917082727E-2</v>
      </c>
      <c r="BE116" s="131"/>
    </row>
    <row r="117" spans="1:57" customFormat="1" ht="13">
      <c r="A117" s="97" t="s">
        <v>182</v>
      </c>
      <c r="B117" s="357"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380">
        <v>0</v>
      </c>
      <c r="AR117" s="99">
        <v>0</v>
      </c>
      <c r="AS117" s="380">
        <f t="shared" si="37"/>
        <v>0</v>
      </c>
      <c r="AT117" s="100">
        <v>-68.834999999999994</v>
      </c>
      <c r="AU117" s="100">
        <v>-68.834999999999994</v>
      </c>
      <c r="AV117" s="99">
        <v>-50.174999999999997</v>
      </c>
      <c r="AW117" s="99">
        <v>5.800225999999995</v>
      </c>
      <c r="AX117" s="99">
        <v>0</v>
      </c>
      <c r="AY117" s="99">
        <v>0</v>
      </c>
      <c r="AZ117" s="100">
        <v>-44.374774000000002</v>
      </c>
      <c r="BB117" s="174" t="str">
        <f t="shared" si="38"/>
        <v>ns</v>
      </c>
      <c r="BC117" s="174" t="str">
        <f t="shared" si="35"/>
        <v>ns</v>
      </c>
      <c r="BD117" s="174">
        <f t="shared" si="36"/>
        <v>-0.35534576886758185</v>
      </c>
      <c r="BE117" s="177"/>
    </row>
    <row r="118" spans="1:57" customFormat="1" ht="13">
      <c r="A118" s="21" t="s">
        <v>183</v>
      </c>
      <c r="B118" s="355" t="s">
        <v>32</v>
      </c>
      <c r="C118" s="63">
        <v>258</v>
      </c>
      <c r="D118" s="63">
        <v>306</v>
      </c>
      <c r="E118" s="63">
        <v>257</v>
      </c>
      <c r="F118" s="63">
        <v>249</v>
      </c>
      <c r="G118" s="64">
        <f t="shared" si="34"/>
        <v>1070</v>
      </c>
      <c r="H118" s="63">
        <v>165.09</v>
      </c>
      <c r="I118" s="63">
        <v>223.804</v>
      </c>
      <c r="J118" s="63">
        <v>270.76600000000002</v>
      </c>
      <c r="K118" s="63">
        <v>276.71899999999999</v>
      </c>
      <c r="L118" s="64">
        <v>936.37900000000002</v>
      </c>
      <c r="M118" s="143">
        <v>259.69200000000001</v>
      </c>
      <c r="N118" s="143">
        <v>267.291</v>
      </c>
      <c r="O118" s="143">
        <v>245.34100000000001</v>
      </c>
      <c r="P118" s="143">
        <v>233.148</v>
      </c>
      <c r="Q118" s="64">
        <v>1005.472</v>
      </c>
      <c r="R118" s="143">
        <v>219.41499999999999</v>
      </c>
      <c r="S118" s="143">
        <v>297.73700000000002</v>
      </c>
      <c r="T118" s="143">
        <v>282.36200000000002</v>
      </c>
      <c r="U118" s="143">
        <v>244.10199999999998</v>
      </c>
      <c r="V118" s="64">
        <v>1043.616</v>
      </c>
      <c r="W118" s="143">
        <v>245.893</v>
      </c>
      <c r="X118" s="143">
        <v>314.90199999999999</v>
      </c>
      <c r="Y118" s="143">
        <v>290.20300000000003</v>
      </c>
      <c r="Z118" s="143">
        <v>265.803921</v>
      </c>
      <c r="AA118" s="64">
        <v>1116.801921</v>
      </c>
      <c r="AB118" s="143">
        <v>269.06</v>
      </c>
      <c r="AC118" s="143">
        <v>306.28448000000003</v>
      </c>
      <c r="AD118" s="143">
        <v>339.44400000000002</v>
      </c>
      <c r="AE118" s="143">
        <v>303.53251999999998</v>
      </c>
      <c r="AF118" s="64">
        <v>1218.3209999999999</v>
      </c>
      <c r="AG118" s="143">
        <v>272.44648800000004</v>
      </c>
      <c r="AH118" s="143">
        <v>371.44770899999997</v>
      </c>
      <c r="AI118" s="143">
        <v>368.322</v>
      </c>
      <c r="AJ118" s="143">
        <v>326.374934</v>
      </c>
      <c r="AK118" s="64">
        <v>1338.5911310000001</v>
      </c>
      <c r="AL118" s="143">
        <v>318.26702299999999</v>
      </c>
      <c r="AM118" s="143">
        <v>318.26702299999999</v>
      </c>
      <c r="AN118" s="143">
        <v>406.49466200000001</v>
      </c>
      <c r="AO118" s="143">
        <v>406.49466200000001</v>
      </c>
      <c r="AP118" s="143">
        <v>368.35399999999998</v>
      </c>
      <c r="AQ118" s="381">
        <v>368.35400000000004</v>
      </c>
      <c r="AR118" s="143">
        <v>333.99799999999999</v>
      </c>
      <c r="AS118" s="381">
        <f t="shared" si="37"/>
        <v>333.99799999999982</v>
      </c>
      <c r="AT118" s="64">
        <v>1427.113685</v>
      </c>
      <c r="AU118" s="64">
        <v>1427.113685</v>
      </c>
      <c r="AV118" s="143">
        <v>286.935</v>
      </c>
      <c r="AW118" s="143">
        <v>390.17857526</v>
      </c>
      <c r="AX118" s="143">
        <v>355.11147899999997</v>
      </c>
      <c r="AY118" s="143">
        <v>298.63584900000001</v>
      </c>
      <c r="AZ118" s="64">
        <v>1330.86090326</v>
      </c>
      <c r="BB118" s="174">
        <f t="shared" si="38"/>
        <v>-0.10587533757687118</v>
      </c>
      <c r="BC118" s="174">
        <f t="shared" si="35"/>
        <v>-0.15903634024739588</v>
      </c>
      <c r="BD118" s="174">
        <f t="shared" si="36"/>
        <v>-6.7445770264616289E-2</v>
      </c>
      <c r="BE118" s="131"/>
    </row>
    <row r="119" spans="1:57" customFormat="1" ht="13">
      <c r="A119" s="21" t="s">
        <v>184</v>
      </c>
      <c r="B119" s="356" t="s">
        <v>34</v>
      </c>
      <c r="C119" s="101">
        <v>-48</v>
      </c>
      <c r="D119" s="101">
        <v>-16</v>
      </c>
      <c r="E119" s="101">
        <v>-19</v>
      </c>
      <c r="F119" s="101">
        <v>-51</v>
      </c>
      <c r="G119" s="106">
        <f t="shared" si="34"/>
        <v>-134</v>
      </c>
      <c r="H119" s="101">
        <v>-22.495000000000001</v>
      </c>
      <c r="I119" s="101">
        <v>-52.594999999999999</v>
      </c>
      <c r="J119" s="101">
        <v>-55.390999999999998</v>
      </c>
      <c r="K119" s="101">
        <v>-51.725000000000001</v>
      </c>
      <c r="L119" s="106">
        <v>-182.20599999999999</v>
      </c>
      <c r="M119" s="144">
        <v>-48.348999999999997</v>
      </c>
      <c r="N119" s="144">
        <v>-55.774000000000001</v>
      </c>
      <c r="O119" s="144">
        <v>-45.177999999999997</v>
      </c>
      <c r="P119" s="144">
        <v>-55.008000000000003</v>
      </c>
      <c r="Q119" s="106">
        <v>-204.309</v>
      </c>
      <c r="R119" s="144">
        <v>-50.52</v>
      </c>
      <c r="S119" s="144">
        <v>-56.453000000000003</v>
      </c>
      <c r="T119" s="144">
        <v>-50.186999999999998</v>
      </c>
      <c r="U119" s="144">
        <v>-62.567999999999998</v>
      </c>
      <c r="V119" s="106">
        <v>-219.72800000000001</v>
      </c>
      <c r="W119" s="144">
        <v>-44.231000000000002</v>
      </c>
      <c r="X119" s="144">
        <v>-50.615000000000002</v>
      </c>
      <c r="Y119" s="144">
        <v>-57.948</v>
      </c>
      <c r="Z119" s="144">
        <v>-64.271000000000001</v>
      </c>
      <c r="AA119" s="106">
        <v>-217.065</v>
      </c>
      <c r="AB119" s="144">
        <v>-100.773</v>
      </c>
      <c r="AC119" s="144">
        <v>-117.23099999999999</v>
      </c>
      <c r="AD119" s="144">
        <v>-82.998999999999995</v>
      </c>
      <c r="AE119" s="144">
        <v>-89.43</v>
      </c>
      <c r="AF119" s="106">
        <v>-390.43299999999999</v>
      </c>
      <c r="AG119" s="144">
        <v>-82.727999999999994</v>
      </c>
      <c r="AH119" s="144">
        <v>-43.462000000000003</v>
      </c>
      <c r="AI119" s="144">
        <v>-41.076999999999998</v>
      </c>
      <c r="AJ119" s="144">
        <v>-54.453000000000003</v>
      </c>
      <c r="AK119" s="106">
        <v>-221.72</v>
      </c>
      <c r="AL119" s="144">
        <v>-61.418999999999997</v>
      </c>
      <c r="AM119" s="144">
        <v>-61.418999999999997</v>
      </c>
      <c r="AN119" s="144">
        <v>-43.048000000000002</v>
      </c>
      <c r="AO119" s="144">
        <v>-43.048000000000002</v>
      </c>
      <c r="AP119" s="144">
        <v>-53.957999999999998</v>
      </c>
      <c r="AQ119" s="382">
        <v>-53.958000000000013</v>
      </c>
      <c r="AR119" s="144">
        <v>-78.200999999999993</v>
      </c>
      <c r="AS119" s="382">
        <f t="shared" si="37"/>
        <v>-78.200999999999979</v>
      </c>
      <c r="AT119" s="106">
        <v>-236.626</v>
      </c>
      <c r="AU119" s="106">
        <v>-236.626</v>
      </c>
      <c r="AV119" s="144">
        <v>-65.914000000000001</v>
      </c>
      <c r="AW119" s="144">
        <v>-68.882999999999996</v>
      </c>
      <c r="AX119" s="144">
        <v>-69.828000000000003</v>
      </c>
      <c r="AY119" s="144">
        <v>-96.192999999999998</v>
      </c>
      <c r="AZ119" s="66">
        <v>-300.81799999999998</v>
      </c>
      <c r="BB119" s="174">
        <f t="shared" si="38"/>
        <v>0.23007378422270852</v>
      </c>
      <c r="BC119" s="174">
        <f t="shared" si="35"/>
        <v>0.37757060205075321</v>
      </c>
      <c r="BD119" s="174">
        <f t="shared" si="36"/>
        <v>0.2712804171984482</v>
      </c>
      <c r="BE119" s="131"/>
    </row>
    <row r="120" spans="1:57" customFormat="1" ht="13">
      <c r="A120" s="21" t="s">
        <v>185</v>
      </c>
      <c r="B120" s="356" t="s">
        <v>38</v>
      </c>
      <c r="C120" s="101">
        <v>0</v>
      </c>
      <c r="D120" s="101">
        <v>0</v>
      </c>
      <c r="E120" s="101">
        <v>0</v>
      </c>
      <c r="F120" s="101">
        <v>0</v>
      </c>
      <c r="G120" s="106">
        <f t="shared" si="34"/>
        <v>0</v>
      </c>
      <c r="H120" s="101">
        <v>0</v>
      </c>
      <c r="I120" s="101">
        <v>0</v>
      </c>
      <c r="J120" s="101">
        <v>0</v>
      </c>
      <c r="K120" s="101">
        <v>0</v>
      </c>
      <c r="L120" s="106">
        <v>0</v>
      </c>
      <c r="M120" s="144">
        <v>0</v>
      </c>
      <c r="N120" s="144">
        <v>0</v>
      </c>
      <c r="O120" s="144">
        <v>0</v>
      </c>
      <c r="P120" s="144">
        <v>0</v>
      </c>
      <c r="Q120" s="106">
        <v>0</v>
      </c>
      <c r="R120" s="144">
        <v>0</v>
      </c>
      <c r="S120" s="144">
        <v>0</v>
      </c>
      <c r="T120" s="144">
        <v>0</v>
      </c>
      <c r="U120" s="144">
        <v>0</v>
      </c>
      <c r="V120" s="106">
        <v>0</v>
      </c>
      <c r="W120" s="144">
        <v>0</v>
      </c>
      <c r="X120" s="144">
        <v>0</v>
      </c>
      <c r="Y120" s="144">
        <v>0</v>
      </c>
      <c r="Z120" s="144">
        <v>0</v>
      </c>
      <c r="AA120" s="106">
        <v>0</v>
      </c>
      <c r="AB120" s="144">
        <v>0</v>
      </c>
      <c r="AC120" s="144">
        <v>0</v>
      </c>
      <c r="AD120" s="144">
        <v>0</v>
      </c>
      <c r="AE120" s="144">
        <v>0</v>
      </c>
      <c r="AF120" s="106">
        <v>0</v>
      </c>
      <c r="AG120" s="144">
        <v>0</v>
      </c>
      <c r="AH120" s="144">
        <v>0</v>
      </c>
      <c r="AI120" s="144">
        <v>0</v>
      </c>
      <c r="AJ120" s="144">
        <v>0</v>
      </c>
      <c r="AK120" s="106">
        <v>0</v>
      </c>
      <c r="AL120" s="144">
        <v>0</v>
      </c>
      <c r="AM120" s="144">
        <v>0</v>
      </c>
      <c r="AN120" s="144">
        <v>0</v>
      </c>
      <c r="AO120" s="144">
        <v>0</v>
      </c>
      <c r="AP120" s="144">
        <v>0</v>
      </c>
      <c r="AQ120" s="382">
        <v>0</v>
      </c>
      <c r="AR120" s="144">
        <v>0</v>
      </c>
      <c r="AS120" s="382">
        <f t="shared" si="37"/>
        <v>0</v>
      </c>
      <c r="AT120" s="106">
        <v>0</v>
      </c>
      <c r="AU120" s="106">
        <v>0</v>
      </c>
      <c r="AV120" s="144">
        <v>0</v>
      </c>
      <c r="AW120" s="144">
        <v>0</v>
      </c>
      <c r="AX120" s="144">
        <v>0</v>
      </c>
      <c r="AY120" s="144">
        <v>0</v>
      </c>
      <c r="AZ120" s="66">
        <v>0</v>
      </c>
      <c r="BB120" s="174" t="str">
        <f t="shared" si="38"/>
        <v>ns</v>
      </c>
      <c r="BC120" s="174" t="str">
        <f t="shared" si="35"/>
        <v>ns</v>
      </c>
      <c r="BD120" s="174" t="str">
        <f t="shared" si="36"/>
        <v>ns</v>
      </c>
      <c r="BE120" s="131"/>
    </row>
    <row r="121" spans="1:57" customFormat="1" ht="13">
      <c r="A121" s="21" t="s">
        <v>186</v>
      </c>
      <c r="B121" s="356" t="s">
        <v>40</v>
      </c>
      <c r="C121" s="101">
        <v>0</v>
      </c>
      <c r="D121" s="101">
        <v>-1</v>
      </c>
      <c r="E121" s="101">
        <v>0</v>
      </c>
      <c r="F121" s="101">
        <v>-1</v>
      </c>
      <c r="G121" s="106">
        <f t="shared" si="34"/>
        <v>-2</v>
      </c>
      <c r="H121" s="101">
        <v>-0.21099999999999999</v>
      </c>
      <c r="I121" s="101">
        <v>0.47899999999999998</v>
      </c>
      <c r="J121" s="101">
        <v>-0.23599999999999999</v>
      </c>
      <c r="K121" s="101">
        <v>1.105</v>
      </c>
      <c r="L121" s="106">
        <v>1.137</v>
      </c>
      <c r="M121" s="144">
        <v>-7.1999999999999995E-2</v>
      </c>
      <c r="N121" s="144">
        <v>0.128</v>
      </c>
      <c r="O121" s="144">
        <v>-4.8000000000000001E-2</v>
      </c>
      <c r="P121" s="144">
        <v>5.7919999999999998</v>
      </c>
      <c r="Q121" s="106">
        <v>5.8</v>
      </c>
      <c r="R121" s="144">
        <v>1.528</v>
      </c>
      <c r="S121" s="144">
        <v>0.745</v>
      </c>
      <c r="T121" s="144">
        <v>0.317</v>
      </c>
      <c r="U121" s="144">
        <v>47.140999999999998</v>
      </c>
      <c r="V121" s="106">
        <v>49.731000000000002</v>
      </c>
      <c r="W121" s="144">
        <v>0.64</v>
      </c>
      <c r="X121" s="144">
        <v>-7.0000000000000001E-3</v>
      </c>
      <c r="Y121" s="144">
        <v>-1.0999999999999999E-2</v>
      </c>
      <c r="Z121" s="144">
        <v>1.099</v>
      </c>
      <c r="AA121" s="106">
        <v>1.7210000000000001</v>
      </c>
      <c r="AB121" s="144">
        <v>0.152</v>
      </c>
      <c r="AC121" s="144">
        <v>0</v>
      </c>
      <c r="AD121" s="144">
        <v>1.355</v>
      </c>
      <c r="AE121" s="144">
        <v>0.54900000000000004</v>
      </c>
      <c r="AF121" s="106">
        <v>2.056</v>
      </c>
      <c r="AG121" s="144">
        <v>6.8000000000000005E-2</v>
      </c>
      <c r="AH121" s="144">
        <v>1.028</v>
      </c>
      <c r="AI121" s="144">
        <v>1.339</v>
      </c>
      <c r="AJ121" s="144">
        <v>3.9159999999999999</v>
      </c>
      <c r="AK121" s="106">
        <v>6.351</v>
      </c>
      <c r="AL121" s="144">
        <v>8.8840000000000003</v>
      </c>
      <c r="AM121" s="144">
        <v>8.8840000000000003</v>
      </c>
      <c r="AN121" s="144">
        <v>4.9180000000000001</v>
      </c>
      <c r="AO121" s="144">
        <v>4.9179999999999993</v>
      </c>
      <c r="AP121" s="144">
        <v>4.5999999999999999E-2</v>
      </c>
      <c r="AQ121" s="382">
        <v>4.6000000000001151E-2</v>
      </c>
      <c r="AR121" s="144">
        <v>2.871</v>
      </c>
      <c r="AS121" s="382">
        <f t="shared" si="37"/>
        <v>2.8710000000000004</v>
      </c>
      <c r="AT121" s="106">
        <v>16.719000000000001</v>
      </c>
      <c r="AU121" s="106">
        <v>16.719000000000001</v>
      </c>
      <c r="AV121" s="144">
        <v>-1.0999999999999999E-2</v>
      </c>
      <c r="AW121" s="144">
        <v>2.4140000000000001</v>
      </c>
      <c r="AX121" s="144">
        <v>18.16</v>
      </c>
      <c r="AY121" s="144">
        <v>0.371</v>
      </c>
      <c r="AZ121" s="66">
        <v>20.934000000000001</v>
      </c>
      <c r="BB121" s="174">
        <f t="shared" si="38"/>
        <v>-0.87077673284569834</v>
      </c>
      <c r="BC121" s="174">
        <f t="shared" si="35"/>
        <v>-0.97957048458149776</v>
      </c>
      <c r="BD121" s="174">
        <f t="shared" si="36"/>
        <v>0.25210837968778033</v>
      </c>
      <c r="BE121" s="131"/>
    </row>
    <row r="122" spans="1:57" customFormat="1" ht="13">
      <c r="A122" s="21" t="s">
        <v>187</v>
      </c>
      <c r="B122" s="356" t="s">
        <v>42</v>
      </c>
      <c r="C122" s="101">
        <v>0</v>
      </c>
      <c r="D122" s="101">
        <v>0</v>
      </c>
      <c r="E122" s="101">
        <v>0</v>
      </c>
      <c r="F122" s="101">
        <v>0</v>
      </c>
      <c r="G122" s="106">
        <f t="shared" si="34"/>
        <v>0</v>
      </c>
      <c r="H122" s="101">
        <v>0</v>
      </c>
      <c r="I122" s="101">
        <v>0</v>
      </c>
      <c r="J122" s="101">
        <v>0</v>
      </c>
      <c r="K122" s="101">
        <v>0</v>
      </c>
      <c r="L122" s="106">
        <v>0</v>
      </c>
      <c r="M122" s="144">
        <v>0</v>
      </c>
      <c r="N122" s="144">
        <v>0</v>
      </c>
      <c r="O122" s="144">
        <v>0</v>
      </c>
      <c r="P122" s="144">
        <v>0</v>
      </c>
      <c r="Q122" s="106">
        <v>0</v>
      </c>
      <c r="R122" s="144">
        <v>0</v>
      </c>
      <c r="S122" s="144">
        <v>0</v>
      </c>
      <c r="T122" s="144">
        <v>0</v>
      </c>
      <c r="U122" s="144">
        <v>0</v>
      </c>
      <c r="V122" s="106">
        <v>0</v>
      </c>
      <c r="W122" s="144">
        <v>0</v>
      </c>
      <c r="X122" s="144">
        <v>0</v>
      </c>
      <c r="Y122" s="144">
        <v>0</v>
      </c>
      <c r="Z122" s="144">
        <v>0</v>
      </c>
      <c r="AA122" s="106">
        <v>0</v>
      </c>
      <c r="AB122" s="144">
        <v>0</v>
      </c>
      <c r="AC122" s="144">
        <v>0</v>
      </c>
      <c r="AD122" s="144">
        <v>0</v>
      </c>
      <c r="AE122" s="144">
        <v>0</v>
      </c>
      <c r="AF122" s="106">
        <v>0</v>
      </c>
      <c r="AG122" s="144">
        <v>0</v>
      </c>
      <c r="AH122" s="144">
        <v>0</v>
      </c>
      <c r="AI122" s="144">
        <v>0</v>
      </c>
      <c r="AJ122" s="144">
        <v>0</v>
      </c>
      <c r="AK122" s="106">
        <v>0</v>
      </c>
      <c r="AL122" s="144">
        <v>0</v>
      </c>
      <c r="AM122" s="144">
        <v>0</v>
      </c>
      <c r="AN122" s="144">
        <v>0</v>
      </c>
      <c r="AO122" s="144">
        <v>0</v>
      </c>
      <c r="AP122" s="144">
        <v>0</v>
      </c>
      <c r="AQ122" s="382">
        <v>0</v>
      </c>
      <c r="AR122" s="144">
        <v>0</v>
      </c>
      <c r="AS122" s="382">
        <f t="shared" si="37"/>
        <v>0</v>
      </c>
      <c r="AT122" s="106">
        <v>0</v>
      </c>
      <c r="AU122" s="106">
        <v>0</v>
      </c>
      <c r="AV122" s="144">
        <v>0</v>
      </c>
      <c r="AW122" s="144">
        <v>0</v>
      </c>
      <c r="AX122" s="144">
        <v>0</v>
      </c>
      <c r="AY122" s="144">
        <v>0</v>
      </c>
      <c r="AZ122" s="66">
        <v>0</v>
      </c>
      <c r="BB122" s="174" t="str">
        <f t="shared" si="38"/>
        <v>ns</v>
      </c>
      <c r="BC122" s="174" t="str">
        <f t="shared" si="35"/>
        <v>ns</v>
      </c>
      <c r="BD122" s="174" t="str">
        <f t="shared" si="36"/>
        <v>ns</v>
      </c>
      <c r="BE122" s="131"/>
    </row>
    <row r="123" spans="1:57" customFormat="1" ht="13">
      <c r="A123" s="21" t="s">
        <v>188</v>
      </c>
      <c r="B123" s="355" t="s">
        <v>44</v>
      </c>
      <c r="C123" s="63">
        <v>210</v>
      </c>
      <c r="D123" s="63">
        <v>289</v>
      </c>
      <c r="E123" s="63">
        <v>238</v>
      </c>
      <c r="F123" s="63">
        <v>197</v>
      </c>
      <c r="G123" s="64">
        <f t="shared" si="34"/>
        <v>934</v>
      </c>
      <c r="H123" s="63">
        <v>142.38399999999999</v>
      </c>
      <c r="I123" s="63">
        <v>171.68799999999999</v>
      </c>
      <c r="J123" s="63">
        <v>215.13900000000001</v>
      </c>
      <c r="K123" s="63">
        <v>226.09899999999999</v>
      </c>
      <c r="L123" s="64">
        <v>755.31</v>
      </c>
      <c r="M123" s="143">
        <v>211.27099999999999</v>
      </c>
      <c r="N123" s="143">
        <v>211.64499999999998</v>
      </c>
      <c r="O123" s="143">
        <v>200.11500000000001</v>
      </c>
      <c r="P123" s="143">
        <v>183.93199999999999</v>
      </c>
      <c r="Q123" s="64">
        <v>806.96300000000008</v>
      </c>
      <c r="R123" s="143">
        <v>170.423</v>
      </c>
      <c r="S123" s="143">
        <v>242.029</v>
      </c>
      <c r="T123" s="143">
        <v>232.49199999999999</v>
      </c>
      <c r="U123" s="143">
        <v>228.67499999999998</v>
      </c>
      <c r="V123" s="64">
        <v>873.61900000000003</v>
      </c>
      <c r="W123" s="143">
        <v>202.30200000000002</v>
      </c>
      <c r="X123" s="143">
        <v>264.28000000000003</v>
      </c>
      <c r="Y123" s="143">
        <v>232.244</v>
      </c>
      <c r="Z123" s="143">
        <v>202.63192100000001</v>
      </c>
      <c r="AA123" s="64">
        <v>901.45792099999994</v>
      </c>
      <c r="AB123" s="143">
        <v>168.43899999999999</v>
      </c>
      <c r="AC123" s="143">
        <v>189.05347999999998</v>
      </c>
      <c r="AD123" s="143">
        <v>257.8</v>
      </c>
      <c r="AE123" s="143">
        <v>214.65152</v>
      </c>
      <c r="AF123" s="64">
        <v>829.94399999999996</v>
      </c>
      <c r="AG123" s="143">
        <v>189.78648799999999</v>
      </c>
      <c r="AH123" s="143">
        <v>329.01370900000001</v>
      </c>
      <c r="AI123" s="143">
        <v>328.584</v>
      </c>
      <c r="AJ123" s="143">
        <v>275.83793400000002</v>
      </c>
      <c r="AK123" s="64">
        <v>1123.222131</v>
      </c>
      <c r="AL123" s="143">
        <v>265.73202300000003</v>
      </c>
      <c r="AM123" s="143">
        <v>265.73202300000003</v>
      </c>
      <c r="AN123" s="143">
        <v>368.36466200000001</v>
      </c>
      <c r="AO123" s="143">
        <v>368.36466200000001</v>
      </c>
      <c r="AP123" s="143">
        <v>314.44200000000001</v>
      </c>
      <c r="AQ123" s="381">
        <v>314.44200000000001</v>
      </c>
      <c r="AR123" s="143">
        <v>258.66800000000001</v>
      </c>
      <c r="AS123" s="381">
        <f t="shared" si="37"/>
        <v>258.66800000000012</v>
      </c>
      <c r="AT123" s="64">
        <v>1207.2066850000001</v>
      </c>
      <c r="AU123" s="64">
        <v>1207.2066850000001</v>
      </c>
      <c r="AV123" s="143">
        <v>221.01</v>
      </c>
      <c r="AW123" s="143">
        <v>323.70957526000001</v>
      </c>
      <c r="AX123" s="143">
        <v>303.44347899999997</v>
      </c>
      <c r="AY123" s="143">
        <v>202.81384899999998</v>
      </c>
      <c r="AZ123" s="64">
        <v>1050.97690326</v>
      </c>
      <c r="BB123" s="174">
        <f t="shared" si="38"/>
        <v>-0.21592988309338657</v>
      </c>
      <c r="BC123" s="174">
        <f t="shared" si="35"/>
        <v>-0.33162561387585465</v>
      </c>
      <c r="BD123" s="174">
        <f t="shared" si="36"/>
        <v>-0.12941427816894513</v>
      </c>
      <c r="BE123" s="131"/>
    </row>
    <row r="124" spans="1:57" customFormat="1" ht="13">
      <c r="A124" s="21" t="s">
        <v>189</v>
      </c>
      <c r="B124" s="356" t="s">
        <v>46</v>
      </c>
      <c r="C124" s="101">
        <v>-78</v>
      </c>
      <c r="D124" s="101">
        <v>-107</v>
      </c>
      <c r="E124" s="101">
        <v>-82</v>
      </c>
      <c r="F124" s="101">
        <v>-73</v>
      </c>
      <c r="G124" s="106">
        <f t="shared" si="34"/>
        <v>-340</v>
      </c>
      <c r="H124" s="101">
        <v>-52.396999999999998</v>
      </c>
      <c r="I124" s="101">
        <v>-58.262299999999996</v>
      </c>
      <c r="J124" s="101">
        <v>-50.84989473684211</v>
      </c>
      <c r="K124" s="101">
        <v>-47.415999999999997</v>
      </c>
      <c r="L124" s="106">
        <v>-208.92519473684212</v>
      </c>
      <c r="M124" s="144">
        <v>-64.015000000000001</v>
      </c>
      <c r="N124" s="144">
        <v>-51.566315789473684</v>
      </c>
      <c r="O124" s="144">
        <v>-56.138021599999995</v>
      </c>
      <c r="P124" s="144">
        <v>-39.053999999999988</v>
      </c>
      <c r="Q124" s="106">
        <v>-210.77333738947368</v>
      </c>
      <c r="R124" s="144">
        <v>-58.999000000000002</v>
      </c>
      <c r="S124" s="144">
        <v>-73.046999999999997</v>
      </c>
      <c r="T124" s="144">
        <v>-69.146283999999994</v>
      </c>
      <c r="U124" s="144">
        <v>-87.130732899999998</v>
      </c>
      <c r="V124" s="106">
        <v>-288.32301690000003</v>
      </c>
      <c r="W124" s="144">
        <v>-72.194018999999997</v>
      </c>
      <c r="X124" s="144">
        <v>-84.616980299999994</v>
      </c>
      <c r="Y124" s="144">
        <v>-71.058000000000007</v>
      </c>
      <c r="Z124" s="144">
        <v>-56.788447699999999</v>
      </c>
      <c r="AA124" s="106">
        <v>-284.65744699999999</v>
      </c>
      <c r="AB124" s="144">
        <v>-60.147999999999996</v>
      </c>
      <c r="AC124" s="144">
        <v>-54.825890295999997</v>
      </c>
      <c r="AD124" s="144">
        <v>-73.707999999999998</v>
      </c>
      <c r="AE124" s="144">
        <v>-67.924142000000003</v>
      </c>
      <c r="AF124" s="106">
        <v>-256.60603229600002</v>
      </c>
      <c r="AG124" s="144">
        <v>-68.364021000000008</v>
      </c>
      <c r="AH124" s="144">
        <v>-89.352267900000001</v>
      </c>
      <c r="AI124" s="144">
        <v>-88.227000000000004</v>
      </c>
      <c r="AJ124" s="144">
        <v>-67.395818000000006</v>
      </c>
      <c r="AK124" s="106">
        <v>-313.33910690000005</v>
      </c>
      <c r="AL124" s="144">
        <v>-79.662608000000006</v>
      </c>
      <c r="AM124" s="144">
        <v>-79.662608000000006</v>
      </c>
      <c r="AN124" s="144">
        <v>-86.704492000000002</v>
      </c>
      <c r="AO124" s="144">
        <v>-86.704492000000002</v>
      </c>
      <c r="AP124" s="144">
        <v>-74.501999999999995</v>
      </c>
      <c r="AQ124" s="382">
        <v>-74.50200000000001</v>
      </c>
      <c r="AR124" s="144">
        <v>-50.726999999999997</v>
      </c>
      <c r="AS124" s="382">
        <f t="shared" si="37"/>
        <v>-50.726999999999961</v>
      </c>
      <c r="AT124" s="106">
        <v>-291.59609999999998</v>
      </c>
      <c r="AU124" s="106">
        <v>-291.59609999999998</v>
      </c>
      <c r="AV124" s="144">
        <v>-62.502000000000002</v>
      </c>
      <c r="AW124" s="144">
        <v>-75.501999999999995</v>
      </c>
      <c r="AX124" s="144">
        <v>-65.269609000000003</v>
      </c>
      <c r="AY124" s="144">
        <v>-37.5974305943</v>
      </c>
      <c r="AZ124" s="66">
        <v>-240.87103959430002</v>
      </c>
      <c r="BB124" s="174">
        <f t="shared" si="38"/>
        <v>-0.25882802857846854</v>
      </c>
      <c r="BC124" s="174">
        <f t="shared" si="35"/>
        <v>-0.42396727710901405</v>
      </c>
      <c r="BD124" s="174">
        <f t="shared" si="36"/>
        <v>-0.17395658037161665</v>
      </c>
      <c r="BE124" s="131"/>
    </row>
    <row r="125" spans="1:57" customFormat="1" ht="13">
      <c r="A125" s="21" t="s">
        <v>190</v>
      </c>
      <c r="B125" s="356" t="s">
        <v>48</v>
      </c>
      <c r="C125" s="101">
        <v>0</v>
      </c>
      <c r="D125" s="101">
        <v>0</v>
      </c>
      <c r="E125" s="101">
        <v>0</v>
      </c>
      <c r="F125" s="101">
        <v>0</v>
      </c>
      <c r="G125" s="106">
        <f t="shared" si="34"/>
        <v>0</v>
      </c>
      <c r="H125" s="101">
        <v>0</v>
      </c>
      <c r="I125" s="101">
        <v>0</v>
      </c>
      <c r="J125" s="101">
        <v>0</v>
      </c>
      <c r="K125" s="101">
        <v>0</v>
      </c>
      <c r="L125" s="106">
        <v>0</v>
      </c>
      <c r="M125" s="144">
        <v>0</v>
      </c>
      <c r="N125" s="144">
        <v>0</v>
      </c>
      <c r="O125" s="144">
        <v>0</v>
      </c>
      <c r="P125" s="144">
        <v>0</v>
      </c>
      <c r="Q125" s="106">
        <v>0</v>
      </c>
      <c r="R125" s="144">
        <v>-0.40500000000000003</v>
      </c>
      <c r="S125" s="144">
        <v>-0.70199999999999996</v>
      </c>
      <c r="T125" s="144">
        <v>0</v>
      </c>
      <c r="U125" s="144">
        <v>0</v>
      </c>
      <c r="V125" s="106">
        <v>-1.107</v>
      </c>
      <c r="W125" s="144">
        <v>0</v>
      </c>
      <c r="X125" s="144">
        <v>0</v>
      </c>
      <c r="Y125" s="144">
        <v>0</v>
      </c>
      <c r="Z125" s="144">
        <v>0</v>
      </c>
      <c r="AA125" s="106">
        <v>0</v>
      </c>
      <c r="AB125" s="144">
        <v>0</v>
      </c>
      <c r="AC125" s="144">
        <v>0</v>
      </c>
      <c r="AD125" s="144">
        <v>0</v>
      </c>
      <c r="AE125" s="144">
        <v>0</v>
      </c>
      <c r="AF125" s="106">
        <v>0</v>
      </c>
      <c r="AG125" s="144">
        <v>0</v>
      </c>
      <c r="AH125" s="144">
        <v>0</v>
      </c>
      <c r="AI125" s="144">
        <v>0</v>
      </c>
      <c r="AJ125" s="144">
        <v>0</v>
      </c>
      <c r="AK125" s="106">
        <v>0</v>
      </c>
      <c r="AL125" s="144">
        <v>0</v>
      </c>
      <c r="AM125" s="144">
        <v>0</v>
      </c>
      <c r="AN125" s="144">
        <v>0</v>
      </c>
      <c r="AO125" s="144">
        <v>0</v>
      </c>
      <c r="AP125" s="144">
        <v>0</v>
      </c>
      <c r="AQ125" s="382">
        <v>0</v>
      </c>
      <c r="AR125" s="144">
        <v>0</v>
      </c>
      <c r="AS125" s="382">
        <f t="shared" si="37"/>
        <v>0</v>
      </c>
      <c r="AT125" s="106">
        <v>0</v>
      </c>
      <c r="AU125" s="106">
        <v>0</v>
      </c>
      <c r="AV125" s="144">
        <v>0</v>
      </c>
      <c r="AW125" s="144">
        <v>0</v>
      </c>
      <c r="AX125" s="144">
        <v>0</v>
      </c>
      <c r="AY125" s="144">
        <v>0</v>
      </c>
      <c r="AZ125" s="66">
        <v>0</v>
      </c>
      <c r="BB125" s="174" t="str">
        <f t="shared" si="38"/>
        <v>ns</v>
      </c>
      <c r="BC125" s="174" t="str">
        <f t="shared" si="35"/>
        <v>ns</v>
      </c>
      <c r="BD125" s="174" t="str">
        <f t="shared" si="36"/>
        <v>ns</v>
      </c>
      <c r="BE125" s="131"/>
    </row>
    <row r="126" spans="1:57" customFormat="1" ht="13">
      <c r="A126" s="21" t="s">
        <v>191</v>
      </c>
      <c r="B126" s="355" t="s">
        <v>50</v>
      </c>
      <c r="C126" s="63">
        <v>132</v>
      </c>
      <c r="D126" s="63">
        <v>182</v>
      </c>
      <c r="E126" s="63">
        <v>156</v>
      </c>
      <c r="F126" s="63">
        <v>124</v>
      </c>
      <c r="G126" s="64">
        <f t="shared" si="34"/>
        <v>594</v>
      </c>
      <c r="H126" s="63">
        <v>89.986999999999995</v>
      </c>
      <c r="I126" s="63">
        <v>113.42570000000001</v>
      </c>
      <c r="J126" s="63">
        <v>164.28910526315789</v>
      </c>
      <c r="K126" s="63">
        <v>178.68299999999999</v>
      </c>
      <c r="L126" s="64">
        <v>546.38480526315789</v>
      </c>
      <c r="M126" s="143">
        <v>147.256</v>
      </c>
      <c r="N126" s="143">
        <v>160.07868421052632</v>
      </c>
      <c r="O126" s="143">
        <v>143.97697840000001</v>
      </c>
      <c r="P126" s="143">
        <v>144.87800000000001</v>
      </c>
      <c r="Q126" s="64">
        <v>596.18966261052628</v>
      </c>
      <c r="R126" s="143">
        <v>111.01900000000001</v>
      </c>
      <c r="S126" s="143">
        <v>168.28</v>
      </c>
      <c r="T126" s="143">
        <v>163.34571600000001</v>
      </c>
      <c r="U126" s="143">
        <v>141.54426710000001</v>
      </c>
      <c r="V126" s="64">
        <v>584.18898309999997</v>
      </c>
      <c r="W126" s="143">
        <v>130.107981</v>
      </c>
      <c r="X126" s="143">
        <v>179.66301969999998</v>
      </c>
      <c r="Y126" s="143">
        <v>161.18600000000001</v>
      </c>
      <c r="Z126" s="143">
        <v>145.8434733</v>
      </c>
      <c r="AA126" s="64">
        <v>616.80047400000001</v>
      </c>
      <c r="AB126" s="143">
        <v>108.291</v>
      </c>
      <c r="AC126" s="143">
        <v>134.227589704</v>
      </c>
      <c r="AD126" s="143">
        <v>184.09200000000001</v>
      </c>
      <c r="AE126" s="143">
        <v>146.72737799999999</v>
      </c>
      <c r="AF126" s="64">
        <v>573.33796770399999</v>
      </c>
      <c r="AG126" s="143">
        <v>121.42246700000001</v>
      </c>
      <c r="AH126" s="143">
        <v>239.66144109999999</v>
      </c>
      <c r="AI126" s="143">
        <v>240.357</v>
      </c>
      <c r="AJ126" s="143">
        <v>208.442116</v>
      </c>
      <c r="AK126" s="64">
        <v>809.88302409999994</v>
      </c>
      <c r="AL126" s="143">
        <v>186.06941500000002</v>
      </c>
      <c r="AM126" s="143">
        <v>186.06941500000002</v>
      </c>
      <c r="AN126" s="143">
        <v>281.66016999999999</v>
      </c>
      <c r="AO126" s="143">
        <v>281.66016999999999</v>
      </c>
      <c r="AP126" s="143">
        <v>239.94</v>
      </c>
      <c r="AQ126" s="381">
        <v>239.93999999999994</v>
      </c>
      <c r="AR126" s="143">
        <v>207.941</v>
      </c>
      <c r="AS126" s="381">
        <f t="shared" si="37"/>
        <v>207.94100000000003</v>
      </c>
      <c r="AT126" s="64">
        <v>915.61058500000001</v>
      </c>
      <c r="AU126" s="64">
        <v>915.61058500000001</v>
      </c>
      <c r="AV126" s="143">
        <v>158.50800000000001</v>
      </c>
      <c r="AW126" s="143">
        <v>248.20757526</v>
      </c>
      <c r="AX126" s="143">
        <v>238.17386999999997</v>
      </c>
      <c r="AY126" s="143">
        <v>165.21641840570001</v>
      </c>
      <c r="AZ126" s="64">
        <v>810.10586366569999</v>
      </c>
      <c r="BB126" s="174">
        <f t="shared" si="38"/>
        <v>-0.20546492319600274</v>
      </c>
      <c r="BC126" s="174">
        <f t="shared" si="35"/>
        <v>-0.30632013324677454</v>
      </c>
      <c r="BD126" s="174">
        <f t="shared" si="36"/>
        <v>-0.11522881349640579</v>
      </c>
      <c r="BE126" s="131"/>
    </row>
    <row r="127" spans="1:57" customFormat="1" ht="13">
      <c r="A127" s="21" t="s">
        <v>192</v>
      </c>
      <c r="B127" s="356" t="s">
        <v>52</v>
      </c>
      <c r="C127" s="101">
        <v>-6</v>
      </c>
      <c r="D127" s="101">
        <v>-10</v>
      </c>
      <c r="E127" s="101">
        <v>-7</v>
      </c>
      <c r="F127" s="101">
        <v>-6</v>
      </c>
      <c r="G127" s="106">
        <f t="shared" si="34"/>
        <v>-29</v>
      </c>
      <c r="H127" s="101">
        <v>-4.4660000000000002</v>
      </c>
      <c r="I127" s="101">
        <v>-5.7149999999999999</v>
      </c>
      <c r="J127" s="101">
        <v>-8.2981052631578951</v>
      </c>
      <c r="K127" s="101">
        <v>-7.891</v>
      </c>
      <c r="L127" s="106">
        <v>-26.370105263157896</v>
      </c>
      <c r="M127" s="144">
        <v>-7.0750000000000002</v>
      </c>
      <c r="N127" s="144">
        <v>-8.1411842105263155</v>
      </c>
      <c r="O127" s="144">
        <v>-7.1339899416000003</v>
      </c>
      <c r="P127" s="144">
        <v>-7.056</v>
      </c>
      <c r="Q127" s="106">
        <v>-29.406174152126315</v>
      </c>
      <c r="R127" s="144">
        <v>-5.484</v>
      </c>
      <c r="S127" s="144">
        <v>-7.1319999999999997</v>
      </c>
      <c r="T127" s="144">
        <v>-7.1957325903999996</v>
      </c>
      <c r="U127" s="144">
        <v>-6.3039742592400003</v>
      </c>
      <c r="V127" s="106">
        <v>-26.115706849639999</v>
      </c>
      <c r="W127" s="144">
        <v>-5.8455119564000002</v>
      </c>
      <c r="X127" s="144">
        <v>-8.0393940746800006</v>
      </c>
      <c r="Y127" s="144">
        <v>-7.1850000000000005</v>
      </c>
      <c r="Z127" s="144">
        <v>-6.5191369699999999</v>
      </c>
      <c r="AA127" s="106">
        <v>-27.58904300108</v>
      </c>
      <c r="AB127" s="144">
        <v>-4.8689999999999998</v>
      </c>
      <c r="AC127" s="144">
        <v>-6.0235513603784758</v>
      </c>
      <c r="AD127" s="144">
        <v>-8.2040000000000006</v>
      </c>
      <c r="AE127" s="144">
        <v>-6.6021069999999993</v>
      </c>
      <c r="AF127" s="106">
        <v>-25.698658360378477</v>
      </c>
      <c r="AG127" s="144">
        <v>-5.4608799999999995</v>
      </c>
      <c r="AH127" s="144">
        <v>-10.716334999999999</v>
      </c>
      <c r="AI127" s="144">
        <v>-10.724</v>
      </c>
      <c r="AJ127" s="144">
        <v>-9.3118529999999993</v>
      </c>
      <c r="AK127" s="106">
        <v>-36.213068</v>
      </c>
      <c r="AL127" s="144">
        <v>-7.4979649999999998</v>
      </c>
      <c r="AM127" s="144">
        <v>-7.4979649999999998</v>
      </c>
      <c r="AN127" s="144">
        <v>-11.256995999999999</v>
      </c>
      <c r="AO127" s="144">
        <v>-11.256995999999999</v>
      </c>
      <c r="AP127" s="144">
        <v>-12.885999999999999</v>
      </c>
      <c r="AQ127" s="382">
        <v>-12.885999999999999</v>
      </c>
      <c r="AR127" s="144">
        <v>-9.2899999999999991</v>
      </c>
      <c r="AS127" s="382">
        <f t="shared" si="37"/>
        <v>-9.2899999999999956</v>
      </c>
      <c r="AT127" s="106">
        <v>-40.930960999999996</v>
      </c>
      <c r="AU127" s="106">
        <v>-40.930960999999996</v>
      </c>
      <c r="AV127" s="144">
        <v>-7.1189999999999998</v>
      </c>
      <c r="AW127" s="144">
        <v>-11.101067541500001</v>
      </c>
      <c r="AX127" s="144">
        <v>-10.63735891</v>
      </c>
      <c r="AY127" s="144">
        <v>-7.5515607606400001</v>
      </c>
      <c r="AZ127" s="66">
        <v>-36.408987212140005</v>
      </c>
      <c r="BB127" s="174">
        <f t="shared" si="38"/>
        <v>-0.18713016570075314</v>
      </c>
      <c r="BC127" s="174">
        <f t="shared" si="35"/>
        <v>-0.29009063015248016</v>
      </c>
      <c r="BD127" s="174">
        <f t="shared" si="36"/>
        <v>-0.11047807521206243</v>
      </c>
      <c r="BE127" s="131"/>
    </row>
    <row r="128" spans="1:57" customFormat="1" ht="13">
      <c r="A128" s="108" t="s">
        <v>193</v>
      </c>
      <c r="B128" s="364" t="s">
        <v>54</v>
      </c>
      <c r="C128" s="80">
        <v>126</v>
      </c>
      <c r="D128" s="80">
        <v>172</v>
      </c>
      <c r="E128" s="80">
        <v>149</v>
      </c>
      <c r="F128" s="80">
        <v>118</v>
      </c>
      <c r="G128" s="80">
        <f t="shared" si="34"/>
        <v>565</v>
      </c>
      <c r="H128" s="80">
        <v>85.521000000000001</v>
      </c>
      <c r="I128" s="80">
        <v>107.7107</v>
      </c>
      <c r="J128" s="80">
        <v>155.99099999999999</v>
      </c>
      <c r="K128" s="80">
        <v>170.792</v>
      </c>
      <c r="L128" s="80">
        <v>520.01469999999995</v>
      </c>
      <c r="M128" s="156">
        <v>140.18100000000001</v>
      </c>
      <c r="N128" s="156">
        <v>151.9375</v>
      </c>
      <c r="O128" s="156">
        <v>136.84298845839999</v>
      </c>
      <c r="P128" s="156">
        <v>137.822</v>
      </c>
      <c r="Q128" s="80">
        <v>566.78348845840003</v>
      </c>
      <c r="R128" s="156">
        <v>105.535</v>
      </c>
      <c r="S128" s="156">
        <v>161.148</v>
      </c>
      <c r="T128" s="156">
        <v>156.1499834096</v>
      </c>
      <c r="U128" s="156">
        <v>135.24029284076002</v>
      </c>
      <c r="V128" s="80">
        <v>558.07327625035998</v>
      </c>
      <c r="W128" s="156">
        <v>124.26246904360001</v>
      </c>
      <c r="X128" s="156">
        <v>171.62362562532002</v>
      </c>
      <c r="Y128" s="156">
        <v>154.001</v>
      </c>
      <c r="Z128" s="156">
        <v>139.32433632999999</v>
      </c>
      <c r="AA128" s="80">
        <v>589.21143099892004</v>
      </c>
      <c r="AB128" s="156">
        <v>103.422</v>
      </c>
      <c r="AC128" s="156">
        <v>128.20403834362153</v>
      </c>
      <c r="AD128" s="156">
        <v>175.88800000000001</v>
      </c>
      <c r="AE128" s="156">
        <v>140.125271</v>
      </c>
      <c r="AF128" s="80">
        <v>547.63930934362156</v>
      </c>
      <c r="AG128" s="156">
        <v>115.96158699999999</v>
      </c>
      <c r="AH128" s="156">
        <v>228.9451061</v>
      </c>
      <c r="AI128" s="156">
        <v>229.63300000000001</v>
      </c>
      <c r="AJ128" s="156">
        <v>199.13026300000001</v>
      </c>
      <c r="AK128" s="80">
        <v>773.66995610000004</v>
      </c>
      <c r="AL128" s="156">
        <v>178.57145</v>
      </c>
      <c r="AM128" s="156">
        <v>178.57145</v>
      </c>
      <c r="AN128" s="156">
        <v>270.40317400000004</v>
      </c>
      <c r="AO128" s="156">
        <v>270.40317400000004</v>
      </c>
      <c r="AP128" s="156">
        <v>227.054</v>
      </c>
      <c r="AQ128" s="384">
        <v>227.05400000000003</v>
      </c>
      <c r="AR128" s="156">
        <v>198.65100000000001</v>
      </c>
      <c r="AS128" s="384">
        <f t="shared" si="37"/>
        <v>198.6509999999999</v>
      </c>
      <c r="AT128" s="80">
        <v>874.67962399999999</v>
      </c>
      <c r="AU128" s="80">
        <v>874.67962399999999</v>
      </c>
      <c r="AV128" s="156">
        <v>151.38900000000001</v>
      </c>
      <c r="AW128" s="156">
        <v>237.10650771849998</v>
      </c>
      <c r="AX128" s="156">
        <v>227.53651108999998</v>
      </c>
      <c r="AY128" s="156">
        <v>157.66485764505998</v>
      </c>
      <c r="AZ128" s="80">
        <v>773.69687645355998</v>
      </c>
      <c r="BB128" s="174">
        <f t="shared" si="38"/>
        <v>-0.20632235606636729</v>
      </c>
      <c r="BC128" s="174">
        <f t="shared" si="35"/>
        <v>-0.30707886444344268</v>
      </c>
      <c r="BD128" s="174">
        <f t="shared" si="36"/>
        <v>-0.11545112607589447</v>
      </c>
      <c r="BE128" s="181"/>
    </row>
    <row r="129" spans="1:57" customFormat="1" ht="13">
      <c r="A129" s="110" t="s">
        <v>194</v>
      </c>
      <c r="B129" s="365" t="s">
        <v>58</v>
      </c>
      <c r="C129" s="81">
        <v>0</v>
      </c>
      <c r="D129" s="81">
        <v>5</v>
      </c>
      <c r="E129" s="81">
        <v>3</v>
      </c>
      <c r="F129" s="81">
        <v>-2</v>
      </c>
      <c r="G129" s="81">
        <f>SUM(C129:F129)</f>
        <v>6</v>
      </c>
      <c r="H129" s="81">
        <v>0</v>
      </c>
      <c r="I129" s="81">
        <v>0</v>
      </c>
      <c r="J129" s="81">
        <v>0</v>
      </c>
      <c r="K129" s="81">
        <v>0</v>
      </c>
      <c r="L129" s="81">
        <v>0</v>
      </c>
      <c r="M129" s="157">
        <v>0</v>
      </c>
      <c r="N129" s="157">
        <v>0</v>
      </c>
      <c r="O129" s="157">
        <v>0</v>
      </c>
      <c r="P129" s="157">
        <v>0</v>
      </c>
      <c r="Q129" s="81">
        <v>0</v>
      </c>
      <c r="R129" s="157">
        <v>0</v>
      </c>
      <c r="S129" s="157">
        <v>0</v>
      </c>
      <c r="T129" s="157">
        <v>0</v>
      </c>
      <c r="U129" s="157">
        <v>0</v>
      </c>
      <c r="V129" s="81">
        <v>0</v>
      </c>
      <c r="W129" s="157">
        <v>0</v>
      </c>
      <c r="X129" s="157">
        <v>0</v>
      </c>
      <c r="Y129" s="157">
        <v>0</v>
      </c>
      <c r="Z129" s="157">
        <v>0</v>
      </c>
      <c r="AA129" s="81">
        <v>0</v>
      </c>
      <c r="AB129" s="157">
        <v>0</v>
      </c>
      <c r="AC129" s="157">
        <v>0</v>
      </c>
      <c r="AD129" s="157">
        <v>0</v>
      </c>
      <c r="AE129" s="157">
        <v>0</v>
      </c>
      <c r="AF129" s="81">
        <v>0</v>
      </c>
      <c r="AG129" s="157">
        <v>0</v>
      </c>
      <c r="AH129" s="157">
        <v>0</v>
      </c>
      <c r="AI129" s="157">
        <v>0</v>
      </c>
      <c r="AJ129" s="157">
        <v>0</v>
      </c>
      <c r="AK129" s="81">
        <v>0</v>
      </c>
      <c r="AL129" s="157">
        <v>0</v>
      </c>
      <c r="AM129" s="157">
        <v>0</v>
      </c>
      <c r="AN129" s="157">
        <v>0</v>
      </c>
      <c r="AO129" s="157">
        <v>0</v>
      </c>
      <c r="AP129" s="157">
        <v>0</v>
      </c>
      <c r="AQ129" s="385">
        <v>0</v>
      </c>
      <c r="AR129" s="157">
        <v>0</v>
      </c>
      <c r="AS129" s="385">
        <f t="shared" si="37"/>
        <v>0</v>
      </c>
      <c r="AT129" s="81">
        <v>0</v>
      </c>
      <c r="AU129" s="81">
        <v>0</v>
      </c>
      <c r="AV129" s="157">
        <v>0</v>
      </c>
      <c r="AW129" s="157">
        <v>0</v>
      </c>
      <c r="AX129" s="157">
        <v>0</v>
      </c>
      <c r="AY129" s="157">
        <v>0</v>
      </c>
      <c r="AZ129" s="81">
        <v>0</v>
      </c>
      <c r="BB129" s="174" t="str">
        <f t="shared" si="38"/>
        <v>ns</v>
      </c>
      <c r="BC129" s="174" t="str">
        <f t="shared" si="35"/>
        <v>ns</v>
      </c>
      <c r="BD129" s="174" t="str">
        <f t="shared" si="36"/>
        <v>ns</v>
      </c>
      <c r="BE129" s="182"/>
    </row>
    <row r="130" spans="1:57" customFormat="1" ht="13">
      <c r="A130" s="21"/>
      <c r="B130" s="366"/>
      <c r="C130" s="113"/>
      <c r="D130" s="113"/>
      <c r="E130" s="113"/>
      <c r="F130" s="113"/>
      <c r="G130" s="113"/>
      <c r="H130" s="113"/>
      <c r="I130" s="113"/>
      <c r="J130" s="113"/>
      <c r="K130" s="113"/>
      <c r="L130" s="113"/>
      <c r="M130" s="158"/>
      <c r="N130" s="158"/>
      <c r="O130" s="158"/>
      <c r="P130" s="158"/>
      <c r="Q130" s="113"/>
      <c r="R130" s="158"/>
      <c r="S130" s="158"/>
      <c r="T130" s="158"/>
      <c r="U130" s="158"/>
      <c r="V130" s="113"/>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477"/>
      <c r="BB130" s="178"/>
      <c r="BC130" s="178"/>
      <c r="BD130" s="178"/>
      <c r="BE130" s="131"/>
    </row>
    <row r="131" spans="1:57" customFormat="1" ht="13">
      <c r="A131" s="21"/>
      <c r="B131" s="88"/>
      <c r="C131" s="88"/>
      <c r="D131" s="88"/>
      <c r="E131" s="88"/>
      <c r="F131" s="88"/>
      <c r="G131" s="88"/>
      <c r="H131" s="88"/>
      <c r="I131" s="88"/>
      <c r="J131" s="88"/>
      <c r="K131" s="88"/>
      <c r="L131" s="88"/>
      <c r="M131" s="136"/>
      <c r="N131" s="136"/>
      <c r="O131" s="136"/>
      <c r="P131" s="136"/>
      <c r="Q131" s="88"/>
      <c r="R131" s="136"/>
      <c r="S131" s="136"/>
      <c r="T131" s="136"/>
      <c r="U131" s="136"/>
      <c r="V131" s="88"/>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470"/>
      <c r="BB131" s="178"/>
      <c r="BC131" s="178"/>
      <c r="BD131" s="178"/>
      <c r="BE131" s="131"/>
    </row>
    <row r="132" spans="1:57" customFormat="1" ht="16" thickBot="1">
      <c r="A132" s="21"/>
      <c r="B132" s="24" t="s">
        <v>195</v>
      </c>
      <c r="C132" s="90"/>
      <c r="D132" s="90"/>
      <c r="E132" s="90"/>
      <c r="F132" s="90"/>
      <c r="G132" s="90"/>
      <c r="H132" s="90"/>
      <c r="I132" s="90"/>
      <c r="J132" s="90"/>
      <c r="K132" s="90"/>
      <c r="L132" s="90"/>
      <c r="M132" s="138"/>
      <c r="N132" s="138"/>
      <c r="O132" s="138"/>
      <c r="P132" s="138"/>
      <c r="Q132" s="90"/>
      <c r="R132" s="138"/>
      <c r="S132" s="138"/>
      <c r="T132" s="138"/>
      <c r="U132" s="138"/>
      <c r="V132" s="90"/>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471"/>
      <c r="BB132" s="140"/>
      <c r="BC132" s="140"/>
      <c r="BD132" s="406"/>
      <c r="BE132" s="131"/>
    </row>
    <row r="133" spans="1:57" customFormat="1" ht="13">
      <c r="A133" s="21"/>
      <c r="B133" s="88"/>
      <c r="C133" s="88"/>
      <c r="D133" s="88"/>
      <c r="E133" s="88"/>
      <c r="F133" s="88"/>
      <c r="G133" s="88"/>
      <c r="H133" s="88"/>
      <c r="I133" s="88"/>
      <c r="J133" s="88"/>
      <c r="K133" s="88"/>
      <c r="L133" s="88"/>
      <c r="M133" s="136"/>
      <c r="N133" s="136"/>
      <c r="O133" s="136"/>
      <c r="P133" s="136"/>
      <c r="Q133" s="88"/>
      <c r="R133" s="136"/>
      <c r="S133" s="136"/>
      <c r="T133" s="136"/>
      <c r="U133" s="136"/>
      <c r="V133" s="88"/>
      <c r="W133" s="136"/>
      <c r="X133" s="136"/>
      <c r="Y133" s="136"/>
      <c r="Z133" s="136"/>
      <c r="AA133" s="136"/>
      <c r="AB133" s="136"/>
      <c r="AC133" s="136"/>
      <c r="AD133" s="136"/>
      <c r="AE133" s="136"/>
      <c r="AF133" s="136"/>
      <c r="AG133" s="136"/>
      <c r="AH133" s="136"/>
      <c r="AI133" s="136"/>
      <c r="AJ133" s="136"/>
      <c r="AK133" s="136"/>
      <c r="AL133" s="136"/>
      <c r="AM133" s="147" t="str">
        <f>+$AM$13</f>
        <v>IFRS 17</v>
      </c>
      <c r="AN133" s="136"/>
      <c r="AO133" s="147" t="str">
        <f>+$AM$13</f>
        <v>IFRS 17</v>
      </c>
      <c r="AP133" s="136"/>
      <c r="AQ133" s="147" t="str">
        <f>+$AM$13</f>
        <v>IFRS 17</v>
      </c>
      <c r="AR133" s="136"/>
      <c r="AS133" s="147" t="str">
        <f>+$AM$13</f>
        <v>IFRS 17</v>
      </c>
      <c r="AT133" s="136"/>
      <c r="AU133" s="147" t="s">
        <v>601</v>
      </c>
      <c r="AV133" s="136"/>
      <c r="AW133" s="136"/>
      <c r="AX133" s="136"/>
      <c r="AY133" s="136"/>
      <c r="AZ133" s="470"/>
      <c r="BB133" s="130"/>
      <c r="BC133" s="130"/>
      <c r="BD133" s="407"/>
      <c r="BE133" s="131"/>
    </row>
    <row r="134" spans="1:57" customFormat="1" ht="26">
      <c r="A134" s="21"/>
      <c r="B134" s="360" t="s">
        <v>24</v>
      </c>
      <c r="C134" s="105" t="str">
        <f t="shared" ref="C134:AZ134" si="39">C$14</f>
        <v>Q1-15
Underlying</v>
      </c>
      <c r="D134" s="105" t="str">
        <f t="shared" si="39"/>
        <v>Q2-15
Underlying</v>
      </c>
      <c r="E134" s="105" t="str">
        <f t="shared" si="39"/>
        <v>Q3-15
Underlying</v>
      </c>
      <c r="F134" s="105" t="str">
        <f t="shared" si="39"/>
        <v>Q4-15
Underlying</v>
      </c>
      <c r="G134" s="105" t="str">
        <f t="shared" si="39"/>
        <v>FY-2015
Underlying</v>
      </c>
      <c r="H134" s="105" t="str">
        <f t="shared" si="39"/>
        <v>Q1-16
Underlying</v>
      </c>
      <c r="I134" s="105" t="str">
        <f t="shared" si="39"/>
        <v>Q2-16
Underlying</v>
      </c>
      <c r="J134" s="105" t="str">
        <f t="shared" si="39"/>
        <v>Q3-16
Underlying</v>
      </c>
      <c r="K134" s="105" t="str">
        <f t="shared" si="39"/>
        <v>Q4-16
Underlying</v>
      </c>
      <c r="L134" s="105" t="str">
        <f t="shared" si="39"/>
        <v>FY-2016
Underlying</v>
      </c>
      <c r="M134" s="147" t="s">
        <v>540</v>
      </c>
      <c r="N134" s="147" t="s">
        <v>541</v>
      </c>
      <c r="O134" s="147" t="s">
        <v>542</v>
      </c>
      <c r="P134" s="147" t="s">
        <v>543</v>
      </c>
      <c r="Q134" s="105" t="s">
        <v>544</v>
      </c>
      <c r="R134" s="147" t="s">
        <v>545</v>
      </c>
      <c r="S134" s="147" t="s">
        <v>546</v>
      </c>
      <c r="T134" s="147" t="s">
        <v>547</v>
      </c>
      <c r="U134" s="147" t="s">
        <v>548</v>
      </c>
      <c r="V134" s="105" t="s">
        <v>549</v>
      </c>
      <c r="W134" s="147" t="s">
        <v>550</v>
      </c>
      <c r="X134" s="147" t="s">
        <v>551</v>
      </c>
      <c r="Y134" s="147" t="s">
        <v>552</v>
      </c>
      <c r="Z134" s="147" t="s">
        <v>553</v>
      </c>
      <c r="AA134" s="147" t="s">
        <v>554</v>
      </c>
      <c r="AB134" s="147" t="s">
        <v>555</v>
      </c>
      <c r="AC134" s="147" t="s">
        <v>556</v>
      </c>
      <c r="AD134" s="147" t="s">
        <v>557</v>
      </c>
      <c r="AE134" s="147" t="s">
        <v>558</v>
      </c>
      <c r="AF134" s="147" t="s">
        <v>559</v>
      </c>
      <c r="AG134" s="147" t="s">
        <v>560</v>
      </c>
      <c r="AH134" s="147" t="s">
        <v>561</v>
      </c>
      <c r="AI134" s="147" t="s">
        <v>562</v>
      </c>
      <c r="AJ134" s="147" t="s">
        <v>563</v>
      </c>
      <c r="AK134" s="147" t="s">
        <v>564</v>
      </c>
      <c r="AL134" s="147" t="s">
        <v>565</v>
      </c>
      <c r="AM134" s="147" t="str">
        <f t="shared" si="39"/>
        <v>Q1-22
Underlying</v>
      </c>
      <c r="AN134" s="147" t="s">
        <v>572</v>
      </c>
      <c r="AO134" s="147" t="str">
        <f t="shared" si="39"/>
        <v>Q2-22
Underlying</v>
      </c>
      <c r="AP134" s="147" t="s">
        <v>577</v>
      </c>
      <c r="AQ134" s="147" t="str">
        <f t="shared" si="39"/>
        <v>Q3-22
Underlying</v>
      </c>
      <c r="AR134" s="147" t="s">
        <v>607</v>
      </c>
      <c r="AS134" s="147" t="str">
        <f>AS112</f>
        <v>Q4-22
Underlying</v>
      </c>
      <c r="AT134" s="147" t="s">
        <v>608</v>
      </c>
      <c r="AU134" s="147" t="s">
        <v>614</v>
      </c>
      <c r="AV134" s="147" t="s">
        <v>612</v>
      </c>
      <c r="AW134" s="147" t="s">
        <v>625</v>
      </c>
      <c r="AX134" s="147" t="s">
        <v>630</v>
      </c>
      <c r="AY134" s="147" t="str">
        <f t="shared" si="39"/>
        <v>Q4-23
Underlying</v>
      </c>
      <c r="AZ134" s="473" t="str">
        <f t="shared" si="39"/>
        <v>FY-2023
Underlying</v>
      </c>
      <c r="BB134" s="142" t="str">
        <f>LEFT($AR:$AR,2)&amp;"/"&amp;LEFT(AY:AY,2)</f>
        <v>Q4/Q4</v>
      </c>
      <c r="BC134" s="142" t="str">
        <f>LEFT($AY:$AY,2)&amp;"/"&amp;LEFT(AX:AX,2)</f>
        <v>Q4/Q3</v>
      </c>
      <c r="BD134" s="405" t="str">
        <f>LEFT($AK:$AK,2)&amp;"/"&amp;LEFT(AZ:AZ,2)</f>
        <v>FY/FY</v>
      </c>
      <c r="BE134" s="131"/>
    </row>
    <row r="135" spans="1:57" customFormat="1" ht="13">
      <c r="A135" s="21"/>
      <c r="B135" s="354"/>
      <c r="C135" s="88"/>
      <c r="D135" s="88"/>
      <c r="E135" s="88"/>
      <c r="F135" s="88"/>
      <c r="G135" s="88"/>
      <c r="H135" s="88"/>
      <c r="I135" s="88"/>
      <c r="J135" s="88"/>
      <c r="K135" s="88"/>
      <c r="L135" s="88"/>
      <c r="M135" s="136"/>
      <c r="N135" s="136"/>
      <c r="O135" s="136"/>
      <c r="P135" s="136"/>
      <c r="Q135" s="88"/>
      <c r="R135" s="136"/>
      <c r="S135" s="136"/>
      <c r="T135" s="136"/>
      <c r="U135" s="136"/>
      <c r="V135" s="88"/>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470"/>
      <c r="BB135" s="370"/>
      <c r="BC135" s="370"/>
      <c r="BD135" s="370"/>
      <c r="BE135" s="131"/>
    </row>
    <row r="136" spans="1:57" customFormat="1" ht="13">
      <c r="A136" s="21" t="s">
        <v>196</v>
      </c>
      <c r="B136" s="355" t="s">
        <v>26</v>
      </c>
      <c r="C136" s="63">
        <v>644</v>
      </c>
      <c r="D136" s="63">
        <v>693</v>
      </c>
      <c r="E136" s="63">
        <v>636</v>
      </c>
      <c r="F136" s="63">
        <v>649</v>
      </c>
      <c r="G136" s="64">
        <f t="shared" ref="G136:G149" si="40">SUM(C136:F136)</f>
        <v>2622</v>
      </c>
      <c r="H136" s="63">
        <v>624.14793180749496</v>
      </c>
      <c r="I136" s="63">
        <v>637.25678047296105</v>
      </c>
      <c r="J136" s="63">
        <v>632.25767032421402</v>
      </c>
      <c r="K136" s="63">
        <v>611.47929959073304</v>
      </c>
      <c r="L136" s="64">
        <v>2505.1416821953999</v>
      </c>
      <c r="M136" s="143">
        <v>606.60793734443496</v>
      </c>
      <c r="N136" s="143">
        <v>638.93882022912805</v>
      </c>
      <c r="O136" s="143">
        <v>618.78943424034605</v>
      </c>
      <c r="P136" s="143">
        <v>617.39913564228198</v>
      </c>
      <c r="Q136" s="64">
        <v>2481.7353274561901</v>
      </c>
      <c r="R136" s="143">
        <v>677.41104857053494</v>
      </c>
      <c r="S136" s="143">
        <v>688.54678699856095</v>
      </c>
      <c r="T136" s="143">
        <v>661.73112656237595</v>
      </c>
      <c r="U136" s="143">
        <v>704.23228997292904</v>
      </c>
      <c r="V136" s="64">
        <v>2731.9212521044001</v>
      </c>
      <c r="W136" s="143">
        <v>676.64436098015301</v>
      </c>
      <c r="X136" s="143">
        <v>714.53880037981105</v>
      </c>
      <c r="Y136" s="143">
        <v>691.73944304153895</v>
      </c>
      <c r="Z136" s="148">
        <v>712.61569609989897</v>
      </c>
      <c r="AA136" s="64">
        <v>2795.5383005014</v>
      </c>
      <c r="AB136" s="148">
        <v>670.41742911593099</v>
      </c>
      <c r="AC136" s="148">
        <v>639.72607946226299</v>
      </c>
      <c r="AD136" s="148">
        <v>656.67998736737297</v>
      </c>
      <c r="AE136" s="148">
        <v>692.31423574118105</v>
      </c>
      <c r="AF136" s="64">
        <v>2659.1377316867502</v>
      </c>
      <c r="AG136" s="148">
        <v>693.40264640916803</v>
      </c>
      <c r="AH136" s="148">
        <v>801.28581187664997</v>
      </c>
      <c r="AI136" s="148">
        <v>796.53540670660016</v>
      </c>
      <c r="AJ136" s="148">
        <v>824.26045456505199</v>
      </c>
      <c r="AK136" s="64">
        <v>3115.4843195574731</v>
      </c>
      <c r="AL136" s="148">
        <v>786.25512933710604</v>
      </c>
      <c r="AM136" s="148">
        <v>786.25512933710604</v>
      </c>
      <c r="AN136" s="148">
        <v>812.22329569472004</v>
      </c>
      <c r="AO136" s="148">
        <v>812.22329569472402</v>
      </c>
      <c r="AP136" s="148">
        <v>825.16598327093504</v>
      </c>
      <c r="AQ136" s="381">
        <v>825.16598327092993</v>
      </c>
      <c r="AR136" s="148">
        <v>895.90016386943898</v>
      </c>
      <c r="AS136" s="381">
        <f>AU136-AM136-AO136-AQ136</f>
        <v>895.90016386943967</v>
      </c>
      <c r="AT136" s="64">
        <v>3319.5445721721999</v>
      </c>
      <c r="AU136" s="64">
        <v>3319.5445721721999</v>
      </c>
      <c r="AV136" s="148">
        <v>968.82589467994296</v>
      </c>
      <c r="AW136" s="148">
        <v>982.06224162472404</v>
      </c>
      <c r="AX136" s="148">
        <v>1024.0358033714899</v>
      </c>
      <c r="AY136" s="148">
        <v>973.91925237061002</v>
      </c>
      <c r="AZ136" s="64">
        <v>3948.8431920467601</v>
      </c>
      <c r="BB136" s="174">
        <f>IF(ISERROR($AY136/AS136),"ns",IF($AY136/AS136&gt;200%,"x"&amp;(ROUND($AY136/AS136,1)),IF($AY136/AS136&lt;0,"ns",$AY136/AS136-1)))</f>
        <v>8.7084578893480646E-2</v>
      </c>
      <c r="BC136" s="174">
        <f t="shared" ref="BC136:BC149" si="41">IF(ISERROR($AY136/AX136),"ns",IF($AY136/AX136&gt;200%,"x"&amp;(ROUND($AY136/AX136,1)),IF($AY136/AX136&lt;0,"ns",$AY136/AX136-1)))</f>
        <v>-4.8940233179229131E-2</v>
      </c>
      <c r="BD136" s="174">
        <f t="shared" ref="BD136:BD149" si="42">IF(ISERROR($AZ136/AU136),"ns",IF($AZ136/AU136&gt;200%,"x"&amp;(ROUND($AZ136/AU136,1)),IF($AZ136/AU136&lt;0,"ns",$AZ136/AU136-1)))</f>
        <v>0.18957378224410104</v>
      </c>
      <c r="BE136" s="131"/>
    </row>
    <row r="137" spans="1:57" customFormat="1" ht="13">
      <c r="A137" s="21" t="s">
        <v>197</v>
      </c>
      <c r="B137" s="356" t="s">
        <v>28</v>
      </c>
      <c r="C137" s="101">
        <v>-383</v>
      </c>
      <c r="D137" s="101">
        <v>-365</v>
      </c>
      <c r="E137" s="101">
        <v>-354</v>
      </c>
      <c r="F137" s="101">
        <v>-430</v>
      </c>
      <c r="G137" s="106">
        <f t="shared" si="40"/>
        <v>-1532</v>
      </c>
      <c r="H137" s="95">
        <v>-374.46810902468002</v>
      </c>
      <c r="I137" s="95">
        <v>-369.77959744394002</v>
      </c>
      <c r="J137" s="95">
        <v>-360.70145902991402</v>
      </c>
      <c r="K137" s="95">
        <v>-400.56497144276102</v>
      </c>
      <c r="L137" s="96">
        <v>-1505.5141369413</v>
      </c>
      <c r="M137" s="95">
        <v>-371.72462892365797</v>
      </c>
      <c r="N137" s="95">
        <v>-372.21155248923401</v>
      </c>
      <c r="O137" s="95">
        <v>-364.260076893536</v>
      </c>
      <c r="P137" s="95">
        <v>-408.77191384064901</v>
      </c>
      <c r="Q137" s="96">
        <v>-1516.9681721470799</v>
      </c>
      <c r="R137" s="95">
        <v>-440.15848941124102</v>
      </c>
      <c r="S137" s="95">
        <v>-430.26652108217797</v>
      </c>
      <c r="T137" s="95">
        <v>-409.21040585547502</v>
      </c>
      <c r="U137" s="95">
        <v>-456.28105598881297</v>
      </c>
      <c r="V137" s="96">
        <v>-1735.91647233771</v>
      </c>
      <c r="W137" s="95">
        <v>-435.48239547209897</v>
      </c>
      <c r="X137" s="95">
        <v>-442.73787192888699</v>
      </c>
      <c r="Y137" s="95">
        <v>-421.73951217847701</v>
      </c>
      <c r="Z137" s="95">
        <v>-453.51299544744995</v>
      </c>
      <c r="AA137" s="96">
        <v>-1753.4727750269101</v>
      </c>
      <c r="AB137" s="95">
        <v>-437.48636023195598</v>
      </c>
      <c r="AC137" s="95">
        <v>-427.77864289882598</v>
      </c>
      <c r="AD137" s="95">
        <v>-415.331571376505</v>
      </c>
      <c r="AE137" s="95">
        <v>-453.18545285501904</v>
      </c>
      <c r="AF137" s="96">
        <v>-1733.7820273623099</v>
      </c>
      <c r="AG137" s="95">
        <v>-435.73807574982698</v>
      </c>
      <c r="AH137" s="95">
        <v>-494.09011445231403</v>
      </c>
      <c r="AI137" s="95">
        <v>-485.76551997694156</v>
      </c>
      <c r="AJ137" s="95">
        <v>-593.59998198043911</v>
      </c>
      <c r="AK137" s="96">
        <v>-2009.1936921595225</v>
      </c>
      <c r="AL137" s="95">
        <v>-507.97008511281399</v>
      </c>
      <c r="AM137" s="95">
        <v>-507.97008511281399</v>
      </c>
      <c r="AN137" s="95">
        <v>-487.66406817610994</v>
      </c>
      <c r="AO137" s="95">
        <v>-487.66406817611403</v>
      </c>
      <c r="AP137" s="95">
        <v>-485.58203443311498</v>
      </c>
      <c r="AQ137" s="379">
        <v>-485.58203443312004</v>
      </c>
      <c r="AR137" s="95">
        <v>-592.74232188210306</v>
      </c>
      <c r="AS137" s="379">
        <f t="shared" ref="AS137:AS151" si="43">AU137-AM137-AO137-AQ137</f>
        <v>-592.7423218820918</v>
      </c>
      <c r="AT137" s="96">
        <v>-2073.9585096041401</v>
      </c>
      <c r="AU137" s="96">
        <v>-2073.9585096041401</v>
      </c>
      <c r="AV137" s="95">
        <v>-523.57081882266004</v>
      </c>
      <c r="AW137" s="95">
        <v>-503.218691726136</v>
      </c>
      <c r="AX137" s="95">
        <v>-503.77608915021602</v>
      </c>
      <c r="AY137" s="95">
        <v>-627.34802572260105</v>
      </c>
      <c r="AZ137" s="472">
        <v>-2157.91362542161</v>
      </c>
      <c r="BB137" s="174">
        <f t="shared" ref="BB137:BB149" si="44">IF(ISERROR($AY137/AS137),"ns",IF($AY137/AS137&gt;200%,"x"&amp;(ROUND($AY137/AS137,1)),IF($AY137/AS137&lt;0,"ns",$AY137/AS137-1)))</f>
        <v>5.8382373862943204E-2</v>
      </c>
      <c r="BC137" s="174">
        <f t="shared" si="41"/>
        <v>0.24529138884068469</v>
      </c>
      <c r="BD137" s="174">
        <f t="shared" si="42"/>
        <v>4.0480614934526704E-2</v>
      </c>
      <c r="BE137" s="131"/>
    </row>
    <row r="138" spans="1:57" customFormat="1" ht="13">
      <c r="A138" s="97" t="s">
        <v>198</v>
      </c>
      <c r="B138" s="357"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380">
        <v>0</v>
      </c>
      <c r="AR138" s="99">
        <v>0</v>
      </c>
      <c r="AS138" s="380">
        <f t="shared" si="43"/>
        <v>0</v>
      </c>
      <c r="AT138" s="100">
        <v>-38.091154699999997</v>
      </c>
      <c r="AU138" s="100">
        <v>-38.091154699999997</v>
      </c>
      <c r="AV138" s="99">
        <v>-39.948</v>
      </c>
      <c r="AW138" s="99">
        <v>-3.0000000000285354E-4</v>
      </c>
      <c r="AX138" s="99">
        <v>0</v>
      </c>
      <c r="AY138" s="99">
        <v>0</v>
      </c>
      <c r="AZ138" s="100">
        <v>-39.948300000000003</v>
      </c>
      <c r="BB138" s="174" t="str">
        <f t="shared" si="44"/>
        <v>ns</v>
      </c>
      <c r="BC138" s="174" t="str">
        <f t="shared" si="41"/>
        <v>ns</v>
      </c>
      <c r="BD138" s="174">
        <f t="shared" si="42"/>
        <v>4.8755290161891729E-2</v>
      </c>
      <c r="BE138" s="177"/>
    </row>
    <row r="139" spans="1:57" customFormat="1" ht="13">
      <c r="A139" s="21" t="s">
        <v>199</v>
      </c>
      <c r="B139" s="355" t="s">
        <v>32</v>
      </c>
      <c r="C139" s="63">
        <v>261</v>
      </c>
      <c r="D139" s="63">
        <v>328</v>
      </c>
      <c r="E139" s="63">
        <v>282</v>
      </c>
      <c r="F139" s="63">
        <v>219</v>
      </c>
      <c r="G139" s="64">
        <f t="shared" si="40"/>
        <v>1090</v>
      </c>
      <c r="H139" s="63">
        <v>249.67982278281499</v>
      </c>
      <c r="I139" s="63">
        <v>267.47718302902098</v>
      </c>
      <c r="J139" s="63">
        <v>271.55621129430102</v>
      </c>
      <c r="K139" s="63">
        <v>210.91432814797099</v>
      </c>
      <c r="L139" s="64">
        <v>999.62754525410799</v>
      </c>
      <c r="M139" s="143">
        <v>234.88330842077701</v>
      </c>
      <c r="N139" s="143">
        <v>266.72726773989399</v>
      </c>
      <c r="O139" s="143">
        <v>254.52935734680901</v>
      </c>
      <c r="P139" s="143">
        <v>208.627221801632</v>
      </c>
      <c r="Q139" s="64">
        <v>964.76715530911304</v>
      </c>
      <c r="R139" s="143">
        <v>237.25255915929401</v>
      </c>
      <c r="S139" s="143">
        <v>258.28026591638303</v>
      </c>
      <c r="T139" s="143">
        <v>252.52072070690102</v>
      </c>
      <c r="U139" s="143">
        <v>247.95123398411599</v>
      </c>
      <c r="V139" s="64">
        <v>996.00477976669401</v>
      </c>
      <c r="W139" s="143">
        <v>241.16196550805401</v>
      </c>
      <c r="X139" s="143">
        <v>271.80092845092503</v>
      </c>
      <c r="Y139" s="143">
        <v>269.99993086306102</v>
      </c>
      <c r="Z139" s="143">
        <v>259.10270065244998</v>
      </c>
      <c r="AA139" s="64">
        <v>1042.06552547449</v>
      </c>
      <c r="AB139" s="143">
        <v>232.931068883975</v>
      </c>
      <c r="AC139" s="143">
        <v>211.94743656343701</v>
      </c>
      <c r="AD139" s="143">
        <v>241.348415990869</v>
      </c>
      <c r="AE139" s="143">
        <v>239.12878288616102</v>
      </c>
      <c r="AF139" s="64">
        <v>925.35570432444206</v>
      </c>
      <c r="AG139" s="143">
        <v>257.664570659341</v>
      </c>
      <c r="AH139" s="143">
        <v>307.195697424336</v>
      </c>
      <c r="AI139" s="143">
        <v>310.76988672965962</v>
      </c>
      <c r="AJ139" s="143">
        <v>230.66047258461262</v>
      </c>
      <c r="AK139" s="64">
        <v>1106.2906273979486</v>
      </c>
      <c r="AL139" s="143">
        <v>278.28504422429199</v>
      </c>
      <c r="AM139" s="143">
        <v>278.28504422429199</v>
      </c>
      <c r="AN139" s="143">
        <v>324.55922751861004</v>
      </c>
      <c r="AO139" s="143">
        <v>324.55922751860999</v>
      </c>
      <c r="AP139" s="143">
        <v>339.58394883782</v>
      </c>
      <c r="AQ139" s="381">
        <v>339.58394883782</v>
      </c>
      <c r="AR139" s="143">
        <v>303.15784198733502</v>
      </c>
      <c r="AS139" s="381">
        <f t="shared" si="43"/>
        <v>303.15784198733797</v>
      </c>
      <c r="AT139" s="64">
        <v>1245.58606256806</v>
      </c>
      <c r="AU139" s="64">
        <v>1245.58606256806</v>
      </c>
      <c r="AV139" s="143">
        <v>445.25507585728297</v>
      </c>
      <c r="AW139" s="143">
        <v>478.84354989858798</v>
      </c>
      <c r="AX139" s="143">
        <v>520.25971422127202</v>
      </c>
      <c r="AY139" s="143">
        <v>346.57122664800801</v>
      </c>
      <c r="AZ139" s="64">
        <v>1790.9295666251501</v>
      </c>
      <c r="BB139" s="174">
        <f t="shared" si="44"/>
        <v>0.14320389793011956</v>
      </c>
      <c r="BC139" s="174">
        <f t="shared" si="41"/>
        <v>-0.33384958094101524</v>
      </c>
      <c r="BD139" s="174">
        <f t="shared" si="42"/>
        <v>0.43782081418986007</v>
      </c>
      <c r="BE139" s="131"/>
    </row>
    <row r="140" spans="1:57" customFormat="1" ht="13">
      <c r="A140" s="21" t="s">
        <v>200</v>
      </c>
      <c r="B140" s="356" t="s">
        <v>34</v>
      </c>
      <c r="C140" s="101">
        <v>-149</v>
      </c>
      <c r="D140" s="101">
        <v>-149</v>
      </c>
      <c r="E140" s="101">
        <v>-146</v>
      </c>
      <c r="F140" s="101">
        <v>-145</v>
      </c>
      <c r="G140" s="106">
        <f t="shared" si="40"/>
        <v>-589</v>
      </c>
      <c r="H140" s="101">
        <v>-126.706452572505</v>
      </c>
      <c r="I140" s="101">
        <v>-113.10048369759301</v>
      </c>
      <c r="J140" s="101">
        <v>-108.470970544461</v>
      </c>
      <c r="K140" s="101">
        <v>-105.632438362548</v>
      </c>
      <c r="L140" s="106">
        <v>-453.91034517710801</v>
      </c>
      <c r="M140" s="144">
        <v>-104.48967882293501</v>
      </c>
      <c r="N140" s="144">
        <v>-107.340264694219</v>
      </c>
      <c r="O140" s="144">
        <v>-113.073684311953</v>
      </c>
      <c r="P140" s="144">
        <v>-104.36539079863699</v>
      </c>
      <c r="Q140" s="106">
        <v>-429.269018627744</v>
      </c>
      <c r="R140" s="144">
        <v>-93.312010553514</v>
      </c>
      <c r="S140" s="144">
        <v>-85.304611795490302</v>
      </c>
      <c r="T140" s="144">
        <v>-95.360466901247605</v>
      </c>
      <c r="U140" s="144">
        <v>-83.775020721439901</v>
      </c>
      <c r="V140" s="106">
        <v>-357.75210997169199</v>
      </c>
      <c r="W140" s="144">
        <v>-88.529049521877695</v>
      </c>
      <c r="X140" s="144">
        <v>-83.690000135213495</v>
      </c>
      <c r="Y140" s="144">
        <v>-84.164225583527994</v>
      </c>
      <c r="Z140" s="144">
        <v>-78.240659106431295</v>
      </c>
      <c r="AA140" s="106">
        <v>-334.62393434705098</v>
      </c>
      <c r="AB140" s="144">
        <v>-115.365637295342</v>
      </c>
      <c r="AC140" s="144">
        <v>-198.51567301971301</v>
      </c>
      <c r="AD140" s="144">
        <v>-124.493164145268</v>
      </c>
      <c r="AE140" s="144">
        <v>-131.07859426392699</v>
      </c>
      <c r="AF140" s="106">
        <v>-569.45306872424999</v>
      </c>
      <c r="AG140" s="144">
        <v>-99.812624751608695</v>
      </c>
      <c r="AH140" s="144">
        <v>-95.220527836225003</v>
      </c>
      <c r="AI140" s="144">
        <v>-108.834060663692</v>
      </c>
      <c r="AJ140" s="144">
        <v>-131.58117921480402</v>
      </c>
      <c r="AK140" s="106">
        <v>-435.44839246633001</v>
      </c>
      <c r="AL140" s="144">
        <v>-78.047294767869005</v>
      </c>
      <c r="AM140" s="144">
        <v>-78.047294767869005</v>
      </c>
      <c r="AN140" s="144">
        <v>-117.269530874081</v>
      </c>
      <c r="AO140" s="144">
        <v>-117.269530874081</v>
      </c>
      <c r="AP140" s="144">
        <v>-119.981552685048</v>
      </c>
      <c r="AQ140" s="382">
        <v>-119.98155268504797</v>
      </c>
      <c r="AR140" s="144">
        <v>-189.45488242007201</v>
      </c>
      <c r="AS140" s="382">
        <f t="shared" si="43"/>
        <v>-189.45488242007298</v>
      </c>
      <c r="AT140" s="106">
        <v>-504.75326074707095</v>
      </c>
      <c r="AU140" s="106">
        <v>-504.75326074707095</v>
      </c>
      <c r="AV140" s="144">
        <v>-114.041547702638</v>
      </c>
      <c r="AW140" s="144">
        <v>-126.98817623399999</v>
      </c>
      <c r="AX140" s="144">
        <v>-120.828441777024</v>
      </c>
      <c r="AY140" s="144">
        <v>-102.290011158648</v>
      </c>
      <c r="AZ140" s="66">
        <v>-464.14817687231101</v>
      </c>
      <c r="BB140" s="174">
        <f t="shared" si="44"/>
        <v>-0.46008247529961654</v>
      </c>
      <c r="BC140" s="174">
        <f t="shared" si="41"/>
        <v>-0.153427705809421</v>
      </c>
      <c r="BD140" s="174">
        <f t="shared" si="42"/>
        <v>-8.0445411713956028E-2</v>
      </c>
      <c r="BE140" s="131"/>
    </row>
    <row r="141" spans="1:57" customFormat="1" ht="13">
      <c r="A141" s="21" t="s">
        <v>201</v>
      </c>
      <c r="B141" s="356" t="s">
        <v>38</v>
      </c>
      <c r="C141" s="101">
        <v>0</v>
      </c>
      <c r="D141" s="101">
        <v>0</v>
      </c>
      <c r="E141" s="101">
        <v>0</v>
      </c>
      <c r="F141" s="101">
        <v>0</v>
      </c>
      <c r="G141" s="106">
        <f t="shared" si="40"/>
        <v>0</v>
      </c>
      <c r="H141" s="101">
        <v>-8.3273001483905799E-4</v>
      </c>
      <c r="I141" s="101">
        <v>2.5806241630527902E-4</v>
      </c>
      <c r="J141" s="101">
        <v>1.45040918034538E-2</v>
      </c>
      <c r="K141" s="101">
        <v>-1.39294242044201E-2</v>
      </c>
      <c r="L141" s="106">
        <v>0</v>
      </c>
      <c r="M141" s="144">
        <v>0</v>
      </c>
      <c r="N141" s="144">
        <v>0</v>
      </c>
      <c r="O141" s="144">
        <v>0</v>
      </c>
      <c r="P141" s="144">
        <v>0</v>
      </c>
      <c r="Q141" s="106">
        <v>0</v>
      </c>
      <c r="R141" s="144">
        <v>0</v>
      </c>
      <c r="S141" s="144">
        <v>0</v>
      </c>
      <c r="T141" s="144">
        <v>0</v>
      </c>
      <c r="U141" s="144">
        <v>0</v>
      </c>
      <c r="V141" s="106">
        <v>0</v>
      </c>
      <c r="W141" s="144">
        <v>0</v>
      </c>
      <c r="X141" s="144">
        <v>0</v>
      </c>
      <c r="Y141" s="144">
        <v>0</v>
      </c>
      <c r="Z141" s="144">
        <v>0</v>
      </c>
      <c r="AA141" s="106">
        <v>0</v>
      </c>
      <c r="AB141" s="144">
        <v>0</v>
      </c>
      <c r="AC141" s="144">
        <v>0</v>
      </c>
      <c r="AD141" s="144">
        <v>0</v>
      </c>
      <c r="AE141" s="144">
        <v>0</v>
      </c>
      <c r="AF141" s="106">
        <v>0</v>
      </c>
      <c r="AG141" s="144">
        <v>0</v>
      </c>
      <c r="AH141" s="144">
        <v>0.39900000000000002</v>
      </c>
      <c r="AI141" s="144">
        <v>0.94</v>
      </c>
      <c r="AJ141" s="144">
        <v>1.5780000000000001</v>
      </c>
      <c r="AK141" s="106">
        <v>2.9169999999999998</v>
      </c>
      <c r="AL141" s="144">
        <v>1.1259999999999999</v>
      </c>
      <c r="AM141" s="144">
        <v>1.1259999999999999</v>
      </c>
      <c r="AN141" s="144">
        <v>4.7997223245831298E-2</v>
      </c>
      <c r="AO141" s="144">
        <v>4.7997223245830112E-2</v>
      </c>
      <c r="AP141" s="144">
        <v>0.49713475580358801</v>
      </c>
      <c r="AQ141" s="382">
        <v>0.4971347558035899</v>
      </c>
      <c r="AR141" s="144">
        <v>0.56844075604859701</v>
      </c>
      <c r="AS141" s="382">
        <f t="shared" si="43"/>
        <v>0.56844075604860023</v>
      </c>
      <c r="AT141" s="106">
        <v>2.2395727350980201</v>
      </c>
      <c r="AU141" s="106">
        <v>2.2395727350980201</v>
      </c>
      <c r="AV141" s="144">
        <v>0.399722245803242</v>
      </c>
      <c r="AW141" s="144">
        <v>0.47821279950915302</v>
      </c>
      <c r="AX141" s="144">
        <v>0.72085299624482402</v>
      </c>
      <c r="AY141" s="144">
        <v>-1.21162102647759E-4</v>
      </c>
      <c r="AZ141" s="66">
        <v>1.48966687945457</v>
      </c>
      <c r="BB141" s="174" t="str">
        <f t="shared" si="44"/>
        <v>ns</v>
      </c>
      <c r="BC141" s="174" t="str">
        <f t="shared" si="41"/>
        <v>ns</v>
      </c>
      <c r="BD141" s="174">
        <f t="shared" si="42"/>
        <v>-0.3348432689374693</v>
      </c>
      <c r="BE141" s="131"/>
    </row>
    <row r="142" spans="1:57" customFormat="1" ht="13">
      <c r="A142" s="21" t="s">
        <v>202</v>
      </c>
      <c r="B142" s="356" t="s">
        <v>40</v>
      </c>
      <c r="C142" s="101">
        <v>0</v>
      </c>
      <c r="D142" s="101">
        <v>0</v>
      </c>
      <c r="E142" s="101">
        <v>2</v>
      </c>
      <c r="F142" s="101">
        <v>0</v>
      </c>
      <c r="G142" s="106">
        <f t="shared" si="40"/>
        <v>2</v>
      </c>
      <c r="H142" s="101">
        <v>4.3930832950112401E-3</v>
      </c>
      <c r="I142" s="101">
        <v>0.189565312188549</v>
      </c>
      <c r="J142" s="101">
        <v>0.73761952285131005</v>
      </c>
      <c r="K142" s="101">
        <v>-1.4153119096037501</v>
      </c>
      <c r="L142" s="106">
        <v>-0.483733991268879</v>
      </c>
      <c r="M142" s="144">
        <v>0.21897630316276201</v>
      </c>
      <c r="N142" s="144">
        <v>1.5220736637489201E-2</v>
      </c>
      <c r="O142" s="144">
        <v>-2.5931081791970803</v>
      </c>
      <c r="P142" s="144">
        <v>-1.26211940977994</v>
      </c>
      <c r="Q142" s="106">
        <v>-3.6210305491767993</v>
      </c>
      <c r="R142" s="144">
        <v>-5.1384483011318302E-2</v>
      </c>
      <c r="S142" s="144">
        <v>-0.16858326052595701</v>
      </c>
      <c r="T142" s="144">
        <v>0.45132934130372998</v>
      </c>
      <c r="U142" s="144">
        <v>13.925449163853299</v>
      </c>
      <c r="V142" s="106">
        <v>14.1568107616198</v>
      </c>
      <c r="W142" s="144">
        <v>6.3177467943121499E-2</v>
      </c>
      <c r="X142" s="144">
        <v>-1.0703719934462801</v>
      </c>
      <c r="Y142" s="144">
        <v>-2.7647706452485599E-2</v>
      </c>
      <c r="Z142" s="144">
        <v>3.3973228722282598</v>
      </c>
      <c r="AA142" s="106">
        <v>2.3624806402726199</v>
      </c>
      <c r="AB142" s="144">
        <v>1.09848084116886</v>
      </c>
      <c r="AC142" s="144">
        <v>64.713864296813298</v>
      </c>
      <c r="AD142" s="144">
        <v>6.2256125904963904</v>
      </c>
      <c r="AE142" s="144">
        <v>-0.35892142200584398</v>
      </c>
      <c r="AF142" s="106">
        <v>71.679036306472696</v>
      </c>
      <c r="AG142" s="144">
        <v>2.3554019181492198</v>
      </c>
      <c r="AH142" s="144">
        <v>0.20502523093189851</v>
      </c>
      <c r="AI142" s="144">
        <v>-0.84948711641107699</v>
      </c>
      <c r="AJ142" s="144">
        <v>-0.16617048615163801</v>
      </c>
      <c r="AK142" s="106">
        <v>1.544769546518399</v>
      </c>
      <c r="AL142" s="144">
        <v>-0.236428163449553</v>
      </c>
      <c r="AM142" s="144">
        <v>-0.236428163449553</v>
      </c>
      <c r="AN142" s="144">
        <v>6.3446920706061798</v>
      </c>
      <c r="AO142" s="144">
        <v>6.3446920706061727</v>
      </c>
      <c r="AP142" s="144">
        <v>0.102288224883616</v>
      </c>
      <c r="AQ142" s="382">
        <v>0.10228822488361988</v>
      </c>
      <c r="AR142" s="144">
        <v>1.2248114483811401</v>
      </c>
      <c r="AS142" s="382">
        <f t="shared" si="43"/>
        <v>1.2248114483811401</v>
      </c>
      <c r="AT142" s="106">
        <v>7.43536358042138</v>
      </c>
      <c r="AU142" s="106">
        <v>7.43536358042138</v>
      </c>
      <c r="AV142" s="144">
        <v>9.2909584591868502E-2</v>
      </c>
      <c r="AW142" s="144">
        <v>0.35546117122431697</v>
      </c>
      <c r="AX142" s="144">
        <v>0.86489382010041505</v>
      </c>
      <c r="AY142" s="144">
        <v>1.9857029093573899</v>
      </c>
      <c r="AZ142" s="66">
        <v>3.2989674852739901</v>
      </c>
      <c r="BB142" s="174">
        <f t="shared" si="44"/>
        <v>0.62123150627138291</v>
      </c>
      <c r="BC142" s="174" t="str">
        <f t="shared" si="41"/>
        <v>x2.3</v>
      </c>
      <c r="BD142" s="174">
        <f t="shared" si="42"/>
        <v>-0.55631389782192331</v>
      </c>
      <c r="BE142" s="131"/>
    </row>
    <row r="143" spans="1:57" customFormat="1" ht="13">
      <c r="A143" s="21" t="s">
        <v>203</v>
      </c>
      <c r="B143" s="356" t="s">
        <v>42</v>
      </c>
      <c r="C143" s="101">
        <v>0</v>
      </c>
      <c r="D143" s="101">
        <v>0</v>
      </c>
      <c r="E143" s="101">
        <v>0</v>
      </c>
      <c r="F143" s="101">
        <v>0</v>
      </c>
      <c r="G143" s="106">
        <f t="shared" si="40"/>
        <v>0</v>
      </c>
      <c r="H143" s="101">
        <v>0</v>
      </c>
      <c r="I143" s="101">
        <v>0</v>
      </c>
      <c r="J143" s="101">
        <v>0</v>
      </c>
      <c r="K143" s="101">
        <v>0</v>
      </c>
      <c r="L143" s="106">
        <v>0</v>
      </c>
      <c r="M143" s="144">
        <v>0</v>
      </c>
      <c r="N143" s="144">
        <v>0</v>
      </c>
      <c r="O143" s="144">
        <v>0</v>
      </c>
      <c r="P143" s="144">
        <v>3.5570414469111698E-4</v>
      </c>
      <c r="Q143" s="106">
        <v>3.5570414469111698E-4</v>
      </c>
      <c r="R143" s="144">
        <v>0</v>
      </c>
      <c r="S143" s="144">
        <v>0</v>
      </c>
      <c r="T143" s="144">
        <v>0</v>
      </c>
      <c r="U143" s="144">
        <v>0</v>
      </c>
      <c r="V143" s="106">
        <v>0</v>
      </c>
      <c r="W143" s="144">
        <v>0</v>
      </c>
      <c r="X143" s="144">
        <v>0</v>
      </c>
      <c r="Y143" s="144">
        <v>0</v>
      </c>
      <c r="Z143" s="144">
        <v>0</v>
      </c>
      <c r="AA143" s="106">
        <v>0</v>
      </c>
      <c r="AB143" s="144">
        <v>0</v>
      </c>
      <c r="AC143" s="144">
        <v>0</v>
      </c>
      <c r="AD143" s="144">
        <v>0</v>
      </c>
      <c r="AE143" s="144">
        <v>0</v>
      </c>
      <c r="AF143" s="106">
        <v>0</v>
      </c>
      <c r="AG143" s="144">
        <v>0</v>
      </c>
      <c r="AH143" s="144">
        <v>0</v>
      </c>
      <c r="AI143" s="144">
        <v>0</v>
      </c>
      <c r="AJ143" s="144">
        <v>3.3050000000400814E-4</v>
      </c>
      <c r="AK143" s="106">
        <v>3.30500000018219E-4</v>
      </c>
      <c r="AL143" s="144">
        <v>0</v>
      </c>
      <c r="AM143" s="144">
        <v>0</v>
      </c>
      <c r="AN143" s="144">
        <v>0</v>
      </c>
      <c r="AO143" s="144">
        <v>0</v>
      </c>
      <c r="AP143" s="144">
        <v>0</v>
      </c>
      <c r="AQ143" s="382">
        <v>0</v>
      </c>
      <c r="AR143" s="144">
        <v>0</v>
      </c>
      <c r="AS143" s="382">
        <f t="shared" si="43"/>
        <v>0</v>
      </c>
      <c r="AT143" s="106">
        <v>0</v>
      </c>
      <c r="AU143" s="106">
        <v>0</v>
      </c>
      <c r="AV143" s="144">
        <v>0</v>
      </c>
      <c r="AW143" s="144">
        <v>0</v>
      </c>
      <c r="AX143" s="144">
        <v>0</v>
      </c>
      <c r="AY143" s="144">
        <v>0</v>
      </c>
      <c r="AZ143" s="66">
        <v>0</v>
      </c>
      <c r="BB143" s="174" t="str">
        <f t="shared" si="44"/>
        <v>ns</v>
      </c>
      <c r="BC143" s="174" t="str">
        <f t="shared" si="41"/>
        <v>ns</v>
      </c>
      <c r="BD143" s="174" t="str">
        <f t="shared" si="42"/>
        <v>ns</v>
      </c>
      <c r="BE143" s="131"/>
    </row>
    <row r="144" spans="1:57" customFormat="1" ht="13">
      <c r="A144" s="21" t="s">
        <v>204</v>
      </c>
      <c r="B144" s="355" t="s">
        <v>44</v>
      </c>
      <c r="C144" s="63">
        <v>112</v>
      </c>
      <c r="D144" s="63">
        <v>179</v>
      </c>
      <c r="E144" s="63">
        <v>138</v>
      </c>
      <c r="F144" s="63">
        <v>74</v>
      </c>
      <c r="G144" s="64">
        <f t="shared" si="40"/>
        <v>503</v>
      </c>
      <c r="H144" s="63">
        <v>122.97693056359</v>
      </c>
      <c r="I144" s="63">
        <v>154.566522706032</v>
      </c>
      <c r="J144" s="63">
        <v>163.83736436449399</v>
      </c>
      <c r="K144" s="63">
        <v>103.8526484516146</v>
      </c>
      <c r="L144" s="64">
        <v>545.23346608573092</v>
      </c>
      <c r="M144" s="143">
        <v>130.612605901005</v>
      </c>
      <c r="N144" s="143">
        <v>159.402223782313</v>
      </c>
      <c r="O144" s="143">
        <v>138.862564855659</v>
      </c>
      <c r="P144" s="143">
        <v>103.00006729735961</v>
      </c>
      <c r="Q144" s="64">
        <v>531.87746183633703</v>
      </c>
      <c r="R144" s="143">
        <v>143.88916412276899</v>
      </c>
      <c r="S144" s="143">
        <v>172.80707086036603</v>
      </c>
      <c r="T144" s="143">
        <v>157.611583146957</v>
      </c>
      <c r="U144" s="143">
        <v>178.10166242653</v>
      </c>
      <c r="V144" s="64">
        <v>652.40948055662204</v>
      </c>
      <c r="W144" s="143">
        <v>152.69609345411899</v>
      </c>
      <c r="X144" s="143">
        <v>187.04055632226499</v>
      </c>
      <c r="Y144" s="143">
        <v>185.80805757307999</v>
      </c>
      <c r="Z144" s="143">
        <v>184.259364418247</v>
      </c>
      <c r="AA144" s="64">
        <v>709.804071767712</v>
      </c>
      <c r="AB144" s="143">
        <v>118.663912429802</v>
      </c>
      <c r="AC144" s="143">
        <v>78.145627840536704</v>
      </c>
      <c r="AD144" s="143">
        <v>123.080864436097</v>
      </c>
      <c r="AE144" s="143">
        <v>107.69126720022841</v>
      </c>
      <c r="AF144" s="64">
        <v>427.58167190666398</v>
      </c>
      <c r="AG144" s="143">
        <v>160.20734782588201</v>
      </c>
      <c r="AH144" s="143">
        <v>212.57919481904196</v>
      </c>
      <c r="AI144" s="143">
        <v>202.02633894955565</v>
      </c>
      <c r="AJ144" s="143">
        <v>100.4914533836569</v>
      </c>
      <c r="AK144" s="64">
        <v>675.30433497813658</v>
      </c>
      <c r="AL144" s="143">
        <v>201.12732129297294</v>
      </c>
      <c r="AM144" s="143">
        <v>201.12732129297288</v>
      </c>
      <c r="AN144" s="143">
        <v>213.682385938381</v>
      </c>
      <c r="AO144" s="143">
        <v>213.68238593838109</v>
      </c>
      <c r="AP144" s="143">
        <v>220.201819133459</v>
      </c>
      <c r="AQ144" s="381">
        <v>220.20181913346005</v>
      </c>
      <c r="AR144" s="143">
        <v>115.496211771692</v>
      </c>
      <c r="AS144" s="381">
        <f t="shared" si="43"/>
        <v>115.49621177169092</v>
      </c>
      <c r="AT144" s="64">
        <v>750.50773813650608</v>
      </c>
      <c r="AU144" s="64">
        <v>750.50773813650494</v>
      </c>
      <c r="AV144" s="143">
        <v>331.70615998504002</v>
      </c>
      <c r="AW144" s="143">
        <v>352.689047635321</v>
      </c>
      <c r="AX144" s="143">
        <v>401.01701926059297</v>
      </c>
      <c r="AY144" s="143">
        <v>246.26679723661499</v>
      </c>
      <c r="AZ144" s="64">
        <v>1331.57002411757</v>
      </c>
      <c r="BB144" s="174" t="str">
        <f t="shared" si="44"/>
        <v>x2.1</v>
      </c>
      <c r="BC144" s="174">
        <f t="shared" si="41"/>
        <v>-0.38589439996664232</v>
      </c>
      <c r="BD144" s="174">
        <f t="shared" si="42"/>
        <v>0.7742255761730461</v>
      </c>
      <c r="BE144" s="131"/>
    </row>
    <row r="145" spans="1:57" customFormat="1" ht="13">
      <c r="A145" s="21" t="s">
        <v>205</v>
      </c>
      <c r="B145" s="356" t="s">
        <v>46</v>
      </c>
      <c r="C145" s="101">
        <v>-46</v>
      </c>
      <c r="D145" s="101">
        <v>-57</v>
      </c>
      <c r="E145" s="101">
        <v>-40</v>
      </c>
      <c r="F145" s="101">
        <v>-18</v>
      </c>
      <c r="G145" s="106">
        <f t="shared" si="40"/>
        <v>-161</v>
      </c>
      <c r="H145" s="101">
        <v>-42.502830482395296</v>
      </c>
      <c r="I145" s="101">
        <v>-48.393033278496901</v>
      </c>
      <c r="J145" s="101">
        <v>-52.230238977562898</v>
      </c>
      <c r="K145" s="101">
        <v>-30.4315965612683</v>
      </c>
      <c r="L145" s="106">
        <v>-173.55769929972303</v>
      </c>
      <c r="M145" s="144">
        <v>-43.987625763573398</v>
      </c>
      <c r="N145" s="144">
        <v>-47.253358185983899</v>
      </c>
      <c r="O145" s="144">
        <v>-43.589147943334503</v>
      </c>
      <c r="P145" s="144">
        <v>-30.9732142580656</v>
      </c>
      <c r="Q145" s="106">
        <v>-165.80334615095703</v>
      </c>
      <c r="R145" s="144">
        <v>-46.704047496310302</v>
      </c>
      <c r="S145" s="144">
        <v>-48.986588141913202</v>
      </c>
      <c r="T145" s="144">
        <v>-47.016642454170906</v>
      </c>
      <c r="U145" s="144">
        <v>-43.048697560103598</v>
      </c>
      <c r="V145" s="106">
        <v>-185.75597565249799</v>
      </c>
      <c r="W145" s="144">
        <v>-44.119177203683499</v>
      </c>
      <c r="X145" s="144">
        <v>-52.375191100509603</v>
      </c>
      <c r="Y145" s="144">
        <v>-54.141116592863597</v>
      </c>
      <c r="Z145" s="144">
        <v>-48.628990172156001</v>
      </c>
      <c r="AA145" s="106">
        <v>-199.26447506921301</v>
      </c>
      <c r="AB145" s="144">
        <v>-39.7347666336697</v>
      </c>
      <c r="AC145" s="144">
        <v>-16.089953626634799</v>
      </c>
      <c r="AD145" s="144">
        <v>-33.2038419041384</v>
      </c>
      <c r="AE145" s="144">
        <v>-18.263723854332902</v>
      </c>
      <c r="AF145" s="106">
        <v>-107.292286018776</v>
      </c>
      <c r="AG145" s="144">
        <v>-49.849863427690799</v>
      </c>
      <c r="AH145" s="144">
        <v>-64.599565728977012</v>
      </c>
      <c r="AI145" s="144">
        <v>-61.841787026011403</v>
      </c>
      <c r="AJ145" s="144">
        <v>-23.424616752333918</v>
      </c>
      <c r="AK145" s="106">
        <v>-199.71583293501291</v>
      </c>
      <c r="AL145" s="144">
        <v>-59.8003023141071</v>
      </c>
      <c r="AM145" s="144">
        <v>-59.8003023141071</v>
      </c>
      <c r="AN145" s="144">
        <v>-62.0781010787111</v>
      </c>
      <c r="AO145" s="144">
        <v>-62.078101078710901</v>
      </c>
      <c r="AP145" s="144">
        <v>-64.154964552581902</v>
      </c>
      <c r="AQ145" s="382">
        <v>-64.154964552581987</v>
      </c>
      <c r="AR145" s="144">
        <v>-39.860856378861016</v>
      </c>
      <c r="AS145" s="382">
        <f t="shared" si="43"/>
        <v>-39.860856378861243</v>
      </c>
      <c r="AT145" s="106">
        <v>-225.89422432426124</v>
      </c>
      <c r="AU145" s="106">
        <v>-225.89422432426124</v>
      </c>
      <c r="AV145" s="144">
        <v>-97.693581284000302</v>
      </c>
      <c r="AW145" s="144">
        <v>-103.417660595244</v>
      </c>
      <c r="AX145" s="144">
        <v>-118.41359867128701</v>
      </c>
      <c r="AY145" s="144">
        <v>-102.666854050155</v>
      </c>
      <c r="AZ145" s="66">
        <v>-422.19169460068599</v>
      </c>
      <c r="BB145" s="174" t="str">
        <f t="shared" si="44"/>
        <v>x2.6</v>
      </c>
      <c r="BC145" s="174">
        <f t="shared" si="41"/>
        <v>-0.13298088055616442</v>
      </c>
      <c r="BD145" s="174">
        <f t="shared" si="42"/>
        <v>0.86897958929064223</v>
      </c>
      <c r="BE145" s="131"/>
    </row>
    <row r="146" spans="1:57" customFormat="1" ht="13">
      <c r="A146" s="21" t="s">
        <v>206</v>
      </c>
      <c r="B146" s="356" t="s">
        <v>48</v>
      </c>
      <c r="C146" s="101">
        <v>-15</v>
      </c>
      <c r="D146" s="101">
        <v>1</v>
      </c>
      <c r="E146" s="101">
        <v>-2</v>
      </c>
      <c r="F146" s="101">
        <v>2</v>
      </c>
      <c r="G146" s="106">
        <f t="shared" si="40"/>
        <v>-14</v>
      </c>
      <c r="H146" s="101">
        <v>0</v>
      </c>
      <c r="I146" s="101">
        <v>0</v>
      </c>
      <c r="J146" s="101">
        <v>0</v>
      </c>
      <c r="K146" s="101">
        <v>-2.7560034359947299</v>
      </c>
      <c r="L146" s="106">
        <v>-2.7560034359947299</v>
      </c>
      <c r="M146" s="144">
        <v>3.5388829694490101E-2</v>
      </c>
      <c r="N146" s="144">
        <v>-7.8754024660156602E-3</v>
      </c>
      <c r="O146" s="144">
        <v>3.7659041699853301E-3</v>
      </c>
      <c r="P146" s="144">
        <v>-2.1269675061987101E-2</v>
      </c>
      <c r="Q146" s="106">
        <v>1.0009656336472701E-2</v>
      </c>
      <c r="R146" s="144">
        <v>0</v>
      </c>
      <c r="S146" s="144">
        <v>0</v>
      </c>
      <c r="T146" s="144">
        <v>0</v>
      </c>
      <c r="U146" s="144">
        <v>0</v>
      </c>
      <c r="V146" s="106">
        <v>0</v>
      </c>
      <c r="W146" s="144">
        <v>0</v>
      </c>
      <c r="X146" s="144">
        <v>0</v>
      </c>
      <c r="Y146" s="144">
        <v>0</v>
      </c>
      <c r="Z146" s="144">
        <v>-1.0789188629445334E-4</v>
      </c>
      <c r="AA146" s="106">
        <v>-1.0789188629445334E-4</v>
      </c>
      <c r="AB146" s="144">
        <v>-0.40873503782354398</v>
      </c>
      <c r="AC146" s="144">
        <v>-0.147858773948324</v>
      </c>
      <c r="AD146" s="144">
        <v>-0.43499486647979202</v>
      </c>
      <c r="AE146" s="144">
        <v>0.88624276707361993</v>
      </c>
      <c r="AF146" s="106">
        <v>-0.10534591117803949</v>
      </c>
      <c r="AG146" s="144">
        <v>-0.93523566966551097</v>
      </c>
      <c r="AH146" s="144">
        <v>0.20044799940894201</v>
      </c>
      <c r="AI146" s="144">
        <v>-1.2446344575826798</v>
      </c>
      <c r="AJ146" s="144">
        <v>4.0957616257480396</v>
      </c>
      <c r="AK146" s="106">
        <v>2.116339497908764</v>
      </c>
      <c r="AL146" s="144">
        <v>4.9929606877267698</v>
      </c>
      <c r="AM146" s="144">
        <v>4.9929606877268</v>
      </c>
      <c r="AN146" s="144">
        <v>13.892448421316999</v>
      </c>
      <c r="AO146" s="144">
        <v>13.892448421316999</v>
      </c>
      <c r="AP146" s="144">
        <v>9.0227958006913003</v>
      </c>
      <c r="AQ146" s="382">
        <v>9.022795800691199</v>
      </c>
      <c r="AR146" s="144">
        <v>-13.762062459807304</v>
      </c>
      <c r="AS146" s="382">
        <f t="shared" si="43"/>
        <v>-13.762062459807234</v>
      </c>
      <c r="AT146" s="106">
        <v>14.146142449927773</v>
      </c>
      <c r="AU146" s="106">
        <v>14.146142449927764</v>
      </c>
      <c r="AV146" s="144">
        <v>1.726</v>
      </c>
      <c r="AW146" s="144">
        <v>2.7909999999999999</v>
      </c>
      <c r="AX146" s="144">
        <v>2.0398526829146602</v>
      </c>
      <c r="AY146" s="144">
        <v>-9.9940477102733496</v>
      </c>
      <c r="AZ146" s="66">
        <v>-3.32819502735869</v>
      </c>
      <c r="BB146" s="174">
        <f t="shared" si="44"/>
        <v>-0.27379724227662483</v>
      </c>
      <c r="BC146" s="174" t="str">
        <f t="shared" si="41"/>
        <v>ns</v>
      </c>
      <c r="BD146" s="174" t="str">
        <f t="shared" si="42"/>
        <v>ns</v>
      </c>
      <c r="BE146" s="131"/>
    </row>
    <row r="147" spans="1:57" customFormat="1" ht="13">
      <c r="A147" s="21" t="s">
        <v>207</v>
      </c>
      <c r="B147" s="355" t="s">
        <v>50</v>
      </c>
      <c r="C147" s="63">
        <v>51</v>
      </c>
      <c r="D147" s="63">
        <v>123</v>
      </c>
      <c r="E147" s="63">
        <v>96</v>
      </c>
      <c r="F147" s="63">
        <v>58</v>
      </c>
      <c r="G147" s="64">
        <f t="shared" si="40"/>
        <v>328</v>
      </c>
      <c r="H147" s="63">
        <v>80.474100081194905</v>
      </c>
      <c r="I147" s="63">
        <v>106.173489427536</v>
      </c>
      <c r="J147" s="63">
        <v>111.607125386931</v>
      </c>
      <c r="K147" s="63">
        <v>70.665048454351592</v>
      </c>
      <c r="L147" s="64">
        <v>368.91976335001402</v>
      </c>
      <c r="M147" s="143">
        <v>86.660368967125905</v>
      </c>
      <c r="N147" s="143">
        <v>112.140990193863</v>
      </c>
      <c r="O147" s="143">
        <v>95.277182816494786</v>
      </c>
      <c r="P147" s="143">
        <v>72.005583364232095</v>
      </c>
      <c r="Q147" s="64">
        <v>366.084125341716</v>
      </c>
      <c r="R147" s="143">
        <v>97.185116626458793</v>
      </c>
      <c r="S147" s="143">
        <v>123.82048271845298</v>
      </c>
      <c r="T147" s="143">
        <v>110.594940692786</v>
      </c>
      <c r="U147" s="143">
        <v>135.05296486642601</v>
      </c>
      <c r="V147" s="64">
        <v>466.65350490412402</v>
      </c>
      <c r="W147" s="143">
        <v>108.576916250436</v>
      </c>
      <c r="X147" s="143">
        <v>134.665365221755</v>
      </c>
      <c r="Y147" s="143">
        <v>131.66694098021699</v>
      </c>
      <c r="Z147" s="143">
        <v>135.63026635420491</v>
      </c>
      <c r="AA147" s="64">
        <v>510.53948880661301</v>
      </c>
      <c r="AB147" s="143">
        <v>78.520410758308998</v>
      </c>
      <c r="AC147" s="143">
        <v>61.907815439953502</v>
      </c>
      <c r="AD147" s="143">
        <v>89.442027665479003</v>
      </c>
      <c r="AE147" s="143">
        <v>90.313786112969012</v>
      </c>
      <c r="AF147" s="64">
        <v>320.18403997671101</v>
      </c>
      <c r="AG147" s="143">
        <v>109.42224872852501</v>
      </c>
      <c r="AH147" s="143">
        <v>148.18007708947391</v>
      </c>
      <c r="AI147" s="143">
        <v>138.9399174659618</v>
      </c>
      <c r="AJ147" s="143">
        <v>81.162598257070897</v>
      </c>
      <c r="AK147" s="64">
        <v>477.70484154103286</v>
      </c>
      <c r="AL147" s="143">
        <v>146.31997966659259</v>
      </c>
      <c r="AM147" s="143">
        <v>146.31997966659259</v>
      </c>
      <c r="AN147" s="143">
        <v>165.496733280987</v>
      </c>
      <c r="AO147" s="143">
        <v>165.4967332809868</v>
      </c>
      <c r="AP147" s="143">
        <v>165.06965038156901</v>
      </c>
      <c r="AQ147" s="381">
        <v>165.06965038156864</v>
      </c>
      <c r="AR147" s="143">
        <v>61.873292933023976</v>
      </c>
      <c r="AS147" s="381">
        <f t="shared" si="43"/>
        <v>61.87329293302389</v>
      </c>
      <c r="AT147" s="64">
        <v>538.75965626217192</v>
      </c>
      <c r="AU147" s="64">
        <v>538.75965626217192</v>
      </c>
      <c r="AV147" s="143">
        <v>235.73857870103899</v>
      </c>
      <c r="AW147" s="143">
        <v>252.062387040077</v>
      </c>
      <c r="AX147" s="143">
        <v>284.64327327222099</v>
      </c>
      <c r="AY147" s="143">
        <v>133.60589547618699</v>
      </c>
      <c r="AZ147" s="64">
        <v>906.050134489524</v>
      </c>
      <c r="BB147" s="174" t="str">
        <f t="shared" si="44"/>
        <v>x2.2</v>
      </c>
      <c r="BC147" s="174">
        <f t="shared" si="41"/>
        <v>-0.53061987399079735</v>
      </c>
      <c r="BD147" s="174">
        <f t="shared" si="42"/>
        <v>0.6817334482235633</v>
      </c>
      <c r="BE147" s="131"/>
    </row>
    <row r="148" spans="1:57" customFormat="1" ht="13">
      <c r="A148" s="21" t="s">
        <v>208</v>
      </c>
      <c r="B148" s="356" t="s">
        <v>52</v>
      </c>
      <c r="C148" s="101">
        <v>-24</v>
      </c>
      <c r="D148" s="101">
        <v>-32</v>
      </c>
      <c r="E148" s="101">
        <v>-27</v>
      </c>
      <c r="F148" s="101">
        <v>-19</v>
      </c>
      <c r="G148" s="106">
        <f t="shared" si="40"/>
        <v>-102</v>
      </c>
      <c r="H148" s="101">
        <v>-26.986817415973501</v>
      </c>
      <c r="I148" s="101">
        <v>-29.849179673987599</v>
      </c>
      <c r="J148" s="101">
        <v>-32.233018746427099</v>
      </c>
      <c r="K148" s="101">
        <v>-21.5460943733435</v>
      </c>
      <c r="L148" s="106">
        <v>-110.61511020973199</v>
      </c>
      <c r="M148" s="144">
        <v>-26.0512363409015</v>
      </c>
      <c r="N148" s="144">
        <v>-31.116482901389599</v>
      </c>
      <c r="O148" s="144">
        <v>-28.302336826911802</v>
      </c>
      <c r="P148" s="144">
        <v>-20.7604736383961</v>
      </c>
      <c r="Q148" s="106">
        <v>-106.2305297075991</v>
      </c>
      <c r="R148" s="144">
        <v>-27.493504010058199</v>
      </c>
      <c r="S148" s="144">
        <v>-33.674116828624001</v>
      </c>
      <c r="T148" s="144">
        <v>-30.302552219222402</v>
      </c>
      <c r="U148" s="144">
        <v>-33.311062504614</v>
      </c>
      <c r="V148" s="106">
        <v>-124.781235562519</v>
      </c>
      <c r="W148" s="144">
        <v>-29.262710209709098</v>
      </c>
      <c r="X148" s="144">
        <v>-36.401806361596101</v>
      </c>
      <c r="Y148" s="144">
        <v>-34.939796637120601</v>
      </c>
      <c r="Z148" s="144">
        <v>-31.220920634711899</v>
      </c>
      <c r="AA148" s="106">
        <v>-131.82523384313799</v>
      </c>
      <c r="AB148" s="144">
        <v>-22.720567311278099</v>
      </c>
      <c r="AC148" s="144">
        <v>-25.3780896277921</v>
      </c>
      <c r="AD148" s="144">
        <v>-26.484336994454601</v>
      </c>
      <c r="AE148" s="144">
        <v>-20.634528142770897</v>
      </c>
      <c r="AF148" s="106">
        <v>-95.217522076295708</v>
      </c>
      <c r="AG148" s="144">
        <v>-30.049956260464299</v>
      </c>
      <c r="AH148" s="144">
        <v>-38.890855683517017</v>
      </c>
      <c r="AI148" s="144">
        <v>-32.38875321914859</v>
      </c>
      <c r="AJ148" s="144">
        <v>-19.150379805209162</v>
      </c>
      <c r="AK148" s="106">
        <v>-120.47994496833992</v>
      </c>
      <c r="AL148" s="144">
        <v>-39.757905399656615</v>
      </c>
      <c r="AM148" s="144">
        <v>-39.757905399656615</v>
      </c>
      <c r="AN148" s="144">
        <v>-37.965917819842204</v>
      </c>
      <c r="AO148" s="144">
        <v>-37.965917819842197</v>
      </c>
      <c r="AP148" s="144">
        <v>-37.994342850936</v>
      </c>
      <c r="AQ148" s="382">
        <v>-37.994342850935695</v>
      </c>
      <c r="AR148" s="144">
        <v>-12.365912941778696</v>
      </c>
      <c r="AS148" s="382">
        <f t="shared" si="43"/>
        <v>-12.365912941778994</v>
      </c>
      <c r="AT148" s="106">
        <v>-128.08407901221349</v>
      </c>
      <c r="AU148" s="106">
        <v>-128.08407901221349</v>
      </c>
      <c r="AV148" s="144">
        <v>-57.764709274207902</v>
      </c>
      <c r="AW148" s="144">
        <v>-54.925037916724897</v>
      </c>
      <c r="AX148" s="144">
        <v>-59.766771169914598</v>
      </c>
      <c r="AY148" s="144">
        <v>-31.054027192099401</v>
      </c>
      <c r="AZ148" s="66">
        <v>-203.51054555294701</v>
      </c>
      <c r="BB148" s="174" t="str">
        <f t="shared" si="44"/>
        <v>x2.5</v>
      </c>
      <c r="BC148" s="174">
        <f t="shared" si="41"/>
        <v>-0.48041316965552627</v>
      </c>
      <c r="BD148" s="174">
        <f t="shared" si="42"/>
        <v>0.58888245223312419</v>
      </c>
      <c r="BE148" s="131"/>
    </row>
    <row r="149" spans="1:57" customFormat="1" ht="13">
      <c r="A149" s="21" t="s">
        <v>209</v>
      </c>
      <c r="B149" s="358" t="s">
        <v>54</v>
      </c>
      <c r="C149" s="64">
        <v>27</v>
      </c>
      <c r="D149" s="64">
        <v>91</v>
      </c>
      <c r="E149" s="64">
        <v>69</v>
      </c>
      <c r="F149" s="64">
        <v>39</v>
      </c>
      <c r="G149" s="64">
        <f t="shared" si="40"/>
        <v>226</v>
      </c>
      <c r="H149" s="64">
        <v>53.4872826652215</v>
      </c>
      <c r="I149" s="64">
        <v>76.324309753547993</v>
      </c>
      <c r="J149" s="64">
        <v>79.374106640504195</v>
      </c>
      <c r="K149" s="64">
        <v>49.118954081008198</v>
      </c>
      <c r="L149" s="64">
        <v>258.30465314028203</v>
      </c>
      <c r="M149" s="146">
        <v>60.609132626224401</v>
      </c>
      <c r="N149" s="146">
        <v>81.024507292473601</v>
      </c>
      <c r="O149" s="146">
        <v>66.974845989582988</v>
      </c>
      <c r="P149" s="146">
        <v>51.245109725835903</v>
      </c>
      <c r="Q149" s="64">
        <v>259.85359563411703</v>
      </c>
      <c r="R149" s="146">
        <v>69.691612616400505</v>
      </c>
      <c r="S149" s="146">
        <v>90.146365889829298</v>
      </c>
      <c r="T149" s="146">
        <v>80.29238847356379</v>
      </c>
      <c r="U149" s="146">
        <v>101.74190236181209</v>
      </c>
      <c r="V149" s="64">
        <v>341.872269341606</v>
      </c>
      <c r="W149" s="146">
        <v>79.314206040726702</v>
      </c>
      <c r="X149" s="146">
        <v>98.263558860159407</v>
      </c>
      <c r="Y149" s="146">
        <v>96.727144343096001</v>
      </c>
      <c r="Z149" s="146">
        <v>104.409345719493</v>
      </c>
      <c r="AA149" s="64">
        <v>378.71425496347501</v>
      </c>
      <c r="AB149" s="146">
        <v>55.799843447030895</v>
      </c>
      <c r="AC149" s="146">
        <v>36.529725812161502</v>
      </c>
      <c r="AD149" s="146">
        <v>62.957690671024402</v>
      </c>
      <c r="AE149" s="146">
        <v>69.679257970198094</v>
      </c>
      <c r="AF149" s="64">
        <v>224.966517900415</v>
      </c>
      <c r="AG149" s="146">
        <v>79.372292468060905</v>
      </c>
      <c r="AH149" s="146">
        <v>109.28922140595694</v>
      </c>
      <c r="AI149" s="146">
        <v>106.55116424681363</v>
      </c>
      <c r="AJ149" s="146">
        <v>62.012218451861983</v>
      </c>
      <c r="AK149" s="64">
        <v>357.2248965726929</v>
      </c>
      <c r="AL149" s="146">
        <v>106.56207426693597</v>
      </c>
      <c r="AM149" s="146">
        <v>106.56207426693597</v>
      </c>
      <c r="AN149" s="146">
        <v>127.53081546114501</v>
      </c>
      <c r="AO149" s="146">
        <v>127.53081546114461</v>
      </c>
      <c r="AP149" s="146">
        <v>127.075307530633</v>
      </c>
      <c r="AQ149" s="381">
        <v>127.07530753063293</v>
      </c>
      <c r="AR149" s="146">
        <v>49.507379991244989</v>
      </c>
      <c r="AS149" s="381">
        <f t="shared" si="43"/>
        <v>49.50737999124496</v>
      </c>
      <c r="AT149" s="64">
        <v>410.67557724995845</v>
      </c>
      <c r="AU149" s="64">
        <v>410.67557724995845</v>
      </c>
      <c r="AV149" s="146">
        <v>177.97386942683201</v>
      </c>
      <c r="AW149" s="146">
        <v>197.13734912335201</v>
      </c>
      <c r="AX149" s="146">
        <v>224.876502102307</v>
      </c>
      <c r="AY149" s="146">
        <v>102.55186828408701</v>
      </c>
      <c r="AZ149" s="64">
        <v>702.53958893657705</v>
      </c>
      <c r="BB149" s="174" t="str">
        <f t="shared" si="44"/>
        <v>x2.1</v>
      </c>
      <c r="BC149" s="174">
        <f t="shared" si="41"/>
        <v>-0.5439636096908369</v>
      </c>
      <c r="BD149" s="174">
        <f t="shared" si="42"/>
        <v>0.7106924001691366</v>
      </c>
      <c r="BE149" s="131"/>
    </row>
    <row r="150" spans="1:57" customFormat="1" ht="13">
      <c r="A150" s="21"/>
      <c r="B150" s="88"/>
      <c r="C150" s="88"/>
      <c r="D150" s="88"/>
      <c r="E150" s="88"/>
      <c r="F150" s="88"/>
      <c r="G150" s="88"/>
      <c r="H150" s="101"/>
      <c r="I150" s="101"/>
      <c r="J150" s="101"/>
      <c r="K150" s="101"/>
      <c r="L150" s="88"/>
      <c r="M150" s="144"/>
      <c r="N150" s="144"/>
      <c r="O150" s="144"/>
      <c r="P150" s="144"/>
      <c r="Q150" s="88"/>
      <c r="R150" s="144"/>
      <c r="S150" s="144"/>
      <c r="T150" s="144"/>
      <c r="U150" s="144"/>
      <c r="V150" s="88"/>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f t="shared" si="43"/>
        <v>0</v>
      </c>
      <c r="AT150" s="144"/>
      <c r="AU150" s="144"/>
      <c r="AV150" s="144"/>
      <c r="AW150" s="144"/>
      <c r="AX150" s="144"/>
      <c r="AY150" s="144"/>
      <c r="AZ150" s="478"/>
      <c r="BB150" s="174"/>
      <c r="BC150" s="174"/>
      <c r="BD150" s="174"/>
      <c r="BE150" s="131"/>
    </row>
    <row r="151" spans="1:57" customFormat="1" ht="16" thickBot="1">
      <c r="A151" s="21"/>
      <c r="B151" s="118" t="s">
        <v>210</v>
      </c>
      <c r="C151" s="103"/>
      <c r="D151" s="103"/>
      <c r="E151" s="103"/>
      <c r="F151" s="103"/>
      <c r="G151" s="103"/>
      <c r="H151" s="159"/>
      <c r="I151" s="159"/>
      <c r="J151" s="159"/>
      <c r="K151" s="159"/>
      <c r="L151" s="103"/>
      <c r="M151" s="160"/>
      <c r="N151" s="160"/>
      <c r="O151" s="160"/>
      <c r="P151" s="160"/>
      <c r="Q151" s="103"/>
      <c r="R151" s="160"/>
      <c r="S151" s="160"/>
      <c r="T151" s="160"/>
      <c r="U151" s="160"/>
      <c r="V151" s="103"/>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f t="shared" si="43"/>
        <v>0</v>
      </c>
      <c r="AT151" s="160"/>
      <c r="AU151" s="160"/>
      <c r="AV151" s="160"/>
      <c r="AW151" s="160"/>
      <c r="AX151" s="160"/>
      <c r="AY151" s="160"/>
      <c r="AZ151" s="479"/>
      <c r="BB151" s="174"/>
      <c r="BC151" s="174"/>
      <c r="BD151" s="174"/>
      <c r="BE151" s="131"/>
    </row>
    <row r="152" spans="1:57" customFormat="1" ht="13">
      <c r="A152" s="21"/>
      <c r="B152" s="88"/>
      <c r="C152" s="88"/>
      <c r="D152" s="88"/>
      <c r="E152" s="88"/>
      <c r="F152" s="88"/>
      <c r="G152" s="88"/>
      <c r="H152" s="101"/>
      <c r="I152" s="101"/>
      <c r="J152" s="101"/>
      <c r="K152" s="101"/>
      <c r="L152" s="88"/>
      <c r="M152" s="144"/>
      <c r="N152" s="144"/>
      <c r="O152" s="144"/>
      <c r="P152" s="144"/>
      <c r="Q152" s="88"/>
      <c r="R152" s="144"/>
      <c r="S152" s="144"/>
      <c r="T152" s="144"/>
      <c r="U152" s="144"/>
      <c r="V152" s="88"/>
      <c r="W152" s="144"/>
      <c r="X152" s="144"/>
      <c r="Y152" s="144"/>
      <c r="Z152" s="144"/>
      <c r="AA152" s="144"/>
      <c r="AB152" s="144"/>
      <c r="AC152" s="144"/>
      <c r="AD152" s="144"/>
      <c r="AE152" s="144"/>
      <c r="AF152" s="144"/>
      <c r="AG152" s="144"/>
      <c r="AH152" s="144"/>
      <c r="AI152" s="144"/>
      <c r="AJ152" s="144"/>
      <c r="AK152" s="144"/>
      <c r="AL152" s="144"/>
      <c r="AM152" s="147" t="str">
        <f>+$AM$13</f>
        <v>IFRS 17</v>
      </c>
      <c r="AN152" s="144"/>
      <c r="AO152" s="147" t="str">
        <f>+$AM$13</f>
        <v>IFRS 17</v>
      </c>
      <c r="AP152" s="144"/>
      <c r="AQ152" s="147"/>
      <c r="AR152" s="144"/>
      <c r="AS152" s="147" t="str">
        <f>+$AM$13</f>
        <v>IFRS 17</v>
      </c>
      <c r="AT152" s="144"/>
      <c r="AU152" s="147" t="s">
        <v>601</v>
      </c>
      <c r="AV152" s="144"/>
      <c r="AW152" s="144"/>
      <c r="AX152" s="144"/>
      <c r="AY152" s="144"/>
      <c r="AZ152" s="478"/>
      <c r="BB152" s="178"/>
      <c r="BC152" s="178"/>
      <c r="BD152" s="178"/>
      <c r="BE152" s="131"/>
    </row>
    <row r="153" spans="1:57" customFormat="1" ht="26">
      <c r="A153" s="21"/>
      <c r="B153" s="360" t="s">
        <v>24</v>
      </c>
      <c r="C153" s="105" t="str">
        <f t="shared" ref="C153:AZ153" si="45">C$14</f>
        <v>Q1-15
Underlying</v>
      </c>
      <c r="D153" s="105" t="str">
        <f t="shared" si="45"/>
        <v>Q2-15
Underlying</v>
      </c>
      <c r="E153" s="105" t="str">
        <f t="shared" si="45"/>
        <v>Q3-15
Underlying</v>
      </c>
      <c r="F153" s="105" t="str">
        <f t="shared" si="45"/>
        <v>Q4-15
Underlying</v>
      </c>
      <c r="G153" s="105" t="str">
        <f t="shared" si="45"/>
        <v>FY-2015
Underlying</v>
      </c>
      <c r="H153" s="105" t="str">
        <f t="shared" si="45"/>
        <v>Q1-16
Underlying</v>
      </c>
      <c r="I153" s="105" t="str">
        <f t="shared" si="45"/>
        <v>Q2-16
Underlying</v>
      </c>
      <c r="J153" s="105" t="str">
        <f t="shared" si="45"/>
        <v>Q3-16
Underlying</v>
      </c>
      <c r="K153" s="105" t="str">
        <f t="shared" si="45"/>
        <v>Q4-16
Underlying</v>
      </c>
      <c r="L153" s="105" t="str">
        <f t="shared" si="45"/>
        <v>FY-2016
Underlying</v>
      </c>
      <c r="M153" s="147" t="s">
        <v>540</v>
      </c>
      <c r="N153" s="147" t="s">
        <v>541</v>
      </c>
      <c r="O153" s="147" t="s">
        <v>542</v>
      </c>
      <c r="P153" s="147" t="s">
        <v>543</v>
      </c>
      <c r="Q153" s="105" t="s">
        <v>544</v>
      </c>
      <c r="R153" s="147" t="s">
        <v>545</v>
      </c>
      <c r="S153" s="147" t="s">
        <v>546</v>
      </c>
      <c r="T153" s="147" t="s">
        <v>547</v>
      </c>
      <c r="U153" s="147" t="s">
        <v>548</v>
      </c>
      <c r="V153" s="105" t="s">
        <v>549</v>
      </c>
      <c r="W153" s="147" t="s">
        <v>550</v>
      </c>
      <c r="X153" s="147" t="s">
        <v>551</v>
      </c>
      <c r="Y153" s="147" t="s">
        <v>552</v>
      </c>
      <c r="Z153" s="147" t="s">
        <v>553</v>
      </c>
      <c r="AA153" s="147" t="s">
        <v>554</v>
      </c>
      <c r="AB153" s="147" t="s">
        <v>555</v>
      </c>
      <c r="AC153" s="147" t="s">
        <v>556</v>
      </c>
      <c r="AD153" s="147" t="s">
        <v>557</v>
      </c>
      <c r="AE153" s="147" t="s">
        <v>558</v>
      </c>
      <c r="AF153" s="147" t="s">
        <v>559</v>
      </c>
      <c r="AG153" s="147" t="s">
        <v>560</v>
      </c>
      <c r="AH153" s="147" t="s">
        <v>561</v>
      </c>
      <c r="AI153" s="147" t="s">
        <v>562</v>
      </c>
      <c r="AJ153" s="147" t="s">
        <v>563</v>
      </c>
      <c r="AK153" s="147" t="s">
        <v>564</v>
      </c>
      <c r="AL153" s="147" t="s">
        <v>565</v>
      </c>
      <c r="AM153" s="147" t="str">
        <f t="shared" si="45"/>
        <v>Q1-22
Underlying</v>
      </c>
      <c r="AN153" s="147" t="s">
        <v>572</v>
      </c>
      <c r="AO153" s="147" t="str">
        <f t="shared" si="45"/>
        <v>Q2-22
Underlying</v>
      </c>
      <c r="AP153" s="147" t="s">
        <v>577</v>
      </c>
      <c r="AQ153" s="147" t="str">
        <f t="shared" si="45"/>
        <v>Q3-22
Underlying</v>
      </c>
      <c r="AR153" s="147" t="s">
        <v>607</v>
      </c>
      <c r="AS153" s="147" t="str">
        <f>AS134</f>
        <v>Q4-22
Underlying</v>
      </c>
      <c r="AT153" s="147" t="s">
        <v>608</v>
      </c>
      <c r="AU153" s="147" t="s">
        <v>614</v>
      </c>
      <c r="AV153" s="147" t="s">
        <v>612</v>
      </c>
      <c r="AW153" s="147" t="s">
        <v>625</v>
      </c>
      <c r="AX153" s="147" t="s">
        <v>630</v>
      </c>
      <c r="AY153" s="147" t="str">
        <f t="shared" si="45"/>
        <v>Q4-23
Underlying</v>
      </c>
      <c r="AZ153" s="475" t="str">
        <f t="shared" si="45"/>
        <v>FY-2023
Underlying</v>
      </c>
      <c r="BB153" s="142" t="str">
        <f>LEFT($AR:$AR,2)&amp;"/"&amp;LEFT(AY:AY,2)</f>
        <v>Q4/Q4</v>
      </c>
      <c r="BC153" s="142" t="str">
        <f>LEFT($AY:$AY,2)&amp;"/"&amp;LEFT(AX:AX,2)</f>
        <v>Q4/Q3</v>
      </c>
      <c r="BD153" s="405" t="str">
        <f>LEFT($AK:$AK,2)&amp;"/"&amp;LEFT(AZ:AZ,2)</f>
        <v>FY/FY</v>
      </c>
      <c r="BE153" s="131"/>
    </row>
    <row r="154" spans="1:57" customFormat="1" ht="13">
      <c r="A154" s="21"/>
      <c r="B154" s="354"/>
      <c r="C154" s="88"/>
      <c r="D154" s="88"/>
      <c r="E154" s="88"/>
      <c r="F154" s="88"/>
      <c r="G154" s="88"/>
      <c r="H154" s="101"/>
      <c r="I154" s="101"/>
      <c r="J154" s="101"/>
      <c r="K154" s="101"/>
      <c r="L154" s="88"/>
      <c r="M154" s="144"/>
      <c r="N154" s="144"/>
      <c r="O154" s="144"/>
      <c r="P154" s="144"/>
      <c r="Q154" s="88"/>
      <c r="R154" s="144"/>
      <c r="S154" s="144"/>
      <c r="T154" s="144"/>
      <c r="U154" s="144"/>
      <c r="V154" s="88"/>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478"/>
      <c r="BB154" s="370"/>
      <c r="BC154" s="370"/>
      <c r="BD154" s="370"/>
      <c r="BE154" s="131"/>
    </row>
    <row r="155" spans="1:57" customFormat="1" ht="13">
      <c r="A155" s="21" t="s">
        <v>211</v>
      </c>
      <c r="B155" s="355" t="s">
        <v>26</v>
      </c>
      <c r="C155" s="63">
        <v>418</v>
      </c>
      <c r="D155" s="63">
        <v>449</v>
      </c>
      <c r="E155" s="63">
        <v>406</v>
      </c>
      <c r="F155" s="63">
        <v>416</v>
      </c>
      <c r="G155" s="64">
        <f t="shared" ref="G155:G168" si="46">SUM(C155:F155)</f>
        <v>1689</v>
      </c>
      <c r="H155" s="63">
        <v>398.029</v>
      </c>
      <c r="I155" s="63">
        <v>413.238</v>
      </c>
      <c r="J155" s="77">
        <v>405.56799999999998</v>
      </c>
      <c r="K155" s="77">
        <v>408.94400000000002</v>
      </c>
      <c r="L155" s="64">
        <v>1625.779</v>
      </c>
      <c r="M155" s="148">
        <v>400.43200000000002</v>
      </c>
      <c r="N155" s="148">
        <v>436.18400000000003</v>
      </c>
      <c r="O155" s="148">
        <v>412.48500000000001</v>
      </c>
      <c r="P155" s="148">
        <v>412.49400000000003</v>
      </c>
      <c r="Q155" s="64">
        <v>1661.595</v>
      </c>
      <c r="R155" s="148">
        <v>470.78199999999998</v>
      </c>
      <c r="S155" s="148">
        <v>476.649</v>
      </c>
      <c r="T155" s="148">
        <v>452.601</v>
      </c>
      <c r="U155" s="148">
        <v>484.55200000000002</v>
      </c>
      <c r="V155" s="64">
        <v>1884.5840000000001</v>
      </c>
      <c r="W155" s="148">
        <v>452.34300000000002</v>
      </c>
      <c r="X155" s="148">
        <v>482.63</v>
      </c>
      <c r="Y155" s="148">
        <v>462.15800000000002</v>
      </c>
      <c r="Z155" s="148">
        <v>485.41500000000002</v>
      </c>
      <c r="AA155" s="64">
        <v>1882.546</v>
      </c>
      <c r="AB155" s="148">
        <v>444.23500000000001</v>
      </c>
      <c r="AC155" s="148">
        <v>430.57900000000001</v>
      </c>
      <c r="AD155" s="148">
        <v>461.71100000000001</v>
      </c>
      <c r="AE155" s="148">
        <v>490.00299999999999</v>
      </c>
      <c r="AF155" s="64">
        <v>1826.528</v>
      </c>
      <c r="AG155" s="148">
        <v>487.83300000000003</v>
      </c>
      <c r="AH155" s="148">
        <v>582.45299999999997</v>
      </c>
      <c r="AI155" s="148">
        <v>612.21</v>
      </c>
      <c r="AJ155" s="148">
        <v>596.99300000000005</v>
      </c>
      <c r="AK155" s="64">
        <v>2279.489</v>
      </c>
      <c r="AL155" s="148">
        <v>618.92600000000004</v>
      </c>
      <c r="AM155" s="148">
        <v>618.92600000000004</v>
      </c>
      <c r="AN155" s="148">
        <v>621.96699999999998</v>
      </c>
      <c r="AO155" s="148">
        <v>621.96699999999998</v>
      </c>
      <c r="AP155" s="148">
        <v>618.00300000000004</v>
      </c>
      <c r="AQ155" s="148">
        <v>618.00299999999993</v>
      </c>
      <c r="AR155" s="148">
        <v>683.67899999999997</v>
      </c>
      <c r="AS155" s="148">
        <f>AU155-AM155-AO155-AQ155</f>
        <v>683.67899999999986</v>
      </c>
      <c r="AT155" s="64">
        <v>2542.5749999999998</v>
      </c>
      <c r="AU155" s="64">
        <v>2542.5749999999998</v>
      </c>
      <c r="AV155" s="148">
        <v>760.74900000000002</v>
      </c>
      <c r="AW155" s="148">
        <v>759.74599999999998</v>
      </c>
      <c r="AX155" s="148">
        <v>783.33</v>
      </c>
      <c r="AY155" s="148">
        <v>713.86199999999997</v>
      </c>
      <c r="AZ155" s="64">
        <v>3017.6869999999999</v>
      </c>
      <c r="BB155" s="174">
        <f>IF(ISERROR($AY155/AS155),"ns",IF($AY155/AS155&gt;200%,"x"&amp;(ROUND($AY155/AS155,1)),IF($AY155/AS155&lt;0,"ns",$AY155/AS155-1)))</f>
        <v>4.4147911519880179E-2</v>
      </c>
      <c r="BC155" s="174">
        <f t="shared" ref="BC155:BC168" si="47">IF(ISERROR($AY155/AX155),"ns",IF($AY155/AX155&gt;200%,"x"&amp;(ROUND($AY155/AX155,1)),IF($AY155/AX155&lt;0,"ns",$AY155/AX155-1)))</f>
        <v>-8.8682930565662121E-2</v>
      </c>
      <c r="BD155" s="174">
        <f t="shared" ref="BD155:BD168" si="48">IF(ISERROR($AZ155/AU155),"ns",IF($AZ155/AU155&gt;200%,"x"&amp;(ROUND($AZ155/AU155,1)),IF($AZ155/AU155&lt;0,"ns",$AZ155/AU155-1)))</f>
        <v>0.1868625310954446</v>
      </c>
      <c r="BE155" s="131"/>
    </row>
    <row r="156" spans="1:57" customFormat="1" ht="13">
      <c r="A156" s="21" t="s">
        <v>212</v>
      </c>
      <c r="B156" s="356" t="s">
        <v>28</v>
      </c>
      <c r="C156" s="101">
        <v>-231</v>
      </c>
      <c r="D156" s="101">
        <v>-235</v>
      </c>
      <c r="E156" s="101">
        <v>-230</v>
      </c>
      <c r="F156" s="101">
        <v>-279</v>
      </c>
      <c r="G156" s="106">
        <f t="shared" si="46"/>
        <v>-975</v>
      </c>
      <c r="H156" s="95">
        <v>-233.23699999999999</v>
      </c>
      <c r="I156" s="95">
        <v>-237.93600000000001</v>
      </c>
      <c r="J156" s="95">
        <v>-231.947</v>
      </c>
      <c r="K156" s="95">
        <v>-272.12700000000001</v>
      </c>
      <c r="L156" s="96">
        <v>-975.24700000000007</v>
      </c>
      <c r="M156" s="95">
        <v>-240.01900000000001</v>
      </c>
      <c r="N156" s="95">
        <v>-251.209</v>
      </c>
      <c r="O156" s="95">
        <v>-242.92500000000001</v>
      </c>
      <c r="P156" s="95">
        <v>-274.68400000000003</v>
      </c>
      <c r="Q156" s="96">
        <v>-1008.837</v>
      </c>
      <c r="R156" s="95">
        <v>-305.31099999999998</v>
      </c>
      <c r="S156" s="95">
        <v>-302.96299999999997</v>
      </c>
      <c r="T156" s="95">
        <v>-282.95</v>
      </c>
      <c r="U156" s="95">
        <v>-320.33499999999998</v>
      </c>
      <c r="V156" s="96">
        <v>-1211.559</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-320.81600000000003</v>
      </c>
      <c r="AF156" s="96">
        <v>-1194.9469999999999</v>
      </c>
      <c r="AG156" s="95">
        <v>-300.12599999999998</v>
      </c>
      <c r="AH156" s="95">
        <v>-361.42099999999999</v>
      </c>
      <c r="AI156" s="95">
        <v>-373.91917931</v>
      </c>
      <c r="AJ156" s="95">
        <v>-451.43141825000009</v>
      </c>
      <c r="AK156" s="96">
        <v>-1486.8975975600001</v>
      </c>
      <c r="AL156" s="95">
        <v>-397.54481551000003</v>
      </c>
      <c r="AM156" s="95">
        <v>-397.54481551000003</v>
      </c>
      <c r="AN156" s="95">
        <v>-380.58068648999995</v>
      </c>
      <c r="AO156" s="95">
        <v>-380.58068648999995</v>
      </c>
      <c r="AP156" s="95">
        <v>-375.988</v>
      </c>
      <c r="AQ156" s="379">
        <v>-375.98800000000006</v>
      </c>
      <c r="AR156" s="95">
        <v>-483.34700000000004</v>
      </c>
      <c r="AS156" s="379">
        <f t="shared" ref="AS156:AS168" si="49">AU156-AM156-AO156-AQ156</f>
        <v>-483.34699999999987</v>
      </c>
      <c r="AT156" s="96">
        <v>-1637.4605019999999</v>
      </c>
      <c r="AU156" s="96">
        <v>-1637.4605019999999</v>
      </c>
      <c r="AV156" s="95">
        <v>-411.548</v>
      </c>
      <c r="AW156" s="95">
        <v>-396.971</v>
      </c>
      <c r="AX156" s="95">
        <v>-393.964</v>
      </c>
      <c r="AY156" s="95">
        <v>-499.375</v>
      </c>
      <c r="AZ156" s="472">
        <v>-1701.8579999999999</v>
      </c>
      <c r="BB156" s="174">
        <f t="shared" ref="BB156:BB168" si="50">IF(ISERROR($AY156/AS156),"ns",IF($AY156/AS156&gt;200%,"x"&amp;(ROUND($AY156/AS156,1)),IF($AY156/AS156&lt;0,"ns",$AY156/AS156-1)))</f>
        <v>3.3160441670270213E-2</v>
      </c>
      <c r="BC156" s="174">
        <f t="shared" si="47"/>
        <v>0.26756505670568886</v>
      </c>
      <c r="BD156" s="174">
        <f t="shared" si="48"/>
        <v>3.9327664955181918E-2</v>
      </c>
      <c r="BE156" s="131"/>
    </row>
    <row r="157" spans="1:57" customFormat="1" ht="13">
      <c r="A157" s="97" t="s">
        <v>213</v>
      </c>
      <c r="B157" s="357"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380">
        <v>0</v>
      </c>
      <c r="AR157" s="99">
        <v>0</v>
      </c>
      <c r="AS157" s="380">
        <f t="shared" si="49"/>
        <v>0</v>
      </c>
      <c r="AT157" s="100">
        <v>-38.091154699999997</v>
      </c>
      <c r="AU157" s="100">
        <v>-38.091154699999997</v>
      </c>
      <c r="AV157" s="99">
        <v>-39.948</v>
      </c>
      <c r="AW157" s="99">
        <v>-3.0000000000285354E-4</v>
      </c>
      <c r="AX157" s="99">
        <v>0</v>
      </c>
      <c r="AY157" s="99">
        <v>0</v>
      </c>
      <c r="AZ157" s="100">
        <v>-39.948300000000003</v>
      </c>
      <c r="BB157" s="174" t="str">
        <f t="shared" si="50"/>
        <v>ns</v>
      </c>
      <c r="BC157" s="174" t="str">
        <f t="shared" si="47"/>
        <v>ns</v>
      </c>
      <c r="BD157" s="174">
        <f t="shared" si="48"/>
        <v>4.8755290161891729E-2</v>
      </c>
      <c r="BE157" s="177"/>
    </row>
    <row r="158" spans="1:57" customFormat="1" ht="13">
      <c r="A158" s="21" t="s">
        <v>214</v>
      </c>
      <c r="B158" s="355" t="s">
        <v>32</v>
      </c>
      <c r="C158" s="63">
        <v>187</v>
      </c>
      <c r="D158" s="63">
        <v>214</v>
      </c>
      <c r="E158" s="63">
        <v>176</v>
      </c>
      <c r="F158" s="63">
        <v>137</v>
      </c>
      <c r="G158" s="64">
        <f t="shared" si="46"/>
        <v>714</v>
      </c>
      <c r="H158" s="63">
        <v>164.792</v>
      </c>
      <c r="I158" s="63">
        <v>175.30199999999999</v>
      </c>
      <c r="J158" s="77">
        <v>173.62100000000001</v>
      </c>
      <c r="K158" s="77">
        <v>136.81700000000001</v>
      </c>
      <c r="L158" s="64">
        <v>650.53200000000004</v>
      </c>
      <c r="M158" s="148">
        <v>160.41300000000001</v>
      </c>
      <c r="N158" s="148">
        <v>184.97499999999999</v>
      </c>
      <c r="O158" s="148">
        <v>169.56</v>
      </c>
      <c r="P158" s="148">
        <v>137.81</v>
      </c>
      <c r="Q158" s="64">
        <v>652.75800000000004</v>
      </c>
      <c r="R158" s="148">
        <v>165.471</v>
      </c>
      <c r="S158" s="148">
        <v>173.68599999999998</v>
      </c>
      <c r="T158" s="148">
        <v>169.65100000000001</v>
      </c>
      <c r="U158" s="148">
        <v>164.21699999999998</v>
      </c>
      <c r="V158" s="64">
        <v>673.02499999999998</v>
      </c>
      <c r="W158" s="148">
        <v>153.041</v>
      </c>
      <c r="X158" s="148">
        <v>180.583</v>
      </c>
      <c r="Y158" s="148">
        <v>178.845</v>
      </c>
      <c r="Z158" s="148">
        <v>168.10599999999999</v>
      </c>
      <c r="AA158" s="64">
        <v>680.57500000000005</v>
      </c>
      <c r="AB158" s="148">
        <v>149.74299999999999</v>
      </c>
      <c r="AC158" s="148">
        <v>132.72399999999999</v>
      </c>
      <c r="AD158" s="148">
        <v>179.92699999999999</v>
      </c>
      <c r="AE158" s="148">
        <v>169.18700000000001</v>
      </c>
      <c r="AF158" s="64">
        <v>631.58100000000002</v>
      </c>
      <c r="AG158" s="148">
        <v>187.70699999999999</v>
      </c>
      <c r="AH158" s="148">
        <v>221.03200000000001</v>
      </c>
      <c r="AI158" s="148">
        <v>238.29082069</v>
      </c>
      <c r="AJ158" s="148">
        <v>145.5615817499999</v>
      </c>
      <c r="AK158" s="64">
        <v>792.59140243999991</v>
      </c>
      <c r="AL158" s="148">
        <v>221.38118449000001</v>
      </c>
      <c r="AM158" s="148">
        <v>221.38118449000001</v>
      </c>
      <c r="AN158" s="148">
        <v>241.38631350999998</v>
      </c>
      <c r="AO158" s="148">
        <v>241.38631350999998</v>
      </c>
      <c r="AP158" s="148">
        <v>242.01499999999999</v>
      </c>
      <c r="AQ158" s="306">
        <v>242.01500000000004</v>
      </c>
      <c r="AR158" s="148">
        <v>200.33199999999999</v>
      </c>
      <c r="AS158" s="306">
        <f t="shared" si="49"/>
        <v>200.33199999999988</v>
      </c>
      <c r="AT158" s="64">
        <v>905.11449799999991</v>
      </c>
      <c r="AU158" s="64">
        <v>905.11449799999991</v>
      </c>
      <c r="AV158" s="148">
        <v>349.20099999999996</v>
      </c>
      <c r="AW158" s="148">
        <v>362.77500000000003</v>
      </c>
      <c r="AX158" s="148">
        <v>389.36599999999999</v>
      </c>
      <c r="AY158" s="148">
        <v>214.48700000000002</v>
      </c>
      <c r="AZ158" s="64">
        <v>1315.829</v>
      </c>
      <c r="BB158" s="174">
        <f t="shared" si="50"/>
        <v>7.0657708204381553E-2</v>
      </c>
      <c r="BC158" s="174">
        <f t="shared" si="47"/>
        <v>-0.44913782918898915</v>
      </c>
      <c r="BD158" s="174">
        <f t="shared" si="48"/>
        <v>0.45377076923145254</v>
      </c>
      <c r="BE158" s="131"/>
    </row>
    <row r="159" spans="1:57" customFormat="1" ht="13">
      <c r="A159" s="21" t="s">
        <v>215</v>
      </c>
      <c r="B159" s="356" t="s">
        <v>34</v>
      </c>
      <c r="C159" s="101">
        <v>-99</v>
      </c>
      <c r="D159" s="101">
        <v>-99</v>
      </c>
      <c r="E159" s="101">
        <v>-95</v>
      </c>
      <c r="F159" s="101">
        <v>-96</v>
      </c>
      <c r="G159" s="106">
        <f t="shared" si="46"/>
        <v>-389</v>
      </c>
      <c r="H159" s="101">
        <v>-85.305999999999997</v>
      </c>
      <c r="I159" s="101">
        <v>-82.180999999999997</v>
      </c>
      <c r="J159" s="75">
        <v>-70.537999999999997</v>
      </c>
      <c r="K159" s="75">
        <v>-64.691000000000003</v>
      </c>
      <c r="L159" s="106">
        <v>-302.71600000000001</v>
      </c>
      <c r="M159" s="145">
        <v>-75.805999999999997</v>
      </c>
      <c r="N159" s="145">
        <v>-83.379000000000005</v>
      </c>
      <c r="O159" s="145">
        <v>-79.796999999999997</v>
      </c>
      <c r="P159" s="145">
        <v>-74.988</v>
      </c>
      <c r="Q159" s="106">
        <v>-313.97000000000003</v>
      </c>
      <c r="R159" s="145">
        <v>-78.665999999999997</v>
      </c>
      <c r="S159" s="145">
        <v>-62.15</v>
      </c>
      <c r="T159" s="145">
        <v>-69.930000000000007</v>
      </c>
      <c r="U159" s="145">
        <v>-64.480999999999995</v>
      </c>
      <c r="V159" s="106">
        <v>-275.22699999999998</v>
      </c>
      <c r="W159" s="145">
        <v>-66.762</v>
      </c>
      <c r="X159" s="145">
        <v>-60.984000000000002</v>
      </c>
      <c r="Y159" s="145">
        <v>-61.512999999999998</v>
      </c>
      <c r="Z159" s="145">
        <v>-61.921999999999997</v>
      </c>
      <c r="AA159" s="106">
        <v>-251.18100000000001</v>
      </c>
      <c r="AB159" s="145">
        <v>-82.436999999999998</v>
      </c>
      <c r="AC159" s="145">
        <v>-146.364</v>
      </c>
      <c r="AD159" s="145">
        <v>-86.462999999999994</v>
      </c>
      <c r="AE159" s="145">
        <v>-112.655</v>
      </c>
      <c r="AF159" s="106">
        <v>-427.91899999999998</v>
      </c>
      <c r="AG159" s="145">
        <v>-71.233000000000004</v>
      </c>
      <c r="AH159" s="145">
        <v>-78.905000000000001</v>
      </c>
      <c r="AI159" s="145">
        <v>-79.36</v>
      </c>
      <c r="AJ159" s="145">
        <v>-117.51499999999999</v>
      </c>
      <c r="AK159" s="106">
        <v>-347.01300000000003</v>
      </c>
      <c r="AL159" s="145">
        <v>-45.292999999999999</v>
      </c>
      <c r="AM159" s="145">
        <v>-45.292999999999999</v>
      </c>
      <c r="AN159" s="145">
        <v>-73.694000000000003</v>
      </c>
      <c r="AO159" s="145">
        <v>-73.693999999999988</v>
      </c>
      <c r="AP159" s="145">
        <v>-62.21</v>
      </c>
      <c r="AQ159" s="305">
        <v>-62.210000000000008</v>
      </c>
      <c r="AR159" s="145">
        <v>-130.65799999999999</v>
      </c>
      <c r="AS159" s="305">
        <f t="shared" si="49"/>
        <v>-130.65800000000002</v>
      </c>
      <c r="AT159" s="106">
        <v>-311.85500000000002</v>
      </c>
      <c r="AU159" s="106">
        <v>-311.85500000000002</v>
      </c>
      <c r="AV159" s="145">
        <v>-60.872999999999998</v>
      </c>
      <c r="AW159" s="145">
        <v>-88.756</v>
      </c>
      <c r="AX159" s="145">
        <v>-84.41</v>
      </c>
      <c r="AY159" s="145">
        <v>-95.986999999999995</v>
      </c>
      <c r="AZ159" s="66">
        <v>-330.02600000000001</v>
      </c>
      <c r="BB159" s="174">
        <f t="shared" si="50"/>
        <v>-0.26535688591590267</v>
      </c>
      <c r="BC159" s="174">
        <f t="shared" si="47"/>
        <v>0.13715199620898</v>
      </c>
      <c r="BD159" s="174">
        <f t="shared" si="48"/>
        <v>5.8267464045790529E-2</v>
      </c>
      <c r="BE159" s="131"/>
    </row>
    <row r="160" spans="1:57" customFormat="1" ht="13">
      <c r="A160" s="21" t="s">
        <v>216</v>
      </c>
      <c r="B160" s="356" t="s">
        <v>38</v>
      </c>
      <c r="C160" s="101">
        <v>0</v>
      </c>
      <c r="D160" s="101">
        <v>0</v>
      </c>
      <c r="E160" s="101">
        <v>0</v>
      </c>
      <c r="F160" s="101">
        <v>0</v>
      </c>
      <c r="G160" s="106">
        <f t="shared" si="46"/>
        <v>0</v>
      </c>
      <c r="H160" s="101">
        <v>0</v>
      </c>
      <c r="I160" s="101">
        <v>0</v>
      </c>
      <c r="J160" s="75">
        <v>0</v>
      </c>
      <c r="K160" s="75">
        <v>0</v>
      </c>
      <c r="L160" s="106">
        <v>0</v>
      </c>
      <c r="M160" s="145">
        <v>0</v>
      </c>
      <c r="N160" s="145">
        <v>0</v>
      </c>
      <c r="O160" s="145">
        <v>0</v>
      </c>
      <c r="P160" s="145">
        <v>0</v>
      </c>
      <c r="Q160" s="106">
        <v>0</v>
      </c>
      <c r="R160" s="145">
        <v>0</v>
      </c>
      <c r="S160" s="145">
        <v>0</v>
      </c>
      <c r="T160" s="145">
        <v>0</v>
      </c>
      <c r="U160" s="145">
        <v>0</v>
      </c>
      <c r="V160" s="106">
        <v>0</v>
      </c>
      <c r="W160" s="145">
        <v>0</v>
      </c>
      <c r="X160" s="145">
        <v>0</v>
      </c>
      <c r="Y160" s="145">
        <v>0</v>
      </c>
      <c r="Z160" s="145">
        <v>0</v>
      </c>
      <c r="AA160" s="106">
        <v>0</v>
      </c>
      <c r="AB160" s="145">
        <v>0</v>
      </c>
      <c r="AC160" s="145">
        <v>0</v>
      </c>
      <c r="AD160" s="145">
        <v>0</v>
      </c>
      <c r="AE160" s="145">
        <v>0</v>
      </c>
      <c r="AF160" s="106">
        <v>0</v>
      </c>
      <c r="AG160" s="145">
        <v>0</v>
      </c>
      <c r="AH160" s="145">
        <v>0.39900000000000002</v>
      </c>
      <c r="AI160" s="145">
        <v>0.94</v>
      </c>
      <c r="AJ160" s="145">
        <v>1.5780000000000001</v>
      </c>
      <c r="AK160" s="106">
        <v>2.9169999999999998</v>
      </c>
      <c r="AL160" s="145">
        <v>1.1259999999999999</v>
      </c>
      <c r="AM160" s="145">
        <v>1.1259999999999999</v>
      </c>
      <c r="AN160" s="145">
        <v>4.7997223245832103E-2</v>
      </c>
      <c r="AO160" s="145">
        <v>4.7997223245830112E-2</v>
      </c>
      <c r="AP160" s="145">
        <v>0.49713475580358901</v>
      </c>
      <c r="AQ160" s="305">
        <v>0.4971347558035899</v>
      </c>
      <c r="AR160" s="145">
        <v>0.56811741102104096</v>
      </c>
      <c r="AS160" s="305">
        <f t="shared" si="49"/>
        <v>0.56811741102104008</v>
      </c>
      <c r="AT160" s="106">
        <v>2.23924939007046</v>
      </c>
      <c r="AU160" s="106">
        <v>2.23924939007046</v>
      </c>
      <c r="AV160" s="145">
        <v>0.39997194347857001</v>
      </c>
      <c r="AW160" s="145">
        <v>0.47781664583311301</v>
      </c>
      <c r="AX160" s="145">
        <v>0.611520622052944</v>
      </c>
      <c r="AY160" s="145">
        <v>3.4477714639558098E-4</v>
      </c>
      <c r="AZ160" s="66">
        <v>1.48965398851102</v>
      </c>
      <c r="BB160" s="174">
        <f t="shared" si="50"/>
        <v>-0.99939312342887721</v>
      </c>
      <c r="BC160" s="174">
        <f t="shared" si="47"/>
        <v>-0.9994361970243324</v>
      </c>
      <c r="BD160" s="174">
        <f t="shared" si="48"/>
        <v>-0.33475297788776137</v>
      </c>
      <c r="BE160" s="131"/>
    </row>
    <row r="161" spans="1:57" customFormat="1" ht="13">
      <c r="A161" s="21" t="s">
        <v>217</v>
      </c>
      <c r="B161" s="356" t="s">
        <v>40</v>
      </c>
      <c r="C161" s="101">
        <v>0</v>
      </c>
      <c r="D161" s="101">
        <v>0</v>
      </c>
      <c r="E161" s="101">
        <v>0</v>
      </c>
      <c r="F161" s="101">
        <v>0</v>
      </c>
      <c r="G161" s="106">
        <f t="shared" si="46"/>
        <v>0</v>
      </c>
      <c r="H161" s="101">
        <v>2.4E-2</v>
      </c>
      <c r="I161" s="101">
        <v>3.7999999999999999E-2</v>
      </c>
      <c r="J161" s="75">
        <v>0</v>
      </c>
      <c r="K161" s="75">
        <v>-0.32900000000000001</v>
      </c>
      <c r="L161" s="106">
        <v>-0.26700000000000002</v>
      </c>
      <c r="M161" s="145">
        <v>-2E-3</v>
      </c>
      <c r="N161" s="145">
        <v>-2.7E-2</v>
      </c>
      <c r="O161" s="145">
        <v>-2.5999999999999996</v>
      </c>
      <c r="P161" s="145">
        <v>-4.8999999999999932E-2</v>
      </c>
      <c r="Q161" s="106">
        <v>-2.6780000000000008</v>
      </c>
      <c r="R161" s="145">
        <v>8.4000000000000005E-2</v>
      </c>
      <c r="S161" s="145">
        <v>-2.3E-2</v>
      </c>
      <c r="T161" s="145">
        <v>-3.0000000000000001E-3</v>
      </c>
      <c r="U161" s="145">
        <v>6.0000000000000001E-3</v>
      </c>
      <c r="V161" s="106">
        <v>6.4000000000000001E-2</v>
      </c>
      <c r="W161" s="145">
        <v>0</v>
      </c>
      <c r="X161" s="145">
        <v>0</v>
      </c>
      <c r="Y161" s="145">
        <v>0</v>
      </c>
      <c r="Z161" s="145">
        <v>-2.3E-2</v>
      </c>
      <c r="AA161" s="106">
        <v>-2.3E-2</v>
      </c>
      <c r="AB161" s="145">
        <v>1.1890000000000001</v>
      </c>
      <c r="AC161" s="145">
        <v>64.781000000000006</v>
      </c>
      <c r="AD161" s="145">
        <v>-0.28999999999999998</v>
      </c>
      <c r="AE161" s="145">
        <v>-0.124</v>
      </c>
      <c r="AF161" s="106">
        <v>65.555999999999997</v>
      </c>
      <c r="AG161" s="145">
        <v>0</v>
      </c>
      <c r="AH161" s="145">
        <v>-8.6999999999999744E-2</v>
      </c>
      <c r="AI161" s="145">
        <v>0.22500000000000009</v>
      </c>
      <c r="AJ161" s="145">
        <v>0.32600000000000001</v>
      </c>
      <c r="AK161" s="106">
        <v>0.46400000000000041</v>
      </c>
      <c r="AL161" s="145">
        <v>-0.23400000000000001</v>
      </c>
      <c r="AM161" s="145">
        <v>-0.23400000000000001</v>
      </c>
      <c r="AN161" s="145">
        <v>6.3780000000000001</v>
      </c>
      <c r="AO161" s="145">
        <v>6.3780000000000001</v>
      </c>
      <c r="AP161" s="145">
        <v>0.17299999999999999</v>
      </c>
      <c r="AQ161" s="305">
        <v>0.17300000000000004</v>
      </c>
      <c r="AR161" s="145">
        <v>1.113</v>
      </c>
      <c r="AS161" s="305">
        <f t="shared" si="49"/>
        <v>1.1129999999999995</v>
      </c>
      <c r="AT161" s="106">
        <v>7.43</v>
      </c>
      <c r="AU161" s="106">
        <v>7.43</v>
      </c>
      <c r="AV161" s="145">
        <v>7.3999999999999996E-2</v>
      </c>
      <c r="AW161" s="145">
        <v>0.23200000000000001</v>
      </c>
      <c r="AX161" s="145">
        <v>0.79</v>
      </c>
      <c r="AY161" s="145">
        <v>2.0009999999999999</v>
      </c>
      <c r="AZ161" s="66">
        <v>3.097</v>
      </c>
      <c r="BB161" s="174">
        <f t="shared" si="50"/>
        <v>0.79784366576819465</v>
      </c>
      <c r="BC161" s="174" t="str">
        <f t="shared" si="47"/>
        <v>x2,5</v>
      </c>
      <c r="BD161" s="174">
        <f t="shared" si="48"/>
        <v>-0.58317631224764466</v>
      </c>
      <c r="BE161" s="131"/>
    </row>
    <row r="162" spans="1:57" customFormat="1" ht="13">
      <c r="A162" s="21" t="s">
        <v>218</v>
      </c>
      <c r="B162" s="356" t="s">
        <v>42</v>
      </c>
      <c r="C162" s="101">
        <v>0</v>
      </c>
      <c r="D162" s="101">
        <v>0</v>
      </c>
      <c r="E162" s="101">
        <v>0</v>
      </c>
      <c r="F162" s="101">
        <v>0</v>
      </c>
      <c r="G162" s="106">
        <f t="shared" si="46"/>
        <v>0</v>
      </c>
      <c r="H162" s="101">
        <v>0</v>
      </c>
      <c r="I162" s="101">
        <v>0</v>
      </c>
      <c r="J162" s="75">
        <v>0</v>
      </c>
      <c r="K162" s="75">
        <v>0</v>
      </c>
      <c r="L162" s="106">
        <v>0</v>
      </c>
      <c r="M162" s="145">
        <v>0</v>
      </c>
      <c r="N162" s="145">
        <v>0</v>
      </c>
      <c r="O162" s="145">
        <v>0</v>
      </c>
      <c r="P162" s="145">
        <v>0</v>
      </c>
      <c r="Q162" s="106">
        <v>0</v>
      </c>
      <c r="R162" s="145">
        <v>0</v>
      </c>
      <c r="S162" s="145">
        <v>0</v>
      </c>
      <c r="T162" s="145">
        <v>0</v>
      </c>
      <c r="U162" s="145">
        <v>0</v>
      </c>
      <c r="V162" s="106">
        <v>0</v>
      </c>
      <c r="W162" s="145">
        <v>0</v>
      </c>
      <c r="X162" s="145">
        <v>0</v>
      </c>
      <c r="Y162" s="145">
        <v>0</v>
      </c>
      <c r="Z162" s="145">
        <v>0</v>
      </c>
      <c r="AA162" s="106">
        <v>0</v>
      </c>
      <c r="AB162" s="145">
        <v>0</v>
      </c>
      <c r="AC162" s="145">
        <v>0</v>
      </c>
      <c r="AD162" s="145">
        <v>0</v>
      </c>
      <c r="AE162" s="145">
        <v>0</v>
      </c>
      <c r="AF162" s="106">
        <v>0</v>
      </c>
      <c r="AG162" s="145">
        <v>0</v>
      </c>
      <c r="AH162" s="145">
        <v>0</v>
      </c>
      <c r="AI162" s="145">
        <v>0</v>
      </c>
      <c r="AJ162" s="145">
        <v>3.3050000000400814E-4</v>
      </c>
      <c r="AK162" s="106">
        <v>3.30500000018219E-4</v>
      </c>
      <c r="AL162" s="145">
        <v>0</v>
      </c>
      <c r="AM162" s="145">
        <v>0</v>
      </c>
      <c r="AN162" s="145">
        <v>0</v>
      </c>
      <c r="AO162" s="145">
        <v>0</v>
      </c>
      <c r="AP162" s="145">
        <v>0</v>
      </c>
      <c r="AQ162" s="305">
        <v>0</v>
      </c>
      <c r="AR162" s="145">
        <v>0</v>
      </c>
      <c r="AS162" s="305">
        <f t="shared" si="49"/>
        <v>0</v>
      </c>
      <c r="AT162" s="106">
        <v>0</v>
      </c>
      <c r="AU162" s="106">
        <v>0</v>
      </c>
      <c r="AV162" s="145">
        <v>0</v>
      </c>
      <c r="AW162" s="145">
        <v>0</v>
      </c>
      <c r="AX162" s="145">
        <v>0</v>
      </c>
      <c r="AY162" s="145">
        <v>0</v>
      </c>
      <c r="AZ162" s="66">
        <v>0</v>
      </c>
      <c r="BB162" s="174" t="str">
        <f t="shared" si="50"/>
        <v>ns</v>
      </c>
      <c r="BC162" s="174" t="str">
        <f t="shared" si="47"/>
        <v>ns</v>
      </c>
      <c r="BD162" s="174" t="str">
        <f t="shared" si="48"/>
        <v>ns</v>
      </c>
      <c r="BE162" s="131"/>
    </row>
    <row r="163" spans="1:57" customFormat="1" ht="13">
      <c r="A163" s="21" t="s">
        <v>219</v>
      </c>
      <c r="B163" s="355" t="s">
        <v>44</v>
      </c>
      <c r="C163" s="63">
        <v>88</v>
      </c>
      <c r="D163" s="63">
        <v>115</v>
      </c>
      <c r="E163" s="63">
        <v>81</v>
      </c>
      <c r="F163" s="63">
        <v>41</v>
      </c>
      <c r="G163" s="64">
        <f t="shared" si="46"/>
        <v>325</v>
      </c>
      <c r="H163" s="63">
        <v>79.510000000000005</v>
      </c>
      <c r="I163" s="63">
        <v>93.159000000000006</v>
      </c>
      <c r="J163" s="77">
        <v>103.083</v>
      </c>
      <c r="K163" s="77">
        <v>71.796999999999997</v>
      </c>
      <c r="L163" s="64">
        <v>347.54899999999998</v>
      </c>
      <c r="M163" s="148">
        <v>84.605000000000004</v>
      </c>
      <c r="N163" s="148">
        <v>101.569</v>
      </c>
      <c r="O163" s="148">
        <v>87.162999999999997</v>
      </c>
      <c r="P163" s="148">
        <v>62.772999999999996</v>
      </c>
      <c r="Q163" s="64">
        <v>336.11</v>
      </c>
      <c r="R163" s="148">
        <v>86.888999999999996</v>
      </c>
      <c r="S163" s="148">
        <v>111.51300000000001</v>
      </c>
      <c r="T163" s="148">
        <v>99.718000000000004</v>
      </c>
      <c r="U163" s="148">
        <v>99.74199999999999</v>
      </c>
      <c r="V163" s="64">
        <v>397.86199999999997</v>
      </c>
      <c r="W163" s="148">
        <v>86.278999999999996</v>
      </c>
      <c r="X163" s="148">
        <v>119.599</v>
      </c>
      <c r="Y163" s="148">
        <v>117.33199999999999</v>
      </c>
      <c r="Z163" s="148">
        <v>106.161</v>
      </c>
      <c r="AA163" s="64">
        <v>429.37099999999998</v>
      </c>
      <c r="AB163" s="148">
        <v>68.495000000000005</v>
      </c>
      <c r="AC163" s="148">
        <v>51.140999999999998</v>
      </c>
      <c r="AD163" s="148">
        <v>93.174000000000007</v>
      </c>
      <c r="AE163" s="148">
        <v>56.408000000000001</v>
      </c>
      <c r="AF163" s="64">
        <v>269.21799999999996</v>
      </c>
      <c r="AG163" s="148">
        <v>116.474</v>
      </c>
      <c r="AH163" s="148">
        <v>142.43899999999996</v>
      </c>
      <c r="AI163" s="148">
        <v>160.09582069000001</v>
      </c>
      <c r="AJ163" s="148">
        <v>29.950912249999931</v>
      </c>
      <c r="AK163" s="64">
        <v>448.95973293999992</v>
      </c>
      <c r="AL163" s="148">
        <v>176.98018449</v>
      </c>
      <c r="AM163" s="148">
        <v>176.98018449</v>
      </c>
      <c r="AN163" s="148">
        <v>174.11831073324598</v>
      </c>
      <c r="AO163" s="148">
        <v>174.11831073324601</v>
      </c>
      <c r="AP163" s="148">
        <v>180.47513475580399</v>
      </c>
      <c r="AQ163" s="306">
        <v>180.47513475580297</v>
      </c>
      <c r="AR163" s="148">
        <v>71.355117411021098</v>
      </c>
      <c r="AS163" s="306">
        <f t="shared" si="49"/>
        <v>71.355117411021979</v>
      </c>
      <c r="AT163" s="64">
        <v>602.92874739007095</v>
      </c>
      <c r="AU163" s="64">
        <v>602.92874739007095</v>
      </c>
      <c r="AV163" s="148">
        <v>288.80197194347897</v>
      </c>
      <c r="AW163" s="148">
        <v>274.72881664583304</v>
      </c>
      <c r="AX163" s="148">
        <v>306.35752062205302</v>
      </c>
      <c r="AY163" s="148">
        <v>120.501344777146</v>
      </c>
      <c r="AZ163" s="64">
        <v>990.38965398850996</v>
      </c>
      <c r="BB163" s="174">
        <f t="shared" si="50"/>
        <v>0.68875546911415464</v>
      </c>
      <c r="BC163" s="174">
        <f t="shared" si="47"/>
        <v>-0.60666431647419539</v>
      </c>
      <c r="BD163" s="174">
        <f t="shared" si="48"/>
        <v>0.64263133624936808</v>
      </c>
      <c r="BE163" s="131"/>
    </row>
    <row r="164" spans="1:57" customFormat="1" ht="13">
      <c r="A164" s="21" t="s">
        <v>220</v>
      </c>
      <c r="B164" s="356" t="s">
        <v>46</v>
      </c>
      <c r="C164" s="101">
        <v>-34</v>
      </c>
      <c r="D164" s="101">
        <v>-41</v>
      </c>
      <c r="E164" s="101">
        <v>-29</v>
      </c>
      <c r="F164" s="101">
        <v>-11</v>
      </c>
      <c r="G164" s="106">
        <f t="shared" si="46"/>
        <v>-115</v>
      </c>
      <c r="H164" s="101">
        <v>-28.582999999999998</v>
      </c>
      <c r="I164" s="101">
        <v>-33.661000000000001</v>
      </c>
      <c r="J164" s="75">
        <v>-37.134</v>
      </c>
      <c r="K164" s="75">
        <v>-20.092999999999996</v>
      </c>
      <c r="L164" s="106">
        <v>-119.471</v>
      </c>
      <c r="M164" s="145">
        <v>-29.39</v>
      </c>
      <c r="N164" s="145">
        <v>-32.874000000000002</v>
      </c>
      <c r="O164" s="145">
        <v>-29.793900000000001</v>
      </c>
      <c r="P164" s="145">
        <v>-21.036000000000001</v>
      </c>
      <c r="Q164" s="106">
        <v>-113.0939</v>
      </c>
      <c r="R164" s="145">
        <v>-32.097000000000001</v>
      </c>
      <c r="S164" s="145">
        <v>-33.936999999999998</v>
      </c>
      <c r="T164" s="145">
        <v>-32.599000000000004</v>
      </c>
      <c r="U164" s="145">
        <v>-28.192</v>
      </c>
      <c r="V164" s="106">
        <v>-126.82499999999999</v>
      </c>
      <c r="W164" s="145">
        <v>-27.6</v>
      </c>
      <c r="X164" s="145">
        <v>-38.131</v>
      </c>
      <c r="Y164" s="145">
        <v>-34.911999999999999</v>
      </c>
      <c r="Z164" s="145">
        <v>-32.951999999999998</v>
      </c>
      <c r="AA164" s="106">
        <v>-133.595</v>
      </c>
      <c r="AB164" s="145">
        <v>-20.876000000000001</v>
      </c>
      <c r="AC164" s="145">
        <v>-16.643000000000001</v>
      </c>
      <c r="AD164" s="145">
        <v>-22.634</v>
      </c>
      <c r="AE164" s="145">
        <v>-10.897</v>
      </c>
      <c r="AF164" s="106">
        <v>-71.05</v>
      </c>
      <c r="AG164" s="145">
        <v>-33.896999999999998</v>
      </c>
      <c r="AH164" s="145">
        <v>-43.400039600000007</v>
      </c>
      <c r="AI164" s="145">
        <v>-47.816168670000003</v>
      </c>
      <c r="AJ164" s="145">
        <v>-1.9074509699998998</v>
      </c>
      <c r="AK164" s="106">
        <v>-127.02065923999993</v>
      </c>
      <c r="AL164" s="145">
        <v>-50.709959019999999</v>
      </c>
      <c r="AM164" s="145">
        <v>-50.709959019999999</v>
      </c>
      <c r="AN164" s="145">
        <v>-47.085475979999998</v>
      </c>
      <c r="AO164" s="145">
        <v>-47.085475979999998</v>
      </c>
      <c r="AP164" s="145">
        <v>-51.547000000000004</v>
      </c>
      <c r="AQ164" s="305">
        <v>-51.546999999999997</v>
      </c>
      <c r="AR164" s="145">
        <v>-24.986000000000004</v>
      </c>
      <c r="AS164" s="305">
        <f t="shared" si="49"/>
        <v>-24.986000000000018</v>
      </c>
      <c r="AT164" s="106">
        <v>-174.32843500000001</v>
      </c>
      <c r="AU164" s="106">
        <v>-174.32843500000001</v>
      </c>
      <c r="AV164" s="145">
        <v>-83.426000000000002</v>
      </c>
      <c r="AW164" s="145">
        <v>-81.861000000000004</v>
      </c>
      <c r="AX164" s="145">
        <v>-93.198000000000008</v>
      </c>
      <c r="AY164" s="145">
        <v>-37.594000000000001</v>
      </c>
      <c r="AZ164" s="66">
        <v>-296.07900000000001</v>
      </c>
      <c r="BB164" s="174">
        <f t="shared" si="50"/>
        <v>0.50460257744336712</v>
      </c>
      <c r="BC164" s="174">
        <f t="shared" si="47"/>
        <v>-0.59662224511255602</v>
      </c>
      <c r="BD164" s="174">
        <f t="shared" si="48"/>
        <v>0.69839762514933379</v>
      </c>
      <c r="BE164" s="131"/>
    </row>
    <row r="165" spans="1:57" customFormat="1" ht="13">
      <c r="A165" s="21" t="s">
        <v>221</v>
      </c>
      <c r="B165" s="356" t="s">
        <v>48</v>
      </c>
      <c r="C165" s="101">
        <v>0</v>
      </c>
      <c r="D165" s="101">
        <v>0</v>
      </c>
      <c r="E165" s="101">
        <v>0</v>
      </c>
      <c r="F165" s="101">
        <v>0</v>
      </c>
      <c r="G165" s="106">
        <f t="shared" si="46"/>
        <v>0</v>
      </c>
      <c r="H165" s="101">
        <v>0</v>
      </c>
      <c r="I165" s="101">
        <v>0</v>
      </c>
      <c r="J165" s="75">
        <v>0</v>
      </c>
      <c r="K165" s="75">
        <v>0</v>
      </c>
      <c r="L165" s="106">
        <v>0</v>
      </c>
      <c r="M165" s="145">
        <v>0</v>
      </c>
      <c r="N165" s="145">
        <v>0</v>
      </c>
      <c r="O165" s="145">
        <v>0</v>
      </c>
      <c r="P165" s="145">
        <v>0</v>
      </c>
      <c r="Q165" s="106">
        <v>0</v>
      </c>
      <c r="R165" s="145">
        <v>0</v>
      </c>
      <c r="S165" s="145">
        <v>0</v>
      </c>
      <c r="T165" s="145">
        <v>0</v>
      </c>
      <c r="U165" s="145">
        <v>0</v>
      </c>
      <c r="V165" s="106">
        <v>0</v>
      </c>
      <c r="W165" s="145">
        <v>0</v>
      </c>
      <c r="X165" s="145">
        <v>0</v>
      </c>
      <c r="Y165" s="145">
        <v>0</v>
      </c>
      <c r="Z165" s="145">
        <v>0</v>
      </c>
      <c r="AA165" s="106">
        <v>0</v>
      </c>
      <c r="AB165" s="145">
        <v>0</v>
      </c>
      <c r="AC165" s="145">
        <v>0</v>
      </c>
      <c r="AD165" s="145">
        <v>0</v>
      </c>
      <c r="AE165" s="145">
        <v>0</v>
      </c>
      <c r="AF165" s="106">
        <v>0</v>
      </c>
      <c r="AG165" s="145">
        <v>0</v>
      </c>
      <c r="AH165" s="145">
        <v>0</v>
      </c>
      <c r="AI165" s="145">
        <v>0</v>
      </c>
      <c r="AJ165" s="145">
        <v>0</v>
      </c>
      <c r="AK165" s="106">
        <v>0</v>
      </c>
      <c r="AL165" s="145">
        <v>0</v>
      </c>
      <c r="AM165" s="145">
        <v>0</v>
      </c>
      <c r="AN165" s="145">
        <v>0</v>
      </c>
      <c r="AO165" s="145">
        <v>0</v>
      </c>
      <c r="AP165" s="145">
        <v>0</v>
      </c>
      <c r="AQ165" s="305">
        <v>0</v>
      </c>
      <c r="AR165" s="145">
        <v>0</v>
      </c>
      <c r="AS165" s="305">
        <f t="shared" si="49"/>
        <v>0</v>
      </c>
      <c r="AT165" s="106">
        <v>0</v>
      </c>
      <c r="AU165" s="106">
        <v>0</v>
      </c>
      <c r="AV165" s="145">
        <v>0</v>
      </c>
      <c r="AW165" s="145">
        <v>0</v>
      </c>
      <c r="AX165" s="145">
        <v>0</v>
      </c>
      <c r="AY165" s="145">
        <v>0</v>
      </c>
      <c r="AZ165" s="66">
        <v>0</v>
      </c>
      <c r="BB165" s="174" t="str">
        <f t="shared" si="50"/>
        <v>ns</v>
      </c>
      <c r="BC165" s="174" t="str">
        <f t="shared" si="47"/>
        <v>ns</v>
      </c>
      <c r="BD165" s="174" t="str">
        <f t="shared" si="48"/>
        <v>ns</v>
      </c>
      <c r="BE165" s="131"/>
    </row>
    <row r="166" spans="1:57" customFormat="1" ht="13">
      <c r="A166" s="21" t="s">
        <v>222</v>
      </c>
      <c r="B166" s="355" t="s">
        <v>50</v>
      </c>
      <c r="C166" s="63">
        <v>54</v>
      </c>
      <c r="D166" s="63">
        <v>74</v>
      </c>
      <c r="E166" s="63">
        <v>52</v>
      </c>
      <c r="F166" s="63">
        <v>30</v>
      </c>
      <c r="G166" s="64">
        <f t="shared" si="46"/>
        <v>210</v>
      </c>
      <c r="H166" s="63">
        <v>50.927</v>
      </c>
      <c r="I166" s="63">
        <v>59.497999999999998</v>
      </c>
      <c r="J166" s="77">
        <v>65.948999999999998</v>
      </c>
      <c r="K166" s="77">
        <v>51.704000000000001</v>
      </c>
      <c r="L166" s="64">
        <v>228.07799999999997</v>
      </c>
      <c r="M166" s="148">
        <v>55.215000000000003</v>
      </c>
      <c r="N166" s="148">
        <v>68.694999999999993</v>
      </c>
      <c r="O166" s="148">
        <v>57.369100000000003</v>
      </c>
      <c r="P166" s="148">
        <v>41.736999999999995</v>
      </c>
      <c r="Q166" s="64">
        <v>223.01609999999999</v>
      </c>
      <c r="R166" s="148">
        <v>54.792000000000002</v>
      </c>
      <c r="S166" s="148">
        <v>77.575999999999993</v>
      </c>
      <c r="T166" s="148">
        <v>67.119</v>
      </c>
      <c r="U166" s="148">
        <v>71.55</v>
      </c>
      <c r="V166" s="64">
        <v>271.03700000000003</v>
      </c>
      <c r="W166" s="148">
        <v>58.679000000000002</v>
      </c>
      <c r="X166" s="148">
        <v>81.468000000000004</v>
      </c>
      <c r="Y166" s="148">
        <v>82.42</v>
      </c>
      <c r="Z166" s="148">
        <v>73.209000000000003</v>
      </c>
      <c r="AA166" s="64">
        <v>295.77600000000001</v>
      </c>
      <c r="AB166" s="148">
        <v>47.619</v>
      </c>
      <c r="AC166" s="148">
        <v>34.497999999999998</v>
      </c>
      <c r="AD166" s="148">
        <v>70.540000000000006</v>
      </c>
      <c r="AE166" s="148">
        <v>45.510999999999996</v>
      </c>
      <c r="AF166" s="64">
        <v>198.16800000000001</v>
      </c>
      <c r="AG166" s="148">
        <v>82.576999999999998</v>
      </c>
      <c r="AH166" s="148">
        <v>99.038960399999951</v>
      </c>
      <c r="AI166" s="148">
        <v>112.27965202</v>
      </c>
      <c r="AJ166" s="148">
        <v>28.043461280000002</v>
      </c>
      <c r="AK166" s="64">
        <v>321.93907369999994</v>
      </c>
      <c r="AL166" s="148">
        <v>126.27022546999999</v>
      </c>
      <c r="AM166" s="148">
        <v>126.27022546999999</v>
      </c>
      <c r="AN166" s="148">
        <v>127.03283475324599</v>
      </c>
      <c r="AO166" s="148">
        <v>127.03283475324599</v>
      </c>
      <c r="AP166" s="148">
        <v>128.928134755804</v>
      </c>
      <c r="AQ166" s="306">
        <v>128.928134755803</v>
      </c>
      <c r="AR166" s="148">
        <v>46.369117411020994</v>
      </c>
      <c r="AS166" s="306">
        <f t="shared" si="49"/>
        <v>46.369117411021932</v>
      </c>
      <c r="AT166" s="64">
        <v>428.60031239007094</v>
      </c>
      <c r="AU166" s="64">
        <v>428.60031239007094</v>
      </c>
      <c r="AV166" s="148">
        <v>205.37597194347899</v>
      </c>
      <c r="AW166" s="148">
        <v>192.86781664583299</v>
      </c>
      <c r="AX166" s="148">
        <v>213.15952062205301</v>
      </c>
      <c r="AY166" s="148">
        <v>82.907344777146392</v>
      </c>
      <c r="AZ166" s="64">
        <v>694.31065398851104</v>
      </c>
      <c r="BB166" s="174">
        <f t="shared" si="50"/>
        <v>0.78798625909233566</v>
      </c>
      <c r="BC166" s="174">
        <f t="shared" si="47"/>
        <v>-0.61105492949504692</v>
      </c>
      <c r="BD166" s="174">
        <f t="shared" si="48"/>
        <v>0.61994901524153812</v>
      </c>
      <c r="BE166" s="131"/>
    </row>
    <row r="167" spans="1:57" customFormat="1" ht="13">
      <c r="A167" s="21" t="s">
        <v>223</v>
      </c>
      <c r="B167" s="356" t="s">
        <v>52</v>
      </c>
      <c r="C167" s="101">
        <v>-15</v>
      </c>
      <c r="D167" s="101">
        <v>-20</v>
      </c>
      <c r="E167" s="101">
        <v>-14</v>
      </c>
      <c r="F167" s="101">
        <v>-8</v>
      </c>
      <c r="G167" s="106">
        <f t="shared" si="46"/>
        <v>-57</v>
      </c>
      <c r="H167" s="101">
        <v>-13.4331982446975</v>
      </c>
      <c r="I167" s="101">
        <v>-16.2409922091779</v>
      </c>
      <c r="J167" s="101">
        <v>-17.779990032488801</v>
      </c>
      <c r="K167" s="101">
        <v>-14.505376070578379</v>
      </c>
      <c r="L167" s="106">
        <v>-61.959556556942502</v>
      </c>
      <c r="M167" s="145">
        <v>-14.983352194575501</v>
      </c>
      <c r="N167" s="145">
        <v>-18.891425122376202</v>
      </c>
      <c r="O167" s="145">
        <v>-16.482397045781401</v>
      </c>
      <c r="P167" s="145">
        <v>-12.08481939971842</v>
      </c>
      <c r="Q167" s="106">
        <v>-62.441993762451503</v>
      </c>
      <c r="R167" s="145">
        <v>-15.3163885907012</v>
      </c>
      <c r="S167" s="145">
        <v>-22.119903931989299</v>
      </c>
      <c r="T167" s="145">
        <v>-18.467774738411702</v>
      </c>
      <c r="U167" s="145">
        <v>-19.176238134201199</v>
      </c>
      <c r="V167" s="106">
        <v>-75.080305395303412</v>
      </c>
      <c r="W167" s="145">
        <v>-16.020144910032499</v>
      </c>
      <c r="X167" s="145">
        <v>-22.132253434965101</v>
      </c>
      <c r="Y167" s="145">
        <v>-21.952775170194201</v>
      </c>
      <c r="Z167" s="145">
        <v>-19.552893329461199</v>
      </c>
      <c r="AA167" s="106">
        <v>-79.658066844653007</v>
      </c>
      <c r="AB167" s="145">
        <v>-13.238234856172101</v>
      </c>
      <c r="AC167" s="145">
        <v>-9.5107403837745501</v>
      </c>
      <c r="AD167" s="145">
        <v>-18.7262536340134</v>
      </c>
      <c r="AE167" s="145">
        <v>-12.496343430259399</v>
      </c>
      <c r="AF167" s="106">
        <v>-53.971572304219499</v>
      </c>
      <c r="AG167" s="145">
        <v>-21.846483832435801</v>
      </c>
      <c r="AH167" s="145">
        <v>-26.506943853971009</v>
      </c>
      <c r="AI167" s="145">
        <v>-22.53511488326459</v>
      </c>
      <c r="AJ167" s="145">
        <v>-6.854881027587421</v>
      </c>
      <c r="AK167" s="106">
        <v>-77.743423597258911</v>
      </c>
      <c r="AL167" s="145">
        <v>-30.974185540197897</v>
      </c>
      <c r="AM167" s="145">
        <v>-30.974185540197897</v>
      </c>
      <c r="AN167" s="145">
        <v>-24.728550688342299</v>
      </c>
      <c r="AO167" s="145">
        <v>-24.728550688342203</v>
      </c>
      <c r="AP167" s="145">
        <v>-28.376037159767101</v>
      </c>
      <c r="AQ167" s="305">
        <v>-28.376037159767193</v>
      </c>
      <c r="AR167" s="145">
        <v>-10.3267550867116</v>
      </c>
      <c r="AS167" s="305">
        <f t="shared" si="49"/>
        <v>-10.326755086711707</v>
      </c>
      <c r="AT167" s="106">
        <v>-94.405528475018997</v>
      </c>
      <c r="AU167" s="106">
        <v>-94.405528475018997</v>
      </c>
      <c r="AV167" s="145">
        <v>-45.5919305247605</v>
      </c>
      <c r="AW167" s="145">
        <v>-42.853664108457302</v>
      </c>
      <c r="AX167" s="145">
        <v>-47.433579924436799</v>
      </c>
      <c r="AY167" s="145">
        <v>-18.852483622411</v>
      </c>
      <c r="AZ167" s="66">
        <v>-154.73165818006601</v>
      </c>
      <c r="BB167" s="174">
        <f t="shared" si="50"/>
        <v>0.82559608164524567</v>
      </c>
      <c r="BC167" s="174">
        <f t="shared" si="47"/>
        <v>-0.60254984649179744</v>
      </c>
      <c r="BD167" s="174">
        <f t="shared" si="48"/>
        <v>0.63901056092292441</v>
      </c>
      <c r="BE167" s="131"/>
    </row>
    <row r="168" spans="1:57" customFormat="1" ht="13">
      <c r="A168" s="21" t="s">
        <v>224</v>
      </c>
      <c r="B168" s="358" t="s">
        <v>54</v>
      </c>
      <c r="C168" s="64">
        <v>39</v>
      </c>
      <c r="D168" s="64">
        <v>54</v>
      </c>
      <c r="E168" s="64">
        <v>38</v>
      </c>
      <c r="F168" s="64">
        <v>22</v>
      </c>
      <c r="G168" s="64">
        <f t="shared" si="46"/>
        <v>153</v>
      </c>
      <c r="H168" s="64">
        <v>37.493801755302499</v>
      </c>
      <c r="I168" s="64">
        <v>43.257007790822101</v>
      </c>
      <c r="J168" s="78">
        <v>48.169009967511201</v>
      </c>
      <c r="K168" s="78">
        <v>37.198623929421601</v>
      </c>
      <c r="L168" s="64">
        <v>166.118443443057</v>
      </c>
      <c r="M168" s="149">
        <v>40.231647805424501</v>
      </c>
      <c r="N168" s="149">
        <v>49.803574877623802</v>
      </c>
      <c r="O168" s="149">
        <v>40.886702954218599</v>
      </c>
      <c r="P168" s="149">
        <v>29.6521806002816</v>
      </c>
      <c r="Q168" s="64">
        <v>160.57410623754799</v>
      </c>
      <c r="R168" s="149">
        <v>39.4756114092988</v>
      </c>
      <c r="S168" s="149">
        <v>55.456096068010595</v>
      </c>
      <c r="T168" s="149">
        <v>48.651225261588301</v>
      </c>
      <c r="U168" s="149">
        <v>52.373761865798805</v>
      </c>
      <c r="V168" s="64">
        <v>195.95669460469699</v>
      </c>
      <c r="W168" s="149">
        <v>42.658855089967503</v>
      </c>
      <c r="X168" s="149">
        <v>59.335746565034903</v>
      </c>
      <c r="Y168" s="149">
        <v>60.467224829805801</v>
      </c>
      <c r="Z168" s="149">
        <v>53.656106670538797</v>
      </c>
      <c r="AA168" s="64">
        <v>216.117933155347</v>
      </c>
      <c r="AB168" s="149">
        <v>34.380765143827901</v>
      </c>
      <c r="AC168" s="149">
        <v>24.987259616225501</v>
      </c>
      <c r="AD168" s="149">
        <v>51.813746365986603</v>
      </c>
      <c r="AE168" s="149">
        <v>33.014656569740602</v>
      </c>
      <c r="AF168" s="64">
        <v>144.19642769578101</v>
      </c>
      <c r="AG168" s="149">
        <v>60.730516167564303</v>
      </c>
      <c r="AH168" s="149">
        <v>72.532016546028956</v>
      </c>
      <c r="AI168" s="149">
        <v>89.744537136735403</v>
      </c>
      <c r="AJ168" s="149">
        <v>21.188580252412578</v>
      </c>
      <c r="AK168" s="64">
        <v>244.19565010274107</v>
      </c>
      <c r="AL168" s="149">
        <v>95.296039929802092</v>
      </c>
      <c r="AM168" s="149">
        <v>95.296039929802092</v>
      </c>
      <c r="AN168" s="149">
        <v>102.3042840649036</v>
      </c>
      <c r="AO168" s="149">
        <v>102.30428406490391</v>
      </c>
      <c r="AP168" s="149">
        <v>100.55209759603599</v>
      </c>
      <c r="AQ168" s="306">
        <v>100.55209759603599</v>
      </c>
      <c r="AR168" s="149">
        <v>36.042362324308982</v>
      </c>
      <c r="AS168" s="306">
        <f t="shared" si="49"/>
        <v>36.042362324309011</v>
      </c>
      <c r="AT168" s="64">
        <v>334.19478391505197</v>
      </c>
      <c r="AU168" s="64">
        <v>334.194783915051</v>
      </c>
      <c r="AV168" s="149">
        <v>159.784041418718</v>
      </c>
      <c r="AW168" s="149">
        <v>150.01415253737599</v>
      </c>
      <c r="AX168" s="149">
        <v>165.72594069761601</v>
      </c>
      <c r="AY168" s="149">
        <v>64.054861154735391</v>
      </c>
      <c r="AZ168" s="64">
        <v>539.57899580844503</v>
      </c>
      <c r="BB168" s="174">
        <f t="shared" si="50"/>
        <v>0.77721039976153738</v>
      </c>
      <c r="BC168" s="174">
        <f t="shared" si="47"/>
        <v>-0.61348922875260636</v>
      </c>
      <c r="BD168" s="174">
        <f t="shared" si="48"/>
        <v>0.6145643851389393</v>
      </c>
      <c r="BE168" s="131"/>
    </row>
    <row r="169" spans="1:57" customFormat="1" ht="13">
      <c r="A169" s="21"/>
      <c r="B169" s="88"/>
      <c r="C169" s="88"/>
      <c r="D169" s="88"/>
      <c r="E169" s="88"/>
      <c r="F169" s="88"/>
      <c r="G169" s="88"/>
      <c r="H169" s="101"/>
      <c r="I169" s="101"/>
      <c r="J169" s="101"/>
      <c r="K169" s="101"/>
      <c r="L169" s="88"/>
      <c r="M169" s="144"/>
      <c r="N169" s="144"/>
      <c r="O169" s="144"/>
      <c r="P169" s="144"/>
      <c r="Q169" s="88"/>
      <c r="R169" s="144"/>
      <c r="S169" s="144"/>
      <c r="T169" s="144"/>
      <c r="U169" s="144"/>
      <c r="V169" s="88"/>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478"/>
      <c r="BB169" s="174"/>
      <c r="BC169" s="174"/>
      <c r="BD169" s="174"/>
      <c r="BE169" s="131"/>
    </row>
    <row r="170" spans="1:57" customFormat="1" ht="16" thickBot="1">
      <c r="A170" s="21"/>
      <c r="B170" s="118" t="s">
        <v>225</v>
      </c>
      <c r="C170" s="103"/>
      <c r="D170" s="103"/>
      <c r="E170" s="103"/>
      <c r="F170" s="103"/>
      <c r="G170" s="103"/>
      <c r="H170" s="159"/>
      <c r="I170" s="159"/>
      <c r="J170" s="159"/>
      <c r="K170" s="159"/>
      <c r="L170" s="103"/>
      <c r="M170" s="160"/>
      <c r="N170" s="160"/>
      <c r="O170" s="160"/>
      <c r="P170" s="160"/>
      <c r="Q170" s="103"/>
      <c r="R170" s="160"/>
      <c r="S170" s="160"/>
      <c r="T170" s="160"/>
      <c r="U170" s="160"/>
      <c r="V170" s="103"/>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479"/>
      <c r="BB170" s="174"/>
      <c r="BC170" s="174"/>
      <c r="BD170" s="408"/>
      <c r="BE170" s="131"/>
    </row>
    <row r="171" spans="1:57" customFormat="1" ht="13">
      <c r="A171" s="21"/>
      <c r="B171" s="88"/>
      <c r="C171" s="88"/>
      <c r="D171" s="88"/>
      <c r="E171" s="88"/>
      <c r="F171" s="88"/>
      <c r="G171" s="88"/>
      <c r="H171" s="101"/>
      <c r="I171" s="101"/>
      <c r="J171" s="101"/>
      <c r="K171" s="101"/>
      <c r="L171" s="88"/>
      <c r="M171" s="144"/>
      <c r="N171" s="144"/>
      <c r="O171" s="144"/>
      <c r="P171" s="144"/>
      <c r="Q171" s="88"/>
      <c r="R171" s="144"/>
      <c r="S171" s="144"/>
      <c r="T171" s="144"/>
      <c r="U171" s="144"/>
      <c r="V171" s="88"/>
      <c r="W171" s="144"/>
      <c r="X171" s="144"/>
      <c r="Y171" s="144"/>
      <c r="Z171" s="144"/>
      <c r="AA171" s="144"/>
      <c r="AB171" s="144"/>
      <c r="AC171" s="144"/>
      <c r="AD171" s="144"/>
      <c r="AE171" s="144"/>
      <c r="AF171" s="144"/>
      <c r="AG171" s="144"/>
      <c r="AH171" s="144"/>
      <c r="AI171" s="144"/>
      <c r="AJ171" s="144"/>
      <c r="AK171" s="144"/>
      <c r="AL171" s="144"/>
      <c r="AM171" s="147" t="str">
        <f>+$AM$13</f>
        <v>IFRS 17</v>
      </c>
      <c r="AN171" s="144"/>
      <c r="AO171" s="147" t="str">
        <f>+$AM$13</f>
        <v>IFRS 17</v>
      </c>
      <c r="AP171" s="144"/>
      <c r="AQ171" s="147"/>
      <c r="AR171" s="144"/>
      <c r="AS171" s="147" t="str">
        <f>+$AM$13</f>
        <v>IFRS 17</v>
      </c>
      <c r="AT171" s="144"/>
      <c r="AU171" s="147" t="s">
        <v>601</v>
      </c>
      <c r="AV171" s="144"/>
      <c r="AW171" s="144"/>
      <c r="AX171" s="144"/>
      <c r="AY171" s="144"/>
      <c r="AZ171" s="478"/>
      <c r="BB171" s="178"/>
      <c r="BC171" s="178"/>
      <c r="BD171" s="178"/>
      <c r="BE171" s="131"/>
    </row>
    <row r="172" spans="1:57" customFormat="1" ht="26">
      <c r="A172" s="21"/>
      <c r="B172" s="360" t="s">
        <v>24</v>
      </c>
      <c r="C172" s="105" t="str">
        <f t="shared" ref="C172:AZ172" si="51">C$14</f>
        <v>Q1-15
Underlying</v>
      </c>
      <c r="D172" s="105" t="str">
        <f t="shared" si="51"/>
        <v>Q2-15
Underlying</v>
      </c>
      <c r="E172" s="105" t="str">
        <f t="shared" si="51"/>
        <v>Q3-15
Underlying</v>
      </c>
      <c r="F172" s="105" t="str">
        <f t="shared" si="51"/>
        <v>Q4-15
Underlying</v>
      </c>
      <c r="G172" s="105" t="str">
        <f t="shared" si="51"/>
        <v>FY-2015
Underlying</v>
      </c>
      <c r="H172" s="105" t="str">
        <f t="shared" si="51"/>
        <v>Q1-16
Underlying</v>
      </c>
      <c r="I172" s="105" t="str">
        <f t="shared" si="51"/>
        <v>Q2-16
Underlying</v>
      </c>
      <c r="J172" s="105" t="str">
        <f t="shared" si="51"/>
        <v>Q3-16
Underlying</v>
      </c>
      <c r="K172" s="105" t="str">
        <f t="shared" si="51"/>
        <v>Q4-16
Underlying</v>
      </c>
      <c r="L172" s="105" t="str">
        <f t="shared" si="51"/>
        <v>FY-2016
Underlying</v>
      </c>
      <c r="M172" s="147" t="s">
        <v>540</v>
      </c>
      <c r="N172" s="147" t="s">
        <v>541</v>
      </c>
      <c r="O172" s="147" t="s">
        <v>542</v>
      </c>
      <c r="P172" s="147" t="s">
        <v>543</v>
      </c>
      <c r="Q172" s="105" t="s">
        <v>544</v>
      </c>
      <c r="R172" s="147" t="s">
        <v>545</v>
      </c>
      <c r="S172" s="147" t="s">
        <v>546</v>
      </c>
      <c r="T172" s="147" t="s">
        <v>547</v>
      </c>
      <c r="U172" s="147" t="s">
        <v>548</v>
      </c>
      <c r="V172" s="105" t="s">
        <v>549</v>
      </c>
      <c r="W172" s="147" t="s">
        <v>550</v>
      </c>
      <c r="X172" s="147" t="s">
        <v>551</v>
      </c>
      <c r="Y172" s="147" t="s">
        <v>552</v>
      </c>
      <c r="Z172" s="147" t="s">
        <v>553</v>
      </c>
      <c r="AA172" s="147" t="s">
        <v>554</v>
      </c>
      <c r="AB172" s="147" t="s">
        <v>555</v>
      </c>
      <c r="AC172" s="147" t="s">
        <v>556</v>
      </c>
      <c r="AD172" s="147" t="s">
        <v>557</v>
      </c>
      <c r="AE172" s="147" t="s">
        <v>558</v>
      </c>
      <c r="AF172" s="147" t="s">
        <v>559</v>
      </c>
      <c r="AG172" s="147" t="s">
        <v>560</v>
      </c>
      <c r="AH172" s="147" t="s">
        <v>561</v>
      </c>
      <c r="AI172" s="147" t="s">
        <v>562</v>
      </c>
      <c r="AJ172" s="147" t="s">
        <v>563</v>
      </c>
      <c r="AK172" s="147" t="s">
        <v>564</v>
      </c>
      <c r="AL172" s="147" t="s">
        <v>565</v>
      </c>
      <c r="AM172" s="147" t="str">
        <f t="shared" si="51"/>
        <v>Q1-22
Underlying</v>
      </c>
      <c r="AN172" s="147" t="s">
        <v>572</v>
      </c>
      <c r="AO172" s="147" t="str">
        <f t="shared" si="51"/>
        <v>Q2-22
Underlying</v>
      </c>
      <c r="AP172" s="147" t="s">
        <v>577</v>
      </c>
      <c r="AQ172" s="162" t="str">
        <f t="shared" si="51"/>
        <v>Q3-22
Underlying</v>
      </c>
      <c r="AR172" s="147" t="s">
        <v>607</v>
      </c>
      <c r="AS172" s="162" t="str">
        <f>AS153</f>
        <v>Q4-22
Underlying</v>
      </c>
      <c r="AT172" s="162" t="s">
        <v>608</v>
      </c>
      <c r="AU172" s="147" t="s">
        <v>614</v>
      </c>
      <c r="AV172" s="147" t="s">
        <v>612</v>
      </c>
      <c r="AW172" s="147" t="s">
        <v>625</v>
      </c>
      <c r="AX172" s="147" t="s">
        <v>630</v>
      </c>
      <c r="AY172" s="147" t="str">
        <f t="shared" si="51"/>
        <v>Q4-23
Underlying</v>
      </c>
      <c r="AZ172" s="480" t="str">
        <f t="shared" si="51"/>
        <v>FY-2023
Underlying</v>
      </c>
      <c r="BB172" s="142" t="str">
        <f>LEFT($AR:$AR,2)&amp;"/"&amp;LEFT(AY:AY,2)</f>
        <v>Q4/Q4</v>
      </c>
      <c r="BC172" s="142" t="str">
        <f>LEFT($AY:$AY,2)&amp;"/"&amp;LEFT(AX:AX,2)</f>
        <v>Q4/Q3</v>
      </c>
      <c r="BD172" s="405" t="str">
        <f>LEFT($AK:$AK,2)&amp;"/"&amp;LEFT(AZ:AZ,2)</f>
        <v>FY/FY</v>
      </c>
      <c r="BE172" s="131"/>
    </row>
    <row r="173" spans="1:57" customFormat="1" ht="13">
      <c r="A173" s="21"/>
      <c r="B173" s="354"/>
      <c r="C173" s="88"/>
      <c r="D173" s="88"/>
      <c r="E173" s="88"/>
      <c r="F173" s="88"/>
      <c r="G173" s="88"/>
      <c r="H173" s="101"/>
      <c r="I173" s="101"/>
      <c r="J173" s="101"/>
      <c r="K173" s="101"/>
      <c r="L173" s="88"/>
      <c r="M173" s="144"/>
      <c r="N173" s="144"/>
      <c r="O173" s="144"/>
      <c r="P173" s="144"/>
      <c r="Q173" s="88"/>
      <c r="R173" s="144"/>
      <c r="S173" s="144"/>
      <c r="T173" s="144"/>
      <c r="U173" s="144"/>
      <c r="V173" s="88"/>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478"/>
      <c r="BB173" s="370"/>
      <c r="BC173" s="370"/>
      <c r="BD173" s="370"/>
      <c r="BE173" s="131"/>
    </row>
    <row r="174" spans="1:57" customFormat="1" ht="13">
      <c r="A174" s="21" t="s">
        <v>226</v>
      </c>
      <c r="B174" s="355" t="s">
        <v>26</v>
      </c>
      <c r="C174" s="63">
        <v>226</v>
      </c>
      <c r="D174" s="63">
        <v>244</v>
      </c>
      <c r="E174" s="63">
        <v>230</v>
      </c>
      <c r="F174" s="63">
        <v>233</v>
      </c>
      <c r="G174" s="64">
        <f t="shared" ref="G174:G186" si="52">SUM(C174:F174)</f>
        <v>933</v>
      </c>
      <c r="H174" s="63">
        <v>226.11893180749499</v>
      </c>
      <c r="I174" s="63">
        <v>224.018780472961</v>
      </c>
      <c r="J174" s="77">
        <v>226.689670324215</v>
      </c>
      <c r="K174" s="77">
        <v>202.535299590732</v>
      </c>
      <c r="L174" s="64">
        <v>879.36268219540295</v>
      </c>
      <c r="M174" s="148">
        <v>206.175937344435</v>
      </c>
      <c r="N174" s="148">
        <v>202.754820229128</v>
      </c>
      <c r="O174" s="148">
        <v>206.30443424034601</v>
      </c>
      <c r="P174" s="148">
        <v>204.90513564228195</v>
      </c>
      <c r="Q174" s="64">
        <v>820.14032745619011</v>
      </c>
      <c r="R174" s="148">
        <v>206.62904857053499</v>
      </c>
      <c r="S174" s="148">
        <v>211.897786998561</v>
      </c>
      <c r="T174" s="148">
        <v>209.13012656237601</v>
      </c>
      <c r="U174" s="148">
        <v>219.68028997292899</v>
      </c>
      <c r="V174" s="64">
        <v>847.33725210440105</v>
      </c>
      <c r="W174" s="148">
        <v>224.30136098015299</v>
      </c>
      <c r="X174" s="148">
        <v>231.90880037981199</v>
      </c>
      <c r="Y174" s="148">
        <v>229.58144304153799</v>
      </c>
      <c r="Z174" s="148">
        <v>227.20069609989901</v>
      </c>
      <c r="AA174" s="64">
        <v>912.99230050140204</v>
      </c>
      <c r="AB174" s="148">
        <v>226.182429115931</v>
      </c>
      <c r="AC174" s="148">
        <v>209.14707946226301</v>
      </c>
      <c r="AD174" s="148">
        <v>194.96898736737401</v>
      </c>
      <c r="AE174" s="148">
        <v>202.31123574118101</v>
      </c>
      <c r="AF174" s="64">
        <v>832.60973168674798</v>
      </c>
      <c r="AG174" s="148">
        <v>205.569646409168</v>
      </c>
      <c r="AH174" s="148">
        <v>218.832811876649</v>
      </c>
      <c r="AI174" s="148">
        <v>184.32540670660023</v>
      </c>
      <c r="AJ174" s="148">
        <v>227.26745456505199</v>
      </c>
      <c r="AK174" s="64">
        <v>835.9953195574692</v>
      </c>
      <c r="AL174" s="148">
        <v>167.329129337106</v>
      </c>
      <c r="AM174" s="148">
        <v>167.329129337106</v>
      </c>
      <c r="AN174" s="148">
        <v>190.25629569472</v>
      </c>
      <c r="AO174" s="148">
        <v>190.25629569472</v>
      </c>
      <c r="AP174" s="148">
        <v>207.162983270935</v>
      </c>
      <c r="AQ174" s="306">
        <v>207.16298327093506</v>
      </c>
      <c r="AR174" s="148">
        <v>212.22116386943799</v>
      </c>
      <c r="AS174" s="306">
        <f>AU174-AM174-AO174-AQ174</f>
        <v>212.22116386943799</v>
      </c>
      <c r="AT174" s="64">
        <v>776.96957217219904</v>
      </c>
      <c r="AU174" s="64">
        <v>776.96957217219904</v>
      </c>
      <c r="AV174" s="148">
        <v>208.076894679943</v>
      </c>
      <c r="AW174" s="148">
        <v>222.316241624724</v>
      </c>
      <c r="AX174" s="148">
        <v>240.705803371488</v>
      </c>
      <c r="AY174" s="148">
        <v>260.05725237060898</v>
      </c>
      <c r="AZ174" s="64">
        <v>931.15619204676398</v>
      </c>
      <c r="BB174" s="174">
        <f>IF(ISERROR($AY174/AS174),"ns",IF($AY174/AS174&gt;200%,"x"&amp;(ROUND($AY174/AS174,1)),IF($AY174/AS174&lt;0,"ns",$AY174/AS174-1)))</f>
        <v>0.22540677672751119</v>
      </c>
      <c r="BC174" s="174">
        <f t="shared" ref="BC174:BC186" si="53">IF(ISERROR($AY174/AX174),"ns",IF($AY174/AX174&gt;200%,"x"&amp;(ROUND($AY174/AX174,1)),IF($AY174/AX174&lt;0,"ns",$AY174/AX174-1)))</f>
        <v>8.0394609220349134E-2</v>
      </c>
      <c r="BD174" s="174">
        <f t="shared" ref="BD174:BD186" si="54">IF(ISERROR($AZ174/AU174),"ns",IF($AZ174/AU174&gt;200%,"x"&amp;(ROUND($AZ174/AU174,1)),IF($AZ174/AU174&lt;0,"ns",$AZ174/AU174-1)))</f>
        <v>0.19844614949785022</v>
      </c>
      <c r="BE174" s="131"/>
    </row>
    <row r="175" spans="1:57" customFormat="1" ht="13">
      <c r="A175" s="21" t="s">
        <v>227</v>
      </c>
      <c r="B175" s="356" t="s">
        <v>28</v>
      </c>
      <c r="C175" s="101">
        <v>-152</v>
      </c>
      <c r="D175" s="101">
        <v>-130</v>
      </c>
      <c r="E175" s="101">
        <v>-124</v>
      </c>
      <c r="F175" s="101">
        <v>-151</v>
      </c>
      <c r="G175" s="106">
        <f t="shared" si="52"/>
        <v>-557</v>
      </c>
      <c r="H175" s="101">
        <v>-141.23110902467999</v>
      </c>
      <c r="I175" s="101">
        <v>-131.84359744394001</v>
      </c>
      <c r="J175" s="75">
        <v>-128.75445902991399</v>
      </c>
      <c r="K175" s="75">
        <v>-128.43797144276101</v>
      </c>
      <c r="L175" s="106">
        <v>-530.26713694129501</v>
      </c>
      <c r="M175" s="145">
        <v>-131.705628923658</v>
      </c>
      <c r="N175" s="145">
        <v>-121.00255248923401</v>
      </c>
      <c r="O175" s="145">
        <v>-121.335076893536</v>
      </c>
      <c r="P175" s="145">
        <v>-134.08791384064995</v>
      </c>
      <c r="Q175" s="106">
        <v>-508.13117214707995</v>
      </c>
      <c r="R175" s="145">
        <v>-134.84748941124101</v>
      </c>
      <c r="S175" s="145">
        <v>-127.30352108217799</v>
      </c>
      <c r="T175" s="145">
        <v>-126.260405855475</v>
      </c>
      <c r="U175" s="145">
        <v>-135.94605598881199</v>
      </c>
      <c r="V175" s="106">
        <v>-524.35747233770599</v>
      </c>
      <c r="W175" s="145">
        <v>-136.18039547209901</v>
      </c>
      <c r="X175" s="145">
        <v>-140.69087192888699</v>
      </c>
      <c r="Y175" s="145">
        <v>-138.42651217847799</v>
      </c>
      <c r="Z175" s="145">
        <v>-136.20399544744899</v>
      </c>
      <c r="AA175" s="106">
        <v>-551.50177502691201</v>
      </c>
      <c r="AB175" s="145">
        <v>-142.99436023195599</v>
      </c>
      <c r="AC175" s="145">
        <v>-129.92364289882701</v>
      </c>
      <c r="AD175" s="145">
        <v>-133.547571376505</v>
      </c>
      <c r="AE175" s="145">
        <v>-132.36945285501901</v>
      </c>
      <c r="AF175" s="106">
        <v>-538.83502736230594</v>
      </c>
      <c r="AG175" s="145">
        <v>-135.612075749827</v>
      </c>
      <c r="AH175" s="145">
        <v>-132.66911445231401</v>
      </c>
      <c r="AI175" s="145">
        <v>-111.8463406669416</v>
      </c>
      <c r="AJ175" s="145">
        <v>-142.16856373043899</v>
      </c>
      <c r="AK175" s="106">
        <v>-522.29609459952064</v>
      </c>
      <c r="AL175" s="145">
        <v>-110.425269602814</v>
      </c>
      <c r="AM175" s="145">
        <v>-110.425269602814</v>
      </c>
      <c r="AN175" s="145">
        <v>-107.08338168611</v>
      </c>
      <c r="AO175" s="145">
        <v>-107.0833816861097</v>
      </c>
      <c r="AP175" s="145">
        <v>-109.594034433115</v>
      </c>
      <c r="AQ175" s="305">
        <v>-109.59403443311504</v>
      </c>
      <c r="AR175" s="145">
        <v>-109.395321882103</v>
      </c>
      <c r="AS175" s="305">
        <f t="shared" ref="AS175:AS186" si="55">AU175-AM175-AO175-AQ175</f>
        <v>-109.39532188210325</v>
      </c>
      <c r="AT175" s="106">
        <v>-436.498007604142</v>
      </c>
      <c r="AU175" s="106">
        <v>-436.498007604142</v>
      </c>
      <c r="AV175" s="145">
        <v>-112.02281882266</v>
      </c>
      <c r="AW175" s="145">
        <v>-106.247691726136</v>
      </c>
      <c r="AX175" s="145">
        <v>-109.81208915021601</v>
      </c>
      <c r="AY175" s="145">
        <v>-127.97302572260101</v>
      </c>
      <c r="AZ175" s="66">
        <v>-456.055625421613</v>
      </c>
      <c r="BB175" s="174">
        <f t="shared" ref="BB175:BB186" si="56">IF(ISERROR($AY175/AS175),"ns",IF($AY175/AS175&gt;200%,"x"&amp;(ROUND($AY175/AS175,1)),IF($AY175/AS175&lt;0,"ns",$AY175/AS175-1)))</f>
        <v>0.16982173936577638</v>
      </c>
      <c r="BC175" s="174">
        <f t="shared" si="53"/>
        <v>0.16538194212425905</v>
      </c>
      <c r="BD175" s="174">
        <f t="shared" si="54"/>
        <v>4.4805743615690785E-2</v>
      </c>
      <c r="BE175" s="131"/>
    </row>
    <row r="176" spans="1:57" customFormat="1" ht="13">
      <c r="A176" s="21" t="s">
        <v>228</v>
      </c>
      <c r="B176" s="355" t="s">
        <v>32</v>
      </c>
      <c r="C176" s="63">
        <v>74</v>
      </c>
      <c r="D176" s="63">
        <v>114</v>
      </c>
      <c r="E176" s="63">
        <v>106</v>
      </c>
      <c r="F176" s="63">
        <v>82</v>
      </c>
      <c r="G176" s="64">
        <f t="shared" si="52"/>
        <v>376</v>
      </c>
      <c r="H176" s="63">
        <v>84.887822782815306</v>
      </c>
      <c r="I176" s="63">
        <v>92.175183029020701</v>
      </c>
      <c r="J176" s="77">
        <v>97.9352112943008</v>
      </c>
      <c r="K176" s="77">
        <v>74.097328147971098</v>
      </c>
      <c r="L176" s="64">
        <v>349.095545254108</v>
      </c>
      <c r="M176" s="148">
        <v>74.4703084207774</v>
      </c>
      <c r="N176" s="148">
        <v>81.752267739894407</v>
      </c>
      <c r="O176" s="148">
        <v>84.969357346809403</v>
      </c>
      <c r="P176" s="148">
        <v>70.817221801632002</v>
      </c>
      <c r="Q176" s="64">
        <v>312.009155309113</v>
      </c>
      <c r="R176" s="148">
        <v>71.781559159294503</v>
      </c>
      <c r="S176" s="148">
        <v>84.594265916382696</v>
      </c>
      <c r="T176" s="148">
        <v>82.869720706900907</v>
      </c>
      <c r="U176" s="148">
        <v>83.734233984116301</v>
      </c>
      <c r="V176" s="64">
        <v>322.97977976669398</v>
      </c>
      <c r="W176" s="148">
        <v>88.1209655080538</v>
      </c>
      <c r="X176" s="148">
        <v>91.217928450924902</v>
      </c>
      <c r="Y176" s="148">
        <v>91.154930863060699</v>
      </c>
      <c r="Z176" s="148">
        <v>90.996700652450201</v>
      </c>
      <c r="AA176" s="64">
        <v>361.49052547449003</v>
      </c>
      <c r="AB176" s="148">
        <v>83.188068883975404</v>
      </c>
      <c r="AC176" s="148">
        <v>79.223436563436493</v>
      </c>
      <c r="AD176" s="148">
        <v>61.4214159908691</v>
      </c>
      <c r="AE176" s="148">
        <v>69.941782886161306</v>
      </c>
      <c r="AF176" s="64">
        <v>293.77470432444198</v>
      </c>
      <c r="AG176" s="148">
        <v>69.957570659341101</v>
      </c>
      <c r="AH176" s="148">
        <v>86.163697424335595</v>
      </c>
      <c r="AI176" s="148">
        <v>72.479066039659344</v>
      </c>
      <c r="AJ176" s="148">
        <v>85.098890834612604</v>
      </c>
      <c r="AK176" s="64">
        <v>313.69922495794867</v>
      </c>
      <c r="AL176" s="148">
        <v>56.9038597342917</v>
      </c>
      <c r="AM176" s="148">
        <v>56.9038597342917</v>
      </c>
      <c r="AN176" s="148">
        <v>83.172914008609993</v>
      </c>
      <c r="AO176" s="148">
        <v>83.172914008610292</v>
      </c>
      <c r="AP176" s="148">
        <v>97.568948837820102</v>
      </c>
      <c r="AQ176" s="306">
        <v>97.568948837820017</v>
      </c>
      <c r="AR176" s="148">
        <v>102.825841987335</v>
      </c>
      <c r="AS176" s="306">
        <f t="shared" si="55"/>
        <v>102.82584198733497</v>
      </c>
      <c r="AT176" s="64">
        <v>340.47156456805698</v>
      </c>
      <c r="AU176" s="64">
        <v>340.47156456805698</v>
      </c>
      <c r="AV176" s="148">
        <v>96.054075857282797</v>
      </c>
      <c r="AW176" s="148">
        <v>116.068549898588</v>
      </c>
      <c r="AX176" s="148">
        <v>130.89371422127201</v>
      </c>
      <c r="AY176" s="148">
        <v>132.08422664800901</v>
      </c>
      <c r="AZ176" s="64">
        <v>475.10056662515098</v>
      </c>
      <c r="BB176" s="174">
        <f t="shared" si="56"/>
        <v>0.28454310798911608</v>
      </c>
      <c r="BC176" s="174">
        <f t="shared" si="53"/>
        <v>9.0952604853467012E-3</v>
      </c>
      <c r="BD176" s="174">
        <f t="shared" si="54"/>
        <v>0.39541922459190548</v>
      </c>
      <c r="BE176" s="131"/>
    </row>
    <row r="177" spans="1:1009 1027:2035 2053:3061 3079:4087 4105:5113 5131:6139 6157:7165 7183:8191 8209:9212 9217:10238 10243:11264 11269:12285 12290:13311 13316:16361" customFormat="1" ht="13">
      <c r="A177" s="21" t="s">
        <v>229</v>
      </c>
      <c r="B177" s="356" t="s">
        <v>34</v>
      </c>
      <c r="C177" s="101">
        <v>-50</v>
      </c>
      <c r="D177" s="101">
        <v>-50</v>
      </c>
      <c r="E177" s="101">
        <v>-51</v>
      </c>
      <c r="F177" s="101">
        <v>-49</v>
      </c>
      <c r="G177" s="106">
        <f t="shared" si="52"/>
        <v>-200</v>
      </c>
      <c r="H177" s="101">
        <v>-41.400452572505301</v>
      </c>
      <c r="I177" s="101">
        <v>-30.919483697593101</v>
      </c>
      <c r="J177" s="75">
        <v>-37.932970544461298</v>
      </c>
      <c r="K177" s="75">
        <v>-40.9414383625478</v>
      </c>
      <c r="L177" s="106">
        <v>-151.19434517710701</v>
      </c>
      <c r="M177" s="145">
        <v>-28.683678822935299</v>
      </c>
      <c r="N177" s="145">
        <v>-23.961264694218801</v>
      </c>
      <c r="O177" s="145">
        <v>-33.276684311953098</v>
      </c>
      <c r="P177" s="145">
        <v>-29.377390798636995</v>
      </c>
      <c r="Q177" s="106">
        <v>-115.29901862774398</v>
      </c>
      <c r="R177" s="145">
        <v>-14.646010553513999</v>
      </c>
      <c r="S177" s="145">
        <v>-23.1546117954903</v>
      </c>
      <c r="T177" s="145">
        <v>-25.430466901247598</v>
      </c>
      <c r="U177" s="145">
        <v>-19.2940207214399</v>
      </c>
      <c r="V177" s="106">
        <v>-82.525109971691705</v>
      </c>
      <c r="W177" s="145">
        <v>-21.767049521877698</v>
      </c>
      <c r="X177" s="145">
        <v>-22.7060001352135</v>
      </c>
      <c r="Y177" s="145">
        <v>-22.651225583527999</v>
      </c>
      <c r="Z177" s="145">
        <v>-16.318659106431301</v>
      </c>
      <c r="AA177" s="106">
        <v>-83.442934347050496</v>
      </c>
      <c r="AB177" s="145">
        <v>-32.9286372953419</v>
      </c>
      <c r="AC177" s="145">
        <v>-52.151673019713101</v>
      </c>
      <c r="AD177" s="145">
        <v>-38.030164145268301</v>
      </c>
      <c r="AE177" s="145">
        <v>-18.4235942639272</v>
      </c>
      <c r="AF177" s="106">
        <v>-141.53406872425001</v>
      </c>
      <c r="AG177" s="145">
        <v>-28.579624751608701</v>
      </c>
      <c r="AH177" s="145">
        <v>-16.315527836225101</v>
      </c>
      <c r="AI177" s="145">
        <v>-29.4740606636922</v>
      </c>
      <c r="AJ177" s="145">
        <v>-14.066179214803901</v>
      </c>
      <c r="AK177" s="106">
        <v>-88.435392466330001</v>
      </c>
      <c r="AL177" s="145">
        <v>-32.754294767868998</v>
      </c>
      <c r="AM177" s="145">
        <v>-32.754294767868998</v>
      </c>
      <c r="AN177" s="145">
        <v>-43.575530874081103</v>
      </c>
      <c r="AO177" s="145">
        <v>-43.575530874080982</v>
      </c>
      <c r="AP177" s="145">
        <v>-57.771552685047901</v>
      </c>
      <c r="AQ177" s="305">
        <v>-57.771552685047993</v>
      </c>
      <c r="AR177" s="145">
        <v>-58.796882420072201</v>
      </c>
      <c r="AS177" s="305">
        <f t="shared" si="55"/>
        <v>-58.796882420072052</v>
      </c>
      <c r="AT177" s="106">
        <v>-192.89826074707003</v>
      </c>
      <c r="AU177" s="106">
        <v>-192.89826074707003</v>
      </c>
      <c r="AV177" s="145">
        <v>-53.1685477026382</v>
      </c>
      <c r="AW177" s="145">
        <v>-38.232176234000399</v>
      </c>
      <c r="AX177" s="145">
        <v>-36.418441777023801</v>
      </c>
      <c r="AY177" s="145">
        <v>-6.3030111586483804</v>
      </c>
      <c r="AZ177" s="66">
        <v>-134.122176872311</v>
      </c>
      <c r="BB177" s="174">
        <f t="shared" si="56"/>
        <v>-0.89280024893808552</v>
      </c>
      <c r="BC177" s="174">
        <f t="shared" si="53"/>
        <v>-0.82692803834828221</v>
      </c>
      <c r="BD177" s="174">
        <f t="shared" si="54"/>
        <v>-0.30469991614816461</v>
      </c>
      <c r="BE177" s="131"/>
    </row>
    <row r="178" spans="1:1009 1027:2035 2053:3061 3079:4087 4105:5113 5131:6139 6157:7165 7183:8191 8209:9212 9217:10238 10243:11264 11269:12285 12290:13311 13316:16361" customFormat="1" ht="13">
      <c r="A178" s="21" t="s">
        <v>230</v>
      </c>
      <c r="B178" s="356" t="s">
        <v>38</v>
      </c>
      <c r="C178" s="101">
        <v>0</v>
      </c>
      <c r="D178" s="101">
        <v>0</v>
      </c>
      <c r="E178" s="101">
        <v>0</v>
      </c>
      <c r="F178" s="101">
        <v>0</v>
      </c>
      <c r="G178" s="106">
        <f t="shared" si="52"/>
        <v>0</v>
      </c>
      <c r="H178" s="101">
        <v>-8.3273001483905799E-4</v>
      </c>
      <c r="I178" s="101">
        <v>2.5806241630539297E-4</v>
      </c>
      <c r="J178" s="75">
        <v>1.45040918034537E-2</v>
      </c>
      <c r="K178" s="75">
        <v>-1.39294242044201E-2</v>
      </c>
      <c r="L178" s="106">
        <v>0</v>
      </c>
      <c r="M178" s="145">
        <v>0</v>
      </c>
      <c r="N178" s="145">
        <v>0</v>
      </c>
      <c r="O178" s="145">
        <v>0</v>
      </c>
      <c r="P178" s="145">
        <v>0</v>
      </c>
      <c r="Q178" s="106">
        <v>0</v>
      </c>
      <c r="R178" s="145">
        <v>0</v>
      </c>
      <c r="S178" s="145">
        <v>0</v>
      </c>
      <c r="T178" s="145">
        <v>0</v>
      </c>
      <c r="U178" s="145">
        <v>0</v>
      </c>
      <c r="V178" s="106">
        <v>0</v>
      </c>
      <c r="W178" s="145">
        <v>0</v>
      </c>
      <c r="X178" s="145">
        <v>0</v>
      </c>
      <c r="Y178" s="145">
        <v>0</v>
      </c>
      <c r="Z178" s="145">
        <v>0</v>
      </c>
      <c r="AA178" s="106">
        <v>0</v>
      </c>
      <c r="AB178" s="145">
        <v>0</v>
      </c>
      <c r="AC178" s="145">
        <v>0</v>
      </c>
      <c r="AD178" s="145">
        <v>0</v>
      </c>
      <c r="AE178" s="145">
        <v>0</v>
      </c>
      <c r="AF178" s="106">
        <v>0</v>
      </c>
      <c r="AG178" s="145">
        <v>0</v>
      </c>
      <c r="AH178" s="145">
        <v>0</v>
      </c>
      <c r="AI178" s="145">
        <v>0</v>
      </c>
      <c r="AJ178" s="145">
        <v>0</v>
      </c>
      <c r="AK178" s="106">
        <v>0</v>
      </c>
      <c r="AL178" s="145">
        <v>0</v>
      </c>
      <c r="AM178" s="145">
        <v>0</v>
      </c>
      <c r="AN178" s="145">
        <v>0</v>
      </c>
      <c r="AO178" s="145">
        <v>0</v>
      </c>
      <c r="AP178" s="145">
        <v>0</v>
      </c>
      <c r="AQ178" s="305">
        <v>0</v>
      </c>
      <c r="AR178" s="145">
        <v>3.2334502755656998E-4</v>
      </c>
      <c r="AS178" s="305">
        <f t="shared" si="55"/>
        <v>3.2334502755656998E-4</v>
      </c>
      <c r="AT178" s="106">
        <v>3.2334502755656998E-4</v>
      </c>
      <c r="AU178" s="106">
        <v>3.2334502755656998E-4</v>
      </c>
      <c r="AV178" s="145">
        <v>-2.49697675327752E-4</v>
      </c>
      <c r="AW178" s="145">
        <v>3.9615367604022798E-4</v>
      </c>
      <c r="AX178" s="145">
        <v>0.10933237419187999</v>
      </c>
      <c r="AY178" s="145">
        <v>-4.6593924904323098E-4</v>
      </c>
      <c r="AZ178" s="66">
        <v>1.28909435497917E-5</v>
      </c>
      <c r="BB178" s="174" t="str">
        <f t="shared" si="56"/>
        <v>ns</v>
      </c>
      <c r="BC178" s="174" t="str">
        <f t="shared" si="53"/>
        <v>ns</v>
      </c>
      <c r="BD178" s="174">
        <f t="shared" si="54"/>
        <v>-0.96013254433752993</v>
      </c>
      <c r="BE178" s="131"/>
    </row>
    <row r="179" spans="1:1009 1027:2035 2053:3061 3079:4087 4105:5113 5131:6139 6157:7165 7183:8191 8209:9212 9217:10238 10243:11264 11269:12285 12290:13311 13316:16361" customFormat="1" ht="13">
      <c r="A179" s="21" t="s">
        <v>231</v>
      </c>
      <c r="B179" s="356" t="s">
        <v>40</v>
      </c>
      <c r="C179" s="101">
        <v>0</v>
      </c>
      <c r="D179" s="101">
        <v>0</v>
      </c>
      <c r="E179" s="101">
        <v>2</v>
      </c>
      <c r="F179" s="101">
        <v>0</v>
      </c>
      <c r="G179" s="106">
        <f t="shared" si="52"/>
        <v>2</v>
      </c>
      <c r="H179" s="101">
        <v>-1.9606916704988799E-2</v>
      </c>
      <c r="I179" s="101">
        <v>0.15156531218854899</v>
      </c>
      <c r="J179" s="75">
        <v>0.73761952285131005</v>
      </c>
      <c r="K179" s="75">
        <v>-1.0863119096037499</v>
      </c>
      <c r="L179" s="106">
        <v>-0.21673399126887899</v>
      </c>
      <c r="M179" s="145">
        <v>0.22097630316276201</v>
      </c>
      <c r="N179" s="145">
        <v>4.2220736637489299E-2</v>
      </c>
      <c r="O179" s="145">
        <v>6.8918208029223197E-3</v>
      </c>
      <c r="P179" s="145">
        <v>-1.21311940977994</v>
      </c>
      <c r="Q179" s="106">
        <v>-0.94303054917679852</v>
      </c>
      <c r="R179" s="145">
        <v>-0.135384483011318</v>
      </c>
      <c r="S179" s="145">
        <v>-0.14558326052595699</v>
      </c>
      <c r="T179" s="145">
        <v>0.45432934130372998</v>
      </c>
      <c r="U179" s="145">
        <v>13.919449163853301</v>
      </c>
      <c r="V179" s="106">
        <v>14.0928107616198</v>
      </c>
      <c r="W179" s="145">
        <v>6.3177467943121499E-2</v>
      </c>
      <c r="X179" s="145">
        <v>-1.0703719934462801</v>
      </c>
      <c r="Y179" s="145">
        <v>-2.7647706452485599E-2</v>
      </c>
      <c r="Z179" s="145">
        <v>3.4203228722282701</v>
      </c>
      <c r="AA179" s="106">
        <v>2.3854806402726201</v>
      </c>
      <c r="AB179" s="145">
        <v>-9.0519158831144503E-2</v>
      </c>
      <c r="AC179" s="145">
        <v>-6.7135703186720894E-2</v>
      </c>
      <c r="AD179" s="145">
        <v>6.5156125904963904</v>
      </c>
      <c r="AE179" s="145">
        <v>-0.234921422005856</v>
      </c>
      <c r="AF179" s="106">
        <v>6.1230363064726703</v>
      </c>
      <c r="AG179" s="145">
        <v>2.3554019181492198</v>
      </c>
      <c r="AH179" s="145">
        <v>0.29202523093188298</v>
      </c>
      <c r="AI179" s="145">
        <v>-1.0744871164110801</v>
      </c>
      <c r="AJ179" s="145">
        <v>-0.492170486151636</v>
      </c>
      <c r="AK179" s="106">
        <v>1.08076954651838</v>
      </c>
      <c r="AL179" s="145">
        <v>-2.42816344955265E-3</v>
      </c>
      <c r="AM179" s="145">
        <v>-2.42816344955265E-3</v>
      </c>
      <c r="AN179" s="145">
        <v>-3.33079293938226E-2</v>
      </c>
      <c r="AO179" s="145">
        <v>-3.3307929393822551E-2</v>
      </c>
      <c r="AP179" s="145">
        <v>-7.0711775116384296E-2</v>
      </c>
      <c r="AQ179" s="305">
        <v>-7.0711775116384795E-2</v>
      </c>
      <c r="AR179" s="145">
        <v>0.11181144838113601</v>
      </c>
      <c r="AS179" s="305">
        <f t="shared" si="55"/>
        <v>0.11181144838113671</v>
      </c>
      <c r="AT179" s="106">
        <v>5.3635804213766998E-3</v>
      </c>
      <c r="AU179" s="106">
        <v>5.3635804213767102E-3</v>
      </c>
      <c r="AV179" s="145">
        <v>1.8909584591868499E-2</v>
      </c>
      <c r="AW179" s="145">
        <v>0.123461171224317</v>
      </c>
      <c r="AX179" s="145">
        <v>7.4893820100415703E-2</v>
      </c>
      <c r="AY179" s="145">
        <v>-1.52970906426144E-2</v>
      </c>
      <c r="AZ179" s="66">
        <v>0.201967485273987</v>
      </c>
      <c r="BB179" s="174" t="str">
        <f t="shared" si="56"/>
        <v>ns</v>
      </c>
      <c r="BC179" s="174" t="str">
        <f t="shared" si="53"/>
        <v>ns</v>
      </c>
      <c r="BD179" s="174" t="str">
        <f t="shared" si="54"/>
        <v>x37,7</v>
      </c>
      <c r="BE179" s="131"/>
    </row>
    <row r="180" spans="1:1009 1027:2035 2053:3061 3079:4087 4105:5113 5131:6139 6157:7165 7183:8191 8209:9212 9217:10238 10243:11264 11269:12285 12290:13311 13316:16361" customFormat="1" ht="13">
      <c r="A180" s="21" t="s">
        <v>232</v>
      </c>
      <c r="B180" s="356" t="s">
        <v>42</v>
      </c>
      <c r="C180" s="101">
        <v>0</v>
      </c>
      <c r="D180" s="101">
        <v>0</v>
      </c>
      <c r="E180" s="101">
        <v>0</v>
      </c>
      <c r="F180" s="101">
        <v>0</v>
      </c>
      <c r="G180" s="106">
        <f t="shared" si="52"/>
        <v>0</v>
      </c>
      <c r="H180" s="101">
        <v>0</v>
      </c>
      <c r="I180" s="101">
        <v>0</v>
      </c>
      <c r="J180" s="75">
        <v>0</v>
      </c>
      <c r="K180" s="75">
        <v>0</v>
      </c>
      <c r="L180" s="106">
        <v>0</v>
      </c>
      <c r="M180" s="145">
        <v>0</v>
      </c>
      <c r="N180" s="145">
        <v>0</v>
      </c>
      <c r="O180" s="145">
        <v>0</v>
      </c>
      <c r="P180" s="145">
        <v>3.5570414469111698E-4</v>
      </c>
      <c r="Q180" s="106">
        <v>3.5570414469111698E-4</v>
      </c>
      <c r="R180" s="145">
        <v>0</v>
      </c>
      <c r="S180" s="145">
        <v>0</v>
      </c>
      <c r="T180" s="145">
        <v>0</v>
      </c>
      <c r="U180" s="145">
        <v>0</v>
      </c>
      <c r="V180" s="106">
        <v>0</v>
      </c>
      <c r="W180" s="145">
        <v>0</v>
      </c>
      <c r="X180" s="145">
        <v>0</v>
      </c>
      <c r="Y180" s="145">
        <v>0</v>
      </c>
      <c r="Z180" s="145">
        <v>0</v>
      </c>
      <c r="AA180" s="106">
        <v>0</v>
      </c>
      <c r="AB180" s="145">
        <v>0</v>
      </c>
      <c r="AC180" s="145">
        <v>0</v>
      </c>
      <c r="AD180" s="145">
        <v>0</v>
      </c>
      <c r="AE180" s="145">
        <v>0</v>
      </c>
      <c r="AF180" s="106">
        <v>0</v>
      </c>
      <c r="AG180" s="145">
        <v>0</v>
      </c>
      <c r="AH180" s="145">
        <v>0</v>
      </c>
      <c r="AI180" s="145">
        <v>0</v>
      </c>
      <c r="AJ180" s="145">
        <v>0</v>
      </c>
      <c r="AK180" s="106">
        <v>0</v>
      </c>
      <c r="AL180" s="145">
        <v>0</v>
      </c>
      <c r="AM180" s="145">
        <v>0</v>
      </c>
      <c r="AN180" s="145">
        <v>0</v>
      </c>
      <c r="AO180" s="145">
        <v>0</v>
      </c>
      <c r="AP180" s="145">
        <v>0</v>
      </c>
      <c r="AQ180" s="305">
        <v>0</v>
      </c>
      <c r="AR180" s="145">
        <v>0</v>
      </c>
      <c r="AS180" s="305">
        <f t="shared" si="55"/>
        <v>0</v>
      </c>
      <c r="AT180" s="106">
        <v>0</v>
      </c>
      <c r="AU180" s="106">
        <v>0</v>
      </c>
      <c r="AV180" s="145">
        <v>0</v>
      </c>
      <c r="AW180" s="145">
        <v>0</v>
      </c>
      <c r="AX180" s="145">
        <v>0</v>
      </c>
      <c r="AY180" s="145">
        <v>0</v>
      </c>
      <c r="AZ180" s="66">
        <v>0</v>
      </c>
      <c r="BB180" s="174" t="str">
        <f t="shared" si="56"/>
        <v>ns</v>
      </c>
      <c r="BC180" s="174" t="str">
        <f t="shared" si="53"/>
        <v>ns</v>
      </c>
      <c r="BD180" s="174" t="str">
        <f t="shared" si="54"/>
        <v>ns</v>
      </c>
      <c r="BE180" s="131"/>
    </row>
    <row r="181" spans="1:1009 1027:2035 2053:3061 3079:4087 4105:5113 5131:6139 6157:7165 7183:8191 8209:9212 9217:10238 10243:11264 11269:12285 12290:13311 13316:16361" customFormat="1" ht="13">
      <c r="A181" s="21" t="s">
        <v>233</v>
      </c>
      <c r="B181" s="355" t="s">
        <v>44</v>
      </c>
      <c r="C181" s="63">
        <v>24</v>
      </c>
      <c r="D181" s="63">
        <v>64</v>
      </c>
      <c r="E181" s="63">
        <v>57</v>
      </c>
      <c r="F181" s="63">
        <v>35</v>
      </c>
      <c r="G181" s="64">
        <f t="shared" si="52"/>
        <v>180</v>
      </c>
      <c r="H181" s="63">
        <v>43.466930563590203</v>
      </c>
      <c r="I181" s="63">
        <v>61.407522706032502</v>
      </c>
      <c r="J181" s="77">
        <v>60.754364364494201</v>
      </c>
      <c r="K181" s="77">
        <v>32.055648451614601</v>
      </c>
      <c r="L181" s="64">
        <v>197.684466085732</v>
      </c>
      <c r="M181" s="148">
        <v>46.007605901004901</v>
      </c>
      <c r="N181" s="148">
        <v>57.833223782313098</v>
      </c>
      <c r="O181" s="148">
        <v>51.699564855659297</v>
      </c>
      <c r="P181" s="148">
        <v>40.227067297359696</v>
      </c>
      <c r="Q181" s="64">
        <v>195.76746183633696</v>
      </c>
      <c r="R181" s="148">
        <v>57.0001641227691</v>
      </c>
      <c r="S181" s="148">
        <v>61.294070860366503</v>
      </c>
      <c r="T181" s="148">
        <v>57.893583146957099</v>
      </c>
      <c r="U181" s="148">
        <v>78.359662426529695</v>
      </c>
      <c r="V181" s="64">
        <v>254.54748055662199</v>
      </c>
      <c r="W181" s="148">
        <v>66.417093454119197</v>
      </c>
      <c r="X181" s="148">
        <v>67.4415563222651</v>
      </c>
      <c r="Y181" s="148">
        <v>68.476057573080297</v>
      </c>
      <c r="Z181" s="148">
        <v>78.098364418247201</v>
      </c>
      <c r="AA181" s="64">
        <v>280.43307176771202</v>
      </c>
      <c r="AB181" s="148">
        <v>50.168912429802297</v>
      </c>
      <c r="AC181" s="148">
        <v>27.004627840536699</v>
      </c>
      <c r="AD181" s="148">
        <v>29.906864436097099</v>
      </c>
      <c r="AE181" s="148">
        <v>51.283267200228302</v>
      </c>
      <c r="AF181" s="64">
        <v>158.363671906664</v>
      </c>
      <c r="AG181" s="148">
        <v>43.733347825881502</v>
      </c>
      <c r="AH181" s="148">
        <v>70.140194819042406</v>
      </c>
      <c r="AI181" s="148">
        <v>41.930518259556045</v>
      </c>
      <c r="AJ181" s="148">
        <v>70.540541133657001</v>
      </c>
      <c r="AK181" s="64">
        <v>226.34460203813666</v>
      </c>
      <c r="AL181" s="148">
        <v>24.147136802973023</v>
      </c>
      <c r="AM181" s="148">
        <v>24.147136802973023</v>
      </c>
      <c r="AN181" s="148">
        <v>39.564075205135097</v>
      </c>
      <c r="AO181" s="148">
        <v>39.564075205134969</v>
      </c>
      <c r="AP181" s="148">
        <v>39.726684377655801</v>
      </c>
      <c r="AQ181" s="306">
        <v>39.726684377656014</v>
      </c>
      <c r="AR181" s="148">
        <v>44.141094360671197</v>
      </c>
      <c r="AS181" s="306">
        <f t="shared" si="55"/>
        <v>44.141094360671005</v>
      </c>
      <c r="AT181" s="64">
        <v>147.5789907464353</v>
      </c>
      <c r="AU181" s="64">
        <v>147.57899074643501</v>
      </c>
      <c r="AV181" s="148">
        <v>42.904188041561206</v>
      </c>
      <c r="AW181" s="148">
        <v>77.960230989487798</v>
      </c>
      <c r="AX181" s="148">
        <v>94.659498638540498</v>
      </c>
      <c r="AY181" s="148">
        <v>125.76545245946799</v>
      </c>
      <c r="AZ181" s="64">
        <v>341.18037012905802</v>
      </c>
      <c r="BB181" s="174" t="str">
        <f t="shared" si="56"/>
        <v>x2.8</v>
      </c>
      <c r="BC181" s="174">
        <f t="shared" si="53"/>
        <v>0.32860890104337348</v>
      </c>
      <c r="BD181" s="174" t="str">
        <f t="shared" si="54"/>
        <v>x2,3</v>
      </c>
      <c r="BE181" s="131"/>
    </row>
    <row r="182" spans="1:1009 1027:2035 2053:3061 3079:4087 4105:5113 5131:6139 6157:7165 7183:8191 8209:9212 9217:10238 10243:11264 11269:12285 12290:13311 13316:16361" customFormat="1" ht="13">
      <c r="A182" s="21" t="s">
        <v>234</v>
      </c>
      <c r="B182" s="356" t="s">
        <v>46</v>
      </c>
      <c r="C182" s="101">
        <v>-12</v>
      </c>
      <c r="D182" s="101">
        <v>-16</v>
      </c>
      <c r="E182" s="101">
        <v>-11</v>
      </c>
      <c r="F182" s="101">
        <v>-7</v>
      </c>
      <c r="G182" s="106">
        <f t="shared" si="52"/>
        <v>-46</v>
      </c>
      <c r="H182" s="101">
        <v>-13.9198304823953</v>
      </c>
      <c r="I182" s="101">
        <v>-14.7320332784969</v>
      </c>
      <c r="J182" s="75">
        <v>-15.0962389775629</v>
      </c>
      <c r="K182" s="75">
        <v>-10.3385965612683</v>
      </c>
      <c r="L182" s="106">
        <v>-54.086699299723399</v>
      </c>
      <c r="M182" s="145">
        <v>-14.597625763573401</v>
      </c>
      <c r="N182" s="145">
        <v>-14.3793581859839</v>
      </c>
      <c r="O182" s="145">
        <v>-13.7952479433345</v>
      </c>
      <c r="P182" s="145">
        <v>-9.9372142580655982</v>
      </c>
      <c r="Q182" s="106">
        <v>-52.709446150957007</v>
      </c>
      <c r="R182" s="145">
        <v>-14.607047496310299</v>
      </c>
      <c r="S182" s="145">
        <v>-15.049588141913199</v>
      </c>
      <c r="T182" s="145">
        <v>-14.417642454170901</v>
      </c>
      <c r="U182" s="145">
        <v>-14.8566975601036</v>
      </c>
      <c r="V182" s="106">
        <v>-58.930975652497999</v>
      </c>
      <c r="W182" s="145">
        <v>-16.519177203683501</v>
      </c>
      <c r="X182" s="145">
        <v>-14.244191100509701</v>
      </c>
      <c r="Y182" s="145">
        <v>-19.229116592863601</v>
      </c>
      <c r="Z182" s="145">
        <v>-15.676990172156</v>
      </c>
      <c r="AA182" s="106">
        <v>-65.669475069212695</v>
      </c>
      <c r="AB182" s="145">
        <v>-18.858766633669699</v>
      </c>
      <c r="AC182" s="145">
        <v>0.55304637336518503</v>
      </c>
      <c r="AD182" s="145">
        <v>-10.5698419041384</v>
      </c>
      <c r="AE182" s="145">
        <v>-7.3667238543328999</v>
      </c>
      <c r="AF182" s="106">
        <v>-36.2422860187758</v>
      </c>
      <c r="AG182" s="145">
        <v>-15.952863427690801</v>
      </c>
      <c r="AH182" s="145">
        <v>-21.199526128976999</v>
      </c>
      <c r="AI182" s="145">
        <v>-14.0256183560114</v>
      </c>
      <c r="AJ182" s="145">
        <v>-21.5171657823342</v>
      </c>
      <c r="AK182" s="106">
        <v>-72.695173695013494</v>
      </c>
      <c r="AL182" s="145">
        <v>-9.0903432941070701</v>
      </c>
      <c r="AM182" s="145">
        <v>-9.0903432941070701</v>
      </c>
      <c r="AN182" s="145">
        <v>-14.9926250987111</v>
      </c>
      <c r="AO182" s="145">
        <v>-14.992625098711128</v>
      </c>
      <c r="AP182" s="145">
        <v>-12.607964552581929</v>
      </c>
      <c r="AQ182" s="305">
        <v>-12.607964552581901</v>
      </c>
      <c r="AR182" s="145">
        <v>-14.8748563788611</v>
      </c>
      <c r="AS182" s="305">
        <f t="shared" si="55"/>
        <v>-14.874856378861093</v>
      </c>
      <c r="AT182" s="106">
        <v>-51.565789324261196</v>
      </c>
      <c r="AU182" s="106">
        <v>-51.565789324261196</v>
      </c>
      <c r="AV182" s="145">
        <v>-14.2675812840003</v>
      </c>
      <c r="AW182" s="145">
        <v>-21.556660595244299</v>
      </c>
      <c r="AX182" s="145">
        <v>-25.215598671287101</v>
      </c>
      <c r="AY182" s="145">
        <v>-65.072854050154604</v>
      </c>
      <c r="AZ182" s="66">
        <v>-126.112694600686</v>
      </c>
      <c r="BB182" s="174" t="str">
        <f t="shared" si="56"/>
        <v>x4.4</v>
      </c>
      <c r="BC182" s="174" t="str">
        <f t="shared" si="53"/>
        <v>x2,6</v>
      </c>
      <c r="BD182" s="174" t="str">
        <f t="shared" si="54"/>
        <v>x2,4</v>
      </c>
      <c r="BE182" s="131"/>
    </row>
    <row r="183" spans="1:1009 1027:2035 2053:3061 3079:4087 4105:5113 5131:6139 6157:7165 7183:8191 8209:9212 9217:10238 10243:11264 11269:12285 12290:13311 13316:16361" customFormat="1" ht="13">
      <c r="A183" s="21" t="s">
        <v>235</v>
      </c>
      <c r="B183" s="356" t="s">
        <v>48</v>
      </c>
      <c r="C183" s="101">
        <v>-15</v>
      </c>
      <c r="D183" s="101">
        <v>1</v>
      </c>
      <c r="E183" s="101">
        <v>-2</v>
      </c>
      <c r="F183" s="101">
        <v>2</v>
      </c>
      <c r="G183" s="106">
        <f t="shared" si="52"/>
        <v>-14</v>
      </c>
      <c r="H183" s="101">
        <v>0</v>
      </c>
      <c r="I183" s="101">
        <v>0</v>
      </c>
      <c r="J183" s="75">
        <v>0</v>
      </c>
      <c r="K183" s="75">
        <v>-2.7560034359947299</v>
      </c>
      <c r="L183" s="106">
        <v>-2.7560034359947299</v>
      </c>
      <c r="M183" s="145">
        <v>3.5388829694490101E-2</v>
      </c>
      <c r="N183" s="145">
        <v>-7.8754024660156602E-3</v>
      </c>
      <c r="O183" s="145">
        <v>3.7659041699853301E-3</v>
      </c>
      <c r="P183" s="145">
        <v>-2.1269675061987101E-2</v>
      </c>
      <c r="Q183" s="106">
        <v>1.0009656336472701E-2</v>
      </c>
      <c r="R183" s="145">
        <v>0</v>
      </c>
      <c r="S183" s="145">
        <v>0</v>
      </c>
      <c r="T183" s="145">
        <v>0</v>
      </c>
      <c r="U183" s="145">
        <v>0</v>
      </c>
      <c r="V183" s="106">
        <v>0</v>
      </c>
      <c r="W183" s="145">
        <v>0</v>
      </c>
      <c r="X183" s="145">
        <v>0</v>
      </c>
      <c r="Y183" s="145">
        <v>0</v>
      </c>
      <c r="Z183" s="145">
        <v>-1.0789188629445334E-4</v>
      </c>
      <c r="AA183" s="106">
        <v>-1.0789188629445334E-4</v>
      </c>
      <c r="AB183" s="145">
        <v>-0.40873503782354398</v>
      </c>
      <c r="AC183" s="145">
        <v>-0.147858773948324</v>
      </c>
      <c r="AD183" s="145">
        <v>-0.43499486647979202</v>
      </c>
      <c r="AE183" s="145">
        <v>0.88624276707361993</v>
      </c>
      <c r="AF183" s="106">
        <v>-0.10534591117803949</v>
      </c>
      <c r="AG183" s="145">
        <v>-0.93523566966551097</v>
      </c>
      <c r="AH183" s="145">
        <v>0.20044799940894201</v>
      </c>
      <c r="AI183" s="145">
        <v>-1.2446344575826798</v>
      </c>
      <c r="AJ183" s="145">
        <v>4.0957616257480396</v>
      </c>
      <c r="AK183" s="106">
        <v>2.116339497908764</v>
      </c>
      <c r="AL183" s="145">
        <v>4.9929606877267698</v>
      </c>
      <c r="AM183" s="145">
        <v>4.9929606877268</v>
      </c>
      <c r="AN183" s="145">
        <v>13.892448421316999</v>
      </c>
      <c r="AO183" s="145">
        <v>13.892448421316999</v>
      </c>
      <c r="AP183" s="145">
        <v>9.0227958006913003</v>
      </c>
      <c r="AQ183" s="305">
        <v>9.022795800691199</v>
      </c>
      <c r="AR183" s="145">
        <v>-13.762062459807204</v>
      </c>
      <c r="AS183" s="305">
        <f t="shared" si="55"/>
        <v>-13.762062459807234</v>
      </c>
      <c r="AT183" s="106">
        <v>14.146142449927773</v>
      </c>
      <c r="AU183" s="106">
        <v>14.146142449927764</v>
      </c>
      <c r="AV183" s="145">
        <v>1.726</v>
      </c>
      <c r="AW183" s="145">
        <v>2.7909999999999999</v>
      </c>
      <c r="AX183" s="145">
        <v>2.0398526829146602</v>
      </c>
      <c r="AY183" s="145">
        <v>-9.9940477102733496</v>
      </c>
      <c r="AZ183" s="66">
        <v>-3.32819502735869</v>
      </c>
      <c r="BB183" s="174">
        <f t="shared" si="56"/>
        <v>-0.27379724227662483</v>
      </c>
      <c r="BC183" s="174" t="str">
        <f t="shared" si="53"/>
        <v>ns</v>
      </c>
      <c r="BD183" s="174" t="str">
        <f t="shared" si="54"/>
        <v>ns</v>
      </c>
      <c r="BE183" s="131"/>
    </row>
    <row r="184" spans="1:1009 1027:2035 2053:3061 3079:4087 4105:5113 5131:6139 6157:7165 7183:8191 8209:9212 9217:10238 10243:11264 11269:12285 12290:13311 13316:16361" customFormat="1" ht="13">
      <c r="A184" s="21" t="s">
        <v>236</v>
      </c>
      <c r="B184" s="355" t="s">
        <v>50</v>
      </c>
      <c r="C184" s="63">
        <v>-3</v>
      </c>
      <c r="D184" s="63">
        <v>49</v>
      </c>
      <c r="E184" s="63">
        <v>44</v>
      </c>
      <c r="F184" s="63">
        <v>28</v>
      </c>
      <c r="G184" s="64">
        <f t="shared" si="52"/>
        <v>118</v>
      </c>
      <c r="H184" s="63">
        <v>29.547100081195001</v>
      </c>
      <c r="I184" s="63">
        <v>46.675489427535602</v>
      </c>
      <c r="J184" s="77">
        <v>45.658125386931303</v>
      </c>
      <c r="K184" s="77">
        <v>18.961048454351602</v>
      </c>
      <c r="L184" s="64">
        <v>140.841763350013</v>
      </c>
      <c r="M184" s="148">
        <v>31.445368967126001</v>
      </c>
      <c r="N184" s="148">
        <v>43.445990193863203</v>
      </c>
      <c r="O184" s="148">
        <v>37.908082816494797</v>
      </c>
      <c r="P184" s="148">
        <v>30.2685833642321</v>
      </c>
      <c r="Q184" s="64">
        <v>143.06802534171598</v>
      </c>
      <c r="R184" s="148">
        <v>42.393116626458799</v>
      </c>
      <c r="S184" s="148">
        <v>46.244482718453298</v>
      </c>
      <c r="T184" s="148">
        <v>43.475940692786203</v>
      </c>
      <c r="U184" s="148">
        <v>63.502964866426197</v>
      </c>
      <c r="V184" s="64">
        <v>195.61650490412401</v>
      </c>
      <c r="W184" s="148">
        <v>49.897916250435799</v>
      </c>
      <c r="X184" s="148">
        <v>53.197365221755398</v>
      </c>
      <c r="Y184" s="148">
        <v>49.246940980216699</v>
      </c>
      <c r="Z184" s="148">
        <v>62.421266354204903</v>
      </c>
      <c r="AA184" s="64">
        <v>214.763488806613</v>
      </c>
      <c r="AB184" s="148">
        <v>30.901410758309002</v>
      </c>
      <c r="AC184" s="148">
        <v>27.409815439953601</v>
      </c>
      <c r="AD184" s="148">
        <v>18.902027665479</v>
      </c>
      <c r="AE184" s="148">
        <v>44.802786112969002</v>
      </c>
      <c r="AF184" s="64">
        <v>122.016039976711</v>
      </c>
      <c r="AG184" s="148">
        <v>26.845248728525199</v>
      </c>
      <c r="AH184" s="148">
        <v>49.141116689474302</v>
      </c>
      <c r="AI184" s="148">
        <v>26.660265445962011</v>
      </c>
      <c r="AJ184" s="148">
        <v>53.119136977070902</v>
      </c>
      <c r="AK184" s="64">
        <v>155.76576784103281</v>
      </c>
      <c r="AL184" s="148">
        <v>20.049754196593</v>
      </c>
      <c r="AM184" s="148">
        <v>20.049754196593</v>
      </c>
      <c r="AN184" s="148">
        <v>38.463898527741001</v>
      </c>
      <c r="AO184" s="148">
        <v>38.463898527741009</v>
      </c>
      <c r="AP184" s="148">
        <v>36.141515625765194</v>
      </c>
      <c r="AQ184" s="306">
        <v>36.141515625764981</v>
      </c>
      <c r="AR184" s="148">
        <v>15.504175522002795</v>
      </c>
      <c r="AS184" s="306">
        <f t="shared" si="55"/>
        <v>15.504175522002996</v>
      </c>
      <c r="AT184" s="64">
        <v>110.15934387210199</v>
      </c>
      <c r="AU184" s="64">
        <v>110.15934387210199</v>
      </c>
      <c r="AV184" s="148">
        <v>30.362606757560897</v>
      </c>
      <c r="AW184" s="148">
        <v>59.194570394243499</v>
      </c>
      <c r="AX184" s="148">
        <v>71.4837526501681</v>
      </c>
      <c r="AY184" s="148">
        <v>50.698550699040496</v>
      </c>
      <c r="AZ184" s="64">
        <v>211.73948050101299</v>
      </c>
      <c r="BB184" s="174" t="str">
        <f t="shared" si="56"/>
        <v>x3.3</v>
      </c>
      <c r="BC184" s="174">
        <f t="shared" si="53"/>
        <v>-0.29076819809457399</v>
      </c>
      <c r="BD184" s="174">
        <f t="shared" si="54"/>
        <v>0.92212002230921342</v>
      </c>
      <c r="BE184" s="131"/>
    </row>
    <row r="185" spans="1:1009 1027:2035 2053:3061 3079:4087 4105:5113 5131:6139 6157:7165 7183:8191 8209:9212 9217:10238 10243:11264 11269:12285 12290:13311 13316:16361" customFormat="1" ht="13">
      <c r="A185" s="21" t="s">
        <v>237</v>
      </c>
      <c r="B185" s="356" t="s">
        <v>52</v>
      </c>
      <c r="C185" s="101">
        <v>-9</v>
      </c>
      <c r="D185" s="101">
        <v>-12</v>
      </c>
      <c r="E185" s="101">
        <v>-13</v>
      </c>
      <c r="F185" s="101">
        <v>-11</v>
      </c>
      <c r="G185" s="106">
        <f t="shared" si="52"/>
        <v>-45</v>
      </c>
      <c r="H185" s="101">
        <v>-13.553619171276001</v>
      </c>
      <c r="I185" s="101">
        <v>-13.6081874648098</v>
      </c>
      <c r="J185" s="101">
        <v>-14.4530287139383</v>
      </c>
      <c r="K185" s="101">
        <v>-7.0407183027650904</v>
      </c>
      <c r="L185" s="106">
        <v>-48.655553652789202</v>
      </c>
      <c r="M185" s="145">
        <v>-11.067884146326</v>
      </c>
      <c r="N185" s="145">
        <v>-12.225057779013399</v>
      </c>
      <c r="O185" s="145">
        <v>-11.8199397811305</v>
      </c>
      <c r="P185" s="145">
        <v>-8.6756542386776694</v>
      </c>
      <c r="Q185" s="106">
        <v>-43.788535945147601</v>
      </c>
      <c r="R185" s="145">
        <v>-12.177115419356999</v>
      </c>
      <c r="S185" s="145">
        <v>-11.5542128966347</v>
      </c>
      <c r="T185" s="145">
        <v>-11.8347774808107</v>
      </c>
      <c r="U185" s="145">
        <v>-14.134824370412799</v>
      </c>
      <c r="V185" s="106">
        <v>-49.700930167215198</v>
      </c>
      <c r="W185" s="145">
        <v>-13.242565299676601</v>
      </c>
      <c r="X185" s="145">
        <v>-14.269552926631</v>
      </c>
      <c r="Y185" s="145">
        <v>-12.9870214669265</v>
      </c>
      <c r="Z185" s="145">
        <v>-11.6680273052506</v>
      </c>
      <c r="AA185" s="106">
        <v>-52.167166998484703</v>
      </c>
      <c r="AB185" s="145">
        <v>-9.4823324551059898</v>
      </c>
      <c r="AC185" s="145">
        <v>-15.8673492440175</v>
      </c>
      <c r="AD185" s="145">
        <v>-7.7580833604411596</v>
      </c>
      <c r="AE185" s="145">
        <v>-8.1381847125115403</v>
      </c>
      <c r="AF185" s="106">
        <v>-41.245949772076202</v>
      </c>
      <c r="AG185" s="145">
        <v>-8.2034724280285598</v>
      </c>
      <c r="AH185" s="145">
        <v>-12.3839118295463</v>
      </c>
      <c r="AI185" s="145">
        <v>-9.8536383358839501</v>
      </c>
      <c r="AJ185" s="145">
        <v>-12.2954987776218</v>
      </c>
      <c r="AK185" s="106">
        <v>-42.736521371080599</v>
      </c>
      <c r="AL185" s="145">
        <v>-8.78371985945871</v>
      </c>
      <c r="AM185" s="145">
        <v>-8.78371985945871</v>
      </c>
      <c r="AN185" s="145">
        <v>-13.237367131499999</v>
      </c>
      <c r="AO185" s="145">
        <v>-13.237367131500001</v>
      </c>
      <c r="AP185" s="145">
        <v>-9.61830569116891</v>
      </c>
      <c r="AQ185" s="305">
        <v>-9.6183056911688958</v>
      </c>
      <c r="AR185" s="145">
        <v>-2.0391578550671001</v>
      </c>
      <c r="AS185" s="305">
        <f t="shared" si="55"/>
        <v>-2.0391578550671028</v>
      </c>
      <c r="AT185" s="106">
        <v>-33.67855053719471</v>
      </c>
      <c r="AU185" s="106">
        <v>-33.67855053719471</v>
      </c>
      <c r="AV185" s="145">
        <v>-12.172778749447399</v>
      </c>
      <c r="AW185" s="145">
        <v>-12.0713738082676</v>
      </c>
      <c r="AX185" s="145">
        <v>-12.333191245477799</v>
      </c>
      <c r="AY185" s="145">
        <v>-12.2015435696884</v>
      </c>
      <c r="AZ185" s="66">
        <v>-48.778887372881201</v>
      </c>
      <c r="BB185" s="174" t="str">
        <f t="shared" si="56"/>
        <v>x6</v>
      </c>
      <c r="BC185" s="174">
        <f t="shared" si="53"/>
        <v>-1.0674258849076912E-2</v>
      </c>
      <c r="BD185" s="174">
        <f t="shared" si="54"/>
        <v>0.44836658926308681</v>
      </c>
      <c r="BE185" s="131"/>
    </row>
    <row r="186" spans="1:1009 1027:2035 2053:3061 3079:4087 4105:5113 5131:6139 6157:7165 7183:8191 8209:9212 9217:10238 10243:11264 11269:12285 12290:13311 13316:16361" customFormat="1" ht="13">
      <c r="A186" s="21" t="s">
        <v>238</v>
      </c>
      <c r="B186" s="358" t="s">
        <v>54</v>
      </c>
      <c r="C186" s="64">
        <v>-12</v>
      </c>
      <c r="D186" s="64">
        <v>37</v>
      </c>
      <c r="E186" s="64">
        <v>31</v>
      </c>
      <c r="F186" s="64">
        <v>17</v>
      </c>
      <c r="G186" s="64">
        <f t="shared" si="52"/>
        <v>73</v>
      </c>
      <c r="H186" s="64">
        <v>15.993480909919001</v>
      </c>
      <c r="I186" s="64">
        <v>33.0673019627258</v>
      </c>
      <c r="J186" s="78">
        <v>31.205096672993001</v>
      </c>
      <c r="K186" s="78">
        <v>11.9203301515865</v>
      </c>
      <c r="L186" s="64">
        <v>92.186209697224299</v>
      </c>
      <c r="M186" s="149">
        <v>20.3774848207999</v>
      </c>
      <c r="N186" s="149">
        <v>31.220932414849901</v>
      </c>
      <c r="O186" s="149">
        <v>26.0881430353643</v>
      </c>
      <c r="P186" s="149">
        <v>21.59292912555436</v>
      </c>
      <c r="Q186" s="64">
        <v>99.279489396569005</v>
      </c>
      <c r="R186" s="149">
        <v>30.216001207101801</v>
      </c>
      <c r="S186" s="149">
        <v>34.690269821818603</v>
      </c>
      <c r="T186" s="149">
        <v>31.641163211975499</v>
      </c>
      <c r="U186" s="149">
        <v>49.368140496013403</v>
      </c>
      <c r="V186" s="64">
        <v>145.91557473690901</v>
      </c>
      <c r="W186" s="149">
        <v>36.6553509507591</v>
      </c>
      <c r="X186" s="149">
        <v>38.927812295124497</v>
      </c>
      <c r="Y186" s="149">
        <v>36.2599195132902</v>
      </c>
      <c r="Z186" s="149">
        <v>50.753239048954271</v>
      </c>
      <c r="AA186" s="64">
        <v>162.59632180812801</v>
      </c>
      <c r="AB186" s="149">
        <v>21.419078303203001</v>
      </c>
      <c r="AC186" s="149">
        <v>11.542466195936001</v>
      </c>
      <c r="AD186" s="149">
        <v>11.143944305037801</v>
      </c>
      <c r="AE186" s="149">
        <v>36.6646014004574</v>
      </c>
      <c r="AF186" s="64">
        <v>80.7700902046343</v>
      </c>
      <c r="AG186" s="149">
        <v>18.641776300496701</v>
      </c>
      <c r="AH186" s="149">
        <v>36.757204859928002</v>
      </c>
      <c r="AI186" s="149">
        <v>16.806627110078011</v>
      </c>
      <c r="AJ186" s="149">
        <v>40.8236381994491</v>
      </c>
      <c r="AK186" s="64">
        <v>113.0292464699518</v>
      </c>
      <c r="AL186" s="149">
        <v>11.266034337133505</v>
      </c>
      <c r="AM186" s="149">
        <v>11.266034337133505</v>
      </c>
      <c r="AN186" s="149">
        <v>25.226531396241</v>
      </c>
      <c r="AO186" s="149">
        <v>25.226531396240997</v>
      </c>
      <c r="AP186" s="149">
        <v>26.52320993459626</v>
      </c>
      <c r="AQ186" s="306">
        <v>26.52320993459702</v>
      </c>
      <c r="AR186" s="149">
        <v>13.465017666935687</v>
      </c>
      <c r="AS186" s="306">
        <f t="shared" si="55"/>
        <v>13.465017666934955</v>
      </c>
      <c r="AT186" s="64">
        <v>76.480793334907474</v>
      </c>
      <c r="AU186" s="64">
        <v>76.48079333490648</v>
      </c>
      <c r="AV186" s="149">
        <v>18.189828008113398</v>
      </c>
      <c r="AW186" s="149">
        <v>47.123196585975904</v>
      </c>
      <c r="AX186" s="149">
        <v>59.1505614046904</v>
      </c>
      <c r="AY186" s="149">
        <v>38.497007129351999</v>
      </c>
      <c r="AZ186" s="64">
        <v>162.96059312813202</v>
      </c>
      <c r="BB186" s="174" t="str">
        <f t="shared" si="56"/>
        <v>x2.9</v>
      </c>
      <c r="BC186" s="174">
        <f t="shared" si="53"/>
        <v>-0.34916920118531047</v>
      </c>
      <c r="BD186" s="174" t="str">
        <f t="shared" si="54"/>
        <v>x2,1</v>
      </c>
      <c r="BE186" s="131"/>
    </row>
    <row r="187" spans="1:1009 1027:2035 2053:3061 3079:4087 4105:5113 5131:6139 6157:7165 7183:8191 8209:9212 9217:10238 10243:11264 11269:12285 12290:13311 13316:16361" customFormat="1" ht="13">
      <c r="A187" s="21"/>
      <c r="B187" s="21"/>
      <c r="C187" s="88"/>
      <c r="D187" s="88"/>
      <c r="E187" s="88"/>
      <c r="F187" s="88"/>
      <c r="G187" s="88"/>
      <c r="H187" s="163"/>
      <c r="I187" s="163"/>
      <c r="J187" s="163"/>
      <c r="K187" s="163"/>
      <c r="L187" s="88"/>
      <c r="M187" s="164"/>
      <c r="N187" s="164"/>
      <c r="O187" s="164"/>
      <c r="P187" s="164"/>
      <c r="Q187" s="88"/>
      <c r="R187" s="164"/>
      <c r="S187" s="164"/>
      <c r="T187" s="164"/>
      <c r="U187" s="164"/>
      <c r="V187" s="88"/>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B187" s="174"/>
      <c r="BC187" s="174"/>
      <c r="BD187" s="174"/>
      <c r="BE187" s="183"/>
    </row>
    <row r="188" spans="1:1009 1027:2035 2053:3061 3079:4087 4105:5113 5131:6139 6157:7165 7183:8191 8209:9212 9217:10238 10243:11264 11269:12285 12290:13311 13316:16361" customFormat="1" ht="13">
      <c r="A188" s="21"/>
      <c r="B188" s="88"/>
      <c r="C188" s="88"/>
      <c r="D188" s="88"/>
      <c r="E188" s="88"/>
      <c r="F188" s="88"/>
      <c r="G188" s="88"/>
      <c r="H188" s="88"/>
      <c r="I188" s="88"/>
      <c r="J188" s="88"/>
      <c r="K188" s="88"/>
      <c r="L188" s="88"/>
      <c r="M188" s="136"/>
      <c r="N188" s="136"/>
      <c r="O188" s="136"/>
      <c r="P188" s="136"/>
      <c r="Q188" s="88"/>
      <c r="R188" s="136"/>
      <c r="S188" s="136"/>
      <c r="T188" s="136"/>
      <c r="U188" s="136"/>
      <c r="V188" s="88"/>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470"/>
      <c r="BB188" s="174"/>
      <c r="BC188" s="174"/>
      <c r="BD188" s="174"/>
      <c r="BE188" s="131"/>
    </row>
    <row r="189" spans="1:1009 1027:2035 2053:3061 3079:4087 4105:5113 5131:6139 6157:7165 7183:8191 8209:9212 9217:10238 10243:11264 11269:12285 12290:13311 13316:16361" customFormat="1" ht="16" thickBot="1">
      <c r="A189" s="21"/>
      <c r="B189" s="24" t="s">
        <v>239</v>
      </c>
      <c r="C189" s="90"/>
      <c r="D189" s="90"/>
      <c r="E189" s="90"/>
      <c r="F189" s="90"/>
      <c r="G189" s="90"/>
      <c r="H189" s="90"/>
      <c r="I189" s="90"/>
      <c r="J189" s="90"/>
      <c r="K189" s="90"/>
      <c r="L189" s="90"/>
      <c r="M189" s="138"/>
      <c r="N189" s="138"/>
      <c r="O189" s="138"/>
      <c r="P189" s="138"/>
      <c r="Q189" s="90"/>
      <c r="R189" s="138"/>
      <c r="S189" s="138"/>
      <c r="T189" s="138"/>
      <c r="U189" s="138"/>
      <c r="V189" s="90"/>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471"/>
      <c r="BB189" s="140"/>
      <c r="BC189" s="140"/>
      <c r="BD189" s="406"/>
      <c r="BE189" s="139"/>
    </row>
    <row r="190" spans="1:1009 1027:2035 2053:3061 3079:4087 4105:5113 5131:6139 6157:7165 7183:8191 8209:9212 9217:10238 10243:11264 11269:12285 12290:13311 13316:16361" customFormat="1" ht="13">
      <c r="A190" s="21"/>
      <c r="B190" s="88"/>
      <c r="C190" s="88"/>
      <c r="D190" s="88"/>
      <c r="E190" s="88"/>
      <c r="F190" s="88"/>
      <c r="G190" s="88"/>
      <c r="H190" s="88"/>
      <c r="I190" s="88"/>
      <c r="J190" s="88"/>
      <c r="K190" s="88"/>
      <c r="L190" s="88"/>
      <c r="M190" s="136"/>
      <c r="N190" s="136"/>
      <c r="O190" s="136"/>
      <c r="P190" s="136"/>
      <c r="Q190" s="88"/>
      <c r="R190" s="136"/>
      <c r="S190" s="136"/>
      <c r="T190" s="136"/>
      <c r="U190" s="136"/>
      <c r="V190" s="88"/>
      <c r="W190" s="136"/>
      <c r="X190" s="136"/>
      <c r="Y190" s="136"/>
      <c r="Z190" s="136"/>
      <c r="AA190" s="136"/>
      <c r="AB190" s="136"/>
      <c r="AC190" s="136"/>
      <c r="AD190" s="136"/>
      <c r="AE190" s="136"/>
      <c r="AF190" s="136"/>
      <c r="AG190" s="136"/>
      <c r="AH190" s="136"/>
      <c r="AI190" s="136"/>
      <c r="AJ190" s="136"/>
      <c r="AK190" s="136"/>
      <c r="AL190" s="136"/>
      <c r="AM190" s="349" t="str">
        <f>+$AM$13</f>
        <v>IFRS 17</v>
      </c>
      <c r="AN190" s="136"/>
      <c r="AO190" s="349" t="str">
        <f>+$AM$13</f>
        <v>IFRS 17</v>
      </c>
      <c r="AP190" s="136"/>
      <c r="AQ190" s="60"/>
      <c r="AR190" s="136"/>
      <c r="AS190" s="60" t="str">
        <f>+$AM$13</f>
        <v>IFRS 17</v>
      </c>
      <c r="AT190" s="136"/>
      <c r="AU190" s="349" t="s">
        <v>601</v>
      </c>
      <c r="AV190" s="136"/>
      <c r="AW190" s="136"/>
      <c r="AX190" s="136"/>
      <c r="AY190" s="136"/>
      <c r="AZ190" s="470"/>
      <c r="BB190" s="130"/>
      <c r="BC190" s="130"/>
      <c r="BD190" s="407"/>
      <c r="BE190" s="131"/>
    </row>
    <row r="191" spans="1:1009 1027:2035 2053:3061 3079:4087 4105:5113 5131:6139 6157:7165 7183:8191 8209:9212 9217:10238 10243:11264 11269:12285 12290:13311 13316:16361" s="343" customFormat="1" ht="26">
      <c r="A191" s="347"/>
      <c r="B191" s="361" t="s">
        <v>24</v>
      </c>
      <c r="C191" s="348" t="str">
        <f t="shared" ref="C191:AZ191" si="57">C$14</f>
        <v>Q1-15
Underlying</v>
      </c>
      <c r="D191" s="348" t="str">
        <f t="shared" si="57"/>
        <v>Q2-15
Underlying</v>
      </c>
      <c r="E191" s="348" t="str">
        <f t="shared" si="57"/>
        <v>Q3-15
Underlying</v>
      </c>
      <c r="F191" s="348" t="str">
        <f t="shared" si="57"/>
        <v>Q4-15
Underlying</v>
      </c>
      <c r="G191" s="348" t="str">
        <f t="shared" si="57"/>
        <v>FY-2015
Underlying</v>
      </c>
      <c r="H191" s="348" t="str">
        <f t="shared" si="57"/>
        <v>Q1-16
Underlying</v>
      </c>
      <c r="I191" s="348" t="str">
        <f t="shared" si="57"/>
        <v>Q2-16
Underlying</v>
      </c>
      <c r="J191" s="348" t="str">
        <f t="shared" si="57"/>
        <v>Q3-16
Underlying</v>
      </c>
      <c r="K191" s="348" t="str">
        <f t="shared" si="57"/>
        <v>Q4-16
Underlying</v>
      </c>
      <c r="L191" s="349" t="str">
        <f t="shared" si="57"/>
        <v>FY-2016
Underlying</v>
      </c>
      <c r="M191" s="349" t="s">
        <v>540</v>
      </c>
      <c r="N191" s="349" t="s">
        <v>541</v>
      </c>
      <c r="O191" s="349" t="s">
        <v>542</v>
      </c>
      <c r="P191" s="348" t="s">
        <v>543</v>
      </c>
      <c r="Q191" s="349" t="s">
        <v>544</v>
      </c>
      <c r="R191" s="349" t="s">
        <v>545</v>
      </c>
      <c r="S191" s="349" t="s">
        <v>546</v>
      </c>
      <c r="T191" s="349" t="s">
        <v>547</v>
      </c>
      <c r="U191" s="348" t="s">
        <v>548</v>
      </c>
      <c r="V191" s="349" t="s">
        <v>549</v>
      </c>
      <c r="W191" s="349" t="s">
        <v>550</v>
      </c>
      <c r="X191" s="349" t="s">
        <v>551</v>
      </c>
      <c r="Y191" s="349" t="s">
        <v>552</v>
      </c>
      <c r="Z191" s="349" t="s">
        <v>553</v>
      </c>
      <c r="AA191" s="349" t="s">
        <v>554</v>
      </c>
      <c r="AB191" s="349" t="s">
        <v>555</v>
      </c>
      <c r="AC191" s="349" t="s">
        <v>556</v>
      </c>
      <c r="AD191" s="349" t="s">
        <v>557</v>
      </c>
      <c r="AE191" s="349" t="s">
        <v>558</v>
      </c>
      <c r="AF191" s="349" t="s">
        <v>559</v>
      </c>
      <c r="AG191" s="349" t="s">
        <v>560</v>
      </c>
      <c r="AH191" s="349" t="s">
        <v>561</v>
      </c>
      <c r="AI191" s="349" t="s">
        <v>562</v>
      </c>
      <c r="AJ191" s="349" t="s">
        <v>563</v>
      </c>
      <c r="AK191" s="349" t="s">
        <v>564</v>
      </c>
      <c r="AL191" s="349" t="s">
        <v>565</v>
      </c>
      <c r="AM191" s="349" t="str">
        <f t="shared" si="57"/>
        <v>Q1-22
Underlying</v>
      </c>
      <c r="AN191" s="349" t="s">
        <v>572</v>
      </c>
      <c r="AO191" s="349" t="str">
        <f t="shared" si="57"/>
        <v>Q2-22
Underlying</v>
      </c>
      <c r="AP191" s="349" t="s">
        <v>577</v>
      </c>
      <c r="AQ191" s="60" t="str">
        <f t="shared" si="57"/>
        <v>Q3-22
Underlying</v>
      </c>
      <c r="AR191" s="349" t="s">
        <v>607</v>
      </c>
      <c r="AS191" s="60" t="str">
        <f>AS172</f>
        <v>Q4-22
Underlying</v>
      </c>
      <c r="AT191" s="60" t="s">
        <v>608</v>
      </c>
      <c r="AU191" s="349" t="s">
        <v>614</v>
      </c>
      <c r="AV191" s="349" t="s">
        <v>612</v>
      </c>
      <c r="AW191" s="349" t="s">
        <v>625</v>
      </c>
      <c r="AX191" s="349" t="s">
        <v>630</v>
      </c>
      <c r="AY191" s="349" t="str">
        <f t="shared" si="57"/>
        <v>Q4-23
Underlying</v>
      </c>
      <c r="AZ191" s="473" t="str">
        <f t="shared" si="57"/>
        <v>FY-2023
Underlying</v>
      </c>
      <c r="BA191"/>
      <c r="BB191" s="142" t="str">
        <f>LEFT($AR:$AR,2)&amp;"/"&amp;LEFT(AY:AY,2)</f>
        <v>Q4/Q4</v>
      </c>
      <c r="BC191" s="142" t="str">
        <f>LEFT($AY:$AY,2)&amp;"/"&amp;LEFT(AX:AX,2)</f>
        <v>Q4/Q3</v>
      </c>
      <c r="BD191" s="405" t="str">
        <f>LEFT($AK:$AK,2)&amp;"/"&amp;LEFT(AZ:AZ,2)</f>
        <v>FY/FY</v>
      </c>
      <c r="BE191" s="141"/>
      <c r="BG191" s="62"/>
      <c r="BY191" s="342"/>
      <c r="BZ191" s="62"/>
      <c r="CA191" s="62"/>
      <c r="CB191" s="62"/>
      <c r="CC191" s="62"/>
      <c r="CD191" s="62"/>
      <c r="CE191" s="62"/>
      <c r="CF191" s="62"/>
      <c r="CG191" s="62"/>
      <c r="CH191" s="62"/>
      <c r="CI191" s="62"/>
      <c r="CN191" s="62"/>
      <c r="CS191" s="62"/>
      <c r="DK191" s="342"/>
      <c r="DL191" s="62"/>
      <c r="DM191" s="62"/>
      <c r="DN191" s="62"/>
      <c r="DO191" s="62"/>
      <c r="DP191" s="62"/>
      <c r="DQ191" s="62"/>
      <c r="DR191" s="62"/>
      <c r="DS191" s="62"/>
      <c r="DT191" s="62"/>
      <c r="DU191" s="62"/>
      <c r="DZ191" s="62"/>
      <c r="EE191" s="62"/>
      <c r="EW191" s="342"/>
      <c r="EX191" s="62"/>
      <c r="EY191" s="62"/>
      <c r="EZ191" s="62"/>
      <c r="FA191" s="62"/>
      <c r="FB191" s="62"/>
      <c r="FC191" s="62"/>
      <c r="FD191" s="62"/>
      <c r="FE191" s="62"/>
      <c r="FF191" s="62"/>
      <c r="FG191" s="62"/>
      <c r="FL191" s="62"/>
      <c r="FQ191" s="62"/>
      <c r="GI191" s="342"/>
      <c r="GJ191" s="62"/>
      <c r="GK191" s="62"/>
      <c r="GL191" s="62"/>
      <c r="GM191" s="62"/>
      <c r="GN191" s="62"/>
      <c r="GO191" s="62"/>
      <c r="GP191" s="62"/>
      <c r="GQ191" s="62"/>
      <c r="GR191" s="62"/>
      <c r="GS191" s="62"/>
      <c r="GX191" s="62"/>
      <c r="HC191" s="62"/>
      <c r="HU191" s="342"/>
      <c r="HV191" s="62"/>
      <c r="HW191" s="62"/>
      <c r="HX191" s="62"/>
      <c r="HY191" s="62"/>
      <c r="HZ191" s="62"/>
      <c r="IA191" s="62"/>
      <c r="IB191" s="62"/>
      <c r="IC191" s="62"/>
      <c r="ID191" s="62"/>
      <c r="IE191" s="62"/>
      <c r="IJ191" s="62"/>
      <c r="IO191" s="62"/>
      <c r="JG191" s="342"/>
      <c r="JH191" s="62"/>
      <c r="JI191" s="62"/>
      <c r="JJ191" s="62"/>
      <c r="JK191" s="62"/>
      <c r="JL191" s="62"/>
      <c r="JM191" s="62"/>
      <c r="JN191" s="62"/>
      <c r="JO191" s="62"/>
      <c r="JP191" s="62"/>
      <c r="JQ191" s="62"/>
      <c r="JV191" s="62"/>
      <c r="KA191" s="62"/>
      <c r="KS191" s="342"/>
      <c r="KT191" s="62"/>
      <c r="KU191" s="62"/>
      <c r="KV191" s="62"/>
      <c r="KW191" s="62"/>
      <c r="KX191" s="62"/>
      <c r="KY191" s="62"/>
      <c r="KZ191" s="62"/>
      <c r="LA191" s="62"/>
      <c r="LB191" s="62"/>
      <c r="LC191" s="62"/>
      <c r="LH191" s="62"/>
      <c r="LM191" s="62"/>
      <c r="ME191" s="342"/>
      <c r="MF191" s="62"/>
      <c r="MG191" s="62"/>
      <c r="MH191" s="62"/>
      <c r="MI191" s="62"/>
      <c r="MJ191" s="62"/>
      <c r="MK191" s="62"/>
      <c r="ML191" s="62"/>
      <c r="MM191" s="62"/>
      <c r="MN191" s="62"/>
      <c r="MO191" s="62"/>
      <c r="MT191" s="62"/>
      <c r="MY191" s="62"/>
      <c r="NQ191" s="342"/>
      <c r="NR191" s="62"/>
      <c r="NS191" s="62"/>
      <c r="NT191" s="62"/>
      <c r="NU191" s="62"/>
      <c r="NV191" s="62"/>
      <c r="NW191" s="62"/>
      <c r="NX191" s="62"/>
      <c r="NY191" s="62"/>
      <c r="NZ191" s="62"/>
      <c r="OA191" s="62"/>
      <c r="OF191" s="62"/>
      <c r="OK191" s="62"/>
      <c r="PC191" s="342"/>
      <c r="PD191" s="62"/>
      <c r="PE191" s="62"/>
      <c r="PF191" s="62"/>
      <c r="PG191" s="62"/>
      <c r="PH191" s="62"/>
      <c r="PI191" s="62"/>
      <c r="PJ191" s="62"/>
      <c r="PK191" s="62"/>
      <c r="PL191" s="62"/>
      <c r="PM191" s="62"/>
      <c r="PR191" s="62"/>
      <c r="PW191" s="62"/>
      <c r="QO191" s="342"/>
      <c r="QP191" s="62"/>
      <c r="QQ191" s="62"/>
      <c r="QR191" s="62"/>
      <c r="QS191" s="62"/>
      <c r="QT191" s="62"/>
      <c r="QU191" s="62"/>
      <c r="QV191" s="62"/>
      <c r="QW191" s="62"/>
      <c r="QX191" s="62"/>
      <c r="QY191" s="62"/>
      <c r="RD191" s="62"/>
      <c r="RI191" s="62"/>
      <c r="SA191" s="342"/>
      <c r="SB191" s="62"/>
      <c r="SC191" s="62"/>
      <c r="SD191" s="62"/>
      <c r="SE191" s="62"/>
      <c r="SF191" s="62"/>
      <c r="SG191" s="62"/>
      <c r="SH191" s="62"/>
      <c r="SI191" s="62"/>
      <c r="SJ191" s="62"/>
      <c r="SK191" s="62"/>
      <c r="SP191" s="62"/>
      <c r="SU191" s="62"/>
      <c r="TM191" s="342"/>
      <c r="TN191" s="62"/>
      <c r="TO191" s="62"/>
      <c r="TP191" s="62"/>
      <c r="TQ191" s="62"/>
      <c r="TR191" s="62"/>
      <c r="TS191" s="62"/>
      <c r="TT191" s="62"/>
      <c r="TU191" s="62"/>
      <c r="TV191" s="62"/>
      <c r="TW191" s="62"/>
      <c r="UB191" s="62"/>
      <c r="UG191" s="62"/>
      <c r="UY191" s="342"/>
      <c r="UZ191" s="62"/>
      <c r="VA191" s="62"/>
      <c r="VB191" s="62"/>
      <c r="VC191" s="62"/>
      <c r="VD191" s="62"/>
      <c r="VE191" s="62"/>
      <c r="VF191" s="62"/>
      <c r="VG191" s="62"/>
      <c r="VH191" s="62"/>
      <c r="VI191" s="62"/>
      <c r="VN191" s="62"/>
      <c r="VS191" s="62"/>
      <c r="WK191" s="342"/>
      <c r="WL191" s="62"/>
      <c r="WM191" s="62"/>
      <c r="WN191" s="62"/>
      <c r="WO191" s="62"/>
      <c r="WP191" s="62"/>
      <c r="WQ191" s="62"/>
      <c r="WR191" s="62"/>
      <c r="WS191" s="62"/>
      <c r="WT191" s="62"/>
      <c r="WU191" s="62"/>
      <c r="WZ191" s="62"/>
      <c r="XE191" s="62"/>
      <c r="XW191" s="342"/>
      <c r="XX191" s="62"/>
      <c r="XY191" s="62"/>
      <c r="XZ191" s="62"/>
      <c r="YA191" s="62"/>
      <c r="YB191" s="62"/>
      <c r="YC191" s="62"/>
      <c r="YD191" s="62"/>
      <c r="YE191" s="62"/>
      <c r="YF191" s="62"/>
      <c r="YG191" s="62"/>
      <c r="YL191" s="62"/>
      <c r="YQ191" s="62"/>
      <c r="ZI191" s="342"/>
      <c r="ZJ191" s="62"/>
      <c r="ZK191" s="62"/>
      <c r="ZL191" s="62"/>
      <c r="ZM191" s="62"/>
      <c r="ZN191" s="62"/>
      <c r="ZO191" s="62"/>
      <c r="ZP191" s="62"/>
      <c r="ZQ191" s="62"/>
      <c r="ZR191" s="62"/>
      <c r="ZS191" s="62"/>
      <c r="ZX191" s="62"/>
      <c r="AAC191" s="62"/>
      <c r="AAU191" s="342"/>
      <c r="AAV191" s="62"/>
      <c r="AAW191" s="62"/>
      <c r="AAX191" s="62"/>
      <c r="AAY191" s="62"/>
      <c r="AAZ191" s="62"/>
      <c r="ABA191" s="62"/>
      <c r="ABB191" s="62"/>
      <c r="ABC191" s="62"/>
      <c r="ABD191" s="62"/>
      <c r="ABE191" s="62"/>
      <c r="ABJ191" s="62"/>
      <c r="ABO191" s="62"/>
      <c r="ACG191" s="342"/>
      <c r="ACH191" s="62"/>
      <c r="ACI191" s="62"/>
      <c r="ACJ191" s="62"/>
      <c r="ACK191" s="62"/>
      <c r="ACL191" s="62"/>
      <c r="ACM191" s="62"/>
      <c r="ACN191" s="62"/>
      <c r="ACO191" s="62"/>
      <c r="ACP191" s="62"/>
      <c r="ACQ191" s="62"/>
      <c r="ACV191" s="62"/>
      <c r="ADA191" s="62"/>
      <c r="ADS191" s="342"/>
      <c r="ADT191" s="62"/>
      <c r="ADU191" s="62"/>
      <c r="ADV191" s="62"/>
      <c r="ADW191" s="62"/>
      <c r="ADX191" s="62"/>
      <c r="ADY191" s="62"/>
      <c r="ADZ191" s="62"/>
      <c r="AEA191" s="62"/>
      <c r="AEB191" s="62"/>
      <c r="AEC191" s="62"/>
      <c r="AEH191" s="62"/>
      <c r="AEM191" s="62"/>
      <c r="AFE191" s="342"/>
      <c r="AFF191" s="62"/>
      <c r="AFG191" s="62"/>
      <c r="AFH191" s="62"/>
      <c r="AFI191" s="62"/>
      <c r="AFJ191" s="62"/>
      <c r="AFK191" s="62"/>
      <c r="AFL191" s="62"/>
      <c r="AFM191" s="62"/>
      <c r="AFN191" s="62"/>
      <c r="AFO191" s="62"/>
      <c r="AFT191" s="62"/>
      <c r="AFY191" s="62"/>
      <c r="AGQ191" s="342"/>
      <c r="AGR191" s="62"/>
      <c r="AGS191" s="62"/>
      <c r="AGT191" s="62"/>
      <c r="AGU191" s="62"/>
      <c r="AGV191" s="62"/>
      <c r="AGW191" s="62"/>
      <c r="AGX191" s="62"/>
      <c r="AGY191" s="62"/>
      <c r="AGZ191" s="62"/>
      <c r="AHA191" s="62"/>
      <c r="AHF191" s="62"/>
      <c r="AHK191" s="62"/>
      <c r="AIC191" s="342"/>
      <c r="AID191" s="62"/>
      <c r="AIE191" s="62"/>
      <c r="AIF191" s="62"/>
      <c r="AIG191" s="62"/>
      <c r="AIH191" s="62"/>
      <c r="AII191" s="62"/>
      <c r="AIJ191" s="62"/>
      <c r="AIK191" s="62"/>
      <c r="AIL191" s="62"/>
      <c r="AIM191" s="62"/>
      <c r="AIR191" s="62"/>
      <c r="AIW191" s="62"/>
      <c r="AJO191" s="342"/>
      <c r="AJP191" s="62"/>
      <c r="AJQ191" s="62"/>
      <c r="AJR191" s="62"/>
      <c r="AJS191" s="62"/>
      <c r="AJT191" s="62"/>
      <c r="AJU191" s="62"/>
      <c r="AJV191" s="62"/>
      <c r="AJW191" s="62"/>
      <c r="AJX191" s="62"/>
      <c r="AJY191" s="62"/>
      <c r="AKD191" s="62"/>
      <c r="AKI191" s="62"/>
      <c r="ALA191" s="342"/>
      <c r="ALB191" s="62"/>
      <c r="ALC191" s="62"/>
      <c r="ALD191" s="62"/>
      <c r="ALE191" s="62"/>
      <c r="ALF191" s="62"/>
      <c r="ALG191" s="62"/>
      <c r="ALH191" s="62"/>
      <c r="ALI191" s="62"/>
      <c r="ALJ191" s="62"/>
      <c r="ALK191" s="62"/>
      <c r="ALP191" s="62"/>
      <c r="ALU191" s="62"/>
      <c r="AMM191" s="342"/>
      <c r="AMN191" s="62"/>
      <c r="AMO191" s="62"/>
      <c r="AMP191" s="62"/>
      <c r="AMQ191" s="62"/>
      <c r="AMR191" s="62"/>
      <c r="AMS191" s="62"/>
      <c r="AMT191" s="62"/>
      <c r="AMU191" s="62"/>
      <c r="AMV191" s="62"/>
      <c r="AMW191" s="62"/>
      <c r="ANB191" s="62"/>
      <c r="ANG191" s="62"/>
      <c r="ANY191" s="342"/>
      <c r="ANZ191" s="62"/>
      <c r="AOA191" s="62"/>
      <c r="AOB191" s="62"/>
      <c r="AOC191" s="62"/>
      <c r="AOD191" s="62"/>
      <c r="AOE191" s="62"/>
      <c r="AOF191" s="62"/>
      <c r="AOG191" s="62"/>
      <c r="AOH191" s="62"/>
      <c r="AOI191" s="62"/>
      <c r="AON191" s="62"/>
      <c r="AOS191" s="62"/>
      <c r="APK191" s="342"/>
      <c r="APL191" s="62"/>
      <c r="APM191" s="62"/>
      <c r="APN191" s="62"/>
      <c r="APO191" s="62"/>
      <c r="APP191" s="62"/>
      <c r="APQ191" s="62"/>
      <c r="APR191" s="62"/>
      <c r="APS191" s="62"/>
      <c r="APT191" s="62"/>
      <c r="APU191" s="62"/>
      <c r="APZ191" s="62"/>
      <c r="AQE191" s="62"/>
      <c r="AQW191" s="342"/>
      <c r="AQX191" s="62"/>
      <c r="AQY191" s="62"/>
      <c r="AQZ191" s="62"/>
      <c r="ARA191" s="62"/>
      <c r="ARB191" s="62"/>
      <c r="ARC191" s="62"/>
      <c r="ARD191" s="62"/>
      <c r="ARE191" s="62"/>
      <c r="ARF191" s="62"/>
      <c r="ARG191" s="62"/>
      <c r="ARL191" s="62"/>
      <c r="ARQ191" s="62"/>
      <c r="ASI191" s="342"/>
      <c r="ASJ191" s="62"/>
      <c r="ASK191" s="62"/>
      <c r="ASL191" s="62"/>
      <c r="ASM191" s="62"/>
      <c r="ASN191" s="62"/>
      <c r="ASO191" s="62"/>
      <c r="ASP191" s="62"/>
      <c r="ASQ191" s="62"/>
      <c r="ASR191" s="62"/>
      <c r="ASS191" s="62"/>
      <c r="ASX191" s="62"/>
      <c r="ATC191" s="62"/>
      <c r="ATU191" s="342"/>
      <c r="ATV191" s="62"/>
      <c r="ATW191" s="62"/>
      <c r="ATX191" s="62"/>
      <c r="ATY191" s="62"/>
      <c r="ATZ191" s="62"/>
      <c r="AUA191" s="62"/>
      <c r="AUB191" s="62"/>
      <c r="AUC191" s="62"/>
      <c r="AUD191" s="62"/>
      <c r="AUE191" s="62"/>
      <c r="AUJ191" s="62"/>
      <c r="AUO191" s="62"/>
      <c r="AVG191" s="342"/>
      <c r="AVH191" s="62"/>
      <c r="AVI191" s="62"/>
      <c r="AVJ191" s="62"/>
      <c r="AVK191" s="62"/>
      <c r="AVL191" s="62"/>
      <c r="AVM191" s="62"/>
      <c r="AVN191" s="62"/>
      <c r="AVO191" s="62"/>
      <c r="AVP191" s="62"/>
      <c r="AVQ191" s="62"/>
      <c r="AVV191" s="62"/>
      <c r="AWA191" s="62"/>
      <c r="AWS191" s="342"/>
      <c r="AWT191" s="62"/>
      <c r="AWU191" s="62"/>
      <c r="AWV191" s="62"/>
      <c r="AWW191" s="62"/>
      <c r="AWX191" s="62"/>
      <c r="AWY191" s="62"/>
      <c r="AWZ191" s="62"/>
      <c r="AXA191" s="62"/>
      <c r="AXB191" s="62"/>
      <c r="AXC191" s="62"/>
      <c r="AXH191" s="62"/>
      <c r="AXM191" s="62"/>
      <c r="AYE191" s="342"/>
      <c r="AYF191" s="62"/>
      <c r="AYG191" s="62"/>
      <c r="AYH191" s="62"/>
      <c r="AYI191" s="62"/>
      <c r="AYJ191" s="62"/>
      <c r="AYK191" s="62"/>
      <c r="AYL191" s="62"/>
      <c r="AYM191" s="62"/>
      <c r="AYN191" s="62"/>
      <c r="AYO191" s="62"/>
      <c r="AYT191" s="62"/>
      <c r="AYY191" s="62"/>
      <c r="AZQ191" s="342"/>
      <c r="AZR191" s="62"/>
      <c r="AZS191" s="62"/>
      <c r="AZT191" s="62"/>
      <c r="AZU191" s="62"/>
      <c r="AZV191" s="62"/>
      <c r="AZW191" s="62"/>
      <c r="AZX191" s="62"/>
      <c r="AZY191" s="62"/>
      <c r="AZZ191" s="62"/>
      <c r="BAA191" s="62"/>
      <c r="BAF191" s="62"/>
      <c r="BAK191" s="62"/>
      <c r="BBC191" s="342"/>
      <c r="BBD191" s="62"/>
      <c r="BBE191" s="62"/>
      <c r="BBF191" s="62"/>
      <c r="BBG191" s="62"/>
      <c r="BBH191" s="62"/>
      <c r="BBI191" s="62"/>
      <c r="BBJ191" s="62"/>
      <c r="BBK191" s="62"/>
      <c r="BBL191" s="62"/>
      <c r="BBM191" s="62"/>
      <c r="BBR191" s="62"/>
      <c r="BBW191" s="62"/>
      <c r="BCO191" s="342"/>
      <c r="BCP191" s="62"/>
      <c r="BCQ191" s="62"/>
      <c r="BCR191" s="62"/>
      <c r="BCS191" s="62"/>
      <c r="BCT191" s="62"/>
      <c r="BCU191" s="62"/>
      <c r="BCV191" s="62"/>
      <c r="BCW191" s="62"/>
      <c r="BCX191" s="62"/>
      <c r="BCY191" s="62"/>
      <c r="BDD191" s="62"/>
      <c r="BDI191" s="62"/>
      <c r="BEA191" s="342"/>
      <c r="BEB191" s="62"/>
      <c r="BEC191" s="62"/>
      <c r="BED191" s="62"/>
      <c r="BEE191" s="62"/>
      <c r="BEF191" s="62"/>
      <c r="BEG191" s="62"/>
      <c r="BEH191" s="62"/>
      <c r="BEI191" s="62"/>
      <c r="BEJ191" s="62"/>
      <c r="BEK191" s="62"/>
      <c r="BEP191" s="62"/>
      <c r="BEU191" s="62"/>
      <c r="BFM191" s="342"/>
      <c r="BFN191" s="62"/>
      <c r="BFO191" s="62"/>
      <c r="BFP191" s="62"/>
      <c r="BFQ191" s="62"/>
      <c r="BFR191" s="62"/>
      <c r="BFS191" s="62"/>
      <c r="BFT191" s="62"/>
      <c r="BFU191" s="62"/>
      <c r="BFV191" s="62"/>
      <c r="BFW191" s="62"/>
      <c r="BGB191" s="62"/>
      <c r="BGG191" s="62"/>
      <c r="BGY191" s="342"/>
      <c r="BGZ191" s="62"/>
      <c r="BHA191" s="62"/>
      <c r="BHB191" s="62"/>
      <c r="BHC191" s="62"/>
      <c r="BHD191" s="62"/>
      <c r="BHE191" s="62"/>
      <c r="BHF191" s="62"/>
      <c r="BHG191" s="62"/>
      <c r="BHH191" s="62"/>
      <c r="BHI191" s="62"/>
      <c r="BHN191" s="62"/>
      <c r="BHS191" s="62"/>
      <c r="BIK191" s="342"/>
      <c r="BIL191" s="62"/>
      <c r="BIM191" s="62"/>
      <c r="BIN191" s="62"/>
      <c r="BIO191" s="62"/>
      <c r="BIP191" s="62"/>
      <c r="BIQ191" s="62"/>
      <c r="BIR191" s="62"/>
      <c r="BIS191" s="62"/>
      <c r="BIT191" s="62"/>
      <c r="BIU191" s="62"/>
      <c r="BIZ191" s="62"/>
      <c r="BJE191" s="62"/>
      <c r="BJW191" s="342"/>
      <c r="BJX191" s="62"/>
      <c r="BJY191" s="62"/>
      <c r="BJZ191" s="62"/>
      <c r="BKA191" s="62"/>
      <c r="BKB191" s="62"/>
      <c r="BKC191" s="62"/>
      <c r="BKD191" s="62"/>
      <c r="BKE191" s="62"/>
      <c r="BKF191" s="62"/>
      <c r="BKG191" s="62"/>
      <c r="BKL191" s="62"/>
      <c r="BKQ191" s="62"/>
      <c r="BLI191" s="342"/>
      <c r="BLJ191" s="62"/>
      <c r="BLK191" s="62"/>
      <c r="BLL191" s="62"/>
      <c r="BLM191" s="62"/>
      <c r="BLN191" s="62"/>
      <c r="BLO191" s="62"/>
      <c r="BLP191" s="62"/>
      <c r="BLQ191" s="62"/>
      <c r="BLR191" s="62"/>
      <c r="BLS191" s="62"/>
      <c r="BLX191" s="62"/>
      <c r="BMC191" s="62"/>
      <c r="BMU191" s="342"/>
      <c r="BMV191" s="62"/>
      <c r="BMW191" s="62"/>
      <c r="BMX191" s="62"/>
      <c r="BMY191" s="62"/>
      <c r="BMZ191" s="62"/>
      <c r="BNA191" s="62"/>
      <c r="BNB191" s="62"/>
      <c r="BNC191" s="62"/>
      <c r="BND191" s="62"/>
      <c r="BNE191" s="62"/>
      <c r="BNJ191" s="62"/>
      <c r="BNO191" s="62"/>
      <c r="BOG191" s="342"/>
      <c r="BOH191" s="62"/>
      <c r="BOI191" s="62"/>
      <c r="BOJ191" s="62"/>
      <c r="BOK191" s="62"/>
      <c r="BOL191" s="62"/>
      <c r="BOM191" s="62"/>
      <c r="BON191" s="62"/>
      <c r="BOO191" s="62"/>
      <c r="BOP191" s="62"/>
      <c r="BOQ191" s="62"/>
      <c r="BOV191" s="62"/>
      <c r="BPA191" s="62"/>
      <c r="BPS191" s="342"/>
      <c r="BPT191" s="62"/>
      <c r="BPU191" s="62"/>
      <c r="BPV191" s="62"/>
      <c r="BPW191" s="62"/>
      <c r="BPX191" s="62"/>
      <c r="BPY191" s="62"/>
      <c r="BPZ191" s="62"/>
      <c r="BQA191" s="62"/>
      <c r="BQB191" s="62"/>
      <c r="BQC191" s="62"/>
      <c r="BQH191" s="62"/>
      <c r="BQM191" s="62"/>
      <c r="BRE191" s="342"/>
      <c r="BRF191" s="62"/>
      <c r="BRG191" s="62"/>
      <c r="BRH191" s="62"/>
      <c r="BRI191" s="62"/>
      <c r="BRJ191" s="62"/>
      <c r="BRK191" s="62"/>
      <c r="BRL191" s="62"/>
      <c r="BRM191" s="62"/>
      <c r="BRN191" s="62"/>
      <c r="BRO191" s="62"/>
      <c r="BRT191" s="62"/>
      <c r="BRY191" s="62"/>
      <c r="BSQ191" s="342"/>
      <c r="BSR191" s="62"/>
      <c r="BSS191" s="62"/>
      <c r="BST191" s="62"/>
      <c r="BSU191" s="62"/>
      <c r="BSV191" s="62"/>
      <c r="BSW191" s="62"/>
      <c r="BSX191" s="62"/>
      <c r="BSY191" s="62"/>
      <c r="BSZ191" s="62"/>
      <c r="BTA191" s="62"/>
      <c r="BTF191" s="62"/>
      <c r="BTK191" s="62"/>
      <c r="BUC191" s="342"/>
      <c r="BUD191" s="62"/>
      <c r="BUE191" s="62"/>
      <c r="BUF191" s="62"/>
      <c r="BUG191" s="62"/>
      <c r="BUH191" s="62"/>
      <c r="BUI191" s="62"/>
      <c r="BUJ191" s="62"/>
      <c r="BUK191" s="62"/>
      <c r="BUL191" s="62"/>
      <c r="BUM191" s="62"/>
      <c r="BUR191" s="62"/>
      <c r="BUW191" s="62"/>
      <c r="BVO191" s="342"/>
      <c r="BVP191" s="62"/>
      <c r="BVQ191" s="62"/>
      <c r="BVR191" s="62"/>
      <c r="BVS191" s="62"/>
      <c r="BVT191" s="62"/>
      <c r="BVU191" s="62"/>
      <c r="BVV191" s="62"/>
      <c r="BVW191" s="62"/>
      <c r="BVX191" s="62"/>
      <c r="BVY191" s="62"/>
      <c r="BWD191" s="62"/>
      <c r="BWI191" s="62"/>
      <c r="BXA191" s="342"/>
      <c r="BXB191" s="62"/>
      <c r="BXC191" s="62"/>
      <c r="BXD191" s="62"/>
      <c r="BXE191" s="62"/>
      <c r="BXF191" s="62"/>
      <c r="BXG191" s="62"/>
      <c r="BXH191" s="62"/>
      <c r="BXI191" s="62"/>
      <c r="BXJ191" s="62"/>
      <c r="BXK191" s="62"/>
      <c r="BXP191" s="62"/>
      <c r="BXU191" s="62"/>
      <c r="BYM191" s="342"/>
      <c r="BYN191" s="62"/>
      <c r="BYO191" s="62"/>
      <c r="BYP191" s="62"/>
      <c r="BYQ191" s="62"/>
      <c r="BYR191" s="62"/>
      <c r="BYS191" s="62"/>
      <c r="BYT191" s="62"/>
      <c r="BYU191" s="62"/>
      <c r="BYV191" s="62"/>
      <c r="BYW191" s="62"/>
      <c r="BZB191" s="62"/>
      <c r="BZG191" s="62"/>
      <c r="BZY191" s="342"/>
      <c r="BZZ191" s="62"/>
      <c r="CAA191" s="62"/>
      <c r="CAB191" s="62"/>
      <c r="CAC191" s="62"/>
      <c r="CAD191" s="62"/>
      <c r="CAE191" s="62"/>
      <c r="CAF191" s="62"/>
      <c r="CAG191" s="62"/>
      <c r="CAH191" s="62"/>
      <c r="CAI191" s="62"/>
      <c r="CAN191" s="62"/>
      <c r="CAS191" s="62"/>
      <c r="CBK191" s="342"/>
      <c r="CBL191" s="62"/>
      <c r="CBM191" s="62"/>
      <c r="CBN191" s="62"/>
      <c r="CBO191" s="62"/>
      <c r="CBP191" s="62"/>
      <c r="CBQ191" s="62"/>
      <c r="CBR191" s="62"/>
      <c r="CBS191" s="62"/>
      <c r="CBT191" s="62"/>
      <c r="CBU191" s="62"/>
      <c r="CBZ191" s="62"/>
      <c r="CCE191" s="62"/>
      <c r="CCW191" s="342"/>
      <c r="CCX191" s="62"/>
      <c r="CCY191" s="62"/>
      <c r="CCZ191" s="62"/>
      <c r="CDA191" s="62"/>
      <c r="CDB191" s="62"/>
      <c r="CDC191" s="62"/>
      <c r="CDD191" s="62"/>
      <c r="CDE191" s="62"/>
      <c r="CDF191" s="62"/>
      <c r="CDG191" s="62"/>
      <c r="CDL191" s="62"/>
      <c r="CDQ191" s="62"/>
      <c r="CEI191" s="342"/>
      <c r="CEJ191" s="62"/>
      <c r="CEK191" s="62"/>
      <c r="CEL191" s="62"/>
      <c r="CEM191" s="62"/>
      <c r="CEN191" s="62"/>
      <c r="CEO191" s="62"/>
      <c r="CEP191" s="62"/>
      <c r="CEQ191" s="62"/>
      <c r="CER191" s="62"/>
      <c r="CES191" s="62"/>
      <c r="CEX191" s="62"/>
      <c r="CFC191" s="62"/>
      <c r="CFU191" s="342"/>
      <c r="CFV191" s="62"/>
      <c r="CFW191" s="62"/>
      <c r="CFX191" s="62"/>
      <c r="CFY191" s="62"/>
      <c r="CFZ191" s="62"/>
      <c r="CGA191" s="62"/>
      <c r="CGB191" s="62"/>
      <c r="CGC191" s="62"/>
      <c r="CGD191" s="62"/>
      <c r="CGE191" s="62"/>
      <c r="CGJ191" s="62"/>
      <c r="CGO191" s="62"/>
      <c r="CHG191" s="342"/>
      <c r="CHH191" s="62"/>
      <c r="CHI191" s="62"/>
      <c r="CHJ191" s="62"/>
      <c r="CHK191" s="62"/>
      <c r="CHL191" s="62"/>
      <c r="CHM191" s="62"/>
      <c r="CHN191" s="62"/>
      <c r="CHO191" s="62"/>
      <c r="CHP191" s="62"/>
      <c r="CHQ191" s="62"/>
      <c r="CHV191" s="62"/>
      <c r="CIA191" s="62"/>
      <c r="CIS191" s="342"/>
      <c r="CIT191" s="62"/>
      <c r="CIU191" s="62"/>
      <c r="CIV191" s="62"/>
      <c r="CIW191" s="62"/>
      <c r="CIX191" s="62"/>
      <c r="CIY191" s="62"/>
      <c r="CIZ191" s="62"/>
      <c r="CJA191" s="62"/>
      <c r="CJB191" s="62"/>
      <c r="CJC191" s="62"/>
      <c r="CJH191" s="62"/>
      <c r="CJM191" s="62"/>
      <c r="CKE191" s="342"/>
      <c r="CKF191" s="62"/>
      <c r="CKG191" s="62"/>
      <c r="CKH191" s="62"/>
      <c r="CKI191" s="62"/>
      <c r="CKJ191" s="62"/>
      <c r="CKK191" s="62"/>
      <c r="CKL191" s="62"/>
      <c r="CKM191" s="62"/>
      <c r="CKN191" s="62"/>
      <c r="CKO191" s="62"/>
      <c r="CKT191" s="62"/>
      <c r="CKY191" s="62"/>
      <c r="CLQ191" s="342"/>
      <c r="CLR191" s="62"/>
      <c r="CLS191" s="62"/>
      <c r="CLT191" s="62"/>
      <c r="CLU191" s="62"/>
      <c r="CLV191" s="62"/>
      <c r="CLW191" s="62"/>
      <c r="CLX191" s="62"/>
      <c r="CLY191" s="62"/>
      <c r="CLZ191" s="62"/>
      <c r="CMA191" s="62"/>
      <c r="CMF191" s="62"/>
      <c r="CMK191" s="62"/>
      <c r="CNC191" s="342"/>
      <c r="CND191" s="62"/>
      <c r="CNE191" s="62"/>
      <c r="CNF191" s="62"/>
      <c r="CNG191" s="62"/>
      <c r="CNH191" s="62"/>
      <c r="CNI191" s="62"/>
      <c r="CNJ191" s="62"/>
      <c r="CNK191" s="62"/>
      <c r="CNL191" s="62"/>
      <c r="CNM191" s="62"/>
      <c r="CNR191" s="62"/>
      <c r="CNW191" s="62"/>
      <c r="COO191" s="342"/>
      <c r="COP191" s="62"/>
      <c r="COQ191" s="62"/>
      <c r="COR191" s="62"/>
      <c r="COS191" s="62"/>
      <c r="COT191" s="62"/>
      <c r="COU191" s="62"/>
      <c r="COV191" s="62"/>
      <c r="COW191" s="62"/>
      <c r="COX191" s="62"/>
      <c r="COY191" s="62"/>
      <c r="CPD191" s="62"/>
      <c r="CPI191" s="62"/>
      <c r="CQA191" s="342"/>
      <c r="CQB191" s="62"/>
      <c r="CQC191" s="62"/>
      <c r="CQD191" s="62"/>
      <c r="CQE191" s="62"/>
      <c r="CQF191" s="62"/>
      <c r="CQG191" s="62"/>
      <c r="CQH191" s="62"/>
      <c r="CQI191" s="62"/>
      <c r="CQJ191" s="62"/>
      <c r="CQK191" s="62"/>
      <c r="CQP191" s="62"/>
      <c r="CQU191" s="62"/>
      <c r="CRM191" s="342"/>
      <c r="CRN191" s="62"/>
      <c r="CRO191" s="62"/>
      <c r="CRP191" s="62"/>
      <c r="CRQ191" s="62"/>
      <c r="CRR191" s="62"/>
      <c r="CRS191" s="62"/>
      <c r="CRT191" s="62"/>
      <c r="CRU191" s="62"/>
      <c r="CRV191" s="62"/>
      <c r="CRW191" s="62"/>
      <c r="CSB191" s="62"/>
      <c r="CSG191" s="62"/>
      <c r="CSY191" s="342"/>
      <c r="CSZ191" s="62"/>
      <c r="CTA191" s="62"/>
      <c r="CTB191" s="62"/>
      <c r="CTC191" s="62"/>
      <c r="CTD191" s="62"/>
      <c r="CTE191" s="62"/>
      <c r="CTF191" s="62"/>
      <c r="CTG191" s="62"/>
      <c r="CTH191" s="62"/>
      <c r="CTI191" s="62"/>
      <c r="CTN191" s="62"/>
      <c r="CTS191" s="62"/>
      <c r="CUK191" s="342"/>
      <c r="CUL191" s="62"/>
      <c r="CUM191" s="62"/>
      <c r="CUN191" s="62"/>
      <c r="CUO191" s="62"/>
      <c r="CUP191" s="62"/>
      <c r="CUQ191" s="62"/>
      <c r="CUR191" s="62"/>
      <c r="CUS191" s="62"/>
      <c r="CUT191" s="62"/>
      <c r="CUU191" s="62"/>
      <c r="CUZ191" s="62"/>
      <c r="CVE191" s="62"/>
      <c r="CVW191" s="342"/>
      <c r="CVX191" s="62"/>
      <c r="CVY191" s="62"/>
      <c r="CVZ191" s="62"/>
      <c r="CWA191" s="62"/>
      <c r="CWB191" s="62"/>
      <c r="CWC191" s="62"/>
      <c r="CWD191" s="62"/>
      <c r="CWE191" s="62"/>
      <c r="CWF191" s="62"/>
      <c r="CWG191" s="62"/>
      <c r="CWL191" s="62"/>
      <c r="CWQ191" s="62"/>
      <c r="CXI191" s="342"/>
      <c r="CXJ191" s="62"/>
      <c r="CXK191" s="62"/>
      <c r="CXL191" s="62"/>
      <c r="CXM191" s="62"/>
      <c r="CXN191" s="62"/>
      <c r="CXO191" s="62"/>
      <c r="CXP191" s="62"/>
      <c r="CXQ191" s="62"/>
      <c r="CXR191" s="62"/>
      <c r="CXS191" s="62"/>
      <c r="CXX191" s="62"/>
      <c r="CYC191" s="62"/>
      <c r="CYU191" s="342"/>
      <c r="CYV191" s="62"/>
      <c r="CYW191" s="62"/>
      <c r="CYX191" s="62"/>
      <c r="CYY191" s="62"/>
      <c r="CYZ191" s="62"/>
      <c r="CZA191" s="62"/>
      <c r="CZB191" s="62"/>
      <c r="CZC191" s="62"/>
      <c r="CZD191" s="62"/>
      <c r="CZE191" s="62"/>
      <c r="CZJ191" s="62"/>
      <c r="CZO191" s="62"/>
      <c r="DAG191" s="342"/>
      <c r="DAH191" s="62"/>
      <c r="DAI191" s="62"/>
      <c r="DAJ191" s="62"/>
      <c r="DAK191" s="62"/>
      <c r="DAL191" s="62"/>
      <c r="DAM191" s="62"/>
      <c r="DAN191" s="62"/>
      <c r="DAO191" s="62"/>
      <c r="DAP191" s="62"/>
      <c r="DAQ191" s="62"/>
      <c r="DAV191" s="62"/>
      <c r="DBA191" s="62"/>
      <c r="DBS191" s="342"/>
      <c r="DBT191" s="62"/>
      <c r="DBU191" s="62"/>
      <c r="DBV191" s="62"/>
      <c r="DBW191" s="62"/>
      <c r="DBX191" s="62"/>
      <c r="DBY191" s="62"/>
      <c r="DBZ191" s="62"/>
      <c r="DCA191" s="62"/>
      <c r="DCB191" s="62"/>
      <c r="DCC191" s="62"/>
      <c r="DCH191" s="62"/>
      <c r="DCM191" s="62"/>
      <c r="DDE191" s="342"/>
      <c r="DDF191" s="62"/>
      <c r="DDG191" s="62"/>
      <c r="DDH191" s="62"/>
      <c r="DDI191" s="62"/>
      <c r="DDJ191" s="62"/>
      <c r="DDK191" s="62"/>
      <c r="DDL191" s="62"/>
      <c r="DDM191" s="62"/>
      <c r="DDN191" s="62"/>
      <c r="DDO191" s="62"/>
      <c r="DDT191" s="62"/>
      <c r="DDY191" s="62"/>
      <c r="DEQ191" s="342"/>
      <c r="DER191" s="62"/>
      <c r="DES191" s="62"/>
      <c r="DET191" s="62"/>
      <c r="DEU191" s="62"/>
      <c r="DEV191" s="62"/>
      <c r="DEW191" s="62"/>
      <c r="DEX191" s="62"/>
      <c r="DEY191" s="62"/>
      <c r="DEZ191" s="62"/>
      <c r="DFA191" s="62"/>
      <c r="DFF191" s="62"/>
      <c r="DFK191" s="62"/>
      <c r="DGC191" s="342"/>
      <c r="DGD191" s="62"/>
      <c r="DGE191" s="62"/>
      <c r="DGF191" s="62"/>
      <c r="DGG191" s="62"/>
      <c r="DGH191" s="62"/>
      <c r="DGI191" s="62"/>
      <c r="DGJ191" s="62"/>
      <c r="DGK191" s="62"/>
      <c r="DGL191" s="62"/>
      <c r="DGM191" s="62"/>
      <c r="DGR191" s="62"/>
      <c r="DGW191" s="62"/>
      <c r="DHO191" s="342"/>
      <c r="DHP191" s="62"/>
      <c r="DHQ191" s="62"/>
      <c r="DHR191" s="62"/>
      <c r="DHS191" s="62"/>
      <c r="DHT191" s="62"/>
      <c r="DHU191" s="62"/>
      <c r="DHV191" s="62"/>
      <c r="DHW191" s="62"/>
      <c r="DHX191" s="62"/>
      <c r="DHY191" s="62"/>
      <c r="DID191" s="62"/>
      <c r="DII191" s="62"/>
      <c r="DJA191" s="342"/>
      <c r="DJB191" s="62"/>
      <c r="DJC191" s="62"/>
      <c r="DJD191" s="62"/>
      <c r="DJE191" s="62"/>
      <c r="DJF191" s="62"/>
      <c r="DJG191" s="62"/>
      <c r="DJH191" s="62"/>
      <c r="DJI191" s="62"/>
      <c r="DJJ191" s="62"/>
      <c r="DJK191" s="62"/>
      <c r="DJP191" s="62"/>
      <c r="DJU191" s="62"/>
      <c r="DKM191" s="342"/>
      <c r="DKN191" s="62"/>
      <c r="DKO191" s="62"/>
      <c r="DKP191" s="62"/>
      <c r="DKQ191" s="62"/>
      <c r="DKR191" s="62"/>
      <c r="DKS191" s="62"/>
      <c r="DKT191" s="62"/>
      <c r="DKU191" s="62"/>
      <c r="DKV191" s="62"/>
      <c r="DKW191" s="62"/>
      <c r="DLB191" s="62"/>
      <c r="DLG191" s="62"/>
      <c r="DLY191" s="342"/>
      <c r="DLZ191" s="62"/>
      <c r="DMA191" s="62"/>
      <c r="DMB191" s="62"/>
      <c r="DMC191" s="62"/>
      <c r="DMD191" s="62"/>
      <c r="DME191" s="62"/>
      <c r="DMF191" s="62"/>
      <c r="DMG191" s="62"/>
      <c r="DMH191" s="62"/>
      <c r="DMI191" s="62"/>
      <c r="DMN191" s="62"/>
      <c r="DMS191" s="62"/>
      <c r="DNK191" s="342"/>
      <c r="DNL191" s="62"/>
      <c r="DNM191" s="62"/>
      <c r="DNN191" s="62"/>
      <c r="DNO191" s="62"/>
      <c r="DNP191" s="62"/>
      <c r="DNQ191" s="62"/>
      <c r="DNR191" s="62"/>
      <c r="DNS191" s="62"/>
      <c r="DNT191" s="62"/>
      <c r="DNU191" s="62"/>
      <c r="DNZ191" s="62"/>
      <c r="DOE191" s="62"/>
      <c r="DOW191" s="342"/>
      <c r="DOX191" s="62"/>
      <c r="DOY191" s="62"/>
      <c r="DOZ191" s="62"/>
      <c r="DPA191" s="62"/>
      <c r="DPB191" s="62"/>
      <c r="DPC191" s="62"/>
      <c r="DPD191" s="62"/>
      <c r="DPE191" s="62"/>
      <c r="DPF191" s="62"/>
      <c r="DPG191" s="62"/>
      <c r="DPL191" s="62"/>
      <c r="DPQ191" s="62"/>
      <c r="DQI191" s="342"/>
      <c r="DQJ191" s="62"/>
      <c r="DQK191" s="62"/>
      <c r="DQL191" s="62"/>
      <c r="DQM191" s="62"/>
      <c r="DQN191" s="62"/>
      <c r="DQO191" s="62"/>
      <c r="DQP191" s="62"/>
      <c r="DQQ191" s="62"/>
      <c r="DQR191" s="62"/>
      <c r="DQS191" s="62"/>
      <c r="DQX191" s="62"/>
      <c r="DRC191" s="62"/>
      <c r="DRU191" s="342"/>
      <c r="DRV191" s="62"/>
      <c r="DRW191" s="62"/>
      <c r="DRX191" s="62"/>
      <c r="DRY191" s="62"/>
      <c r="DRZ191" s="62"/>
      <c r="DSA191" s="62"/>
      <c r="DSB191" s="62"/>
      <c r="DSC191" s="62"/>
      <c r="DSD191" s="62"/>
      <c r="DSE191" s="62"/>
      <c r="DSJ191" s="62"/>
      <c r="DSO191" s="62"/>
      <c r="DTG191" s="342"/>
      <c r="DTH191" s="62"/>
      <c r="DTI191" s="62"/>
      <c r="DTJ191" s="62"/>
      <c r="DTK191" s="62"/>
      <c r="DTL191" s="62"/>
      <c r="DTM191" s="62"/>
      <c r="DTN191" s="62"/>
      <c r="DTO191" s="62"/>
      <c r="DTP191" s="62"/>
      <c r="DTQ191" s="62"/>
      <c r="DTV191" s="62"/>
      <c r="DUA191" s="62"/>
      <c r="DUS191" s="342"/>
      <c r="DUT191" s="62"/>
      <c r="DUU191" s="62"/>
      <c r="DUV191" s="62"/>
      <c r="DUW191" s="62"/>
      <c r="DUX191" s="62"/>
      <c r="DUY191" s="62"/>
      <c r="DUZ191" s="62"/>
      <c r="DVA191" s="62"/>
      <c r="DVB191" s="62"/>
      <c r="DVC191" s="62"/>
      <c r="DVH191" s="62"/>
      <c r="DVM191" s="62"/>
      <c r="DWE191" s="342"/>
      <c r="DWF191" s="62"/>
      <c r="DWG191" s="62"/>
      <c r="DWH191" s="62"/>
      <c r="DWI191" s="62"/>
      <c r="DWJ191" s="62"/>
      <c r="DWK191" s="62"/>
      <c r="DWL191" s="62"/>
      <c r="DWM191" s="62"/>
      <c r="DWN191" s="62"/>
      <c r="DWO191" s="62"/>
      <c r="DWT191" s="62"/>
      <c r="DWY191" s="62"/>
      <c r="DXQ191" s="342"/>
      <c r="DXR191" s="62"/>
      <c r="DXS191" s="62"/>
      <c r="DXT191" s="62"/>
      <c r="DXU191" s="62"/>
      <c r="DXV191" s="62"/>
      <c r="DXW191" s="62"/>
      <c r="DXX191" s="62"/>
      <c r="DXY191" s="62"/>
      <c r="DXZ191" s="62"/>
      <c r="DYA191" s="62"/>
      <c r="DYF191" s="62"/>
      <c r="DYK191" s="62"/>
      <c r="DZC191" s="342"/>
      <c r="DZD191" s="62"/>
      <c r="DZE191" s="62"/>
      <c r="DZF191" s="62"/>
      <c r="DZG191" s="62"/>
      <c r="DZH191" s="62"/>
      <c r="DZI191" s="62"/>
      <c r="DZJ191" s="62"/>
      <c r="DZK191" s="62"/>
      <c r="DZL191" s="62"/>
      <c r="DZM191" s="62"/>
      <c r="DZR191" s="62"/>
      <c r="DZW191" s="62"/>
      <c r="EAO191" s="342"/>
      <c r="EAP191" s="62"/>
      <c r="EAQ191" s="62"/>
      <c r="EAR191" s="62"/>
      <c r="EAS191" s="62"/>
      <c r="EAT191" s="62"/>
      <c r="EAU191" s="62"/>
      <c r="EAV191" s="62"/>
      <c r="EAW191" s="62"/>
      <c r="EAX191" s="62"/>
      <c r="EAY191" s="62"/>
      <c r="EBD191" s="62"/>
      <c r="EBI191" s="62"/>
      <c r="ECA191" s="342"/>
      <c r="ECB191" s="62"/>
      <c r="ECC191" s="62"/>
      <c r="ECD191" s="62"/>
      <c r="ECE191" s="62"/>
      <c r="ECF191" s="62"/>
      <c r="ECG191" s="62"/>
      <c r="ECH191" s="62"/>
      <c r="ECI191" s="62"/>
      <c r="ECJ191" s="62"/>
      <c r="ECK191" s="62"/>
      <c r="ECP191" s="62"/>
      <c r="ECU191" s="62"/>
      <c r="EDM191" s="342"/>
      <c r="EDN191" s="62"/>
      <c r="EDO191" s="62"/>
      <c r="EDP191" s="62"/>
      <c r="EDQ191" s="62"/>
      <c r="EDR191" s="62"/>
      <c r="EDS191" s="62"/>
      <c r="EDT191" s="62"/>
      <c r="EDU191" s="62"/>
      <c r="EDV191" s="62"/>
      <c r="EDW191" s="62"/>
      <c r="EEB191" s="62"/>
      <c r="EEG191" s="62"/>
      <c r="EEY191" s="342"/>
      <c r="EEZ191" s="62"/>
      <c r="EFA191" s="62"/>
      <c r="EFB191" s="62"/>
      <c r="EFC191" s="62"/>
      <c r="EFD191" s="62"/>
      <c r="EFE191" s="62"/>
      <c r="EFF191" s="62"/>
      <c r="EFG191" s="62"/>
      <c r="EFH191" s="62"/>
      <c r="EFI191" s="62"/>
      <c r="EFN191" s="62"/>
      <c r="EFS191" s="62"/>
      <c r="EGK191" s="342"/>
      <c r="EGL191" s="62"/>
      <c r="EGM191" s="62"/>
      <c r="EGN191" s="62"/>
      <c r="EGO191" s="62"/>
      <c r="EGP191" s="62"/>
      <c r="EGQ191" s="62"/>
      <c r="EGR191" s="62"/>
      <c r="EGS191" s="62"/>
      <c r="EGT191" s="62"/>
      <c r="EGU191" s="62"/>
      <c r="EGZ191" s="62"/>
      <c r="EHE191" s="62"/>
      <c r="EHW191" s="342"/>
      <c r="EHX191" s="62"/>
      <c r="EHY191" s="62"/>
      <c r="EHZ191" s="62"/>
      <c r="EIA191" s="62"/>
      <c r="EIB191" s="62"/>
      <c r="EIC191" s="62"/>
      <c r="EID191" s="62"/>
      <c r="EIE191" s="62"/>
      <c r="EIF191" s="62"/>
      <c r="EIG191" s="62"/>
      <c r="EIL191" s="62"/>
      <c r="EIQ191" s="62"/>
      <c r="EJI191" s="342"/>
      <c r="EJJ191" s="62"/>
      <c r="EJK191" s="62"/>
      <c r="EJL191" s="62"/>
      <c r="EJM191" s="62"/>
      <c r="EJN191" s="62"/>
      <c r="EJO191" s="62"/>
      <c r="EJP191" s="62"/>
      <c r="EJQ191" s="62"/>
      <c r="EJR191" s="62"/>
      <c r="EJS191" s="62"/>
      <c r="EJX191" s="62"/>
      <c r="EKC191" s="62"/>
      <c r="EKU191" s="342"/>
      <c r="EKV191" s="62"/>
      <c r="EKW191" s="62"/>
      <c r="EKX191" s="62"/>
      <c r="EKY191" s="62"/>
      <c r="EKZ191" s="62"/>
      <c r="ELA191" s="62"/>
      <c r="ELB191" s="62"/>
      <c r="ELC191" s="62"/>
      <c r="ELD191" s="62"/>
      <c r="ELE191" s="62"/>
      <c r="ELJ191" s="62"/>
      <c r="ELO191" s="62"/>
      <c r="EMG191" s="342"/>
      <c r="EMH191" s="62"/>
      <c r="EMI191" s="62"/>
      <c r="EMJ191" s="62"/>
      <c r="EMK191" s="62"/>
      <c r="EML191" s="62"/>
      <c r="EMM191" s="62"/>
      <c r="EMN191" s="62"/>
      <c r="EMO191" s="62"/>
      <c r="EMP191" s="62"/>
      <c r="EMQ191" s="62"/>
      <c r="EMV191" s="62"/>
      <c r="ENA191" s="62"/>
      <c r="ENS191" s="342"/>
      <c r="ENT191" s="62"/>
      <c r="ENU191" s="62"/>
      <c r="ENV191" s="62"/>
      <c r="ENW191" s="62"/>
      <c r="ENX191" s="62"/>
      <c r="ENY191" s="62"/>
      <c r="ENZ191" s="62"/>
      <c r="EOA191" s="62"/>
      <c r="EOB191" s="62"/>
      <c r="EOC191" s="62"/>
      <c r="EOH191" s="62"/>
      <c r="EOM191" s="62"/>
      <c r="EPE191" s="342"/>
      <c r="EPF191" s="62"/>
      <c r="EPG191" s="62"/>
      <c r="EPH191" s="62"/>
      <c r="EPI191" s="62"/>
      <c r="EPJ191" s="62"/>
      <c r="EPK191" s="62"/>
      <c r="EPL191" s="62"/>
      <c r="EPM191" s="62"/>
      <c r="EPN191" s="62"/>
      <c r="EPO191" s="62"/>
      <c r="EPT191" s="62"/>
      <c r="EPY191" s="62"/>
      <c r="EQQ191" s="342"/>
      <c r="EQR191" s="62"/>
      <c r="EQS191" s="62"/>
      <c r="EQT191" s="62"/>
      <c r="EQU191" s="62"/>
      <c r="EQV191" s="62"/>
      <c r="EQW191" s="62"/>
      <c r="EQX191" s="62"/>
      <c r="EQY191" s="62"/>
      <c r="EQZ191" s="62"/>
      <c r="ERA191" s="62"/>
      <c r="ERF191" s="62"/>
      <c r="ERK191" s="62"/>
      <c r="ESC191" s="342"/>
      <c r="ESD191" s="62"/>
      <c r="ESE191" s="62"/>
      <c r="ESF191" s="62"/>
      <c r="ESG191" s="62"/>
      <c r="ESH191" s="62"/>
      <c r="ESI191" s="62"/>
      <c r="ESJ191" s="62"/>
      <c r="ESK191" s="62"/>
      <c r="ESL191" s="62"/>
      <c r="ESM191" s="62"/>
      <c r="ESR191" s="62"/>
      <c r="ESW191" s="62"/>
      <c r="ETO191" s="342"/>
      <c r="ETP191" s="62"/>
      <c r="ETQ191" s="62"/>
      <c r="ETR191" s="62"/>
      <c r="ETS191" s="62"/>
      <c r="ETT191" s="62"/>
      <c r="ETU191" s="62"/>
      <c r="ETV191" s="62"/>
      <c r="ETW191" s="62"/>
      <c r="ETX191" s="62"/>
      <c r="ETY191" s="62"/>
      <c r="EUD191" s="62"/>
      <c r="EUI191" s="62"/>
      <c r="EVA191" s="342"/>
      <c r="EVB191" s="62"/>
      <c r="EVC191" s="62"/>
      <c r="EVD191" s="62"/>
      <c r="EVE191" s="62"/>
      <c r="EVF191" s="62"/>
      <c r="EVG191" s="62"/>
      <c r="EVH191" s="62"/>
      <c r="EVI191" s="62"/>
      <c r="EVJ191" s="62"/>
      <c r="EVK191" s="62"/>
      <c r="EVP191" s="62"/>
      <c r="EVU191" s="62"/>
      <c r="EWM191" s="342"/>
      <c r="EWN191" s="62"/>
      <c r="EWO191" s="62"/>
      <c r="EWP191" s="62"/>
      <c r="EWQ191" s="62"/>
      <c r="EWR191" s="62"/>
      <c r="EWS191" s="62"/>
      <c r="EWT191" s="62"/>
      <c r="EWU191" s="62"/>
      <c r="EWV191" s="62"/>
      <c r="EWW191" s="62"/>
      <c r="EXB191" s="62"/>
      <c r="EXG191" s="62"/>
      <c r="EXY191" s="342"/>
      <c r="EXZ191" s="62"/>
      <c r="EYA191" s="62"/>
      <c r="EYB191" s="62"/>
      <c r="EYC191" s="62"/>
      <c r="EYD191" s="62"/>
      <c r="EYE191" s="62"/>
      <c r="EYF191" s="62"/>
      <c r="EYG191" s="62"/>
      <c r="EYH191" s="62"/>
      <c r="EYI191" s="62"/>
      <c r="EYN191" s="62"/>
      <c r="EYS191" s="62"/>
      <c r="EZK191" s="342"/>
      <c r="EZL191" s="62"/>
      <c r="EZM191" s="62"/>
      <c r="EZN191" s="62"/>
      <c r="EZO191" s="62"/>
      <c r="EZP191" s="62"/>
      <c r="EZQ191" s="62"/>
      <c r="EZR191" s="62"/>
      <c r="EZS191" s="62"/>
      <c r="EZT191" s="62"/>
      <c r="EZU191" s="62"/>
      <c r="EZZ191" s="62"/>
      <c r="FAE191" s="62"/>
      <c r="FAW191" s="342"/>
      <c r="FAX191" s="62"/>
      <c r="FAY191" s="62"/>
      <c r="FAZ191" s="62"/>
      <c r="FBA191" s="62"/>
      <c r="FBB191" s="62"/>
      <c r="FBC191" s="62"/>
      <c r="FBD191" s="62"/>
      <c r="FBE191" s="62"/>
      <c r="FBF191" s="62"/>
      <c r="FBG191" s="62"/>
      <c r="FBL191" s="62"/>
      <c r="FBQ191" s="62"/>
      <c r="FCI191" s="342"/>
      <c r="FCJ191" s="62"/>
      <c r="FCK191" s="62"/>
      <c r="FCL191" s="62"/>
      <c r="FCM191" s="62"/>
      <c r="FCN191" s="62"/>
      <c r="FCO191" s="62"/>
      <c r="FCP191" s="62"/>
      <c r="FCQ191" s="62"/>
      <c r="FCR191" s="62"/>
      <c r="FCS191" s="62"/>
      <c r="FCX191" s="62"/>
      <c r="FDC191" s="62"/>
      <c r="FDU191" s="342"/>
      <c r="FDV191" s="62"/>
      <c r="FDW191" s="62"/>
      <c r="FDX191" s="62"/>
      <c r="FDY191" s="62"/>
      <c r="FDZ191" s="62"/>
      <c r="FEA191" s="62"/>
      <c r="FEB191" s="62"/>
      <c r="FEC191" s="62"/>
      <c r="FED191" s="62"/>
      <c r="FEE191" s="62"/>
      <c r="FEJ191" s="62"/>
      <c r="FEO191" s="62"/>
      <c r="FFG191" s="342"/>
      <c r="FFH191" s="62"/>
      <c r="FFI191" s="62"/>
      <c r="FFJ191" s="62"/>
      <c r="FFK191" s="62"/>
      <c r="FFL191" s="62"/>
      <c r="FFM191" s="62"/>
      <c r="FFN191" s="62"/>
      <c r="FFO191" s="62"/>
      <c r="FFP191" s="62"/>
      <c r="FFQ191" s="62"/>
      <c r="FFV191" s="62"/>
      <c r="FGA191" s="62"/>
      <c r="FGS191" s="342"/>
      <c r="FGT191" s="62"/>
      <c r="FGU191" s="62"/>
      <c r="FGV191" s="62"/>
      <c r="FGW191" s="62"/>
      <c r="FGX191" s="62"/>
      <c r="FGY191" s="62"/>
      <c r="FGZ191" s="62"/>
      <c r="FHA191" s="62"/>
      <c r="FHB191" s="62"/>
      <c r="FHC191" s="62"/>
      <c r="FHH191" s="62"/>
      <c r="FHM191" s="62"/>
      <c r="FIE191" s="342"/>
      <c r="FIF191" s="62"/>
      <c r="FIG191" s="62"/>
      <c r="FIH191" s="62"/>
      <c r="FII191" s="62"/>
      <c r="FIJ191" s="62"/>
      <c r="FIK191" s="62"/>
      <c r="FIL191" s="62"/>
      <c r="FIM191" s="62"/>
      <c r="FIN191" s="62"/>
      <c r="FIO191" s="62"/>
      <c r="FIT191" s="62"/>
      <c r="FIY191" s="62"/>
      <c r="FJQ191" s="342"/>
      <c r="FJR191" s="62"/>
      <c r="FJS191" s="62"/>
      <c r="FJT191" s="62"/>
      <c r="FJU191" s="62"/>
      <c r="FJV191" s="62"/>
      <c r="FJW191" s="62"/>
      <c r="FJX191" s="62"/>
      <c r="FJY191" s="62"/>
      <c r="FJZ191" s="62"/>
      <c r="FKA191" s="62"/>
      <c r="FKF191" s="62"/>
      <c r="FKK191" s="62"/>
      <c r="FLC191" s="342"/>
      <c r="FLD191" s="62"/>
      <c r="FLE191" s="62"/>
      <c r="FLF191" s="62"/>
      <c r="FLG191" s="62"/>
      <c r="FLH191" s="62"/>
      <c r="FLI191" s="62"/>
      <c r="FLJ191" s="62"/>
      <c r="FLK191" s="62"/>
      <c r="FLL191" s="62"/>
      <c r="FLM191" s="62"/>
      <c r="FLR191" s="62"/>
      <c r="FLW191" s="62"/>
      <c r="FMO191" s="342"/>
      <c r="FMP191" s="62"/>
      <c r="FMQ191" s="62"/>
      <c r="FMR191" s="62"/>
      <c r="FMS191" s="62"/>
      <c r="FMT191" s="62"/>
      <c r="FMU191" s="62"/>
      <c r="FMV191" s="62"/>
      <c r="FMW191" s="62"/>
      <c r="FMX191" s="62"/>
      <c r="FMY191" s="62"/>
      <c r="FND191" s="62"/>
      <c r="FNI191" s="62"/>
      <c r="FOA191" s="342"/>
      <c r="FOB191" s="62"/>
      <c r="FOC191" s="62"/>
      <c r="FOD191" s="62"/>
      <c r="FOE191" s="62"/>
      <c r="FOF191" s="62"/>
      <c r="FOG191" s="62"/>
      <c r="FOH191" s="62"/>
      <c r="FOI191" s="62"/>
      <c r="FOJ191" s="62"/>
      <c r="FOK191" s="62"/>
      <c r="FOP191" s="62"/>
      <c r="FOU191" s="62"/>
      <c r="FPM191" s="342"/>
      <c r="FPN191" s="62"/>
      <c r="FPO191" s="62"/>
      <c r="FPP191" s="62"/>
      <c r="FPQ191" s="62"/>
      <c r="FPR191" s="62"/>
      <c r="FPS191" s="62"/>
      <c r="FPT191" s="62"/>
      <c r="FPU191" s="62"/>
      <c r="FPV191" s="62"/>
      <c r="FPW191" s="62"/>
      <c r="FQB191" s="62"/>
      <c r="FQG191" s="62"/>
      <c r="FQY191" s="342"/>
      <c r="FQZ191" s="62"/>
      <c r="FRA191" s="62"/>
      <c r="FRB191" s="62"/>
      <c r="FRC191" s="62"/>
      <c r="FRD191" s="62"/>
      <c r="FRE191" s="62"/>
      <c r="FRF191" s="62"/>
      <c r="FRG191" s="62"/>
      <c r="FRH191" s="62"/>
      <c r="FRI191" s="62"/>
      <c r="FRN191" s="62"/>
      <c r="FRS191" s="62"/>
      <c r="FSK191" s="342"/>
      <c r="FSL191" s="62"/>
      <c r="FSM191" s="62"/>
      <c r="FSN191" s="62"/>
      <c r="FSO191" s="62"/>
      <c r="FSP191" s="62"/>
      <c r="FSQ191" s="62"/>
      <c r="FSR191" s="62"/>
      <c r="FSS191" s="62"/>
      <c r="FST191" s="62"/>
      <c r="FSU191" s="62"/>
      <c r="FSZ191" s="62"/>
      <c r="FTE191" s="62"/>
      <c r="FTW191" s="342"/>
      <c r="FTX191" s="62"/>
      <c r="FTY191" s="62"/>
      <c r="FTZ191" s="62"/>
      <c r="FUA191" s="62"/>
      <c r="FUB191" s="62"/>
      <c r="FUC191" s="62"/>
      <c r="FUD191" s="62"/>
      <c r="FUE191" s="62"/>
      <c r="FUF191" s="62"/>
      <c r="FUG191" s="62"/>
      <c r="FUL191" s="62"/>
      <c r="FUQ191" s="62"/>
      <c r="FVI191" s="342"/>
      <c r="FVJ191" s="62"/>
      <c r="FVK191" s="62"/>
      <c r="FVL191" s="62"/>
      <c r="FVM191" s="62"/>
      <c r="FVN191" s="62"/>
      <c r="FVO191" s="62"/>
      <c r="FVP191" s="62"/>
      <c r="FVQ191" s="62"/>
      <c r="FVR191" s="62"/>
      <c r="FVS191" s="62"/>
      <c r="FVX191" s="62"/>
      <c r="FWC191" s="62"/>
      <c r="FWU191" s="342"/>
      <c r="FWV191" s="62"/>
      <c r="FWW191" s="62"/>
      <c r="FWX191" s="62"/>
      <c r="FWY191" s="62"/>
      <c r="FWZ191" s="62"/>
      <c r="FXA191" s="62"/>
      <c r="FXB191" s="62"/>
      <c r="FXC191" s="62"/>
      <c r="FXD191" s="62"/>
      <c r="FXE191" s="62"/>
      <c r="FXJ191" s="62"/>
      <c r="FXO191" s="62"/>
      <c r="FYG191" s="342"/>
      <c r="FYH191" s="62"/>
      <c r="FYI191" s="62"/>
      <c r="FYJ191" s="62"/>
      <c r="FYK191" s="62"/>
      <c r="FYL191" s="62"/>
      <c r="FYM191" s="62"/>
      <c r="FYN191" s="62"/>
      <c r="FYO191" s="62"/>
      <c r="FYP191" s="62"/>
      <c r="FYQ191" s="62"/>
      <c r="FYV191" s="62"/>
      <c r="FZA191" s="62"/>
      <c r="FZS191" s="342"/>
      <c r="FZT191" s="62"/>
      <c r="FZU191" s="62"/>
      <c r="FZV191" s="62"/>
      <c r="FZW191" s="62"/>
      <c r="FZX191" s="62"/>
      <c r="FZY191" s="62"/>
      <c r="FZZ191" s="62"/>
      <c r="GAA191" s="62"/>
      <c r="GAB191" s="62"/>
      <c r="GAC191" s="62"/>
      <c r="GAH191" s="62"/>
      <c r="GAM191" s="62"/>
      <c r="GBE191" s="342"/>
      <c r="GBF191" s="62"/>
      <c r="GBG191" s="62"/>
      <c r="GBH191" s="62"/>
      <c r="GBI191" s="62"/>
      <c r="GBJ191" s="62"/>
      <c r="GBK191" s="62"/>
      <c r="GBL191" s="62"/>
      <c r="GBM191" s="62"/>
      <c r="GBN191" s="62"/>
      <c r="GBO191" s="62"/>
      <c r="GBT191" s="62"/>
      <c r="GBY191" s="62"/>
      <c r="GCQ191" s="342"/>
      <c r="GCR191" s="62"/>
      <c r="GCS191" s="62"/>
      <c r="GCT191" s="62"/>
      <c r="GCU191" s="62"/>
      <c r="GCV191" s="62"/>
      <c r="GCW191" s="62"/>
      <c r="GCX191" s="62"/>
      <c r="GCY191" s="62"/>
      <c r="GCZ191" s="62"/>
      <c r="GDA191" s="62"/>
      <c r="GDF191" s="62"/>
      <c r="GDK191" s="62"/>
      <c r="GEC191" s="342"/>
      <c r="GED191" s="62"/>
      <c r="GEE191" s="62"/>
      <c r="GEF191" s="62"/>
      <c r="GEG191" s="62"/>
      <c r="GEH191" s="62"/>
      <c r="GEI191" s="62"/>
      <c r="GEJ191" s="62"/>
      <c r="GEK191" s="62"/>
      <c r="GEL191" s="62"/>
      <c r="GEM191" s="62"/>
      <c r="GER191" s="62"/>
      <c r="GEW191" s="62"/>
      <c r="GFO191" s="342"/>
      <c r="GFP191" s="62"/>
      <c r="GFQ191" s="62"/>
      <c r="GFR191" s="62"/>
      <c r="GFS191" s="62"/>
      <c r="GFT191" s="62"/>
      <c r="GFU191" s="62"/>
      <c r="GFV191" s="62"/>
      <c r="GFW191" s="62"/>
      <c r="GFX191" s="62"/>
      <c r="GFY191" s="62"/>
      <c r="GGD191" s="62"/>
      <c r="GGI191" s="62"/>
      <c r="GHA191" s="342"/>
      <c r="GHB191" s="62"/>
      <c r="GHC191" s="62"/>
      <c r="GHD191" s="62"/>
      <c r="GHE191" s="62"/>
      <c r="GHF191" s="62"/>
      <c r="GHG191" s="62"/>
      <c r="GHH191" s="62"/>
      <c r="GHI191" s="62"/>
      <c r="GHJ191" s="62"/>
      <c r="GHK191" s="62"/>
      <c r="GHP191" s="62"/>
      <c r="GHU191" s="62"/>
      <c r="GIM191" s="342"/>
      <c r="GIN191" s="62"/>
      <c r="GIO191" s="62"/>
      <c r="GIP191" s="62"/>
      <c r="GIQ191" s="62"/>
      <c r="GIR191" s="62"/>
      <c r="GIS191" s="62"/>
      <c r="GIT191" s="62"/>
      <c r="GIU191" s="62"/>
      <c r="GIV191" s="62"/>
      <c r="GIW191" s="62"/>
      <c r="GJB191" s="62"/>
      <c r="GJG191" s="62"/>
      <c r="GJY191" s="342"/>
      <c r="GJZ191" s="62"/>
      <c r="GKA191" s="62"/>
      <c r="GKB191" s="62"/>
      <c r="GKC191" s="62"/>
      <c r="GKD191" s="62"/>
      <c r="GKE191" s="62"/>
      <c r="GKF191" s="62"/>
      <c r="GKG191" s="62"/>
      <c r="GKH191" s="62"/>
      <c r="GKI191" s="62"/>
      <c r="GKN191" s="62"/>
      <c r="GKS191" s="62"/>
      <c r="GLK191" s="342"/>
      <c r="GLL191" s="62"/>
      <c r="GLM191" s="62"/>
      <c r="GLN191" s="62"/>
      <c r="GLO191" s="62"/>
      <c r="GLP191" s="62"/>
      <c r="GLQ191" s="62"/>
      <c r="GLR191" s="62"/>
      <c r="GLS191" s="62"/>
      <c r="GLT191" s="62"/>
      <c r="GLU191" s="62"/>
      <c r="GLZ191" s="62"/>
      <c r="GME191" s="62"/>
      <c r="GMW191" s="342"/>
      <c r="GMX191" s="62"/>
      <c r="GMY191" s="62"/>
      <c r="GMZ191" s="62"/>
      <c r="GNA191" s="62"/>
      <c r="GNB191" s="62"/>
      <c r="GNC191" s="62"/>
      <c r="GND191" s="62"/>
      <c r="GNE191" s="62"/>
      <c r="GNF191" s="62"/>
      <c r="GNG191" s="62"/>
      <c r="GNL191" s="62"/>
      <c r="GNQ191" s="62"/>
      <c r="GOI191" s="342"/>
      <c r="GOJ191" s="62"/>
      <c r="GOK191" s="62"/>
      <c r="GOL191" s="62"/>
      <c r="GOM191" s="62"/>
      <c r="GON191" s="62"/>
      <c r="GOO191" s="62"/>
      <c r="GOP191" s="62"/>
      <c r="GOQ191" s="62"/>
      <c r="GOR191" s="62"/>
      <c r="GOS191" s="62"/>
      <c r="GOX191" s="62"/>
      <c r="GPC191" s="62"/>
      <c r="GPU191" s="342"/>
      <c r="GPV191" s="62"/>
      <c r="GPW191" s="62"/>
      <c r="GPX191" s="62"/>
      <c r="GPY191" s="62"/>
      <c r="GPZ191" s="62"/>
      <c r="GQA191" s="62"/>
      <c r="GQB191" s="62"/>
      <c r="GQC191" s="62"/>
      <c r="GQD191" s="62"/>
      <c r="GQE191" s="62"/>
      <c r="GQJ191" s="62"/>
      <c r="GQO191" s="62"/>
      <c r="GRG191" s="342"/>
      <c r="GRH191" s="62"/>
      <c r="GRI191" s="62"/>
      <c r="GRJ191" s="62"/>
      <c r="GRK191" s="62"/>
      <c r="GRL191" s="62"/>
      <c r="GRM191" s="62"/>
      <c r="GRN191" s="62"/>
      <c r="GRO191" s="62"/>
      <c r="GRP191" s="62"/>
      <c r="GRQ191" s="62"/>
      <c r="GRV191" s="62"/>
      <c r="GSA191" s="62"/>
      <c r="GSS191" s="342"/>
      <c r="GST191" s="62"/>
      <c r="GSU191" s="62"/>
      <c r="GSV191" s="62"/>
      <c r="GSW191" s="62"/>
      <c r="GSX191" s="62"/>
      <c r="GSY191" s="62"/>
      <c r="GSZ191" s="62"/>
      <c r="GTA191" s="62"/>
      <c r="GTB191" s="62"/>
      <c r="GTC191" s="62"/>
      <c r="GTH191" s="62"/>
      <c r="GTM191" s="62"/>
      <c r="GUE191" s="342"/>
      <c r="GUF191" s="62"/>
      <c r="GUG191" s="62"/>
      <c r="GUH191" s="62"/>
      <c r="GUI191" s="62"/>
      <c r="GUJ191" s="62"/>
      <c r="GUK191" s="62"/>
      <c r="GUL191" s="62"/>
      <c r="GUM191" s="62"/>
      <c r="GUN191" s="62"/>
      <c r="GUO191" s="62"/>
      <c r="GUT191" s="62"/>
      <c r="GUY191" s="62"/>
      <c r="GVQ191" s="342"/>
      <c r="GVR191" s="62"/>
      <c r="GVS191" s="62"/>
      <c r="GVT191" s="62"/>
      <c r="GVU191" s="62"/>
      <c r="GVV191" s="62"/>
      <c r="GVW191" s="62"/>
      <c r="GVX191" s="62"/>
      <c r="GVY191" s="62"/>
      <c r="GVZ191" s="62"/>
      <c r="GWA191" s="62"/>
      <c r="GWF191" s="62"/>
      <c r="GWK191" s="62"/>
      <c r="GXC191" s="342"/>
      <c r="GXD191" s="62"/>
      <c r="GXE191" s="62"/>
      <c r="GXF191" s="62"/>
      <c r="GXG191" s="62"/>
      <c r="GXH191" s="62"/>
      <c r="GXI191" s="62"/>
      <c r="GXJ191" s="62"/>
      <c r="GXK191" s="62"/>
      <c r="GXL191" s="62"/>
      <c r="GXM191" s="62"/>
      <c r="GXR191" s="62"/>
      <c r="GXW191" s="62"/>
      <c r="GYO191" s="342"/>
      <c r="GYP191" s="62"/>
      <c r="GYQ191" s="62"/>
      <c r="GYR191" s="62"/>
      <c r="GYS191" s="62"/>
      <c r="GYT191" s="62"/>
      <c r="GYU191" s="62"/>
      <c r="GYV191" s="62"/>
      <c r="GYW191" s="62"/>
      <c r="GYX191" s="62"/>
      <c r="GYY191" s="62"/>
      <c r="GZD191" s="62"/>
      <c r="GZI191" s="62"/>
      <c r="HAA191" s="342"/>
      <c r="HAB191" s="62"/>
      <c r="HAC191" s="62"/>
      <c r="HAD191" s="62"/>
      <c r="HAE191" s="62"/>
      <c r="HAF191" s="62"/>
      <c r="HAG191" s="62"/>
      <c r="HAH191" s="62"/>
      <c r="HAI191" s="62"/>
      <c r="HAJ191" s="62"/>
      <c r="HAK191" s="62"/>
      <c r="HAP191" s="62"/>
      <c r="HAU191" s="62"/>
      <c r="HBM191" s="342"/>
      <c r="HBN191" s="62"/>
      <c r="HBO191" s="62"/>
      <c r="HBP191" s="62"/>
      <c r="HBQ191" s="62"/>
      <c r="HBR191" s="62"/>
      <c r="HBS191" s="62"/>
      <c r="HBT191" s="62"/>
      <c r="HBU191" s="62"/>
      <c r="HBV191" s="62"/>
      <c r="HBW191" s="62"/>
      <c r="HCB191" s="62"/>
      <c r="HCG191" s="62"/>
      <c r="HCY191" s="342"/>
      <c r="HCZ191" s="62"/>
      <c r="HDA191" s="62"/>
      <c r="HDB191" s="62"/>
      <c r="HDC191" s="62"/>
      <c r="HDD191" s="62"/>
      <c r="HDE191" s="62"/>
      <c r="HDF191" s="62"/>
      <c r="HDG191" s="62"/>
      <c r="HDH191" s="62"/>
      <c r="HDI191" s="62"/>
      <c r="HDN191" s="62"/>
      <c r="HDS191" s="62"/>
      <c r="HEK191" s="342"/>
      <c r="HEL191" s="62"/>
      <c r="HEM191" s="62"/>
      <c r="HEN191" s="62"/>
      <c r="HEO191" s="62"/>
      <c r="HEP191" s="62"/>
      <c r="HEQ191" s="62"/>
      <c r="HER191" s="62"/>
      <c r="HES191" s="62"/>
      <c r="HET191" s="62"/>
      <c r="HEU191" s="62"/>
      <c r="HEZ191" s="62"/>
      <c r="HFE191" s="62"/>
      <c r="HFW191" s="342"/>
      <c r="HFX191" s="62"/>
      <c r="HFY191" s="62"/>
      <c r="HFZ191" s="62"/>
      <c r="HGA191" s="62"/>
      <c r="HGB191" s="62"/>
      <c r="HGC191" s="62"/>
      <c r="HGD191" s="62"/>
      <c r="HGE191" s="62"/>
      <c r="HGF191" s="62"/>
      <c r="HGG191" s="62"/>
      <c r="HGL191" s="62"/>
      <c r="HGQ191" s="62"/>
      <c r="HHI191" s="342"/>
      <c r="HHJ191" s="62"/>
      <c r="HHK191" s="62"/>
      <c r="HHL191" s="62"/>
      <c r="HHM191" s="62"/>
      <c r="HHN191" s="62"/>
      <c r="HHO191" s="62"/>
      <c r="HHP191" s="62"/>
      <c r="HHQ191" s="62"/>
      <c r="HHR191" s="62"/>
      <c r="HHS191" s="62"/>
      <c r="HHX191" s="62"/>
      <c r="HIC191" s="62"/>
      <c r="HIU191" s="342"/>
      <c r="HIV191" s="62"/>
      <c r="HIW191" s="62"/>
      <c r="HIX191" s="62"/>
      <c r="HIY191" s="62"/>
      <c r="HIZ191" s="62"/>
      <c r="HJA191" s="62"/>
      <c r="HJB191" s="62"/>
      <c r="HJC191" s="62"/>
      <c r="HJD191" s="62"/>
      <c r="HJE191" s="62"/>
      <c r="HJJ191" s="62"/>
      <c r="HJO191" s="62"/>
      <c r="HKG191" s="342"/>
      <c r="HKH191" s="62"/>
      <c r="HKI191" s="62"/>
      <c r="HKJ191" s="62"/>
      <c r="HKK191" s="62"/>
      <c r="HKL191" s="62"/>
      <c r="HKM191" s="62"/>
      <c r="HKN191" s="62"/>
      <c r="HKO191" s="62"/>
      <c r="HKP191" s="62"/>
      <c r="HKQ191" s="62"/>
      <c r="HKV191" s="62"/>
      <c r="HLA191" s="62"/>
      <c r="HLS191" s="342"/>
      <c r="HLT191" s="62"/>
      <c r="HLU191" s="62"/>
      <c r="HLV191" s="62"/>
      <c r="HLW191" s="62"/>
      <c r="HLX191" s="62"/>
      <c r="HLY191" s="62"/>
      <c r="HLZ191" s="62"/>
      <c r="HMA191" s="62"/>
      <c r="HMB191" s="62"/>
      <c r="HMC191" s="62"/>
      <c r="HMH191" s="62"/>
      <c r="HMM191" s="62"/>
      <c r="HNE191" s="342"/>
      <c r="HNF191" s="62"/>
      <c r="HNG191" s="62"/>
      <c r="HNH191" s="62"/>
      <c r="HNI191" s="62"/>
      <c r="HNJ191" s="62"/>
      <c r="HNK191" s="62"/>
      <c r="HNL191" s="62"/>
      <c r="HNM191" s="62"/>
      <c r="HNN191" s="62"/>
      <c r="HNO191" s="62"/>
      <c r="HNT191" s="62"/>
      <c r="HNY191" s="62"/>
      <c r="HOQ191" s="342"/>
      <c r="HOR191" s="62"/>
      <c r="HOS191" s="62"/>
      <c r="HOT191" s="62"/>
      <c r="HOU191" s="62"/>
      <c r="HOV191" s="62"/>
      <c r="HOW191" s="62"/>
      <c r="HOX191" s="62"/>
      <c r="HOY191" s="62"/>
      <c r="HOZ191" s="62"/>
      <c r="HPA191" s="62"/>
      <c r="HPF191" s="62"/>
      <c r="HPK191" s="62"/>
      <c r="HQC191" s="342"/>
      <c r="HQD191" s="62"/>
      <c r="HQE191" s="62"/>
      <c r="HQF191" s="62"/>
      <c r="HQG191" s="62"/>
      <c r="HQH191" s="62"/>
      <c r="HQI191" s="62"/>
      <c r="HQJ191" s="62"/>
      <c r="HQK191" s="62"/>
      <c r="HQL191" s="62"/>
      <c r="HQM191" s="62"/>
      <c r="HQR191" s="62"/>
      <c r="HQW191" s="62"/>
      <c r="HRO191" s="342"/>
      <c r="HRP191" s="62"/>
      <c r="HRQ191" s="62"/>
      <c r="HRR191" s="62"/>
      <c r="HRS191" s="62"/>
      <c r="HRT191" s="62"/>
      <c r="HRU191" s="62"/>
      <c r="HRV191" s="62"/>
      <c r="HRW191" s="62"/>
      <c r="HRX191" s="62"/>
      <c r="HRY191" s="62"/>
      <c r="HSD191" s="62"/>
      <c r="HSI191" s="62"/>
      <c r="HTA191" s="342"/>
      <c r="HTB191" s="62"/>
      <c r="HTC191" s="62"/>
      <c r="HTD191" s="62"/>
      <c r="HTE191" s="62"/>
      <c r="HTF191" s="62"/>
      <c r="HTG191" s="62"/>
      <c r="HTH191" s="62"/>
      <c r="HTI191" s="62"/>
      <c r="HTJ191" s="62"/>
      <c r="HTK191" s="62"/>
      <c r="HTP191" s="62"/>
      <c r="HTU191" s="62"/>
      <c r="HUM191" s="342"/>
      <c r="HUN191" s="62"/>
      <c r="HUO191" s="62"/>
      <c r="HUP191" s="62"/>
      <c r="HUQ191" s="62"/>
      <c r="HUR191" s="62"/>
      <c r="HUS191" s="62"/>
      <c r="HUT191" s="62"/>
      <c r="HUU191" s="62"/>
      <c r="HUV191" s="62"/>
      <c r="HUW191" s="62"/>
      <c r="HVB191" s="62"/>
      <c r="HVG191" s="62"/>
      <c r="HVY191" s="342"/>
      <c r="HVZ191" s="62"/>
      <c r="HWA191" s="62"/>
      <c r="HWB191" s="62"/>
      <c r="HWC191" s="62"/>
      <c r="HWD191" s="62"/>
      <c r="HWE191" s="62"/>
      <c r="HWF191" s="62"/>
      <c r="HWG191" s="62"/>
      <c r="HWH191" s="62"/>
      <c r="HWI191" s="62"/>
      <c r="HWN191" s="62"/>
      <c r="HWS191" s="62"/>
      <c r="HXK191" s="342"/>
      <c r="HXL191" s="62"/>
      <c r="HXM191" s="62"/>
      <c r="HXN191" s="62"/>
      <c r="HXO191" s="62"/>
      <c r="HXP191" s="62"/>
      <c r="HXQ191" s="62"/>
      <c r="HXR191" s="62"/>
      <c r="HXS191" s="62"/>
      <c r="HXT191" s="62"/>
      <c r="HXU191" s="62"/>
      <c r="HXZ191" s="62"/>
      <c r="HYE191" s="62"/>
      <c r="HYW191" s="342"/>
      <c r="HYX191" s="62"/>
      <c r="HYY191" s="62"/>
      <c r="HYZ191" s="62"/>
      <c r="HZA191" s="62"/>
      <c r="HZB191" s="62"/>
      <c r="HZC191" s="62"/>
      <c r="HZD191" s="62"/>
      <c r="HZE191" s="62"/>
      <c r="HZF191" s="62"/>
      <c r="HZG191" s="62"/>
      <c r="HZL191" s="62"/>
      <c r="HZQ191" s="62"/>
      <c r="IAI191" s="342"/>
      <c r="IAJ191" s="62"/>
      <c r="IAK191" s="62"/>
      <c r="IAL191" s="62"/>
      <c r="IAM191" s="62"/>
      <c r="IAN191" s="62"/>
      <c r="IAO191" s="62"/>
      <c r="IAP191" s="62"/>
      <c r="IAQ191" s="62"/>
      <c r="IAR191" s="62"/>
      <c r="IAS191" s="62"/>
      <c r="IAX191" s="62"/>
      <c r="IBC191" s="62"/>
      <c r="IBU191" s="342"/>
      <c r="IBV191" s="62"/>
      <c r="IBW191" s="62"/>
      <c r="IBX191" s="62"/>
      <c r="IBY191" s="62"/>
      <c r="IBZ191" s="62"/>
      <c r="ICA191" s="62"/>
      <c r="ICB191" s="62"/>
      <c r="ICC191" s="62"/>
      <c r="ICD191" s="62"/>
      <c r="ICE191" s="62"/>
      <c r="ICJ191" s="62"/>
      <c r="ICO191" s="62"/>
      <c r="IDG191" s="342"/>
      <c r="IDH191" s="62"/>
      <c r="IDI191" s="62"/>
      <c r="IDJ191" s="62"/>
      <c r="IDK191" s="62"/>
      <c r="IDL191" s="62"/>
      <c r="IDM191" s="62"/>
      <c r="IDN191" s="62"/>
      <c r="IDO191" s="62"/>
      <c r="IDP191" s="62"/>
      <c r="IDQ191" s="62"/>
      <c r="IDV191" s="62"/>
      <c r="IEA191" s="62"/>
      <c r="IES191" s="342"/>
      <c r="IET191" s="62"/>
      <c r="IEU191" s="62"/>
      <c r="IEV191" s="62"/>
      <c r="IEW191" s="62"/>
      <c r="IEX191" s="62"/>
      <c r="IEY191" s="62"/>
      <c r="IEZ191" s="62"/>
      <c r="IFA191" s="62"/>
      <c r="IFB191" s="62"/>
      <c r="IFC191" s="62"/>
      <c r="IFH191" s="62"/>
      <c r="IFM191" s="62"/>
      <c r="IGE191" s="342"/>
      <c r="IGF191" s="62"/>
      <c r="IGG191" s="62"/>
      <c r="IGH191" s="62"/>
      <c r="IGI191" s="62"/>
      <c r="IGJ191" s="62"/>
      <c r="IGK191" s="62"/>
      <c r="IGL191" s="62"/>
      <c r="IGM191" s="62"/>
      <c r="IGN191" s="62"/>
      <c r="IGO191" s="62"/>
      <c r="IGT191" s="62"/>
      <c r="IGY191" s="62"/>
      <c r="IHQ191" s="342"/>
      <c r="IHR191" s="62"/>
      <c r="IHS191" s="62"/>
      <c r="IHT191" s="62"/>
      <c r="IHU191" s="62"/>
      <c r="IHV191" s="62"/>
      <c r="IHW191" s="62"/>
      <c r="IHX191" s="62"/>
      <c r="IHY191" s="62"/>
      <c r="IHZ191" s="62"/>
      <c r="IIA191" s="62"/>
      <c r="IIF191" s="62"/>
      <c r="IIK191" s="62"/>
      <c r="IJC191" s="342"/>
      <c r="IJD191" s="62"/>
      <c r="IJE191" s="62"/>
      <c r="IJF191" s="62"/>
      <c r="IJG191" s="62"/>
      <c r="IJH191" s="62"/>
      <c r="IJI191" s="62"/>
      <c r="IJJ191" s="62"/>
      <c r="IJK191" s="62"/>
      <c r="IJL191" s="62"/>
      <c r="IJM191" s="62"/>
      <c r="IJR191" s="62"/>
      <c r="IJW191" s="62"/>
      <c r="IKO191" s="342"/>
      <c r="IKP191" s="62"/>
      <c r="IKQ191" s="62"/>
      <c r="IKR191" s="62"/>
      <c r="IKS191" s="62"/>
      <c r="IKT191" s="62"/>
      <c r="IKU191" s="62"/>
      <c r="IKV191" s="62"/>
      <c r="IKW191" s="62"/>
      <c r="IKX191" s="62"/>
      <c r="IKY191" s="62"/>
      <c r="ILD191" s="62"/>
      <c r="ILI191" s="62"/>
      <c r="IMA191" s="342"/>
      <c r="IMB191" s="62"/>
      <c r="IMC191" s="62"/>
      <c r="IMD191" s="62"/>
      <c r="IME191" s="62"/>
      <c r="IMF191" s="62"/>
      <c r="IMG191" s="62"/>
      <c r="IMH191" s="62"/>
      <c r="IMI191" s="62"/>
      <c r="IMJ191" s="62"/>
      <c r="IMK191" s="62"/>
      <c r="IMP191" s="62"/>
      <c r="IMU191" s="62"/>
      <c r="INM191" s="342"/>
      <c r="INN191" s="62"/>
      <c r="INO191" s="62"/>
      <c r="INP191" s="62"/>
      <c r="INQ191" s="62"/>
      <c r="INR191" s="62"/>
      <c r="INS191" s="62"/>
      <c r="INT191" s="62"/>
      <c r="INU191" s="62"/>
      <c r="INV191" s="62"/>
      <c r="INW191" s="62"/>
      <c r="IOB191" s="62"/>
      <c r="IOG191" s="62"/>
      <c r="IOY191" s="342"/>
      <c r="IOZ191" s="62"/>
      <c r="IPA191" s="62"/>
      <c r="IPB191" s="62"/>
      <c r="IPC191" s="62"/>
      <c r="IPD191" s="62"/>
      <c r="IPE191" s="62"/>
      <c r="IPF191" s="62"/>
      <c r="IPG191" s="62"/>
      <c r="IPH191" s="62"/>
      <c r="IPI191" s="62"/>
      <c r="IPN191" s="62"/>
      <c r="IPS191" s="62"/>
      <c r="IQK191" s="342"/>
      <c r="IQL191" s="62"/>
      <c r="IQM191" s="62"/>
      <c r="IQN191" s="62"/>
      <c r="IQO191" s="62"/>
      <c r="IQP191" s="62"/>
      <c r="IQQ191" s="62"/>
      <c r="IQR191" s="62"/>
      <c r="IQS191" s="62"/>
      <c r="IQT191" s="62"/>
      <c r="IQU191" s="62"/>
      <c r="IQZ191" s="62"/>
      <c r="IRE191" s="62"/>
      <c r="IRW191" s="342"/>
      <c r="IRX191" s="62"/>
      <c r="IRY191" s="62"/>
      <c r="IRZ191" s="62"/>
      <c r="ISA191" s="62"/>
      <c r="ISB191" s="62"/>
      <c r="ISC191" s="62"/>
      <c r="ISD191" s="62"/>
      <c r="ISE191" s="62"/>
      <c r="ISF191" s="62"/>
      <c r="ISG191" s="62"/>
      <c r="ISL191" s="62"/>
      <c r="ISQ191" s="62"/>
      <c r="ITI191" s="342"/>
      <c r="ITJ191" s="62"/>
      <c r="ITK191" s="62"/>
      <c r="ITL191" s="62"/>
      <c r="ITM191" s="62"/>
      <c r="ITN191" s="62"/>
      <c r="ITO191" s="62"/>
      <c r="ITP191" s="62"/>
      <c r="ITQ191" s="62"/>
      <c r="ITR191" s="62"/>
      <c r="ITS191" s="62"/>
      <c r="ITX191" s="62"/>
      <c r="IUC191" s="62"/>
      <c r="IUU191" s="342"/>
      <c r="IUV191" s="62"/>
      <c r="IUW191" s="62"/>
      <c r="IUX191" s="62"/>
      <c r="IUY191" s="62"/>
      <c r="IUZ191" s="62"/>
      <c r="IVA191" s="62"/>
      <c r="IVB191" s="62"/>
      <c r="IVC191" s="62"/>
      <c r="IVD191" s="62"/>
      <c r="IVE191" s="62"/>
      <c r="IVJ191" s="62"/>
      <c r="IVO191" s="62"/>
      <c r="IWG191" s="342"/>
      <c r="IWH191" s="62"/>
      <c r="IWI191" s="62"/>
      <c r="IWJ191" s="62"/>
      <c r="IWK191" s="62"/>
      <c r="IWL191" s="62"/>
      <c r="IWM191" s="62"/>
      <c r="IWN191" s="62"/>
      <c r="IWO191" s="62"/>
      <c r="IWP191" s="62"/>
      <c r="IWQ191" s="62"/>
      <c r="IWV191" s="62"/>
      <c r="IXA191" s="62"/>
      <c r="IXS191" s="342"/>
      <c r="IXT191" s="62"/>
      <c r="IXU191" s="62"/>
      <c r="IXV191" s="62"/>
      <c r="IXW191" s="62"/>
      <c r="IXX191" s="62"/>
      <c r="IXY191" s="62"/>
      <c r="IXZ191" s="62"/>
      <c r="IYA191" s="62"/>
      <c r="IYB191" s="62"/>
      <c r="IYC191" s="62"/>
      <c r="IYH191" s="62"/>
      <c r="IYM191" s="62"/>
      <c r="IZE191" s="342"/>
      <c r="IZF191" s="62"/>
      <c r="IZG191" s="62"/>
      <c r="IZH191" s="62"/>
      <c r="IZI191" s="62"/>
      <c r="IZJ191" s="62"/>
      <c r="IZK191" s="62"/>
      <c r="IZL191" s="62"/>
      <c r="IZM191" s="62"/>
      <c r="IZN191" s="62"/>
      <c r="IZO191" s="62"/>
      <c r="IZT191" s="62"/>
      <c r="IZY191" s="62"/>
      <c r="JAQ191" s="342"/>
      <c r="JAR191" s="62"/>
      <c r="JAS191" s="62"/>
      <c r="JAT191" s="62"/>
      <c r="JAU191" s="62"/>
      <c r="JAV191" s="62"/>
      <c r="JAW191" s="62"/>
      <c r="JAX191" s="62"/>
      <c r="JAY191" s="62"/>
      <c r="JAZ191" s="62"/>
      <c r="JBA191" s="62"/>
      <c r="JBF191" s="62"/>
      <c r="JBK191" s="62"/>
      <c r="JCC191" s="342"/>
      <c r="JCD191" s="62"/>
      <c r="JCE191" s="62"/>
      <c r="JCF191" s="62"/>
      <c r="JCG191" s="62"/>
      <c r="JCH191" s="62"/>
      <c r="JCI191" s="62"/>
      <c r="JCJ191" s="62"/>
      <c r="JCK191" s="62"/>
      <c r="JCL191" s="62"/>
      <c r="JCM191" s="62"/>
      <c r="JCR191" s="62"/>
      <c r="JCW191" s="62"/>
      <c r="JDO191" s="342"/>
      <c r="JDP191" s="62"/>
      <c r="JDQ191" s="62"/>
      <c r="JDR191" s="62"/>
      <c r="JDS191" s="62"/>
      <c r="JDT191" s="62"/>
      <c r="JDU191" s="62"/>
      <c r="JDV191" s="62"/>
      <c r="JDW191" s="62"/>
      <c r="JDX191" s="62"/>
      <c r="JDY191" s="62"/>
      <c r="JED191" s="62"/>
      <c r="JEI191" s="62"/>
      <c r="JFA191" s="342"/>
      <c r="JFB191" s="62"/>
      <c r="JFC191" s="62"/>
      <c r="JFD191" s="62"/>
      <c r="JFE191" s="62"/>
      <c r="JFF191" s="62"/>
      <c r="JFG191" s="62"/>
      <c r="JFH191" s="62"/>
      <c r="JFI191" s="62"/>
      <c r="JFJ191" s="62"/>
      <c r="JFK191" s="62"/>
      <c r="JFP191" s="62"/>
      <c r="JFU191" s="62"/>
      <c r="JGM191" s="342"/>
      <c r="JGN191" s="62"/>
      <c r="JGO191" s="62"/>
      <c r="JGP191" s="62"/>
      <c r="JGQ191" s="62"/>
      <c r="JGR191" s="62"/>
      <c r="JGS191" s="62"/>
      <c r="JGT191" s="62"/>
      <c r="JGU191" s="62"/>
      <c r="JGV191" s="62"/>
      <c r="JGW191" s="62"/>
      <c r="JHB191" s="62"/>
      <c r="JHG191" s="62"/>
      <c r="JHY191" s="342"/>
      <c r="JHZ191" s="62"/>
      <c r="JIA191" s="62"/>
      <c r="JIB191" s="62"/>
      <c r="JIC191" s="62"/>
      <c r="JID191" s="62"/>
      <c r="JIE191" s="62"/>
      <c r="JIF191" s="62"/>
      <c r="JIG191" s="62"/>
      <c r="JIH191" s="62"/>
      <c r="JII191" s="62"/>
      <c r="JIN191" s="62"/>
      <c r="JIS191" s="62"/>
      <c r="JJK191" s="342"/>
      <c r="JJL191" s="62"/>
      <c r="JJM191" s="62"/>
      <c r="JJN191" s="62"/>
      <c r="JJO191" s="62"/>
      <c r="JJP191" s="62"/>
      <c r="JJQ191" s="62"/>
      <c r="JJR191" s="62"/>
      <c r="JJS191" s="62"/>
      <c r="JJT191" s="62"/>
      <c r="JJU191" s="62"/>
      <c r="JJZ191" s="62"/>
      <c r="JKE191" s="62"/>
      <c r="JKW191" s="342"/>
      <c r="JKX191" s="62"/>
      <c r="JKY191" s="62"/>
      <c r="JKZ191" s="62"/>
      <c r="JLA191" s="62"/>
      <c r="JLB191" s="62"/>
      <c r="JLC191" s="62"/>
      <c r="JLD191" s="62"/>
      <c r="JLE191" s="62"/>
      <c r="JLF191" s="62"/>
      <c r="JLG191" s="62"/>
      <c r="JLL191" s="62"/>
      <c r="JLQ191" s="62"/>
      <c r="JMI191" s="342"/>
      <c r="JMJ191" s="62"/>
      <c r="JMK191" s="62"/>
      <c r="JML191" s="62"/>
      <c r="JMM191" s="62"/>
      <c r="JMN191" s="62"/>
      <c r="JMO191" s="62"/>
      <c r="JMP191" s="62"/>
      <c r="JMQ191" s="62"/>
      <c r="JMR191" s="62"/>
      <c r="JMS191" s="62"/>
      <c r="JMX191" s="62"/>
      <c r="JNC191" s="62"/>
      <c r="JNU191" s="342"/>
      <c r="JNV191" s="62"/>
      <c r="JNW191" s="62"/>
      <c r="JNX191" s="62"/>
      <c r="JNY191" s="62"/>
      <c r="JNZ191" s="62"/>
      <c r="JOA191" s="62"/>
      <c r="JOB191" s="62"/>
      <c r="JOC191" s="62"/>
      <c r="JOD191" s="62"/>
      <c r="JOE191" s="62"/>
      <c r="JOJ191" s="62"/>
      <c r="JOO191" s="62"/>
      <c r="JPG191" s="342"/>
      <c r="JPH191" s="62"/>
      <c r="JPI191" s="62"/>
      <c r="JPJ191" s="62"/>
      <c r="JPK191" s="62"/>
      <c r="JPL191" s="62"/>
      <c r="JPM191" s="62"/>
      <c r="JPN191" s="62"/>
      <c r="JPO191" s="62"/>
      <c r="JPP191" s="62"/>
      <c r="JPQ191" s="62"/>
      <c r="JPV191" s="62"/>
      <c r="JQA191" s="62"/>
      <c r="JQS191" s="342"/>
      <c r="JQT191" s="62"/>
      <c r="JQU191" s="62"/>
      <c r="JQV191" s="62"/>
      <c r="JQW191" s="62"/>
      <c r="JQX191" s="62"/>
      <c r="JQY191" s="62"/>
      <c r="JQZ191" s="62"/>
      <c r="JRA191" s="62"/>
      <c r="JRB191" s="62"/>
      <c r="JRC191" s="62"/>
      <c r="JRH191" s="62"/>
      <c r="JRM191" s="62"/>
      <c r="JSE191" s="342"/>
      <c r="JSF191" s="62"/>
      <c r="JSG191" s="62"/>
      <c r="JSH191" s="62"/>
      <c r="JSI191" s="62"/>
      <c r="JSJ191" s="62"/>
      <c r="JSK191" s="62"/>
      <c r="JSL191" s="62"/>
      <c r="JSM191" s="62"/>
      <c r="JSN191" s="62"/>
      <c r="JSO191" s="62"/>
      <c r="JST191" s="62"/>
      <c r="JSY191" s="62"/>
      <c r="JTQ191" s="342"/>
      <c r="JTR191" s="62"/>
      <c r="JTS191" s="62"/>
      <c r="JTT191" s="62"/>
      <c r="JTU191" s="62"/>
      <c r="JTV191" s="62"/>
      <c r="JTW191" s="62"/>
      <c r="JTX191" s="62"/>
      <c r="JTY191" s="62"/>
      <c r="JTZ191" s="62"/>
      <c r="JUA191" s="62"/>
      <c r="JUF191" s="62"/>
      <c r="JUK191" s="62"/>
      <c r="JVC191" s="342"/>
      <c r="JVD191" s="62"/>
      <c r="JVE191" s="62"/>
      <c r="JVF191" s="62"/>
      <c r="JVG191" s="62"/>
      <c r="JVH191" s="62"/>
      <c r="JVI191" s="62"/>
      <c r="JVJ191" s="62"/>
      <c r="JVK191" s="62"/>
      <c r="JVL191" s="62"/>
      <c r="JVM191" s="62"/>
      <c r="JVR191" s="62"/>
      <c r="JVW191" s="62"/>
      <c r="JWO191" s="342"/>
      <c r="JWP191" s="62"/>
      <c r="JWQ191" s="62"/>
      <c r="JWR191" s="62"/>
      <c r="JWS191" s="62"/>
      <c r="JWT191" s="62"/>
      <c r="JWU191" s="62"/>
      <c r="JWV191" s="62"/>
      <c r="JWW191" s="62"/>
      <c r="JWX191" s="62"/>
      <c r="JWY191" s="62"/>
      <c r="JXD191" s="62"/>
      <c r="JXI191" s="62"/>
      <c r="JYA191" s="342"/>
      <c r="JYB191" s="62"/>
      <c r="JYC191" s="62"/>
      <c r="JYD191" s="62"/>
      <c r="JYE191" s="62"/>
      <c r="JYF191" s="62"/>
      <c r="JYG191" s="62"/>
      <c r="JYH191" s="62"/>
      <c r="JYI191" s="62"/>
      <c r="JYJ191" s="62"/>
      <c r="JYK191" s="62"/>
      <c r="JYP191" s="62"/>
      <c r="JYU191" s="62"/>
      <c r="JZM191" s="342"/>
      <c r="JZN191" s="62"/>
      <c r="JZO191" s="62"/>
      <c r="JZP191" s="62"/>
      <c r="JZQ191" s="62"/>
      <c r="JZR191" s="62"/>
      <c r="JZS191" s="62"/>
      <c r="JZT191" s="62"/>
      <c r="JZU191" s="62"/>
      <c r="JZV191" s="62"/>
      <c r="JZW191" s="62"/>
      <c r="KAB191" s="62"/>
      <c r="KAG191" s="62"/>
      <c r="KAY191" s="342"/>
      <c r="KAZ191" s="62"/>
      <c r="KBA191" s="62"/>
      <c r="KBB191" s="62"/>
      <c r="KBC191" s="62"/>
      <c r="KBD191" s="62"/>
      <c r="KBE191" s="62"/>
      <c r="KBF191" s="62"/>
      <c r="KBG191" s="62"/>
      <c r="KBH191" s="62"/>
      <c r="KBI191" s="62"/>
      <c r="KBN191" s="62"/>
      <c r="KBS191" s="62"/>
      <c r="KCK191" s="342"/>
      <c r="KCL191" s="62"/>
      <c r="KCM191" s="62"/>
      <c r="KCN191" s="62"/>
      <c r="KCO191" s="62"/>
      <c r="KCP191" s="62"/>
      <c r="KCQ191" s="62"/>
      <c r="KCR191" s="62"/>
      <c r="KCS191" s="62"/>
      <c r="KCT191" s="62"/>
      <c r="KCU191" s="62"/>
      <c r="KCZ191" s="62"/>
      <c r="KDE191" s="62"/>
      <c r="KDW191" s="342"/>
      <c r="KDX191" s="62"/>
      <c r="KDY191" s="62"/>
      <c r="KDZ191" s="62"/>
      <c r="KEA191" s="62"/>
      <c r="KEB191" s="62"/>
      <c r="KEC191" s="62"/>
      <c r="KED191" s="62"/>
      <c r="KEE191" s="62"/>
      <c r="KEF191" s="62"/>
      <c r="KEG191" s="62"/>
      <c r="KEL191" s="62"/>
      <c r="KEQ191" s="62"/>
      <c r="KFI191" s="342"/>
      <c r="KFJ191" s="62"/>
      <c r="KFK191" s="62"/>
      <c r="KFL191" s="62"/>
      <c r="KFM191" s="62"/>
      <c r="KFN191" s="62"/>
      <c r="KFO191" s="62"/>
      <c r="KFP191" s="62"/>
      <c r="KFQ191" s="62"/>
      <c r="KFR191" s="62"/>
      <c r="KFS191" s="62"/>
      <c r="KFX191" s="62"/>
      <c r="KGC191" s="62"/>
      <c r="KGU191" s="342"/>
      <c r="KGV191" s="62"/>
      <c r="KGW191" s="62"/>
      <c r="KGX191" s="62"/>
      <c r="KGY191" s="62"/>
      <c r="KGZ191" s="62"/>
      <c r="KHA191" s="62"/>
      <c r="KHB191" s="62"/>
      <c r="KHC191" s="62"/>
      <c r="KHD191" s="62"/>
      <c r="KHE191" s="62"/>
      <c r="KHJ191" s="62"/>
      <c r="KHO191" s="62"/>
      <c r="KIG191" s="342"/>
      <c r="KIH191" s="62"/>
      <c r="KII191" s="62"/>
      <c r="KIJ191" s="62"/>
      <c r="KIK191" s="62"/>
      <c r="KIL191" s="62"/>
      <c r="KIM191" s="62"/>
      <c r="KIN191" s="62"/>
      <c r="KIO191" s="62"/>
      <c r="KIP191" s="62"/>
      <c r="KIQ191" s="62"/>
      <c r="KIV191" s="62"/>
      <c r="KJA191" s="62"/>
      <c r="KJS191" s="342"/>
      <c r="KJT191" s="62"/>
      <c r="KJU191" s="62"/>
      <c r="KJV191" s="62"/>
      <c r="KJW191" s="62"/>
      <c r="KJX191" s="62"/>
      <c r="KJY191" s="62"/>
      <c r="KJZ191" s="62"/>
      <c r="KKA191" s="62"/>
      <c r="KKB191" s="62"/>
      <c r="KKC191" s="62"/>
      <c r="KKH191" s="62"/>
      <c r="KKM191" s="62"/>
      <c r="KLE191" s="342"/>
      <c r="KLF191" s="62"/>
      <c r="KLG191" s="62"/>
      <c r="KLH191" s="62"/>
      <c r="KLI191" s="62"/>
      <c r="KLJ191" s="62"/>
      <c r="KLK191" s="62"/>
      <c r="KLL191" s="62"/>
      <c r="KLM191" s="62"/>
      <c r="KLN191" s="62"/>
      <c r="KLO191" s="62"/>
      <c r="KLT191" s="62"/>
      <c r="KLY191" s="62"/>
      <c r="KMQ191" s="342"/>
      <c r="KMR191" s="62"/>
      <c r="KMS191" s="62"/>
      <c r="KMT191" s="62"/>
      <c r="KMU191" s="62"/>
      <c r="KMV191" s="62"/>
      <c r="KMW191" s="62"/>
      <c r="KMX191" s="62"/>
      <c r="KMY191" s="62"/>
      <c r="KMZ191" s="62"/>
      <c r="KNA191" s="62"/>
      <c r="KNF191" s="62"/>
      <c r="KNK191" s="62"/>
      <c r="KOC191" s="342"/>
      <c r="KOD191" s="62"/>
      <c r="KOE191" s="62"/>
      <c r="KOF191" s="62"/>
      <c r="KOG191" s="62"/>
      <c r="KOH191" s="62"/>
      <c r="KOI191" s="62"/>
      <c r="KOJ191" s="62"/>
      <c r="KOK191" s="62"/>
      <c r="KOL191" s="62"/>
      <c r="KOM191" s="62"/>
      <c r="KOR191" s="62"/>
      <c r="KOW191" s="62"/>
      <c r="KPO191" s="342"/>
      <c r="KPP191" s="62"/>
      <c r="KPQ191" s="62"/>
      <c r="KPR191" s="62"/>
      <c r="KPS191" s="62"/>
      <c r="KPT191" s="62"/>
      <c r="KPU191" s="62"/>
      <c r="KPV191" s="62"/>
      <c r="KPW191" s="62"/>
      <c r="KPX191" s="62"/>
      <c r="KPY191" s="62"/>
      <c r="KQD191" s="62"/>
      <c r="KQI191" s="62"/>
      <c r="KRA191" s="342"/>
      <c r="KRB191" s="62"/>
      <c r="KRC191" s="62"/>
      <c r="KRD191" s="62"/>
      <c r="KRE191" s="62"/>
      <c r="KRF191" s="62"/>
      <c r="KRG191" s="62"/>
      <c r="KRH191" s="62"/>
      <c r="KRI191" s="62"/>
      <c r="KRJ191" s="62"/>
      <c r="KRK191" s="62"/>
      <c r="KRP191" s="62"/>
      <c r="KRU191" s="62"/>
      <c r="KSM191" s="342"/>
      <c r="KSN191" s="62"/>
      <c r="KSO191" s="62"/>
      <c r="KSP191" s="62"/>
      <c r="KSQ191" s="62"/>
      <c r="KSR191" s="62"/>
      <c r="KSS191" s="62"/>
      <c r="KST191" s="62"/>
      <c r="KSU191" s="62"/>
      <c r="KSV191" s="62"/>
      <c r="KSW191" s="62"/>
      <c r="KTB191" s="62"/>
      <c r="KTG191" s="62"/>
      <c r="KTY191" s="342"/>
      <c r="KTZ191" s="62"/>
      <c r="KUA191" s="62"/>
      <c r="KUB191" s="62"/>
      <c r="KUC191" s="62"/>
      <c r="KUD191" s="62"/>
      <c r="KUE191" s="62"/>
      <c r="KUF191" s="62"/>
      <c r="KUG191" s="62"/>
      <c r="KUH191" s="62"/>
      <c r="KUI191" s="62"/>
      <c r="KUN191" s="62"/>
      <c r="KUS191" s="62"/>
      <c r="KVK191" s="342"/>
      <c r="KVL191" s="62"/>
      <c r="KVM191" s="62"/>
      <c r="KVN191" s="62"/>
      <c r="KVO191" s="62"/>
      <c r="KVP191" s="62"/>
      <c r="KVQ191" s="62"/>
      <c r="KVR191" s="62"/>
      <c r="KVS191" s="62"/>
      <c r="KVT191" s="62"/>
      <c r="KVU191" s="62"/>
      <c r="KVZ191" s="62"/>
      <c r="KWE191" s="62"/>
      <c r="KWW191" s="342"/>
      <c r="KWX191" s="62"/>
      <c r="KWY191" s="62"/>
      <c r="KWZ191" s="62"/>
      <c r="KXA191" s="62"/>
      <c r="KXB191" s="62"/>
      <c r="KXC191" s="62"/>
      <c r="KXD191" s="62"/>
      <c r="KXE191" s="62"/>
      <c r="KXF191" s="62"/>
      <c r="KXG191" s="62"/>
      <c r="KXL191" s="62"/>
      <c r="KXQ191" s="62"/>
      <c r="KYI191" s="342"/>
      <c r="KYJ191" s="62"/>
      <c r="KYK191" s="62"/>
      <c r="KYL191" s="62"/>
      <c r="KYM191" s="62"/>
      <c r="KYN191" s="62"/>
      <c r="KYO191" s="62"/>
      <c r="KYP191" s="62"/>
      <c r="KYQ191" s="62"/>
      <c r="KYR191" s="62"/>
      <c r="KYS191" s="62"/>
      <c r="KYX191" s="62"/>
      <c r="KZC191" s="62"/>
      <c r="KZU191" s="342"/>
      <c r="KZV191" s="62"/>
      <c r="KZW191" s="62"/>
      <c r="KZX191" s="62"/>
      <c r="KZY191" s="62"/>
      <c r="KZZ191" s="62"/>
      <c r="LAA191" s="62"/>
      <c r="LAB191" s="62"/>
      <c r="LAC191" s="62"/>
      <c r="LAD191" s="62"/>
      <c r="LAE191" s="62"/>
      <c r="LAJ191" s="62"/>
      <c r="LAO191" s="62"/>
      <c r="LBG191" s="342"/>
      <c r="LBH191" s="62"/>
      <c r="LBI191" s="62"/>
      <c r="LBJ191" s="62"/>
      <c r="LBK191" s="62"/>
      <c r="LBL191" s="62"/>
      <c r="LBM191" s="62"/>
      <c r="LBN191" s="62"/>
      <c r="LBO191" s="62"/>
      <c r="LBP191" s="62"/>
      <c r="LBQ191" s="62"/>
      <c r="LBV191" s="62"/>
      <c r="LCA191" s="62"/>
      <c r="LCS191" s="342"/>
      <c r="LCT191" s="62"/>
      <c r="LCU191" s="62"/>
      <c r="LCV191" s="62"/>
      <c r="LCW191" s="62"/>
      <c r="LCX191" s="62"/>
      <c r="LCY191" s="62"/>
      <c r="LCZ191" s="62"/>
      <c r="LDA191" s="62"/>
      <c r="LDB191" s="62"/>
      <c r="LDC191" s="62"/>
      <c r="LDH191" s="62"/>
      <c r="LDM191" s="62"/>
      <c r="LEE191" s="342"/>
      <c r="LEF191" s="62"/>
      <c r="LEG191" s="62"/>
      <c r="LEH191" s="62"/>
      <c r="LEI191" s="62"/>
      <c r="LEJ191" s="62"/>
      <c r="LEK191" s="62"/>
      <c r="LEL191" s="62"/>
      <c r="LEM191" s="62"/>
      <c r="LEN191" s="62"/>
      <c r="LEO191" s="62"/>
      <c r="LET191" s="62"/>
      <c r="LEY191" s="62"/>
      <c r="LFQ191" s="342"/>
      <c r="LFR191" s="62"/>
      <c r="LFS191" s="62"/>
      <c r="LFT191" s="62"/>
      <c r="LFU191" s="62"/>
      <c r="LFV191" s="62"/>
      <c r="LFW191" s="62"/>
      <c r="LFX191" s="62"/>
      <c r="LFY191" s="62"/>
      <c r="LFZ191" s="62"/>
      <c r="LGA191" s="62"/>
      <c r="LGF191" s="62"/>
      <c r="LGK191" s="62"/>
      <c r="LHC191" s="342"/>
      <c r="LHD191" s="62"/>
      <c r="LHE191" s="62"/>
      <c r="LHF191" s="62"/>
      <c r="LHG191" s="62"/>
      <c r="LHH191" s="62"/>
      <c r="LHI191" s="62"/>
      <c r="LHJ191" s="62"/>
      <c r="LHK191" s="62"/>
      <c r="LHL191" s="62"/>
      <c r="LHM191" s="62"/>
      <c r="LHR191" s="62"/>
      <c r="LHW191" s="62"/>
      <c r="LIO191" s="342"/>
      <c r="LIP191" s="62"/>
      <c r="LIQ191" s="62"/>
      <c r="LIR191" s="62"/>
      <c r="LIS191" s="62"/>
      <c r="LIT191" s="62"/>
      <c r="LIU191" s="62"/>
      <c r="LIV191" s="62"/>
      <c r="LIW191" s="62"/>
      <c r="LIX191" s="62"/>
      <c r="LIY191" s="62"/>
      <c r="LJD191" s="62"/>
      <c r="LJI191" s="62"/>
      <c r="LKA191" s="342"/>
      <c r="LKB191" s="62"/>
      <c r="LKC191" s="62"/>
      <c r="LKD191" s="62"/>
      <c r="LKE191" s="62"/>
      <c r="LKF191" s="62"/>
      <c r="LKG191" s="62"/>
      <c r="LKH191" s="62"/>
      <c r="LKI191" s="62"/>
      <c r="LKJ191" s="62"/>
      <c r="LKK191" s="62"/>
      <c r="LKP191" s="62"/>
      <c r="LKU191" s="62"/>
      <c r="LLM191" s="342"/>
      <c r="LLN191" s="62"/>
      <c r="LLO191" s="62"/>
      <c r="LLP191" s="62"/>
      <c r="LLQ191" s="62"/>
      <c r="LLR191" s="62"/>
      <c r="LLS191" s="62"/>
      <c r="LLT191" s="62"/>
      <c r="LLU191" s="62"/>
      <c r="LLV191" s="62"/>
      <c r="LLW191" s="62"/>
      <c r="LMB191" s="62"/>
      <c r="LMG191" s="62"/>
      <c r="LMY191" s="342"/>
      <c r="LMZ191" s="62"/>
      <c r="LNA191" s="62"/>
      <c r="LNB191" s="62"/>
      <c r="LNC191" s="62"/>
      <c r="LND191" s="62"/>
      <c r="LNE191" s="62"/>
      <c r="LNF191" s="62"/>
      <c r="LNG191" s="62"/>
      <c r="LNH191" s="62"/>
      <c r="LNI191" s="62"/>
      <c r="LNN191" s="62"/>
      <c r="LNS191" s="62"/>
      <c r="LOK191" s="342"/>
      <c r="LOL191" s="62"/>
      <c r="LOM191" s="62"/>
      <c r="LON191" s="62"/>
      <c r="LOO191" s="62"/>
      <c r="LOP191" s="62"/>
      <c r="LOQ191" s="62"/>
      <c r="LOR191" s="62"/>
      <c r="LOS191" s="62"/>
      <c r="LOT191" s="62"/>
      <c r="LOU191" s="62"/>
      <c r="LOZ191" s="62"/>
      <c r="LPE191" s="62"/>
      <c r="LPW191" s="342"/>
      <c r="LPX191" s="62"/>
      <c r="LPY191" s="62"/>
      <c r="LPZ191" s="62"/>
      <c r="LQA191" s="62"/>
      <c r="LQB191" s="62"/>
      <c r="LQC191" s="62"/>
      <c r="LQD191" s="62"/>
      <c r="LQE191" s="62"/>
      <c r="LQF191" s="62"/>
      <c r="LQG191" s="62"/>
      <c r="LQL191" s="62"/>
      <c r="LQQ191" s="62"/>
      <c r="LRI191" s="342"/>
      <c r="LRJ191" s="62"/>
      <c r="LRK191" s="62"/>
      <c r="LRL191" s="62"/>
      <c r="LRM191" s="62"/>
      <c r="LRN191" s="62"/>
      <c r="LRO191" s="62"/>
      <c r="LRP191" s="62"/>
      <c r="LRQ191" s="62"/>
      <c r="LRR191" s="62"/>
      <c r="LRS191" s="62"/>
      <c r="LRX191" s="62"/>
      <c r="LSC191" s="62"/>
      <c r="LSU191" s="342"/>
      <c r="LSV191" s="62"/>
      <c r="LSW191" s="62"/>
      <c r="LSX191" s="62"/>
      <c r="LSY191" s="62"/>
      <c r="LSZ191" s="62"/>
      <c r="LTA191" s="62"/>
      <c r="LTB191" s="62"/>
      <c r="LTC191" s="62"/>
      <c r="LTD191" s="62"/>
      <c r="LTE191" s="62"/>
      <c r="LTJ191" s="62"/>
      <c r="LTO191" s="62"/>
      <c r="LUG191" s="342"/>
      <c r="LUH191" s="62"/>
      <c r="LUI191" s="62"/>
      <c r="LUJ191" s="62"/>
      <c r="LUK191" s="62"/>
      <c r="LUL191" s="62"/>
      <c r="LUM191" s="62"/>
      <c r="LUN191" s="62"/>
      <c r="LUO191" s="62"/>
      <c r="LUP191" s="62"/>
      <c r="LUQ191" s="62"/>
      <c r="LUV191" s="62"/>
      <c r="LVA191" s="62"/>
      <c r="LVS191" s="342"/>
      <c r="LVT191" s="62"/>
      <c r="LVU191" s="62"/>
      <c r="LVV191" s="62"/>
      <c r="LVW191" s="62"/>
      <c r="LVX191" s="62"/>
      <c r="LVY191" s="62"/>
      <c r="LVZ191" s="62"/>
      <c r="LWA191" s="62"/>
      <c r="LWB191" s="62"/>
      <c r="LWC191" s="62"/>
      <c r="LWH191" s="62"/>
      <c r="LWM191" s="62"/>
      <c r="LXE191" s="342"/>
      <c r="LXF191" s="62"/>
      <c r="LXG191" s="62"/>
      <c r="LXH191" s="62"/>
      <c r="LXI191" s="62"/>
      <c r="LXJ191" s="62"/>
      <c r="LXK191" s="62"/>
      <c r="LXL191" s="62"/>
      <c r="LXM191" s="62"/>
      <c r="LXN191" s="62"/>
      <c r="LXO191" s="62"/>
      <c r="LXT191" s="62"/>
      <c r="LXY191" s="62"/>
      <c r="LYQ191" s="342"/>
      <c r="LYR191" s="62"/>
      <c r="LYS191" s="62"/>
      <c r="LYT191" s="62"/>
      <c r="LYU191" s="62"/>
      <c r="LYV191" s="62"/>
      <c r="LYW191" s="62"/>
      <c r="LYX191" s="62"/>
      <c r="LYY191" s="62"/>
      <c r="LYZ191" s="62"/>
      <c r="LZA191" s="62"/>
      <c r="LZF191" s="62"/>
      <c r="LZK191" s="62"/>
      <c r="MAC191" s="342"/>
      <c r="MAD191" s="62"/>
      <c r="MAE191" s="62"/>
      <c r="MAF191" s="62"/>
      <c r="MAG191" s="62"/>
      <c r="MAH191" s="62"/>
      <c r="MAI191" s="62"/>
      <c r="MAJ191" s="62"/>
      <c r="MAK191" s="62"/>
      <c r="MAL191" s="62"/>
      <c r="MAM191" s="62"/>
      <c r="MAR191" s="62"/>
      <c r="MAW191" s="62"/>
      <c r="MBO191" s="342"/>
      <c r="MBP191" s="62"/>
      <c r="MBQ191" s="62"/>
      <c r="MBR191" s="62"/>
      <c r="MBS191" s="62"/>
      <c r="MBT191" s="62"/>
      <c r="MBU191" s="62"/>
      <c r="MBV191" s="62"/>
      <c r="MBW191" s="62"/>
      <c r="MBX191" s="62"/>
      <c r="MBY191" s="62"/>
      <c r="MCD191" s="62"/>
      <c r="MCI191" s="62"/>
      <c r="MDA191" s="342"/>
      <c r="MDB191" s="62"/>
      <c r="MDC191" s="62"/>
      <c r="MDD191" s="62"/>
      <c r="MDE191" s="62"/>
      <c r="MDF191" s="62"/>
      <c r="MDG191" s="62"/>
      <c r="MDH191" s="62"/>
      <c r="MDI191" s="62"/>
      <c r="MDJ191" s="62"/>
      <c r="MDK191" s="62"/>
      <c r="MDP191" s="62"/>
      <c r="MDU191" s="62"/>
      <c r="MEM191" s="342"/>
      <c r="MEN191" s="62"/>
      <c r="MEO191" s="62"/>
      <c r="MEP191" s="62"/>
      <c r="MEQ191" s="62"/>
      <c r="MER191" s="62"/>
      <c r="MES191" s="62"/>
      <c r="MET191" s="62"/>
      <c r="MEU191" s="62"/>
      <c r="MEV191" s="62"/>
      <c r="MEW191" s="62"/>
      <c r="MFB191" s="62"/>
      <c r="MFG191" s="62"/>
      <c r="MFY191" s="342"/>
      <c r="MFZ191" s="62"/>
      <c r="MGA191" s="62"/>
      <c r="MGB191" s="62"/>
      <c r="MGC191" s="62"/>
      <c r="MGD191" s="62"/>
      <c r="MGE191" s="62"/>
      <c r="MGF191" s="62"/>
      <c r="MGG191" s="62"/>
      <c r="MGH191" s="62"/>
      <c r="MGI191" s="62"/>
      <c r="MGN191" s="62"/>
      <c r="MGS191" s="62"/>
      <c r="MHK191" s="342"/>
      <c r="MHL191" s="62"/>
      <c r="MHM191" s="62"/>
      <c r="MHN191" s="62"/>
      <c r="MHO191" s="62"/>
      <c r="MHP191" s="62"/>
      <c r="MHQ191" s="62"/>
      <c r="MHR191" s="62"/>
      <c r="MHS191" s="62"/>
      <c r="MHT191" s="62"/>
      <c r="MHU191" s="62"/>
      <c r="MHZ191" s="62"/>
      <c r="MIE191" s="62"/>
      <c r="MIW191" s="342"/>
      <c r="MIX191" s="62"/>
      <c r="MIY191" s="62"/>
      <c r="MIZ191" s="62"/>
      <c r="MJA191" s="62"/>
      <c r="MJB191" s="62"/>
      <c r="MJC191" s="62"/>
      <c r="MJD191" s="62"/>
      <c r="MJE191" s="62"/>
      <c r="MJF191" s="62"/>
      <c r="MJG191" s="62"/>
      <c r="MJL191" s="62"/>
      <c r="MJQ191" s="62"/>
      <c r="MKI191" s="342"/>
      <c r="MKJ191" s="62"/>
      <c r="MKK191" s="62"/>
      <c r="MKL191" s="62"/>
      <c r="MKM191" s="62"/>
      <c r="MKN191" s="62"/>
      <c r="MKO191" s="62"/>
      <c r="MKP191" s="62"/>
      <c r="MKQ191" s="62"/>
      <c r="MKR191" s="62"/>
      <c r="MKS191" s="62"/>
      <c r="MKX191" s="62"/>
      <c r="MLC191" s="62"/>
      <c r="MLU191" s="342"/>
      <c r="MLV191" s="62"/>
      <c r="MLW191" s="62"/>
      <c r="MLX191" s="62"/>
      <c r="MLY191" s="62"/>
      <c r="MLZ191" s="62"/>
      <c r="MMA191" s="62"/>
      <c r="MMB191" s="62"/>
      <c r="MMC191" s="62"/>
      <c r="MMD191" s="62"/>
      <c r="MME191" s="62"/>
      <c r="MMJ191" s="62"/>
      <c r="MMO191" s="62"/>
      <c r="MNG191" s="342"/>
      <c r="MNH191" s="62"/>
      <c r="MNI191" s="62"/>
      <c r="MNJ191" s="62"/>
      <c r="MNK191" s="62"/>
      <c r="MNL191" s="62"/>
      <c r="MNM191" s="62"/>
      <c r="MNN191" s="62"/>
      <c r="MNO191" s="62"/>
      <c r="MNP191" s="62"/>
      <c r="MNQ191" s="62"/>
      <c r="MNV191" s="62"/>
      <c r="MOA191" s="62"/>
      <c r="MOS191" s="342"/>
      <c r="MOT191" s="62"/>
      <c r="MOU191" s="62"/>
      <c r="MOV191" s="62"/>
      <c r="MOW191" s="62"/>
      <c r="MOX191" s="62"/>
      <c r="MOY191" s="62"/>
      <c r="MOZ191" s="62"/>
      <c r="MPA191" s="62"/>
      <c r="MPB191" s="62"/>
      <c r="MPC191" s="62"/>
      <c r="MPH191" s="62"/>
      <c r="MPM191" s="62"/>
      <c r="MQE191" s="342"/>
      <c r="MQF191" s="62"/>
      <c r="MQG191" s="62"/>
      <c r="MQH191" s="62"/>
      <c r="MQI191" s="62"/>
      <c r="MQJ191" s="62"/>
      <c r="MQK191" s="62"/>
      <c r="MQL191" s="62"/>
      <c r="MQM191" s="62"/>
      <c r="MQN191" s="62"/>
      <c r="MQO191" s="62"/>
      <c r="MQT191" s="62"/>
      <c r="MQY191" s="62"/>
      <c r="MRQ191" s="342"/>
      <c r="MRR191" s="62"/>
      <c r="MRS191" s="62"/>
      <c r="MRT191" s="62"/>
      <c r="MRU191" s="62"/>
      <c r="MRV191" s="62"/>
      <c r="MRW191" s="62"/>
      <c r="MRX191" s="62"/>
      <c r="MRY191" s="62"/>
      <c r="MRZ191" s="62"/>
      <c r="MSA191" s="62"/>
      <c r="MSF191" s="62"/>
      <c r="MSK191" s="62"/>
      <c r="MTC191" s="342"/>
      <c r="MTD191" s="62"/>
      <c r="MTE191" s="62"/>
      <c r="MTF191" s="62"/>
      <c r="MTG191" s="62"/>
      <c r="MTH191" s="62"/>
      <c r="MTI191" s="62"/>
      <c r="MTJ191" s="62"/>
      <c r="MTK191" s="62"/>
      <c r="MTL191" s="62"/>
      <c r="MTM191" s="62"/>
      <c r="MTR191" s="62"/>
      <c r="MTW191" s="62"/>
      <c r="MUO191" s="342"/>
      <c r="MUP191" s="62"/>
      <c r="MUQ191" s="62"/>
      <c r="MUR191" s="62"/>
      <c r="MUS191" s="62"/>
      <c r="MUT191" s="62"/>
      <c r="MUU191" s="62"/>
      <c r="MUV191" s="62"/>
      <c r="MUW191" s="62"/>
      <c r="MUX191" s="62"/>
      <c r="MUY191" s="62"/>
      <c r="MVD191" s="62"/>
      <c r="MVI191" s="62"/>
      <c r="MWA191" s="342"/>
      <c r="MWB191" s="62"/>
      <c r="MWC191" s="62"/>
      <c r="MWD191" s="62"/>
      <c r="MWE191" s="62"/>
      <c r="MWF191" s="62"/>
      <c r="MWG191" s="62"/>
      <c r="MWH191" s="62"/>
      <c r="MWI191" s="62"/>
      <c r="MWJ191" s="62"/>
      <c r="MWK191" s="62"/>
      <c r="MWP191" s="62"/>
      <c r="MWU191" s="62"/>
      <c r="MXM191" s="342"/>
      <c r="MXN191" s="62"/>
      <c r="MXO191" s="62"/>
      <c r="MXP191" s="62"/>
      <c r="MXQ191" s="62"/>
      <c r="MXR191" s="62"/>
      <c r="MXS191" s="62"/>
      <c r="MXT191" s="62"/>
      <c r="MXU191" s="62"/>
      <c r="MXV191" s="62"/>
      <c r="MXW191" s="62"/>
      <c r="MYB191" s="62"/>
      <c r="MYG191" s="62"/>
      <c r="MYY191" s="342"/>
      <c r="MYZ191" s="62"/>
      <c r="MZA191" s="62"/>
      <c r="MZB191" s="62"/>
      <c r="MZC191" s="62"/>
      <c r="MZD191" s="62"/>
      <c r="MZE191" s="62"/>
      <c r="MZF191" s="62"/>
      <c r="MZG191" s="62"/>
      <c r="MZH191" s="62"/>
      <c r="MZI191" s="62"/>
      <c r="MZN191" s="62"/>
      <c r="MZS191" s="62"/>
      <c r="NAK191" s="342"/>
      <c r="NAL191" s="62"/>
      <c r="NAM191" s="62"/>
      <c r="NAN191" s="62"/>
      <c r="NAO191" s="62"/>
      <c r="NAP191" s="62"/>
      <c r="NAQ191" s="62"/>
      <c r="NAR191" s="62"/>
      <c r="NAS191" s="62"/>
      <c r="NAT191" s="62"/>
      <c r="NAU191" s="62"/>
      <c r="NAZ191" s="62"/>
      <c r="NBE191" s="62"/>
      <c r="NBW191" s="342"/>
      <c r="NBX191" s="62"/>
      <c r="NBY191" s="62"/>
      <c r="NBZ191" s="62"/>
      <c r="NCA191" s="62"/>
      <c r="NCB191" s="62"/>
      <c r="NCC191" s="62"/>
      <c r="NCD191" s="62"/>
      <c r="NCE191" s="62"/>
      <c r="NCF191" s="62"/>
      <c r="NCG191" s="62"/>
      <c r="NCL191" s="62"/>
      <c r="NCQ191" s="62"/>
      <c r="NDI191" s="342"/>
      <c r="NDJ191" s="62"/>
      <c r="NDK191" s="62"/>
      <c r="NDL191" s="62"/>
      <c r="NDM191" s="62"/>
      <c r="NDN191" s="62"/>
      <c r="NDO191" s="62"/>
      <c r="NDP191" s="62"/>
      <c r="NDQ191" s="62"/>
      <c r="NDR191" s="62"/>
      <c r="NDS191" s="62"/>
      <c r="NDX191" s="62"/>
      <c r="NEC191" s="62"/>
      <c r="NEU191" s="342"/>
      <c r="NEV191" s="62"/>
      <c r="NEW191" s="62"/>
      <c r="NEX191" s="62"/>
      <c r="NEY191" s="62"/>
      <c r="NEZ191" s="62"/>
      <c r="NFA191" s="62"/>
      <c r="NFB191" s="62"/>
      <c r="NFC191" s="62"/>
      <c r="NFD191" s="62"/>
      <c r="NFE191" s="62"/>
      <c r="NFJ191" s="62"/>
      <c r="NFO191" s="62"/>
      <c r="NGG191" s="342"/>
      <c r="NGH191" s="62"/>
      <c r="NGI191" s="62"/>
      <c r="NGJ191" s="62"/>
      <c r="NGK191" s="62"/>
      <c r="NGL191" s="62"/>
      <c r="NGM191" s="62"/>
      <c r="NGN191" s="62"/>
      <c r="NGO191" s="62"/>
      <c r="NGP191" s="62"/>
      <c r="NGQ191" s="62"/>
      <c r="NGV191" s="62"/>
      <c r="NHA191" s="62"/>
      <c r="NHS191" s="342"/>
      <c r="NHT191" s="62"/>
      <c r="NHU191" s="62"/>
      <c r="NHV191" s="62"/>
      <c r="NHW191" s="62"/>
      <c r="NHX191" s="62"/>
      <c r="NHY191" s="62"/>
      <c r="NHZ191" s="62"/>
      <c r="NIA191" s="62"/>
      <c r="NIB191" s="62"/>
      <c r="NIC191" s="62"/>
      <c r="NIH191" s="62"/>
      <c r="NIM191" s="62"/>
      <c r="NJE191" s="342"/>
      <c r="NJF191" s="62"/>
      <c r="NJG191" s="62"/>
      <c r="NJH191" s="62"/>
      <c r="NJI191" s="62"/>
      <c r="NJJ191" s="62"/>
      <c r="NJK191" s="62"/>
      <c r="NJL191" s="62"/>
      <c r="NJM191" s="62"/>
      <c r="NJN191" s="62"/>
      <c r="NJO191" s="62"/>
      <c r="NJT191" s="62"/>
      <c r="NJY191" s="62"/>
      <c r="NKQ191" s="342"/>
      <c r="NKR191" s="62"/>
      <c r="NKS191" s="62"/>
      <c r="NKT191" s="62"/>
      <c r="NKU191" s="62"/>
      <c r="NKV191" s="62"/>
      <c r="NKW191" s="62"/>
      <c r="NKX191" s="62"/>
      <c r="NKY191" s="62"/>
      <c r="NKZ191" s="62"/>
      <c r="NLA191" s="62"/>
      <c r="NLF191" s="62"/>
      <c r="NLK191" s="62"/>
      <c r="NMC191" s="342"/>
      <c r="NMD191" s="62"/>
      <c r="NME191" s="62"/>
      <c r="NMF191" s="62"/>
      <c r="NMG191" s="62"/>
      <c r="NMH191" s="62"/>
      <c r="NMI191" s="62"/>
      <c r="NMJ191" s="62"/>
      <c r="NMK191" s="62"/>
      <c r="NML191" s="62"/>
      <c r="NMM191" s="62"/>
      <c r="NMR191" s="62"/>
      <c r="NMW191" s="62"/>
      <c r="NNO191" s="342"/>
      <c r="NNP191" s="62"/>
      <c r="NNQ191" s="62"/>
      <c r="NNR191" s="62"/>
      <c r="NNS191" s="62"/>
      <c r="NNT191" s="62"/>
      <c r="NNU191" s="62"/>
      <c r="NNV191" s="62"/>
      <c r="NNW191" s="62"/>
      <c r="NNX191" s="62"/>
      <c r="NNY191" s="62"/>
      <c r="NOD191" s="62"/>
      <c r="NOI191" s="62"/>
      <c r="NPA191" s="342"/>
      <c r="NPB191" s="62"/>
      <c r="NPC191" s="62"/>
      <c r="NPD191" s="62"/>
      <c r="NPE191" s="62"/>
      <c r="NPF191" s="62"/>
      <c r="NPG191" s="62"/>
      <c r="NPH191" s="62"/>
      <c r="NPI191" s="62"/>
      <c r="NPJ191" s="62"/>
      <c r="NPK191" s="62"/>
      <c r="NPP191" s="62"/>
      <c r="NPU191" s="62"/>
      <c r="NQM191" s="342"/>
      <c r="NQN191" s="62"/>
      <c r="NQO191" s="62"/>
      <c r="NQP191" s="62"/>
      <c r="NQQ191" s="62"/>
      <c r="NQR191" s="62"/>
      <c r="NQS191" s="62"/>
      <c r="NQT191" s="62"/>
      <c r="NQU191" s="62"/>
      <c r="NQV191" s="62"/>
      <c r="NQW191" s="62"/>
      <c r="NRB191" s="62"/>
      <c r="NRG191" s="62"/>
      <c r="NRY191" s="342"/>
      <c r="NRZ191" s="62"/>
      <c r="NSA191" s="62"/>
      <c r="NSB191" s="62"/>
      <c r="NSC191" s="62"/>
      <c r="NSD191" s="62"/>
      <c r="NSE191" s="62"/>
      <c r="NSF191" s="62"/>
      <c r="NSG191" s="62"/>
      <c r="NSH191" s="62"/>
      <c r="NSI191" s="62"/>
      <c r="NSN191" s="62"/>
      <c r="NSS191" s="62"/>
      <c r="NTK191" s="342"/>
      <c r="NTL191" s="62"/>
      <c r="NTM191" s="62"/>
      <c r="NTN191" s="62"/>
      <c r="NTO191" s="62"/>
      <c r="NTP191" s="62"/>
      <c r="NTQ191" s="62"/>
      <c r="NTR191" s="62"/>
      <c r="NTS191" s="62"/>
      <c r="NTT191" s="62"/>
      <c r="NTU191" s="62"/>
      <c r="NTZ191" s="62"/>
      <c r="NUE191" s="62"/>
      <c r="NUW191" s="342"/>
      <c r="NUX191" s="62"/>
      <c r="NUY191" s="62"/>
      <c r="NUZ191" s="62"/>
      <c r="NVA191" s="62"/>
      <c r="NVB191" s="62"/>
      <c r="NVC191" s="62"/>
      <c r="NVD191" s="62"/>
      <c r="NVE191" s="62"/>
      <c r="NVF191" s="62"/>
      <c r="NVG191" s="62"/>
      <c r="NVL191" s="62"/>
      <c r="NVQ191" s="62"/>
      <c r="NWI191" s="342"/>
      <c r="NWJ191" s="62"/>
      <c r="NWK191" s="62"/>
      <c r="NWL191" s="62"/>
      <c r="NWM191" s="62"/>
      <c r="NWN191" s="62"/>
      <c r="NWO191" s="62"/>
      <c r="NWP191" s="62"/>
      <c r="NWQ191" s="62"/>
      <c r="NWR191" s="62"/>
      <c r="NWS191" s="62"/>
      <c r="NWX191" s="62"/>
      <c r="NXC191" s="62"/>
      <c r="NXU191" s="342"/>
      <c r="NXV191" s="62"/>
      <c r="NXW191" s="62"/>
      <c r="NXX191" s="62"/>
      <c r="NXY191" s="62"/>
      <c r="NXZ191" s="62"/>
      <c r="NYA191" s="62"/>
      <c r="NYB191" s="62"/>
      <c r="NYC191" s="62"/>
      <c r="NYD191" s="62"/>
      <c r="NYE191" s="62"/>
      <c r="NYJ191" s="62"/>
      <c r="NYO191" s="62"/>
      <c r="NZG191" s="342"/>
      <c r="NZH191" s="62"/>
      <c r="NZI191" s="62"/>
      <c r="NZJ191" s="62"/>
      <c r="NZK191" s="62"/>
      <c r="NZL191" s="62"/>
      <c r="NZM191" s="62"/>
      <c r="NZN191" s="62"/>
      <c r="NZO191" s="62"/>
      <c r="NZP191" s="62"/>
      <c r="NZQ191" s="62"/>
      <c r="NZV191" s="62"/>
      <c r="OAA191" s="62"/>
      <c r="OAS191" s="342"/>
      <c r="OAT191" s="62"/>
      <c r="OAU191" s="62"/>
      <c r="OAV191" s="62"/>
      <c r="OAW191" s="62"/>
      <c r="OAX191" s="62"/>
      <c r="OAY191" s="62"/>
      <c r="OAZ191" s="62"/>
      <c r="OBA191" s="62"/>
      <c r="OBB191" s="62"/>
      <c r="OBC191" s="62"/>
      <c r="OBH191" s="62"/>
      <c r="OBM191" s="62"/>
      <c r="OCE191" s="342"/>
      <c r="OCF191" s="62"/>
      <c r="OCG191" s="62"/>
      <c r="OCH191" s="62"/>
      <c r="OCI191" s="62"/>
      <c r="OCJ191" s="62"/>
      <c r="OCK191" s="62"/>
      <c r="OCL191" s="62"/>
      <c r="OCM191" s="62"/>
      <c r="OCN191" s="62"/>
      <c r="OCO191" s="62"/>
      <c r="OCT191" s="62"/>
      <c r="OCY191" s="62"/>
      <c r="ODQ191" s="342"/>
      <c r="ODR191" s="62"/>
      <c r="ODS191" s="62"/>
      <c r="ODT191" s="62"/>
      <c r="ODU191" s="62"/>
      <c r="ODV191" s="62"/>
      <c r="ODW191" s="62"/>
      <c r="ODX191" s="62"/>
      <c r="ODY191" s="62"/>
      <c r="ODZ191" s="62"/>
      <c r="OEA191" s="62"/>
      <c r="OEF191" s="62"/>
      <c r="OEK191" s="62"/>
      <c r="OFC191" s="342"/>
      <c r="OFD191" s="62"/>
      <c r="OFE191" s="62"/>
      <c r="OFF191" s="62"/>
      <c r="OFG191" s="62"/>
      <c r="OFH191" s="62"/>
      <c r="OFI191" s="62"/>
      <c r="OFJ191" s="62"/>
      <c r="OFK191" s="62"/>
      <c r="OFL191" s="62"/>
      <c r="OFM191" s="62"/>
      <c r="OFR191" s="62"/>
      <c r="OFW191" s="62"/>
      <c r="OGO191" s="342"/>
      <c r="OGP191" s="62"/>
      <c r="OGQ191" s="62"/>
      <c r="OGR191" s="62"/>
      <c r="OGS191" s="62"/>
      <c r="OGT191" s="62"/>
      <c r="OGU191" s="62"/>
      <c r="OGV191" s="62"/>
      <c r="OGW191" s="62"/>
      <c r="OGX191" s="62"/>
      <c r="OGY191" s="62"/>
      <c r="OHD191" s="62"/>
      <c r="OHI191" s="62"/>
      <c r="OIA191" s="342"/>
      <c r="OIB191" s="62"/>
      <c r="OIC191" s="62"/>
      <c r="OID191" s="62"/>
      <c r="OIE191" s="62"/>
      <c r="OIF191" s="62"/>
      <c r="OIG191" s="62"/>
      <c r="OIH191" s="62"/>
      <c r="OII191" s="62"/>
      <c r="OIJ191" s="62"/>
      <c r="OIK191" s="62"/>
      <c r="OIP191" s="62"/>
      <c r="OIU191" s="62"/>
      <c r="OJM191" s="342"/>
      <c r="OJN191" s="62"/>
      <c r="OJO191" s="62"/>
      <c r="OJP191" s="62"/>
      <c r="OJQ191" s="62"/>
      <c r="OJR191" s="62"/>
      <c r="OJS191" s="62"/>
      <c r="OJT191" s="62"/>
      <c r="OJU191" s="62"/>
      <c r="OJV191" s="62"/>
      <c r="OJW191" s="62"/>
      <c r="OKB191" s="62"/>
      <c r="OKG191" s="62"/>
      <c r="OKY191" s="342"/>
      <c r="OKZ191" s="62"/>
      <c r="OLA191" s="62"/>
      <c r="OLB191" s="62"/>
      <c r="OLC191" s="62"/>
      <c r="OLD191" s="62"/>
      <c r="OLE191" s="62"/>
      <c r="OLF191" s="62"/>
      <c r="OLG191" s="62"/>
      <c r="OLH191" s="62"/>
      <c r="OLI191" s="62"/>
      <c r="OLN191" s="62"/>
      <c r="OLS191" s="62"/>
      <c r="OMK191" s="342"/>
      <c r="OML191" s="62"/>
      <c r="OMM191" s="62"/>
      <c r="OMN191" s="62"/>
      <c r="OMO191" s="62"/>
      <c r="OMP191" s="62"/>
      <c r="OMQ191" s="62"/>
      <c r="OMR191" s="62"/>
      <c r="OMS191" s="62"/>
      <c r="OMT191" s="62"/>
      <c r="OMU191" s="62"/>
      <c r="OMZ191" s="62"/>
      <c r="ONE191" s="62"/>
      <c r="ONW191" s="342"/>
      <c r="ONX191" s="62"/>
      <c r="ONY191" s="62"/>
      <c r="ONZ191" s="62"/>
      <c r="OOA191" s="62"/>
      <c r="OOB191" s="62"/>
      <c r="OOC191" s="62"/>
      <c r="OOD191" s="62"/>
      <c r="OOE191" s="62"/>
      <c r="OOF191" s="62"/>
      <c r="OOG191" s="62"/>
      <c r="OOL191" s="62"/>
      <c r="OOQ191" s="62"/>
      <c r="OPI191" s="342"/>
      <c r="OPJ191" s="62"/>
      <c r="OPK191" s="62"/>
      <c r="OPL191" s="62"/>
      <c r="OPM191" s="62"/>
      <c r="OPN191" s="62"/>
      <c r="OPO191" s="62"/>
      <c r="OPP191" s="62"/>
      <c r="OPQ191" s="62"/>
      <c r="OPR191" s="62"/>
      <c r="OPS191" s="62"/>
      <c r="OPX191" s="62"/>
      <c r="OQC191" s="62"/>
      <c r="OQU191" s="342"/>
      <c r="OQV191" s="62"/>
      <c r="OQW191" s="62"/>
      <c r="OQX191" s="62"/>
      <c r="OQY191" s="62"/>
      <c r="OQZ191" s="62"/>
      <c r="ORA191" s="62"/>
      <c r="ORB191" s="62"/>
      <c r="ORC191" s="62"/>
      <c r="ORD191" s="62"/>
      <c r="ORE191" s="62"/>
      <c r="ORJ191" s="62"/>
      <c r="ORO191" s="62"/>
      <c r="OSG191" s="342"/>
      <c r="OSH191" s="62"/>
      <c r="OSI191" s="62"/>
      <c r="OSJ191" s="62"/>
      <c r="OSK191" s="62"/>
      <c r="OSL191" s="62"/>
      <c r="OSM191" s="62"/>
      <c r="OSN191" s="62"/>
      <c r="OSO191" s="62"/>
      <c r="OSP191" s="62"/>
      <c r="OSQ191" s="62"/>
      <c r="OSV191" s="62"/>
      <c r="OTA191" s="62"/>
      <c r="OTS191" s="342"/>
      <c r="OTT191" s="62"/>
      <c r="OTU191" s="62"/>
      <c r="OTV191" s="62"/>
      <c r="OTW191" s="62"/>
      <c r="OTX191" s="62"/>
      <c r="OTY191" s="62"/>
      <c r="OTZ191" s="62"/>
      <c r="OUA191" s="62"/>
      <c r="OUB191" s="62"/>
      <c r="OUC191" s="62"/>
      <c r="OUH191" s="62"/>
      <c r="OUM191" s="62"/>
      <c r="OVE191" s="342"/>
      <c r="OVF191" s="62"/>
      <c r="OVG191" s="62"/>
      <c r="OVH191" s="62"/>
      <c r="OVI191" s="62"/>
      <c r="OVJ191" s="62"/>
      <c r="OVK191" s="62"/>
      <c r="OVL191" s="62"/>
      <c r="OVM191" s="62"/>
      <c r="OVN191" s="62"/>
      <c r="OVO191" s="62"/>
      <c r="OVT191" s="62"/>
      <c r="OVY191" s="62"/>
      <c r="OWQ191" s="342"/>
      <c r="OWR191" s="62"/>
      <c r="OWS191" s="62"/>
      <c r="OWT191" s="62"/>
      <c r="OWU191" s="62"/>
      <c r="OWV191" s="62"/>
      <c r="OWW191" s="62"/>
      <c r="OWX191" s="62"/>
      <c r="OWY191" s="62"/>
      <c r="OWZ191" s="62"/>
      <c r="OXA191" s="62"/>
      <c r="OXF191" s="62"/>
      <c r="OXK191" s="62"/>
      <c r="OYC191" s="342"/>
      <c r="OYD191" s="62"/>
      <c r="OYE191" s="62"/>
      <c r="OYF191" s="62"/>
      <c r="OYG191" s="62"/>
      <c r="OYH191" s="62"/>
      <c r="OYI191" s="62"/>
      <c r="OYJ191" s="62"/>
      <c r="OYK191" s="62"/>
      <c r="OYL191" s="62"/>
      <c r="OYM191" s="62"/>
      <c r="OYR191" s="62"/>
      <c r="OYW191" s="62"/>
      <c r="OZO191" s="342"/>
      <c r="OZP191" s="62"/>
      <c r="OZQ191" s="62"/>
      <c r="OZR191" s="62"/>
      <c r="OZS191" s="62"/>
      <c r="OZT191" s="62"/>
      <c r="OZU191" s="62"/>
      <c r="OZV191" s="62"/>
      <c r="OZW191" s="62"/>
      <c r="OZX191" s="62"/>
      <c r="OZY191" s="62"/>
      <c r="PAD191" s="62"/>
      <c r="PAI191" s="62"/>
      <c r="PBA191" s="342"/>
      <c r="PBB191" s="62"/>
      <c r="PBC191" s="62"/>
      <c r="PBD191" s="62"/>
      <c r="PBE191" s="62"/>
      <c r="PBF191" s="62"/>
      <c r="PBG191" s="62"/>
      <c r="PBH191" s="62"/>
      <c r="PBI191" s="62"/>
      <c r="PBJ191" s="62"/>
      <c r="PBK191" s="62"/>
      <c r="PBP191" s="62"/>
      <c r="PBU191" s="62"/>
      <c r="PCM191" s="342"/>
      <c r="PCN191" s="62"/>
      <c r="PCO191" s="62"/>
      <c r="PCP191" s="62"/>
      <c r="PCQ191" s="62"/>
      <c r="PCR191" s="62"/>
      <c r="PCS191" s="62"/>
      <c r="PCT191" s="62"/>
      <c r="PCU191" s="62"/>
      <c r="PCV191" s="62"/>
      <c r="PCW191" s="62"/>
      <c r="PDB191" s="62"/>
      <c r="PDG191" s="62"/>
      <c r="PDY191" s="342"/>
      <c r="PDZ191" s="62"/>
      <c r="PEA191" s="62"/>
      <c r="PEB191" s="62"/>
      <c r="PEC191" s="62"/>
      <c r="PED191" s="62"/>
      <c r="PEE191" s="62"/>
      <c r="PEF191" s="62"/>
      <c r="PEG191" s="62"/>
      <c r="PEH191" s="62"/>
      <c r="PEI191" s="62"/>
      <c r="PEN191" s="62"/>
      <c r="PES191" s="62"/>
      <c r="PFK191" s="342"/>
      <c r="PFL191" s="62"/>
      <c r="PFM191" s="62"/>
      <c r="PFN191" s="62"/>
      <c r="PFO191" s="62"/>
      <c r="PFP191" s="62"/>
      <c r="PFQ191" s="62"/>
      <c r="PFR191" s="62"/>
      <c r="PFS191" s="62"/>
      <c r="PFT191" s="62"/>
      <c r="PFU191" s="62"/>
      <c r="PFZ191" s="62"/>
      <c r="PGE191" s="62"/>
      <c r="PGW191" s="342"/>
      <c r="PGX191" s="62"/>
      <c r="PGY191" s="62"/>
      <c r="PGZ191" s="62"/>
      <c r="PHA191" s="62"/>
      <c r="PHB191" s="62"/>
      <c r="PHC191" s="62"/>
      <c r="PHD191" s="62"/>
      <c r="PHE191" s="62"/>
      <c r="PHF191" s="62"/>
      <c r="PHG191" s="62"/>
      <c r="PHL191" s="62"/>
      <c r="PHQ191" s="62"/>
      <c r="PII191" s="342"/>
      <c r="PIJ191" s="62"/>
      <c r="PIK191" s="62"/>
      <c r="PIL191" s="62"/>
      <c r="PIM191" s="62"/>
      <c r="PIN191" s="62"/>
      <c r="PIO191" s="62"/>
      <c r="PIP191" s="62"/>
      <c r="PIQ191" s="62"/>
      <c r="PIR191" s="62"/>
      <c r="PIS191" s="62"/>
      <c r="PIX191" s="62"/>
      <c r="PJC191" s="62"/>
      <c r="PJU191" s="342"/>
      <c r="PJV191" s="62"/>
      <c r="PJW191" s="62"/>
      <c r="PJX191" s="62"/>
      <c r="PJY191" s="62"/>
      <c r="PJZ191" s="62"/>
      <c r="PKA191" s="62"/>
      <c r="PKB191" s="62"/>
      <c r="PKC191" s="62"/>
      <c r="PKD191" s="62"/>
      <c r="PKE191" s="62"/>
      <c r="PKJ191" s="62"/>
      <c r="PKO191" s="62"/>
      <c r="PLG191" s="342"/>
      <c r="PLH191" s="62"/>
      <c r="PLI191" s="62"/>
      <c r="PLJ191" s="62"/>
      <c r="PLK191" s="62"/>
      <c r="PLL191" s="62"/>
      <c r="PLM191" s="62"/>
      <c r="PLN191" s="62"/>
      <c r="PLO191" s="62"/>
      <c r="PLP191" s="62"/>
      <c r="PLQ191" s="62"/>
      <c r="PLV191" s="62"/>
      <c r="PMA191" s="62"/>
      <c r="PMS191" s="342"/>
      <c r="PMT191" s="62"/>
      <c r="PMU191" s="62"/>
      <c r="PMV191" s="62"/>
      <c r="PMW191" s="62"/>
      <c r="PMX191" s="62"/>
      <c r="PMY191" s="62"/>
      <c r="PMZ191" s="62"/>
      <c r="PNA191" s="62"/>
      <c r="PNB191" s="62"/>
      <c r="PNC191" s="62"/>
      <c r="PNH191" s="62"/>
      <c r="PNM191" s="62"/>
      <c r="POE191" s="342"/>
      <c r="POF191" s="62"/>
      <c r="POG191" s="62"/>
      <c r="POH191" s="62"/>
      <c r="POI191" s="62"/>
      <c r="POJ191" s="62"/>
      <c r="POK191" s="62"/>
      <c r="POL191" s="62"/>
      <c r="POM191" s="62"/>
      <c r="PON191" s="62"/>
      <c r="POO191" s="62"/>
      <c r="POT191" s="62"/>
      <c r="POY191" s="62"/>
      <c r="PPQ191" s="342"/>
      <c r="PPR191" s="62"/>
      <c r="PPS191" s="62"/>
      <c r="PPT191" s="62"/>
      <c r="PPU191" s="62"/>
      <c r="PPV191" s="62"/>
      <c r="PPW191" s="62"/>
      <c r="PPX191" s="62"/>
      <c r="PPY191" s="62"/>
      <c r="PPZ191" s="62"/>
      <c r="PQA191" s="62"/>
      <c r="PQF191" s="62"/>
      <c r="PQK191" s="62"/>
      <c r="PRC191" s="342"/>
      <c r="PRD191" s="62"/>
      <c r="PRE191" s="62"/>
      <c r="PRF191" s="62"/>
      <c r="PRG191" s="62"/>
      <c r="PRH191" s="62"/>
      <c r="PRI191" s="62"/>
      <c r="PRJ191" s="62"/>
      <c r="PRK191" s="62"/>
      <c r="PRL191" s="62"/>
      <c r="PRM191" s="62"/>
      <c r="PRR191" s="62"/>
      <c r="PRW191" s="62"/>
      <c r="PSO191" s="342"/>
      <c r="PSP191" s="62"/>
      <c r="PSQ191" s="62"/>
      <c r="PSR191" s="62"/>
      <c r="PSS191" s="62"/>
      <c r="PST191" s="62"/>
      <c r="PSU191" s="62"/>
      <c r="PSV191" s="62"/>
      <c r="PSW191" s="62"/>
      <c r="PSX191" s="62"/>
      <c r="PSY191" s="62"/>
      <c r="PTD191" s="62"/>
      <c r="PTI191" s="62"/>
      <c r="PUA191" s="342"/>
      <c r="PUB191" s="62"/>
      <c r="PUC191" s="62"/>
      <c r="PUD191" s="62"/>
      <c r="PUE191" s="62"/>
      <c r="PUF191" s="62"/>
      <c r="PUG191" s="62"/>
      <c r="PUH191" s="62"/>
      <c r="PUI191" s="62"/>
      <c r="PUJ191" s="62"/>
      <c r="PUK191" s="62"/>
      <c r="PUP191" s="62"/>
      <c r="PUU191" s="62"/>
      <c r="PVM191" s="342"/>
      <c r="PVN191" s="62"/>
      <c r="PVO191" s="62"/>
      <c r="PVP191" s="62"/>
      <c r="PVQ191" s="62"/>
      <c r="PVR191" s="62"/>
      <c r="PVS191" s="62"/>
      <c r="PVT191" s="62"/>
      <c r="PVU191" s="62"/>
      <c r="PVV191" s="62"/>
      <c r="PVW191" s="62"/>
      <c r="PWB191" s="62"/>
      <c r="PWG191" s="62"/>
      <c r="PWY191" s="342"/>
      <c r="PWZ191" s="62"/>
      <c r="PXA191" s="62"/>
      <c r="PXB191" s="62"/>
      <c r="PXC191" s="62"/>
      <c r="PXD191" s="62"/>
      <c r="PXE191" s="62"/>
      <c r="PXF191" s="62"/>
      <c r="PXG191" s="62"/>
      <c r="PXH191" s="62"/>
      <c r="PXI191" s="62"/>
      <c r="PXN191" s="62"/>
      <c r="PXS191" s="62"/>
      <c r="PYK191" s="342"/>
      <c r="PYL191" s="62"/>
      <c r="PYM191" s="62"/>
      <c r="PYN191" s="62"/>
      <c r="PYO191" s="62"/>
      <c r="PYP191" s="62"/>
      <c r="PYQ191" s="62"/>
      <c r="PYR191" s="62"/>
      <c r="PYS191" s="62"/>
      <c r="PYT191" s="62"/>
      <c r="PYU191" s="62"/>
      <c r="PYZ191" s="62"/>
      <c r="PZE191" s="62"/>
      <c r="PZW191" s="342"/>
      <c r="PZX191" s="62"/>
      <c r="PZY191" s="62"/>
      <c r="PZZ191" s="62"/>
      <c r="QAA191" s="62"/>
      <c r="QAB191" s="62"/>
      <c r="QAC191" s="62"/>
      <c r="QAD191" s="62"/>
      <c r="QAE191" s="62"/>
      <c r="QAF191" s="62"/>
      <c r="QAG191" s="62"/>
      <c r="QAL191" s="62"/>
      <c r="QAQ191" s="62"/>
      <c r="QBI191" s="342"/>
      <c r="QBJ191" s="62"/>
      <c r="QBK191" s="62"/>
      <c r="QBL191" s="62"/>
      <c r="QBM191" s="62"/>
      <c r="QBN191" s="62"/>
      <c r="QBO191" s="62"/>
      <c r="QBP191" s="62"/>
      <c r="QBQ191" s="62"/>
      <c r="QBR191" s="62"/>
      <c r="QBS191" s="62"/>
      <c r="QBX191" s="62"/>
      <c r="QCC191" s="62"/>
      <c r="QCU191" s="342"/>
      <c r="QCV191" s="62"/>
      <c r="QCW191" s="62"/>
      <c r="QCX191" s="62"/>
      <c r="QCY191" s="62"/>
      <c r="QCZ191" s="62"/>
      <c r="QDA191" s="62"/>
      <c r="QDB191" s="62"/>
      <c r="QDC191" s="62"/>
      <c r="QDD191" s="62"/>
      <c r="QDE191" s="62"/>
      <c r="QDJ191" s="62"/>
      <c r="QDO191" s="62"/>
      <c r="QEG191" s="342"/>
      <c r="QEH191" s="62"/>
      <c r="QEI191" s="62"/>
      <c r="QEJ191" s="62"/>
      <c r="QEK191" s="62"/>
      <c r="QEL191" s="62"/>
      <c r="QEM191" s="62"/>
      <c r="QEN191" s="62"/>
      <c r="QEO191" s="62"/>
      <c r="QEP191" s="62"/>
      <c r="QEQ191" s="62"/>
      <c r="QEV191" s="62"/>
      <c r="QFA191" s="62"/>
      <c r="QFS191" s="342"/>
      <c r="QFT191" s="62"/>
      <c r="QFU191" s="62"/>
      <c r="QFV191" s="62"/>
      <c r="QFW191" s="62"/>
      <c r="QFX191" s="62"/>
      <c r="QFY191" s="62"/>
      <c r="QFZ191" s="62"/>
      <c r="QGA191" s="62"/>
      <c r="QGB191" s="62"/>
      <c r="QGC191" s="62"/>
      <c r="QGH191" s="62"/>
      <c r="QGM191" s="62"/>
      <c r="QHE191" s="342"/>
      <c r="QHF191" s="62"/>
      <c r="QHG191" s="62"/>
      <c r="QHH191" s="62"/>
      <c r="QHI191" s="62"/>
      <c r="QHJ191" s="62"/>
      <c r="QHK191" s="62"/>
      <c r="QHL191" s="62"/>
      <c r="QHM191" s="62"/>
      <c r="QHN191" s="62"/>
      <c r="QHO191" s="62"/>
      <c r="QHT191" s="62"/>
      <c r="QHY191" s="62"/>
      <c r="QIQ191" s="342"/>
      <c r="QIR191" s="62"/>
      <c r="QIS191" s="62"/>
      <c r="QIT191" s="62"/>
      <c r="QIU191" s="62"/>
      <c r="QIV191" s="62"/>
      <c r="QIW191" s="62"/>
      <c r="QIX191" s="62"/>
      <c r="QIY191" s="62"/>
      <c r="QIZ191" s="62"/>
      <c r="QJA191" s="62"/>
      <c r="QJF191" s="62"/>
      <c r="QJK191" s="62"/>
      <c r="QKC191" s="342"/>
      <c r="QKD191" s="62"/>
      <c r="QKE191" s="62"/>
      <c r="QKF191" s="62"/>
      <c r="QKG191" s="62"/>
      <c r="QKH191" s="62"/>
      <c r="QKI191" s="62"/>
      <c r="QKJ191" s="62"/>
      <c r="QKK191" s="62"/>
      <c r="QKL191" s="62"/>
      <c r="QKM191" s="62"/>
      <c r="QKR191" s="62"/>
      <c r="QKW191" s="62"/>
      <c r="QLO191" s="342"/>
      <c r="QLP191" s="62"/>
      <c r="QLQ191" s="62"/>
      <c r="QLR191" s="62"/>
      <c r="QLS191" s="62"/>
      <c r="QLT191" s="62"/>
      <c r="QLU191" s="62"/>
      <c r="QLV191" s="62"/>
      <c r="QLW191" s="62"/>
      <c r="QLX191" s="62"/>
      <c r="QLY191" s="62"/>
      <c r="QMD191" s="62"/>
      <c r="QMI191" s="62"/>
      <c r="QNA191" s="342"/>
      <c r="QNB191" s="62"/>
      <c r="QNC191" s="62"/>
      <c r="QND191" s="62"/>
      <c r="QNE191" s="62"/>
      <c r="QNF191" s="62"/>
      <c r="QNG191" s="62"/>
      <c r="QNH191" s="62"/>
      <c r="QNI191" s="62"/>
      <c r="QNJ191" s="62"/>
      <c r="QNK191" s="62"/>
      <c r="QNP191" s="62"/>
      <c r="QNU191" s="62"/>
      <c r="QOM191" s="342"/>
      <c r="QON191" s="62"/>
      <c r="QOO191" s="62"/>
      <c r="QOP191" s="62"/>
      <c r="QOQ191" s="62"/>
      <c r="QOR191" s="62"/>
      <c r="QOS191" s="62"/>
      <c r="QOT191" s="62"/>
      <c r="QOU191" s="62"/>
      <c r="QOV191" s="62"/>
      <c r="QOW191" s="62"/>
      <c r="QPB191" s="62"/>
      <c r="QPG191" s="62"/>
      <c r="QPY191" s="342"/>
      <c r="QPZ191" s="62"/>
      <c r="QQA191" s="62"/>
      <c r="QQB191" s="62"/>
      <c r="QQC191" s="62"/>
      <c r="QQD191" s="62"/>
      <c r="QQE191" s="62"/>
      <c r="QQF191" s="62"/>
      <c r="QQG191" s="62"/>
      <c r="QQH191" s="62"/>
      <c r="QQI191" s="62"/>
      <c r="QQN191" s="62"/>
      <c r="QQS191" s="62"/>
      <c r="QRK191" s="342"/>
      <c r="QRL191" s="62"/>
      <c r="QRM191" s="62"/>
      <c r="QRN191" s="62"/>
      <c r="QRO191" s="62"/>
      <c r="QRP191" s="62"/>
      <c r="QRQ191" s="62"/>
      <c r="QRR191" s="62"/>
      <c r="QRS191" s="62"/>
      <c r="QRT191" s="62"/>
      <c r="QRU191" s="62"/>
      <c r="QRZ191" s="62"/>
      <c r="QSE191" s="62"/>
      <c r="QSW191" s="342"/>
      <c r="QSX191" s="62"/>
      <c r="QSY191" s="62"/>
      <c r="QSZ191" s="62"/>
      <c r="QTA191" s="62"/>
      <c r="QTB191" s="62"/>
      <c r="QTC191" s="62"/>
      <c r="QTD191" s="62"/>
      <c r="QTE191" s="62"/>
      <c r="QTF191" s="62"/>
      <c r="QTG191" s="62"/>
      <c r="QTL191" s="62"/>
      <c r="QTQ191" s="62"/>
      <c r="QUI191" s="342"/>
      <c r="QUJ191" s="62"/>
      <c r="QUK191" s="62"/>
      <c r="QUL191" s="62"/>
      <c r="QUM191" s="62"/>
      <c r="QUN191" s="62"/>
      <c r="QUO191" s="62"/>
      <c r="QUP191" s="62"/>
      <c r="QUQ191" s="62"/>
      <c r="QUR191" s="62"/>
      <c r="QUS191" s="62"/>
      <c r="QUX191" s="62"/>
      <c r="QVC191" s="62"/>
      <c r="QVU191" s="342"/>
      <c r="QVV191" s="62"/>
      <c r="QVW191" s="62"/>
      <c r="QVX191" s="62"/>
      <c r="QVY191" s="62"/>
      <c r="QVZ191" s="62"/>
      <c r="QWA191" s="62"/>
      <c r="QWB191" s="62"/>
      <c r="QWC191" s="62"/>
      <c r="QWD191" s="62"/>
      <c r="QWE191" s="62"/>
      <c r="QWJ191" s="62"/>
      <c r="QWO191" s="62"/>
      <c r="QXG191" s="342"/>
      <c r="QXH191" s="62"/>
      <c r="QXI191" s="62"/>
      <c r="QXJ191" s="62"/>
      <c r="QXK191" s="62"/>
      <c r="QXL191" s="62"/>
      <c r="QXM191" s="62"/>
      <c r="QXN191" s="62"/>
      <c r="QXO191" s="62"/>
      <c r="QXP191" s="62"/>
      <c r="QXQ191" s="62"/>
      <c r="QXV191" s="62"/>
      <c r="QYA191" s="62"/>
      <c r="QYS191" s="342"/>
      <c r="QYT191" s="62"/>
      <c r="QYU191" s="62"/>
      <c r="QYV191" s="62"/>
      <c r="QYW191" s="62"/>
      <c r="QYX191" s="62"/>
      <c r="QYY191" s="62"/>
      <c r="QYZ191" s="62"/>
      <c r="QZA191" s="62"/>
      <c r="QZB191" s="62"/>
      <c r="QZC191" s="62"/>
      <c r="QZH191" s="62"/>
      <c r="QZM191" s="62"/>
      <c r="RAE191" s="342"/>
      <c r="RAF191" s="62"/>
      <c r="RAG191" s="62"/>
      <c r="RAH191" s="62"/>
      <c r="RAI191" s="62"/>
      <c r="RAJ191" s="62"/>
      <c r="RAK191" s="62"/>
      <c r="RAL191" s="62"/>
      <c r="RAM191" s="62"/>
      <c r="RAN191" s="62"/>
      <c r="RAO191" s="62"/>
      <c r="RAT191" s="62"/>
      <c r="RAY191" s="62"/>
      <c r="RBQ191" s="342"/>
      <c r="RBR191" s="62"/>
      <c r="RBS191" s="62"/>
      <c r="RBT191" s="62"/>
      <c r="RBU191" s="62"/>
      <c r="RBV191" s="62"/>
      <c r="RBW191" s="62"/>
      <c r="RBX191" s="62"/>
      <c r="RBY191" s="62"/>
      <c r="RBZ191" s="62"/>
      <c r="RCA191" s="62"/>
      <c r="RCF191" s="62"/>
      <c r="RCK191" s="62"/>
      <c r="RDC191" s="342"/>
      <c r="RDD191" s="62"/>
      <c r="RDE191" s="62"/>
      <c r="RDF191" s="62"/>
      <c r="RDG191" s="62"/>
      <c r="RDH191" s="62"/>
      <c r="RDI191" s="62"/>
      <c r="RDJ191" s="62"/>
      <c r="RDK191" s="62"/>
      <c r="RDL191" s="62"/>
      <c r="RDM191" s="62"/>
      <c r="RDR191" s="62"/>
      <c r="RDW191" s="62"/>
      <c r="REO191" s="342"/>
      <c r="REP191" s="62"/>
      <c r="REQ191" s="62"/>
      <c r="RER191" s="62"/>
      <c r="RES191" s="62"/>
      <c r="RET191" s="62"/>
      <c r="REU191" s="62"/>
      <c r="REV191" s="62"/>
      <c r="REW191" s="62"/>
      <c r="REX191" s="62"/>
      <c r="REY191" s="62"/>
      <c r="RFD191" s="62"/>
      <c r="RFI191" s="62"/>
      <c r="RGA191" s="342"/>
      <c r="RGB191" s="62"/>
      <c r="RGC191" s="62"/>
      <c r="RGD191" s="62"/>
      <c r="RGE191" s="62"/>
      <c r="RGF191" s="62"/>
      <c r="RGG191" s="62"/>
      <c r="RGH191" s="62"/>
      <c r="RGI191" s="62"/>
      <c r="RGJ191" s="62"/>
      <c r="RGK191" s="62"/>
      <c r="RGP191" s="62"/>
      <c r="RGU191" s="62"/>
      <c r="RHM191" s="342"/>
      <c r="RHN191" s="62"/>
      <c r="RHO191" s="62"/>
      <c r="RHP191" s="62"/>
      <c r="RHQ191" s="62"/>
      <c r="RHR191" s="62"/>
      <c r="RHS191" s="62"/>
      <c r="RHT191" s="62"/>
      <c r="RHU191" s="62"/>
      <c r="RHV191" s="62"/>
      <c r="RHW191" s="62"/>
      <c r="RIB191" s="62"/>
      <c r="RIG191" s="62"/>
      <c r="RIY191" s="342"/>
      <c r="RIZ191" s="62"/>
      <c r="RJA191" s="62"/>
      <c r="RJB191" s="62"/>
      <c r="RJC191" s="62"/>
      <c r="RJD191" s="62"/>
      <c r="RJE191" s="62"/>
      <c r="RJF191" s="62"/>
      <c r="RJG191" s="62"/>
      <c r="RJH191" s="62"/>
      <c r="RJI191" s="62"/>
      <c r="RJN191" s="62"/>
      <c r="RJS191" s="62"/>
      <c r="RKK191" s="342"/>
      <c r="RKL191" s="62"/>
      <c r="RKM191" s="62"/>
      <c r="RKN191" s="62"/>
      <c r="RKO191" s="62"/>
      <c r="RKP191" s="62"/>
      <c r="RKQ191" s="62"/>
      <c r="RKR191" s="62"/>
      <c r="RKS191" s="62"/>
      <c r="RKT191" s="62"/>
      <c r="RKU191" s="62"/>
      <c r="RKZ191" s="62"/>
      <c r="RLE191" s="62"/>
      <c r="RLW191" s="342"/>
      <c r="RLX191" s="62"/>
      <c r="RLY191" s="62"/>
      <c r="RLZ191" s="62"/>
      <c r="RMA191" s="62"/>
      <c r="RMB191" s="62"/>
      <c r="RMC191" s="62"/>
      <c r="RMD191" s="62"/>
      <c r="RME191" s="62"/>
      <c r="RMF191" s="62"/>
      <c r="RMG191" s="62"/>
      <c r="RML191" s="62"/>
      <c r="RMQ191" s="62"/>
      <c r="RNI191" s="342"/>
      <c r="RNJ191" s="62"/>
      <c r="RNK191" s="62"/>
      <c r="RNL191" s="62"/>
      <c r="RNM191" s="62"/>
      <c r="RNN191" s="62"/>
      <c r="RNO191" s="62"/>
      <c r="RNP191" s="62"/>
      <c r="RNQ191" s="62"/>
      <c r="RNR191" s="62"/>
      <c r="RNS191" s="62"/>
      <c r="RNX191" s="62"/>
      <c r="ROC191" s="62"/>
      <c r="ROU191" s="342"/>
      <c r="ROV191" s="62"/>
      <c r="ROW191" s="62"/>
      <c r="ROX191" s="62"/>
      <c r="ROY191" s="62"/>
      <c r="ROZ191" s="62"/>
      <c r="RPA191" s="62"/>
      <c r="RPB191" s="62"/>
      <c r="RPC191" s="62"/>
      <c r="RPD191" s="62"/>
      <c r="RPE191" s="62"/>
      <c r="RPJ191" s="62"/>
      <c r="RPO191" s="62"/>
      <c r="RQG191" s="342"/>
      <c r="RQH191" s="62"/>
      <c r="RQI191" s="62"/>
      <c r="RQJ191" s="62"/>
      <c r="RQK191" s="62"/>
      <c r="RQL191" s="62"/>
      <c r="RQM191" s="62"/>
      <c r="RQN191" s="62"/>
      <c r="RQO191" s="62"/>
      <c r="RQP191" s="62"/>
      <c r="RQQ191" s="62"/>
      <c r="RQV191" s="62"/>
      <c r="RRA191" s="62"/>
      <c r="RRS191" s="342"/>
      <c r="RRT191" s="62"/>
      <c r="RRU191" s="62"/>
      <c r="RRV191" s="62"/>
      <c r="RRW191" s="62"/>
      <c r="RRX191" s="62"/>
      <c r="RRY191" s="62"/>
      <c r="RRZ191" s="62"/>
      <c r="RSA191" s="62"/>
      <c r="RSB191" s="62"/>
      <c r="RSC191" s="62"/>
      <c r="RSH191" s="62"/>
      <c r="RSM191" s="62"/>
      <c r="RTE191" s="342"/>
      <c r="RTF191" s="62"/>
      <c r="RTG191" s="62"/>
      <c r="RTH191" s="62"/>
      <c r="RTI191" s="62"/>
      <c r="RTJ191" s="62"/>
      <c r="RTK191" s="62"/>
      <c r="RTL191" s="62"/>
      <c r="RTM191" s="62"/>
      <c r="RTN191" s="62"/>
      <c r="RTO191" s="62"/>
      <c r="RTT191" s="62"/>
      <c r="RTY191" s="62"/>
      <c r="RUQ191" s="342"/>
      <c r="RUR191" s="62"/>
      <c r="RUS191" s="62"/>
      <c r="RUT191" s="62"/>
      <c r="RUU191" s="62"/>
      <c r="RUV191" s="62"/>
      <c r="RUW191" s="62"/>
      <c r="RUX191" s="62"/>
      <c r="RUY191" s="62"/>
      <c r="RUZ191" s="62"/>
      <c r="RVA191" s="62"/>
      <c r="RVF191" s="62"/>
      <c r="RVK191" s="62"/>
      <c r="RWC191" s="342"/>
      <c r="RWD191" s="62"/>
      <c r="RWE191" s="62"/>
      <c r="RWF191" s="62"/>
      <c r="RWG191" s="62"/>
      <c r="RWH191" s="62"/>
      <c r="RWI191" s="62"/>
      <c r="RWJ191" s="62"/>
      <c r="RWK191" s="62"/>
      <c r="RWL191" s="62"/>
      <c r="RWM191" s="62"/>
      <c r="RWR191" s="62"/>
      <c r="RWW191" s="62"/>
      <c r="RXO191" s="342"/>
      <c r="RXP191" s="62"/>
      <c r="RXQ191" s="62"/>
      <c r="RXR191" s="62"/>
      <c r="RXS191" s="62"/>
      <c r="RXT191" s="62"/>
      <c r="RXU191" s="62"/>
      <c r="RXV191" s="62"/>
      <c r="RXW191" s="62"/>
      <c r="RXX191" s="62"/>
      <c r="RXY191" s="62"/>
      <c r="RYD191" s="62"/>
      <c r="RYI191" s="62"/>
      <c r="RZA191" s="342"/>
      <c r="RZB191" s="62"/>
      <c r="RZC191" s="62"/>
      <c r="RZD191" s="62"/>
      <c r="RZE191" s="62"/>
      <c r="RZF191" s="62"/>
      <c r="RZG191" s="62"/>
      <c r="RZH191" s="62"/>
      <c r="RZI191" s="62"/>
      <c r="RZJ191" s="62"/>
      <c r="RZK191" s="62"/>
      <c r="RZP191" s="62"/>
      <c r="RZU191" s="62"/>
      <c r="SAM191" s="342"/>
      <c r="SAN191" s="62"/>
      <c r="SAO191" s="62"/>
      <c r="SAP191" s="62"/>
      <c r="SAQ191" s="62"/>
      <c r="SAR191" s="62"/>
      <c r="SAS191" s="62"/>
      <c r="SAT191" s="62"/>
      <c r="SAU191" s="62"/>
      <c r="SAV191" s="62"/>
      <c r="SAW191" s="62"/>
      <c r="SBB191" s="62"/>
      <c r="SBG191" s="62"/>
      <c r="SBY191" s="342"/>
      <c r="SBZ191" s="62"/>
      <c r="SCA191" s="62"/>
      <c r="SCB191" s="62"/>
      <c r="SCC191" s="62"/>
      <c r="SCD191" s="62"/>
      <c r="SCE191" s="62"/>
      <c r="SCF191" s="62"/>
      <c r="SCG191" s="62"/>
      <c r="SCH191" s="62"/>
      <c r="SCI191" s="62"/>
      <c r="SCN191" s="62"/>
      <c r="SCS191" s="62"/>
      <c r="SDK191" s="342"/>
      <c r="SDL191" s="62"/>
      <c r="SDM191" s="62"/>
      <c r="SDN191" s="62"/>
      <c r="SDO191" s="62"/>
      <c r="SDP191" s="62"/>
      <c r="SDQ191" s="62"/>
      <c r="SDR191" s="62"/>
      <c r="SDS191" s="62"/>
      <c r="SDT191" s="62"/>
      <c r="SDU191" s="62"/>
      <c r="SDZ191" s="62"/>
      <c r="SEE191" s="62"/>
      <c r="SEW191" s="342"/>
      <c r="SEX191" s="62"/>
      <c r="SEY191" s="62"/>
      <c r="SEZ191" s="62"/>
      <c r="SFA191" s="62"/>
      <c r="SFB191" s="62"/>
      <c r="SFC191" s="62"/>
      <c r="SFD191" s="62"/>
      <c r="SFE191" s="62"/>
      <c r="SFF191" s="62"/>
      <c r="SFG191" s="62"/>
      <c r="SFL191" s="62"/>
      <c r="SFQ191" s="62"/>
      <c r="SGI191" s="342"/>
      <c r="SGJ191" s="62"/>
      <c r="SGK191" s="62"/>
      <c r="SGL191" s="62"/>
      <c r="SGM191" s="62"/>
      <c r="SGN191" s="62"/>
      <c r="SGO191" s="62"/>
      <c r="SGP191" s="62"/>
      <c r="SGQ191" s="62"/>
      <c r="SGR191" s="62"/>
      <c r="SGS191" s="62"/>
      <c r="SGX191" s="62"/>
      <c r="SHC191" s="62"/>
      <c r="SHU191" s="342"/>
      <c r="SHV191" s="62"/>
      <c r="SHW191" s="62"/>
      <c r="SHX191" s="62"/>
      <c r="SHY191" s="62"/>
      <c r="SHZ191" s="62"/>
      <c r="SIA191" s="62"/>
      <c r="SIB191" s="62"/>
      <c r="SIC191" s="62"/>
      <c r="SID191" s="62"/>
      <c r="SIE191" s="62"/>
      <c r="SIJ191" s="62"/>
      <c r="SIO191" s="62"/>
      <c r="SJG191" s="342"/>
      <c r="SJH191" s="62"/>
      <c r="SJI191" s="62"/>
      <c r="SJJ191" s="62"/>
      <c r="SJK191" s="62"/>
      <c r="SJL191" s="62"/>
      <c r="SJM191" s="62"/>
      <c r="SJN191" s="62"/>
      <c r="SJO191" s="62"/>
      <c r="SJP191" s="62"/>
      <c r="SJQ191" s="62"/>
      <c r="SJV191" s="62"/>
      <c r="SKA191" s="62"/>
      <c r="SKS191" s="342"/>
      <c r="SKT191" s="62"/>
      <c r="SKU191" s="62"/>
      <c r="SKV191" s="62"/>
      <c r="SKW191" s="62"/>
      <c r="SKX191" s="62"/>
      <c r="SKY191" s="62"/>
      <c r="SKZ191" s="62"/>
      <c r="SLA191" s="62"/>
      <c r="SLB191" s="62"/>
      <c r="SLC191" s="62"/>
      <c r="SLH191" s="62"/>
      <c r="SLM191" s="62"/>
      <c r="SME191" s="342"/>
      <c r="SMF191" s="62"/>
      <c r="SMG191" s="62"/>
      <c r="SMH191" s="62"/>
      <c r="SMI191" s="62"/>
      <c r="SMJ191" s="62"/>
      <c r="SMK191" s="62"/>
      <c r="SML191" s="62"/>
      <c r="SMM191" s="62"/>
      <c r="SMN191" s="62"/>
      <c r="SMO191" s="62"/>
      <c r="SMT191" s="62"/>
      <c r="SMY191" s="62"/>
      <c r="SNQ191" s="342"/>
      <c r="SNR191" s="62"/>
      <c r="SNS191" s="62"/>
      <c r="SNT191" s="62"/>
      <c r="SNU191" s="62"/>
      <c r="SNV191" s="62"/>
      <c r="SNW191" s="62"/>
      <c r="SNX191" s="62"/>
      <c r="SNY191" s="62"/>
      <c r="SNZ191" s="62"/>
      <c r="SOA191" s="62"/>
      <c r="SOF191" s="62"/>
      <c r="SOK191" s="62"/>
      <c r="SPC191" s="342"/>
      <c r="SPD191" s="62"/>
      <c r="SPE191" s="62"/>
      <c r="SPF191" s="62"/>
      <c r="SPG191" s="62"/>
      <c r="SPH191" s="62"/>
      <c r="SPI191" s="62"/>
      <c r="SPJ191" s="62"/>
      <c r="SPK191" s="62"/>
      <c r="SPL191" s="62"/>
      <c r="SPM191" s="62"/>
      <c r="SPR191" s="62"/>
      <c r="SPW191" s="62"/>
      <c r="SQO191" s="342"/>
      <c r="SQP191" s="62"/>
      <c r="SQQ191" s="62"/>
      <c r="SQR191" s="62"/>
      <c r="SQS191" s="62"/>
      <c r="SQT191" s="62"/>
      <c r="SQU191" s="62"/>
      <c r="SQV191" s="62"/>
      <c r="SQW191" s="62"/>
      <c r="SQX191" s="62"/>
      <c r="SQY191" s="62"/>
      <c r="SRD191" s="62"/>
      <c r="SRI191" s="62"/>
      <c r="SSA191" s="342"/>
      <c r="SSB191" s="62"/>
      <c r="SSC191" s="62"/>
      <c r="SSD191" s="62"/>
      <c r="SSE191" s="62"/>
      <c r="SSF191" s="62"/>
      <c r="SSG191" s="62"/>
      <c r="SSH191" s="62"/>
      <c r="SSI191" s="62"/>
      <c r="SSJ191" s="62"/>
      <c r="SSK191" s="62"/>
      <c r="SSP191" s="62"/>
      <c r="SSU191" s="62"/>
      <c r="STM191" s="342"/>
      <c r="STN191" s="62"/>
      <c r="STO191" s="62"/>
      <c r="STP191" s="62"/>
      <c r="STQ191" s="62"/>
      <c r="STR191" s="62"/>
      <c r="STS191" s="62"/>
      <c r="STT191" s="62"/>
      <c r="STU191" s="62"/>
      <c r="STV191" s="62"/>
      <c r="STW191" s="62"/>
      <c r="SUB191" s="62"/>
      <c r="SUG191" s="62"/>
      <c r="SUY191" s="342"/>
      <c r="SUZ191" s="62"/>
      <c r="SVA191" s="62"/>
      <c r="SVB191" s="62"/>
      <c r="SVC191" s="62"/>
      <c r="SVD191" s="62"/>
      <c r="SVE191" s="62"/>
      <c r="SVF191" s="62"/>
      <c r="SVG191" s="62"/>
      <c r="SVH191" s="62"/>
      <c r="SVI191" s="62"/>
      <c r="SVN191" s="62"/>
      <c r="SVS191" s="62"/>
      <c r="SWK191" s="342"/>
      <c r="SWL191" s="62"/>
      <c r="SWM191" s="62"/>
      <c r="SWN191" s="62"/>
      <c r="SWO191" s="62"/>
      <c r="SWP191" s="62"/>
      <c r="SWQ191" s="62"/>
      <c r="SWR191" s="62"/>
      <c r="SWS191" s="62"/>
      <c r="SWT191" s="62"/>
      <c r="SWU191" s="62"/>
      <c r="SWZ191" s="62"/>
      <c r="SXE191" s="62"/>
      <c r="SXW191" s="342"/>
      <c r="SXX191" s="62"/>
      <c r="SXY191" s="62"/>
      <c r="SXZ191" s="62"/>
      <c r="SYA191" s="62"/>
      <c r="SYB191" s="62"/>
      <c r="SYC191" s="62"/>
      <c r="SYD191" s="62"/>
      <c r="SYE191" s="62"/>
      <c r="SYF191" s="62"/>
      <c r="SYG191" s="62"/>
      <c r="SYL191" s="62"/>
      <c r="SYQ191" s="62"/>
      <c r="SZI191" s="342"/>
      <c r="SZJ191" s="62"/>
      <c r="SZK191" s="62"/>
      <c r="SZL191" s="62"/>
      <c r="SZM191" s="62"/>
      <c r="SZN191" s="62"/>
      <c r="SZO191" s="62"/>
      <c r="SZP191" s="62"/>
      <c r="SZQ191" s="62"/>
      <c r="SZR191" s="62"/>
      <c r="SZS191" s="62"/>
      <c r="SZX191" s="62"/>
      <c r="TAC191" s="62"/>
      <c r="TAU191" s="342"/>
      <c r="TAV191" s="62"/>
      <c r="TAW191" s="62"/>
      <c r="TAX191" s="62"/>
      <c r="TAY191" s="62"/>
      <c r="TAZ191" s="62"/>
      <c r="TBA191" s="62"/>
      <c r="TBB191" s="62"/>
      <c r="TBC191" s="62"/>
      <c r="TBD191" s="62"/>
      <c r="TBE191" s="62"/>
      <c r="TBJ191" s="62"/>
      <c r="TBO191" s="62"/>
      <c r="TCG191" s="342"/>
      <c r="TCH191" s="62"/>
      <c r="TCI191" s="62"/>
      <c r="TCJ191" s="62"/>
      <c r="TCK191" s="62"/>
      <c r="TCL191" s="62"/>
      <c r="TCM191" s="62"/>
      <c r="TCN191" s="62"/>
      <c r="TCO191" s="62"/>
      <c r="TCP191" s="62"/>
      <c r="TCQ191" s="62"/>
      <c r="TCV191" s="62"/>
      <c r="TDA191" s="62"/>
      <c r="TDS191" s="342"/>
      <c r="TDT191" s="62"/>
      <c r="TDU191" s="62"/>
      <c r="TDV191" s="62"/>
      <c r="TDW191" s="62"/>
      <c r="TDX191" s="62"/>
      <c r="TDY191" s="62"/>
      <c r="TDZ191" s="62"/>
      <c r="TEA191" s="62"/>
      <c r="TEB191" s="62"/>
      <c r="TEC191" s="62"/>
      <c r="TEH191" s="62"/>
      <c r="TEM191" s="62"/>
      <c r="TFE191" s="342"/>
      <c r="TFF191" s="62"/>
      <c r="TFG191" s="62"/>
      <c r="TFH191" s="62"/>
      <c r="TFI191" s="62"/>
      <c r="TFJ191" s="62"/>
      <c r="TFK191" s="62"/>
      <c r="TFL191" s="62"/>
      <c r="TFM191" s="62"/>
      <c r="TFN191" s="62"/>
      <c r="TFO191" s="62"/>
      <c r="TFT191" s="62"/>
      <c r="TFY191" s="62"/>
      <c r="TGQ191" s="342"/>
      <c r="TGR191" s="62"/>
      <c r="TGS191" s="62"/>
      <c r="TGT191" s="62"/>
      <c r="TGU191" s="62"/>
      <c r="TGV191" s="62"/>
      <c r="TGW191" s="62"/>
      <c r="TGX191" s="62"/>
      <c r="TGY191" s="62"/>
      <c r="TGZ191" s="62"/>
      <c r="THA191" s="62"/>
      <c r="THF191" s="62"/>
      <c r="THK191" s="62"/>
      <c r="TIC191" s="342"/>
      <c r="TID191" s="62"/>
      <c r="TIE191" s="62"/>
      <c r="TIF191" s="62"/>
      <c r="TIG191" s="62"/>
      <c r="TIH191" s="62"/>
      <c r="TII191" s="62"/>
      <c r="TIJ191" s="62"/>
      <c r="TIK191" s="62"/>
      <c r="TIL191" s="62"/>
      <c r="TIM191" s="62"/>
      <c r="TIR191" s="62"/>
      <c r="TIW191" s="62"/>
      <c r="TJO191" s="342"/>
      <c r="TJP191" s="62"/>
      <c r="TJQ191" s="62"/>
      <c r="TJR191" s="62"/>
      <c r="TJS191" s="62"/>
      <c r="TJT191" s="62"/>
      <c r="TJU191" s="62"/>
      <c r="TJV191" s="62"/>
      <c r="TJW191" s="62"/>
      <c r="TJX191" s="62"/>
      <c r="TJY191" s="62"/>
      <c r="TKD191" s="62"/>
      <c r="TKI191" s="62"/>
      <c r="TLA191" s="342"/>
      <c r="TLB191" s="62"/>
      <c r="TLC191" s="62"/>
      <c r="TLD191" s="62"/>
      <c r="TLE191" s="62"/>
      <c r="TLF191" s="62"/>
      <c r="TLG191" s="62"/>
      <c r="TLH191" s="62"/>
      <c r="TLI191" s="62"/>
      <c r="TLJ191" s="62"/>
      <c r="TLK191" s="62"/>
      <c r="TLP191" s="62"/>
      <c r="TLU191" s="62"/>
      <c r="TMM191" s="342"/>
      <c r="TMN191" s="62"/>
      <c r="TMO191" s="62"/>
      <c r="TMP191" s="62"/>
      <c r="TMQ191" s="62"/>
      <c r="TMR191" s="62"/>
      <c r="TMS191" s="62"/>
      <c r="TMT191" s="62"/>
      <c r="TMU191" s="62"/>
      <c r="TMV191" s="62"/>
      <c r="TMW191" s="62"/>
      <c r="TNB191" s="62"/>
      <c r="TNG191" s="62"/>
      <c r="TNY191" s="342"/>
      <c r="TNZ191" s="62"/>
      <c r="TOA191" s="62"/>
      <c r="TOB191" s="62"/>
      <c r="TOC191" s="62"/>
      <c r="TOD191" s="62"/>
      <c r="TOE191" s="62"/>
      <c r="TOF191" s="62"/>
      <c r="TOG191" s="62"/>
      <c r="TOH191" s="62"/>
      <c r="TOI191" s="62"/>
      <c r="TON191" s="62"/>
      <c r="TOS191" s="62"/>
      <c r="TPK191" s="342"/>
      <c r="TPL191" s="62"/>
      <c r="TPM191" s="62"/>
      <c r="TPN191" s="62"/>
      <c r="TPO191" s="62"/>
      <c r="TPP191" s="62"/>
      <c r="TPQ191" s="62"/>
      <c r="TPR191" s="62"/>
      <c r="TPS191" s="62"/>
      <c r="TPT191" s="62"/>
      <c r="TPU191" s="62"/>
      <c r="TPZ191" s="62"/>
      <c r="TQE191" s="62"/>
      <c r="TQW191" s="342"/>
      <c r="TQX191" s="62"/>
      <c r="TQY191" s="62"/>
      <c r="TQZ191" s="62"/>
      <c r="TRA191" s="62"/>
      <c r="TRB191" s="62"/>
      <c r="TRC191" s="62"/>
      <c r="TRD191" s="62"/>
      <c r="TRE191" s="62"/>
      <c r="TRF191" s="62"/>
      <c r="TRG191" s="62"/>
      <c r="TRL191" s="62"/>
      <c r="TRQ191" s="62"/>
      <c r="TSI191" s="342"/>
      <c r="TSJ191" s="62"/>
      <c r="TSK191" s="62"/>
      <c r="TSL191" s="62"/>
      <c r="TSM191" s="62"/>
      <c r="TSN191" s="62"/>
      <c r="TSO191" s="62"/>
      <c r="TSP191" s="62"/>
      <c r="TSQ191" s="62"/>
      <c r="TSR191" s="62"/>
      <c r="TSS191" s="62"/>
      <c r="TSX191" s="62"/>
      <c r="TTC191" s="62"/>
      <c r="TTU191" s="342"/>
      <c r="TTV191" s="62"/>
      <c r="TTW191" s="62"/>
      <c r="TTX191" s="62"/>
      <c r="TTY191" s="62"/>
      <c r="TTZ191" s="62"/>
      <c r="TUA191" s="62"/>
      <c r="TUB191" s="62"/>
      <c r="TUC191" s="62"/>
      <c r="TUD191" s="62"/>
      <c r="TUE191" s="62"/>
      <c r="TUJ191" s="62"/>
      <c r="TUO191" s="62"/>
      <c r="TVG191" s="342"/>
      <c r="TVH191" s="62"/>
      <c r="TVI191" s="62"/>
      <c r="TVJ191" s="62"/>
      <c r="TVK191" s="62"/>
      <c r="TVL191" s="62"/>
      <c r="TVM191" s="62"/>
      <c r="TVN191" s="62"/>
      <c r="TVO191" s="62"/>
      <c r="TVP191" s="62"/>
      <c r="TVQ191" s="62"/>
      <c r="TVV191" s="62"/>
      <c r="TWA191" s="62"/>
      <c r="TWS191" s="342"/>
      <c r="TWT191" s="62"/>
      <c r="TWU191" s="62"/>
      <c r="TWV191" s="62"/>
      <c r="TWW191" s="62"/>
      <c r="TWX191" s="62"/>
      <c r="TWY191" s="62"/>
      <c r="TWZ191" s="62"/>
      <c r="TXA191" s="62"/>
      <c r="TXB191" s="62"/>
      <c r="TXC191" s="62"/>
      <c r="TXH191" s="62"/>
      <c r="TXM191" s="62"/>
      <c r="TYE191" s="342"/>
      <c r="TYF191" s="62"/>
      <c r="TYG191" s="62"/>
      <c r="TYH191" s="62"/>
      <c r="TYI191" s="62"/>
      <c r="TYJ191" s="62"/>
      <c r="TYK191" s="62"/>
      <c r="TYL191" s="62"/>
      <c r="TYM191" s="62"/>
      <c r="TYN191" s="62"/>
      <c r="TYO191" s="62"/>
      <c r="TYT191" s="62"/>
      <c r="TYY191" s="62"/>
      <c r="TZQ191" s="342"/>
      <c r="TZR191" s="62"/>
      <c r="TZS191" s="62"/>
      <c r="TZT191" s="62"/>
      <c r="TZU191" s="62"/>
      <c r="TZV191" s="62"/>
      <c r="TZW191" s="62"/>
      <c r="TZX191" s="62"/>
      <c r="TZY191" s="62"/>
      <c r="TZZ191" s="62"/>
      <c r="UAA191" s="62"/>
      <c r="UAF191" s="62"/>
      <c r="UAK191" s="62"/>
      <c r="UBC191" s="342"/>
      <c r="UBD191" s="62"/>
      <c r="UBE191" s="62"/>
      <c r="UBF191" s="62"/>
      <c r="UBG191" s="62"/>
      <c r="UBH191" s="62"/>
      <c r="UBI191" s="62"/>
      <c r="UBJ191" s="62"/>
      <c r="UBK191" s="62"/>
      <c r="UBL191" s="62"/>
      <c r="UBM191" s="62"/>
      <c r="UBR191" s="62"/>
      <c r="UBW191" s="62"/>
      <c r="UCO191" s="342"/>
      <c r="UCP191" s="62"/>
      <c r="UCQ191" s="62"/>
      <c r="UCR191" s="62"/>
      <c r="UCS191" s="62"/>
      <c r="UCT191" s="62"/>
      <c r="UCU191" s="62"/>
      <c r="UCV191" s="62"/>
      <c r="UCW191" s="62"/>
      <c r="UCX191" s="62"/>
      <c r="UCY191" s="62"/>
      <c r="UDD191" s="62"/>
      <c r="UDI191" s="62"/>
      <c r="UEA191" s="342"/>
      <c r="UEB191" s="62"/>
      <c r="UEC191" s="62"/>
      <c r="UED191" s="62"/>
      <c r="UEE191" s="62"/>
      <c r="UEF191" s="62"/>
      <c r="UEG191" s="62"/>
      <c r="UEH191" s="62"/>
      <c r="UEI191" s="62"/>
      <c r="UEJ191" s="62"/>
      <c r="UEK191" s="62"/>
      <c r="UEP191" s="62"/>
      <c r="UEU191" s="62"/>
      <c r="UFM191" s="342"/>
      <c r="UFN191" s="62"/>
      <c r="UFO191" s="62"/>
      <c r="UFP191" s="62"/>
      <c r="UFQ191" s="62"/>
      <c r="UFR191" s="62"/>
      <c r="UFS191" s="62"/>
      <c r="UFT191" s="62"/>
      <c r="UFU191" s="62"/>
      <c r="UFV191" s="62"/>
      <c r="UFW191" s="62"/>
      <c r="UGB191" s="62"/>
      <c r="UGG191" s="62"/>
      <c r="UGY191" s="342"/>
      <c r="UGZ191" s="62"/>
      <c r="UHA191" s="62"/>
      <c r="UHB191" s="62"/>
      <c r="UHC191" s="62"/>
      <c r="UHD191" s="62"/>
      <c r="UHE191" s="62"/>
      <c r="UHF191" s="62"/>
      <c r="UHG191" s="62"/>
      <c r="UHH191" s="62"/>
      <c r="UHI191" s="62"/>
      <c r="UHN191" s="62"/>
      <c r="UHS191" s="62"/>
      <c r="UIK191" s="342"/>
      <c r="UIL191" s="62"/>
      <c r="UIM191" s="62"/>
      <c r="UIN191" s="62"/>
      <c r="UIO191" s="62"/>
      <c r="UIP191" s="62"/>
      <c r="UIQ191" s="62"/>
      <c r="UIR191" s="62"/>
      <c r="UIS191" s="62"/>
      <c r="UIT191" s="62"/>
      <c r="UIU191" s="62"/>
      <c r="UIZ191" s="62"/>
      <c r="UJE191" s="62"/>
      <c r="UJW191" s="342"/>
      <c r="UJX191" s="62"/>
      <c r="UJY191" s="62"/>
      <c r="UJZ191" s="62"/>
      <c r="UKA191" s="62"/>
      <c r="UKB191" s="62"/>
      <c r="UKC191" s="62"/>
      <c r="UKD191" s="62"/>
      <c r="UKE191" s="62"/>
      <c r="UKF191" s="62"/>
      <c r="UKG191" s="62"/>
      <c r="UKL191" s="62"/>
      <c r="UKQ191" s="62"/>
      <c r="ULI191" s="342"/>
      <c r="ULJ191" s="62"/>
      <c r="ULK191" s="62"/>
      <c r="ULL191" s="62"/>
      <c r="ULM191" s="62"/>
      <c r="ULN191" s="62"/>
      <c r="ULO191" s="62"/>
      <c r="ULP191" s="62"/>
      <c r="ULQ191" s="62"/>
      <c r="ULR191" s="62"/>
      <c r="ULS191" s="62"/>
      <c r="ULX191" s="62"/>
      <c r="UMC191" s="62"/>
      <c r="UMU191" s="342"/>
      <c r="UMV191" s="62"/>
      <c r="UMW191" s="62"/>
      <c r="UMX191" s="62"/>
      <c r="UMY191" s="62"/>
      <c r="UMZ191" s="62"/>
      <c r="UNA191" s="62"/>
      <c r="UNB191" s="62"/>
      <c r="UNC191" s="62"/>
      <c r="UND191" s="62"/>
      <c r="UNE191" s="62"/>
      <c r="UNJ191" s="62"/>
      <c r="UNO191" s="62"/>
      <c r="UOG191" s="342"/>
      <c r="UOH191" s="62"/>
      <c r="UOI191" s="62"/>
      <c r="UOJ191" s="62"/>
      <c r="UOK191" s="62"/>
      <c r="UOL191" s="62"/>
      <c r="UOM191" s="62"/>
      <c r="UON191" s="62"/>
      <c r="UOO191" s="62"/>
      <c r="UOP191" s="62"/>
      <c r="UOQ191" s="62"/>
      <c r="UOV191" s="62"/>
      <c r="UPA191" s="62"/>
      <c r="UPS191" s="342"/>
      <c r="UPT191" s="62"/>
      <c r="UPU191" s="62"/>
      <c r="UPV191" s="62"/>
      <c r="UPW191" s="62"/>
      <c r="UPX191" s="62"/>
      <c r="UPY191" s="62"/>
      <c r="UPZ191" s="62"/>
      <c r="UQA191" s="62"/>
      <c r="UQB191" s="62"/>
      <c r="UQC191" s="62"/>
      <c r="UQH191" s="62"/>
      <c r="UQM191" s="62"/>
      <c r="URE191" s="342"/>
      <c r="URF191" s="62"/>
      <c r="URG191" s="62"/>
      <c r="URH191" s="62"/>
      <c r="URI191" s="62"/>
      <c r="URJ191" s="62"/>
      <c r="URK191" s="62"/>
      <c r="URL191" s="62"/>
      <c r="URM191" s="62"/>
      <c r="URN191" s="62"/>
      <c r="URO191" s="62"/>
      <c r="URT191" s="62"/>
      <c r="URY191" s="62"/>
      <c r="USQ191" s="342"/>
      <c r="USR191" s="62"/>
      <c r="USS191" s="62"/>
      <c r="UST191" s="62"/>
      <c r="USU191" s="62"/>
      <c r="USV191" s="62"/>
      <c r="USW191" s="62"/>
      <c r="USX191" s="62"/>
      <c r="USY191" s="62"/>
      <c r="USZ191" s="62"/>
      <c r="UTA191" s="62"/>
      <c r="UTF191" s="62"/>
      <c r="UTK191" s="62"/>
      <c r="UUC191" s="342"/>
      <c r="UUD191" s="62"/>
      <c r="UUE191" s="62"/>
      <c r="UUF191" s="62"/>
      <c r="UUG191" s="62"/>
      <c r="UUH191" s="62"/>
      <c r="UUI191" s="62"/>
      <c r="UUJ191" s="62"/>
      <c r="UUK191" s="62"/>
      <c r="UUL191" s="62"/>
      <c r="UUM191" s="62"/>
      <c r="UUR191" s="62"/>
      <c r="UUW191" s="62"/>
      <c r="UVO191" s="342"/>
      <c r="UVP191" s="62"/>
      <c r="UVQ191" s="62"/>
      <c r="UVR191" s="62"/>
      <c r="UVS191" s="62"/>
      <c r="UVT191" s="62"/>
      <c r="UVU191" s="62"/>
      <c r="UVV191" s="62"/>
      <c r="UVW191" s="62"/>
      <c r="UVX191" s="62"/>
      <c r="UVY191" s="62"/>
      <c r="UWD191" s="62"/>
      <c r="UWI191" s="62"/>
      <c r="UXA191" s="342"/>
      <c r="UXB191" s="62"/>
      <c r="UXC191" s="62"/>
      <c r="UXD191" s="62"/>
      <c r="UXE191" s="62"/>
      <c r="UXF191" s="62"/>
      <c r="UXG191" s="62"/>
      <c r="UXH191" s="62"/>
      <c r="UXI191" s="62"/>
      <c r="UXJ191" s="62"/>
      <c r="UXK191" s="62"/>
      <c r="UXP191" s="62"/>
      <c r="UXU191" s="62"/>
      <c r="UYM191" s="342"/>
      <c r="UYN191" s="62"/>
      <c r="UYO191" s="62"/>
      <c r="UYP191" s="62"/>
      <c r="UYQ191" s="62"/>
      <c r="UYR191" s="62"/>
      <c r="UYS191" s="62"/>
      <c r="UYT191" s="62"/>
      <c r="UYU191" s="62"/>
      <c r="UYV191" s="62"/>
      <c r="UYW191" s="62"/>
      <c r="UZB191" s="62"/>
      <c r="UZG191" s="62"/>
      <c r="UZY191" s="342"/>
      <c r="UZZ191" s="62"/>
      <c r="VAA191" s="62"/>
      <c r="VAB191" s="62"/>
      <c r="VAC191" s="62"/>
      <c r="VAD191" s="62"/>
      <c r="VAE191" s="62"/>
      <c r="VAF191" s="62"/>
      <c r="VAG191" s="62"/>
      <c r="VAH191" s="62"/>
      <c r="VAI191" s="62"/>
      <c r="VAN191" s="62"/>
      <c r="VAS191" s="62"/>
      <c r="VBK191" s="342"/>
      <c r="VBL191" s="62"/>
      <c r="VBM191" s="62"/>
      <c r="VBN191" s="62"/>
      <c r="VBO191" s="62"/>
      <c r="VBP191" s="62"/>
      <c r="VBQ191" s="62"/>
      <c r="VBR191" s="62"/>
      <c r="VBS191" s="62"/>
      <c r="VBT191" s="62"/>
      <c r="VBU191" s="62"/>
      <c r="VBZ191" s="62"/>
      <c r="VCE191" s="62"/>
      <c r="VCW191" s="342"/>
      <c r="VCX191" s="62"/>
      <c r="VCY191" s="62"/>
      <c r="VCZ191" s="62"/>
      <c r="VDA191" s="62"/>
      <c r="VDB191" s="62"/>
      <c r="VDC191" s="62"/>
      <c r="VDD191" s="62"/>
      <c r="VDE191" s="62"/>
      <c r="VDF191" s="62"/>
      <c r="VDG191" s="62"/>
      <c r="VDL191" s="62"/>
      <c r="VDQ191" s="62"/>
      <c r="VEI191" s="342"/>
      <c r="VEJ191" s="62"/>
      <c r="VEK191" s="62"/>
      <c r="VEL191" s="62"/>
      <c r="VEM191" s="62"/>
      <c r="VEN191" s="62"/>
      <c r="VEO191" s="62"/>
      <c r="VEP191" s="62"/>
      <c r="VEQ191" s="62"/>
      <c r="VER191" s="62"/>
      <c r="VES191" s="62"/>
      <c r="VEX191" s="62"/>
      <c r="VFC191" s="62"/>
      <c r="VFU191" s="342"/>
      <c r="VFV191" s="62"/>
      <c r="VFW191" s="62"/>
      <c r="VFX191" s="62"/>
      <c r="VFY191" s="62"/>
      <c r="VFZ191" s="62"/>
      <c r="VGA191" s="62"/>
      <c r="VGB191" s="62"/>
      <c r="VGC191" s="62"/>
      <c r="VGD191" s="62"/>
      <c r="VGE191" s="62"/>
      <c r="VGJ191" s="62"/>
      <c r="VGO191" s="62"/>
      <c r="VHG191" s="342"/>
      <c r="VHH191" s="62"/>
      <c r="VHI191" s="62"/>
      <c r="VHJ191" s="62"/>
      <c r="VHK191" s="62"/>
      <c r="VHL191" s="62"/>
      <c r="VHM191" s="62"/>
      <c r="VHN191" s="62"/>
      <c r="VHO191" s="62"/>
      <c r="VHP191" s="62"/>
      <c r="VHQ191" s="62"/>
      <c r="VHV191" s="62"/>
      <c r="VIA191" s="62"/>
      <c r="VIS191" s="342"/>
      <c r="VIT191" s="62"/>
      <c r="VIU191" s="62"/>
      <c r="VIV191" s="62"/>
      <c r="VIW191" s="62"/>
      <c r="VIX191" s="62"/>
      <c r="VIY191" s="62"/>
      <c r="VIZ191" s="62"/>
      <c r="VJA191" s="62"/>
      <c r="VJB191" s="62"/>
      <c r="VJC191" s="62"/>
      <c r="VJH191" s="62"/>
      <c r="VJM191" s="62"/>
      <c r="VKE191" s="342"/>
      <c r="VKF191" s="62"/>
      <c r="VKG191" s="62"/>
      <c r="VKH191" s="62"/>
      <c r="VKI191" s="62"/>
      <c r="VKJ191" s="62"/>
      <c r="VKK191" s="62"/>
      <c r="VKL191" s="62"/>
      <c r="VKM191" s="62"/>
      <c r="VKN191" s="62"/>
      <c r="VKO191" s="62"/>
      <c r="VKT191" s="62"/>
      <c r="VKY191" s="62"/>
      <c r="VLQ191" s="342"/>
      <c r="VLR191" s="62"/>
      <c r="VLS191" s="62"/>
      <c r="VLT191" s="62"/>
      <c r="VLU191" s="62"/>
      <c r="VLV191" s="62"/>
      <c r="VLW191" s="62"/>
      <c r="VLX191" s="62"/>
      <c r="VLY191" s="62"/>
      <c r="VLZ191" s="62"/>
      <c r="VMA191" s="62"/>
      <c r="VMF191" s="62"/>
      <c r="VMK191" s="62"/>
      <c r="VNC191" s="342"/>
      <c r="VND191" s="62"/>
      <c r="VNE191" s="62"/>
      <c r="VNF191" s="62"/>
      <c r="VNG191" s="62"/>
      <c r="VNH191" s="62"/>
      <c r="VNI191" s="62"/>
      <c r="VNJ191" s="62"/>
      <c r="VNK191" s="62"/>
      <c r="VNL191" s="62"/>
      <c r="VNM191" s="62"/>
      <c r="VNR191" s="62"/>
      <c r="VNW191" s="62"/>
      <c r="VOO191" s="342"/>
      <c r="VOP191" s="62"/>
      <c r="VOQ191" s="62"/>
      <c r="VOR191" s="62"/>
      <c r="VOS191" s="62"/>
      <c r="VOT191" s="62"/>
      <c r="VOU191" s="62"/>
      <c r="VOV191" s="62"/>
      <c r="VOW191" s="62"/>
      <c r="VOX191" s="62"/>
      <c r="VOY191" s="62"/>
      <c r="VPD191" s="62"/>
      <c r="VPI191" s="62"/>
      <c r="VQA191" s="342"/>
      <c r="VQB191" s="62"/>
      <c r="VQC191" s="62"/>
      <c r="VQD191" s="62"/>
      <c r="VQE191" s="62"/>
      <c r="VQF191" s="62"/>
      <c r="VQG191" s="62"/>
      <c r="VQH191" s="62"/>
      <c r="VQI191" s="62"/>
      <c r="VQJ191" s="62"/>
      <c r="VQK191" s="62"/>
      <c r="VQP191" s="62"/>
      <c r="VQU191" s="62"/>
      <c r="VRM191" s="342"/>
      <c r="VRN191" s="62"/>
      <c r="VRO191" s="62"/>
      <c r="VRP191" s="62"/>
      <c r="VRQ191" s="62"/>
      <c r="VRR191" s="62"/>
      <c r="VRS191" s="62"/>
      <c r="VRT191" s="62"/>
      <c r="VRU191" s="62"/>
      <c r="VRV191" s="62"/>
      <c r="VRW191" s="62"/>
      <c r="VSB191" s="62"/>
      <c r="VSG191" s="62"/>
      <c r="VSY191" s="342"/>
      <c r="VSZ191" s="62"/>
      <c r="VTA191" s="62"/>
      <c r="VTB191" s="62"/>
      <c r="VTC191" s="62"/>
      <c r="VTD191" s="62"/>
      <c r="VTE191" s="62"/>
      <c r="VTF191" s="62"/>
      <c r="VTG191" s="62"/>
      <c r="VTH191" s="62"/>
      <c r="VTI191" s="62"/>
      <c r="VTN191" s="62"/>
      <c r="VTS191" s="62"/>
      <c r="VUK191" s="342"/>
      <c r="VUL191" s="62"/>
      <c r="VUM191" s="62"/>
      <c r="VUN191" s="62"/>
      <c r="VUO191" s="62"/>
      <c r="VUP191" s="62"/>
      <c r="VUQ191" s="62"/>
      <c r="VUR191" s="62"/>
      <c r="VUS191" s="62"/>
      <c r="VUT191" s="62"/>
      <c r="VUU191" s="62"/>
      <c r="VUZ191" s="62"/>
      <c r="VVE191" s="62"/>
      <c r="VVW191" s="342"/>
      <c r="VVX191" s="62"/>
      <c r="VVY191" s="62"/>
      <c r="VVZ191" s="62"/>
      <c r="VWA191" s="62"/>
      <c r="VWB191" s="62"/>
      <c r="VWC191" s="62"/>
      <c r="VWD191" s="62"/>
      <c r="VWE191" s="62"/>
      <c r="VWF191" s="62"/>
      <c r="VWG191" s="62"/>
      <c r="VWL191" s="62"/>
      <c r="VWQ191" s="62"/>
      <c r="VXI191" s="342"/>
      <c r="VXJ191" s="62"/>
      <c r="VXK191" s="62"/>
      <c r="VXL191" s="62"/>
      <c r="VXM191" s="62"/>
      <c r="VXN191" s="62"/>
      <c r="VXO191" s="62"/>
      <c r="VXP191" s="62"/>
      <c r="VXQ191" s="62"/>
      <c r="VXR191" s="62"/>
      <c r="VXS191" s="62"/>
      <c r="VXX191" s="62"/>
      <c r="VYC191" s="62"/>
      <c r="VYU191" s="342"/>
      <c r="VYV191" s="62"/>
      <c r="VYW191" s="62"/>
      <c r="VYX191" s="62"/>
      <c r="VYY191" s="62"/>
      <c r="VYZ191" s="62"/>
      <c r="VZA191" s="62"/>
      <c r="VZB191" s="62"/>
      <c r="VZC191" s="62"/>
      <c r="VZD191" s="62"/>
      <c r="VZE191" s="62"/>
      <c r="VZJ191" s="62"/>
      <c r="VZO191" s="62"/>
      <c r="WAG191" s="342"/>
      <c r="WAH191" s="62"/>
      <c r="WAI191" s="62"/>
      <c r="WAJ191" s="62"/>
      <c r="WAK191" s="62"/>
      <c r="WAL191" s="62"/>
      <c r="WAM191" s="62"/>
      <c r="WAN191" s="62"/>
      <c r="WAO191" s="62"/>
      <c r="WAP191" s="62"/>
      <c r="WAQ191" s="62"/>
      <c r="WAV191" s="62"/>
      <c r="WBA191" s="62"/>
      <c r="WBS191" s="342"/>
      <c r="WBT191" s="62"/>
      <c r="WBU191" s="62"/>
      <c r="WBV191" s="62"/>
      <c r="WBW191" s="62"/>
      <c r="WBX191" s="62"/>
      <c r="WBY191" s="62"/>
      <c r="WBZ191" s="62"/>
      <c r="WCA191" s="62"/>
      <c r="WCB191" s="62"/>
      <c r="WCC191" s="62"/>
      <c r="WCH191" s="62"/>
      <c r="WCM191" s="62"/>
      <c r="WDE191" s="342"/>
      <c r="WDF191" s="62"/>
      <c r="WDG191" s="62"/>
      <c r="WDH191" s="62"/>
      <c r="WDI191" s="62"/>
      <c r="WDJ191" s="62"/>
      <c r="WDK191" s="62"/>
      <c r="WDL191" s="62"/>
      <c r="WDM191" s="62"/>
      <c r="WDN191" s="62"/>
      <c r="WDO191" s="62"/>
      <c r="WDT191" s="62"/>
      <c r="WDY191" s="62"/>
      <c r="WEQ191" s="342"/>
      <c r="WER191" s="62"/>
      <c r="WES191" s="62"/>
      <c r="WET191" s="62"/>
      <c r="WEU191" s="62"/>
      <c r="WEV191" s="62"/>
      <c r="WEW191" s="62"/>
      <c r="WEX191" s="62"/>
      <c r="WEY191" s="62"/>
      <c r="WEZ191" s="62"/>
      <c r="WFA191" s="62"/>
      <c r="WFF191" s="62"/>
      <c r="WFK191" s="62"/>
      <c r="WGC191" s="342"/>
      <c r="WGD191" s="62"/>
      <c r="WGE191" s="62"/>
      <c r="WGF191" s="62"/>
      <c r="WGG191" s="62"/>
      <c r="WGH191" s="62"/>
      <c r="WGI191" s="62"/>
      <c r="WGJ191" s="62"/>
      <c r="WGK191" s="62"/>
      <c r="WGL191" s="62"/>
      <c r="WGM191" s="62"/>
      <c r="WGR191" s="62"/>
      <c r="WGW191" s="62"/>
      <c r="WHO191" s="342"/>
      <c r="WHP191" s="62"/>
      <c r="WHQ191" s="62"/>
      <c r="WHR191" s="62"/>
      <c r="WHS191" s="62"/>
      <c r="WHT191" s="62"/>
      <c r="WHU191" s="62"/>
      <c r="WHV191" s="62"/>
      <c r="WHW191" s="62"/>
      <c r="WHX191" s="62"/>
      <c r="WHY191" s="62"/>
      <c r="WID191" s="62"/>
      <c r="WII191" s="62"/>
      <c r="WJA191" s="342"/>
      <c r="WJB191" s="62"/>
      <c r="WJC191" s="62"/>
      <c r="WJD191" s="62"/>
      <c r="WJE191" s="62"/>
      <c r="WJF191" s="62"/>
      <c r="WJG191" s="62"/>
      <c r="WJH191" s="62"/>
      <c r="WJI191" s="62"/>
      <c r="WJJ191" s="62"/>
      <c r="WJK191" s="62"/>
      <c r="WJP191" s="62"/>
      <c r="WJU191" s="62"/>
      <c r="WKM191" s="342"/>
      <c r="WKN191" s="62"/>
      <c r="WKO191" s="62"/>
      <c r="WKP191" s="62"/>
      <c r="WKQ191" s="62"/>
      <c r="WKR191" s="62"/>
      <c r="WKS191" s="62"/>
      <c r="WKT191" s="62"/>
      <c r="WKU191" s="62"/>
      <c r="WKV191" s="62"/>
      <c r="WKW191" s="62"/>
      <c r="WLB191" s="62"/>
      <c r="WLG191" s="62"/>
      <c r="WLY191" s="342"/>
      <c r="WLZ191" s="62"/>
      <c r="WMA191" s="62"/>
      <c r="WMB191" s="62"/>
      <c r="WMC191" s="62"/>
      <c r="WMD191" s="62"/>
      <c r="WME191" s="62"/>
      <c r="WMF191" s="62"/>
      <c r="WMG191" s="62"/>
      <c r="WMH191" s="62"/>
      <c r="WMI191" s="62"/>
      <c r="WMN191" s="62"/>
      <c r="WMS191" s="62"/>
      <c r="WNK191" s="342"/>
      <c r="WNL191" s="62"/>
      <c r="WNM191" s="62"/>
      <c r="WNN191" s="62"/>
      <c r="WNO191" s="62"/>
      <c r="WNP191" s="62"/>
      <c r="WNQ191" s="62"/>
      <c r="WNR191" s="62"/>
      <c r="WNS191" s="62"/>
      <c r="WNT191" s="62"/>
      <c r="WNU191" s="62"/>
      <c r="WNZ191" s="62"/>
      <c r="WOE191" s="62"/>
      <c r="WOW191" s="342"/>
      <c r="WOX191" s="62"/>
      <c r="WOY191" s="62"/>
      <c r="WOZ191" s="62"/>
      <c r="WPA191" s="62"/>
      <c r="WPB191" s="62"/>
      <c r="WPC191" s="62"/>
      <c r="WPD191" s="62"/>
      <c r="WPE191" s="62"/>
      <c r="WPF191" s="62"/>
      <c r="WPG191" s="62"/>
      <c r="WPL191" s="62"/>
      <c r="WPQ191" s="62"/>
      <c r="WQI191" s="342"/>
      <c r="WQJ191" s="62"/>
      <c r="WQK191" s="62"/>
      <c r="WQL191" s="62"/>
      <c r="WQM191" s="62"/>
      <c r="WQN191" s="62"/>
      <c r="WQO191" s="62"/>
      <c r="WQP191" s="62"/>
      <c r="WQQ191" s="62"/>
      <c r="WQR191" s="62"/>
      <c r="WQS191" s="62"/>
      <c r="WQX191" s="62"/>
      <c r="WRC191" s="62"/>
      <c r="WRU191" s="342"/>
      <c r="WRV191" s="62"/>
      <c r="WRW191" s="62"/>
      <c r="WRX191" s="62"/>
      <c r="WRY191" s="62"/>
      <c r="WRZ191" s="62"/>
      <c r="WSA191" s="62"/>
      <c r="WSB191" s="62"/>
      <c r="WSC191" s="62"/>
      <c r="WSD191" s="62"/>
      <c r="WSE191" s="62"/>
      <c r="WSJ191" s="62"/>
      <c r="WSO191" s="62"/>
      <c r="WTG191" s="342"/>
      <c r="WTH191" s="62"/>
      <c r="WTI191" s="62"/>
      <c r="WTJ191" s="62"/>
      <c r="WTK191" s="62"/>
      <c r="WTL191" s="62"/>
      <c r="WTM191" s="62"/>
      <c r="WTN191" s="62"/>
      <c r="WTO191" s="62"/>
      <c r="WTP191" s="62"/>
      <c r="WTQ191" s="62"/>
      <c r="WTV191" s="62"/>
      <c r="WUA191" s="62"/>
      <c r="WUS191" s="342"/>
      <c r="WUT191" s="62"/>
      <c r="WUU191" s="62"/>
      <c r="WUV191" s="62"/>
      <c r="WUW191" s="62"/>
      <c r="WUX191" s="62"/>
      <c r="WUY191" s="62"/>
      <c r="WUZ191" s="62"/>
      <c r="WVA191" s="62"/>
      <c r="WVB191" s="62"/>
      <c r="WVC191" s="62"/>
      <c r="WVH191" s="62"/>
      <c r="WVM191" s="62"/>
      <c r="WWE191" s="342"/>
      <c r="WWF191" s="62"/>
      <c r="WWG191" s="62"/>
      <c r="WWH191" s="62"/>
      <c r="WWI191" s="62"/>
      <c r="WWJ191" s="62"/>
      <c r="WWK191" s="62"/>
      <c r="WWL191" s="62"/>
      <c r="WWM191" s="62"/>
      <c r="WWN191" s="62"/>
      <c r="WWO191" s="62"/>
      <c r="WWT191" s="62"/>
      <c r="WWY191" s="62"/>
      <c r="WXQ191" s="342"/>
      <c r="WXR191" s="62"/>
      <c r="WXS191" s="62"/>
      <c r="WXT191" s="62"/>
      <c r="WXU191" s="62"/>
      <c r="WXV191" s="62"/>
      <c r="WXW191" s="62"/>
      <c r="WXX191" s="62"/>
      <c r="WXY191" s="62"/>
      <c r="WXZ191" s="62"/>
      <c r="WYA191" s="62"/>
      <c r="WYF191" s="62"/>
      <c r="WYK191" s="62"/>
      <c r="WZC191" s="342"/>
      <c r="WZD191" s="62"/>
      <c r="WZE191" s="62"/>
      <c r="WZF191" s="62"/>
      <c r="WZG191" s="62"/>
      <c r="WZH191" s="62"/>
      <c r="WZI191" s="62"/>
      <c r="WZJ191" s="62"/>
      <c r="WZK191" s="62"/>
      <c r="WZL191" s="62"/>
      <c r="WZM191" s="62"/>
      <c r="WZR191" s="62"/>
      <c r="WZW191" s="62"/>
      <c r="XAO191" s="342"/>
      <c r="XAP191" s="62"/>
      <c r="XAQ191" s="62"/>
      <c r="XAR191" s="62"/>
      <c r="XAS191" s="62"/>
      <c r="XAT191" s="62"/>
      <c r="XAU191" s="62"/>
      <c r="XAV191" s="62"/>
      <c r="XAW191" s="62"/>
      <c r="XAX191" s="62"/>
      <c r="XAY191" s="62"/>
      <c r="XBD191" s="62"/>
      <c r="XBI191" s="62"/>
      <c r="XCA191" s="342"/>
      <c r="XCB191" s="62"/>
      <c r="XCC191" s="62"/>
      <c r="XCD191" s="62"/>
      <c r="XCE191" s="62"/>
      <c r="XCF191" s="62"/>
      <c r="XCG191" s="62"/>
      <c r="XCH191" s="62"/>
      <c r="XCI191" s="62"/>
      <c r="XCJ191" s="62"/>
      <c r="XCK191" s="62"/>
      <c r="XCP191" s="62"/>
      <c r="XCU191" s="62"/>
      <c r="XDM191" s="342"/>
      <c r="XDN191" s="62"/>
      <c r="XDO191" s="62"/>
      <c r="XDP191" s="62"/>
      <c r="XDQ191" s="62"/>
      <c r="XDR191" s="62"/>
      <c r="XDS191" s="62"/>
      <c r="XDT191" s="62"/>
      <c r="XDU191" s="62"/>
      <c r="XDV191" s="62"/>
      <c r="XDW191" s="62"/>
      <c r="XEB191" s="62"/>
      <c r="XEG191" s="62"/>
    </row>
    <row r="192" spans="1:1009 1027:2035 2053:3061 3079:4087 4105:5113 5131:6139 6157:7165 7183:8191 8209:9212 9217:10238 10243:11264 11269:12285 12290:13311 13316:16361" customFormat="1" ht="13">
      <c r="A192" s="21"/>
      <c r="B192" s="354"/>
      <c r="C192" s="88"/>
      <c r="D192" s="88"/>
      <c r="E192" s="88"/>
      <c r="F192" s="88"/>
      <c r="G192" s="88"/>
      <c r="H192" s="88"/>
      <c r="I192" s="88"/>
      <c r="J192" s="88"/>
      <c r="K192" s="88"/>
      <c r="L192" s="88"/>
      <c r="M192" s="136"/>
      <c r="N192" s="136"/>
      <c r="O192" s="136"/>
      <c r="P192" s="136"/>
      <c r="Q192" s="88"/>
      <c r="R192" s="136"/>
      <c r="S192" s="136"/>
      <c r="T192" s="136"/>
      <c r="U192" s="136"/>
      <c r="V192" s="88"/>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470"/>
      <c r="BB192" s="370"/>
      <c r="BC192" s="370"/>
      <c r="BD192" s="370"/>
      <c r="BE192" s="131"/>
    </row>
    <row r="193" spans="1:57" customFormat="1" ht="13">
      <c r="A193" s="21" t="s">
        <v>240</v>
      </c>
      <c r="B193" s="355" t="s">
        <v>26</v>
      </c>
      <c r="C193" s="63">
        <v>646</v>
      </c>
      <c r="D193" s="63">
        <v>665</v>
      </c>
      <c r="E193" s="63">
        <v>661</v>
      </c>
      <c r="F193" s="63">
        <v>657</v>
      </c>
      <c r="G193" s="64">
        <f t="shared" ref="G193:G206" si="58">SUM(C193:F193)</f>
        <v>2629</v>
      </c>
      <c r="H193" s="63">
        <v>647.08300229344798</v>
      </c>
      <c r="I193" s="63">
        <v>659.58990364764702</v>
      </c>
      <c r="J193" s="63">
        <v>656.86072973952798</v>
      </c>
      <c r="K193" s="63">
        <v>682.92376357551495</v>
      </c>
      <c r="L193" s="64">
        <v>2646.45739925614</v>
      </c>
      <c r="M193" s="143">
        <v>685.15087516814003</v>
      </c>
      <c r="N193" s="143">
        <v>689.75748182751704</v>
      </c>
      <c r="O193" s="143">
        <v>675.28177661648397</v>
      </c>
      <c r="P193" s="143">
        <v>670.949806517659</v>
      </c>
      <c r="Q193" s="64">
        <v>2721.1399401297999</v>
      </c>
      <c r="R193" s="143">
        <v>688.017701107324</v>
      </c>
      <c r="S193" s="143">
        <v>695.12798604314696</v>
      </c>
      <c r="T193" s="143">
        <v>695.06699594263898</v>
      </c>
      <c r="U193" s="143">
        <v>690.32477907357395</v>
      </c>
      <c r="V193" s="64">
        <v>2768.5374621666801</v>
      </c>
      <c r="W193" s="143">
        <v>680.58337539501497</v>
      </c>
      <c r="X193" s="143">
        <v>687.25383896292601</v>
      </c>
      <c r="Y193" s="143">
        <v>676.19508211422396</v>
      </c>
      <c r="Z193" s="148">
        <v>672.20010389774995</v>
      </c>
      <c r="AA193" s="64">
        <v>2716.23240036991</v>
      </c>
      <c r="AB193" s="148">
        <v>646.79448422922599</v>
      </c>
      <c r="AC193" s="148">
        <v>607.08945540792399</v>
      </c>
      <c r="AD193" s="148">
        <v>619.05525908717505</v>
      </c>
      <c r="AE193" s="148">
        <v>653.55338793697501</v>
      </c>
      <c r="AF193" s="64">
        <v>2526.4925866612998</v>
      </c>
      <c r="AG193" s="148">
        <v>643.70582893101698</v>
      </c>
      <c r="AH193" s="148">
        <v>658.35556426812798</v>
      </c>
      <c r="AI193" s="148">
        <v>704.49665403181598</v>
      </c>
      <c r="AJ193" s="148">
        <v>690.17261020644503</v>
      </c>
      <c r="AK193" s="64">
        <v>2696.7306574374102</v>
      </c>
      <c r="AL193" s="148">
        <v>687.69465437132499</v>
      </c>
      <c r="AM193" s="148">
        <v>687.69465437132499</v>
      </c>
      <c r="AN193" s="148">
        <v>684.570430712703</v>
      </c>
      <c r="AO193" s="148">
        <v>684.57043071270505</v>
      </c>
      <c r="AP193" s="148">
        <v>699.26760582591305</v>
      </c>
      <c r="AQ193" s="381">
        <v>699.26760582590987</v>
      </c>
      <c r="AR193" s="148">
        <v>710.09798573543503</v>
      </c>
      <c r="AS193" s="381">
        <f>AU193-AM193-AO193-AQ193</f>
        <v>710.09798573543026</v>
      </c>
      <c r="AT193" s="64">
        <v>2781.6306766453699</v>
      </c>
      <c r="AU193" s="64">
        <v>2781.6306766453699</v>
      </c>
      <c r="AV193" s="148">
        <v>671.61357467432299</v>
      </c>
      <c r="AW193" s="148">
        <v>862.93811633177006</v>
      </c>
      <c r="AX193" s="148">
        <v>882.53346233743605</v>
      </c>
      <c r="AY193" s="148">
        <v>879.88603771732096</v>
      </c>
      <c r="AZ193" s="64">
        <v>3296.9711910608598</v>
      </c>
      <c r="BB193" s="174">
        <f>IF(ISERROR($AY193/AS193),"ns",IF($AY193/AS193&gt;200%,"x"&amp;(ROUND($AY193/AS193,1)),IF($AY193/AS193&lt;0,"ns",$AY193/AS193-1)))</f>
        <v>0.23910510294722997</v>
      </c>
      <c r="BC193" s="174">
        <f t="shared" ref="BC193:BC206" si="59">IF(ISERROR($AY193/AX193),"ns",IF($AY193/AX193&gt;200%,"x"&amp;(ROUND($AY193/AX193,1)),IF($AY193/AX193&lt;0,"ns",$AY193/AX193-1)))</f>
        <v>-2.9998008382631225E-3</v>
      </c>
      <c r="BD193" s="174">
        <f t="shared" ref="BD193:BD206" si="60">IF(ISERROR($AZ193/AU193),"ns",IF($AZ193/AU193&gt;200%,"x"&amp;(ROUND($AZ193/AU193,1)),IF($AZ193/AU193&lt;0,"ns",$AZ193/AU193-1)))</f>
        <v>0.18526561370720418</v>
      </c>
      <c r="BE193" s="131"/>
    </row>
    <row r="194" spans="1:57" customFormat="1" ht="13">
      <c r="A194" s="21" t="s">
        <v>241</v>
      </c>
      <c r="B194" s="356" t="s">
        <v>28</v>
      </c>
      <c r="C194" s="101">
        <v>-366</v>
      </c>
      <c r="D194" s="101">
        <v>-320</v>
      </c>
      <c r="E194" s="101">
        <v>-318</v>
      </c>
      <c r="F194" s="101">
        <v>-332</v>
      </c>
      <c r="G194" s="106">
        <f t="shared" si="58"/>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379">
        <v>-357.90613391752117</v>
      </c>
      <c r="AR194" s="95">
        <v>-359.37594827577499</v>
      </c>
      <c r="AS194" s="379">
        <f t="shared" ref="AS194:AS206" si="61">AU194-AM194-AO194-AQ194</f>
        <v>-359.37594827576686</v>
      </c>
      <c r="AT194" s="96">
        <v>-1477.3124208424399</v>
      </c>
      <c r="AU194" s="96">
        <v>-1477.3124208424399</v>
      </c>
      <c r="AV194" s="95">
        <v>-401.671944192431</v>
      </c>
      <c r="AW194" s="95">
        <v>-408.79200986620901</v>
      </c>
      <c r="AX194" s="95">
        <v>-423.59448835988798</v>
      </c>
      <c r="AY194" s="95">
        <v>-453.27835513818599</v>
      </c>
      <c r="AZ194" s="472">
        <v>-1687.3367975567101</v>
      </c>
      <c r="BB194" s="174">
        <f t="shared" ref="BB194:BB206" si="62">IF(ISERROR($AY194/AS194),"ns",IF($AY194/AS194&gt;200%,"x"&amp;(ROUND($AY194/AS194,1)),IF($AY194/AS194&lt;0,"ns",$AY194/AS194-1)))</f>
        <v>0.2612929644094133</v>
      </c>
      <c r="BC194" s="174">
        <f t="shared" si="59"/>
        <v>7.0076140256760011E-2</v>
      </c>
      <c r="BD194" s="174">
        <f t="shared" si="60"/>
        <v>0.14216652737171431</v>
      </c>
      <c r="BE194" s="131"/>
    </row>
    <row r="195" spans="1:57" customFormat="1" ht="13">
      <c r="A195" s="97" t="s">
        <v>242</v>
      </c>
      <c r="B195" s="357"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380">
        <v>0</v>
      </c>
      <c r="AR195" s="99">
        <v>0</v>
      </c>
      <c r="AS195" s="380">
        <f t="shared" si="61"/>
        <v>-3.5527136788005009E-15</v>
      </c>
      <c r="AT195" s="100">
        <v>-34.131175219999996</v>
      </c>
      <c r="AU195" s="100">
        <v>-34.131175219999996</v>
      </c>
      <c r="AV195" s="99">
        <v>-31.0754944</v>
      </c>
      <c r="AW195" s="99">
        <v>2.3155072600000004</v>
      </c>
      <c r="AX195" s="99">
        <v>0</v>
      </c>
      <c r="AY195" s="99">
        <v>0</v>
      </c>
      <c r="AZ195" s="100">
        <v>-28.75998714</v>
      </c>
      <c r="BB195" s="174">
        <f t="shared" si="62"/>
        <v>-1</v>
      </c>
      <c r="BC195" s="174" t="str">
        <f t="shared" si="59"/>
        <v>ns</v>
      </c>
      <c r="BD195" s="174">
        <f t="shared" si="60"/>
        <v>-0.15736897558841212</v>
      </c>
      <c r="BE195" s="177"/>
    </row>
    <row r="196" spans="1:57" customFormat="1" ht="13">
      <c r="A196" s="21" t="s">
        <v>243</v>
      </c>
      <c r="B196" s="355" t="s">
        <v>32</v>
      </c>
      <c r="C196" s="63">
        <v>280</v>
      </c>
      <c r="D196" s="63">
        <v>345</v>
      </c>
      <c r="E196" s="63">
        <v>343</v>
      </c>
      <c r="F196" s="63">
        <v>325</v>
      </c>
      <c r="G196" s="64">
        <f t="shared" si="58"/>
        <v>1293</v>
      </c>
      <c r="H196" s="63">
        <v>288.94549273009397</v>
      </c>
      <c r="I196" s="63">
        <v>328.35824463286099</v>
      </c>
      <c r="J196" s="63">
        <v>327.34802575396401</v>
      </c>
      <c r="K196" s="63">
        <v>317.584673838848</v>
      </c>
      <c r="L196" s="64">
        <v>1262.2364369557699</v>
      </c>
      <c r="M196" s="143">
        <v>319.64740587086402</v>
      </c>
      <c r="N196" s="143">
        <v>357.08635660471901</v>
      </c>
      <c r="O196" s="143">
        <v>338.201818725181</v>
      </c>
      <c r="P196" s="143">
        <v>299.26523871631599</v>
      </c>
      <c r="Q196" s="64">
        <v>1314.20081991708</v>
      </c>
      <c r="R196" s="143">
        <v>313.88783205988602</v>
      </c>
      <c r="S196" s="143">
        <v>384.13296155442498</v>
      </c>
      <c r="T196" s="143">
        <v>356.02344273186998</v>
      </c>
      <c r="U196" s="143">
        <v>334.72446981605702</v>
      </c>
      <c r="V196" s="64">
        <v>1388.7687061622401</v>
      </c>
      <c r="W196" s="143">
        <v>320.21545003709298</v>
      </c>
      <c r="X196" s="143">
        <v>357.85588584994701</v>
      </c>
      <c r="Y196" s="143">
        <v>335.296107586456</v>
      </c>
      <c r="Z196" s="143">
        <v>340.912377781874</v>
      </c>
      <c r="AA196" s="64">
        <v>1354.2798212553701</v>
      </c>
      <c r="AB196" s="143">
        <v>275.07732075588501</v>
      </c>
      <c r="AC196" s="143">
        <v>298.126166199804</v>
      </c>
      <c r="AD196" s="143">
        <v>330.39716862541297</v>
      </c>
      <c r="AE196" s="143">
        <v>334.73580424109599</v>
      </c>
      <c r="AF196" s="64">
        <v>1238.3364598221999</v>
      </c>
      <c r="AG196" s="143">
        <v>285.31242554007599</v>
      </c>
      <c r="AH196" s="143">
        <v>332.00119521694501</v>
      </c>
      <c r="AI196" s="143">
        <v>334.52393080698198</v>
      </c>
      <c r="AJ196" s="143">
        <v>338.37486520492303</v>
      </c>
      <c r="AK196" s="64">
        <v>1290.2124167689301</v>
      </c>
      <c r="AL196" s="143">
        <v>286.21354902323299</v>
      </c>
      <c r="AM196" s="143">
        <v>286.21354902323299</v>
      </c>
      <c r="AN196" s="143">
        <v>326.02119741164501</v>
      </c>
      <c r="AO196" s="143">
        <v>326.02119741164506</v>
      </c>
      <c r="AP196" s="143">
        <v>341.36147190839301</v>
      </c>
      <c r="AQ196" s="381">
        <v>341.36147190839199</v>
      </c>
      <c r="AR196" s="143">
        <v>350.72203745966101</v>
      </c>
      <c r="AS196" s="381">
        <f t="shared" si="61"/>
        <v>350.72203745965999</v>
      </c>
      <c r="AT196" s="64">
        <v>1304.31825580293</v>
      </c>
      <c r="AU196" s="64">
        <v>1304.31825580293</v>
      </c>
      <c r="AV196" s="143">
        <v>269.94163048189199</v>
      </c>
      <c r="AW196" s="143">
        <v>454.14610646556605</v>
      </c>
      <c r="AX196" s="143">
        <v>458.93897397754904</v>
      </c>
      <c r="AY196" s="143">
        <v>426.60768257913503</v>
      </c>
      <c r="AZ196" s="64">
        <v>1609.63439350414</v>
      </c>
      <c r="BB196" s="174">
        <f t="shared" si="62"/>
        <v>0.21636976583829126</v>
      </c>
      <c r="BC196" s="174">
        <f t="shared" si="59"/>
        <v>-7.0447909703993949E-2</v>
      </c>
      <c r="BD196" s="174">
        <f t="shared" si="60"/>
        <v>0.23408101231647582</v>
      </c>
      <c r="BE196" s="131"/>
    </row>
    <row r="197" spans="1:57" customFormat="1" ht="13">
      <c r="A197" s="21" t="s">
        <v>244</v>
      </c>
      <c r="B197" s="356" t="s">
        <v>34</v>
      </c>
      <c r="C197" s="101">
        <v>-205</v>
      </c>
      <c r="D197" s="101">
        <v>-183</v>
      </c>
      <c r="E197" s="101">
        <v>-156</v>
      </c>
      <c r="F197" s="101">
        <v>-113</v>
      </c>
      <c r="G197" s="106">
        <f t="shared" si="58"/>
        <v>-657</v>
      </c>
      <c r="H197" s="101">
        <v>-119.30350318417</v>
      </c>
      <c r="I197" s="101">
        <v>-157.50569279396899</v>
      </c>
      <c r="J197" s="101">
        <v>-156.77908280600099</v>
      </c>
      <c r="K197" s="101">
        <v>-124.033059429684</v>
      </c>
      <c r="L197" s="106">
        <v>-557.62133821382395</v>
      </c>
      <c r="M197" s="144">
        <v>-92.407799466871893</v>
      </c>
      <c r="N197" s="144">
        <v>-117.49741777721999</v>
      </c>
      <c r="O197" s="144">
        <v>-127.94975275637699</v>
      </c>
      <c r="P197" s="144">
        <v>-101.95666472085099</v>
      </c>
      <c r="Q197" s="106">
        <v>-439.81163472131999</v>
      </c>
      <c r="R197" s="144">
        <v>-99.307862763129293</v>
      </c>
      <c r="S197" s="144">
        <v>-127.280658469301</v>
      </c>
      <c r="T197" s="144">
        <v>-141.16150460768301</v>
      </c>
      <c r="U197" s="144">
        <v>-98.820272144919102</v>
      </c>
      <c r="V197" s="106">
        <v>-466.57029798503299</v>
      </c>
      <c r="W197" s="144">
        <v>-107.358681063239</v>
      </c>
      <c r="X197" s="144">
        <v>-131.56709952932101</v>
      </c>
      <c r="Y197" s="144">
        <v>-131.09430354270199</v>
      </c>
      <c r="Z197" s="144">
        <v>-127.37372273000599</v>
      </c>
      <c r="AA197" s="106">
        <v>-497.393806865268</v>
      </c>
      <c r="AB197" s="144">
        <v>-189.879023709872</v>
      </c>
      <c r="AC197" s="144">
        <v>-248.23318864347601</v>
      </c>
      <c r="AD197" s="144">
        <v>-140.706893358787</v>
      </c>
      <c r="AE197" s="144">
        <v>-153.65689086770601</v>
      </c>
      <c r="AF197" s="106">
        <v>-732.47599657984199</v>
      </c>
      <c r="AG197" s="144">
        <v>-127.41968578986</v>
      </c>
      <c r="AH197" s="144">
        <v>-134.35039221551401</v>
      </c>
      <c r="AI197" s="144">
        <v>-107.680065969852</v>
      </c>
      <c r="AJ197" s="144">
        <v>-135.744595763158</v>
      </c>
      <c r="AK197" s="106">
        <v>-505.19473973838399</v>
      </c>
      <c r="AL197" s="144">
        <v>-124.52454615981399</v>
      </c>
      <c r="AM197" s="144">
        <v>-124.52454615981399</v>
      </c>
      <c r="AN197" s="144">
        <v>-112.154221063709</v>
      </c>
      <c r="AO197" s="144">
        <v>-112.15422106370799</v>
      </c>
      <c r="AP197" s="144">
        <v>-151.08060452529901</v>
      </c>
      <c r="AQ197" s="382">
        <v>-151.08060452529904</v>
      </c>
      <c r="AR197" s="144">
        <v>-145.35869197826901</v>
      </c>
      <c r="AS197" s="382">
        <f t="shared" si="61"/>
        <v>-145.35869197826892</v>
      </c>
      <c r="AT197" s="106">
        <v>-533.11806372708998</v>
      </c>
      <c r="AU197" s="106">
        <v>-533.11806372708998</v>
      </c>
      <c r="AV197" s="144">
        <v>-158.41792438047699</v>
      </c>
      <c r="AW197" s="144">
        <v>-219.77354537009199</v>
      </c>
      <c r="AX197" s="144">
        <v>-223.755460212815</v>
      </c>
      <c r="AY197" s="144">
        <v>-184.02423986285999</v>
      </c>
      <c r="AZ197" s="66">
        <v>-785.97116982624402</v>
      </c>
      <c r="BB197" s="174">
        <f t="shared" si="62"/>
        <v>0.26600093436704531</v>
      </c>
      <c r="BC197" s="174">
        <f t="shared" si="59"/>
        <v>-0.17756536672743739</v>
      </c>
      <c r="BD197" s="174">
        <f t="shared" si="60"/>
        <v>0.47429101225989001</v>
      </c>
      <c r="BE197" s="131"/>
    </row>
    <row r="198" spans="1:57" customFormat="1" ht="13">
      <c r="A198" s="21" t="s">
        <v>245</v>
      </c>
      <c r="B198" s="356" t="s">
        <v>38</v>
      </c>
      <c r="C198" s="101">
        <v>43</v>
      </c>
      <c r="D198" s="101">
        <v>45</v>
      </c>
      <c r="E198" s="101">
        <v>44</v>
      </c>
      <c r="F198" s="101">
        <v>32</v>
      </c>
      <c r="G198" s="106">
        <f t="shared" si="58"/>
        <v>164</v>
      </c>
      <c r="H198" s="101">
        <v>46.0220612847952</v>
      </c>
      <c r="I198" s="101">
        <v>50.563356385004397</v>
      </c>
      <c r="J198" s="101">
        <v>55.299945133415697</v>
      </c>
      <c r="K198" s="101">
        <v>55.611409234548901</v>
      </c>
      <c r="L198" s="106">
        <v>207.496772037764</v>
      </c>
      <c r="M198" s="144">
        <v>65.500575453834699</v>
      </c>
      <c r="N198" s="144">
        <v>49.3780145951023</v>
      </c>
      <c r="O198" s="144">
        <v>68.120125633479503</v>
      </c>
      <c r="P198" s="144">
        <v>58.167738711713902</v>
      </c>
      <c r="Q198" s="106">
        <v>241.16645439413</v>
      </c>
      <c r="R198" s="144">
        <v>62.0082779238992</v>
      </c>
      <c r="S198" s="144">
        <v>64.541606949217496</v>
      </c>
      <c r="T198" s="144">
        <v>62.984021717504397</v>
      </c>
      <c r="U198" s="144">
        <v>64.713192225614179</v>
      </c>
      <c r="V198" s="106">
        <v>254.247098816235</v>
      </c>
      <c r="W198" s="144">
        <v>78.125004996224305</v>
      </c>
      <c r="X198" s="144">
        <v>78.311029753818403</v>
      </c>
      <c r="Y198" s="144">
        <v>74.182445744092604</v>
      </c>
      <c r="Z198" s="144">
        <v>64.865428184590996</v>
      </c>
      <c r="AA198" s="106">
        <v>295.48390867872598</v>
      </c>
      <c r="AB198" s="144">
        <v>71.786847657429206</v>
      </c>
      <c r="AC198" s="144">
        <v>60.496168701118499</v>
      </c>
      <c r="AD198" s="144">
        <v>72.059087843483695</v>
      </c>
      <c r="AE198" s="144">
        <v>50.163251161811004</v>
      </c>
      <c r="AF198" s="106">
        <v>254.50535536384302</v>
      </c>
      <c r="AG198" s="144">
        <v>74.110636199517401</v>
      </c>
      <c r="AH198" s="144">
        <v>82.360387227747594</v>
      </c>
      <c r="AI198" s="144">
        <v>79.082288539432795</v>
      </c>
      <c r="AJ198" s="144">
        <v>66.914909760356693</v>
      </c>
      <c r="AK198" s="106">
        <v>302.46822172705498</v>
      </c>
      <c r="AL198" s="144">
        <v>80.098261624961197</v>
      </c>
      <c r="AM198" s="144">
        <v>80.098261624961197</v>
      </c>
      <c r="AN198" s="144">
        <v>78.148193150531199</v>
      </c>
      <c r="AO198" s="144">
        <v>78.148193150530801</v>
      </c>
      <c r="AP198" s="144">
        <v>82.150768497177395</v>
      </c>
      <c r="AQ198" s="382">
        <v>82.150768497178007</v>
      </c>
      <c r="AR198" s="144">
        <v>75.915091391625396</v>
      </c>
      <c r="AS198" s="382">
        <f t="shared" si="61"/>
        <v>75.915091391624998</v>
      </c>
      <c r="AT198" s="106">
        <v>316.312314664295</v>
      </c>
      <c r="AU198" s="106">
        <v>316.312314664295</v>
      </c>
      <c r="AV198" s="144">
        <v>74.127554178708394</v>
      </c>
      <c r="AW198" s="144">
        <v>22.986960833722001</v>
      </c>
      <c r="AX198" s="144">
        <v>31.591390541353249</v>
      </c>
      <c r="AY198" s="144">
        <v>39.570277617359402</v>
      </c>
      <c r="AZ198" s="66">
        <v>168.27618317114297</v>
      </c>
      <c r="BB198" s="174">
        <f t="shared" si="62"/>
        <v>-0.47875610906891664</v>
      </c>
      <c r="BC198" s="174">
        <f t="shared" si="59"/>
        <v>0.25256523816391563</v>
      </c>
      <c r="BD198" s="174">
        <f t="shared" si="60"/>
        <v>-0.46800622242692025</v>
      </c>
      <c r="BE198" s="131"/>
    </row>
    <row r="199" spans="1:57" customFormat="1" ht="13">
      <c r="A199" s="21" t="s">
        <v>246</v>
      </c>
      <c r="B199" s="356" t="s">
        <v>40</v>
      </c>
      <c r="C199" s="101">
        <v>0</v>
      </c>
      <c r="D199" s="101">
        <v>0</v>
      </c>
      <c r="E199" s="101">
        <v>0</v>
      </c>
      <c r="F199" s="101">
        <v>4</v>
      </c>
      <c r="G199" s="106">
        <f t="shared" si="58"/>
        <v>4</v>
      </c>
      <c r="H199" s="101">
        <v>-4.2338270110407E-2</v>
      </c>
      <c r="I199" s="101">
        <v>-1.608390562933</v>
      </c>
      <c r="J199" s="101">
        <v>0.105279277754699</v>
      </c>
      <c r="K199" s="101">
        <v>-0.12630977170471</v>
      </c>
      <c r="L199" s="106">
        <v>-1.6717593269934199</v>
      </c>
      <c r="M199" s="144">
        <v>-0.213800890076348</v>
      </c>
      <c r="N199" s="144">
        <v>3.0207542659739801E-2</v>
      </c>
      <c r="O199" s="144">
        <v>-1.16005191802769</v>
      </c>
      <c r="P199" s="144">
        <v>-1.7508636198327401E-2</v>
      </c>
      <c r="Q199" s="106">
        <v>-1.3611539016426299</v>
      </c>
      <c r="R199" s="144">
        <v>0.168353127578414</v>
      </c>
      <c r="S199" s="144">
        <v>0.54963696589164002</v>
      </c>
      <c r="T199" s="144">
        <v>0.69743816473255105</v>
      </c>
      <c r="U199" s="144">
        <v>-0.40335468313777501</v>
      </c>
      <c r="V199" s="106">
        <v>1.01207357506483</v>
      </c>
      <c r="W199" s="144">
        <v>4.9445887984086501E-2</v>
      </c>
      <c r="X199" s="144">
        <v>0.46294565205106603</v>
      </c>
      <c r="Y199" s="144">
        <v>-9.0133988887331502E-3</v>
      </c>
      <c r="Z199" s="144">
        <v>-0.49694149101556201</v>
      </c>
      <c r="AA199" s="106">
        <v>6.4366501308571501E-3</v>
      </c>
      <c r="AB199" s="144">
        <v>0.37835655388114903</v>
      </c>
      <c r="AC199" s="144">
        <v>17.9404039633955</v>
      </c>
      <c r="AD199" s="144">
        <v>-11.2725388181541</v>
      </c>
      <c r="AE199" s="144">
        <v>-10.08525760677</v>
      </c>
      <c r="AF199" s="106">
        <v>-3.0390359076474001</v>
      </c>
      <c r="AG199" s="144">
        <v>-0.19753122053545999</v>
      </c>
      <c r="AH199" s="144">
        <v>12.4985752802876</v>
      </c>
      <c r="AI199" s="144">
        <v>-6.9751386143134004</v>
      </c>
      <c r="AJ199" s="144">
        <v>-13.736212422921399</v>
      </c>
      <c r="AK199" s="106">
        <v>-8.4103069774826604</v>
      </c>
      <c r="AL199" s="144">
        <v>7.0109300922334306E-2</v>
      </c>
      <c r="AM199" s="144">
        <v>7.0109300922334306E-2</v>
      </c>
      <c r="AN199" s="144">
        <v>-1.81433451814989</v>
      </c>
      <c r="AO199" s="144">
        <v>-1.8143345181498944</v>
      </c>
      <c r="AP199" s="144">
        <v>5.5681673710547397</v>
      </c>
      <c r="AQ199" s="382">
        <v>5.5681673710547397</v>
      </c>
      <c r="AR199" s="144">
        <v>-1.7866297750411499</v>
      </c>
      <c r="AS199" s="382">
        <f t="shared" si="61"/>
        <v>-1.7866297750411495</v>
      </c>
      <c r="AT199" s="106">
        <v>2.0373123787860301</v>
      </c>
      <c r="AU199" s="106">
        <v>2.0373123787860301</v>
      </c>
      <c r="AV199" s="144">
        <v>-1.37694979269448</v>
      </c>
      <c r="AW199" s="144">
        <v>-1.7304140797121086</v>
      </c>
      <c r="AX199" s="144">
        <v>-4.0989744737337048</v>
      </c>
      <c r="AY199" s="144">
        <v>-10.5360382708458</v>
      </c>
      <c r="AZ199" s="66">
        <v>-17.742376616986107</v>
      </c>
      <c r="BB199" s="174" t="str">
        <f t="shared" si="62"/>
        <v>x5.9</v>
      </c>
      <c r="BC199" s="174" t="str">
        <f t="shared" si="59"/>
        <v>x2.6</v>
      </c>
      <c r="BD199" s="174" t="str">
        <f t="shared" si="60"/>
        <v>ns</v>
      </c>
      <c r="BE199" s="131"/>
    </row>
    <row r="200" spans="1:57" customFormat="1" ht="13">
      <c r="A200" s="21" t="s">
        <v>247</v>
      </c>
      <c r="B200" s="356" t="s">
        <v>42</v>
      </c>
      <c r="C200" s="101">
        <v>0</v>
      </c>
      <c r="D200" s="101">
        <v>0</v>
      </c>
      <c r="E200" s="101">
        <v>0</v>
      </c>
      <c r="F200" s="101">
        <v>0</v>
      </c>
      <c r="G200" s="106">
        <f t="shared" si="58"/>
        <v>0</v>
      </c>
      <c r="H200" s="101">
        <v>0</v>
      </c>
      <c r="I200" s="101">
        <v>0</v>
      </c>
      <c r="J200" s="101">
        <v>0</v>
      </c>
      <c r="K200" s="101">
        <v>0</v>
      </c>
      <c r="L200" s="106">
        <v>0</v>
      </c>
      <c r="M200" s="144">
        <v>0</v>
      </c>
      <c r="N200" s="144">
        <v>0</v>
      </c>
      <c r="O200" s="144">
        <v>0</v>
      </c>
      <c r="P200" s="144">
        <v>0</v>
      </c>
      <c r="Q200" s="106">
        <v>0</v>
      </c>
      <c r="R200" s="144">
        <v>0</v>
      </c>
      <c r="S200" s="144">
        <v>0</v>
      </c>
      <c r="T200" s="144">
        <v>0</v>
      </c>
      <c r="U200" s="144">
        <v>0</v>
      </c>
      <c r="V200" s="106">
        <v>0</v>
      </c>
      <c r="W200" s="144">
        <v>0</v>
      </c>
      <c r="X200" s="144">
        <v>0</v>
      </c>
      <c r="Y200" s="144">
        <v>0</v>
      </c>
      <c r="Z200" s="144">
        <v>0</v>
      </c>
      <c r="AA200" s="106">
        <v>0</v>
      </c>
      <c r="AB200" s="144">
        <v>0</v>
      </c>
      <c r="AC200" s="144">
        <v>0</v>
      </c>
      <c r="AD200" s="144">
        <v>0</v>
      </c>
      <c r="AE200" s="144">
        <v>0</v>
      </c>
      <c r="AF200" s="106">
        <v>0</v>
      </c>
      <c r="AG200" s="144">
        <v>0</v>
      </c>
      <c r="AH200" s="144">
        <v>0</v>
      </c>
      <c r="AI200" s="144">
        <v>0</v>
      </c>
      <c r="AJ200" s="144">
        <v>0</v>
      </c>
      <c r="AK200" s="106">
        <v>0</v>
      </c>
      <c r="AL200" s="144">
        <v>0</v>
      </c>
      <c r="AM200" s="144">
        <v>0</v>
      </c>
      <c r="AN200" s="144">
        <v>0</v>
      </c>
      <c r="AO200" s="144">
        <v>0</v>
      </c>
      <c r="AP200" s="144">
        <v>0</v>
      </c>
      <c r="AQ200" s="382">
        <v>0</v>
      </c>
      <c r="AR200" s="144">
        <v>0</v>
      </c>
      <c r="AS200" s="382">
        <f t="shared" si="61"/>
        <v>0</v>
      </c>
      <c r="AT200" s="106">
        <v>0</v>
      </c>
      <c r="AU200" s="106">
        <v>0</v>
      </c>
      <c r="AV200" s="144">
        <v>0</v>
      </c>
      <c r="AW200" s="144">
        <v>0</v>
      </c>
      <c r="AX200" s="144">
        <v>0</v>
      </c>
      <c r="AY200" s="144">
        <v>0</v>
      </c>
      <c r="AZ200" s="66">
        <v>0</v>
      </c>
      <c r="BB200" s="174" t="str">
        <f t="shared" si="62"/>
        <v>ns</v>
      </c>
      <c r="BC200" s="174" t="str">
        <f t="shared" si="59"/>
        <v>ns</v>
      </c>
      <c r="BD200" s="174" t="str">
        <f t="shared" si="60"/>
        <v>ns</v>
      </c>
      <c r="BE200" s="131"/>
    </row>
    <row r="201" spans="1:57" customFormat="1" ht="13">
      <c r="A201" s="21" t="s">
        <v>248</v>
      </c>
      <c r="B201" s="355" t="s">
        <v>44</v>
      </c>
      <c r="C201" s="63">
        <v>118</v>
      </c>
      <c r="D201" s="63">
        <v>207</v>
      </c>
      <c r="E201" s="63">
        <v>231</v>
      </c>
      <c r="F201" s="63">
        <v>248</v>
      </c>
      <c r="G201" s="64">
        <f t="shared" si="58"/>
        <v>804</v>
      </c>
      <c r="H201" s="63">
        <v>215.62171256060901</v>
      </c>
      <c r="I201" s="63">
        <v>219.80751766096299</v>
      </c>
      <c r="J201" s="63">
        <v>225.97416735913399</v>
      </c>
      <c r="K201" s="63">
        <v>249.03671387200799</v>
      </c>
      <c r="L201" s="64">
        <v>910.44011145271395</v>
      </c>
      <c r="M201" s="143">
        <v>292.52638096775098</v>
      </c>
      <c r="N201" s="143">
        <v>288.997160965261</v>
      </c>
      <c r="O201" s="143">
        <v>277.21213968425599</v>
      </c>
      <c r="P201" s="143">
        <v>255.45880407097999</v>
      </c>
      <c r="Q201" s="64">
        <v>1114.1944856882501</v>
      </c>
      <c r="R201" s="143">
        <v>276.75660034823397</v>
      </c>
      <c r="S201" s="143">
        <v>321.94354700023302</v>
      </c>
      <c r="T201" s="143">
        <v>278.54339800642299</v>
      </c>
      <c r="U201" s="143">
        <v>300.21403521361401</v>
      </c>
      <c r="V201" s="64">
        <v>1177.4575805684999</v>
      </c>
      <c r="W201" s="143">
        <v>291.03121985806303</v>
      </c>
      <c r="X201" s="143">
        <v>305.06276172649598</v>
      </c>
      <c r="Y201" s="143">
        <v>278.375236388958</v>
      </c>
      <c r="Z201" s="143">
        <v>277.90714174544303</v>
      </c>
      <c r="AA201" s="64">
        <v>1152.37635971896</v>
      </c>
      <c r="AB201" s="143">
        <v>157.363501257324</v>
      </c>
      <c r="AC201" s="143">
        <v>128.32955022084201</v>
      </c>
      <c r="AD201" s="143">
        <v>250.47682429195601</v>
      </c>
      <c r="AE201" s="143">
        <v>221.156906928431</v>
      </c>
      <c r="AF201" s="64">
        <v>757.32678269855194</v>
      </c>
      <c r="AG201" s="143">
        <v>231.80584472919799</v>
      </c>
      <c r="AH201" s="143">
        <v>292.50976550946598</v>
      </c>
      <c r="AI201" s="143">
        <v>298.95101476225</v>
      </c>
      <c r="AJ201" s="143">
        <v>255.80896677919901</v>
      </c>
      <c r="AK201" s="64">
        <v>1079.07559178011</v>
      </c>
      <c r="AL201" s="143">
        <v>241.85737378930301</v>
      </c>
      <c r="AM201" s="143">
        <v>241.85737378930301</v>
      </c>
      <c r="AN201" s="143">
        <v>290.20083498031801</v>
      </c>
      <c r="AO201" s="143">
        <v>290.20083498031704</v>
      </c>
      <c r="AP201" s="143">
        <v>277.999803251326</v>
      </c>
      <c r="AQ201" s="381">
        <v>277.99980325132697</v>
      </c>
      <c r="AR201" s="143">
        <v>279.49180709797599</v>
      </c>
      <c r="AS201" s="381">
        <f t="shared" si="61"/>
        <v>279.49180709797315</v>
      </c>
      <c r="AT201" s="64">
        <v>1089.5498191189201</v>
      </c>
      <c r="AU201" s="64">
        <v>1089.5498191189201</v>
      </c>
      <c r="AV201" s="143">
        <v>184.27431048742901</v>
      </c>
      <c r="AW201" s="143">
        <v>255.62910784948383</v>
      </c>
      <c r="AX201" s="143">
        <v>262.67592983235323</v>
      </c>
      <c r="AY201" s="143">
        <v>271.61768206278799</v>
      </c>
      <c r="AZ201" s="64">
        <v>974.19703023205011</v>
      </c>
      <c r="BB201" s="174">
        <f t="shared" si="62"/>
        <v>-2.8173008421763734E-2</v>
      </c>
      <c r="BC201" s="174">
        <f t="shared" si="59"/>
        <v>3.4041003437740303E-2</v>
      </c>
      <c r="BD201" s="174">
        <f t="shared" si="60"/>
        <v>-0.10587197286687788</v>
      </c>
      <c r="BE201" s="131"/>
    </row>
    <row r="202" spans="1:57" customFormat="1" ht="13">
      <c r="A202" s="21" t="s">
        <v>249</v>
      </c>
      <c r="B202" s="356" t="s">
        <v>46</v>
      </c>
      <c r="C202" s="101">
        <v>-35</v>
      </c>
      <c r="D202" s="101">
        <v>-55</v>
      </c>
      <c r="E202" s="101">
        <v>-60</v>
      </c>
      <c r="F202" s="101">
        <v>-63</v>
      </c>
      <c r="G202" s="106">
        <f t="shared" si="58"/>
        <v>-213</v>
      </c>
      <c r="H202" s="101">
        <v>-56.972289948838402</v>
      </c>
      <c r="I202" s="101">
        <v>-48.176802935033599</v>
      </c>
      <c r="J202" s="101">
        <v>-48.017894718396398</v>
      </c>
      <c r="K202" s="101">
        <v>-53.063810950942496</v>
      </c>
      <c r="L202" s="106">
        <v>-206.230798553211</v>
      </c>
      <c r="M202" s="144">
        <v>-73.940810495103705</v>
      </c>
      <c r="N202" s="144">
        <v>-70.425590485236597</v>
      </c>
      <c r="O202" s="144">
        <v>-60.376322865879303</v>
      </c>
      <c r="P202" s="144">
        <v>-67.344105256532501</v>
      </c>
      <c r="Q202" s="106">
        <v>-272.08682910275201</v>
      </c>
      <c r="R202" s="144">
        <v>-64.488870058028496</v>
      </c>
      <c r="S202" s="144">
        <v>-76.1254135127719</v>
      </c>
      <c r="T202" s="144">
        <v>-63.4560369616527</v>
      </c>
      <c r="U202" s="144">
        <v>-39.675676921550199</v>
      </c>
      <c r="V202" s="106">
        <v>-243.745997454003</v>
      </c>
      <c r="W202" s="144">
        <v>-63.787950704860599</v>
      </c>
      <c r="X202" s="144">
        <v>-73.089333114708097</v>
      </c>
      <c r="Y202" s="144">
        <v>-56.399463689915699</v>
      </c>
      <c r="Z202" s="144">
        <v>-39.764784495201802</v>
      </c>
      <c r="AA202" s="106">
        <v>-233.04153200468599</v>
      </c>
      <c r="AB202" s="144">
        <v>-28.931902861926599</v>
      </c>
      <c r="AC202" s="144">
        <v>47.0688091495647</v>
      </c>
      <c r="AD202" s="144">
        <v>-43.294016991144801</v>
      </c>
      <c r="AE202" s="144">
        <v>-43.7291306620494</v>
      </c>
      <c r="AF202" s="106">
        <v>-68.886241365556103</v>
      </c>
      <c r="AG202" s="144">
        <v>-50.020787423045</v>
      </c>
      <c r="AH202" s="144">
        <v>-59.1013782287502</v>
      </c>
      <c r="AI202" s="144">
        <v>-67.673060972863496</v>
      </c>
      <c r="AJ202" s="144">
        <v>-50.549385714687091</v>
      </c>
      <c r="AK202" s="106">
        <v>-227.34461233934599</v>
      </c>
      <c r="AL202" s="144">
        <v>-53.802347211447298</v>
      </c>
      <c r="AM202" s="144">
        <v>-53.802347211447298</v>
      </c>
      <c r="AN202" s="144">
        <v>-60.179316227069897</v>
      </c>
      <c r="AO202" s="144">
        <v>-60.179316227069705</v>
      </c>
      <c r="AP202" s="144">
        <v>-47.470453341260601</v>
      </c>
      <c r="AQ202" s="382">
        <v>-47.470453341261006</v>
      </c>
      <c r="AR202" s="144">
        <v>-52.950185940557397</v>
      </c>
      <c r="AS202" s="382">
        <f t="shared" si="61"/>
        <v>-52.950185940557006</v>
      </c>
      <c r="AT202" s="106">
        <v>-214.402302720335</v>
      </c>
      <c r="AU202" s="106">
        <v>-214.402302720335</v>
      </c>
      <c r="AV202" s="144">
        <v>-33.954483229355503</v>
      </c>
      <c r="AW202" s="144">
        <v>-70.482661515054019</v>
      </c>
      <c r="AX202" s="144">
        <v>-60.717520252352209</v>
      </c>
      <c r="AY202" s="144">
        <v>-53.819555675680299</v>
      </c>
      <c r="AZ202" s="66">
        <v>-218.97422067244202</v>
      </c>
      <c r="BB202" s="174">
        <f t="shared" si="62"/>
        <v>1.6418634225369155E-2</v>
      </c>
      <c r="BC202" s="174">
        <f t="shared" si="59"/>
        <v>-0.11360748179442792</v>
      </c>
      <c r="BD202" s="174">
        <f t="shared" si="60"/>
        <v>2.1324015153282083E-2</v>
      </c>
      <c r="BE202" s="131"/>
    </row>
    <row r="203" spans="1:57" customFormat="1" ht="13">
      <c r="A203" s="21" t="s">
        <v>250</v>
      </c>
      <c r="B203" s="356" t="s">
        <v>48</v>
      </c>
      <c r="C203" s="101">
        <v>-1</v>
      </c>
      <c r="D203" s="101">
        <v>0</v>
      </c>
      <c r="E203" s="101">
        <v>0</v>
      </c>
      <c r="F203" s="101">
        <v>0</v>
      </c>
      <c r="G203" s="106">
        <f t="shared" si="58"/>
        <v>-1</v>
      </c>
      <c r="H203" s="101">
        <v>0</v>
      </c>
      <c r="I203" s="101">
        <v>0</v>
      </c>
      <c r="J203" s="101">
        <v>0</v>
      </c>
      <c r="K203" s="101">
        <v>0</v>
      </c>
      <c r="L203" s="106">
        <v>0</v>
      </c>
      <c r="M203" s="144">
        <v>15.114000000000001</v>
      </c>
      <c r="N203" s="144">
        <v>0</v>
      </c>
      <c r="O203" s="144">
        <v>-1.8580000000000001</v>
      </c>
      <c r="P203" s="144">
        <v>-14.565</v>
      </c>
      <c r="Q203" s="106">
        <v>-1.3089999999999999</v>
      </c>
      <c r="R203" s="144">
        <v>0</v>
      </c>
      <c r="S203" s="144">
        <v>0</v>
      </c>
      <c r="T203" s="144">
        <v>-0.45400000000000001</v>
      </c>
      <c r="U203" s="144">
        <v>0</v>
      </c>
      <c r="V203" s="106">
        <v>-0.45400000000000001</v>
      </c>
      <c r="W203" s="144">
        <v>0</v>
      </c>
      <c r="X203" s="144">
        <v>0</v>
      </c>
      <c r="Y203" s="144">
        <v>0</v>
      </c>
      <c r="Z203" s="144">
        <v>0</v>
      </c>
      <c r="AA203" s="106">
        <v>0</v>
      </c>
      <c r="AB203" s="144">
        <v>0</v>
      </c>
      <c r="AC203" s="144">
        <v>0</v>
      </c>
      <c r="AD203" s="144">
        <v>0</v>
      </c>
      <c r="AE203" s="144">
        <v>0</v>
      </c>
      <c r="AF203" s="106">
        <v>0</v>
      </c>
      <c r="AG203" s="144">
        <v>0</v>
      </c>
      <c r="AH203" s="144">
        <v>0.83499999999999996</v>
      </c>
      <c r="AI203" s="144">
        <v>-0.83499999999999996</v>
      </c>
      <c r="AJ203" s="144">
        <v>0</v>
      </c>
      <c r="AK203" s="106">
        <v>0</v>
      </c>
      <c r="AL203" s="144">
        <v>1.14692851076198</v>
      </c>
      <c r="AM203" s="144">
        <v>1.14692851076198</v>
      </c>
      <c r="AN203" s="144">
        <v>1.13313222563949</v>
      </c>
      <c r="AO203" s="144">
        <v>1.1331322256394898</v>
      </c>
      <c r="AP203" s="144">
        <v>1.29337270693039</v>
      </c>
      <c r="AQ203" s="382">
        <v>1.2933727069304002</v>
      </c>
      <c r="AR203" s="144">
        <v>-3.3334334433318702</v>
      </c>
      <c r="AS203" s="382">
        <f t="shared" si="61"/>
        <v>-3.3334334433318702</v>
      </c>
      <c r="AT203" s="106">
        <v>0.24</v>
      </c>
      <c r="AU203" s="106">
        <v>0.24</v>
      </c>
      <c r="AV203" s="144">
        <v>8.4000000000000005E-2</v>
      </c>
      <c r="AW203" s="144">
        <v>0.112</v>
      </c>
      <c r="AX203" s="144">
        <v>-0.48199999999999998</v>
      </c>
      <c r="AY203" s="144">
        <v>0</v>
      </c>
      <c r="AZ203" s="66">
        <v>-0.28599999999999998</v>
      </c>
      <c r="BB203" s="174">
        <f t="shared" si="62"/>
        <v>-1</v>
      </c>
      <c r="BC203" s="174">
        <f t="shared" si="59"/>
        <v>-1</v>
      </c>
      <c r="BD203" s="174" t="str">
        <f t="shared" si="60"/>
        <v>ns</v>
      </c>
      <c r="BE203" s="131"/>
    </row>
    <row r="204" spans="1:57" customFormat="1" ht="13">
      <c r="A204" s="21" t="s">
        <v>251</v>
      </c>
      <c r="B204" s="355" t="s">
        <v>50</v>
      </c>
      <c r="C204" s="63">
        <v>82</v>
      </c>
      <c r="D204" s="63">
        <v>152</v>
      </c>
      <c r="E204" s="63">
        <v>171</v>
      </c>
      <c r="F204" s="63">
        <v>185</v>
      </c>
      <c r="G204" s="64">
        <f t="shared" si="58"/>
        <v>590</v>
      </c>
      <c r="H204" s="63">
        <v>158.649422611771</v>
      </c>
      <c r="I204" s="63">
        <v>171.63071472592901</v>
      </c>
      <c r="J204" s="63">
        <v>177.95627264073801</v>
      </c>
      <c r="K204" s="63">
        <v>195.97290292106499</v>
      </c>
      <c r="L204" s="64">
        <v>704.20931289950295</v>
      </c>
      <c r="M204" s="143">
        <v>233.699570472647</v>
      </c>
      <c r="N204" s="143">
        <v>218.57157048002401</v>
      </c>
      <c r="O204" s="143">
        <v>214.97781681837699</v>
      </c>
      <c r="P204" s="143">
        <v>173.54969881444799</v>
      </c>
      <c r="Q204" s="64">
        <v>840.79865658549602</v>
      </c>
      <c r="R204" s="143">
        <v>212.267730290206</v>
      </c>
      <c r="S204" s="143">
        <v>245.81813348746101</v>
      </c>
      <c r="T204" s="143">
        <v>214.63336104477099</v>
      </c>
      <c r="U204" s="143">
        <v>260.538358292064</v>
      </c>
      <c r="V204" s="64">
        <v>933.25758311450102</v>
      </c>
      <c r="W204" s="143">
        <v>227.24326915320199</v>
      </c>
      <c r="X204" s="143">
        <v>231.97342861178799</v>
      </c>
      <c r="Y204" s="143">
        <v>221.97577269904201</v>
      </c>
      <c r="Z204" s="143">
        <v>238.14235725024199</v>
      </c>
      <c r="AA204" s="64">
        <v>919.33482771427305</v>
      </c>
      <c r="AB204" s="143">
        <v>128.431598395397</v>
      </c>
      <c r="AC204" s="143">
        <v>175.39835937040601</v>
      </c>
      <c r="AD204" s="143">
        <v>207.18280730081099</v>
      </c>
      <c r="AE204" s="143">
        <v>177.42777626638201</v>
      </c>
      <c r="AF204" s="64">
        <v>688.44054133299596</v>
      </c>
      <c r="AG204" s="143">
        <v>181.78505730615299</v>
      </c>
      <c r="AH204" s="143">
        <v>234.24338728071601</v>
      </c>
      <c r="AI204" s="143">
        <v>230.442953789386</v>
      </c>
      <c r="AJ204" s="143">
        <v>205.25958106451199</v>
      </c>
      <c r="AK204" s="64">
        <v>851.73097944076801</v>
      </c>
      <c r="AL204" s="143">
        <v>189.20195508861801</v>
      </c>
      <c r="AM204" s="143">
        <v>189.20195508861801</v>
      </c>
      <c r="AN204" s="143">
        <v>231.15465097888699</v>
      </c>
      <c r="AO204" s="143">
        <v>231.15465097888702</v>
      </c>
      <c r="AP204" s="143">
        <v>231.822722616996</v>
      </c>
      <c r="AQ204" s="381">
        <v>231.82272261699597</v>
      </c>
      <c r="AR204" s="143">
        <v>223.20818771408699</v>
      </c>
      <c r="AS204" s="381">
        <f t="shared" si="61"/>
        <v>223.20818771408597</v>
      </c>
      <c r="AT204" s="64">
        <v>875.38751639858697</v>
      </c>
      <c r="AU204" s="64">
        <v>875.38751639858697</v>
      </c>
      <c r="AV204" s="143">
        <v>150.40382725807299</v>
      </c>
      <c r="AW204" s="143">
        <v>185.25844633442981</v>
      </c>
      <c r="AX204" s="143">
        <v>201.47640958000122</v>
      </c>
      <c r="AY204" s="143">
        <v>217.798126387108</v>
      </c>
      <c r="AZ204" s="64">
        <v>754.93680955961202</v>
      </c>
      <c r="BB204" s="174">
        <f t="shared" si="62"/>
        <v>-2.4237736896586815E-2</v>
      </c>
      <c r="BC204" s="174">
        <f t="shared" si="59"/>
        <v>8.1010560199733073E-2</v>
      </c>
      <c r="BD204" s="174">
        <f t="shared" si="60"/>
        <v>-0.13759701227465371</v>
      </c>
      <c r="BE204" s="131"/>
    </row>
    <row r="205" spans="1:57" customFormat="1" ht="13">
      <c r="A205" s="21" t="s">
        <v>252</v>
      </c>
      <c r="B205" s="356" t="s">
        <v>52</v>
      </c>
      <c r="C205" s="101">
        <v>-14</v>
      </c>
      <c r="D205" s="101">
        <v>-27</v>
      </c>
      <c r="E205" s="101">
        <v>-28</v>
      </c>
      <c r="F205" s="101">
        <v>-37</v>
      </c>
      <c r="G205" s="106">
        <f t="shared" si="58"/>
        <v>-106</v>
      </c>
      <c r="H205" s="101">
        <v>-30.151763488952401</v>
      </c>
      <c r="I205" s="101">
        <v>-17.368448300613402</v>
      </c>
      <c r="J205" s="101">
        <v>-20.8678503433404</v>
      </c>
      <c r="K205" s="101">
        <v>-22.664016173406999</v>
      </c>
      <c r="L205" s="106">
        <v>-91.052078306313106</v>
      </c>
      <c r="M205" s="144">
        <v>-32.8095866508272</v>
      </c>
      <c r="N205" s="144">
        <v>-30.947833761719899</v>
      </c>
      <c r="O205" s="144">
        <v>-23.9736008504109</v>
      </c>
      <c r="P205" s="144">
        <v>-29.893972472324599</v>
      </c>
      <c r="Q205" s="106">
        <v>-117.624993735283</v>
      </c>
      <c r="R205" s="144">
        <v>-33.737676693479003</v>
      </c>
      <c r="S205" s="144">
        <v>-30.010750531614299</v>
      </c>
      <c r="T205" s="144">
        <v>-24.4253532823457</v>
      </c>
      <c r="U205" s="144">
        <v>-39.638460561216903</v>
      </c>
      <c r="V205" s="106">
        <v>-127.81224106865599</v>
      </c>
      <c r="W205" s="144">
        <v>-32.8276220209275</v>
      </c>
      <c r="X205" s="144">
        <v>-25.211486819942898</v>
      </c>
      <c r="Y205" s="144">
        <v>-21.1159879504768</v>
      </c>
      <c r="Z205" s="144">
        <v>-25.200102244382801</v>
      </c>
      <c r="AA205" s="106">
        <v>-104.35519903573</v>
      </c>
      <c r="AB205" s="144">
        <v>-19.4731763568114</v>
      </c>
      <c r="AC205" s="144">
        <v>-26.280022802561898</v>
      </c>
      <c r="AD205" s="144">
        <v>-26.384735097012399</v>
      </c>
      <c r="AE205" s="144">
        <v>-12.040538164362401</v>
      </c>
      <c r="AF205" s="106">
        <v>-84.178472420748093</v>
      </c>
      <c r="AG205" s="144">
        <v>-23.615171067913799</v>
      </c>
      <c r="AH205" s="144">
        <v>-27.845759549806701</v>
      </c>
      <c r="AI205" s="144">
        <v>-30.771878941334901</v>
      </c>
      <c r="AJ205" s="144">
        <v>-32.621185028093606</v>
      </c>
      <c r="AK205" s="106">
        <v>-114.85399458714899</v>
      </c>
      <c r="AL205" s="144">
        <v>-25.607598178240401</v>
      </c>
      <c r="AM205" s="144">
        <v>-25.607598178240401</v>
      </c>
      <c r="AN205" s="144">
        <v>-30.497433815368598</v>
      </c>
      <c r="AO205" s="144">
        <v>-30.498754310999999</v>
      </c>
      <c r="AP205" s="144">
        <v>-27.2423998602845</v>
      </c>
      <c r="AQ205" s="382">
        <v>-27.242268551104793</v>
      </c>
      <c r="AR205" s="144">
        <v>-25.519681363282402</v>
      </c>
      <c r="AS205" s="382">
        <f t="shared" si="61"/>
        <v>-25.519557022417807</v>
      </c>
      <c r="AT205" s="106">
        <v>-108.867113217176</v>
      </c>
      <c r="AU205" s="106">
        <v>-108.86817806276299</v>
      </c>
      <c r="AV205" s="144">
        <v>-23.310723479274401</v>
      </c>
      <c r="AW205" s="144">
        <v>-21.076641251340401</v>
      </c>
      <c r="AX205" s="144">
        <v>-16.708788319093099</v>
      </c>
      <c r="AY205" s="144">
        <v>-18.155819214322101</v>
      </c>
      <c r="AZ205" s="66">
        <v>-79.251972264030101</v>
      </c>
      <c r="BB205" s="174">
        <f t="shared" si="62"/>
        <v>-0.28855272846730795</v>
      </c>
      <c r="BC205" s="174">
        <f t="shared" si="59"/>
        <v>8.6602982071146473E-2</v>
      </c>
      <c r="BD205" s="174">
        <f t="shared" si="60"/>
        <v>-0.2720373053516062</v>
      </c>
      <c r="BE205" s="131"/>
    </row>
    <row r="206" spans="1:57" customFormat="1" ht="13">
      <c r="A206" s="21" t="s">
        <v>253</v>
      </c>
      <c r="B206" s="358" t="s">
        <v>54</v>
      </c>
      <c r="C206" s="64">
        <v>68</v>
      </c>
      <c r="D206" s="64">
        <v>125</v>
      </c>
      <c r="E206" s="64">
        <v>143</v>
      </c>
      <c r="F206" s="64">
        <v>148</v>
      </c>
      <c r="G206" s="64">
        <f t="shared" si="58"/>
        <v>484</v>
      </c>
      <c r="H206" s="64">
        <v>128.49765912281899</v>
      </c>
      <c r="I206" s="64">
        <v>154.262266425316</v>
      </c>
      <c r="J206" s="64">
        <v>157.08842229739699</v>
      </c>
      <c r="K206" s="64">
        <v>173.30888674765799</v>
      </c>
      <c r="L206" s="64">
        <v>613.15723459318895</v>
      </c>
      <c r="M206" s="146">
        <v>200.88998382182001</v>
      </c>
      <c r="N206" s="146">
        <v>187.623736718305</v>
      </c>
      <c r="O206" s="146">
        <v>191.00421596796599</v>
      </c>
      <c r="P206" s="146">
        <v>143.65572634212299</v>
      </c>
      <c r="Q206" s="64">
        <v>723.17366285021296</v>
      </c>
      <c r="R206" s="146">
        <v>178.53005359672699</v>
      </c>
      <c r="S206" s="146">
        <v>215.807382955847</v>
      </c>
      <c r="T206" s="146">
        <v>190.20800776242501</v>
      </c>
      <c r="U206" s="146">
        <v>220.89989773084699</v>
      </c>
      <c r="V206" s="64">
        <v>805.445342045845</v>
      </c>
      <c r="W206" s="146">
        <v>194.41564713227399</v>
      </c>
      <c r="X206" s="146">
        <v>206.761941791845</v>
      </c>
      <c r="Y206" s="146">
        <v>200.859784748565</v>
      </c>
      <c r="Z206" s="146">
        <v>212.94225500585901</v>
      </c>
      <c r="AA206" s="64">
        <v>814.97962867854301</v>
      </c>
      <c r="AB206" s="146">
        <v>108.95842203858599</v>
      </c>
      <c r="AC206" s="146">
        <v>149.11833656784401</v>
      </c>
      <c r="AD206" s="146">
        <v>180.79807220379899</v>
      </c>
      <c r="AE206" s="146">
        <v>165.38723810201901</v>
      </c>
      <c r="AF206" s="64">
        <v>604.26206891224797</v>
      </c>
      <c r="AG206" s="146">
        <v>158.16988623824</v>
      </c>
      <c r="AH206" s="146">
        <v>206.39762773090899</v>
      </c>
      <c r="AI206" s="146">
        <v>199.67107484805101</v>
      </c>
      <c r="AJ206" s="146">
        <v>172.63839603641901</v>
      </c>
      <c r="AK206" s="64">
        <v>736.87698485361898</v>
      </c>
      <c r="AL206" s="146">
        <v>163.594356910377</v>
      </c>
      <c r="AM206" s="146">
        <v>163.594356910377</v>
      </c>
      <c r="AN206" s="146">
        <v>200.65721716351899</v>
      </c>
      <c r="AO206" s="146">
        <v>200.65589666788699</v>
      </c>
      <c r="AP206" s="146">
        <v>204.58032275671101</v>
      </c>
      <c r="AQ206" s="381">
        <v>204.58045406589105</v>
      </c>
      <c r="AR206" s="146">
        <v>197.688506350804</v>
      </c>
      <c r="AS206" s="381">
        <f t="shared" si="61"/>
        <v>197.68863069167008</v>
      </c>
      <c r="AT206" s="64">
        <v>766.52040318141201</v>
      </c>
      <c r="AU206" s="64">
        <v>766.51933833582507</v>
      </c>
      <c r="AV206" s="146">
        <v>127.093103778799</v>
      </c>
      <c r="AW206" s="146">
        <v>164.18180508308879</v>
      </c>
      <c r="AX206" s="146">
        <v>184.76762126090821</v>
      </c>
      <c r="AY206" s="146">
        <v>199.64230717278599</v>
      </c>
      <c r="AZ206" s="64">
        <v>675.68483729558193</v>
      </c>
      <c r="BB206" s="174">
        <f t="shared" si="62"/>
        <v>9.8825940281968006E-3</v>
      </c>
      <c r="BC206" s="174">
        <f t="shared" si="59"/>
        <v>8.0504829852592996E-2</v>
      </c>
      <c r="BD206" s="174">
        <f t="shared" si="60"/>
        <v>-0.11850255629225492</v>
      </c>
      <c r="BE206" s="131"/>
    </row>
    <row r="207" spans="1:57" customFormat="1" ht="13">
      <c r="A207" s="21"/>
      <c r="B207" s="88"/>
      <c r="C207" s="88"/>
      <c r="D207" s="88"/>
      <c r="E207" s="88"/>
      <c r="F207" s="88"/>
      <c r="G207" s="88"/>
      <c r="H207" s="88"/>
      <c r="I207" s="88"/>
      <c r="J207" s="88"/>
      <c r="K207" s="88"/>
      <c r="L207" s="88"/>
      <c r="M207" s="136"/>
      <c r="N207" s="136"/>
      <c r="O207" s="136"/>
      <c r="P207" s="136"/>
      <c r="Q207" s="88"/>
      <c r="R207" s="136"/>
      <c r="S207" s="136"/>
      <c r="T207" s="136"/>
      <c r="U207" s="136"/>
      <c r="V207" s="88"/>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470"/>
      <c r="BB207" s="174"/>
      <c r="BC207" s="174"/>
      <c r="BD207" s="174"/>
      <c r="BE207" s="131"/>
    </row>
    <row r="208" spans="1:57" customFormat="1" ht="16" thickBot="1">
      <c r="A208" s="21"/>
      <c r="B208" s="118" t="s">
        <v>254</v>
      </c>
      <c r="C208" s="103"/>
      <c r="D208" s="103"/>
      <c r="E208" s="103"/>
      <c r="F208" s="103"/>
      <c r="G208" s="103"/>
      <c r="H208" s="103"/>
      <c r="I208" s="103"/>
      <c r="J208" s="103"/>
      <c r="K208" s="103"/>
      <c r="L208" s="103"/>
      <c r="M208" s="150"/>
      <c r="N208" s="150"/>
      <c r="O208" s="150"/>
      <c r="P208" s="150"/>
      <c r="Q208" s="103"/>
      <c r="R208" s="150"/>
      <c r="S208" s="150"/>
      <c r="T208" s="150"/>
      <c r="U208" s="150"/>
      <c r="V208" s="103"/>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150"/>
      <c r="AR208" s="150"/>
      <c r="AS208" s="150"/>
      <c r="AT208" s="150"/>
      <c r="AU208" s="150"/>
      <c r="AV208" s="150"/>
      <c r="AW208" s="150"/>
      <c r="AX208" s="150"/>
      <c r="AY208" s="150"/>
      <c r="AZ208" s="476"/>
      <c r="BB208" s="180"/>
      <c r="BC208" s="180"/>
      <c r="BD208" s="408"/>
      <c r="BE208" s="131"/>
    </row>
    <row r="209" spans="1:57" customFormat="1" ht="13">
      <c r="A209" s="21"/>
      <c r="B209" s="88"/>
      <c r="C209" s="88"/>
      <c r="D209" s="88"/>
      <c r="E209" s="88"/>
      <c r="F209" s="88"/>
      <c r="G209" s="88"/>
      <c r="H209" s="88"/>
      <c r="I209" s="88"/>
      <c r="J209" s="88"/>
      <c r="K209" s="88"/>
      <c r="L209" s="88"/>
      <c r="M209" s="136"/>
      <c r="N209" s="136"/>
      <c r="O209" s="136"/>
      <c r="P209" s="136"/>
      <c r="Q209" s="88"/>
      <c r="R209" s="136"/>
      <c r="S209" s="136"/>
      <c r="T209" s="136"/>
      <c r="U209" s="136"/>
      <c r="V209" s="88"/>
      <c r="W209" s="136"/>
      <c r="X209" s="136"/>
      <c r="Y209" s="136"/>
      <c r="Z209" s="136"/>
      <c r="AA209" s="136"/>
      <c r="AB209" s="136"/>
      <c r="AC209" s="136"/>
      <c r="AD209" s="136"/>
      <c r="AE209" s="136"/>
      <c r="AF209" s="136"/>
      <c r="AG209" s="136"/>
      <c r="AH209" s="136"/>
      <c r="AI209" s="136"/>
      <c r="AJ209" s="136"/>
      <c r="AK209" s="136"/>
      <c r="AL209" s="136"/>
      <c r="AM209" s="147" t="str">
        <f>+$AM$13</f>
        <v>IFRS 17</v>
      </c>
      <c r="AN209" s="136"/>
      <c r="AO209" s="147" t="str">
        <f>+$AM$13</f>
        <v>IFRS 17</v>
      </c>
      <c r="AP209" s="136"/>
      <c r="AQ209" s="136"/>
      <c r="AR209" s="136"/>
      <c r="AS209" s="136" t="s">
        <v>601</v>
      </c>
      <c r="AT209" s="136"/>
      <c r="AU209" s="147" t="s">
        <v>601</v>
      </c>
      <c r="AV209" s="136"/>
      <c r="AW209" s="136"/>
      <c r="AX209" s="136"/>
      <c r="AY209" s="136"/>
      <c r="AZ209" s="470"/>
      <c r="BB209" s="130"/>
      <c r="BC209" s="130"/>
      <c r="BD209" s="407"/>
      <c r="BE209" s="131"/>
    </row>
    <row r="210" spans="1:57" customFormat="1" ht="26">
      <c r="A210" s="21"/>
      <c r="B210" s="360" t="s">
        <v>24</v>
      </c>
      <c r="C210" s="105" t="str">
        <f t="shared" ref="C210:AZ210" si="63">C$14</f>
        <v>Q1-15
Underlying</v>
      </c>
      <c r="D210" s="105" t="str">
        <f t="shared" si="63"/>
        <v>Q2-15
Underlying</v>
      </c>
      <c r="E210" s="105" t="str">
        <f t="shared" si="63"/>
        <v>Q3-15
Underlying</v>
      </c>
      <c r="F210" s="105" t="str">
        <f t="shared" si="63"/>
        <v>Q4-15
Underlying</v>
      </c>
      <c r="G210" s="105" t="str">
        <f t="shared" si="63"/>
        <v>FY-2015
Underlying</v>
      </c>
      <c r="H210" s="105" t="str">
        <f t="shared" si="63"/>
        <v>Q1-16
Underlying</v>
      </c>
      <c r="I210" s="105" t="str">
        <f t="shared" si="63"/>
        <v>Q2-16
Underlying</v>
      </c>
      <c r="J210" s="105" t="str">
        <f t="shared" si="63"/>
        <v>Q3-16
Underlying</v>
      </c>
      <c r="K210" s="105" t="str">
        <f t="shared" si="63"/>
        <v>Q4-16
Underlying</v>
      </c>
      <c r="L210" s="105" t="str">
        <f t="shared" si="63"/>
        <v>FY-2016
Underlying</v>
      </c>
      <c r="M210" s="147" t="s">
        <v>540</v>
      </c>
      <c r="N210" s="147" t="s">
        <v>541</v>
      </c>
      <c r="O210" s="147" t="s">
        <v>542</v>
      </c>
      <c r="P210" s="147" t="s">
        <v>543</v>
      </c>
      <c r="Q210" s="105" t="s">
        <v>544</v>
      </c>
      <c r="R210" s="147" t="s">
        <v>545</v>
      </c>
      <c r="S210" s="147" t="s">
        <v>546</v>
      </c>
      <c r="T210" s="147" t="s">
        <v>547</v>
      </c>
      <c r="U210" s="147" t="s">
        <v>548</v>
      </c>
      <c r="V210" s="105" t="s">
        <v>549</v>
      </c>
      <c r="W210" s="147" t="s">
        <v>550</v>
      </c>
      <c r="X210" s="147" t="s">
        <v>551</v>
      </c>
      <c r="Y210" s="147" t="s">
        <v>552</v>
      </c>
      <c r="Z210" s="147" t="s">
        <v>553</v>
      </c>
      <c r="AA210" s="147" t="s">
        <v>554</v>
      </c>
      <c r="AB210" s="147" t="s">
        <v>555</v>
      </c>
      <c r="AC210" s="147" t="s">
        <v>556</v>
      </c>
      <c r="AD210" s="147" t="s">
        <v>557</v>
      </c>
      <c r="AE210" s="147" t="s">
        <v>558</v>
      </c>
      <c r="AF210" s="147" t="s">
        <v>559</v>
      </c>
      <c r="AG210" s="147" t="s">
        <v>560</v>
      </c>
      <c r="AH210" s="147" t="s">
        <v>561</v>
      </c>
      <c r="AI210" s="147" t="s">
        <v>562</v>
      </c>
      <c r="AJ210" s="147" t="s">
        <v>563</v>
      </c>
      <c r="AK210" s="147" t="s">
        <v>564</v>
      </c>
      <c r="AL210" s="147" t="s">
        <v>565</v>
      </c>
      <c r="AM210" s="147" t="str">
        <f t="shared" si="63"/>
        <v>Q1-22
Underlying</v>
      </c>
      <c r="AN210" s="147" t="s">
        <v>572</v>
      </c>
      <c r="AO210" s="147" t="str">
        <f t="shared" si="63"/>
        <v>Q2-22
Underlying</v>
      </c>
      <c r="AP210" s="147" t="s">
        <v>577</v>
      </c>
      <c r="AQ210" s="147" t="str">
        <f t="shared" si="63"/>
        <v>Q3-22
Underlying</v>
      </c>
      <c r="AR210" s="147" t="s">
        <v>607</v>
      </c>
      <c r="AS210" s="147" t="str">
        <f>AS191</f>
        <v>Q4-22
Underlying</v>
      </c>
      <c r="AT210" s="147" t="s">
        <v>608</v>
      </c>
      <c r="AU210" s="147" t="s">
        <v>614</v>
      </c>
      <c r="AV210" s="147" t="s">
        <v>612</v>
      </c>
      <c r="AW210" s="147" t="s">
        <v>625</v>
      </c>
      <c r="AX210" s="147" t="s">
        <v>630</v>
      </c>
      <c r="AY210" s="147" t="str">
        <f t="shared" si="63"/>
        <v>Q4-23
Underlying</v>
      </c>
      <c r="AZ210" s="475" t="str">
        <f t="shared" si="63"/>
        <v>FY-2023
Underlying</v>
      </c>
      <c r="BB210" s="142" t="str">
        <f>LEFT($AR:$AR,2)&amp;"/"&amp;LEFT(AY:AY,2)</f>
        <v>Q4/Q4</v>
      </c>
      <c r="BC210" s="142" t="str">
        <f>LEFT($AY:$AY,2)&amp;"/"&amp;LEFT(AX:AX,2)</f>
        <v>Q4/Q3</v>
      </c>
      <c r="BD210" s="405" t="str">
        <f>LEFT($AK:$AK,2)&amp;"/"&amp;LEFT(AZ:AZ,2)</f>
        <v>FY/FY</v>
      </c>
      <c r="BE210" s="131"/>
    </row>
    <row r="211" spans="1:57" customFormat="1" ht="13">
      <c r="A211" s="21"/>
      <c r="B211" s="354"/>
      <c r="C211" s="88"/>
      <c r="D211" s="88"/>
      <c r="E211" s="88"/>
      <c r="F211" s="88"/>
      <c r="G211" s="88"/>
      <c r="H211" s="88"/>
      <c r="I211" s="88"/>
      <c r="J211" s="88"/>
      <c r="K211" s="88"/>
      <c r="L211" s="88"/>
      <c r="M211" s="136"/>
      <c r="N211" s="136"/>
      <c r="O211" s="136"/>
      <c r="P211" s="136"/>
      <c r="Q211" s="88"/>
      <c r="R211" s="136"/>
      <c r="S211" s="136"/>
      <c r="T211" s="136"/>
      <c r="U211" s="136"/>
      <c r="V211" s="88"/>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470"/>
      <c r="BB211" s="370"/>
      <c r="BC211" s="370"/>
      <c r="BD211" s="370"/>
      <c r="BE211" s="131"/>
    </row>
    <row r="212" spans="1:57" customFormat="1" ht="13">
      <c r="A212" s="21" t="s">
        <v>255</v>
      </c>
      <c r="B212" s="355" t="s">
        <v>26</v>
      </c>
      <c r="C212" s="63">
        <v>519</v>
      </c>
      <c r="D212" s="63">
        <v>534</v>
      </c>
      <c r="E212" s="63">
        <v>531</v>
      </c>
      <c r="F212" s="77">
        <v>515</v>
      </c>
      <c r="G212" s="78">
        <f t="shared" ref="G212:G225" si="64">SUM(C212:F212)</f>
        <v>2099</v>
      </c>
      <c r="H212" s="77">
        <v>517.36</v>
      </c>
      <c r="I212" s="77">
        <v>521.98099999999999</v>
      </c>
      <c r="J212" s="77">
        <v>526.303</v>
      </c>
      <c r="K212" s="77">
        <v>541.18600000000004</v>
      </c>
      <c r="L212" s="78">
        <v>2106.83</v>
      </c>
      <c r="M212" s="148">
        <v>559.053</v>
      </c>
      <c r="N212" s="148">
        <v>548.75</v>
      </c>
      <c r="O212" s="148">
        <v>540.17700000000002</v>
      </c>
      <c r="P212" s="148">
        <v>539.077</v>
      </c>
      <c r="Q212" s="78">
        <v>2187.0569999999998</v>
      </c>
      <c r="R212" s="148">
        <v>551.42499999999995</v>
      </c>
      <c r="S212" s="148">
        <v>550.75699999999995</v>
      </c>
      <c r="T212" s="148">
        <v>553.90599999999995</v>
      </c>
      <c r="U212" s="148">
        <v>548.11099999999999</v>
      </c>
      <c r="V212" s="78">
        <v>2204.1990000000001</v>
      </c>
      <c r="W212" s="148">
        <v>540.88499999999999</v>
      </c>
      <c r="X212" s="148">
        <v>550.93799999999999</v>
      </c>
      <c r="Y212" s="148">
        <v>529.36500000000001</v>
      </c>
      <c r="Z212" s="148">
        <v>522.71900000000005</v>
      </c>
      <c r="AA212" s="78">
        <v>2143.9070000000002</v>
      </c>
      <c r="AB212" s="148">
        <v>518.20299999999997</v>
      </c>
      <c r="AC212" s="148">
        <v>485.01100000000002</v>
      </c>
      <c r="AD212" s="148">
        <v>487.565</v>
      </c>
      <c r="AE212" s="148">
        <v>501.81099999999998</v>
      </c>
      <c r="AF212" s="78">
        <v>1992.59</v>
      </c>
      <c r="AG212" s="148">
        <v>502.279</v>
      </c>
      <c r="AH212" s="148">
        <v>512.53499999999997</v>
      </c>
      <c r="AI212" s="148">
        <v>553.36300000000006</v>
      </c>
      <c r="AJ212" s="148">
        <v>529.75400000000002</v>
      </c>
      <c r="AK212" s="78">
        <v>2097.931</v>
      </c>
      <c r="AL212" s="148">
        <v>527.56700000000001</v>
      </c>
      <c r="AM212" s="148">
        <v>527.56700000000001</v>
      </c>
      <c r="AN212" s="148">
        <v>526.60599999999999</v>
      </c>
      <c r="AO212" s="148">
        <v>526.60599999999999</v>
      </c>
      <c r="AP212" s="148">
        <v>542.47500000000002</v>
      </c>
      <c r="AQ212" s="306">
        <v>542.47499999999991</v>
      </c>
      <c r="AR212" s="148">
        <v>529.70600000000002</v>
      </c>
      <c r="AS212" s="306">
        <f>AU212-AM212-AO212-AQ212</f>
        <v>529.7059999999999</v>
      </c>
      <c r="AT212" s="78">
        <v>2126.3539999999998</v>
      </c>
      <c r="AU212" s="78">
        <v>2126.3539999999998</v>
      </c>
      <c r="AV212" s="148">
        <v>510.096</v>
      </c>
      <c r="AW212" s="148">
        <v>682.09616798718901</v>
      </c>
      <c r="AX212" s="148">
        <v>706.57142172634508</v>
      </c>
      <c r="AY212" s="148">
        <v>690.49046617813894</v>
      </c>
      <c r="AZ212" s="78">
        <v>2589.2540558916699</v>
      </c>
      <c r="BB212" s="174">
        <f>IF(ISERROR($AY212/AS212),"ns",IF($AY212/AS212&gt;200%,"x"&amp;(ROUND($AY212/AS212,1)),IF($AY212/AS212&lt;0,"ns",$AY212/AS212-1)))</f>
        <v>0.30353529349892039</v>
      </c>
      <c r="BC212" s="174">
        <f t="shared" ref="BC212:BC225" si="65">IF(ISERROR($AY212/AX212),"ns",IF($AY212/AX212&gt;200%,"x"&amp;(ROUND($AY212/AX212,1)),IF($AY212/AX212&lt;0,"ns",$AY212/AX212-1)))</f>
        <v>-2.2759136661536616E-2</v>
      </c>
      <c r="BD212" s="174">
        <f t="shared" ref="BD212:BD225" si="66">IF(ISERROR($AZ212/AU212),"ns",IF($AZ212/AU212&gt;200%,"x"&amp;(ROUND($AZ212/AU212,1)),IF($AZ212/AU212&lt;0,"ns",$AZ212/AU212-1)))</f>
        <v>0.21769660926246059</v>
      </c>
      <c r="BE212" s="131"/>
    </row>
    <row r="213" spans="1:57" customFormat="1" ht="13">
      <c r="A213" s="21" t="s">
        <v>256</v>
      </c>
      <c r="B213" s="356" t="s">
        <v>28</v>
      </c>
      <c r="C213" s="101">
        <v>-283</v>
      </c>
      <c r="D213" s="101">
        <v>-253</v>
      </c>
      <c r="E213" s="101">
        <v>-248</v>
      </c>
      <c r="F213" s="75">
        <v>-272</v>
      </c>
      <c r="G213" s="76">
        <f t="shared" si="64"/>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379">
        <v>-268.32499999999993</v>
      </c>
      <c r="AR213" s="95">
        <v>-261.71699999999998</v>
      </c>
      <c r="AS213" s="379">
        <f t="shared" ref="AS213:AS225" si="67">AU213-AM213-AO213-AQ213</f>
        <v>-261.7170000000001</v>
      </c>
      <c r="AT213" s="96">
        <v>-1094.9690000000001</v>
      </c>
      <c r="AU213" s="96">
        <v>-1094.9690000000001</v>
      </c>
      <c r="AV213" s="95">
        <v>-292.84899999999999</v>
      </c>
      <c r="AW213" s="95">
        <v>-314.09536264766297</v>
      </c>
      <c r="AX213" s="95">
        <v>-329.74697191432301</v>
      </c>
      <c r="AY213" s="95">
        <v>-353.94671602807796</v>
      </c>
      <c r="AZ213" s="472">
        <v>-1290.6380505900599</v>
      </c>
      <c r="BB213" s="174">
        <f t="shared" ref="BB213:BB225" si="68">IF(ISERROR($AY213/AS213),"ns",IF($AY213/AS213&gt;200%,"x"&amp;(ROUND($AY213/AS213,1)),IF($AY213/AS213&lt;0,"ns",$AY213/AS213-1)))</f>
        <v>0.35240246536555841</v>
      </c>
      <c r="BC213" s="174">
        <f t="shared" si="65"/>
        <v>7.3388828935304629E-2</v>
      </c>
      <c r="BD213" s="174">
        <f t="shared" si="66"/>
        <v>0.1786982559232817</v>
      </c>
      <c r="BE213" s="131"/>
    </row>
    <row r="214" spans="1:57" customFormat="1" ht="13">
      <c r="A214" s="97" t="s">
        <v>257</v>
      </c>
      <c r="B214" s="357"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380">
        <v>0</v>
      </c>
      <c r="AR214" s="99">
        <v>0</v>
      </c>
      <c r="AS214" s="380">
        <f t="shared" si="67"/>
        <v>0</v>
      </c>
      <c r="AT214" s="100">
        <v>-16.196175219999997</v>
      </c>
      <c r="AU214" s="100">
        <v>-16.196175219999997</v>
      </c>
      <c r="AV214" s="99">
        <v>-15.715445939999999</v>
      </c>
      <c r="AW214" s="99">
        <v>2.3873187999999992</v>
      </c>
      <c r="AX214" s="99">
        <v>0</v>
      </c>
      <c r="AY214" s="99">
        <v>0</v>
      </c>
      <c r="AZ214" s="100">
        <v>-13.328127139999999</v>
      </c>
      <c r="BB214" s="174" t="str">
        <f t="shared" si="68"/>
        <v>ns</v>
      </c>
      <c r="BC214" s="174" t="str">
        <f t="shared" si="65"/>
        <v>ns</v>
      </c>
      <c r="BD214" s="174">
        <f t="shared" si="66"/>
        <v>-0.17708181351720387</v>
      </c>
      <c r="BE214" s="177"/>
    </row>
    <row r="215" spans="1:57" customFormat="1" ht="13">
      <c r="A215" s="21" t="s">
        <v>258</v>
      </c>
      <c r="B215" s="355" t="s">
        <v>32</v>
      </c>
      <c r="C215" s="63">
        <v>236</v>
      </c>
      <c r="D215" s="63">
        <v>281</v>
      </c>
      <c r="E215" s="63">
        <v>283</v>
      </c>
      <c r="F215" s="77">
        <v>243</v>
      </c>
      <c r="G215" s="78">
        <f t="shared" si="64"/>
        <v>1043</v>
      </c>
      <c r="H215" s="77">
        <v>238.608</v>
      </c>
      <c r="I215" s="77">
        <v>260.87900000000002</v>
      </c>
      <c r="J215" s="77">
        <v>264.161</v>
      </c>
      <c r="K215" s="77">
        <v>242.81100000000001</v>
      </c>
      <c r="L215" s="78">
        <v>1006.4589999999999</v>
      </c>
      <c r="M215" s="148">
        <v>274.79300000000001</v>
      </c>
      <c r="N215" s="148">
        <v>283.59800000000001</v>
      </c>
      <c r="O215" s="148">
        <v>270.39</v>
      </c>
      <c r="P215" s="148">
        <v>233.80099999999999</v>
      </c>
      <c r="Q215" s="78">
        <v>1062.5820000000001</v>
      </c>
      <c r="R215" s="148">
        <v>260.93400000000003</v>
      </c>
      <c r="S215" s="148">
        <v>306.90899999999999</v>
      </c>
      <c r="T215" s="148">
        <v>284.84800000000001</v>
      </c>
      <c r="U215" s="148">
        <v>264.32400000000001</v>
      </c>
      <c r="V215" s="78">
        <v>1117.0150000000001</v>
      </c>
      <c r="W215" s="148">
        <v>263.00700000000001</v>
      </c>
      <c r="X215" s="148">
        <v>291.91500000000002</v>
      </c>
      <c r="Y215" s="148">
        <v>259.505</v>
      </c>
      <c r="Z215" s="148">
        <v>261.38600000000002</v>
      </c>
      <c r="AA215" s="78">
        <v>1075.8130000000001</v>
      </c>
      <c r="AB215" s="148">
        <v>230.048</v>
      </c>
      <c r="AC215" s="148">
        <v>246.715</v>
      </c>
      <c r="AD215" s="148">
        <v>269.30200000000002</v>
      </c>
      <c r="AE215" s="148">
        <v>260.48899999999998</v>
      </c>
      <c r="AF215" s="78">
        <v>1006.554</v>
      </c>
      <c r="AG215" s="148">
        <v>233.328</v>
      </c>
      <c r="AH215" s="148">
        <v>262.75599999999997</v>
      </c>
      <c r="AI215" s="148">
        <v>262.96899999999999</v>
      </c>
      <c r="AJ215" s="148">
        <v>260.75</v>
      </c>
      <c r="AK215" s="78">
        <v>1019.803</v>
      </c>
      <c r="AL215" s="148">
        <v>233.28299999999999</v>
      </c>
      <c r="AM215" s="148">
        <v>233.28299999999999</v>
      </c>
      <c r="AN215" s="148">
        <v>255.96299999999999</v>
      </c>
      <c r="AO215" s="148">
        <v>255.96299999999999</v>
      </c>
      <c r="AP215" s="148">
        <v>274.14999999999998</v>
      </c>
      <c r="AQ215" s="306">
        <v>274.14999999999998</v>
      </c>
      <c r="AR215" s="148">
        <v>267.98899999999998</v>
      </c>
      <c r="AS215" s="306">
        <f t="shared" si="67"/>
        <v>267.98900000000003</v>
      </c>
      <c r="AT215" s="78">
        <v>1031.385</v>
      </c>
      <c r="AU215" s="78">
        <v>1031.385</v>
      </c>
      <c r="AV215" s="148">
        <v>217.24700000000001</v>
      </c>
      <c r="AW215" s="148">
        <v>368.00080533952598</v>
      </c>
      <c r="AX215" s="148">
        <v>376.82444981202303</v>
      </c>
      <c r="AY215" s="148">
        <v>336.54375015006104</v>
      </c>
      <c r="AZ215" s="78">
        <v>1298.6160053016101</v>
      </c>
      <c r="BB215" s="174">
        <f t="shared" si="68"/>
        <v>0.25581180626839539</v>
      </c>
      <c r="BC215" s="174">
        <f t="shared" si="65"/>
        <v>-0.10689513295131414</v>
      </c>
      <c r="BD215" s="174">
        <f t="shared" si="66"/>
        <v>0.25909917761224976</v>
      </c>
      <c r="BE215" s="131"/>
    </row>
    <row r="216" spans="1:57" customFormat="1" ht="13">
      <c r="A216" s="21" t="s">
        <v>259</v>
      </c>
      <c r="B216" s="356" t="s">
        <v>34</v>
      </c>
      <c r="C216" s="101">
        <v>-188</v>
      </c>
      <c r="D216" s="101">
        <v>-168</v>
      </c>
      <c r="E216" s="101">
        <v>-140</v>
      </c>
      <c r="F216" s="75">
        <v>-85</v>
      </c>
      <c r="G216" s="76">
        <f t="shared" si="64"/>
        <v>-581</v>
      </c>
      <c r="H216" s="75">
        <v>-105.54600000000001</v>
      </c>
      <c r="I216" s="75">
        <v>-142.245</v>
      </c>
      <c r="J216" s="75">
        <v>-139.386</v>
      </c>
      <c r="K216" s="75">
        <v>-107.386</v>
      </c>
      <c r="L216" s="76">
        <v>-494.56299999999999</v>
      </c>
      <c r="M216" s="145">
        <v>-82.21</v>
      </c>
      <c r="N216" s="145">
        <v>-107.02200000000001</v>
      </c>
      <c r="O216" s="145">
        <v>-114.45399999999999</v>
      </c>
      <c r="P216" s="145">
        <v>-87.436000000000007</v>
      </c>
      <c r="Q216" s="76">
        <v>-391.12200000000001</v>
      </c>
      <c r="R216" s="145">
        <v>-89.888000000000005</v>
      </c>
      <c r="S216" s="145">
        <v>-115.285</v>
      </c>
      <c r="T216" s="145">
        <v>-126.044</v>
      </c>
      <c r="U216" s="145">
        <v>-82.134</v>
      </c>
      <c r="V216" s="76">
        <v>-413.351</v>
      </c>
      <c r="W216" s="145">
        <v>-96.316000000000003</v>
      </c>
      <c r="X216" s="145">
        <v>-117.69499999999999</v>
      </c>
      <c r="Y216" s="145">
        <v>-121.22499999999999</v>
      </c>
      <c r="Z216" s="145">
        <v>-115.46599999999999</v>
      </c>
      <c r="AA216" s="76">
        <v>-450.702</v>
      </c>
      <c r="AB216" s="145">
        <v>-164.018</v>
      </c>
      <c r="AC216" s="145">
        <v>-217.821</v>
      </c>
      <c r="AD216" s="145">
        <v>-126.629</v>
      </c>
      <c r="AE216" s="145">
        <v>-128.214</v>
      </c>
      <c r="AF216" s="76">
        <v>-636.68200000000002</v>
      </c>
      <c r="AG216" s="145">
        <v>-114.166</v>
      </c>
      <c r="AH216" s="145">
        <v>-118.736</v>
      </c>
      <c r="AI216" s="145">
        <v>-91.947999999999993</v>
      </c>
      <c r="AJ216" s="145">
        <v>-120.494</v>
      </c>
      <c r="AK216" s="76">
        <v>-445.34399999999999</v>
      </c>
      <c r="AL216" s="145">
        <v>-117.06</v>
      </c>
      <c r="AM216" s="145">
        <v>-117.06</v>
      </c>
      <c r="AN216" s="145">
        <v>-99.869</v>
      </c>
      <c r="AO216" s="145">
        <v>-99.869</v>
      </c>
      <c r="AP216" s="145">
        <v>-141.202</v>
      </c>
      <c r="AQ216" s="305">
        <v>-141.20199999999997</v>
      </c>
      <c r="AR216" s="145">
        <v>-122.239</v>
      </c>
      <c r="AS216" s="305">
        <f t="shared" si="67"/>
        <v>-122.23900000000006</v>
      </c>
      <c r="AT216" s="76">
        <v>-480.37</v>
      </c>
      <c r="AU216" s="76">
        <v>-480.37</v>
      </c>
      <c r="AV216" s="145">
        <v>-146.667</v>
      </c>
      <c r="AW216" s="145">
        <v>-200.69417553717301</v>
      </c>
      <c r="AX216" s="145">
        <v>-206.045192797808</v>
      </c>
      <c r="AY216" s="145">
        <v>-169.984101953172</v>
      </c>
      <c r="AZ216" s="76">
        <v>-723.39047028815298</v>
      </c>
      <c r="BB216" s="174">
        <f t="shared" si="68"/>
        <v>0.39058812615590699</v>
      </c>
      <c r="BC216" s="174">
        <f t="shared" si="65"/>
        <v>-0.17501544372366273</v>
      </c>
      <c r="BD216" s="174">
        <f t="shared" si="66"/>
        <v>0.50590267978465131</v>
      </c>
      <c r="BE216" s="131"/>
    </row>
    <row r="217" spans="1:57" customFormat="1" ht="13">
      <c r="A217" s="21" t="s">
        <v>260</v>
      </c>
      <c r="B217" s="356" t="s">
        <v>38</v>
      </c>
      <c r="C217" s="101">
        <v>43</v>
      </c>
      <c r="D217" s="101">
        <v>45</v>
      </c>
      <c r="E217" s="101">
        <v>44</v>
      </c>
      <c r="F217" s="75">
        <v>32</v>
      </c>
      <c r="G217" s="76">
        <f t="shared" si="64"/>
        <v>164</v>
      </c>
      <c r="H217" s="75">
        <v>46.0220612847952</v>
      </c>
      <c r="I217" s="75">
        <v>50.563356385004397</v>
      </c>
      <c r="J217" s="75">
        <v>55.299945133415797</v>
      </c>
      <c r="K217" s="75">
        <v>55.611409234548802</v>
      </c>
      <c r="L217" s="76">
        <v>207.496772037764</v>
      </c>
      <c r="M217" s="145">
        <v>65.500575453834699</v>
      </c>
      <c r="N217" s="145">
        <v>49.3780145951024</v>
      </c>
      <c r="O217" s="145">
        <v>68.120125633479404</v>
      </c>
      <c r="P217" s="145">
        <v>58.167738711713902</v>
      </c>
      <c r="Q217" s="76">
        <v>241.16645439413</v>
      </c>
      <c r="R217" s="145">
        <v>62.0082779238992</v>
      </c>
      <c r="S217" s="145">
        <v>64.541606949217496</v>
      </c>
      <c r="T217" s="145">
        <v>62.984021717504397</v>
      </c>
      <c r="U217" s="145">
        <v>64.713192225614179</v>
      </c>
      <c r="V217" s="76">
        <v>254.247098816235</v>
      </c>
      <c r="W217" s="145">
        <v>78.125004996224305</v>
      </c>
      <c r="X217" s="145">
        <v>78.311029753818403</v>
      </c>
      <c r="Y217" s="145">
        <v>74.182445744092604</v>
      </c>
      <c r="Z217" s="145">
        <v>64.865428184590996</v>
      </c>
      <c r="AA217" s="76">
        <v>295.48390867872598</v>
      </c>
      <c r="AB217" s="145">
        <v>71.786847657429206</v>
      </c>
      <c r="AC217" s="145">
        <v>60.496168701118499</v>
      </c>
      <c r="AD217" s="145">
        <v>72.059087843483695</v>
      </c>
      <c r="AE217" s="145">
        <v>50.163251161811004</v>
      </c>
      <c r="AF217" s="76">
        <v>254.50535536384302</v>
      </c>
      <c r="AG217" s="145">
        <v>74.110636199517401</v>
      </c>
      <c r="AH217" s="145">
        <v>82.360387227747594</v>
      </c>
      <c r="AI217" s="145">
        <v>79.082288539432795</v>
      </c>
      <c r="AJ217" s="145">
        <v>66.914909760356693</v>
      </c>
      <c r="AK217" s="76">
        <v>302.46822172705498</v>
      </c>
      <c r="AL217" s="145">
        <v>80.098261624961197</v>
      </c>
      <c r="AM217" s="145">
        <v>80.098261624961197</v>
      </c>
      <c r="AN217" s="145">
        <v>78.148193150531199</v>
      </c>
      <c r="AO217" s="145">
        <v>78.148193150530801</v>
      </c>
      <c r="AP217" s="145">
        <v>82.150768497177395</v>
      </c>
      <c r="AQ217" s="305">
        <v>82.150768497178007</v>
      </c>
      <c r="AR217" s="145">
        <v>75.9151670670242</v>
      </c>
      <c r="AS217" s="305">
        <f t="shared" si="67"/>
        <v>75.915167067023987</v>
      </c>
      <c r="AT217" s="76">
        <v>316.31239033969399</v>
      </c>
      <c r="AU217" s="76">
        <v>316.31239033969399</v>
      </c>
      <c r="AV217" s="145">
        <v>74.127219258274707</v>
      </c>
      <c r="AW217" s="145">
        <v>25.938335400634998</v>
      </c>
      <c r="AX217" s="145">
        <v>31.358864881973922</v>
      </c>
      <c r="AY217" s="145">
        <v>41.094538280795803</v>
      </c>
      <c r="AZ217" s="76">
        <v>172.51895782167901</v>
      </c>
      <c r="BB217" s="174">
        <f t="shared" si="68"/>
        <v>-0.45867815525566513</v>
      </c>
      <c r="BC217" s="174">
        <f t="shared" si="65"/>
        <v>0.31046000661899775</v>
      </c>
      <c r="BD217" s="174">
        <f t="shared" si="66"/>
        <v>-0.45459310766673555</v>
      </c>
      <c r="BE217" s="131"/>
    </row>
    <row r="218" spans="1:57" customFormat="1" ht="13">
      <c r="A218" s="21" t="s">
        <v>261</v>
      </c>
      <c r="B218" s="356" t="s">
        <v>40</v>
      </c>
      <c r="C218" s="101">
        <v>0</v>
      </c>
      <c r="D218" s="101">
        <v>0</v>
      </c>
      <c r="E218" s="101">
        <v>0</v>
      </c>
      <c r="F218" s="75">
        <v>4</v>
      </c>
      <c r="G218" s="76">
        <f t="shared" si="64"/>
        <v>4</v>
      </c>
      <c r="H218" s="75">
        <v>8.0000000000000002E-3</v>
      </c>
      <c r="I218" s="75">
        <v>-1.6739999999999999</v>
      </c>
      <c r="J218" s="75">
        <v>-1.2E-2</v>
      </c>
      <c r="K218" s="75">
        <v>-7.9000000000000001E-2</v>
      </c>
      <c r="L218" s="76">
        <v>-1.7569999999999999</v>
      </c>
      <c r="M218" s="145">
        <v>-2E-3</v>
      </c>
      <c r="N218" s="145">
        <v>1.0999999999999999E-2</v>
      </c>
      <c r="O218" s="145">
        <v>-1.177</v>
      </c>
      <c r="P218" s="145">
        <v>0.11799999999999999</v>
      </c>
      <c r="Q218" s="76">
        <v>-1.05</v>
      </c>
      <c r="R218" s="145">
        <v>0.121</v>
      </c>
      <c r="S218" s="145">
        <v>0.51100000000000001</v>
      </c>
      <c r="T218" s="145">
        <v>0.72</v>
      </c>
      <c r="U218" s="145">
        <v>-0.34899999999999998</v>
      </c>
      <c r="V218" s="76">
        <v>1.0029999999999999</v>
      </c>
      <c r="W218" s="145">
        <v>2.8000000000000001E-2</v>
      </c>
      <c r="X218" s="145">
        <v>0.36199999999999999</v>
      </c>
      <c r="Y218" s="145">
        <v>-2.4E-2</v>
      </c>
      <c r="Z218" s="145">
        <v>-0.55100000000000005</v>
      </c>
      <c r="AA218" s="76">
        <v>-0.185</v>
      </c>
      <c r="AB218" s="145">
        <v>0.44</v>
      </c>
      <c r="AC218" s="145">
        <v>11.955</v>
      </c>
      <c r="AD218" s="145">
        <v>-9.8170000000000002</v>
      </c>
      <c r="AE218" s="145">
        <v>-4.242</v>
      </c>
      <c r="AF218" s="76">
        <v>-1.6639999999999999</v>
      </c>
      <c r="AG218" s="145">
        <v>-0.23699999999999999</v>
      </c>
      <c r="AH218" s="145">
        <v>12.444000000000001</v>
      </c>
      <c r="AI218" s="145">
        <v>-6.9530000000000003</v>
      </c>
      <c r="AJ218" s="145">
        <v>-6.782</v>
      </c>
      <c r="AK218" s="76">
        <v>-1.528</v>
      </c>
      <c r="AL218" s="145">
        <v>3.7999999999999999E-2</v>
      </c>
      <c r="AM218" s="145">
        <v>3.7999999999999999E-2</v>
      </c>
      <c r="AN218" s="145">
        <v>-2.282</v>
      </c>
      <c r="AO218" s="145">
        <v>-2.282</v>
      </c>
      <c r="AP218" s="145">
        <v>-0.99099999999999999</v>
      </c>
      <c r="AQ218" s="305">
        <v>-0.99099999999999966</v>
      </c>
      <c r="AR218" s="145">
        <v>-2.4220000000000002</v>
      </c>
      <c r="AS218" s="305">
        <f t="shared" si="67"/>
        <v>-2.4220000000000006</v>
      </c>
      <c r="AT218" s="76">
        <v>-5.657</v>
      </c>
      <c r="AU218" s="76">
        <v>-5.657</v>
      </c>
      <c r="AV218" s="145">
        <v>-3.0379999999999998</v>
      </c>
      <c r="AW218" s="145">
        <v>-1.5069629066162058</v>
      </c>
      <c r="AX218" s="145">
        <v>-3.7000000033838063</v>
      </c>
      <c r="AY218" s="145">
        <v>-2.379</v>
      </c>
      <c r="AZ218" s="76">
        <v>-10.623962910000017</v>
      </c>
      <c r="BB218" s="174">
        <f t="shared" si="68"/>
        <v>-1.775392237820006E-2</v>
      </c>
      <c r="BC218" s="174">
        <f t="shared" si="65"/>
        <v>-0.35702702761505301</v>
      </c>
      <c r="BD218" s="174">
        <f t="shared" si="66"/>
        <v>0.87802066643097354</v>
      </c>
      <c r="BE218" s="131"/>
    </row>
    <row r="219" spans="1:57" customFormat="1" ht="13">
      <c r="A219" s="21" t="s">
        <v>262</v>
      </c>
      <c r="B219" s="356" t="s">
        <v>42</v>
      </c>
      <c r="C219" s="101">
        <v>0</v>
      </c>
      <c r="D219" s="101">
        <v>0</v>
      </c>
      <c r="E219" s="101">
        <v>0</v>
      </c>
      <c r="F219" s="75">
        <v>0</v>
      </c>
      <c r="G219" s="76">
        <f t="shared" si="64"/>
        <v>0</v>
      </c>
      <c r="H219" s="75">
        <v>0</v>
      </c>
      <c r="I219" s="75">
        <v>0</v>
      </c>
      <c r="J219" s="75">
        <v>0</v>
      </c>
      <c r="K219" s="75">
        <v>0</v>
      </c>
      <c r="L219" s="76">
        <v>0</v>
      </c>
      <c r="M219" s="145">
        <v>0</v>
      </c>
      <c r="N219" s="145">
        <v>0</v>
      </c>
      <c r="O219" s="145">
        <v>0</v>
      </c>
      <c r="P219" s="145">
        <v>0</v>
      </c>
      <c r="Q219" s="76">
        <v>0</v>
      </c>
      <c r="R219" s="145">
        <v>0</v>
      </c>
      <c r="S219" s="145">
        <v>0</v>
      </c>
      <c r="T219" s="145">
        <v>0</v>
      </c>
      <c r="U219" s="145">
        <v>0</v>
      </c>
      <c r="V219" s="76">
        <v>0</v>
      </c>
      <c r="W219" s="145">
        <v>0</v>
      </c>
      <c r="X219" s="145">
        <v>0</v>
      </c>
      <c r="Y219" s="145">
        <v>0</v>
      </c>
      <c r="Z219" s="145">
        <v>0</v>
      </c>
      <c r="AA219" s="76">
        <v>0</v>
      </c>
      <c r="AB219" s="145">
        <v>0</v>
      </c>
      <c r="AC219" s="145">
        <v>0</v>
      </c>
      <c r="AD219" s="145">
        <v>0</v>
      </c>
      <c r="AE219" s="145">
        <v>0</v>
      </c>
      <c r="AF219" s="76">
        <v>0</v>
      </c>
      <c r="AG219" s="145">
        <v>0</v>
      </c>
      <c r="AH219" s="145">
        <v>0</v>
      </c>
      <c r="AI219" s="145">
        <v>0</v>
      </c>
      <c r="AJ219" s="145">
        <v>0</v>
      </c>
      <c r="AK219" s="76">
        <v>0</v>
      </c>
      <c r="AL219" s="145">
        <v>0</v>
      </c>
      <c r="AM219" s="145">
        <v>0</v>
      </c>
      <c r="AN219" s="145">
        <v>0</v>
      </c>
      <c r="AO219" s="145">
        <v>0</v>
      </c>
      <c r="AP219" s="145">
        <v>0</v>
      </c>
      <c r="AQ219" s="305">
        <v>0</v>
      </c>
      <c r="AR219" s="145">
        <v>0</v>
      </c>
      <c r="AS219" s="305">
        <f t="shared" si="67"/>
        <v>0</v>
      </c>
      <c r="AT219" s="76">
        <v>0</v>
      </c>
      <c r="AU219" s="76">
        <v>0</v>
      </c>
      <c r="AV219" s="145">
        <v>0</v>
      </c>
      <c r="AW219" s="145">
        <v>0</v>
      </c>
      <c r="AX219" s="145">
        <v>0</v>
      </c>
      <c r="AY219" s="145">
        <v>0</v>
      </c>
      <c r="AZ219" s="76">
        <v>0</v>
      </c>
      <c r="BB219" s="174" t="str">
        <f t="shared" si="68"/>
        <v>ns</v>
      </c>
      <c r="BC219" s="174" t="str">
        <f t="shared" si="65"/>
        <v>ns</v>
      </c>
      <c r="BD219" s="174" t="str">
        <f t="shared" si="66"/>
        <v>ns</v>
      </c>
      <c r="BE219" s="131"/>
    </row>
    <row r="220" spans="1:57" customFormat="1" ht="13">
      <c r="A220" s="21" t="s">
        <v>263</v>
      </c>
      <c r="B220" s="355" t="s">
        <v>44</v>
      </c>
      <c r="C220" s="63">
        <v>91</v>
      </c>
      <c r="D220" s="63">
        <v>158</v>
      </c>
      <c r="E220" s="63">
        <v>187</v>
      </c>
      <c r="F220" s="77">
        <v>194</v>
      </c>
      <c r="G220" s="78">
        <f t="shared" si="64"/>
        <v>630</v>
      </c>
      <c r="H220" s="77">
        <v>179.09206128479499</v>
      </c>
      <c r="I220" s="77">
        <v>167.52335638500401</v>
      </c>
      <c r="J220" s="77">
        <v>180.06294513341601</v>
      </c>
      <c r="K220" s="77">
        <v>190.957409234549</v>
      </c>
      <c r="L220" s="78">
        <v>717.63577203776401</v>
      </c>
      <c r="M220" s="148">
        <v>258.081575453835</v>
      </c>
      <c r="N220" s="148">
        <v>225.96501459510199</v>
      </c>
      <c r="O220" s="148">
        <v>222.87912563347899</v>
      </c>
      <c r="P220" s="148">
        <v>204.65073871171401</v>
      </c>
      <c r="Q220" s="78">
        <v>911.57645439413</v>
      </c>
      <c r="R220" s="148">
        <v>233.17527792389899</v>
      </c>
      <c r="S220" s="148">
        <v>256.67660694921699</v>
      </c>
      <c r="T220" s="148">
        <v>222.50802171750399</v>
      </c>
      <c r="U220" s="148">
        <v>246.554192225614</v>
      </c>
      <c r="V220" s="78">
        <v>958.91409881623497</v>
      </c>
      <c r="W220" s="148">
        <v>244.84400499622399</v>
      </c>
      <c r="X220" s="148">
        <v>252.89302975381801</v>
      </c>
      <c r="Y220" s="148">
        <v>212.438445744093</v>
      </c>
      <c r="Z220" s="148">
        <v>210.234428184591</v>
      </c>
      <c r="AA220" s="78">
        <v>920.40990867872597</v>
      </c>
      <c r="AB220" s="148">
        <v>138.25684765742901</v>
      </c>
      <c r="AC220" s="148">
        <v>101.345168701118</v>
      </c>
      <c r="AD220" s="148">
        <v>204.915087843484</v>
      </c>
      <c r="AE220" s="148">
        <v>178.19625116181101</v>
      </c>
      <c r="AF220" s="78">
        <v>622.71335536384299</v>
      </c>
      <c r="AG220" s="148">
        <v>193.035636199517</v>
      </c>
      <c r="AH220" s="148">
        <v>238.82438722774799</v>
      </c>
      <c r="AI220" s="148">
        <v>243.15028853943301</v>
      </c>
      <c r="AJ220" s="148">
        <v>200.388909760356</v>
      </c>
      <c r="AK220" s="78">
        <v>875.39922172705406</v>
      </c>
      <c r="AL220" s="148">
        <v>196.35926162496099</v>
      </c>
      <c r="AM220" s="148">
        <v>196.35926162496099</v>
      </c>
      <c r="AN220" s="148">
        <v>231.96019315053101</v>
      </c>
      <c r="AO220" s="148">
        <v>231.96019315053098</v>
      </c>
      <c r="AP220" s="148">
        <v>214.10776849717701</v>
      </c>
      <c r="AQ220" s="306">
        <v>214.10776849717797</v>
      </c>
      <c r="AR220" s="148">
        <v>219.24316706702399</v>
      </c>
      <c r="AS220" s="306">
        <f t="shared" si="67"/>
        <v>219.2431670670241</v>
      </c>
      <c r="AT220" s="78">
        <v>861.67039033969399</v>
      </c>
      <c r="AU220" s="78">
        <v>861.67039033969399</v>
      </c>
      <c r="AV220" s="148">
        <v>141.66921925827501</v>
      </c>
      <c r="AW220" s="148">
        <v>191.7380022963718</v>
      </c>
      <c r="AX220" s="148">
        <v>198.43812189280521</v>
      </c>
      <c r="AY220" s="148">
        <v>205.275186477684</v>
      </c>
      <c r="AZ220" s="78">
        <v>737.12052992514009</v>
      </c>
      <c r="BB220" s="174">
        <f t="shared" si="68"/>
        <v>-6.3709992772864821E-2</v>
      </c>
      <c r="BC220" s="174">
        <f t="shared" si="65"/>
        <v>3.4454390717183481E-2</v>
      </c>
      <c r="BD220" s="174">
        <f t="shared" si="66"/>
        <v>-0.14454466790422371</v>
      </c>
      <c r="BE220" s="131"/>
    </row>
    <row r="221" spans="1:57" customFormat="1" ht="13">
      <c r="A221" s="21" t="s">
        <v>264</v>
      </c>
      <c r="B221" s="356" t="s">
        <v>46</v>
      </c>
      <c r="C221" s="101">
        <v>-23</v>
      </c>
      <c r="D221" s="101">
        <v>-39</v>
      </c>
      <c r="E221" s="101">
        <v>-45</v>
      </c>
      <c r="F221" s="75">
        <v>-49</v>
      </c>
      <c r="G221" s="76">
        <f t="shared" si="64"/>
        <v>-156</v>
      </c>
      <c r="H221" s="75">
        <v>-43.35</v>
      </c>
      <c r="I221" s="75">
        <v>-33.268000000000001</v>
      </c>
      <c r="J221" s="75">
        <v>-35.327116065745898</v>
      </c>
      <c r="K221" s="75">
        <v>-32.149863683636596</v>
      </c>
      <c r="L221" s="76">
        <v>-144.09497974938301</v>
      </c>
      <c r="M221" s="145">
        <v>-60.601999999999997</v>
      </c>
      <c r="N221" s="145">
        <v>-52.057000000000002</v>
      </c>
      <c r="O221" s="145">
        <v>-45.447138100876401</v>
      </c>
      <c r="P221" s="145">
        <v>-49.776000000000003</v>
      </c>
      <c r="Q221" s="76">
        <v>-207.88213810087601</v>
      </c>
      <c r="R221" s="145">
        <v>-52.290999999999997</v>
      </c>
      <c r="S221" s="145">
        <v>-59.877000000000002</v>
      </c>
      <c r="T221" s="145">
        <v>-51.474481111083897</v>
      </c>
      <c r="U221" s="145">
        <v>-28.323</v>
      </c>
      <c r="V221" s="76">
        <v>-191.96548111108399</v>
      </c>
      <c r="W221" s="145">
        <v>-49.83</v>
      </c>
      <c r="X221" s="145">
        <v>-57.106000000000002</v>
      </c>
      <c r="Y221" s="145">
        <v>-38.595351734094798</v>
      </c>
      <c r="Z221" s="145">
        <v>-26.370095734133201</v>
      </c>
      <c r="AA221" s="76">
        <v>-171.90144746822801</v>
      </c>
      <c r="AB221" s="145">
        <v>-21.890999999999998</v>
      </c>
      <c r="AC221" s="145">
        <v>55.878</v>
      </c>
      <c r="AD221" s="145">
        <v>-31.75</v>
      </c>
      <c r="AE221" s="145">
        <v>-38.534965978543902</v>
      </c>
      <c r="AF221" s="76">
        <v>-36.2979659785439</v>
      </c>
      <c r="AG221" s="145">
        <v>-35.94</v>
      </c>
      <c r="AH221" s="145">
        <v>-44.192</v>
      </c>
      <c r="AI221" s="145">
        <v>-53.676000000000002</v>
      </c>
      <c r="AJ221" s="145">
        <v>-35.89444994892159</v>
      </c>
      <c r="AK221" s="76">
        <v>-169.70244994892158</v>
      </c>
      <c r="AL221" s="145">
        <v>-38.524000000000001</v>
      </c>
      <c r="AM221" s="145">
        <v>-38.524000000000001</v>
      </c>
      <c r="AN221" s="145">
        <v>-44.820999999999998</v>
      </c>
      <c r="AO221" s="145">
        <v>-44.820999999999998</v>
      </c>
      <c r="AP221" s="145">
        <v>-32.424999999999997</v>
      </c>
      <c r="AQ221" s="305">
        <v>-32.424999999999997</v>
      </c>
      <c r="AR221" s="145">
        <v>-43.594545720260896</v>
      </c>
      <c r="AS221" s="305">
        <f t="shared" si="67"/>
        <v>-43.594545720260996</v>
      </c>
      <c r="AT221" s="76">
        <v>-159.36454572026099</v>
      </c>
      <c r="AU221" s="76">
        <v>-159.36454572026099</v>
      </c>
      <c r="AV221" s="145">
        <v>-22.039000000000001</v>
      </c>
      <c r="AW221" s="145">
        <v>-49.005227731849033</v>
      </c>
      <c r="AX221" s="145">
        <v>-51.011471171745704</v>
      </c>
      <c r="AY221" s="145">
        <v>-36.619094911818394</v>
      </c>
      <c r="AZ221" s="76">
        <v>-158.67479381541301</v>
      </c>
      <c r="BB221" s="174">
        <f t="shared" si="68"/>
        <v>-0.16000742049711725</v>
      </c>
      <c r="BC221" s="174">
        <f t="shared" si="65"/>
        <v>-0.28213999575646387</v>
      </c>
      <c r="BD221" s="174">
        <f t="shared" si="66"/>
        <v>-4.3281389956002503E-3</v>
      </c>
      <c r="BE221" s="131"/>
    </row>
    <row r="222" spans="1:57" customFormat="1" ht="13">
      <c r="A222" s="21" t="s">
        <v>265</v>
      </c>
      <c r="B222" s="356" t="s">
        <v>48</v>
      </c>
      <c r="C222" s="101">
        <v>-1</v>
      </c>
      <c r="D222" s="101">
        <v>0</v>
      </c>
      <c r="E222" s="101">
        <v>0</v>
      </c>
      <c r="F222" s="75">
        <v>0</v>
      </c>
      <c r="G222" s="76">
        <f t="shared" si="64"/>
        <v>-1</v>
      </c>
      <c r="H222" s="75">
        <v>0</v>
      </c>
      <c r="I222" s="75">
        <v>0</v>
      </c>
      <c r="J222" s="75">
        <v>0</v>
      </c>
      <c r="K222" s="75">
        <v>0</v>
      </c>
      <c r="L222" s="76">
        <v>0</v>
      </c>
      <c r="M222" s="145">
        <v>15.114000000000001</v>
      </c>
      <c r="N222" s="145">
        <v>0</v>
      </c>
      <c r="O222" s="145">
        <v>-1.8580000000000001</v>
      </c>
      <c r="P222" s="145">
        <v>-14.565</v>
      </c>
      <c r="Q222" s="76">
        <v>-1.3089999999999999</v>
      </c>
      <c r="R222" s="145">
        <v>0</v>
      </c>
      <c r="S222" s="145">
        <v>0</v>
      </c>
      <c r="T222" s="145">
        <v>-0.45400000000000001</v>
      </c>
      <c r="U222" s="145">
        <v>0</v>
      </c>
      <c r="V222" s="76">
        <v>-0.45400000000000001</v>
      </c>
      <c r="W222" s="145">
        <v>0</v>
      </c>
      <c r="X222" s="145">
        <v>0</v>
      </c>
      <c r="Y222" s="145">
        <v>0</v>
      </c>
      <c r="Z222" s="145">
        <v>0</v>
      </c>
      <c r="AA222" s="76">
        <v>0</v>
      </c>
      <c r="AB222" s="145">
        <v>0</v>
      </c>
      <c r="AC222" s="145">
        <v>0</v>
      </c>
      <c r="AD222" s="145">
        <v>0</v>
      </c>
      <c r="AE222" s="145">
        <v>0</v>
      </c>
      <c r="AF222" s="76">
        <v>0</v>
      </c>
      <c r="AG222" s="145">
        <v>0</v>
      </c>
      <c r="AH222" s="145">
        <v>0.83499999999999996</v>
      </c>
      <c r="AI222" s="145">
        <v>-0.83499999999999996</v>
      </c>
      <c r="AJ222" s="145">
        <v>0</v>
      </c>
      <c r="AK222" s="76">
        <v>0</v>
      </c>
      <c r="AL222" s="145">
        <v>0</v>
      </c>
      <c r="AM222" s="145">
        <v>0</v>
      </c>
      <c r="AN222" s="145">
        <v>0</v>
      </c>
      <c r="AO222" s="145">
        <v>0</v>
      </c>
      <c r="AP222" s="145">
        <v>0</v>
      </c>
      <c r="AQ222" s="305">
        <v>0</v>
      </c>
      <c r="AR222" s="145">
        <v>0</v>
      </c>
      <c r="AS222" s="305">
        <f t="shared" si="67"/>
        <v>0</v>
      </c>
      <c r="AT222" s="76">
        <v>0</v>
      </c>
      <c r="AU222" s="76">
        <v>0</v>
      </c>
      <c r="AV222" s="145">
        <v>0</v>
      </c>
      <c r="AW222" s="145">
        <v>0</v>
      </c>
      <c r="AX222" s="145">
        <v>0</v>
      </c>
      <c r="AY222" s="145">
        <v>0</v>
      </c>
      <c r="AZ222" s="76">
        <v>0</v>
      </c>
      <c r="BB222" s="174" t="str">
        <f t="shared" si="68"/>
        <v>ns</v>
      </c>
      <c r="BC222" s="174" t="str">
        <f t="shared" si="65"/>
        <v>ns</v>
      </c>
      <c r="BD222" s="174" t="str">
        <f t="shared" si="66"/>
        <v>ns</v>
      </c>
      <c r="BE222" s="131"/>
    </row>
    <row r="223" spans="1:57" customFormat="1" ht="13">
      <c r="A223" s="21" t="s">
        <v>266</v>
      </c>
      <c r="B223" s="355" t="s">
        <v>50</v>
      </c>
      <c r="C223" s="63">
        <v>67</v>
      </c>
      <c r="D223" s="63">
        <v>119</v>
      </c>
      <c r="E223" s="63">
        <v>142</v>
      </c>
      <c r="F223" s="77">
        <v>145</v>
      </c>
      <c r="G223" s="78">
        <f t="shared" si="64"/>
        <v>473</v>
      </c>
      <c r="H223" s="77">
        <v>135.742061284795</v>
      </c>
      <c r="I223" s="77">
        <v>134.25535638500401</v>
      </c>
      <c r="J223" s="77">
        <v>144.73582906767001</v>
      </c>
      <c r="K223" s="77">
        <v>158.80754555091198</v>
      </c>
      <c r="L223" s="78">
        <v>573.540792288381</v>
      </c>
      <c r="M223" s="148">
        <v>212.593575453835</v>
      </c>
      <c r="N223" s="148">
        <v>173.908014595102</v>
      </c>
      <c r="O223" s="148">
        <v>175.57398753260301</v>
      </c>
      <c r="P223" s="148">
        <v>140.309738711714</v>
      </c>
      <c r="Q223" s="78">
        <v>702.38531629325405</v>
      </c>
      <c r="R223" s="148">
        <v>180.88427792389899</v>
      </c>
      <c r="S223" s="148">
        <v>196.79960694921701</v>
      </c>
      <c r="T223" s="148">
        <v>170.57954060642001</v>
      </c>
      <c r="U223" s="148">
        <v>218.231192225614</v>
      </c>
      <c r="V223" s="78">
        <v>766.49461770515097</v>
      </c>
      <c r="W223" s="148">
        <v>195.014004996224</v>
      </c>
      <c r="X223" s="148">
        <v>195.78702975381799</v>
      </c>
      <c r="Y223" s="148">
        <v>173.843094009998</v>
      </c>
      <c r="Z223" s="148">
        <v>183.86433245045799</v>
      </c>
      <c r="AA223" s="78">
        <v>748.50846121049801</v>
      </c>
      <c r="AB223" s="148">
        <v>116.365847657429</v>
      </c>
      <c r="AC223" s="148">
        <v>157.22316870111899</v>
      </c>
      <c r="AD223" s="148">
        <v>173.165087843484</v>
      </c>
      <c r="AE223" s="148">
        <v>139.66128518326701</v>
      </c>
      <c r="AF223" s="78">
        <v>586.41538938529902</v>
      </c>
      <c r="AG223" s="148">
        <v>157.095636199517</v>
      </c>
      <c r="AH223" s="148">
        <v>195.46738722774799</v>
      </c>
      <c r="AI223" s="148">
        <v>188.63928853943301</v>
      </c>
      <c r="AJ223" s="148">
        <v>164.49445981143501</v>
      </c>
      <c r="AK223" s="78">
        <v>705.69677177813298</v>
      </c>
      <c r="AL223" s="148">
        <v>157.83526162496099</v>
      </c>
      <c r="AM223" s="148">
        <v>157.83526162496099</v>
      </c>
      <c r="AN223" s="148">
        <v>187.13919315053101</v>
      </c>
      <c r="AO223" s="148">
        <v>187.13919315053101</v>
      </c>
      <c r="AP223" s="148">
        <v>181.68276849717699</v>
      </c>
      <c r="AQ223" s="306">
        <v>181.68276849717796</v>
      </c>
      <c r="AR223" s="148">
        <v>175.64862134676298</v>
      </c>
      <c r="AS223" s="306">
        <f t="shared" si="67"/>
        <v>175.64862134676315</v>
      </c>
      <c r="AT223" s="78">
        <v>702.30584461943306</v>
      </c>
      <c r="AU223" s="78">
        <v>702.30584461943306</v>
      </c>
      <c r="AV223" s="148">
        <v>119.63021925827501</v>
      </c>
      <c r="AW223" s="148">
        <v>142.7327745645218</v>
      </c>
      <c r="AX223" s="148">
        <v>147.42665072105922</v>
      </c>
      <c r="AY223" s="148">
        <v>168.65609156586601</v>
      </c>
      <c r="AZ223" s="78">
        <v>578.44573610972202</v>
      </c>
      <c r="BB223" s="174">
        <f t="shared" si="68"/>
        <v>-3.9809761826098189E-2</v>
      </c>
      <c r="BC223" s="174">
        <f t="shared" si="65"/>
        <v>0.14400002130533562</v>
      </c>
      <c r="BD223" s="174">
        <f t="shared" si="66"/>
        <v>-0.17636206427532808</v>
      </c>
      <c r="BE223" s="131"/>
    </row>
    <row r="224" spans="1:57" customFormat="1" ht="13">
      <c r="A224" s="21" t="s">
        <v>267</v>
      </c>
      <c r="B224" s="356" t="s">
        <v>52</v>
      </c>
      <c r="C224" s="101">
        <v>-14</v>
      </c>
      <c r="D224" s="101">
        <v>-27</v>
      </c>
      <c r="E224" s="101">
        <v>-28</v>
      </c>
      <c r="F224" s="101">
        <v>-37</v>
      </c>
      <c r="G224" s="76">
        <f t="shared" si="64"/>
        <v>-106</v>
      </c>
      <c r="H224" s="101">
        <v>-29.9814612275885</v>
      </c>
      <c r="I224" s="101">
        <v>-17.344552068418398</v>
      </c>
      <c r="J224" s="101">
        <v>-20.6099455057022</v>
      </c>
      <c r="K224" s="101">
        <v>-22.547886670317499</v>
      </c>
      <c r="L224" s="76">
        <v>-90.483845472026601</v>
      </c>
      <c r="M224" s="145">
        <v>-32.781306301912103</v>
      </c>
      <c r="N224" s="145">
        <v>-30.912156904877602</v>
      </c>
      <c r="O224" s="145">
        <v>-23.983138992173402</v>
      </c>
      <c r="P224" s="145">
        <v>-30.121919444960898</v>
      </c>
      <c r="Q224" s="76">
        <v>-117.798521643924</v>
      </c>
      <c r="R224" s="145">
        <v>-33.7146400185297</v>
      </c>
      <c r="S224" s="145">
        <v>-29.961410550805301</v>
      </c>
      <c r="T224" s="145">
        <v>-24.297451375161501</v>
      </c>
      <c r="U224" s="145">
        <v>-39.651211861962999</v>
      </c>
      <c r="V224" s="76">
        <v>-127.62471380645999</v>
      </c>
      <c r="W224" s="145">
        <v>-32.911674579660399</v>
      </c>
      <c r="X224" s="145">
        <v>-25.112914040945</v>
      </c>
      <c r="Y224" s="145">
        <v>-20.985182304665098</v>
      </c>
      <c r="Z224" s="145">
        <v>-25.189270412665401</v>
      </c>
      <c r="AA224" s="76">
        <v>-104.19904133793599</v>
      </c>
      <c r="AB224" s="145">
        <v>-19.4932945617347</v>
      </c>
      <c r="AC224" s="145">
        <v>-26.2564385752144</v>
      </c>
      <c r="AD224" s="145">
        <v>-26.286961834729301</v>
      </c>
      <c r="AE224" s="145">
        <v>-11.197690420512799</v>
      </c>
      <c r="AF224" s="76">
        <v>-83.234385392191101</v>
      </c>
      <c r="AG224" s="145">
        <v>-22.985182342135701</v>
      </c>
      <c r="AH224" s="145">
        <v>-27.6940864604586</v>
      </c>
      <c r="AI224" s="145">
        <v>-30.826212893729299</v>
      </c>
      <c r="AJ224" s="145">
        <v>-32.358067281083606</v>
      </c>
      <c r="AK224" s="76">
        <v>-113.86354897740701</v>
      </c>
      <c r="AL224" s="145">
        <v>-25.303009797581002</v>
      </c>
      <c r="AM224" s="145">
        <v>-25.303009797581002</v>
      </c>
      <c r="AN224" s="145">
        <v>-30.178456142754399</v>
      </c>
      <c r="AO224" s="145">
        <v>-30.179776638385899</v>
      </c>
      <c r="AP224" s="145">
        <v>-27.212826705968101</v>
      </c>
      <c r="AQ224" s="305">
        <v>-27.212695396788305</v>
      </c>
      <c r="AR224" s="145">
        <v>-24.854334104694701</v>
      </c>
      <c r="AS224" s="305">
        <f t="shared" si="67"/>
        <v>-24.8542097638298</v>
      </c>
      <c r="AT224" s="76">
        <v>-107.548626750998</v>
      </c>
      <c r="AU224" s="76">
        <v>-107.54969159658501</v>
      </c>
      <c r="AV224" s="145">
        <v>-22.946994377499401</v>
      </c>
      <c r="AW224" s="145">
        <v>-20.5826301239263</v>
      </c>
      <c r="AX224" s="145">
        <v>-17.567667879555401</v>
      </c>
      <c r="AY224" s="145">
        <v>-18.1563638411202</v>
      </c>
      <c r="AZ224" s="76">
        <v>-79.253656222101199</v>
      </c>
      <c r="BB224" s="174">
        <f t="shared" si="68"/>
        <v>-0.26948537033983433</v>
      </c>
      <c r="BC224" s="174">
        <f t="shared" si="65"/>
        <v>3.3510194159003914E-2</v>
      </c>
      <c r="BD224" s="174">
        <f t="shared" si="66"/>
        <v>-0.26309731766243649</v>
      </c>
      <c r="BE224" s="131"/>
    </row>
    <row r="225" spans="1:57" customFormat="1" ht="13">
      <c r="A225" s="21" t="s">
        <v>268</v>
      </c>
      <c r="B225" s="358" t="s">
        <v>54</v>
      </c>
      <c r="C225" s="64">
        <v>53</v>
      </c>
      <c r="D225" s="64">
        <v>92</v>
      </c>
      <c r="E225" s="64">
        <v>114</v>
      </c>
      <c r="F225" s="78">
        <v>108</v>
      </c>
      <c r="G225" s="78">
        <f t="shared" si="64"/>
        <v>367</v>
      </c>
      <c r="H225" s="78">
        <v>105.760600057207</v>
      </c>
      <c r="I225" s="78">
        <v>116.910804316586</v>
      </c>
      <c r="J225" s="78">
        <v>124.125883561968</v>
      </c>
      <c r="K225" s="78">
        <v>136.259658880595</v>
      </c>
      <c r="L225" s="78">
        <v>483.05694681635504</v>
      </c>
      <c r="M225" s="149">
        <v>179.812269151923</v>
      </c>
      <c r="N225" s="149">
        <v>142.99585769022499</v>
      </c>
      <c r="O225" s="149">
        <v>151.59084854042899</v>
      </c>
      <c r="P225" s="149">
        <v>110.187819266753</v>
      </c>
      <c r="Q225" s="78">
        <v>584.58679464933005</v>
      </c>
      <c r="R225" s="149">
        <v>147.169637905369</v>
      </c>
      <c r="S225" s="149">
        <v>166.83819639841201</v>
      </c>
      <c r="T225" s="149">
        <v>146.28208923125899</v>
      </c>
      <c r="U225" s="149">
        <v>178.579980363651</v>
      </c>
      <c r="V225" s="78">
        <v>638.86990389869197</v>
      </c>
      <c r="W225" s="149">
        <v>162.102330416564</v>
      </c>
      <c r="X225" s="149">
        <v>170.674115712873</v>
      </c>
      <c r="Y225" s="149">
        <v>152.85791170533301</v>
      </c>
      <c r="Z225" s="149">
        <v>158.675062037793</v>
      </c>
      <c r="AA225" s="78">
        <v>644.30941987256301</v>
      </c>
      <c r="AB225" s="149">
        <v>96.872553095694599</v>
      </c>
      <c r="AC225" s="149">
        <v>130.96673012590401</v>
      </c>
      <c r="AD225" s="149">
        <v>146.87812600875418</v>
      </c>
      <c r="AE225" s="149">
        <v>128.46359476275501</v>
      </c>
      <c r="AF225" s="78">
        <v>503.18100399310799</v>
      </c>
      <c r="AG225" s="149">
        <v>134.110453857382</v>
      </c>
      <c r="AH225" s="149">
        <v>167.77330076728899</v>
      </c>
      <c r="AI225" s="149">
        <v>157.81307564570301</v>
      </c>
      <c r="AJ225" s="149">
        <v>132.13639253035103</v>
      </c>
      <c r="AK225" s="78">
        <v>591.83322280072593</v>
      </c>
      <c r="AL225" s="149">
        <v>132.53225182738001</v>
      </c>
      <c r="AM225" s="149">
        <v>132.53225182738001</v>
      </c>
      <c r="AN225" s="149">
        <v>156.960737007777</v>
      </c>
      <c r="AO225" s="149">
        <v>156.959416512145</v>
      </c>
      <c r="AP225" s="149">
        <v>154.46994179120901</v>
      </c>
      <c r="AQ225" s="306">
        <v>154.47007310038998</v>
      </c>
      <c r="AR225" s="149">
        <v>150.794287242069</v>
      </c>
      <c r="AS225" s="306">
        <f t="shared" si="67"/>
        <v>150.79441158293298</v>
      </c>
      <c r="AT225" s="78">
        <v>594.75721786843496</v>
      </c>
      <c r="AU225" s="78">
        <v>594.75615302284803</v>
      </c>
      <c r="AV225" s="149">
        <v>96.683224880775398</v>
      </c>
      <c r="AW225" s="149">
        <v>122.15014444059577</v>
      </c>
      <c r="AX225" s="149">
        <v>129.8589828415042</v>
      </c>
      <c r="AY225" s="149">
        <v>150.49972772474601</v>
      </c>
      <c r="AZ225" s="78">
        <v>499.19207988762093</v>
      </c>
      <c r="BB225" s="174">
        <f t="shared" si="68"/>
        <v>-1.9542094106378416E-3</v>
      </c>
      <c r="BC225" s="174">
        <f t="shared" si="65"/>
        <v>0.1589473783914841</v>
      </c>
      <c r="BD225" s="174">
        <f t="shared" si="66"/>
        <v>-0.16067773767370497</v>
      </c>
      <c r="BE225" s="131"/>
    </row>
    <row r="226" spans="1:57" customFormat="1" ht="13">
      <c r="A226" s="21"/>
      <c r="B226" s="88"/>
      <c r="C226" s="88"/>
      <c r="D226" s="88"/>
      <c r="E226" s="88"/>
      <c r="F226" s="88"/>
      <c r="G226" s="88"/>
      <c r="H226" s="88"/>
      <c r="I226" s="88"/>
      <c r="J226" s="88"/>
      <c r="K226" s="88"/>
      <c r="L226" s="88"/>
      <c r="M226" s="136"/>
      <c r="N226" s="136"/>
      <c r="O226" s="136"/>
      <c r="P226" s="136"/>
      <c r="Q226" s="88"/>
      <c r="R226" s="136"/>
      <c r="S226" s="136"/>
      <c r="T226" s="136"/>
      <c r="U226" s="136"/>
      <c r="V226" s="88"/>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470"/>
      <c r="BB226" s="174"/>
      <c r="BC226" s="174"/>
      <c r="BD226" s="174"/>
      <c r="BE226" s="368"/>
    </row>
    <row r="227" spans="1:57" customFormat="1" ht="16" thickBot="1">
      <c r="A227" s="21"/>
      <c r="B227" s="118" t="s">
        <v>269</v>
      </c>
      <c r="C227" s="103"/>
      <c r="D227" s="103"/>
      <c r="E227" s="103"/>
      <c r="F227" s="103"/>
      <c r="G227" s="103"/>
      <c r="H227" s="103"/>
      <c r="I227" s="103"/>
      <c r="J227" s="103"/>
      <c r="K227" s="103"/>
      <c r="L227" s="103"/>
      <c r="M227" s="150"/>
      <c r="N227" s="150"/>
      <c r="O227" s="150"/>
      <c r="P227" s="150"/>
      <c r="Q227" s="103"/>
      <c r="R227" s="150"/>
      <c r="S227" s="150"/>
      <c r="T227" s="150"/>
      <c r="U227" s="150"/>
      <c r="V227" s="103"/>
      <c r="W227" s="150"/>
      <c r="X227" s="150"/>
      <c r="Y227" s="150"/>
      <c r="Z227" s="150"/>
      <c r="AA227" s="150"/>
      <c r="AB227" s="150"/>
      <c r="AC227" s="150"/>
      <c r="AD227" s="150"/>
      <c r="AE227" s="150"/>
      <c r="AF227" s="150"/>
      <c r="AG227" s="150"/>
      <c r="AH227" s="150"/>
      <c r="AI227" s="150"/>
      <c r="AJ227" s="150"/>
      <c r="AK227" s="150"/>
      <c r="AL227" s="150"/>
      <c r="AM227" s="150"/>
      <c r="AN227" s="150"/>
      <c r="AO227" s="150"/>
      <c r="AP227" s="150"/>
      <c r="AQ227" s="150"/>
      <c r="AR227" s="150"/>
      <c r="AS227" s="150"/>
      <c r="AT227" s="150"/>
      <c r="AU227" s="150"/>
      <c r="AV227" s="150"/>
      <c r="AW227" s="150"/>
      <c r="AX227" s="150"/>
      <c r="AY227" s="150"/>
      <c r="AZ227" s="476"/>
      <c r="BB227" s="180"/>
      <c r="BC227" s="180"/>
      <c r="BD227" s="408"/>
      <c r="BE227" s="131"/>
    </row>
    <row r="228" spans="1:57" customFormat="1" ht="13">
      <c r="A228" s="21"/>
      <c r="B228" s="88"/>
      <c r="C228" s="88"/>
      <c r="D228" s="88"/>
      <c r="E228" s="88"/>
      <c r="F228" s="88"/>
      <c r="G228" s="88"/>
      <c r="H228" s="88"/>
      <c r="I228" s="88"/>
      <c r="J228" s="88"/>
      <c r="K228" s="88"/>
      <c r="L228" s="88"/>
      <c r="M228" s="136"/>
      <c r="N228" s="136"/>
      <c r="O228" s="136"/>
      <c r="P228" s="136"/>
      <c r="Q228" s="88"/>
      <c r="R228" s="136"/>
      <c r="S228" s="136"/>
      <c r="T228" s="136"/>
      <c r="U228" s="136"/>
      <c r="V228" s="88"/>
      <c r="W228" s="136"/>
      <c r="X228" s="136"/>
      <c r="Y228" s="136"/>
      <c r="Z228" s="136"/>
      <c r="AA228" s="136"/>
      <c r="AB228" s="136"/>
      <c r="AC228" s="136"/>
      <c r="AD228" s="136"/>
      <c r="AE228" s="136"/>
      <c r="AF228" s="136"/>
      <c r="AG228" s="136"/>
      <c r="AH228" s="136"/>
      <c r="AI228" s="136"/>
      <c r="AJ228" s="136"/>
      <c r="AK228" s="136"/>
      <c r="AL228" s="136"/>
      <c r="AM228" s="147" t="str">
        <f>+$AM$13</f>
        <v>IFRS 17</v>
      </c>
      <c r="AN228" s="136"/>
      <c r="AO228" s="147" t="str">
        <f>+$AM$13</f>
        <v>IFRS 17</v>
      </c>
      <c r="AP228" s="136"/>
      <c r="AQ228" s="136"/>
      <c r="AR228" s="136"/>
      <c r="AS228" s="136" t="s">
        <v>601</v>
      </c>
      <c r="AT228" s="136"/>
      <c r="AU228" s="147" t="s">
        <v>601</v>
      </c>
      <c r="AV228" s="136"/>
      <c r="AW228" s="136"/>
      <c r="AX228" s="136"/>
      <c r="AY228" s="136"/>
      <c r="AZ228" s="470"/>
      <c r="BB228" s="178"/>
      <c r="BC228" s="178"/>
      <c r="BD228" s="178"/>
      <c r="BE228" s="131"/>
    </row>
    <row r="229" spans="1:57" customFormat="1" ht="26">
      <c r="A229" s="21"/>
      <c r="B229" s="360" t="s">
        <v>24</v>
      </c>
      <c r="C229" s="105" t="str">
        <f t="shared" ref="C229:AZ229" si="69">C$14</f>
        <v>Q1-15
Underlying</v>
      </c>
      <c r="D229" s="105" t="str">
        <f t="shared" si="69"/>
        <v>Q2-15
Underlying</v>
      </c>
      <c r="E229" s="105" t="str">
        <f t="shared" si="69"/>
        <v>Q3-15
Underlying</v>
      </c>
      <c r="F229" s="105" t="str">
        <f t="shared" si="69"/>
        <v>Q4-15
Underlying</v>
      </c>
      <c r="G229" s="105" t="str">
        <f t="shared" si="69"/>
        <v>FY-2015
Underlying</v>
      </c>
      <c r="H229" s="105" t="str">
        <f t="shared" si="69"/>
        <v>Q1-16
Underlying</v>
      </c>
      <c r="I229" s="105" t="str">
        <f t="shared" si="69"/>
        <v>Q2-16
Underlying</v>
      </c>
      <c r="J229" s="105" t="str">
        <f t="shared" si="69"/>
        <v>Q3-16
Underlying</v>
      </c>
      <c r="K229" s="105" t="str">
        <f t="shared" si="69"/>
        <v>Q4-16
Underlying</v>
      </c>
      <c r="L229" s="105" t="str">
        <f t="shared" si="69"/>
        <v>FY-2016
Underlying</v>
      </c>
      <c r="M229" s="147" t="s">
        <v>540</v>
      </c>
      <c r="N229" s="147" t="s">
        <v>541</v>
      </c>
      <c r="O229" s="147" t="s">
        <v>542</v>
      </c>
      <c r="P229" s="147" t="s">
        <v>543</v>
      </c>
      <c r="Q229" s="105" t="s">
        <v>544</v>
      </c>
      <c r="R229" s="147" t="s">
        <v>545</v>
      </c>
      <c r="S229" s="147" t="s">
        <v>546</v>
      </c>
      <c r="T229" s="147" t="s">
        <v>547</v>
      </c>
      <c r="U229" s="147" t="s">
        <v>548</v>
      </c>
      <c r="V229" s="105" t="s">
        <v>549</v>
      </c>
      <c r="W229" s="147" t="s">
        <v>550</v>
      </c>
      <c r="X229" s="147" t="s">
        <v>551</v>
      </c>
      <c r="Y229" s="147" t="s">
        <v>552</v>
      </c>
      <c r="Z229" s="147" t="s">
        <v>553</v>
      </c>
      <c r="AA229" s="147" t="s">
        <v>554</v>
      </c>
      <c r="AB229" s="147" t="s">
        <v>555</v>
      </c>
      <c r="AC229" s="147" t="s">
        <v>556</v>
      </c>
      <c r="AD229" s="147" t="s">
        <v>557</v>
      </c>
      <c r="AE229" s="147" t="s">
        <v>558</v>
      </c>
      <c r="AF229" s="147" t="s">
        <v>559</v>
      </c>
      <c r="AG229" s="147" t="s">
        <v>560</v>
      </c>
      <c r="AH229" s="147" t="s">
        <v>561</v>
      </c>
      <c r="AI229" s="147" t="s">
        <v>562</v>
      </c>
      <c r="AJ229" s="147" t="s">
        <v>563</v>
      </c>
      <c r="AK229" s="147" t="s">
        <v>564</v>
      </c>
      <c r="AL229" s="147" t="s">
        <v>565</v>
      </c>
      <c r="AM229" s="147" t="str">
        <f t="shared" si="69"/>
        <v>Q1-22
Underlying</v>
      </c>
      <c r="AN229" s="147" t="s">
        <v>572</v>
      </c>
      <c r="AO229" s="147" t="str">
        <f t="shared" si="69"/>
        <v>Q2-22
Underlying</v>
      </c>
      <c r="AP229" s="147" t="s">
        <v>577</v>
      </c>
      <c r="AQ229" s="147" t="str">
        <f t="shared" si="69"/>
        <v>Q3-22
Underlying</v>
      </c>
      <c r="AR229" s="147" t="s">
        <v>607</v>
      </c>
      <c r="AS229" s="147" t="str">
        <f>AS210</f>
        <v>Q4-22
Underlying</v>
      </c>
      <c r="AT229" s="147" t="s">
        <v>608</v>
      </c>
      <c r="AU229" s="147" t="s">
        <v>614</v>
      </c>
      <c r="AV229" s="147" t="s">
        <v>612</v>
      </c>
      <c r="AW229" s="147" t="s">
        <v>625</v>
      </c>
      <c r="AX229" s="147" t="s">
        <v>630</v>
      </c>
      <c r="AY229" s="147" t="str">
        <f t="shared" si="69"/>
        <v>Q4-23
Underlying</v>
      </c>
      <c r="AZ229" s="475" t="str">
        <f t="shared" si="69"/>
        <v>FY-2023
Underlying</v>
      </c>
      <c r="BB229" s="142" t="str">
        <f>LEFT($AR:$AR,2)&amp;"/"&amp;LEFT(AY:AY,2)</f>
        <v>Q4/Q4</v>
      </c>
      <c r="BC229" s="142" t="str">
        <f>LEFT($AY:$AY,2)&amp;"/"&amp;LEFT(AX:AX,2)</f>
        <v>Q4/Q3</v>
      </c>
      <c r="BD229" s="405" t="str">
        <f>LEFT($AK:$AK,2)&amp;"/"&amp;LEFT(AZ:AZ,2)</f>
        <v>FY/FY</v>
      </c>
      <c r="BE229" s="131"/>
    </row>
    <row r="230" spans="1:57" customFormat="1" ht="13">
      <c r="A230" s="21"/>
      <c r="B230" s="354"/>
      <c r="C230" s="88"/>
      <c r="D230" s="88"/>
      <c r="E230" s="88"/>
      <c r="F230" s="88"/>
      <c r="G230" s="88"/>
      <c r="H230" s="88"/>
      <c r="I230" s="88"/>
      <c r="J230" s="88"/>
      <c r="K230" s="88"/>
      <c r="L230" s="88"/>
      <c r="M230" s="136"/>
      <c r="N230" s="136"/>
      <c r="O230" s="136"/>
      <c r="P230" s="136"/>
      <c r="Q230" s="88"/>
      <c r="R230" s="136"/>
      <c r="S230" s="136"/>
      <c r="T230" s="136"/>
      <c r="U230" s="136"/>
      <c r="V230" s="88"/>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470"/>
      <c r="BB230" s="370"/>
      <c r="BC230" s="370"/>
      <c r="BD230" s="370"/>
      <c r="BE230" s="131"/>
    </row>
    <row r="231" spans="1:57" customFormat="1" ht="13">
      <c r="A231" s="21" t="s">
        <v>270</v>
      </c>
      <c r="B231" s="355" t="s">
        <v>26</v>
      </c>
      <c r="C231" s="63">
        <v>127</v>
      </c>
      <c r="D231" s="63">
        <v>131</v>
      </c>
      <c r="E231" s="63">
        <v>130</v>
      </c>
      <c r="F231" s="77">
        <v>142</v>
      </c>
      <c r="G231" s="78">
        <f t="shared" ref="G231:G244" si="70">SUM(C231:F231)</f>
        <v>530</v>
      </c>
      <c r="H231" s="77">
        <v>129.72300229344799</v>
      </c>
      <c r="I231" s="77">
        <v>137.608903647647</v>
      </c>
      <c r="J231" s="77">
        <v>130.55772973952801</v>
      </c>
      <c r="K231" s="77">
        <v>141.73776357551401</v>
      </c>
      <c r="L231" s="78">
        <v>539.62739925613698</v>
      </c>
      <c r="M231" s="148">
        <v>126.09787516814001</v>
      </c>
      <c r="N231" s="148">
        <v>141.00748182751801</v>
      </c>
      <c r="O231" s="148">
        <v>135.104776616484</v>
      </c>
      <c r="P231" s="148">
        <v>131.872806517659</v>
      </c>
      <c r="Q231" s="78">
        <v>534.08294012980002</v>
      </c>
      <c r="R231" s="148">
        <v>136.59270110732399</v>
      </c>
      <c r="S231" s="148">
        <v>144.37098604314701</v>
      </c>
      <c r="T231" s="148">
        <v>141.160995942639</v>
      </c>
      <c r="U231" s="148">
        <v>142.21377907357399</v>
      </c>
      <c r="V231" s="78">
        <v>564.33846216668303</v>
      </c>
      <c r="W231" s="148">
        <v>139.69837539501501</v>
      </c>
      <c r="X231" s="148">
        <v>136.31583896292599</v>
      </c>
      <c r="Y231" s="148">
        <v>146.83008211422401</v>
      </c>
      <c r="Z231" s="148">
        <v>149.48110389774999</v>
      </c>
      <c r="AA231" s="78">
        <v>572.32540036991395</v>
      </c>
      <c r="AB231" s="148">
        <v>128.59148422922601</v>
      </c>
      <c r="AC231" s="148">
        <v>122.078455407923</v>
      </c>
      <c r="AD231" s="148">
        <v>131.49025908717499</v>
      </c>
      <c r="AE231" s="148">
        <v>151.74238793697401</v>
      </c>
      <c r="AF231" s="78">
        <v>533.90258666129898</v>
      </c>
      <c r="AG231" s="148">
        <v>141.42682893101701</v>
      </c>
      <c r="AH231" s="148">
        <v>145.82056426812801</v>
      </c>
      <c r="AI231" s="148">
        <v>151.13365403181601</v>
      </c>
      <c r="AJ231" s="148">
        <v>160.41861020644501</v>
      </c>
      <c r="AK231" s="78">
        <v>598.79965743740695</v>
      </c>
      <c r="AL231" s="148">
        <v>160.12765437132501</v>
      </c>
      <c r="AM231" s="148">
        <v>160.12765437132501</v>
      </c>
      <c r="AN231" s="148">
        <v>157.96443071270301</v>
      </c>
      <c r="AO231" s="148">
        <v>157.96443071270201</v>
      </c>
      <c r="AP231" s="148">
        <v>156.792605825913</v>
      </c>
      <c r="AQ231" s="306">
        <v>156.79260582591297</v>
      </c>
      <c r="AR231" s="148">
        <v>180.39198573543499</v>
      </c>
      <c r="AS231" s="306">
        <f>AU231-AM231-AO231-AQ231</f>
        <v>180.39198573543507</v>
      </c>
      <c r="AT231" s="78">
        <v>655.27667664537501</v>
      </c>
      <c r="AU231" s="78">
        <v>655.27667664537501</v>
      </c>
      <c r="AV231" s="148">
        <v>161.51757467432299</v>
      </c>
      <c r="AW231" s="148">
        <v>180.01294834458599</v>
      </c>
      <c r="AX231" s="148">
        <v>176.79104061109101</v>
      </c>
      <c r="AY231" s="148">
        <v>189.39557153918301</v>
      </c>
      <c r="AZ231" s="78">
        <v>707.71713516918305</v>
      </c>
      <c r="BB231" s="174">
        <f>IF(ISERROR($AY231/AS231),"ns",IF($AY231/AS231&gt;200%,"x"&amp;(ROUND($AY231/AS231,1)),IF($AY231/AS231&lt;0,"ns",$AY231/AS231-1)))</f>
        <v>4.9911229520765321E-2</v>
      </c>
      <c r="BC231" s="174">
        <f t="shared" ref="BC231:BC244" si="71">IF(ISERROR($AY231/AX231),"ns",IF($AY231/AX231&gt;200%,"x"&amp;(ROUND($AY231/AX231,1)),IF($AY231/AX231&lt;0,"ns",$AY231/AX231-1)))</f>
        <v>7.129620870222575E-2</v>
      </c>
      <c r="BD231" s="174">
        <f t="shared" ref="BD231:BD244" si="72">IF(ISERROR($AZ231/AU231),"ns",IF($AZ231/AU231&gt;200%,"x"&amp;(ROUND($AZ231/AU231,1)),IF($AZ231/AU231&lt;0,"ns",$AZ231/AU231-1)))</f>
        <v>8.0027964358920567E-2</v>
      </c>
      <c r="BE231" s="131"/>
    </row>
    <row r="232" spans="1:57" customFormat="1" ht="13">
      <c r="A232" s="21" t="s">
        <v>271</v>
      </c>
      <c r="B232" s="356" t="s">
        <v>28</v>
      </c>
      <c r="C232" s="101">
        <v>-83</v>
      </c>
      <c r="D232" s="101">
        <v>-67</v>
      </c>
      <c r="E232" s="101">
        <v>-70</v>
      </c>
      <c r="F232" s="75">
        <v>-60</v>
      </c>
      <c r="G232" s="76">
        <f t="shared" si="70"/>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379">
        <v>-89.581133917519992</v>
      </c>
      <c r="AR232" s="95">
        <v>-97.658948275774904</v>
      </c>
      <c r="AS232" s="379">
        <f t="shared" ref="AS232:AS244" si="73">AU232-AM232-AO232-AQ232</f>
        <v>-97.65894827577489</v>
      </c>
      <c r="AT232" s="96">
        <v>-382.343420842444</v>
      </c>
      <c r="AU232" s="96">
        <v>-382.343420842444</v>
      </c>
      <c r="AV232" s="95">
        <v>-108.822944192431</v>
      </c>
      <c r="AW232" s="95">
        <v>-94.062647218545806</v>
      </c>
      <c r="AX232" s="95">
        <v>-94.481516445564907</v>
      </c>
      <c r="AY232" s="95">
        <v>-99.331639110108298</v>
      </c>
      <c r="AZ232" s="472">
        <v>-396.69874696664999</v>
      </c>
      <c r="BB232" s="174">
        <f t="shared" ref="BB232:BB244" si="74">IF(ISERROR($AY232/AS232),"ns",IF($AY232/AS232&gt;200%,"x"&amp;(ROUND($AY232/AS232,1)),IF($AY232/AS232&lt;0,"ns",$AY232/AS232-1)))</f>
        <v>1.7127880894334035E-2</v>
      </c>
      <c r="BC232" s="174">
        <f t="shared" si="71"/>
        <v>5.1334089957560725E-2</v>
      </c>
      <c r="BD232" s="174">
        <f t="shared" si="72"/>
        <v>3.7545633955400337E-2</v>
      </c>
      <c r="BE232" s="131"/>
    </row>
    <row r="233" spans="1:57" customFormat="1" ht="13">
      <c r="A233" s="97" t="s">
        <v>272</v>
      </c>
      <c r="B233" s="357"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380">
        <v>0</v>
      </c>
      <c r="AR233" s="99">
        <v>0</v>
      </c>
      <c r="AS233" s="380">
        <f t="shared" si="73"/>
        <v>0</v>
      </c>
      <c r="AT233" s="100">
        <v>-17.934999999999999</v>
      </c>
      <c r="AU233" s="100">
        <v>-17.934999999999999</v>
      </c>
      <c r="AV233" s="99">
        <v>-15.360048460000002</v>
      </c>
      <c r="AW233" s="99">
        <v>-7.1811539999998786E-2</v>
      </c>
      <c r="AX233" s="99">
        <v>0</v>
      </c>
      <c r="AY233" s="99">
        <v>0</v>
      </c>
      <c r="AZ233" s="100">
        <v>-15.43186</v>
      </c>
      <c r="BB233" s="174" t="str">
        <f t="shared" si="74"/>
        <v>ns</v>
      </c>
      <c r="BC233" s="174" t="str">
        <f t="shared" si="71"/>
        <v>ns</v>
      </c>
      <c r="BD233" s="174">
        <f t="shared" si="72"/>
        <v>-0.13956732645664893</v>
      </c>
      <c r="BE233" s="177"/>
    </row>
    <row r="234" spans="1:57" customFormat="1" ht="13">
      <c r="A234" s="21" t="s">
        <v>273</v>
      </c>
      <c r="B234" s="355" t="s">
        <v>32</v>
      </c>
      <c r="C234" s="63">
        <v>44</v>
      </c>
      <c r="D234" s="63">
        <v>64</v>
      </c>
      <c r="E234" s="63">
        <v>60</v>
      </c>
      <c r="F234" s="77">
        <v>82</v>
      </c>
      <c r="G234" s="78">
        <f t="shared" si="70"/>
        <v>250</v>
      </c>
      <c r="H234" s="77">
        <v>50.337492730093999</v>
      </c>
      <c r="I234" s="77">
        <v>67.479244632860798</v>
      </c>
      <c r="J234" s="77">
        <v>63.187025753963901</v>
      </c>
      <c r="K234" s="77">
        <v>74.773673838847699</v>
      </c>
      <c r="L234" s="78">
        <v>255.77743695576601</v>
      </c>
      <c r="M234" s="148">
        <v>44.854405870864198</v>
      </c>
      <c r="N234" s="148">
        <v>73.488356604719101</v>
      </c>
      <c r="O234" s="148">
        <v>67.811818725181396</v>
      </c>
      <c r="P234" s="148">
        <v>65.464238716315705</v>
      </c>
      <c r="Q234" s="78">
        <v>251.61881991708</v>
      </c>
      <c r="R234" s="148">
        <v>52.953832059885897</v>
      </c>
      <c r="S234" s="148">
        <v>77.223961554425102</v>
      </c>
      <c r="T234" s="148">
        <v>71.175442731870007</v>
      </c>
      <c r="U234" s="148">
        <v>70.400469816056699</v>
      </c>
      <c r="V234" s="78">
        <v>271.75370616223802</v>
      </c>
      <c r="W234" s="148">
        <v>57.2084500370933</v>
      </c>
      <c r="X234" s="148">
        <v>65.940885849946895</v>
      </c>
      <c r="Y234" s="148">
        <v>75.791107586456306</v>
      </c>
      <c r="Z234" s="148">
        <v>79.526377781874103</v>
      </c>
      <c r="AA234" s="78">
        <v>278.46682125537097</v>
      </c>
      <c r="AB234" s="148">
        <v>45.0293207558855</v>
      </c>
      <c r="AC234" s="148">
        <v>51.411166199803901</v>
      </c>
      <c r="AD234" s="148">
        <v>61.095168625413102</v>
      </c>
      <c r="AE234" s="148">
        <v>74.246804241096001</v>
      </c>
      <c r="AF234" s="78">
        <v>231.782459822199</v>
      </c>
      <c r="AG234" s="148">
        <v>51.984425540076202</v>
      </c>
      <c r="AH234" s="148">
        <v>69.245195216945007</v>
      </c>
      <c r="AI234" s="148">
        <v>71.5549308069821</v>
      </c>
      <c r="AJ234" s="148">
        <v>77.6248652049226</v>
      </c>
      <c r="AK234" s="78">
        <v>270.40941676892601</v>
      </c>
      <c r="AL234" s="148">
        <v>52.930549023233098</v>
      </c>
      <c r="AM234" s="148">
        <v>52.930549023233098</v>
      </c>
      <c r="AN234" s="148">
        <v>70.058197411644898</v>
      </c>
      <c r="AO234" s="148">
        <v>70.058197411644898</v>
      </c>
      <c r="AP234" s="148">
        <v>67.211471908392596</v>
      </c>
      <c r="AQ234" s="306">
        <v>67.211471908392994</v>
      </c>
      <c r="AR234" s="148">
        <v>82.733037459660494</v>
      </c>
      <c r="AS234" s="306">
        <f t="shared" si="73"/>
        <v>82.733037459660025</v>
      </c>
      <c r="AT234" s="78">
        <v>272.933255802931</v>
      </c>
      <c r="AU234" s="78">
        <v>272.933255802931</v>
      </c>
      <c r="AV234" s="148">
        <v>52.694630481892297</v>
      </c>
      <c r="AW234" s="148">
        <v>85.950301126040301</v>
      </c>
      <c r="AX234" s="148">
        <v>82.309524165526099</v>
      </c>
      <c r="AY234" s="148">
        <v>90.0639324290741</v>
      </c>
      <c r="AZ234" s="78">
        <v>311.018388202533</v>
      </c>
      <c r="BB234" s="174">
        <f t="shared" si="74"/>
        <v>8.8609039321063898E-2</v>
      </c>
      <c r="BC234" s="174">
        <f t="shared" si="71"/>
        <v>9.4210340081103183E-2</v>
      </c>
      <c r="BD234" s="174">
        <f t="shared" si="72"/>
        <v>0.13954009483952756</v>
      </c>
      <c r="BE234" s="131"/>
    </row>
    <row r="235" spans="1:57" customFormat="1" ht="13">
      <c r="A235" s="21" t="s">
        <v>274</v>
      </c>
      <c r="B235" s="356" t="s">
        <v>34</v>
      </c>
      <c r="C235" s="101">
        <v>-17</v>
      </c>
      <c r="D235" s="101">
        <v>-15</v>
      </c>
      <c r="E235" s="101">
        <v>-16</v>
      </c>
      <c r="F235" s="75">
        <v>-28</v>
      </c>
      <c r="G235" s="76">
        <f t="shared" si="70"/>
        <v>-76</v>
      </c>
      <c r="H235" s="75">
        <v>-13.757503184169501</v>
      </c>
      <c r="I235" s="75">
        <v>-15.260692793969399</v>
      </c>
      <c r="J235" s="75">
        <v>-17.393082806000599</v>
      </c>
      <c r="K235" s="75">
        <v>-16.647059429684099</v>
      </c>
      <c r="L235" s="76">
        <v>-63.058338213823603</v>
      </c>
      <c r="M235" s="145">
        <v>-10.1977994668718</v>
      </c>
      <c r="N235" s="145">
        <v>-10.475417777220301</v>
      </c>
      <c r="O235" s="145">
        <v>-13.495752756376501</v>
      </c>
      <c r="P235" s="145">
        <v>-14.5206647208513</v>
      </c>
      <c r="Q235" s="76">
        <v>-48.689634721319898</v>
      </c>
      <c r="R235" s="145">
        <v>-9.4198627631293395</v>
      </c>
      <c r="S235" s="145">
        <v>-11.9956584693014</v>
      </c>
      <c r="T235" s="145">
        <v>-15.117504607683401</v>
      </c>
      <c r="U235" s="145">
        <v>-16.686272144919101</v>
      </c>
      <c r="V235" s="76">
        <v>-53.2192979850333</v>
      </c>
      <c r="W235" s="145">
        <v>-11.042681063239099</v>
      </c>
      <c r="X235" s="145">
        <v>-13.8720995293207</v>
      </c>
      <c r="Y235" s="145">
        <v>-9.8693035427024594</v>
      </c>
      <c r="Z235" s="145">
        <v>-11.907722730006199</v>
      </c>
      <c r="AA235" s="76">
        <v>-46.691806865268397</v>
      </c>
      <c r="AB235" s="145">
        <v>-25.8610237098722</v>
      </c>
      <c r="AC235" s="145">
        <v>-30.412188643476401</v>
      </c>
      <c r="AD235" s="145">
        <v>-14.077893358786801</v>
      </c>
      <c r="AE235" s="145">
        <v>-25.4428908677063</v>
      </c>
      <c r="AF235" s="76">
        <v>-95.793996579841703</v>
      </c>
      <c r="AG235" s="145">
        <v>-13.2536857898598</v>
      </c>
      <c r="AH235" s="145">
        <v>-15.614392215513901</v>
      </c>
      <c r="AI235" s="145">
        <v>-15.7320659698516</v>
      </c>
      <c r="AJ235" s="145">
        <v>-15.2505957631583</v>
      </c>
      <c r="AK235" s="76">
        <v>-59.850739738383702</v>
      </c>
      <c r="AL235" s="145">
        <v>-7.4645461598138096</v>
      </c>
      <c r="AM235" s="145">
        <v>-7.4645461598138096</v>
      </c>
      <c r="AN235" s="145">
        <v>-12.285221063708599</v>
      </c>
      <c r="AO235" s="145">
        <v>-12.28522106370859</v>
      </c>
      <c r="AP235" s="145">
        <v>-9.8786045252985097</v>
      </c>
      <c r="AQ235" s="305">
        <v>-9.8786045252985986</v>
      </c>
      <c r="AR235" s="145">
        <v>-23.119691978269</v>
      </c>
      <c r="AS235" s="305">
        <f t="shared" si="73"/>
        <v>-23.119691978269003</v>
      </c>
      <c r="AT235" s="76">
        <v>-52.748063727089999</v>
      </c>
      <c r="AU235" s="76">
        <v>-52.748063727089999</v>
      </c>
      <c r="AV235" s="145">
        <v>-11.7509243804775</v>
      </c>
      <c r="AW235" s="145">
        <v>-19.0793698329188</v>
      </c>
      <c r="AX235" s="145">
        <v>-17.710267415006701</v>
      </c>
      <c r="AY235" s="145">
        <v>-14.040137909687999</v>
      </c>
      <c r="AZ235" s="76">
        <v>-62.580699538090897</v>
      </c>
      <c r="BB235" s="174">
        <f t="shared" si="74"/>
        <v>-0.39271950842230896</v>
      </c>
      <c r="BC235" s="174">
        <f t="shared" si="71"/>
        <v>-0.20723173847780729</v>
      </c>
      <c r="BD235" s="174">
        <f t="shared" si="72"/>
        <v>0.18640752126700555</v>
      </c>
      <c r="BE235" s="131"/>
    </row>
    <row r="236" spans="1:57" customFormat="1" ht="13">
      <c r="A236" s="21" t="s">
        <v>275</v>
      </c>
      <c r="B236" s="356" t="s">
        <v>38</v>
      </c>
      <c r="C236" s="101">
        <v>0</v>
      </c>
      <c r="D236" s="101">
        <v>0</v>
      </c>
      <c r="E236" s="101">
        <v>0</v>
      </c>
      <c r="F236" s="75">
        <v>0</v>
      </c>
      <c r="G236" s="76">
        <f t="shared" si="70"/>
        <v>0</v>
      </c>
      <c r="H236" s="75">
        <v>0</v>
      </c>
      <c r="I236" s="75">
        <v>0</v>
      </c>
      <c r="J236" s="75">
        <v>0</v>
      </c>
      <c r="K236" s="75">
        <v>0</v>
      </c>
      <c r="L236" s="76">
        <v>0</v>
      </c>
      <c r="M236" s="145">
        <v>0</v>
      </c>
      <c r="N236" s="145">
        <v>0</v>
      </c>
      <c r="O236" s="145">
        <v>0</v>
      </c>
      <c r="P236" s="145">
        <v>0</v>
      </c>
      <c r="Q236" s="76">
        <v>0</v>
      </c>
      <c r="R236" s="145">
        <v>0</v>
      </c>
      <c r="S236" s="145">
        <v>0</v>
      </c>
      <c r="T236" s="145">
        <v>0</v>
      </c>
      <c r="U236" s="145">
        <v>0</v>
      </c>
      <c r="V236" s="76">
        <v>0</v>
      </c>
      <c r="W236" s="145">
        <v>0</v>
      </c>
      <c r="X236" s="145">
        <v>0</v>
      </c>
      <c r="Y236" s="145">
        <v>0</v>
      </c>
      <c r="Z236" s="145">
        <v>0</v>
      </c>
      <c r="AA236" s="76">
        <v>0</v>
      </c>
      <c r="AB236" s="145">
        <v>0</v>
      </c>
      <c r="AC236" s="145">
        <v>0</v>
      </c>
      <c r="AD236" s="145">
        <v>0</v>
      </c>
      <c r="AE236" s="145">
        <v>0</v>
      </c>
      <c r="AF236" s="76">
        <v>0</v>
      </c>
      <c r="AG236" s="145">
        <v>0</v>
      </c>
      <c r="AH236" s="145">
        <v>0</v>
      </c>
      <c r="AI236" s="145">
        <v>0</v>
      </c>
      <c r="AJ236" s="145">
        <v>0</v>
      </c>
      <c r="AK236" s="76">
        <v>0</v>
      </c>
      <c r="AL236" s="145">
        <v>0</v>
      </c>
      <c r="AM236" s="145">
        <v>0</v>
      </c>
      <c r="AN236" s="145">
        <v>0</v>
      </c>
      <c r="AO236" s="145">
        <v>0</v>
      </c>
      <c r="AP236" s="145">
        <v>0</v>
      </c>
      <c r="AQ236" s="305">
        <v>0</v>
      </c>
      <c r="AR236" s="145">
        <v>-7.5675398859090094E-5</v>
      </c>
      <c r="AS236" s="305">
        <f t="shared" si="73"/>
        <v>-7.5675398859090094E-5</v>
      </c>
      <c r="AT236" s="76">
        <v>-7.5675398859090094E-5</v>
      </c>
      <c r="AU236" s="76">
        <v>-7.5675398859090094E-5</v>
      </c>
      <c r="AV236" s="145">
        <v>3.34920433704625E-4</v>
      </c>
      <c r="AW236" s="145">
        <v>-2.9513745669130298</v>
      </c>
      <c r="AX236" s="145">
        <v>0.23252565937933101</v>
      </c>
      <c r="AY236" s="145">
        <v>-1.52426066343644</v>
      </c>
      <c r="AZ236" s="76">
        <v>-4.2427746505364397</v>
      </c>
      <c r="BB236" s="174" t="str">
        <f t="shared" si="74"/>
        <v>x20142.1</v>
      </c>
      <c r="BC236" s="174" t="str">
        <f t="shared" si="71"/>
        <v>ns</v>
      </c>
      <c r="BD236" s="174" t="str">
        <f t="shared" si="72"/>
        <v>x56065,4</v>
      </c>
      <c r="BE236" s="131"/>
    </row>
    <row r="237" spans="1:57" customFormat="1" ht="13">
      <c r="A237" s="21" t="s">
        <v>276</v>
      </c>
      <c r="B237" s="356" t="s">
        <v>40</v>
      </c>
      <c r="C237" s="101">
        <v>0</v>
      </c>
      <c r="D237" s="101">
        <v>0</v>
      </c>
      <c r="E237" s="101">
        <v>0</v>
      </c>
      <c r="F237" s="75">
        <v>0</v>
      </c>
      <c r="G237" s="76">
        <f t="shared" si="70"/>
        <v>0</v>
      </c>
      <c r="H237" s="75">
        <v>-5.0338270110407E-2</v>
      </c>
      <c r="I237" s="75">
        <v>6.5609437067001605E-2</v>
      </c>
      <c r="J237" s="75">
        <v>0.117279277754699</v>
      </c>
      <c r="K237" s="75">
        <v>-4.7309771704709999E-2</v>
      </c>
      <c r="L237" s="76">
        <v>8.5240673006583806E-2</v>
      </c>
      <c r="M237" s="145">
        <v>-0.211800890076348</v>
      </c>
      <c r="N237" s="145">
        <v>1.9207542659739799E-2</v>
      </c>
      <c r="O237" s="145">
        <v>1.69480819723088E-2</v>
      </c>
      <c r="P237" s="145">
        <v>-0.13550863619832701</v>
      </c>
      <c r="Q237" s="76">
        <v>-0.31115390164262602</v>
      </c>
      <c r="R237" s="145">
        <v>4.7353127578413701E-2</v>
      </c>
      <c r="S237" s="145">
        <v>3.863696589164E-2</v>
      </c>
      <c r="T237" s="145">
        <v>-2.2561835267448701E-2</v>
      </c>
      <c r="U237" s="145">
        <v>-5.4354683137775299E-2</v>
      </c>
      <c r="V237" s="76">
        <v>9.0735750648296993E-3</v>
      </c>
      <c r="W237" s="145">
        <v>2.14458879840865E-2</v>
      </c>
      <c r="X237" s="145">
        <v>0.100945652051066</v>
      </c>
      <c r="Y237" s="145">
        <v>1.4986601111266901E-2</v>
      </c>
      <c r="Z237" s="145">
        <v>5.40585089844378E-2</v>
      </c>
      <c r="AA237" s="76">
        <v>0.19143665013085701</v>
      </c>
      <c r="AB237" s="145">
        <v>-6.1643446118851301E-2</v>
      </c>
      <c r="AC237" s="145">
        <v>5.9854039633955196</v>
      </c>
      <c r="AD237" s="145">
        <v>-1.4555388181540501</v>
      </c>
      <c r="AE237" s="145">
        <v>-5.8432576067700204</v>
      </c>
      <c r="AF237" s="76">
        <v>-1.3750359076473999</v>
      </c>
      <c r="AG237" s="145">
        <v>3.94687794645402E-2</v>
      </c>
      <c r="AH237" s="145">
        <v>5.4575280287575502E-2</v>
      </c>
      <c r="AI237" s="145">
        <v>-2.2138614313396001E-2</v>
      </c>
      <c r="AJ237" s="145">
        <v>-6.9542124229213798</v>
      </c>
      <c r="AK237" s="76">
        <v>-6.88230697748266</v>
      </c>
      <c r="AL237" s="145">
        <v>3.21093009223343E-2</v>
      </c>
      <c r="AM237" s="145">
        <v>3.21093009223343E-2</v>
      </c>
      <c r="AN237" s="145">
        <v>0.46766548185010798</v>
      </c>
      <c r="AO237" s="145">
        <v>0.4676654818501077</v>
      </c>
      <c r="AP237" s="145">
        <v>6.5591673710547402</v>
      </c>
      <c r="AQ237" s="305">
        <v>6.5591673710547385</v>
      </c>
      <c r="AR237" s="145">
        <v>0.63537022495885298</v>
      </c>
      <c r="AS237" s="305">
        <f t="shared" si="73"/>
        <v>0.63537022495884976</v>
      </c>
      <c r="AT237" s="76">
        <v>7.6943123787860301</v>
      </c>
      <c r="AU237" s="76">
        <v>7.6943123787860301</v>
      </c>
      <c r="AV237" s="145">
        <v>1.66105020730552</v>
      </c>
      <c r="AW237" s="145">
        <v>-0.22345117309592599</v>
      </c>
      <c r="AX237" s="145">
        <v>-0.39897447034990702</v>
      </c>
      <c r="AY237" s="145">
        <v>-8.1570382708457903</v>
      </c>
      <c r="AZ237" s="76">
        <v>-7.1184137069861002</v>
      </c>
      <c r="BB237" s="174" t="str">
        <f t="shared" si="74"/>
        <v>ns</v>
      </c>
      <c r="BC237" s="174" t="str">
        <f t="shared" si="71"/>
        <v>x20.4</v>
      </c>
      <c r="BD237" s="174" t="str">
        <f t="shared" si="72"/>
        <v>ns</v>
      </c>
      <c r="BE237" s="131"/>
    </row>
    <row r="238" spans="1:57" customFormat="1" ht="13">
      <c r="A238" s="21" t="s">
        <v>277</v>
      </c>
      <c r="B238" s="356" t="s">
        <v>42</v>
      </c>
      <c r="C238" s="101">
        <v>0</v>
      </c>
      <c r="D238" s="101">
        <v>0</v>
      </c>
      <c r="E238" s="101">
        <v>0</v>
      </c>
      <c r="F238" s="75">
        <v>0</v>
      </c>
      <c r="G238" s="76">
        <f t="shared" si="70"/>
        <v>0</v>
      </c>
      <c r="H238" s="75">
        <v>0</v>
      </c>
      <c r="I238" s="75">
        <v>0</v>
      </c>
      <c r="J238" s="75">
        <v>0</v>
      </c>
      <c r="K238" s="75">
        <v>0</v>
      </c>
      <c r="L238" s="76">
        <v>0</v>
      </c>
      <c r="M238" s="145">
        <v>0</v>
      </c>
      <c r="N238" s="145">
        <v>0</v>
      </c>
      <c r="O238" s="145">
        <v>0</v>
      </c>
      <c r="P238" s="145">
        <v>0</v>
      </c>
      <c r="Q238" s="76">
        <v>0</v>
      </c>
      <c r="R238" s="145">
        <v>0</v>
      </c>
      <c r="S238" s="145">
        <v>0</v>
      </c>
      <c r="T238" s="145">
        <v>0</v>
      </c>
      <c r="U238" s="145">
        <v>0</v>
      </c>
      <c r="V238" s="76">
        <v>0</v>
      </c>
      <c r="W238" s="145">
        <v>0</v>
      </c>
      <c r="X238" s="145">
        <v>0</v>
      </c>
      <c r="Y238" s="145">
        <v>0</v>
      </c>
      <c r="Z238" s="145">
        <v>0</v>
      </c>
      <c r="AA238" s="76">
        <v>0</v>
      </c>
      <c r="AB238" s="145">
        <v>0</v>
      </c>
      <c r="AC238" s="145">
        <v>0</v>
      </c>
      <c r="AD238" s="145">
        <v>0</v>
      </c>
      <c r="AE238" s="145">
        <v>0</v>
      </c>
      <c r="AF238" s="76">
        <v>0</v>
      </c>
      <c r="AG238" s="145">
        <v>0</v>
      </c>
      <c r="AH238" s="145">
        <v>0</v>
      </c>
      <c r="AI238" s="145">
        <v>0</v>
      </c>
      <c r="AJ238" s="145">
        <v>0</v>
      </c>
      <c r="AK238" s="76">
        <v>0</v>
      </c>
      <c r="AL238" s="145">
        <v>0</v>
      </c>
      <c r="AM238" s="145">
        <v>0</v>
      </c>
      <c r="AN238" s="145">
        <v>0</v>
      </c>
      <c r="AO238" s="145">
        <v>0</v>
      </c>
      <c r="AP238" s="145">
        <v>0</v>
      </c>
      <c r="AQ238" s="305">
        <v>0</v>
      </c>
      <c r="AR238" s="145">
        <v>0</v>
      </c>
      <c r="AS238" s="305">
        <f t="shared" si="73"/>
        <v>0</v>
      </c>
      <c r="AT238" s="76">
        <v>0</v>
      </c>
      <c r="AU238" s="76">
        <v>0</v>
      </c>
      <c r="AV238" s="145">
        <v>0</v>
      </c>
      <c r="AW238" s="145">
        <v>0</v>
      </c>
      <c r="AX238" s="145">
        <v>0</v>
      </c>
      <c r="AY238" s="145">
        <v>0</v>
      </c>
      <c r="AZ238" s="76">
        <v>0</v>
      </c>
      <c r="BB238" s="174" t="str">
        <f t="shared" si="74"/>
        <v>ns</v>
      </c>
      <c r="BC238" s="174" t="str">
        <f t="shared" si="71"/>
        <v>ns</v>
      </c>
      <c r="BD238" s="174" t="str">
        <f t="shared" si="72"/>
        <v>ns</v>
      </c>
      <c r="BE238" s="131"/>
    </row>
    <row r="239" spans="1:57" customFormat="1" ht="13">
      <c r="A239" s="21" t="s">
        <v>278</v>
      </c>
      <c r="B239" s="355" t="s">
        <v>44</v>
      </c>
      <c r="C239" s="63">
        <v>27</v>
      </c>
      <c r="D239" s="63">
        <v>49</v>
      </c>
      <c r="E239" s="63">
        <v>44</v>
      </c>
      <c r="F239" s="77">
        <v>54</v>
      </c>
      <c r="G239" s="78">
        <f t="shared" si="70"/>
        <v>174</v>
      </c>
      <c r="H239" s="77">
        <v>36.529651275813997</v>
      </c>
      <c r="I239" s="77">
        <v>52.284161275958397</v>
      </c>
      <c r="J239" s="77">
        <v>45.911222225718099</v>
      </c>
      <c r="K239" s="77">
        <v>58.079304637458897</v>
      </c>
      <c r="L239" s="78">
        <v>192.804339414949</v>
      </c>
      <c r="M239" s="148">
        <v>34.444805513916101</v>
      </c>
      <c r="N239" s="148">
        <v>63.0321463701585</v>
      </c>
      <c r="O239" s="148">
        <v>54.333014050777102</v>
      </c>
      <c r="P239" s="148">
        <v>50.808065359266202</v>
      </c>
      <c r="Q239" s="78">
        <v>202.618031294118</v>
      </c>
      <c r="R239" s="148">
        <v>43.581322424334999</v>
      </c>
      <c r="S239" s="148">
        <v>65.266940051015297</v>
      </c>
      <c r="T239" s="148">
        <v>56.035376288919103</v>
      </c>
      <c r="U239" s="148">
        <v>53.659842987999802</v>
      </c>
      <c r="V239" s="78">
        <v>218.543481752269</v>
      </c>
      <c r="W239" s="148">
        <v>46.187214861838299</v>
      </c>
      <c r="X239" s="148">
        <v>52.169731972677297</v>
      </c>
      <c r="Y239" s="148">
        <v>65.936790644865098</v>
      </c>
      <c r="Z239" s="148">
        <v>67.672713560852301</v>
      </c>
      <c r="AA239" s="78">
        <v>231.96645104023301</v>
      </c>
      <c r="AB239" s="148">
        <v>19.1066535998944</v>
      </c>
      <c r="AC239" s="148">
        <v>26.984381519723101</v>
      </c>
      <c r="AD239" s="148">
        <v>45.561736448472203</v>
      </c>
      <c r="AE239" s="148">
        <v>42.960655766619603</v>
      </c>
      <c r="AF239" s="78">
        <v>134.613427334709</v>
      </c>
      <c r="AG239" s="148">
        <v>38.7702085296809</v>
      </c>
      <c r="AH239" s="148">
        <v>53.685378281718599</v>
      </c>
      <c r="AI239" s="148">
        <v>55.800726222817097</v>
      </c>
      <c r="AJ239" s="148">
        <v>55.420057018842897</v>
      </c>
      <c r="AK239" s="78">
        <v>203.67637005306</v>
      </c>
      <c r="AL239" s="148">
        <v>45.498112164341698</v>
      </c>
      <c r="AM239" s="148">
        <v>45.498112164341698</v>
      </c>
      <c r="AN239" s="148">
        <v>58.240641829786298</v>
      </c>
      <c r="AO239" s="148">
        <v>58.240641829786306</v>
      </c>
      <c r="AP239" s="148">
        <v>63.892034754148803</v>
      </c>
      <c r="AQ239" s="306">
        <v>63.892034754149009</v>
      </c>
      <c r="AR239" s="148">
        <v>60.248640030951499</v>
      </c>
      <c r="AS239" s="306">
        <f t="shared" si="73"/>
        <v>60.248640030950966</v>
      </c>
      <c r="AT239" s="78">
        <v>227.87942877922799</v>
      </c>
      <c r="AU239" s="78">
        <v>227.87942877922799</v>
      </c>
      <c r="AV239" s="148">
        <v>42.605091229153999</v>
      </c>
      <c r="AW239" s="148">
        <v>63.696105553112503</v>
      </c>
      <c r="AX239" s="148">
        <v>64.432807939548795</v>
      </c>
      <c r="AY239" s="148">
        <v>66.342495585104004</v>
      </c>
      <c r="AZ239" s="78">
        <v>237.076500306919</v>
      </c>
      <c r="BB239" s="174">
        <f t="shared" si="74"/>
        <v>0.10114511383198854</v>
      </c>
      <c r="BC239" s="174">
        <f t="shared" si="71"/>
        <v>2.9638435862470613E-2</v>
      </c>
      <c r="BD239" s="174">
        <f t="shared" si="72"/>
        <v>4.0359375907516482E-2</v>
      </c>
      <c r="BE239" s="131"/>
    </row>
    <row r="240" spans="1:57" customFormat="1" ht="13">
      <c r="A240" s="21" t="s">
        <v>279</v>
      </c>
      <c r="B240" s="356" t="s">
        <v>46</v>
      </c>
      <c r="C240" s="101">
        <v>-12</v>
      </c>
      <c r="D240" s="101">
        <v>-16</v>
      </c>
      <c r="E240" s="101">
        <v>-15</v>
      </c>
      <c r="F240" s="75">
        <v>-14</v>
      </c>
      <c r="G240" s="76">
        <f t="shared" si="70"/>
        <v>-57</v>
      </c>
      <c r="H240" s="75">
        <v>-13.6222899488384</v>
      </c>
      <c r="I240" s="75">
        <v>-14.9088029350336</v>
      </c>
      <c r="J240" s="75">
        <v>-12.690778652650399</v>
      </c>
      <c r="K240" s="75">
        <v>-20.9139472673059</v>
      </c>
      <c r="L240" s="76">
        <v>-62.1358188038284</v>
      </c>
      <c r="M240" s="145">
        <v>-13.338810495103701</v>
      </c>
      <c r="N240" s="145">
        <v>-18.368590485236599</v>
      </c>
      <c r="O240" s="145">
        <v>-14.9291847650028</v>
      </c>
      <c r="P240" s="145">
        <v>-17.568105256532601</v>
      </c>
      <c r="Q240" s="76">
        <v>-64.204691001875602</v>
      </c>
      <c r="R240" s="145">
        <v>-12.197870058028499</v>
      </c>
      <c r="S240" s="145">
        <v>-16.248413512771801</v>
      </c>
      <c r="T240" s="145">
        <v>-11.9815558505688</v>
      </c>
      <c r="U240" s="145">
        <v>-11.3526769215502</v>
      </c>
      <c r="V240" s="76">
        <v>-51.780516342919299</v>
      </c>
      <c r="W240" s="145">
        <v>-13.9579507048607</v>
      </c>
      <c r="X240" s="145">
        <v>-15.983333114708101</v>
      </c>
      <c r="Y240" s="145">
        <v>-17.8041119558209</v>
      </c>
      <c r="Z240" s="145">
        <v>-13.3946887610687</v>
      </c>
      <c r="AA240" s="76">
        <v>-61.140084536458303</v>
      </c>
      <c r="AB240" s="145">
        <v>-7.0409028619266296</v>
      </c>
      <c r="AC240" s="145">
        <v>-8.8091908504353302</v>
      </c>
      <c r="AD240" s="145">
        <v>-11.544016991144799</v>
      </c>
      <c r="AE240" s="145">
        <v>-5.1941646835054698</v>
      </c>
      <c r="AF240" s="76">
        <v>-32.588275387012203</v>
      </c>
      <c r="AG240" s="145">
        <v>-14.080787423045001</v>
      </c>
      <c r="AH240" s="145">
        <v>-14.909378228750301</v>
      </c>
      <c r="AI240" s="145">
        <v>-13.997060972863499</v>
      </c>
      <c r="AJ240" s="145">
        <v>-14.654935765765501</v>
      </c>
      <c r="AK240" s="76">
        <v>-57.642162390424303</v>
      </c>
      <c r="AL240" s="145">
        <v>-15.278347211447301</v>
      </c>
      <c r="AM240" s="145">
        <v>-15.278347211447301</v>
      </c>
      <c r="AN240" s="145">
        <v>-15.358316227069899</v>
      </c>
      <c r="AO240" s="145">
        <v>-15.358316227069899</v>
      </c>
      <c r="AP240" s="145">
        <v>-15.0454533412606</v>
      </c>
      <c r="AQ240" s="305">
        <v>-15.0454533412606</v>
      </c>
      <c r="AR240" s="145">
        <v>-9.3556402202964808</v>
      </c>
      <c r="AS240" s="305">
        <f t="shared" si="73"/>
        <v>-9.3556402202964968</v>
      </c>
      <c r="AT240" s="76">
        <v>-55.037757000074301</v>
      </c>
      <c r="AU240" s="76">
        <v>-55.037757000074301</v>
      </c>
      <c r="AV240" s="145">
        <v>-11.9154832293555</v>
      </c>
      <c r="AW240" s="145">
        <v>-21.445433783205299</v>
      </c>
      <c r="AX240" s="145">
        <v>-9.7380490806065207</v>
      </c>
      <c r="AY240" s="145">
        <v>-17.200460763862001</v>
      </c>
      <c r="AZ240" s="76">
        <v>-60.299426857029196</v>
      </c>
      <c r="BB240" s="174">
        <f t="shared" si="74"/>
        <v>0.83851242232964873</v>
      </c>
      <c r="BC240" s="174">
        <f t="shared" si="71"/>
        <v>0.76631485644460251</v>
      </c>
      <c r="BD240" s="174">
        <f t="shared" si="72"/>
        <v>9.5601095388894386E-2</v>
      </c>
      <c r="BE240" s="131"/>
    </row>
    <row r="241" spans="1:1009 1027:2035 2053:3061 3079:4087 4105:5113 5131:6139 6157:7165 7183:8191 8209:9212 9217:10238 10243:11264 11269:12285 12290:13311 13316:16361" customFormat="1" ht="13">
      <c r="A241" s="21" t="s">
        <v>280</v>
      </c>
      <c r="B241" s="356" t="s">
        <v>48</v>
      </c>
      <c r="C241" s="101">
        <v>0</v>
      </c>
      <c r="D241" s="101">
        <v>0</v>
      </c>
      <c r="E241" s="101">
        <v>0</v>
      </c>
      <c r="F241" s="75">
        <v>0</v>
      </c>
      <c r="G241" s="76">
        <f t="shared" si="70"/>
        <v>0</v>
      </c>
      <c r="H241" s="75">
        <v>0</v>
      </c>
      <c r="I241" s="75">
        <v>0</v>
      </c>
      <c r="J241" s="75">
        <v>0</v>
      </c>
      <c r="K241" s="75">
        <v>0</v>
      </c>
      <c r="L241" s="76">
        <v>0</v>
      </c>
      <c r="M241" s="145">
        <v>0</v>
      </c>
      <c r="N241" s="145">
        <v>0</v>
      </c>
      <c r="O241" s="145">
        <v>0</v>
      </c>
      <c r="P241" s="145">
        <v>0</v>
      </c>
      <c r="Q241" s="76">
        <v>0</v>
      </c>
      <c r="R241" s="145">
        <v>0</v>
      </c>
      <c r="S241" s="145">
        <v>0</v>
      </c>
      <c r="T241" s="145">
        <v>0</v>
      </c>
      <c r="U241" s="145">
        <v>0</v>
      </c>
      <c r="V241" s="76">
        <v>0</v>
      </c>
      <c r="W241" s="145">
        <v>0</v>
      </c>
      <c r="X241" s="145">
        <v>0</v>
      </c>
      <c r="Y241" s="145">
        <v>0</v>
      </c>
      <c r="Z241" s="145">
        <v>0</v>
      </c>
      <c r="AA241" s="76">
        <v>0</v>
      </c>
      <c r="AB241" s="145">
        <v>0</v>
      </c>
      <c r="AC241" s="145">
        <v>0</v>
      </c>
      <c r="AD241" s="145">
        <v>0</v>
      </c>
      <c r="AE241" s="145">
        <v>0</v>
      </c>
      <c r="AF241" s="76">
        <v>0</v>
      </c>
      <c r="AG241" s="145">
        <v>0</v>
      </c>
      <c r="AH241" s="145">
        <v>0</v>
      </c>
      <c r="AI241" s="145">
        <v>0</v>
      </c>
      <c r="AJ241" s="145">
        <v>0</v>
      </c>
      <c r="AK241" s="76">
        <v>0</v>
      </c>
      <c r="AL241" s="145">
        <v>1.14692851076198</v>
      </c>
      <c r="AM241" s="145">
        <v>1.14692851076198</v>
      </c>
      <c r="AN241" s="145">
        <v>1.13313222563949</v>
      </c>
      <c r="AO241" s="145">
        <v>1.1331322256394898</v>
      </c>
      <c r="AP241" s="145">
        <v>1.29337270693039</v>
      </c>
      <c r="AQ241" s="305">
        <v>1.2933727069304002</v>
      </c>
      <c r="AR241" s="145">
        <v>-3.3334334433318702</v>
      </c>
      <c r="AS241" s="305">
        <f t="shared" si="73"/>
        <v>-3.3334334433318702</v>
      </c>
      <c r="AT241" s="76">
        <v>0.24</v>
      </c>
      <c r="AU241" s="76">
        <v>0.24</v>
      </c>
      <c r="AV241" s="145">
        <v>8.4000000000000005E-2</v>
      </c>
      <c r="AW241" s="145">
        <v>0.112</v>
      </c>
      <c r="AX241" s="145">
        <v>-0.48199999999999998</v>
      </c>
      <c r="AY241" s="145">
        <v>0</v>
      </c>
      <c r="AZ241" s="76">
        <v>-0.28599999999999998</v>
      </c>
      <c r="BB241" s="174">
        <f t="shared" si="74"/>
        <v>-1</v>
      </c>
      <c r="BC241" s="174">
        <f t="shared" si="71"/>
        <v>-1</v>
      </c>
      <c r="BD241" s="174" t="str">
        <f t="shared" si="72"/>
        <v>ns</v>
      </c>
      <c r="BE241" s="131"/>
    </row>
    <row r="242" spans="1:1009 1027:2035 2053:3061 3079:4087 4105:5113 5131:6139 6157:7165 7183:8191 8209:9212 9217:10238 10243:11264 11269:12285 12290:13311 13316:16361" customFormat="1" ht="13">
      <c r="A242" s="21" t="s">
        <v>281</v>
      </c>
      <c r="B242" s="355" t="s">
        <v>50</v>
      </c>
      <c r="C242" s="63">
        <v>15</v>
      </c>
      <c r="D242" s="63">
        <v>33</v>
      </c>
      <c r="E242" s="63">
        <v>29</v>
      </c>
      <c r="F242" s="77">
        <v>40</v>
      </c>
      <c r="G242" s="78">
        <f t="shared" si="70"/>
        <v>117</v>
      </c>
      <c r="H242" s="77">
        <v>22.9073613269756</v>
      </c>
      <c r="I242" s="77">
        <v>37.375358340924798</v>
      </c>
      <c r="J242" s="77">
        <v>33.220443573067598</v>
      </c>
      <c r="K242" s="77">
        <v>37.165357370152996</v>
      </c>
      <c r="L242" s="78">
        <v>130.66852061112101</v>
      </c>
      <c r="M242" s="148">
        <v>21.105995018812401</v>
      </c>
      <c r="N242" s="148">
        <v>44.663555884921998</v>
      </c>
      <c r="O242" s="148">
        <v>39.4038292857744</v>
      </c>
      <c r="P242" s="148">
        <v>33.239960102733605</v>
      </c>
      <c r="Q242" s="78">
        <v>138.413340292242</v>
      </c>
      <c r="R242" s="148">
        <v>31.3834523663065</v>
      </c>
      <c r="S242" s="148">
        <v>49.018526538243499</v>
      </c>
      <c r="T242" s="148">
        <v>44.0538204383503</v>
      </c>
      <c r="U242" s="148">
        <v>42.307166066449703</v>
      </c>
      <c r="V242" s="78">
        <v>166.76296540934999</v>
      </c>
      <c r="W242" s="148">
        <v>32.229264156977599</v>
      </c>
      <c r="X242" s="148">
        <v>36.186398857969202</v>
      </c>
      <c r="Y242" s="148">
        <v>48.132678689044198</v>
      </c>
      <c r="Z242" s="148">
        <v>54.278024799783701</v>
      </c>
      <c r="AA242" s="78">
        <v>170.82636650377501</v>
      </c>
      <c r="AB242" s="148">
        <v>12.0657507379678</v>
      </c>
      <c r="AC242" s="148">
        <v>18.175190669287801</v>
      </c>
      <c r="AD242" s="148">
        <v>34.017719457327502</v>
      </c>
      <c r="AE242" s="148">
        <v>37.766491083114097</v>
      </c>
      <c r="AF242" s="78">
        <v>102.025151947697</v>
      </c>
      <c r="AG242" s="148">
        <v>24.689421106636001</v>
      </c>
      <c r="AH242" s="148">
        <v>38.776000052968399</v>
      </c>
      <c r="AI242" s="148">
        <v>41.803665249953603</v>
      </c>
      <c r="AJ242" s="148">
        <v>40.765121253077403</v>
      </c>
      <c r="AK242" s="78">
        <v>146.034207662635</v>
      </c>
      <c r="AL242" s="148">
        <v>31.366693463656301</v>
      </c>
      <c r="AM242" s="148">
        <v>31.3666934636564</v>
      </c>
      <c r="AN242" s="148">
        <v>44.015457828355899</v>
      </c>
      <c r="AO242" s="148">
        <v>44.015457828355892</v>
      </c>
      <c r="AP242" s="148">
        <v>50.139954119818597</v>
      </c>
      <c r="AQ242" s="306">
        <v>50.139954119818711</v>
      </c>
      <c r="AR242" s="148">
        <v>47.5595663673231</v>
      </c>
      <c r="AS242" s="306">
        <f t="shared" si="73"/>
        <v>47.559566367323001</v>
      </c>
      <c r="AT242" s="78">
        <v>173.08167177915399</v>
      </c>
      <c r="AU242" s="78">
        <v>173.08167177915399</v>
      </c>
      <c r="AV242" s="148">
        <v>30.7736079997986</v>
      </c>
      <c r="AW242" s="148">
        <v>42.362671769907301</v>
      </c>
      <c r="AX242" s="148">
        <v>54.212758858942301</v>
      </c>
      <c r="AY242" s="148">
        <v>49.142034821242</v>
      </c>
      <c r="AZ242" s="78">
        <v>176.49107344989</v>
      </c>
      <c r="BB242" s="174">
        <f t="shared" si="74"/>
        <v>3.3273399544834215E-2</v>
      </c>
      <c r="BC242" s="174">
        <f t="shared" si="71"/>
        <v>-9.3533775893862248E-2</v>
      </c>
      <c r="BD242" s="174">
        <f t="shared" si="72"/>
        <v>1.9698224749563842E-2</v>
      </c>
      <c r="BE242" s="131"/>
    </row>
    <row r="243" spans="1:1009 1027:2035 2053:3061 3079:4087 4105:5113 5131:6139 6157:7165 7183:8191 8209:9212 9217:10238 10243:11264 11269:12285 12290:13311 13316:16361" customFormat="1" ht="13">
      <c r="A243" s="21" t="s">
        <v>282</v>
      </c>
      <c r="B243" s="356" t="s">
        <v>52</v>
      </c>
      <c r="C243" s="101">
        <v>0</v>
      </c>
      <c r="D243" s="101">
        <v>0</v>
      </c>
      <c r="E243" s="101">
        <v>0</v>
      </c>
      <c r="F243" s="101">
        <v>0</v>
      </c>
      <c r="G243" s="76">
        <f t="shared" si="70"/>
        <v>0</v>
      </c>
      <c r="H243" s="101">
        <v>-0.17030226136381699</v>
      </c>
      <c r="I243" s="101">
        <v>-2.3896232195020298E-2</v>
      </c>
      <c r="J243" s="101">
        <v>-0.25790483763815097</v>
      </c>
      <c r="K243" s="101">
        <v>-0.11612950308952801</v>
      </c>
      <c r="L243" s="76">
        <v>-0.56823283428651705</v>
      </c>
      <c r="M243" s="145">
        <v>-2.8280348915139E-2</v>
      </c>
      <c r="N243" s="145">
        <v>-3.5676856842311797E-2</v>
      </c>
      <c r="O243" s="145">
        <v>9.5381417625819403E-3</v>
      </c>
      <c r="P243" s="145">
        <v>0.227946972636307</v>
      </c>
      <c r="Q243" s="76">
        <v>0.17352790864143799</v>
      </c>
      <c r="R243" s="145">
        <v>-2.3036674949251799E-2</v>
      </c>
      <c r="S243" s="145">
        <v>-4.9339980808947699E-2</v>
      </c>
      <c r="T243" s="145">
        <v>-0.12790190718421501</v>
      </c>
      <c r="U243" s="145">
        <v>1.2751300746075901E-2</v>
      </c>
      <c r="V243" s="76">
        <v>-0.187527262196339</v>
      </c>
      <c r="W243" s="145">
        <v>8.4052558732860105E-2</v>
      </c>
      <c r="X243" s="145">
        <v>-9.8572778997907007E-2</v>
      </c>
      <c r="Y243" s="145">
        <v>-0.13080564581169299</v>
      </c>
      <c r="Z243" s="145">
        <v>-1.08318317174753E-2</v>
      </c>
      <c r="AA243" s="76">
        <v>-0.15615769779421601</v>
      </c>
      <c r="AB243" s="145">
        <v>2.0118204923305499E-2</v>
      </c>
      <c r="AC243" s="145">
        <v>-2.35842273475525E-2</v>
      </c>
      <c r="AD243" s="145">
        <v>-9.7773262283143703E-2</v>
      </c>
      <c r="AE243" s="145">
        <v>-0.84284774384956496</v>
      </c>
      <c r="AF243" s="76">
        <v>-0.94408702855695603</v>
      </c>
      <c r="AG243" s="145">
        <v>-0.62998872577808995</v>
      </c>
      <c r="AH243" s="145">
        <v>-0.151673089348108</v>
      </c>
      <c r="AI243" s="145">
        <v>5.4333952394418697E-2</v>
      </c>
      <c r="AJ243" s="145">
        <v>-0.26311774700995999</v>
      </c>
      <c r="AK243" s="76">
        <v>-0.99044560974173901</v>
      </c>
      <c r="AL243" s="145">
        <v>-0.304588380659365</v>
      </c>
      <c r="AM243" s="145">
        <v>-0.304588380659364</v>
      </c>
      <c r="AN243" s="145">
        <v>-0.31897767261419202</v>
      </c>
      <c r="AO243" s="145">
        <v>-0.31897767261419296</v>
      </c>
      <c r="AP243" s="145">
        <v>-2.95731543164496E-2</v>
      </c>
      <c r="AQ243" s="305">
        <v>-2.9573154316449024E-2</v>
      </c>
      <c r="AR243" s="145">
        <v>-0.66534725858765198</v>
      </c>
      <c r="AS243" s="305">
        <f t="shared" si="73"/>
        <v>-0.6653472585876542</v>
      </c>
      <c r="AT243" s="76">
        <v>-1.3184864661776601</v>
      </c>
      <c r="AU243" s="76">
        <v>-1.3184864661776601</v>
      </c>
      <c r="AV243" s="145">
        <v>-0.363729101775081</v>
      </c>
      <c r="AW243" s="145">
        <v>-0.49400225370096401</v>
      </c>
      <c r="AX243" s="145">
        <v>0.85887068674909595</v>
      </c>
      <c r="AY243" s="145">
        <v>5.4462679809315904E-4</v>
      </c>
      <c r="AZ243" s="76">
        <v>1.6839580711444501E-3</v>
      </c>
      <c r="BB243" s="174" t="str">
        <f t="shared" si="74"/>
        <v>ns</v>
      </c>
      <c r="BC243" s="174">
        <f t="shared" si="71"/>
        <v>-0.99936588032809148</v>
      </c>
      <c r="BD243" s="174" t="str">
        <f t="shared" si="72"/>
        <v>ns</v>
      </c>
      <c r="BE243" s="131"/>
    </row>
    <row r="244" spans="1:1009 1027:2035 2053:3061 3079:4087 4105:5113 5131:6139 6157:7165 7183:8191 8209:9212 9217:10238 10243:11264 11269:12285 12290:13311 13316:16361" customFormat="1" ht="13">
      <c r="A244" s="21" t="s">
        <v>283</v>
      </c>
      <c r="B244" s="358" t="s">
        <v>54</v>
      </c>
      <c r="C244" s="64">
        <v>15</v>
      </c>
      <c r="D244" s="64">
        <v>33</v>
      </c>
      <c r="E244" s="64">
        <v>29</v>
      </c>
      <c r="F244" s="78">
        <v>40</v>
      </c>
      <c r="G244" s="78">
        <f t="shared" si="70"/>
        <v>117</v>
      </c>
      <c r="H244" s="78">
        <v>22.737059065611799</v>
      </c>
      <c r="I244" s="78">
        <v>37.351462108729798</v>
      </c>
      <c r="J244" s="78">
        <v>32.962538735429398</v>
      </c>
      <c r="K244" s="78">
        <v>37.0492278670635</v>
      </c>
      <c r="L244" s="78">
        <v>130.10028777683399</v>
      </c>
      <c r="M244" s="149">
        <v>21.077714669897201</v>
      </c>
      <c r="N244" s="149">
        <v>44.627879028079697</v>
      </c>
      <c r="O244" s="149">
        <v>39.413367427536997</v>
      </c>
      <c r="P244" s="149">
        <v>33.467907075369894</v>
      </c>
      <c r="Q244" s="78">
        <v>138.586868200884</v>
      </c>
      <c r="R244" s="149">
        <v>31.3604156913573</v>
      </c>
      <c r="S244" s="149">
        <v>48.969186557434497</v>
      </c>
      <c r="T244" s="149">
        <v>43.925918531166097</v>
      </c>
      <c r="U244" s="149">
        <v>42.3199173671957</v>
      </c>
      <c r="V244" s="78">
        <v>166.57543814715399</v>
      </c>
      <c r="W244" s="149">
        <v>32.313316715710499</v>
      </c>
      <c r="X244" s="149">
        <v>36.087826078971297</v>
      </c>
      <c r="Y244" s="149">
        <v>48.0018730432325</v>
      </c>
      <c r="Z244" s="149">
        <v>54.267192968066198</v>
      </c>
      <c r="AA244" s="78">
        <v>170.67020880598099</v>
      </c>
      <c r="AB244" s="149">
        <v>12.0858689428911</v>
      </c>
      <c r="AC244" s="149">
        <v>18.151606441940199</v>
      </c>
      <c r="AD244" s="149">
        <v>33.919946195044297</v>
      </c>
      <c r="AE244" s="149">
        <v>36.923643339264601</v>
      </c>
      <c r="AF244" s="78">
        <v>101.08106491914</v>
      </c>
      <c r="AG244" s="149">
        <v>24.059432380857899</v>
      </c>
      <c r="AH244" s="149">
        <v>38.624326963620298</v>
      </c>
      <c r="AI244" s="149">
        <v>41.857999202347997</v>
      </c>
      <c r="AJ244" s="149">
        <v>40.502003506067403</v>
      </c>
      <c r="AK244" s="78">
        <v>145.04376205289401</v>
      </c>
      <c r="AL244" s="149">
        <v>31.062105082997</v>
      </c>
      <c r="AM244" s="149">
        <v>31.062105082997</v>
      </c>
      <c r="AN244" s="149">
        <v>43.696480155741703</v>
      </c>
      <c r="AO244" s="149">
        <v>43.696480155741703</v>
      </c>
      <c r="AP244" s="149">
        <v>50.110380965502202</v>
      </c>
      <c r="AQ244" s="306">
        <v>50.110380965502301</v>
      </c>
      <c r="AR244" s="149">
        <v>46.894219108735498</v>
      </c>
      <c r="AS244" s="306">
        <f t="shared" si="73"/>
        <v>46.894219108734987</v>
      </c>
      <c r="AT244" s="78">
        <v>171.76318531297599</v>
      </c>
      <c r="AU244" s="78">
        <v>171.76318531297599</v>
      </c>
      <c r="AV244" s="149">
        <v>30.4098788980235</v>
      </c>
      <c r="AW244" s="149">
        <v>41.868669516206303</v>
      </c>
      <c r="AX244" s="149">
        <v>55.071629545691401</v>
      </c>
      <c r="AY244" s="149">
        <v>49.142579448040102</v>
      </c>
      <c r="AZ244" s="78">
        <v>176.49275740796099</v>
      </c>
      <c r="BB244" s="174">
        <f t="shared" si="74"/>
        <v>4.7945362606247377E-2</v>
      </c>
      <c r="BC244" s="174">
        <f t="shared" si="71"/>
        <v>-0.10766069837704961</v>
      </c>
      <c r="BD244" s="174">
        <f t="shared" si="72"/>
        <v>2.7535423765966405E-2</v>
      </c>
      <c r="BE244" s="131"/>
    </row>
    <row r="245" spans="1:1009 1027:2035 2053:3061 3079:4087 4105:5113 5131:6139 6157:7165 7183:8191 8209:9212 9217:10238 10243:11264 11269:12285 12290:13311 13316:16361" customFormat="1" ht="13">
      <c r="A245" s="21"/>
      <c r="B245" s="88"/>
      <c r="C245" s="88"/>
      <c r="D245" s="88"/>
      <c r="E245" s="88"/>
      <c r="F245" s="88"/>
      <c r="G245" s="88"/>
      <c r="H245" s="88"/>
      <c r="I245" s="88"/>
      <c r="J245" s="88"/>
      <c r="K245" s="88"/>
      <c r="L245" s="88"/>
      <c r="M245" s="136"/>
      <c r="N245" s="136"/>
      <c r="O245" s="136"/>
      <c r="P245" s="136"/>
      <c r="Q245" s="88"/>
      <c r="R245" s="136"/>
      <c r="S245" s="136"/>
      <c r="T245" s="136"/>
      <c r="U245" s="136"/>
      <c r="V245" s="88"/>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470"/>
      <c r="BB245" s="174"/>
      <c r="BC245" s="174"/>
      <c r="BD245" s="174"/>
      <c r="BE245" s="131"/>
    </row>
    <row r="246" spans="1:1009 1027:2035 2053:3061 3079:4087 4105:5113 5131:6139 6157:7165 7183:8191 8209:9212 9217:10238 10243:11264 11269:12285 12290:13311 13316:16361" customFormat="1" ht="13">
      <c r="A246" s="21"/>
      <c r="B246" s="88"/>
      <c r="C246" s="88"/>
      <c r="D246" s="88"/>
      <c r="E246" s="88"/>
      <c r="F246" s="88"/>
      <c r="G246" s="88"/>
      <c r="H246" s="88"/>
      <c r="I246" s="88"/>
      <c r="J246" s="88"/>
      <c r="K246" s="88"/>
      <c r="L246" s="88"/>
      <c r="M246" s="136"/>
      <c r="N246" s="136"/>
      <c r="O246" s="136"/>
      <c r="P246" s="136"/>
      <c r="Q246" s="88"/>
      <c r="R246" s="136"/>
      <c r="S246" s="136"/>
      <c r="T246" s="136"/>
      <c r="U246" s="136"/>
      <c r="V246" s="88"/>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470"/>
      <c r="BB246" s="131"/>
      <c r="BC246" s="131"/>
      <c r="BD246" s="316"/>
      <c r="BE246" s="131"/>
    </row>
    <row r="247" spans="1:1009 1027:2035 2053:3061 3079:4087 4105:5113 5131:6139 6157:7165 7183:8191 8209:9212 9217:10238 10243:11264 11269:12285 12290:13311 13316:16361" ht="16" thickBot="1">
      <c r="A247" s="21"/>
      <c r="B247" s="24" t="s">
        <v>284</v>
      </c>
      <c r="C247" s="90"/>
      <c r="D247" s="90"/>
      <c r="E247" s="90"/>
      <c r="F247" s="90"/>
      <c r="G247" s="90"/>
      <c r="H247" s="90"/>
      <c r="I247" s="90"/>
      <c r="J247" s="90"/>
      <c r="K247" s="90"/>
      <c r="L247" s="90"/>
      <c r="M247" s="138"/>
      <c r="N247" s="138"/>
      <c r="O247" s="138"/>
      <c r="P247" s="138"/>
      <c r="Q247" s="90"/>
      <c r="R247" s="138"/>
      <c r="S247" s="138"/>
      <c r="T247" s="138"/>
      <c r="U247" s="138"/>
      <c r="V247" s="90"/>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8"/>
      <c r="AR247" s="138"/>
      <c r="AS247" s="138"/>
      <c r="AT247" s="138"/>
      <c r="AU247" s="138"/>
      <c r="AV247" s="138"/>
      <c r="AW247" s="138"/>
      <c r="AX247" s="138"/>
      <c r="AY247" s="138"/>
      <c r="AZ247" s="471"/>
      <c r="BB247" s="139"/>
      <c r="BC247" s="139"/>
      <c r="BD247" s="317"/>
      <c r="BE247" s="131"/>
    </row>
    <row r="248" spans="1:1009 1027:2035 2053:3061 3079:4087 4105:5113 5131:6139 6157:7165 7183:8191 8209:9212 9217:10238 10243:11264 11269:12285 12290:13311 13316:16361" ht="13">
      <c r="A248" s="21"/>
      <c r="B248" s="88"/>
      <c r="C248" s="88"/>
      <c r="D248" s="88"/>
      <c r="E248" s="88"/>
      <c r="F248" s="88"/>
      <c r="G248" s="88"/>
      <c r="H248" s="88"/>
      <c r="I248" s="88"/>
      <c r="J248" s="88"/>
      <c r="K248" s="88"/>
      <c r="L248" s="88"/>
      <c r="M248" s="136"/>
      <c r="N248" s="136"/>
      <c r="O248" s="136"/>
      <c r="P248" s="136"/>
      <c r="Q248" s="88"/>
      <c r="R248" s="136"/>
      <c r="S248" s="136"/>
      <c r="T248" s="136"/>
      <c r="U248" s="136"/>
      <c r="V248" s="88"/>
      <c r="W248" s="136"/>
      <c r="X248" s="136"/>
      <c r="Y248" s="136"/>
      <c r="Z248" s="136"/>
      <c r="AA248" s="136"/>
      <c r="AB248" s="136"/>
      <c r="AC248" s="136"/>
      <c r="AD248" s="136"/>
      <c r="AE248" s="136"/>
      <c r="AF248" s="136"/>
      <c r="AG248" s="136"/>
      <c r="AH248" s="136"/>
      <c r="AI248" s="136"/>
      <c r="AJ248" s="136"/>
      <c r="AK248" s="136"/>
      <c r="AL248" s="136"/>
      <c r="AM248" s="349" t="str">
        <f>+$AM$13</f>
        <v>IFRS 17</v>
      </c>
      <c r="AN248" s="136"/>
      <c r="AO248" s="349" t="str">
        <f>+$AM$13</f>
        <v>IFRS 17</v>
      </c>
      <c r="AP248" s="136"/>
      <c r="AQ248" s="136"/>
      <c r="AR248" s="136"/>
      <c r="AS248" s="136" t="s">
        <v>601</v>
      </c>
      <c r="AT248" s="136"/>
      <c r="AU248" s="349" t="s">
        <v>601</v>
      </c>
      <c r="AV248" s="136"/>
      <c r="AW248" s="136"/>
      <c r="AX248" s="136"/>
      <c r="AY248" s="136"/>
      <c r="AZ248" s="470"/>
      <c r="BB248" s="130"/>
      <c r="BC248" s="130"/>
      <c r="BD248" s="407"/>
      <c r="BE248" s="131"/>
    </row>
    <row r="249" spans="1:1009 1027:2035 2053:3061 3079:4087 4105:5113 5131:6139 6157:7165 7183:8191 8209:9212 9217:10238 10243:11264 11269:12285 12290:13311 13316:16361" s="343" customFormat="1" ht="26">
      <c r="A249" s="347"/>
      <c r="B249" s="361" t="s">
        <v>24</v>
      </c>
      <c r="C249" s="348" t="str">
        <f t="shared" ref="C249:AZ249" si="75">C$14</f>
        <v>Q1-15
Underlying</v>
      </c>
      <c r="D249" s="348" t="str">
        <f t="shared" si="75"/>
        <v>Q2-15
Underlying</v>
      </c>
      <c r="E249" s="348" t="str">
        <f t="shared" si="75"/>
        <v>Q3-15
Underlying</v>
      </c>
      <c r="F249" s="348" t="str">
        <f t="shared" si="75"/>
        <v>Q4-15
Underlying</v>
      </c>
      <c r="G249" s="348" t="str">
        <f t="shared" si="75"/>
        <v>FY-2015
Underlying</v>
      </c>
      <c r="H249" s="348" t="str">
        <f t="shared" si="75"/>
        <v>Q1-16
Underlying</v>
      </c>
      <c r="I249" s="348" t="str">
        <f t="shared" si="75"/>
        <v>Q2-16
Underlying</v>
      </c>
      <c r="J249" s="348" t="str">
        <f t="shared" si="75"/>
        <v>Q3-16
Underlying</v>
      </c>
      <c r="K249" s="348" t="str">
        <f t="shared" si="75"/>
        <v>Q4-16
Underlying</v>
      </c>
      <c r="L249" s="349" t="str">
        <f t="shared" si="75"/>
        <v>FY-2016
Underlying</v>
      </c>
      <c r="M249" s="349" t="s">
        <v>540</v>
      </c>
      <c r="N249" s="349" t="s">
        <v>541</v>
      </c>
      <c r="O249" s="349" t="s">
        <v>542</v>
      </c>
      <c r="P249" s="348" t="s">
        <v>543</v>
      </c>
      <c r="Q249" s="349" t="s">
        <v>544</v>
      </c>
      <c r="R249" s="349" t="s">
        <v>545</v>
      </c>
      <c r="S249" s="349" t="s">
        <v>546</v>
      </c>
      <c r="T249" s="349" t="s">
        <v>547</v>
      </c>
      <c r="U249" s="348" t="s">
        <v>548</v>
      </c>
      <c r="V249" s="349" t="s">
        <v>549</v>
      </c>
      <c r="W249" s="349" t="s">
        <v>550</v>
      </c>
      <c r="X249" s="349" t="s">
        <v>551</v>
      </c>
      <c r="Y249" s="349" t="s">
        <v>552</v>
      </c>
      <c r="Z249" s="349" t="s">
        <v>553</v>
      </c>
      <c r="AA249" s="349" t="s">
        <v>554</v>
      </c>
      <c r="AB249" s="349" t="s">
        <v>555</v>
      </c>
      <c r="AC249" s="349" t="s">
        <v>556</v>
      </c>
      <c r="AD249" s="349" t="s">
        <v>557</v>
      </c>
      <c r="AE249" s="349" t="s">
        <v>558</v>
      </c>
      <c r="AF249" s="349" t="s">
        <v>559</v>
      </c>
      <c r="AG249" s="349" t="s">
        <v>560</v>
      </c>
      <c r="AH249" s="349" t="s">
        <v>561</v>
      </c>
      <c r="AI249" s="349" t="s">
        <v>562</v>
      </c>
      <c r="AJ249" s="349" t="s">
        <v>563</v>
      </c>
      <c r="AK249" s="349" t="s">
        <v>564</v>
      </c>
      <c r="AL249" s="349" t="s">
        <v>565</v>
      </c>
      <c r="AM249" s="349" t="str">
        <f t="shared" si="75"/>
        <v>Q1-22
Underlying</v>
      </c>
      <c r="AN249" s="349" t="s">
        <v>572</v>
      </c>
      <c r="AO249" s="349" t="str">
        <f t="shared" si="75"/>
        <v>Q2-22
Underlying</v>
      </c>
      <c r="AP249" s="349" t="s">
        <v>577</v>
      </c>
      <c r="AQ249" s="60" t="str">
        <f t="shared" si="75"/>
        <v>Q3-22
Underlying</v>
      </c>
      <c r="AR249" s="349" t="s">
        <v>607</v>
      </c>
      <c r="AS249" s="60" t="str">
        <f>AS229</f>
        <v>Q4-22
Underlying</v>
      </c>
      <c r="AT249" s="60" t="s">
        <v>608</v>
      </c>
      <c r="AU249" s="349" t="s">
        <v>614</v>
      </c>
      <c r="AV249" s="349" t="s">
        <v>612</v>
      </c>
      <c r="AW249" s="349" t="s">
        <v>625</v>
      </c>
      <c r="AX249" s="349" t="s">
        <v>630</v>
      </c>
      <c r="AY249" s="349" t="str">
        <f t="shared" si="75"/>
        <v>Q4-23
Underlying</v>
      </c>
      <c r="AZ249" s="473" t="str">
        <f t="shared" si="75"/>
        <v>FY-2023
Underlying</v>
      </c>
      <c r="BA249"/>
      <c r="BB249" s="142" t="str">
        <f>LEFT($AR:$AR,2)&amp;"/"&amp;LEFT(AY:AY,2)</f>
        <v>Q4/Q4</v>
      </c>
      <c r="BC249" s="142" t="str">
        <f>LEFT($AY:$AY,2)&amp;"/"&amp;LEFT(AX:AX,2)</f>
        <v>Q4/Q3</v>
      </c>
      <c r="BD249" s="405" t="str">
        <f>LEFT($AK:$AK,2)&amp;"/"&amp;LEFT(AZ:AZ,2)</f>
        <v>FY/FY</v>
      </c>
      <c r="BE249" s="131"/>
      <c r="BG249" s="62"/>
      <c r="BY249" s="342"/>
      <c r="BZ249" s="62"/>
      <c r="CA249" s="62"/>
      <c r="CB249" s="62"/>
      <c r="CC249" s="62"/>
      <c r="CD249" s="62"/>
      <c r="CE249" s="62"/>
      <c r="CF249" s="62"/>
      <c r="CG249" s="62"/>
      <c r="CH249" s="62"/>
      <c r="CI249" s="62"/>
      <c r="CN249" s="62"/>
      <c r="CS249" s="62"/>
      <c r="DK249" s="342"/>
      <c r="DL249" s="62"/>
      <c r="DM249" s="62"/>
      <c r="DN249" s="62"/>
      <c r="DO249" s="62"/>
      <c r="DP249" s="62"/>
      <c r="DQ249" s="62"/>
      <c r="DR249" s="62"/>
      <c r="DS249" s="62"/>
      <c r="DT249" s="62"/>
      <c r="DU249" s="62"/>
      <c r="DZ249" s="62"/>
      <c r="EE249" s="62"/>
      <c r="EW249" s="342"/>
      <c r="EX249" s="62"/>
      <c r="EY249" s="62"/>
      <c r="EZ249" s="62"/>
      <c r="FA249" s="62"/>
      <c r="FB249" s="62"/>
      <c r="FC249" s="62"/>
      <c r="FD249" s="62"/>
      <c r="FE249" s="62"/>
      <c r="FF249" s="62"/>
      <c r="FG249" s="62"/>
      <c r="FL249" s="62"/>
      <c r="FQ249" s="62"/>
      <c r="GI249" s="342"/>
      <c r="GJ249" s="62"/>
      <c r="GK249" s="62"/>
      <c r="GL249" s="62"/>
      <c r="GM249" s="62"/>
      <c r="GN249" s="62"/>
      <c r="GO249" s="62"/>
      <c r="GP249" s="62"/>
      <c r="GQ249" s="62"/>
      <c r="GR249" s="62"/>
      <c r="GS249" s="62"/>
      <c r="GX249" s="62"/>
      <c r="HC249" s="62"/>
      <c r="HU249" s="342"/>
      <c r="HV249" s="62"/>
      <c r="HW249" s="62"/>
      <c r="HX249" s="62"/>
      <c r="HY249" s="62"/>
      <c r="HZ249" s="62"/>
      <c r="IA249" s="62"/>
      <c r="IB249" s="62"/>
      <c r="IC249" s="62"/>
      <c r="ID249" s="62"/>
      <c r="IE249" s="62"/>
      <c r="IJ249" s="62"/>
      <c r="IO249" s="62"/>
      <c r="JG249" s="342"/>
      <c r="JH249" s="62"/>
      <c r="JI249" s="62"/>
      <c r="JJ249" s="62"/>
      <c r="JK249" s="62"/>
      <c r="JL249" s="62"/>
      <c r="JM249" s="62"/>
      <c r="JN249" s="62"/>
      <c r="JO249" s="62"/>
      <c r="JP249" s="62"/>
      <c r="JQ249" s="62"/>
      <c r="JV249" s="62"/>
      <c r="KA249" s="62"/>
      <c r="KS249" s="342"/>
      <c r="KT249" s="62"/>
      <c r="KU249" s="62"/>
      <c r="KV249" s="62"/>
      <c r="KW249" s="62"/>
      <c r="KX249" s="62"/>
      <c r="KY249" s="62"/>
      <c r="KZ249" s="62"/>
      <c r="LA249" s="62"/>
      <c r="LB249" s="62"/>
      <c r="LC249" s="62"/>
      <c r="LH249" s="62"/>
      <c r="LM249" s="62"/>
      <c r="ME249" s="342"/>
      <c r="MF249" s="62"/>
      <c r="MG249" s="62"/>
      <c r="MH249" s="62"/>
      <c r="MI249" s="62"/>
      <c r="MJ249" s="62"/>
      <c r="MK249" s="62"/>
      <c r="ML249" s="62"/>
      <c r="MM249" s="62"/>
      <c r="MN249" s="62"/>
      <c r="MO249" s="62"/>
      <c r="MT249" s="62"/>
      <c r="MY249" s="62"/>
      <c r="NQ249" s="342"/>
      <c r="NR249" s="62"/>
      <c r="NS249" s="62"/>
      <c r="NT249" s="62"/>
      <c r="NU249" s="62"/>
      <c r="NV249" s="62"/>
      <c r="NW249" s="62"/>
      <c r="NX249" s="62"/>
      <c r="NY249" s="62"/>
      <c r="NZ249" s="62"/>
      <c r="OA249" s="62"/>
      <c r="OF249" s="62"/>
      <c r="OK249" s="62"/>
      <c r="PC249" s="342"/>
      <c r="PD249" s="62"/>
      <c r="PE249" s="62"/>
      <c r="PF249" s="62"/>
      <c r="PG249" s="62"/>
      <c r="PH249" s="62"/>
      <c r="PI249" s="62"/>
      <c r="PJ249" s="62"/>
      <c r="PK249" s="62"/>
      <c r="PL249" s="62"/>
      <c r="PM249" s="62"/>
      <c r="PR249" s="62"/>
      <c r="PW249" s="62"/>
      <c r="QO249" s="342"/>
      <c r="QP249" s="62"/>
      <c r="QQ249" s="62"/>
      <c r="QR249" s="62"/>
      <c r="QS249" s="62"/>
      <c r="QT249" s="62"/>
      <c r="QU249" s="62"/>
      <c r="QV249" s="62"/>
      <c r="QW249" s="62"/>
      <c r="QX249" s="62"/>
      <c r="QY249" s="62"/>
      <c r="RD249" s="62"/>
      <c r="RI249" s="62"/>
      <c r="SA249" s="342"/>
      <c r="SB249" s="62"/>
      <c r="SC249" s="62"/>
      <c r="SD249" s="62"/>
      <c r="SE249" s="62"/>
      <c r="SF249" s="62"/>
      <c r="SG249" s="62"/>
      <c r="SH249" s="62"/>
      <c r="SI249" s="62"/>
      <c r="SJ249" s="62"/>
      <c r="SK249" s="62"/>
      <c r="SP249" s="62"/>
      <c r="SU249" s="62"/>
      <c r="TM249" s="342"/>
      <c r="TN249" s="62"/>
      <c r="TO249" s="62"/>
      <c r="TP249" s="62"/>
      <c r="TQ249" s="62"/>
      <c r="TR249" s="62"/>
      <c r="TS249" s="62"/>
      <c r="TT249" s="62"/>
      <c r="TU249" s="62"/>
      <c r="TV249" s="62"/>
      <c r="TW249" s="62"/>
      <c r="UB249" s="62"/>
      <c r="UG249" s="62"/>
      <c r="UY249" s="342"/>
      <c r="UZ249" s="62"/>
      <c r="VA249" s="62"/>
      <c r="VB249" s="62"/>
      <c r="VC249" s="62"/>
      <c r="VD249" s="62"/>
      <c r="VE249" s="62"/>
      <c r="VF249" s="62"/>
      <c r="VG249" s="62"/>
      <c r="VH249" s="62"/>
      <c r="VI249" s="62"/>
      <c r="VN249" s="62"/>
      <c r="VS249" s="62"/>
      <c r="WK249" s="342"/>
      <c r="WL249" s="62"/>
      <c r="WM249" s="62"/>
      <c r="WN249" s="62"/>
      <c r="WO249" s="62"/>
      <c r="WP249" s="62"/>
      <c r="WQ249" s="62"/>
      <c r="WR249" s="62"/>
      <c r="WS249" s="62"/>
      <c r="WT249" s="62"/>
      <c r="WU249" s="62"/>
      <c r="WZ249" s="62"/>
      <c r="XE249" s="62"/>
      <c r="XW249" s="342"/>
      <c r="XX249" s="62"/>
      <c r="XY249" s="62"/>
      <c r="XZ249" s="62"/>
      <c r="YA249" s="62"/>
      <c r="YB249" s="62"/>
      <c r="YC249" s="62"/>
      <c r="YD249" s="62"/>
      <c r="YE249" s="62"/>
      <c r="YF249" s="62"/>
      <c r="YG249" s="62"/>
      <c r="YL249" s="62"/>
      <c r="YQ249" s="62"/>
      <c r="ZI249" s="342"/>
      <c r="ZJ249" s="62"/>
      <c r="ZK249" s="62"/>
      <c r="ZL249" s="62"/>
      <c r="ZM249" s="62"/>
      <c r="ZN249" s="62"/>
      <c r="ZO249" s="62"/>
      <c r="ZP249" s="62"/>
      <c r="ZQ249" s="62"/>
      <c r="ZR249" s="62"/>
      <c r="ZS249" s="62"/>
      <c r="ZX249" s="62"/>
      <c r="AAC249" s="62"/>
      <c r="AAU249" s="342"/>
      <c r="AAV249" s="62"/>
      <c r="AAW249" s="62"/>
      <c r="AAX249" s="62"/>
      <c r="AAY249" s="62"/>
      <c r="AAZ249" s="62"/>
      <c r="ABA249" s="62"/>
      <c r="ABB249" s="62"/>
      <c r="ABC249" s="62"/>
      <c r="ABD249" s="62"/>
      <c r="ABE249" s="62"/>
      <c r="ABJ249" s="62"/>
      <c r="ABO249" s="62"/>
      <c r="ACG249" s="342"/>
      <c r="ACH249" s="62"/>
      <c r="ACI249" s="62"/>
      <c r="ACJ249" s="62"/>
      <c r="ACK249" s="62"/>
      <c r="ACL249" s="62"/>
      <c r="ACM249" s="62"/>
      <c r="ACN249" s="62"/>
      <c r="ACO249" s="62"/>
      <c r="ACP249" s="62"/>
      <c r="ACQ249" s="62"/>
      <c r="ACV249" s="62"/>
      <c r="ADA249" s="62"/>
      <c r="ADS249" s="342"/>
      <c r="ADT249" s="62"/>
      <c r="ADU249" s="62"/>
      <c r="ADV249" s="62"/>
      <c r="ADW249" s="62"/>
      <c r="ADX249" s="62"/>
      <c r="ADY249" s="62"/>
      <c r="ADZ249" s="62"/>
      <c r="AEA249" s="62"/>
      <c r="AEB249" s="62"/>
      <c r="AEC249" s="62"/>
      <c r="AEH249" s="62"/>
      <c r="AEM249" s="62"/>
      <c r="AFE249" s="342"/>
      <c r="AFF249" s="62"/>
      <c r="AFG249" s="62"/>
      <c r="AFH249" s="62"/>
      <c r="AFI249" s="62"/>
      <c r="AFJ249" s="62"/>
      <c r="AFK249" s="62"/>
      <c r="AFL249" s="62"/>
      <c r="AFM249" s="62"/>
      <c r="AFN249" s="62"/>
      <c r="AFO249" s="62"/>
      <c r="AFT249" s="62"/>
      <c r="AFY249" s="62"/>
      <c r="AGQ249" s="342"/>
      <c r="AGR249" s="62"/>
      <c r="AGS249" s="62"/>
      <c r="AGT249" s="62"/>
      <c r="AGU249" s="62"/>
      <c r="AGV249" s="62"/>
      <c r="AGW249" s="62"/>
      <c r="AGX249" s="62"/>
      <c r="AGY249" s="62"/>
      <c r="AGZ249" s="62"/>
      <c r="AHA249" s="62"/>
      <c r="AHF249" s="62"/>
      <c r="AHK249" s="62"/>
      <c r="AIC249" s="342"/>
      <c r="AID249" s="62"/>
      <c r="AIE249" s="62"/>
      <c r="AIF249" s="62"/>
      <c r="AIG249" s="62"/>
      <c r="AIH249" s="62"/>
      <c r="AII249" s="62"/>
      <c r="AIJ249" s="62"/>
      <c r="AIK249" s="62"/>
      <c r="AIL249" s="62"/>
      <c r="AIM249" s="62"/>
      <c r="AIR249" s="62"/>
      <c r="AIW249" s="62"/>
      <c r="AJO249" s="342"/>
      <c r="AJP249" s="62"/>
      <c r="AJQ249" s="62"/>
      <c r="AJR249" s="62"/>
      <c r="AJS249" s="62"/>
      <c r="AJT249" s="62"/>
      <c r="AJU249" s="62"/>
      <c r="AJV249" s="62"/>
      <c r="AJW249" s="62"/>
      <c r="AJX249" s="62"/>
      <c r="AJY249" s="62"/>
      <c r="AKD249" s="62"/>
      <c r="AKI249" s="62"/>
      <c r="ALA249" s="342"/>
      <c r="ALB249" s="62"/>
      <c r="ALC249" s="62"/>
      <c r="ALD249" s="62"/>
      <c r="ALE249" s="62"/>
      <c r="ALF249" s="62"/>
      <c r="ALG249" s="62"/>
      <c r="ALH249" s="62"/>
      <c r="ALI249" s="62"/>
      <c r="ALJ249" s="62"/>
      <c r="ALK249" s="62"/>
      <c r="ALP249" s="62"/>
      <c r="ALU249" s="62"/>
      <c r="AMM249" s="342"/>
      <c r="AMN249" s="62"/>
      <c r="AMO249" s="62"/>
      <c r="AMP249" s="62"/>
      <c r="AMQ249" s="62"/>
      <c r="AMR249" s="62"/>
      <c r="AMS249" s="62"/>
      <c r="AMT249" s="62"/>
      <c r="AMU249" s="62"/>
      <c r="AMV249" s="62"/>
      <c r="AMW249" s="62"/>
      <c r="ANB249" s="62"/>
      <c r="ANG249" s="62"/>
      <c r="ANY249" s="342"/>
      <c r="ANZ249" s="62"/>
      <c r="AOA249" s="62"/>
      <c r="AOB249" s="62"/>
      <c r="AOC249" s="62"/>
      <c r="AOD249" s="62"/>
      <c r="AOE249" s="62"/>
      <c r="AOF249" s="62"/>
      <c r="AOG249" s="62"/>
      <c r="AOH249" s="62"/>
      <c r="AOI249" s="62"/>
      <c r="AON249" s="62"/>
      <c r="AOS249" s="62"/>
      <c r="APK249" s="342"/>
      <c r="APL249" s="62"/>
      <c r="APM249" s="62"/>
      <c r="APN249" s="62"/>
      <c r="APO249" s="62"/>
      <c r="APP249" s="62"/>
      <c r="APQ249" s="62"/>
      <c r="APR249" s="62"/>
      <c r="APS249" s="62"/>
      <c r="APT249" s="62"/>
      <c r="APU249" s="62"/>
      <c r="APZ249" s="62"/>
      <c r="AQE249" s="62"/>
      <c r="AQW249" s="342"/>
      <c r="AQX249" s="62"/>
      <c r="AQY249" s="62"/>
      <c r="AQZ249" s="62"/>
      <c r="ARA249" s="62"/>
      <c r="ARB249" s="62"/>
      <c r="ARC249" s="62"/>
      <c r="ARD249" s="62"/>
      <c r="ARE249" s="62"/>
      <c r="ARF249" s="62"/>
      <c r="ARG249" s="62"/>
      <c r="ARL249" s="62"/>
      <c r="ARQ249" s="62"/>
      <c r="ASI249" s="342"/>
      <c r="ASJ249" s="62"/>
      <c r="ASK249" s="62"/>
      <c r="ASL249" s="62"/>
      <c r="ASM249" s="62"/>
      <c r="ASN249" s="62"/>
      <c r="ASO249" s="62"/>
      <c r="ASP249" s="62"/>
      <c r="ASQ249" s="62"/>
      <c r="ASR249" s="62"/>
      <c r="ASS249" s="62"/>
      <c r="ASX249" s="62"/>
      <c r="ATC249" s="62"/>
      <c r="ATU249" s="342"/>
      <c r="ATV249" s="62"/>
      <c r="ATW249" s="62"/>
      <c r="ATX249" s="62"/>
      <c r="ATY249" s="62"/>
      <c r="ATZ249" s="62"/>
      <c r="AUA249" s="62"/>
      <c r="AUB249" s="62"/>
      <c r="AUC249" s="62"/>
      <c r="AUD249" s="62"/>
      <c r="AUE249" s="62"/>
      <c r="AUJ249" s="62"/>
      <c r="AUO249" s="62"/>
      <c r="AVG249" s="342"/>
      <c r="AVH249" s="62"/>
      <c r="AVI249" s="62"/>
      <c r="AVJ249" s="62"/>
      <c r="AVK249" s="62"/>
      <c r="AVL249" s="62"/>
      <c r="AVM249" s="62"/>
      <c r="AVN249" s="62"/>
      <c r="AVO249" s="62"/>
      <c r="AVP249" s="62"/>
      <c r="AVQ249" s="62"/>
      <c r="AVV249" s="62"/>
      <c r="AWA249" s="62"/>
      <c r="AWS249" s="342"/>
      <c r="AWT249" s="62"/>
      <c r="AWU249" s="62"/>
      <c r="AWV249" s="62"/>
      <c r="AWW249" s="62"/>
      <c r="AWX249" s="62"/>
      <c r="AWY249" s="62"/>
      <c r="AWZ249" s="62"/>
      <c r="AXA249" s="62"/>
      <c r="AXB249" s="62"/>
      <c r="AXC249" s="62"/>
      <c r="AXH249" s="62"/>
      <c r="AXM249" s="62"/>
      <c r="AYE249" s="342"/>
      <c r="AYF249" s="62"/>
      <c r="AYG249" s="62"/>
      <c r="AYH249" s="62"/>
      <c r="AYI249" s="62"/>
      <c r="AYJ249" s="62"/>
      <c r="AYK249" s="62"/>
      <c r="AYL249" s="62"/>
      <c r="AYM249" s="62"/>
      <c r="AYN249" s="62"/>
      <c r="AYO249" s="62"/>
      <c r="AYT249" s="62"/>
      <c r="AYY249" s="62"/>
      <c r="AZQ249" s="342"/>
      <c r="AZR249" s="62"/>
      <c r="AZS249" s="62"/>
      <c r="AZT249" s="62"/>
      <c r="AZU249" s="62"/>
      <c r="AZV249" s="62"/>
      <c r="AZW249" s="62"/>
      <c r="AZX249" s="62"/>
      <c r="AZY249" s="62"/>
      <c r="AZZ249" s="62"/>
      <c r="BAA249" s="62"/>
      <c r="BAF249" s="62"/>
      <c r="BAK249" s="62"/>
      <c r="BBC249" s="342"/>
      <c r="BBD249" s="62"/>
      <c r="BBE249" s="62"/>
      <c r="BBF249" s="62"/>
      <c r="BBG249" s="62"/>
      <c r="BBH249" s="62"/>
      <c r="BBI249" s="62"/>
      <c r="BBJ249" s="62"/>
      <c r="BBK249" s="62"/>
      <c r="BBL249" s="62"/>
      <c r="BBM249" s="62"/>
      <c r="BBR249" s="62"/>
      <c r="BBW249" s="62"/>
      <c r="BCO249" s="342"/>
      <c r="BCP249" s="62"/>
      <c r="BCQ249" s="62"/>
      <c r="BCR249" s="62"/>
      <c r="BCS249" s="62"/>
      <c r="BCT249" s="62"/>
      <c r="BCU249" s="62"/>
      <c r="BCV249" s="62"/>
      <c r="BCW249" s="62"/>
      <c r="BCX249" s="62"/>
      <c r="BCY249" s="62"/>
      <c r="BDD249" s="62"/>
      <c r="BDI249" s="62"/>
      <c r="BEA249" s="342"/>
      <c r="BEB249" s="62"/>
      <c r="BEC249" s="62"/>
      <c r="BED249" s="62"/>
      <c r="BEE249" s="62"/>
      <c r="BEF249" s="62"/>
      <c r="BEG249" s="62"/>
      <c r="BEH249" s="62"/>
      <c r="BEI249" s="62"/>
      <c r="BEJ249" s="62"/>
      <c r="BEK249" s="62"/>
      <c r="BEP249" s="62"/>
      <c r="BEU249" s="62"/>
      <c r="BFM249" s="342"/>
      <c r="BFN249" s="62"/>
      <c r="BFO249" s="62"/>
      <c r="BFP249" s="62"/>
      <c r="BFQ249" s="62"/>
      <c r="BFR249" s="62"/>
      <c r="BFS249" s="62"/>
      <c r="BFT249" s="62"/>
      <c r="BFU249" s="62"/>
      <c r="BFV249" s="62"/>
      <c r="BFW249" s="62"/>
      <c r="BGB249" s="62"/>
      <c r="BGG249" s="62"/>
      <c r="BGY249" s="342"/>
      <c r="BGZ249" s="62"/>
      <c r="BHA249" s="62"/>
      <c r="BHB249" s="62"/>
      <c r="BHC249" s="62"/>
      <c r="BHD249" s="62"/>
      <c r="BHE249" s="62"/>
      <c r="BHF249" s="62"/>
      <c r="BHG249" s="62"/>
      <c r="BHH249" s="62"/>
      <c r="BHI249" s="62"/>
      <c r="BHN249" s="62"/>
      <c r="BHS249" s="62"/>
      <c r="BIK249" s="342"/>
      <c r="BIL249" s="62"/>
      <c r="BIM249" s="62"/>
      <c r="BIN249" s="62"/>
      <c r="BIO249" s="62"/>
      <c r="BIP249" s="62"/>
      <c r="BIQ249" s="62"/>
      <c r="BIR249" s="62"/>
      <c r="BIS249" s="62"/>
      <c r="BIT249" s="62"/>
      <c r="BIU249" s="62"/>
      <c r="BIZ249" s="62"/>
      <c r="BJE249" s="62"/>
      <c r="BJW249" s="342"/>
      <c r="BJX249" s="62"/>
      <c r="BJY249" s="62"/>
      <c r="BJZ249" s="62"/>
      <c r="BKA249" s="62"/>
      <c r="BKB249" s="62"/>
      <c r="BKC249" s="62"/>
      <c r="BKD249" s="62"/>
      <c r="BKE249" s="62"/>
      <c r="BKF249" s="62"/>
      <c r="BKG249" s="62"/>
      <c r="BKL249" s="62"/>
      <c r="BKQ249" s="62"/>
      <c r="BLI249" s="342"/>
      <c r="BLJ249" s="62"/>
      <c r="BLK249" s="62"/>
      <c r="BLL249" s="62"/>
      <c r="BLM249" s="62"/>
      <c r="BLN249" s="62"/>
      <c r="BLO249" s="62"/>
      <c r="BLP249" s="62"/>
      <c r="BLQ249" s="62"/>
      <c r="BLR249" s="62"/>
      <c r="BLS249" s="62"/>
      <c r="BLX249" s="62"/>
      <c r="BMC249" s="62"/>
      <c r="BMU249" s="342"/>
      <c r="BMV249" s="62"/>
      <c r="BMW249" s="62"/>
      <c r="BMX249" s="62"/>
      <c r="BMY249" s="62"/>
      <c r="BMZ249" s="62"/>
      <c r="BNA249" s="62"/>
      <c r="BNB249" s="62"/>
      <c r="BNC249" s="62"/>
      <c r="BND249" s="62"/>
      <c r="BNE249" s="62"/>
      <c r="BNJ249" s="62"/>
      <c r="BNO249" s="62"/>
      <c r="BOG249" s="342"/>
      <c r="BOH249" s="62"/>
      <c r="BOI249" s="62"/>
      <c r="BOJ249" s="62"/>
      <c r="BOK249" s="62"/>
      <c r="BOL249" s="62"/>
      <c r="BOM249" s="62"/>
      <c r="BON249" s="62"/>
      <c r="BOO249" s="62"/>
      <c r="BOP249" s="62"/>
      <c r="BOQ249" s="62"/>
      <c r="BOV249" s="62"/>
      <c r="BPA249" s="62"/>
      <c r="BPS249" s="342"/>
      <c r="BPT249" s="62"/>
      <c r="BPU249" s="62"/>
      <c r="BPV249" s="62"/>
      <c r="BPW249" s="62"/>
      <c r="BPX249" s="62"/>
      <c r="BPY249" s="62"/>
      <c r="BPZ249" s="62"/>
      <c r="BQA249" s="62"/>
      <c r="BQB249" s="62"/>
      <c r="BQC249" s="62"/>
      <c r="BQH249" s="62"/>
      <c r="BQM249" s="62"/>
      <c r="BRE249" s="342"/>
      <c r="BRF249" s="62"/>
      <c r="BRG249" s="62"/>
      <c r="BRH249" s="62"/>
      <c r="BRI249" s="62"/>
      <c r="BRJ249" s="62"/>
      <c r="BRK249" s="62"/>
      <c r="BRL249" s="62"/>
      <c r="BRM249" s="62"/>
      <c r="BRN249" s="62"/>
      <c r="BRO249" s="62"/>
      <c r="BRT249" s="62"/>
      <c r="BRY249" s="62"/>
      <c r="BSQ249" s="342"/>
      <c r="BSR249" s="62"/>
      <c r="BSS249" s="62"/>
      <c r="BST249" s="62"/>
      <c r="BSU249" s="62"/>
      <c r="BSV249" s="62"/>
      <c r="BSW249" s="62"/>
      <c r="BSX249" s="62"/>
      <c r="BSY249" s="62"/>
      <c r="BSZ249" s="62"/>
      <c r="BTA249" s="62"/>
      <c r="BTF249" s="62"/>
      <c r="BTK249" s="62"/>
      <c r="BUC249" s="342"/>
      <c r="BUD249" s="62"/>
      <c r="BUE249" s="62"/>
      <c r="BUF249" s="62"/>
      <c r="BUG249" s="62"/>
      <c r="BUH249" s="62"/>
      <c r="BUI249" s="62"/>
      <c r="BUJ249" s="62"/>
      <c r="BUK249" s="62"/>
      <c r="BUL249" s="62"/>
      <c r="BUM249" s="62"/>
      <c r="BUR249" s="62"/>
      <c r="BUW249" s="62"/>
      <c r="BVO249" s="342"/>
      <c r="BVP249" s="62"/>
      <c r="BVQ249" s="62"/>
      <c r="BVR249" s="62"/>
      <c r="BVS249" s="62"/>
      <c r="BVT249" s="62"/>
      <c r="BVU249" s="62"/>
      <c r="BVV249" s="62"/>
      <c r="BVW249" s="62"/>
      <c r="BVX249" s="62"/>
      <c r="BVY249" s="62"/>
      <c r="BWD249" s="62"/>
      <c r="BWI249" s="62"/>
      <c r="BXA249" s="342"/>
      <c r="BXB249" s="62"/>
      <c r="BXC249" s="62"/>
      <c r="BXD249" s="62"/>
      <c r="BXE249" s="62"/>
      <c r="BXF249" s="62"/>
      <c r="BXG249" s="62"/>
      <c r="BXH249" s="62"/>
      <c r="BXI249" s="62"/>
      <c r="BXJ249" s="62"/>
      <c r="BXK249" s="62"/>
      <c r="BXP249" s="62"/>
      <c r="BXU249" s="62"/>
      <c r="BYM249" s="342"/>
      <c r="BYN249" s="62"/>
      <c r="BYO249" s="62"/>
      <c r="BYP249" s="62"/>
      <c r="BYQ249" s="62"/>
      <c r="BYR249" s="62"/>
      <c r="BYS249" s="62"/>
      <c r="BYT249" s="62"/>
      <c r="BYU249" s="62"/>
      <c r="BYV249" s="62"/>
      <c r="BYW249" s="62"/>
      <c r="BZB249" s="62"/>
      <c r="BZG249" s="62"/>
      <c r="BZY249" s="342"/>
      <c r="BZZ249" s="62"/>
      <c r="CAA249" s="62"/>
      <c r="CAB249" s="62"/>
      <c r="CAC249" s="62"/>
      <c r="CAD249" s="62"/>
      <c r="CAE249" s="62"/>
      <c r="CAF249" s="62"/>
      <c r="CAG249" s="62"/>
      <c r="CAH249" s="62"/>
      <c r="CAI249" s="62"/>
      <c r="CAN249" s="62"/>
      <c r="CAS249" s="62"/>
      <c r="CBK249" s="342"/>
      <c r="CBL249" s="62"/>
      <c r="CBM249" s="62"/>
      <c r="CBN249" s="62"/>
      <c r="CBO249" s="62"/>
      <c r="CBP249" s="62"/>
      <c r="CBQ249" s="62"/>
      <c r="CBR249" s="62"/>
      <c r="CBS249" s="62"/>
      <c r="CBT249" s="62"/>
      <c r="CBU249" s="62"/>
      <c r="CBZ249" s="62"/>
      <c r="CCE249" s="62"/>
      <c r="CCW249" s="342"/>
      <c r="CCX249" s="62"/>
      <c r="CCY249" s="62"/>
      <c r="CCZ249" s="62"/>
      <c r="CDA249" s="62"/>
      <c r="CDB249" s="62"/>
      <c r="CDC249" s="62"/>
      <c r="CDD249" s="62"/>
      <c r="CDE249" s="62"/>
      <c r="CDF249" s="62"/>
      <c r="CDG249" s="62"/>
      <c r="CDL249" s="62"/>
      <c r="CDQ249" s="62"/>
      <c r="CEI249" s="342"/>
      <c r="CEJ249" s="62"/>
      <c r="CEK249" s="62"/>
      <c r="CEL249" s="62"/>
      <c r="CEM249" s="62"/>
      <c r="CEN249" s="62"/>
      <c r="CEO249" s="62"/>
      <c r="CEP249" s="62"/>
      <c r="CEQ249" s="62"/>
      <c r="CER249" s="62"/>
      <c r="CES249" s="62"/>
      <c r="CEX249" s="62"/>
      <c r="CFC249" s="62"/>
      <c r="CFU249" s="342"/>
      <c r="CFV249" s="62"/>
      <c r="CFW249" s="62"/>
      <c r="CFX249" s="62"/>
      <c r="CFY249" s="62"/>
      <c r="CFZ249" s="62"/>
      <c r="CGA249" s="62"/>
      <c r="CGB249" s="62"/>
      <c r="CGC249" s="62"/>
      <c r="CGD249" s="62"/>
      <c r="CGE249" s="62"/>
      <c r="CGJ249" s="62"/>
      <c r="CGO249" s="62"/>
      <c r="CHG249" s="342"/>
      <c r="CHH249" s="62"/>
      <c r="CHI249" s="62"/>
      <c r="CHJ249" s="62"/>
      <c r="CHK249" s="62"/>
      <c r="CHL249" s="62"/>
      <c r="CHM249" s="62"/>
      <c r="CHN249" s="62"/>
      <c r="CHO249" s="62"/>
      <c r="CHP249" s="62"/>
      <c r="CHQ249" s="62"/>
      <c r="CHV249" s="62"/>
      <c r="CIA249" s="62"/>
      <c r="CIS249" s="342"/>
      <c r="CIT249" s="62"/>
      <c r="CIU249" s="62"/>
      <c r="CIV249" s="62"/>
      <c r="CIW249" s="62"/>
      <c r="CIX249" s="62"/>
      <c r="CIY249" s="62"/>
      <c r="CIZ249" s="62"/>
      <c r="CJA249" s="62"/>
      <c r="CJB249" s="62"/>
      <c r="CJC249" s="62"/>
      <c r="CJH249" s="62"/>
      <c r="CJM249" s="62"/>
      <c r="CKE249" s="342"/>
      <c r="CKF249" s="62"/>
      <c r="CKG249" s="62"/>
      <c r="CKH249" s="62"/>
      <c r="CKI249" s="62"/>
      <c r="CKJ249" s="62"/>
      <c r="CKK249" s="62"/>
      <c r="CKL249" s="62"/>
      <c r="CKM249" s="62"/>
      <c r="CKN249" s="62"/>
      <c r="CKO249" s="62"/>
      <c r="CKT249" s="62"/>
      <c r="CKY249" s="62"/>
      <c r="CLQ249" s="342"/>
      <c r="CLR249" s="62"/>
      <c r="CLS249" s="62"/>
      <c r="CLT249" s="62"/>
      <c r="CLU249" s="62"/>
      <c r="CLV249" s="62"/>
      <c r="CLW249" s="62"/>
      <c r="CLX249" s="62"/>
      <c r="CLY249" s="62"/>
      <c r="CLZ249" s="62"/>
      <c r="CMA249" s="62"/>
      <c r="CMF249" s="62"/>
      <c r="CMK249" s="62"/>
      <c r="CNC249" s="342"/>
      <c r="CND249" s="62"/>
      <c r="CNE249" s="62"/>
      <c r="CNF249" s="62"/>
      <c r="CNG249" s="62"/>
      <c r="CNH249" s="62"/>
      <c r="CNI249" s="62"/>
      <c r="CNJ249" s="62"/>
      <c r="CNK249" s="62"/>
      <c r="CNL249" s="62"/>
      <c r="CNM249" s="62"/>
      <c r="CNR249" s="62"/>
      <c r="CNW249" s="62"/>
      <c r="COO249" s="342"/>
      <c r="COP249" s="62"/>
      <c r="COQ249" s="62"/>
      <c r="COR249" s="62"/>
      <c r="COS249" s="62"/>
      <c r="COT249" s="62"/>
      <c r="COU249" s="62"/>
      <c r="COV249" s="62"/>
      <c r="COW249" s="62"/>
      <c r="COX249" s="62"/>
      <c r="COY249" s="62"/>
      <c r="CPD249" s="62"/>
      <c r="CPI249" s="62"/>
      <c r="CQA249" s="342"/>
      <c r="CQB249" s="62"/>
      <c r="CQC249" s="62"/>
      <c r="CQD249" s="62"/>
      <c r="CQE249" s="62"/>
      <c r="CQF249" s="62"/>
      <c r="CQG249" s="62"/>
      <c r="CQH249" s="62"/>
      <c r="CQI249" s="62"/>
      <c r="CQJ249" s="62"/>
      <c r="CQK249" s="62"/>
      <c r="CQP249" s="62"/>
      <c r="CQU249" s="62"/>
      <c r="CRM249" s="342"/>
      <c r="CRN249" s="62"/>
      <c r="CRO249" s="62"/>
      <c r="CRP249" s="62"/>
      <c r="CRQ249" s="62"/>
      <c r="CRR249" s="62"/>
      <c r="CRS249" s="62"/>
      <c r="CRT249" s="62"/>
      <c r="CRU249" s="62"/>
      <c r="CRV249" s="62"/>
      <c r="CRW249" s="62"/>
      <c r="CSB249" s="62"/>
      <c r="CSG249" s="62"/>
      <c r="CSY249" s="342"/>
      <c r="CSZ249" s="62"/>
      <c r="CTA249" s="62"/>
      <c r="CTB249" s="62"/>
      <c r="CTC249" s="62"/>
      <c r="CTD249" s="62"/>
      <c r="CTE249" s="62"/>
      <c r="CTF249" s="62"/>
      <c r="CTG249" s="62"/>
      <c r="CTH249" s="62"/>
      <c r="CTI249" s="62"/>
      <c r="CTN249" s="62"/>
      <c r="CTS249" s="62"/>
      <c r="CUK249" s="342"/>
      <c r="CUL249" s="62"/>
      <c r="CUM249" s="62"/>
      <c r="CUN249" s="62"/>
      <c r="CUO249" s="62"/>
      <c r="CUP249" s="62"/>
      <c r="CUQ249" s="62"/>
      <c r="CUR249" s="62"/>
      <c r="CUS249" s="62"/>
      <c r="CUT249" s="62"/>
      <c r="CUU249" s="62"/>
      <c r="CUZ249" s="62"/>
      <c r="CVE249" s="62"/>
      <c r="CVW249" s="342"/>
      <c r="CVX249" s="62"/>
      <c r="CVY249" s="62"/>
      <c r="CVZ249" s="62"/>
      <c r="CWA249" s="62"/>
      <c r="CWB249" s="62"/>
      <c r="CWC249" s="62"/>
      <c r="CWD249" s="62"/>
      <c r="CWE249" s="62"/>
      <c r="CWF249" s="62"/>
      <c r="CWG249" s="62"/>
      <c r="CWL249" s="62"/>
      <c r="CWQ249" s="62"/>
      <c r="CXI249" s="342"/>
      <c r="CXJ249" s="62"/>
      <c r="CXK249" s="62"/>
      <c r="CXL249" s="62"/>
      <c r="CXM249" s="62"/>
      <c r="CXN249" s="62"/>
      <c r="CXO249" s="62"/>
      <c r="CXP249" s="62"/>
      <c r="CXQ249" s="62"/>
      <c r="CXR249" s="62"/>
      <c r="CXS249" s="62"/>
      <c r="CXX249" s="62"/>
      <c r="CYC249" s="62"/>
      <c r="CYU249" s="342"/>
      <c r="CYV249" s="62"/>
      <c r="CYW249" s="62"/>
      <c r="CYX249" s="62"/>
      <c r="CYY249" s="62"/>
      <c r="CYZ249" s="62"/>
      <c r="CZA249" s="62"/>
      <c r="CZB249" s="62"/>
      <c r="CZC249" s="62"/>
      <c r="CZD249" s="62"/>
      <c r="CZE249" s="62"/>
      <c r="CZJ249" s="62"/>
      <c r="CZO249" s="62"/>
      <c r="DAG249" s="342"/>
      <c r="DAH249" s="62"/>
      <c r="DAI249" s="62"/>
      <c r="DAJ249" s="62"/>
      <c r="DAK249" s="62"/>
      <c r="DAL249" s="62"/>
      <c r="DAM249" s="62"/>
      <c r="DAN249" s="62"/>
      <c r="DAO249" s="62"/>
      <c r="DAP249" s="62"/>
      <c r="DAQ249" s="62"/>
      <c r="DAV249" s="62"/>
      <c r="DBA249" s="62"/>
      <c r="DBS249" s="342"/>
      <c r="DBT249" s="62"/>
      <c r="DBU249" s="62"/>
      <c r="DBV249" s="62"/>
      <c r="DBW249" s="62"/>
      <c r="DBX249" s="62"/>
      <c r="DBY249" s="62"/>
      <c r="DBZ249" s="62"/>
      <c r="DCA249" s="62"/>
      <c r="DCB249" s="62"/>
      <c r="DCC249" s="62"/>
      <c r="DCH249" s="62"/>
      <c r="DCM249" s="62"/>
      <c r="DDE249" s="342"/>
      <c r="DDF249" s="62"/>
      <c r="DDG249" s="62"/>
      <c r="DDH249" s="62"/>
      <c r="DDI249" s="62"/>
      <c r="DDJ249" s="62"/>
      <c r="DDK249" s="62"/>
      <c r="DDL249" s="62"/>
      <c r="DDM249" s="62"/>
      <c r="DDN249" s="62"/>
      <c r="DDO249" s="62"/>
      <c r="DDT249" s="62"/>
      <c r="DDY249" s="62"/>
      <c r="DEQ249" s="342"/>
      <c r="DER249" s="62"/>
      <c r="DES249" s="62"/>
      <c r="DET249" s="62"/>
      <c r="DEU249" s="62"/>
      <c r="DEV249" s="62"/>
      <c r="DEW249" s="62"/>
      <c r="DEX249" s="62"/>
      <c r="DEY249" s="62"/>
      <c r="DEZ249" s="62"/>
      <c r="DFA249" s="62"/>
      <c r="DFF249" s="62"/>
      <c r="DFK249" s="62"/>
      <c r="DGC249" s="342"/>
      <c r="DGD249" s="62"/>
      <c r="DGE249" s="62"/>
      <c r="DGF249" s="62"/>
      <c r="DGG249" s="62"/>
      <c r="DGH249" s="62"/>
      <c r="DGI249" s="62"/>
      <c r="DGJ249" s="62"/>
      <c r="DGK249" s="62"/>
      <c r="DGL249" s="62"/>
      <c r="DGM249" s="62"/>
      <c r="DGR249" s="62"/>
      <c r="DGW249" s="62"/>
      <c r="DHO249" s="342"/>
      <c r="DHP249" s="62"/>
      <c r="DHQ249" s="62"/>
      <c r="DHR249" s="62"/>
      <c r="DHS249" s="62"/>
      <c r="DHT249" s="62"/>
      <c r="DHU249" s="62"/>
      <c r="DHV249" s="62"/>
      <c r="DHW249" s="62"/>
      <c r="DHX249" s="62"/>
      <c r="DHY249" s="62"/>
      <c r="DID249" s="62"/>
      <c r="DII249" s="62"/>
      <c r="DJA249" s="342"/>
      <c r="DJB249" s="62"/>
      <c r="DJC249" s="62"/>
      <c r="DJD249" s="62"/>
      <c r="DJE249" s="62"/>
      <c r="DJF249" s="62"/>
      <c r="DJG249" s="62"/>
      <c r="DJH249" s="62"/>
      <c r="DJI249" s="62"/>
      <c r="DJJ249" s="62"/>
      <c r="DJK249" s="62"/>
      <c r="DJP249" s="62"/>
      <c r="DJU249" s="62"/>
      <c r="DKM249" s="342"/>
      <c r="DKN249" s="62"/>
      <c r="DKO249" s="62"/>
      <c r="DKP249" s="62"/>
      <c r="DKQ249" s="62"/>
      <c r="DKR249" s="62"/>
      <c r="DKS249" s="62"/>
      <c r="DKT249" s="62"/>
      <c r="DKU249" s="62"/>
      <c r="DKV249" s="62"/>
      <c r="DKW249" s="62"/>
      <c r="DLB249" s="62"/>
      <c r="DLG249" s="62"/>
      <c r="DLY249" s="342"/>
      <c r="DLZ249" s="62"/>
      <c r="DMA249" s="62"/>
      <c r="DMB249" s="62"/>
      <c r="DMC249" s="62"/>
      <c r="DMD249" s="62"/>
      <c r="DME249" s="62"/>
      <c r="DMF249" s="62"/>
      <c r="DMG249" s="62"/>
      <c r="DMH249" s="62"/>
      <c r="DMI249" s="62"/>
      <c r="DMN249" s="62"/>
      <c r="DMS249" s="62"/>
      <c r="DNK249" s="342"/>
      <c r="DNL249" s="62"/>
      <c r="DNM249" s="62"/>
      <c r="DNN249" s="62"/>
      <c r="DNO249" s="62"/>
      <c r="DNP249" s="62"/>
      <c r="DNQ249" s="62"/>
      <c r="DNR249" s="62"/>
      <c r="DNS249" s="62"/>
      <c r="DNT249" s="62"/>
      <c r="DNU249" s="62"/>
      <c r="DNZ249" s="62"/>
      <c r="DOE249" s="62"/>
      <c r="DOW249" s="342"/>
      <c r="DOX249" s="62"/>
      <c r="DOY249" s="62"/>
      <c r="DOZ249" s="62"/>
      <c r="DPA249" s="62"/>
      <c r="DPB249" s="62"/>
      <c r="DPC249" s="62"/>
      <c r="DPD249" s="62"/>
      <c r="DPE249" s="62"/>
      <c r="DPF249" s="62"/>
      <c r="DPG249" s="62"/>
      <c r="DPL249" s="62"/>
      <c r="DPQ249" s="62"/>
      <c r="DQI249" s="342"/>
      <c r="DQJ249" s="62"/>
      <c r="DQK249" s="62"/>
      <c r="DQL249" s="62"/>
      <c r="DQM249" s="62"/>
      <c r="DQN249" s="62"/>
      <c r="DQO249" s="62"/>
      <c r="DQP249" s="62"/>
      <c r="DQQ249" s="62"/>
      <c r="DQR249" s="62"/>
      <c r="DQS249" s="62"/>
      <c r="DQX249" s="62"/>
      <c r="DRC249" s="62"/>
      <c r="DRU249" s="342"/>
      <c r="DRV249" s="62"/>
      <c r="DRW249" s="62"/>
      <c r="DRX249" s="62"/>
      <c r="DRY249" s="62"/>
      <c r="DRZ249" s="62"/>
      <c r="DSA249" s="62"/>
      <c r="DSB249" s="62"/>
      <c r="DSC249" s="62"/>
      <c r="DSD249" s="62"/>
      <c r="DSE249" s="62"/>
      <c r="DSJ249" s="62"/>
      <c r="DSO249" s="62"/>
      <c r="DTG249" s="342"/>
      <c r="DTH249" s="62"/>
      <c r="DTI249" s="62"/>
      <c r="DTJ249" s="62"/>
      <c r="DTK249" s="62"/>
      <c r="DTL249" s="62"/>
      <c r="DTM249" s="62"/>
      <c r="DTN249" s="62"/>
      <c r="DTO249" s="62"/>
      <c r="DTP249" s="62"/>
      <c r="DTQ249" s="62"/>
      <c r="DTV249" s="62"/>
      <c r="DUA249" s="62"/>
      <c r="DUS249" s="342"/>
      <c r="DUT249" s="62"/>
      <c r="DUU249" s="62"/>
      <c r="DUV249" s="62"/>
      <c r="DUW249" s="62"/>
      <c r="DUX249" s="62"/>
      <c r="DUY249" s="62"/>
      <c r="DUZ249" s="62"/>
      <c r="DVA249" s="62"/>
      <c r="DVB249" s="62"/>
      <c r="DVC249" s="62"/>
      <c r="DVH249" s="62"/>
      <c r="DVM249" s="62"/>
      <c r="DWE249" s="342"/>
      <c r="DWF249" s="62"/>
      <c r="DWG249" s="62"/>
      <c r="DWH249" s="62"/>
      <c r="DWI249" s="62"/>
      <c r="DWJ249" s="62"/>
      <c r="DWK249" s="62"/>
      <c r="DWL249" s="62"/>
      <c r="DWM249" s="62"/>
      <c r="DWN249" s="62"/>
      <c r="DWO249" s="62"/>
      <c r="DWT249" s="62"/>
      <c r="DWY249" s="62"/>
      <c r="DXQ249" s="342"/>
      <c r="DXR249" s="62"/>
      <c r="DXS249" s="62"/>
      <c r="DXT249" s="62"/>
      <c r="DXU249" s="62"/>
      <c r="DXV249" s="62"/>
      <c r="DXW249" s="62"/>
      <c r="DXX249" s="62"/>
      <c r="DXY249" s="62"/>
      <c r="DXZ249" s="62"/>
      <c r="DYA249" s="62"/>
      <c r="DYF249" s="62"/>
      <c r="DYK249" s="62"/>
      <c r="DZC249" s="342"/>
      <c r="DZD249" s="62"/>
      <c r="DZE249" s="62"/>
      <c r="DZF249" s="62"/>
      <c r="DZG249" s="62"/>
      <c r="DZH249" s="62"/>
      <c r="DZI249" s="62"/>
      <c r="DZJ249" s="62"/>
      <c r="DZK249" s="62"/>
      <c r="DZL249" s="62"/>
      <c r="DZM249" s="62"/>
      <c r="DZR249" s="62"/>
      <c r="DZW249" s="62"/>
      <c r="EAO249" s="342"/>
      <c r="EAP249" s="62"/>
      <c r="EAQ249" s="62"/>
      <c r="EAR249" s="62"/>
      <c r="EAS249" s="62"/>
      <c r="EAT249" s="62"/>
      <c r="EAU249" s="62"/>
      <c r="EAV249" s="62"/>
      <c r="EAW249" s="62"/>
      <c r="EAX249" s="62"/>
      <c r="EAY249" s="62"/>
      <c r="EBD249" s="62"/>
      <c r="EBI249" s="62"/>
      <c r="ECA249" s="342"/>
      <c r="ECB249" s="62"/>
      <c r="ECC249" s="62"/>
      <c r="ECD249" s="62"/>
      <c r="ECE249" s="62"/>
      <c r="ECF249" s="62"/>
      <c r="ECG249" s="62"/>
      <c r="ECH249" s="62"/>
      <c r="ECI249" s="62"/>
      <c r="ECJ249" s="62"/>
      <c r="ECK249" s="62"/>
      <c r="ECP249" s="62"/>
      <c r="ECU249" s="62"/>
      <c r="EDM249" s="342"/>
      <c r="EDN249" s="62"/>
      <c r="EDO249" s="62"/>
      <c r="EDP249" s="62"/>
      <c r="EDQ249" s="62"/>
      <c r="EDR249" s="62"/>
      <c r="EDS249" s="62"/>
      <c r="EDT249" s="62"/>
      <c r="EDU249" s="62"/>
      <c r="EDV249" s="62"/>
      <c r="EDW249" s="62"/>
      <c r="EEB249" s="62"/>
      <c r="EEG249" s="62"/>
      <c r="EEY249" s="342"/>
      <c r="EEZ249" s="62"/>
      <c r="EFA249" s="62"/>
      <c r="EFB249" s="62"/>
      <c r="EFC249" s="62"/>
      <c r="EFD249" s="62"/>
      <c r="EFE249" s="62"/>
      <c r="EFF249" s="62"/>
      <c r="EFG249" s="62"/>
      <c r="EFH249" s="62"/>
      <c r="EFI249" s="62"/>
      <c r="EFN249" s="62"/>
      <c r="EFS249" s="62"/>
      <c r="EGK249" s="342"/>
      <c r="EGL249" s="62"/>
      <c r="EGM249" s="62"/>
      <c r="EGN249" s="62"/>
      <c r="EGO249" s="62"/>
      <c r="EGP249" s="62"/>
      <c r="EGQ249" s="62"/>
      <c r="EGR249" s="62"/>
      <c r="EGS249" s="62"/>
      <c r="EGT249" s="62"/>
      <c r="EGU249" s="62"/>
      <c r="EGZ249" s="62"/>
      <c r="EHE249" s="62"/>
      <c r="EHW249" s="342"/>
      <c r="EHX249" s="62"/>
      <c r="EHY249" s="62"/>
      <c r="EHZ249" s="62"/>
      <c r="EIA249" s="62"/>
      <c r="EIB249" s="62"/>
      <c r="EIC249" s="62"/>
      <c r="EID249" s="62"/>
      <c r="EIE249" s="62"/>
      <c r="EIF249" s="62"/>
      <c r="EIG249" s="62"/>
      <c r="EIL249" s="62"/>
      <c r="EIQ249" s="62"/>
      <c r="EJI249" s="342"/>
      <c r="EJJ249" s="62"/>
      <c r="EJK249" s="62"/>
      <c r="EJL249" s="62"/>
      <c r="EJM249" s="62"/>
      <c r="EJN249" s="62"/>
      <c r="EJO249" s="62"/>
      <c r="EJP249" s="62"/>
      <c r="EJQ249" s="62"/>
      <c r="EJR249" s="62"/>
      <c r="EJS249" s="62"/>
      <c r="EJX249" s="62"/>
      <c r="EKC249" s="62"/>
      <c r="EKU249" s="342"/>
      <c r="EKV249" s="62"/>
      <c r="EKW249" s="62"/>
      <c r="EKX249" s="62"/>
      <c r="EKY249" s="62"/>
      <c r="EKZ249" s="62"/>
      <c r="ELA249" s="62"/>
      <c r="ELB249" s="62"/>
      <c r="ELC249" s="62"/>
      <c r="ELD249" s="62"/>
      <c r="ELE249" s="62"/>
      <c r="ELJ249" s="62"/>
      <c r="ELO249" s="62"/>
      <c r="EMG249" s="342"/>
      <c r="EMH249" s="62"/>
      <c r="EMI249" s="62"/>
      <c r="EMJ249" s="62"/>
      <c r="EMK249" s="62"/>
      <c r="EML249" s="62"/>
      <c r="EMM249" s="62"/>
      <c r="EMN249" s="62"/>
      <c r="EMO249" s="62"/>
      <c r="EMP249" s="62"/>
      <c r="EMQ249" s="62"/>
      <c r="EMV249" s="62"/>
      <c r="ENA249" s="62"/>
      <c r="ENS249" s="342"/>
      <c r="ENT249" s="62"/>
      <c r="ENU249" s="62"/>
      <c r="ENV249" s="62"/>
      <c r="ENW249" s="62"/>
      <c r="ENX249" s="62"/>
      <c r="ENY249" s="62"/>
      <c r="ENZ249" s="62"/>
      <c r="EOA249" s="62"/>
      <c r="EOB249" s="62"/>
      <c r="EOC249" s="62"/>
      <c r="EOH249" s="62"/>
      <c r="EOM249" s="62"/>
      <c r="EPE249" s="342"/>
      <c r="EPF249" s="62"/>
      <c r="EPG249" s="62"/>
      <c r="EPH249" s="62"/>
      <c r="EPI249" s="62"/>
      <c r="EPJ249" s="62"/>
      <c r="EPK249" s="62"/>
      <c r="EPL249" s="62"/>
      <c r="EPM249" s="62"/>
      <c r="EPN249" s="62"/>
      <c r="EPO249" s="62"/>
      <c r="EPT249" s="62"/>
      <c r="EPY249" s="62"/>
      <c r="EQQ249" s="342"/>
      <c r="EQR249" s="62"/>
      <c r="EQS249" s="62"/>
      <c r="EQT249" s="62"/>
      <c r="EQU249" s="62"/>
      <c r="EQV249" s="62"/>
      <c r="EQW249" s="62"/>
      <c r="EQX249" s="62"/>
      <c r="EQY249" s="62"/>
      <c r="EQZ249" s="62"/>
      <c r="ERA249" s="62"/>
      <c r="ERF249" s="62"/>
      <c r="ERK249" s="62"/>
      <c r="ESC249" s="342"/>
      <c r="ESD249" s="62"/>
      <c r="ESE249" s="62"/>
      <c r="ESF249" s="62"/>
      <c r="ESG249" s="62"/>
      <c r="ESH249" s="62"/>
      <c r="ESI249" s="62"/>
      <c r="ESJ249" s="62"/>
      <c r="ESK249" s="62"/>
      <c r="ESL249" s="62"/>
      <c r="ESM249" s="62"/>
      <c r="ESR249" s="62"/>
      <c r="ESW249" s="62"/>
      <c r="ETO249" s="342"/>
      <c r="ETP249" s="62"/>
      <c r="ETQ249" s="62"/>
      <c r="ETR249" s="62"/>
      <c r="ETS249" s="62"/>
      <c r="ETT249" s="62"/>
      <c r="ETU249" s="62"/>
      <c r="ETV249" s="62"/>
      <c r="ETW249" s="62"/>
      <c r="ETX249" s="62"/>
      <c r="ETY249" s="62"/>
      <c r="EUD249" s="62"/>
      <c r="EUI249" s="62"/>
      <c r="EVA249" s="342"/>
      <c r="EVB249" s="62"/>
      <c r="EVC249" s="62"/>
      <c r="EVD249" s="62"/>
      <c r="EVE249" s="62"/>
      <c r="EVF249" s="62"/>
      <c r="EVG249" s="62"/>
      <c r="EVH249" s="62"/>
      <c r="EVI249" s="62"/>
      <c r="EVJ249" s="62"/>
      <c r="EVK249" s="62"/>
      <c r="EVP249" s="62"/>
      <c r="EVU249" s="62"/>
      <c r="EWM249" s="342"/>
      <c r="EWN249" s="62"/>
      <c r="EWO249" s="62"/>
      <c r="EWP249" s="62"/>
      <c r="EWQ249" s="62"/>
      <c r="EWR249" s="62"/>
      <c r="EWS249" s="62"/>
      <c r="EWT249" s="62"/>
      <c r="EWU249" s="62"/>
      <c r="EWV249" s="62"/>
      <c r="EWW249" s="62"/>
      <c r="EXB249" s="62"/>
      <c r="EXG249" s="62"/>
      <c r="EXY249" s="342"/>
      <c r="EXZ249" s="62"/>
      <c r="EYA249" s="62"/>
      <c r="EYB249" s="62"/>
      <c r="EYC249" s="62"/>
      <c r="EYD249" s="62"/>
      <c r="EYE249" s="62"/>
      <c r="EYF249" s="62"/>
      <c r="EYG249" s="62"/>
      <c r="EYH249" s="62"/>
      <c r="EYI249" s="62"/>
      <c r="EYN249" s="62"/>
      <c r="EYS249" s="62"/>
      <c r="EZK249" s="342"/>
      <c r="EZL249" s="62"/>
      <c r="EZM249" s="62"/>
      <c r="EZN249" s="62"/>
      <c r="EZO249" s="62"/>
      <c r="EZP249" s="62"/>
      <c r="EZQ249" s="62"/>
      <c r="EZR249" s="62"/>
      <c r="EZS249" s="62"/>
      <c r="EZT249" s="62"/>
      <c r="EZU249" s="62"/>
      <c r="EZZ249" s="62"/>
      <c r="FAE249" s="62"/>
      <c r="FAW249" s="342"/>
      <c r="FAX249" s="62"/>
      <c r="FAY249" s="62"/>
      <c r="FAZ249" s="62"/>
      <c r="FBA249" s="62"/>
      <c r="FBB249" s="62"/>
      <c r="FBC249" s="62"/>
      <c r="FBD249" s="62"/>
      <c r="FBE249" s="62"/>
      <c r="FBF249" s="62"/>
      <c r="FBG249" s="62"/>
      <c r="FBL249" s="62"/>
      <c r="FBQ249" s="62"/>
      <c r="FCI249" s="342"/>
      <c r="FCJ249" s="62"/>
      <c r="FCK249" s="62"/>
      <c r="FCL249" s="62"/>
      <c r="FCM249" s="62"/>
      <c r="FCN249" s="62"/>
      <c r="FCO249" s="62"/>
      <c r="FCP249" s="62"/>
      <c r="FCQ249" s="62"/>
      <c r="FCR249" s="62"/>
      <c r="FCS249" s="62"/>
      <c r="FCX249" s="62"/>
      <c r="FDC249" s="62"/>
      <c r="FDU249" s="342"/>
      <c r="FDV249" s="62"/>
      <c r="FDW249" s="62"/>
      <c r="FDX249" s="62"/>
      <c r="FDY249" s="62"/>
      <c r="FDZ249" s="62"/>
      <c r="FEA249" s="62"/>
      <c r="FEB249" s="62"/>
      <c r="FEC249" s="62"/>
      <c r="FED249" s="62"/>
      <c r="FEE249" s="62"/>
      <c r="FEJ249" s="62"/>
      <c r="FEO249" s="62"/>
      <c r="FFG249" s="342"/>
      <c r="FFH249" s="62"/>
      <c r="FFI249" s="62"/>
      <c r="FFJ249" s="62"/>
      <c r="FFK249" s="62"/>
      <c r="FFL249" s="62"/>
      <c r="FFM249" s="62"/>
      <c r="FFN249" s="62"/>
      <c r="FFO249" s="62"/>
      <c r="FFP249" s="62"/>
      <c r="FFQ249" s="62"/>
      <c r="FFV249" s="62"/>
      <c r="FGA249" s="62"/>
      <c r="FGS249" s="342"/>
      <c r="FGT249" s="62"/>
      <c r="FGU249" s="62"/>
      <c r="FGV249" s="62"/>
      <c r="FGW249" s="62"/>
      <c r="FGX249" s="62"/>
      <c r="FGY249" s="62"/>
      <c r="FGZ249" s="62"/>
      <c r="FHA249" s="62"/>
      <c r="FHB249" s="62"/>
      <c r="FHC249" s="62"/>
      <c r="FHH249" s="62"/>
      <c r="FHM249" s="62"/>
      <c r="FIE249" s="342"/>
      <c r="FIF249" s="62"/>
      <c r="FIG249" s="62"/>
      <c r="FIH249" s="62"/>
      <c r="FII249" s="62"/>
      <c r="FIJ249" s="62"/>
      <c r="FIK249" s="62"/>
      <c r="FIL249" s="62"/>
      <c r="FIM249" s="62"/>
      <c r="FIN249" s="62"/>
      <c r="FIO249" s="62"/>
      <c r="FIT249" s="62"/>
      <c r="FIY249" s="62"/>
      <c r="FJQ249" s="342"/>
      <c r="FJR249" s="62"/>
      <c r="FJS249" s="62"/>
      <c r="FJT249" s="62"/>
      <c r="FJU249" s="62"/>
      <c r="FJV249" s="62"/>
      <c r="FJW249" s="62"/>
      <c r="FJX249" s="62"/>
      <c r="FJY249" s="62"/>
      <c r="FJZ249" s="62"/>
      <c r="FKA249" s="62"/>
      <c r="FKF249" s="62"/>
      <c r="FKK249" s="62"/>
      <c r="FLC249" s="342"/>
      <c r="FLD249" s="62"/>
      <c r="FLE249" s="62"/>
      <c r="FLF249" s="62"/>
      <c r="FLG249" s="62"/>
      <c r="FLH249" s="62"/>
      <c r="FLI249" s="62"/>
      <c r="FLJ249" s="62"/>
      <c r="FLK249" s="62"/>
      <c r="FLL249" s="62"/>
      <c r="FLM249" s="62"/>
      <c r="FLR249" s="62"/>
      <c r="FLW249" s="62"/>
      <c r="FMO249" s="342"/>
      <c r="FMP249" s="62"/>
      <c r="FMQ249" s="62"/>
      <c r="FMR249" s="62"/>
      <c r="FMS249" s="62"/>
      <c r="FMT249" s="62"/>
      <c r="FMU249" s="62"/>
      <c r="FMV249" s="62"/>
      <c r="FMW249" s="62"/>
      <c r="FMX249" s="62"/>
      <c r="FMY249" s="62"/>
      <c r="FND249" s="62"/>
      <c r="FNI249" s="62"/>
      <c r="FOA249" s="342"/>
      <c r="FOB249" s="62"/>
      <c r="FOC249" s="62"/>
      <c r="FOD249" s="62"/>
      <c r="FOE249" s="62"/>
      <c r="FOF249" s="62"/>
      <c r="FOG249" s="62"/>
      <c r="FOH249" s="62"/>
      <c r="FOI249" s="62"/>
      <c r="FOJ249" s="62"/>
      <c r="FOK249" s="62"/>
      <c r="FOP249" s="62"/>
      <c r="FOU249" s="62"/>
      <c r="FPM249" s="342"/>
      <c r="FPN249" s="62"/>
      <c r="FPO249" s="62"/>
      <c r="FPP249" s="62"/>
      <c r="FPQ249" s="62"/>
      <c r="FPR249" s="62"/>
      <c r="FPS249" s="62"/>
      <c r="FPT249" s="62"/>
      <c r="FPU249" s="62"/>
      <c r="FPV249" s="62"/>
      <c r="FPW249" s="62"/>
      <c r="FQB249" s="62"/>
      <c r="FQG249" s="62"/>
      <c r="FQY249" s="342"/>
      <c r="FQZ249" s="62"/>
      <c r="FRA249" s="62"/>
      <c r="FRB249" s="62"/>
      <c r="FRC249" s="62"/>
      <c r="FRD249" s="62"/>
      <c r="FRE249" s="62"/>
      <c r="FRF249" s="62"/>
      <c r="FRG249" s="62"/>
      <c r="FRH249" s="62"/>
      <c r="FRI249" s="62"/>
      <c r="FRN249" s="62"/>
      <c r="FRS249" s="62"/>
      <c r="FSK249" s="342"/>
      <c r="FSL249" s="62"/>
      <c r="FSM249" s="62"/>
      <c r="FSN249" s="62"/>
      <c r="FSO249" s="62"/>
      <c r="FSP249" s="62"/>
      <c r="FSQ249" s="62"/>
      <c r="FSR249" s="62"/>
      <c r="FSS249" s="62"/>
      <c r="FST249" s="62"/>
      <c r="FSU249" s="62"/>
      <c r="FSZ249" s="62"/>
      <c r="FTE249" s="62"/>
      <c r="FTW249" s="342"/>
      <c r="FTX249" s="62"/>
      <c r="FTY249" s="62"/>
      <c r="FTZ249" s="62"/>
      <c r="FUA249" s="62"/>
      <c r="FUB249" s="62"/>
      <c r="FUC249" s="62"/>
      <c r="FUD249" s="62"/>
      <c r="FUE249" s="62"/>
      <c r="FUF249" s="62"/>
      <c r="FUG249" s="62"/>
      <c r="FUL249" s="62"/>
      <c r="FUQ249" s="62"/>
      <c r="FVI249" s="342"/>
      <c r="FVJ249" s="62"/>
      <c r="FVK249" s="62"/>
      <c r="FVL249" s="62"/>
      <c r="FVM249" s="62"/>
      <c r="FVN249" s="62"/>
      <c r="FVO249" s="62"/>
      <c r="FVP249" s="62"/>
      <c r="FVQ249" s="62"/>
      <c r="FVR249" s="62"/>
      <c r="FVS249" s="62"/>
      <c r="FVX249" s="62"/>
      <c r="FWC249" s="62"/>
      <c r="FWU249" s="342"/>
      <c r="FWV249" s="62"/>
      <c r="FWW249" s="62"/>
      <c r="FWX249" s="62"/>
      <c r="FWY249" s="62"/>
      <c r="FWZ249" s="62"/>
      <c r="FXA249" s="62"/>
      <c r="FXB249" s="62"/>
      <c r="FXC249" s="62"/>
      <c r="FXD249" s="62"/>
      <c r="FXE249" s="62"/>
      <c r="FXJ249" s="62"/>
      <c r="FXO249" s="62"/>
      <c r="FYG249" s="342"/>
      <c r="FYH249" s="62"/>
      <c r="FYI249" s="62"/>
      <c r="FYJ249" s="62"/>
      <c r="FYK249" s="62"/>
      <c r="FYL249" s="62"/>
      <c r="FYM249" s="62"/>
      <c r="FYN249" s="62"/>
      <c r="FYO249" s="62"/>
      <c r="FYP249" s="62"/>
      <c r="FYQ249" s="62"/>
      <c r="FYV249" s="62"/>
      <c r="FZA249" s="62"/>
      <c r="FZS249" s="342"/>
      <c r="FZT249" s="62"/>
      <c r="FZU249" s="62"/>
      <c r="FZV249" s="62"/>
      <c r="FZW249" s="62"/>
      <c r="FZX249" s="62"/>
      <c r="FZY249" s="62"/>
      <c r="FZZ249" s="62"/>
      <c r="GAA249" s="62"/>
      <c r="GAB249" s="62"/>
      <c r="GAC249" s="62"/>
      <c r="GAH249" s="62"/>
      <c r="GAM249" s="62"/>
      <c r="GBE249" s="342"/>
      <c r="GBF249" s="62"/>
      <c r="GBG249" s="62"/>
      <c r="GBH249" s="62"/>
      <c r="GBI249" s="62"/>
      <c r="GBJ249" s="62"/>
      <c r="GBK249" s="62"/>
      <c r="GBL249" s="62"/>
      <c r="GBM249" s="62"/>
      <c r="GBN249" s="62"/>
      <c r="GBO249" s="62"/>
      <c r="GBT249" s="62"/>
      <c r="GBY249" s="62"/>
      <c r="GCQ249" s="342"/>
      <c r="GCR249" s="62"/>
      <c r="GCS249" s="62"/>
      <c r="GCT249" s="62"/>
      <c r="GCU249" s="62"/>
      <c r="GCV249" s="62"/>
      <c r="GCW249" s="62"/>
      <c r="GCX249" s="62"/>
      <c r="GCY249" s="62"/>
      <c r="GCZ249" s="62"/>
      <c r="GDA249" s="62"/>
      <c r="GDF249" s="62"/>
      <c r="GDK249" s="62"/>
      <c r="GEC249" s="342"/>
      <c r="GED249" s="62"/>
      <c r="GEE249" s="62"/>
      <c r="GEF249" s="62"/>
      <c r="GEG249" s="62"/>
      <c r="GEH249" s="62"/>
      <c r="GEI249" s="62"/>
      <c r="GEJ249" s="62"/>
      <c r="GEK249" s="62"/>
      <c r="GEL249" s="62"/>
      <c r="GEM249" s="62"/>
      <c r="GER249" s="62"/>
      <c r="GEW249" s="62"/>
      <c r="GFO249" s="342"/>
      <c r="GFP249" s="62"/>
      <c r="GFQ249" s="62"/>
      <c r="GFR249" s="62"/>
      <c r="GFS249" s="62"/>
      <c r="GFT249" s="62"/>
      <c r="GFU249" s="62"/>
      <c r="GFV249" s="62"/>
      <c r="GFW249" s="62"/>
      <c r="GFX249" s="62"/>
      <c r="GFY249" s="62"/>
      <c r="GGD249" s="62"/>
      <c r="GGI249" s="62"/>
      <c r="GHA249" s="342"/>
      <c r="GHB249" s="62"/>
      <c r="GHC249" s="62"/>
      <c r="GHD249" s="62"/>
      <c r="GHE249" s="62"/>
      <c r="GHF249" s="62"/>
      <c r="GHG249" s="62"/>
      <c r="GHH249" s="62"/>
      <c r="GHI249" s="62"/>
      <c r="GHJ249" s="62"/>
      <c r="GHK249" s="62"/>
      <c r="GHP249" s="62"/>
      <c r="GHU249" s="62"/>
      <c r="GIM249" s="342"/>
      <c r="GIN249" s="62"/>
      <c r="GIO249" s="62"/>
      <c r="GIP249" s="62"/>
      <c r="GIQ249" s="62"/>
      <c r="GIR249" s="62"/>
      <c r="GIS249" s="62"/>
      <c r="GIT249" s="62"/>
      <c r="GIU249" s="62"/>
      <c r="GIV249" s="62"/>
      <c r="GIW249" s="62"/>
      <c r="GJB249" s="62"/>
      <c r="GJG249" s="62"/>
      <c r="GJY249" s="342"/>
      <c r="GJZ249" s="62"/>
      <c r="GKA249" s="62"/>
      <c r="GKB249" s="62"/>
      <c r="GKC249" s="62"/>
      <c r="GKD249" s="62"/>
      <c r="GKE249" s="62"/>
      <c r="GKF249" s="62"/>
      <c r="GKG249" s="62"/>
      <c r="GKH249" s="62"/>
      <c r="GKI249" s="62"/>
      <c r="GKN249" s="62"/>
      <c r="GKS249" s="62"/>
      <c r="GLK249" s="342"/>
      <c r="GLL249" s="62"/>
      <c r="GLM249" s="62"/>
      <c r="GLN249" s="62"/>
      <c r="GLO249" s="62"/>
      <c r="GLP249" s="62"/>
      <c r="GLQ249" s="62"/>
      <c r="GLR249" s="62"/>
      <c r="GLS249" s="62"/>
      <c r="GLT249" s="62"/>
      <c r="GLU249" s="62"/>
      <c r="GLZ249" s="62"/>
      <c r="GME249" s="62"/>
      <c r="GMW249" s="342"/>
      <c r="GMX249" s="62"/>
      <c r="GMY249" s="62"/>
      <c r="GMZ249" s="62"/>
      <c r="GNA249" s="62"/>
      <c r="GNB249" s="62"/>
      <c r="GNC249" s="62"/>
      <c r="GND249" s="62"/>
      <c r="GNE249" s="62"/>
      <c r="GNF249" s="62"/>
      <c r="GNG249" s="62"/>
      <c r="GNL249" s="62"/>
      <c r="GNQ249" s="62"/>
      <c r="GOI249" s="342"/>
      <c r="GOJ249" s="62"/>
      <c r="GOK249" s="62"/>
      <c r="GOL249" s="62"/>
      <c r="GOM249" s="62"/>
      <c r="GON249" s="62"/>
      <c r="GOO249" s="62"/>
      <c r="GOP249" s="62"/>
      <c r="GOQ249" s="62"/>
      <c r="GOR249" s="62"/>
      <c r="GOS249" s="62"/>
      <c r="GOX249" s="62"/>
      <c r="GPC249" s="62"/>
      <c r="GPU249" s="342"/>
      <c r="GPV249" s="62"/>
      <c r="GPW249" s="62"/>
      <c r="GPX249" s="62"/>
      <c r="GPY249" s="62"/>
      <c r="GPZ249" s="62"/>
      <c r="GQA249" s="62"/>
      <c r="GQB249" s="62"/>
      <c r="GQC249" s="62"/>
      <c r="GQD249" s="62"/>
      <c r="GQE249" s="62"/>
      <c r="GQJ249" s="62"/>
      <c r="GQO249" s="62"/>
      <c r="GRG249" s="342"/>
      <c r="GRH249" s="62"/>
      <c r="GRI249" s="62"/>
      <c r="GRJ249" s="62"/>
      <c r="GRK249" s="62"/>
      <c r="GRL249" s="62"/>
      <c r="GRM249" s="62"/>
      <c r="GRN249" s="62"/>
      <c r="GRO249" s="62"/>
      <c r="GRP249" s="62"/>
      <c r="GRQ249" s="62"/>
      <c r="GRV249" s="62"/>
      <c r="GSA249" s="62"/>
      <c r="GSS249" s="342"/>
      <c r="GST249" s="62"/>
      <c r="GSU249" s="62"/>
      <c r="GSV249" s="62"/>
      <c r="GSW249" s="62"/>
      <c r="GSX249" s="62"/>
      <c r="GSY249" s="62"/>
      <c r="GSZ249" s="62"/>
      <c r="GTA249" s="62"/>
      <c r="GTB249" s="62"/>
      <c r="GTC249" s="62"/>
      <c r="GTH249" s="62"/>
      <c r="GTM249" s="62"/>
      <c r="GUE249" s="342"/>
      <c r="GUF249" s="62"/>
      <c r="GUG249" s="62"/>
      <c r="GUH249" s="62"/>
      <c r="GUI249" s="62"/>
      <c r="GUJ249" s="62"/>
      <c r="GUK249" s="62"/>
      <c r="GUL249" s="62"/>
      <c r="GUM249" s="62"/>
      <c r="GUN249" s="62"/>
      <c r="GUO249" s="62"/>
      <c r="GUT249" s="62"/>
      <c r="GUY249" s="62"/>
      <c r="GVQ249" s="342"/>
      <c r="GVR249" s="62"/>
      <c r="GVS249" s="62"/>
      <c r="GVT249" s="62"/>
      <c r="GVU249" s="62"/>
      <c r="GVV249" s="62"/>
      <c r="GVW249" s="62"/>
      <c r="GVX249" s="62"/>
      <c r="GVY249" s="62"/>
      <c r="GVZ249" s="62"/>
      <c r="GWA249" s="62"/>
      <c r="GWF249" s="62"/>
      <c r="GWK249" s="62"/>
      <c r="GXC249" s="342"/>
      <c r="GXD249" s="62"/>
      <c r="GXE249" s="62"/>
      <c r="GXF249" s="62"/>
      <c r="GXG249" s="62"/>
      <c r="GXH249" s="62"/>
      <c r="GXI249" s="62"/>
      <c r="GXJ249" s="62"/>
      <c r="GXK249" s="62"/>
      <c r="GXL249" s="62"/>
      <c r="GXM249" s="62"/>
      <c r="GXR249" s="62"/>
      <c r="GXW249" s="62"/>
      <c r="GYO249" s="342"/>
      <c r="GYP249" s="62"/>
      <c r="GYQ249" s="62"/>
      <c r="GYR249" s="62"/>
      <c r="GYS249" s="62"/>
      <c r="GYT249" s="62"/>
      <c r="GYU249" s="62"/>
      <c r="GYV249" s="62"/>
      <c r="GYW249" s="62"/>
      <c r="GYX249" s="62"/>
      <c r="GYY249" s="62"/>
      <c r="GZD249" s="62"/>
      <c r="GZI249" s="62"/>
      <c r="HAA249" s="342"/>
      <c r="HAB249" s="62"/>
      <c r="HAC249" s="62"/>
      <c r="HAD249" s="62"/>
      <c r="HAE249" s="62"/>
      <c r="HAF249" s="62"/>
      <c r="HAG249" s="62"/>
      <c r="HAH249" s="62"/>
      <c r="HAI249" s="62"/>
      <c r="HAJ249" s="62"/>
      <c r="HAK249" s="62"/>
      <c r="HAP249" s="62"/>
      <c r="HAU249" s="62"/>
      <c r="HBM249" s="342"/>
      <c r="HBN249" s="62"/>
      <c r="HBO249" s="62"/>
      <c r="HBP249" s="62"/>
      <c r="HBQ249" s="62"/>
      <c r="HBR249" s="62"/>
      <c r="HBS249" s="62"/>
      <c r="HBT249" s="62"/>
      <c r="HBU249" s="62"/>
      <c r="HBV249" s="62"/>
      <c r="HBW249" s="62"/>
      <c r="HCB249" s="62"/>
      <c r="HCG249" s="62"/>
      <c r="HCY249" s="342"/>
      <c r="HCZ249" s="62"/>
      <c r="HDA249" s="62"/>
      <c r="HDB249" s="62"/>
      <c r="HDC249" s="62"/>
      <c r="HDD249" s="62"/>
      <c r="HDE249" s="62"/>
      <c r="HDF249" s="62"/>
      <c r="HDG249" s="62"/>
      <c r="HDH249" s="62"/>
      <c r="HDI249" s="62"/>
      <c r="HDN249" s="62"/>
      <c r="HDS249" s="62"/>
      <c r="HEK249" s="342"/>
      <c r="HEL249" s="62"/>
      <c r="HEM249" s="62"/>
      <c r="HEN249" s="62"/>
      <c r="HEO249" s="62"/>
      <c r="HEP249" s="62"/>
      <c r="HEQ249" s="62"/>
      <c r="HER249" s="62"/>
      <c r="HES249" s="62"/>
      <c r="HET249" s="62"/>
      <c r="HEU249" s="62"/>
      <c r="HEZ249" s="62"/>
      <c r="HFE249" s="62"/>
      <c r="HFW249" s="342"/>
      <c r="HFX249" s="62"/>
      <c r="HFY249" s="62"/>
      <c r="HFZ249" s="62"/>
      <c r="HGA249" s="62"/>
      <c r="HGB249" s="62"/>
      <c r="HGC249" s="62"/>
      <c r="HGD249" s="62"/>
      <c r="HGE249" s="62"/>
      <c r="HGF249" s="62"/>
      <c r="HGG249" s="62"/>
      <c r="HGL249" s="62"/>
      <c r="HGQ249" s="62"/>
      <c r="HHI249" s="342"/>
      <c r="HHJ249" s="62"/>
      <c r="HHK249" s="62"/>
      <c r="HHL249" s="62"/>
      <c r="HHM249" s="62"/>
      <c r="HHN249" s="62"/>
      <c r="HHO249" s="62"/>
      <c r="HHP249" s="62"/>
      <c r="HHQ249" s="62"/>
      <c r="HHR249" s="62"/>
      <c r="HHS249" s="62"/>
      <c r="HHX249" s="62"/>
      <c r="HIC249" s="62"/>
      <c r="HIU249" s="342"/>
      <c r="HIV249" s="62"/>
      <c r="HIW249" s="62"/>
      <c r="HIX249" s="62"/>
      <c r="HIY249" s="62"/>
      <c r="HIZ249" s="62"/>
      <c r="HJA249" s="62"/>
      <c r="HJB249" s="62"/>
      <c r="HJC249" s="62"/>
      <c r="HJD249" s="62"/>
      <c r="HJE249" s="62"/>
      <c r="HJJ249" s="62"/>
      <c r="HJO249" s="62"/>
      <c r="HKG249" s="342"/>
      <c r="HKH249" s="62"/>
      <c r="HKI249" s="62"/>
      <c r="HKJ249" s="62"/>
      <c r="HKK249" s="62"/>
      <c r="HKL249" s="62"/>
      <c r="HKM249" s="62"/>
      <c r="HKN249" s="62"/>
      <c r="HKO249" s="62"/>
      <c r="HKP249" s="62"/>
      <c r="HKQ249" s="62"/>
      <c r="HKV249" s="62"/>
      <c r="HLA249" s="62"/>
      <c r="HLS249" s="342"/>
      <c r="HLT249" s="62"/>
      <c r="HLU249" s="62"/>
      <c r="HLV249" s="62"/>
      <c r="HLW249" s="62"/>
      <c r="HLX249" s="62"/>
      <c r="HLY249" s="62"/>
      <c r="HLZ249" s="62"/>
      <c r="HMA249" s="62"/>
      <c r="HMB249" s="62"/>
      <c r="HMC249" s="62"/>
      <c r="HMH249" s="62"/>
      <c r="HMM249" s="62"/>
      <c r="HNE249" s="342"/>
      <c r="HNF249" s="62"/>
      <c r="HNG249" s="62"/>
      <c r="HNH249" s="62"/>
      <c r="HNI249" s="62"/>
      <c r="HNJ249" s="62"/>
      <c r="HNK249" s="62"/>
      <c r="HNL249" s="62"/>
      <c r="HNM249" s="62"/>
      <c r="HNN249" s="62"/>
      <c r="HNO249" s="62"/>
      <c r="HNT249" s="62"/>
      <c r="HNY249" s="62"/>
      <c r="HOQ249" s="342"/>
      <c r="HOR249" s="62"/>
      <c r="HOS249" s="62"/>
      <c r="HOT249" s="62"/>
      <c r="HOU249" s="62"/>
      <c r="HOV249" s="62"/>
      <c r="HOW249" s="62"/>
      <c r="HOX249" s="62"/>
      <c r="HOY249" s="62"/>
      <c r="HOZ249" s="62"/>
      <c r="HPA249" s="62"/>
      <c r="HPF249" s="62"/>
      <c r="HPK249" s="62"/>
      <c r="HQC249" s="342"/>
      <c r="HQD249" s="62"/>
      <c r="HQE249" s="62"/>
      <c r="HQF249" s="62"/>
      <c r="HQG249" s="62"/>
      <c r="HQH249" s="62"/>
      <c r="HQI249" s="62"/>
      <c r="HQJ249" s="62"/>
      <c r="HQK249" s="62"/>
      <c r="HQL249" s="62"/>
      <c r="HQM249" s="62"/>
      <c r="HQR249" s="62"/>
      <c r="HQW249" s="62"/>
      <c r="HRO249" s="342"/>
      <c r="HRP249" s="62"/>
      <c r="HRQ249" s="62"/>
      <c r="HRR249" s="62"/>
      <c r="HRS249" s="62"/>
      <c r="HRT249" s="62"/>
      <c r="HRU249" s="62"/>
      <c r="HRV249" s="62"/>
      <c r="HRW249" s="62"/>
      <c r="HRX249" s="62"/>
      <c r="HRY249" s="62"/>
      <c r="HSD249" s="62"/>
      <c r="HSI249" s="62"/>
      <c r="HTA249" s="342"/>
      <c r="HTB249" s="62"/>
      <c r="HTC249" s="62"/>
      <c r="HTD249" s="62"/>
      <c r="HTE249" s="62"/>
      <c r="HTF249" s="62"/>
      <c r="HTG249" s="62"/>
      <c r="HTH249" s="62"/>
      <c r="HTI249" s="62"/>
      <c r="HTJ249" s="62"/>
      <c r="HTK249" s="62"/>
      <c r="HTP249" s="62"/>
      <c r="HTU249" s="62"/>
      <c r="HUM249" s="342"/>
      <c r="HUN249" s="62"/>
      <c r="HUO249" s="62"/>
      <c r="HUP249" s="62"/>
      <c r="HUQ249" s="62"/>
      <c r="HUR249" s="62"/>
      <c r="HUS249" s="62"/>
      <c r="HUT249" s="62"/>
      <c r="HUU249" s="62"/>
      <c r="HUV249" s="62"/>
      <c r="HUW249" s="62"/>
      <c r="HVB249" s="62"/>
      <c r="HVG249" s="62"/>
      <c r="HVY249" s="342"/>
      <c r="HVZ249" s="62"/>
      <c r="HWA249" s="62"/>
      <c r="HWB249" s="62"/>
      <c r="HWC249" s="62"/>
      <c r="HWD249" s="62"/>
      <c r="HWE249" s="62"/>
      <c r="HWF249" s="62"/>
      <c r="HWG249" s="62"/>
      <c r="HWH249" s="62"/>
      <c r="HWI249" s="62"/>
      <c r="HWN249" s="62"/>
      <c r="HWS249" s="62"/>
      <c r="HXK249" s="342"/>
      <c r="HXL249" s="62"/>
      <c r="HXM249" s="62"/>
      <c r="HXN249" s="62"/>
      <c r="HXO249" s="62"/>
      <c r="HXP249" s="62"/>
      <c r="HXQ249" s="62"/>
      <c r="HXR249" s="62"/>
      <c r="HXS249" s="62"/>
      <c r="HXT249" s="62"/>
      <c r="HXU249" s="62"/>
      <c r="HXZ249" s="62"/>
      <c r="HYE249" s="62"/>
      <c r="HYW249" s="342"/>
      <c r="HYX249" s="62"/>
      <c r="HYY249" s="62"/>
      <c r="HYZ249" s="62"/>
      <c r="HZA249" s="62"/>
      <c r="HZB249" s="62"/>
      <c r="HZC249" s="62"/>
      <c r="HZD249" s="62"/>
      <c r="HZE249" s="62"/>
      <c r="HZF249" s="62"/>
      <c r="HZG249" s="62"/>
      <c r="HZL249" s="62"/>
      <c r="HZQ249" s="62"/>
      <c r="IAI249" s="342"/>
      <c r="IAJ249" s="62"/>
      <c r="IAK249" s="62"/>
      <c r="IAL249" s="62"/>
      <c r="IAM249" s="62"/>
      <c r="IAN249" s="62"/>
      <c r="IAO249" s="62"/>
      <c r="IAP249" s="62"/>
      <c r="IAQ249" s="62"/>
      <c r="IAR249" s="62"/>
      <c r="IAS249" s="62"/>
      <c r="IAX249" s="62"/>
      <c r="IBC249" s="62"/>
      <c r="IBU249" s="342"/>
      <c r="IBV249" s="62"/>
      <c r="IBW249" s="62"/>
      <c r="IBX249" s="62"/>
      <c r="IBY249" s="62"/>
      <c r="IBZ249" s="62"/>
      <c r="ICA249" s="62"/>
      <c r="ICB249" s="62"/>
      <c r="ICC249" s="62"/>
      <c r="ICD249" s="62"/>
      <c r="ICE249" s="62"/>
      <c r="ICJ249" s="62"/>
      <c r="ICO249" s="62"/>
      <c r="IDG249" s="342"/>
      <c r="IDH249" s="62"/>
      <c r="IDI249" s="62"/>
      <c r="IDJ249" s="62"/>
      <c r="IDK249" s="62"/>
      <c r="IDL249" s="62"/>
      <c r="IDM249" s="62"/>
      <c r="IDN249" s="62"/>
      <c r="IDO249" s="62"/>
      <c r="IDP249" s="62"/>
      <c r="IDQ249" s="62"/>
      <c r="IDV249" s="62"/>
      <c r="IEA249" s="62"/>
      <c r="IES249" s="342"/>
      <c r="IET249" s="62"/>
      <c r="IEU249" s="62"/>
      <c r="IEV249" s="62"/>
      <c r="IEW249" s="62"/>
      <c r="IEX249" s="62"/>
      <c r="IEY249" s="62"/>
      <c r="IEZ249" s="62"/>
      <c r="IFA249" s="62"/>
      <c r="IFB249" s="62"/>
      <c r="IFC249" s="62"/>
      <c r="IFH249" s="62"/>
      <c r="IFM249" s="62"/>
      <c r="IGE249" s="342"/>
      <c r="IGF249" s="62"/>
      <c r="IGG249" s="62"/>
      <c r="IGH249" s="62"/>
      <c r="IGI249" s="62"/>
      <c r="IGJ249" s="62"/>
      <c r="IGK249" s="62"/>
      <c r="IGL249" s="62"/>
      <c r="IGM249" s="62"/>
      <c r="IGN249" s="62"/>
      <c r="IGO249" s="62"/>
      <c r="IGT249" s="62"/>
      <c r="IGY249" s="62"/>
      <c r="IHQ249" s="342"/>
      <c r="IHR249" s="62"/>
      <c r="IHS249" s="62"/>
      <c r="IHT249" s="62"/>
      <c r="IHU249" s="62"/>
      <c r="IHV249" s="62"/>
      <c r="IHW249" s="62"/>
      <c r="IHX249" s="62"/>
      <c r="IHY249" s="62"/>
      <c r="IHZ249" s="62"/>
      <c r="IIA249" s="62"/>
      <c r="IIF249" s="62"/>
      <c r="IIK249" s="62"/>
      <c r="IJC249" s="342"/>
      <c r="IJD249" s="62"/>
      <c r="IJE249" s="62"/>
      <c r="IJF249" s="62"/>
      <c r="IJG249" s="62"/>
      <c r="IJH249" s="62"/>
      <c r="IJI249" s="62"/>
      <c r="IJJ249" s="62"/>
      <c r="IJK249" s="62"/>
      <c r="IJL249" s="62"/>
      <c r="IJM249" s="62"/>
      <c r="IJR249" s="62"/>
      <c r="IJW249" s="62"/>
      <c r="IKO249" s="342"/>
      <c r="IKP249" s="62"/>
      <c r="IKQ249" s="62"/>
      <c r="IKR249" s="62"/>
      <c r="IKS249" s="62"/>
      <c r="IKT249" s="62"/>
      <c r="IKU249" s="62"/>
      <c r="IKV249" s="62"/>
      <c r="IKW249" s="62"/>
      <c r="IKX249" s="62"/>
      <c r="IKY249" s="62"/>
      <c r="ILD249" s="62"/>
      <c r="ILI249" s="62"/>
      <c r="IMA249" s="342"/>
      <c r="IMB249" s="62"/>
      <c r="IMC249" s="62"/>
      <c r="IMD249" s="62"/>
      <c r="IME249" s="62"/>
      <c r="IMF249" s="62"/>
      <c r="IMG249" s="62"/>
      <c r="IMH249" s="62"/>
      <c r="IMI249" s="62"/>
      <c r="IMJ249" s="62"/>
      <c r="IMK249" s="62"/>
      <c r="IMP249" s="62"/>
      <c r="IMU249" s="62"/>
      <c r="INM249" s="342"/>
      <c r="INN249" s="62"/>
      <c r="INO249" s="62"/>
      <c r="INP249" s="62"/>
      <c r="INQ249" s="62"/>
      <c r="INR249" s="62"/>
      <c r="INS249" s="62"/>
      <c r="INT249" s="62"/>
      <c r="INU249" s="62"/>
      <c r="INV249" s="62"/>
      <c r="INW249" s="62"/>
      <c r="IOB249" s="62"/>
      <c r="IOG249" s="62"/>
      <c r="IOY249" s="342"/>
      <c r="IOZ249" s="62"/>
      <c r="IPA249" s="62"/>
      <c r="IPB249" s="62"/>
      <c r="IPC249" s="62"/>
      <c r="IPD249" s="62"/>
      <c r="IPE249" s="62"/>
      <c r="IPF249" s="62"/>
      <c r="IPG249" s="62"/>
      <c r="IPH249" s="62"/>
      <c r="IPI249" s="62"/>
      <c r="IPN249" s="62"/>
      <c r="IPS249" s="62"/>
      <c r="IQK249" s="342"/>
      <c r="IQL249" s="62"/>
      <c r="IQM249" s="62"/>
      <c r="IQN249" s="62"/>
      <c r="IQO249" s="62"/>
      <c r="IQP249" s="62"/>
      <c r="IQQ249" s="62"/>
      <c r="IQR249" s="62"/>
      <c r="IQS249" s="62"/>
      <c r="IQT249" s="62"/>
      <c r="IQU249" s="62"/>
      <c r="IQZ249" s="62"/>
      <c r="IRE249" s="62"/>
      <c r="IRW249" s="342"/>
      <c r="IRX249" s="62"/>
      <c r="IRY249" s="62"/>
      <c r="IRZ249" s="62"/>
      <c r="ISA249" s="62"/>
      <c r="ISB249" s="62"/>
      <c r="ISC249" s="62"/>
      <c r="ISD249" s="62"/>
      <c r="ISE249" s="62"/>
      <c r="ISF249" s="62"/>
      <c r="ISG249" s="62"/>
      <c r="ISL249" s="62"/>
      <c r="ISQ249" s="62"/>
      <c r="ITI249" s="342"/>
      <c r="ITJ249" s="62"/>
      <c r="ITK249" s="62"/>
      <c r="ITL249" s="62"/>
      <c r="ITM249" s="62"/>
      <c r="ITN249" s="62"/>
      <c r="ITO249" s="62"/>
      <c r="ITP249" s="62"/>
      <c r="ITQ249" s="62"/>
      <c r="ITR249" s="62"/>
      <c r="ITS249" s="62"/>
      <c r="ITX249" s="62"/>
      <c r="IUC249" s="62"/>
      <c r="IUU249" s="342"/>
      <c r="IUV249" s="62"/>
      <c r="IUW249" s="62"/>
      <c r="IUX249" s="62"/>
      <c r="IUY249" s="62"/>
      <c r="IUZ249" s="62"/>
      <c r="IVA249" s="62"/>
      <c r="IVB249" s="62"/>
      <c r="IVC249" s="62"/>
      <c r="IVD249" s="62"/>
      <c r="IVE249" s="62"/>
      <c r="IVJ249" s="62"/>
      <c r="IVO249" s="62"/>
      <c r="IWG249" s="342"/>
      <c r="IWH249" s="62"/>
      <c r="IWI249" s="62"/>
      <c r="IWJ249" s="62"/>
      <c r="IWK249" s="62"/>
      <c r="IWL249" s="62"/>
      <c r="IWM249" s="62"/>
      <c r="IWN249" s="62"/>
      <c r="IWO249" s="62"/>
      <c r="IWP249" s="62"/>
      <c r="IWQ249" s="62"/>
      <c r="IWV249" s="62"/>
      <c r="IXA249" s="62"/>
      <c r="IXS249" s="342"/>
      <c r="IXT249" s="62"/>
      <c r="IXU249" s="62"/>
      <c r="IXV249" s="62"/>
      <c r="IXW249" s="62"/>
      <c r="IXX249" s="62"/>
      <c r="IXY249" s="62"/>
      <c r="IXZ249" s="62"/>
      <c r="IYA249" s="62"/>
      <c r="IYB249" s="62"/>
      <c r="IYC249" s="62"/>
      <c r="IYH249" s="62"/>
      <c r="IYM249" s="62"/>
      <c r="IZE249" s="342"/>
      <c r="IZF249" s="62"/>
      <c r="IZG249" s="62"/>
      <c r="IZH249" s="62"/>
      <c r="IZI249" s="62"/>
      <c r="IZJ249" s="62"/>
      <c r="IZK249" s="62"/>
      <c r="IZL249" s="62"/>
      <c r="IZM249" s="62"/>
      <c r="IZN249" s="62"/>
      <c r="IZO249" s="62"/>
      <c r="IZT249" s="62"/>
      <c r="IZY249" s="62"/>
      <c r="JAQ249" s="342"/>
      <c r="JAR249" s="62"/>
      <c r="JAS249" s="62"/>
      <c r="JAT249" s="62"/>
      <c r="JAU249" s="62"/>
      <c r="JAV249" s="62"/>
      <c r="JAW249" s="62"/>
      <c r="JAX249" s="62"/>
      <c r="JAY249" s="62"/>
      <c r="JAZ249" s="62"/>
      <c r="JBA249" s="62"/>
      <c r="JBF249" s="62"/>
      <c r="JBK249" s="62"/>
      <c r="JCC249" s="342"/>
      <c r="JCD249" s="62"/>
      <c r="JCE249" s="62"/>
      <c r="JCF249" s="62"/>
      <c r="JCG249" s="62"/>
      <c r="JCH249" s="62"/>
      <c r="JCI249" s="62"/>
      <c r="JCJ249" s="62"/>
      <c r="JCK249" s="62"/>
      <c r="JCL249" s="62"/>
      <c r="JCM249" s="62"/>
      <c r="JCR249" s="62"/>
      <c r="JCW249" s="62"/>
      <c r="JDO249" s="342"/>
      <c r="JDP249" s="62"/>
      <c r="JDQ249" s="62"/>
      <c r="JDR249" s="62"/>
      <c r="JDS249" s="62"/>
      <c r="JDT249" s="62"/>
      <c r="JDU249" s="62"/>
      <c r="JDV249" s="62"/>
      <c r="JDW249" s="62"/>
      <c r="JDX249" s="62"/>
      <c r="JDY249" s="62"/>
      <c r="JED249" s="62"/>
      <c r="JEI249" s="62"/>
      <c r="JFA249" s="342"/>
      <c r="JFB249" s="62"/>
      <c r="JFC249" s="62"/>
      <c r="JFD249" s="62"/>
      <c r="JFE249" s="62"/>
      <c r="JFF249" s="62"/>
      <c r="JFG249" s="62"/>
      <c r="JFH249" s="62"/>
      <c r="JFI249" s="62"/>
      <c r="JFJ249" s="62"/>
      <c r="JFK249" s="62"/>
      <c r="JFP249" s="62"/>
      <c r="JFU249" s="62"/>
      <c r="JGM249" s="342"/>
      <c r="JGN249" s="62"/>
      <c r="JGO249" s="62"/>
      <c r="JGP249" s="62"/>
      <c r="JGQ249" s="62"/>
      <c r="JGR249" s="62"/>
      <c r="JGS249" s="62"/>
      <c r="JGT249" s="62"/>
      <c r="JGU249" s="62"/>
      <c r="JGV249" s="62"/>
      <c r="JGW249" s="62"/>
      <c r="JHB249" s="62"/>
      <c r="JHG249" s="62"/>
      <c r="JHY249" s="342"/>
      <c r="JHZ249" s="62"/>
      <c r="JIA249" s="62"/>
      <c r="JIB249" s="62"/>
      <c r="JIC249" s="62"/>
      <c r="JID249" s="62"/>
      <c r="JIE249" s="62"/>
      <c r="JIF249" s="62"/>
      <c r="JIG249" s="62"/>
      <c r="JIH249" s="62"/>
      <c r="JII249" s="62"/>
      <c r="JIN249" s="62"/>
      <c r="JIS249" s="62"/>
      <c r="JJK249" s="342"/>
      <c r="JJL249" s="62"/>
      <c r="JJM249" s="62"/>
      <c r="JJN249" s="62"/>
      <c r="JJO249" s="62"/>
      <c r="JJP249" s="62"/>
      <c r="JJQ249" s="62"/>
      <c r="JJR249" s="62"/>
      <c r="JJS249" s="62"/>
      <c r="JJT249" s="62"/>
      <c r="JJU249" s="62"/>
      <c r="JJZ249" s="62"/>
      <c r="JKE249" s="62"/>
      <c r="JKW249" s="342"/>
      <c r="JKX249" s="62"/>
      <c r="JKY249" s="62"/>
      <c r="JKZ249" s="62"/>
      <c r="JLA249" s="62"/>
      <c r="JLB249" s="62"/>
      <c r="JLC249" s="62"/>
      <c r="JLD249" s="62"/>
      <c r="JLE249" s="62"/>
      <c r="JLF249" s="62"/>
      <c r="JLG249" s="62"/>
      <c r="JLL249" s="62"/>
      <c r="JLQ249" s="62"/>
      <c r="JMI249" s="342"/>
      <c r="JMJ249" s="62"/>
      <c r="JMK249" s="62"/>
      <c r="JML249" s="62"/>
      <c r="JMM249" s="62"/>
      <c r="JMN249" s="62"/>
      <c r="JMO249" s="62"/>
      <c r="JMP249" s="62"/>
      <c r="JMQ249" s="62"/>
      <c r="JMR249" s="62"/>
      <c r="JMS249" s="62"/>
      <c r="JMX249" s="62"/>
      <c r="JNC249" s="62"/>
      <c r="JNU249" s="342"/>
      <c r="JNV249" s="62"/>
      <c r="JNW249" s="62"/>
      <c r="JNX249" s="62"/>
      <c r="JNY249" s="62"/>
      <c r="JNZ249" s="62"/>
      <c r="JOA249" s="62"/>
      <c r="JOB249" s="62"/>
      <c r="JOC249" s="62"/>
      <c r="JOD249" s="62"/>
      <c r="JOE249" s="62"/>
      <c r="JOJ249" s="62"/>
      <c r="JOO249" s="62"/>
      <c r="JPG249" s="342"/>
      <c r="JPH249" s="62"/>
      <c r="JPI249" s="62"/>
      <c r="JPJ249" s="62"/>
      <c r="JPK249" s="62"/>
      <c r="JPL249" s="62"/>
      <c r="JPM249" s="62"/>
      <c r="JPN249" s="62"/>
      <c r="JPO249" s="62"/>
      <c r="JPP249" s="62"/>
      <c r="JPQ249" s="62"/>
      <c r="JPV249" s="62"/>
      <c r="JQA249" s="62"/>
      <c r="JQS249" s="342"/>
      <c r="JQT249" s="62"/>
      <c r="JQU249" s="62"/>
      <c r="JQV249" s="62"/>
      <c r="JQW249" s="62"/>
      <c r="JQX249" s="62"/>
      <c r="JQY249" s="62"/>
      <c r="JQZ249" s="62"/>
      <c r="JRA249" s="62"/>
      <c r="JRB249" s="62"/>
      <c r="JRC249" s="62"/>
      <c r="JRH249" s="62"/>
      <c r="JRM249" s="62"/>
      <c r="JSE249" s="342"/>
      <c r="JSF249" s="62"/>
      <c r="JSG249" s="62"/>
      <c r="JSH249" s="62"/>
      <c r="JSI249" s="62"/>
      <c r="JSJ249" s="62"/>
      <c r="JSK249" s="62"/>
      <c r="JSL249" s="62"/>
      <c r="JSM249" s="62"/>
      <c r="JSN249" s="62"/>
      <c r="JSO249" s="62"/>
      <c r="JST249" s="62"/>
      <c r="JSY249" s="62"/>
      <c r="JTQ249" s="342"/>
      <c r="JTR249" s="62"/>
      <c r="JTS249" s="62"/>
      <c r="JTT249" s="62"/>
      <c r="JTU249" s="62"/>
      <c r="JTV249" s="62"/>
      <c r="JTW249" s="62"/>
      <c r="JTX249" s="62"/>
      <c r="JTY249" s="62"/>
      <c r="JTZ249" s="62"/>
      <c r="JUA249" s="62"/>
      <c r="JUF249" s="62"/>
      <c r="JUK249" s="62"/>
      <c r="JVC249" s="342"/>
      <c r="JVD249" s="62"/>
      <c r="JVE249" s="62"/>
      <c r="JVF249" s="62"/>
      <c r="JVG249" s="62"/>
      <c r="JVH249" s="62"/>
      <c r="JVI249" s="62"/>
      <c r="JVJ249" s="62"/>
      <c r="JVK249" s="62"/>
      <c r="JVL249" s="62"/>
      <c r="JVM249" s="62"/>
      <c r="JVR249" s="62"/>
      <c r="JVW249" s="62"/>
      <c r="JWO249" s="342"/>
      <c r="JWP249" s="62"/>
      <c r="JWQ249" s="62"/>
      <c r="JWR249" s="62"/>
      <c r="JWS249" s="62"/>
      <c r="JWT249" s="62"/>
      <c r="JWU249" s="62"/>
      <c r="JWV249" s="62"/>
      <c r="JWW249" s="62"/>
      <c r="JWX249" s="62"/>
      <c r="JWY249" s="62"/>
      <c r="JXD249" s="62"/>
      <c r="JXI249" s="62"/>
      <c r="JYA249" s="342"/>
      <c r="JYB249" s="62"/>
      <c r="JYC249" s="62"/>
      <c r="JYD249" s="62"/>
      <c r="JYE249" s="62"/>
      <c r="JYF249" s="62"/>
      <c r="JYG249" s="62"/>
      <c r="JYH249" s="62"/>
      <c r="JYI249" s="62"/>
      <c r="JYJ249" s="62"/>
      <c r="JYK249" s="62"/>
      <c r="JYP249" s="62"/>
      <c r="JYU249" s="62"/>
      <c r="JZM249" s="342"/>
      <c r="JZN249" s="62"/>
      <c r="JZO249" s="62"/>
      <c r="JZP249" s="62"/>
      <c r="JZQ249" s="62"/>
      <c r="JZR249" s="62"/>
      <c r="JZS249" s="62"/>
      <c r="JZT249" s="62"/>
      <c r="JZU249" s="62"/>
      <c r="JZV249" s="62"/>
      <c r="JZW249" s="62"/>
      <c r="KAB249" s="62"/>
      <c r="KAG249" s="62"/>
      <c r="KAY249" s="342"/>
      <c r="KAZ249" s="62"/>
      <c r="KBA249" s="62"/>
      <c r="KBB249" s="62"/>
      <c r="KBC249" s="62"/>
      <c r="KBD249" s="62"/>
      <c r="KBE249" s="62"/>
      <c r="KBF249" s="62"/>
      <c r="KBG249" s="62"/>
      <c r="KBH249" s="62"/>
      <c r="KBI249" s="62"/>
      <c r="KBN249" s="62"/>
      <c r="KBS249" s="62"/>
      <c r="KCK249" s="342"/>
      <c r="KCL249" s="62"/>
      <c r="KCM249" s="62"/>
      <c r="KCN249" s="62"/>
      <c r="KCO249" s="62"/>
      <c r="KCP249" s="62"/>
      <c r="KCQ249" s="62"/>
      <c r="KCR249" s="62"/>
      <c r="KCS249" s="62"/>
      <c r="KCT249" s="62"/>
      <c r="KCU249" s="62"/>
      <c r="KCZ249" s="62"/>
      <c r="KDE249" s="62"/>
      <c r="KDW249" s="342"/>
      <c r="KDX249" s="62"/>
      <c r="KDY249" s="62"/>
      <c r="KDZ249" s="62"/>
      <c r="KEA249" s="62"/>
      <c r="KEB249" s="62"/>
      <c r="KEC249" s="62"/>
      <c r="KED249" s="62"/>
      <c r="KEE249" s="62"/>
      <c r="KEF249" s="62"/>
      <c r="KEG249" s="62"/>
      <c r="KEL249" s="62"/>
      <c r="KEQ249" s="62"/>
      <c r="KFI249" s="342"/>
      <c r="KFJ249" s="62"/>
      <c r="KFK249" s="62"/>
      <c r="KFL249" s="62"/>
      <c r="KFM249" s="62"/>
      <c r="KFN249" s="62"/>
      <c r="KFO249" s="62"/>
      <c r="KFP249" s="62"/>
      <c r="KFQ249" s="62"/>
      <c r="KFR249" s="62"/>
      <c r="KFS249" s="62"/>
      <c r="KFX249" s="62"/>
      <c r="KGC249" s="62"/>
      <c r="KGU249" s="342"/>
      <c r="KGV249" s="62"/>
      <c r="KGW249" s="62"/>
      <c r="KGX249" s="62"/>
      <c r="KGY249" s="62"/>
      <c r="KGZ249" s="62"/>
      <c r="KHA249" s="62"/>
      <c r="KHB249" s="62"/>
      <c r="KHC249" s="62"/>
      <c r="KHD249" s="62"/>
      <c r="KHE249" s="62"/>
      <c r="KHJ249" s="62"/>
      <c r="KHO249" s="62"/>
      <c r="KIG249" s="342"/>
      <c r="KIH249" s="62"/>
      <c r="KII249" s="62"/>
      <c r="KIJ249" s="62"/>
      <c r="KIK249" s="62"/>
      <c r="KIL249" s="62"/>
      <c r="KIM249" s="62"/>
      <c r="KIN249" s="62"/>
      <c r="KIO249" s="62"/>
      <c r="KIP249" s="62"/>
      <c r="KIQ249" s="62"/>
      <c r="KIV249" s="62"/>
      <c r="KJA249" s="62"/>
      <c r="KJS249" s="342"/>
      <c r="KJT249" s="62"/>
      <c r="KJU249" s="62"/>
      <c r="KJV249" s="62"/>
      <c r="KJW249" s="62"/>
      <c r="KJX249" s="62"/>
      <c r="KJY249" s="62"/>
      <c r="KJZ249" s="62"/>
      <c r="KKA249" s="62"/>
      <c r="KKB249" s="62"/>
      <c r="KKC249" s="62"/>
      <c r="KKH249" s="62"/>
      <c r="KKM249" s="62"/>
      <c r="KLE249" s="342"/>
      <c r="KLF249" s="62"/>
      <c r="KLG249" s="62"/>
      <c r="KLH249" s="62"/>
      <c r="KLI249" s="62"/>
      <c r="KLJ249" s="62"/>
      <c r="KLK249" s="62"/>
      <c r="KLL249" s="62"/>
      <c r="KLM249" s="62"/>
      <c r="KLN249" s="62"/>
      <c r="KLO249" s="62"/>
      <c r="KLT249" s="62"/>
      <c r="KLY249" s="62"/>
      <c r="KMQ249" s="342"/>
      <c r="KMR249" s="62"/>
      <c r="KMS249" s="62"/>
      <c r="KMT249" s="62"/>
      <c r="KMU249" s="62"/>
      <c r="KMV249" s="62"/>
      <c r="KMW249" s="62"/>
      <c r="KMX249" s="62"/>
      <c r="KMY249" s="62"/>
      <c r="KMZ249" s="62"/>
      <c r="KNA249" s="62"/>
      <c r="KNF249" s="62"/>
      <c r="KNK249" s="62"/>
      <c r="KOC249" s="342"/>
      <c r="KOD249" s="62"/>
      <c r="KOE249" s="62"/>
      <c r="KOF249" s="62"/>
      <c r="KOG249" s="62"/>
      <c r="KOH249" s="62"/>
      <c r="KOI249" s="62"/>
      <c r="KOJ249" s="62"/>
      <c r="KOK249" s="62"/>
      <c r="KOL249" s="62"/>
      <c r="KOM249" s="62"/>
      <c r="KOR249" s="62"/>
      <c r="KOW249" s="62"/>
      <c r="KPO249" s="342"/>
      <c r="KPP249" s="62"/>
      <c r="KPQ249" s="62"/>
      <c r="KPR249" s="62"/>
      <c r="KPS249" s="62"/>
      <c r="KPT249" s="62"/>
      <c r="KPU249" s="62"/>
      <c r="KPV249" s="62"/>
      <c r="KPW249" s="62"/>
      <c r="KPX249" s="62"/>
      <c r="KPY249" s="62"/>
      <c r="KQD249" s="62"/>
      <c r="KQI249" s="62"/>
      <c r="KRA249" s="342"/>
      <c r="KRB249" s="62"/>
      <c r="KRC249" s="62"/>
      <c r="KRD249" s="62"/>
      <c r="KRE249" s="62"/>
      <c r="KRF249" s="62"/>
      <c r="KRG249" s="62"/>
      <c r="KRH249" s="62"/>
      <c r="KRI249" s="62"/>
      <c r="KRJ249" s="62"/>
      <c r="KRK249" s="62"/>
      <c r="KRP249" s="62"/>
      <c r="KRU249" s="62"/>
      <c r="KSM249" s="342"/>
      <c r="KSN249" s="62"/>
      <c r="KSO249" s="62"/>
      <c r="KSP249" s="62"/>
      <c r="KSQ249" s="62"/>
      <c r="KSR249" s="62"/>
      <c r="KSS249" s="62"/>
      <c r="KST249" s="62"/>
      <c r="KSU249" s="62"/>
      <c r="KSV249" s="62"/>
      <c r="KSW249" s="62"/>
      <c r="KTB249" s="62"/>
      <c r="KTG249" s="62"/>
      <c r="KTY249" s="342"/>
      <c r="KTZ249" s="62"/>
      <c r="KUA249" s="62"/>
      <c r="KUB249" s="62"/>
      <c r="KUC249" s="62"/>
      <c r="KUD249" s="62"/>
      <c r="KUE249" s="62"/>
      <c r="KUF249" s="62"/>
      <c r="KUG249" s="62"/>
      <c r="KUH249" s="62"/>
      <c r="KUI249" s="62"/>
      <c r="KUN249" s="62"/>
      <c r="KUS249" s="62"/>
      <c r="KVK249" s="342"/>
      <c r="KVL249" s="62"/>
      <c r="KVM249" s="62"/>
      <c r="KVN249" s="62"/>
      <c r="KVO249" s="62"/>
      <c r="KVP249" s="62"/>
      <c r="KVQ249" s="62"/>
      <c r="KVR249" s="62"/>
      <c r="KVS249" s="62"/>
      <c r="KVT249" s="62"/>
      <c r="KVU249" s="62"/>
      <c r="KVZ249" s="62"/>
      <c r="KWE249" s="62"/>
      <c r="KWW249" s="342"/>
      <c r="KWX249" s="62"/>
      <c r="KWY249" s="62"/>
      <c r="KWZ249" s="62"/>
      <c r="KXA249" s="62"/>
      <c r="KXB249" s="62"/>
      <c r="KXC249" s="62"/>
      <c r="KXD249" s="62"/>
      <c r="KXE249" s="62"/>
      <c r="KXF249" s="62"/>
      <c r="KXG249" s="62"/>
      <c r="KXL249" s="62"/>
      <c r="KXQ249" s="62"/>
      <c r="KYI249" s="342"/>
      <c r="KYJ249" s="62"/>
      <c r="KYK249" s="62"/>
      <c r="KYL249" s="62"/>
      <c r="KYM249" s="62"/>
      <c r="KYN249" s="62"/>
      <c r="KYO249" s="62"/>
      <c r="KYP249" s="62"/>
      <c r="KYQ249" s="62"/>
      <c r="KYR249" s="62"/>
      <c r="KYS249" s="62"/>
      <c r="KYX249" s="62"/>
      <c r="KZC249" s="62"/>
      <c r="KZU249" s="342"/>
      <c r="KZV249" s="62"/>
      <c r="KZW249" s="62"/>
      <c r="KZX249" s="62"/>
      <c r="KZY249" s="62"/>
      <c r="KZZ249" s="62"/>
      <c r="LAA249" s="62"/>
      <c r="LAB249" s="62"/>
      <c r="LAC249" s="62"/>
      <c r="LAD249" s="62"/>
      <c r="LAE249" s="62"/>
      <c r="LAJ249" s="62"/>
      <c r="LAO249" s="62"/>
      <c r="LBG249" s="342"/>
      <c r="LBH249" s="62"/>
      <c r="LBI249" s="62"/>
      <c r="LBJ249" s="62"/>
      <c r="LBK249" s="62"/>
      <c r="LBL249" s="62"/>
      <c r="LBM249" s="62"/>
      <c r="LBN249" s="62"/>
      <c r="LBO249" s="62"/>
      <c r="LBP249" s="62"/>
      <c r="LBQ249" s="62"/>
      <c r="LBV249" s="62"/>
      <c r="LCA249" s="62"/>
      <c r="LCS249" s="342"/>
      <c r="LCT249" s="62"/>
      <c r="LCU249" s="62"/>
      <c r="LCV249" s="62"/>
      <c r="LCW249" s="62"/>
      <c r="LCX249" s="62"/>
      <c r="LCY249" s="62"/>
      <c r="LCZ249" s="62"/>
      <c r="LDA249" s="62"/>
      <c r="LDB249" s="62"/>
      <c r="LDC249" s="62"/>
      <c r="LDH249" s="62"/>
      <c r="LDM249" s="62"/>
      <c r="LEE249" s="342"/>
      <c r="LEF249" s="62"/>
      <c r="LEG249" s="62"/>
      <c r="LEH249" s="62"/>
      <c r="LEI249" s="62"/>
      <c r="LEJ249" s="62"/>
      <c r="LEK249" s="62"/>
      <c r="LEL249" s="62"/>
      <c r="LEM249" s="62"/>
      <c r="LEN249" s="62"/>
      <c r="LEO249" s="62"/>
      <c r="LET249" s="62"/>
      <c r="LEY249" s="62"/>
      <c r="LFQ249" s="342"/>
      <c r="LFR249" s="62"/>
      <c r="LFS249" s="62"/>
      <c r="LFT249" s="62"/>
      <c r="LFU249" s="62"/>
      <c r="LFV249" s="62"/>
      <c r="LFW249" s="62"/>
      <c r="LFX249" s="62"/>
      <c r="LFY249" s="62"/>
      <c r="LFZ249" s="62"/>
      <c r="LGA249" s="62"/>
      <c r="LGF249" s="62"/>
      <c r="LGK249" s="62"/>
      <c r="LHC249" s="342"/>
      <c r="LHD249" s="62"/>
      <c r="LHE249" s="62"/>
      <c r="LHF249" s="62"/>
      <c r="LHG249" s="62"/>
      <c r="LHH249" s="62"/>
      <c r="LHI249" s="62"/>
      <c r="LHJ249" s="62"/>
      <c r="LHK249" s="62"/>
      <c r="LHL249" s="62"/>
      <c r="LHM249" s="62"/>
      <c r="LHR249" s="62"/>
      <c r="LHW249" s="62"/>
      <c r="LIO249" s="342"/>
      <c r="LIP249" s="62"/>
      <c r="LIQ249" s="62"/>
      <c r="LIR249" s="62"/>
      <c r="LIS249" s="62"/>
      <c r="LIT249" s="62"/>
      <c r="LIU249" s="62"/>
      <c r="LIV249" s="62"/>
      <c r="LIW249" s="62"/>
      <c r="LIX249" s="62"/>
      <c r="LIY249" s="62"/>
      <c r="LJD249" s="62"/>
      <c r="LJI249" s="62"/>
      <c r="LKA249" s="342"/>
      <c r="LKB249" s="62"/>
      <c r="LKC249" s="62"/>
      <c r="LKD249" s="62"/>
      <c r="LKE249" s="62"/>
      <c r="LKF249" s="62"/>
      <c r="LKG249" s="62"/>
      <c r="LKH249" s="62"/>
      <c r="LKI249" s="62"/>
      <c r="LKJ249" s="62"/>
      <c r="LKK249" s="62"/>
      <c r="LKP249" s="62"/>
      <c r="LKU249" s="62"/>
      <c r="LLM249" s="342"/>
      <c r="LLN249" s="62"/>
      <c r="LLO249" s="62"/>
      <c r="LLP249" s="62"/>
      <c r="LLQ249" s="62"/>
      <c r="LLR249" s="62"/>
      <c r="LLS249" s="62"/>
      <c r="LLT249" s="62"/>
      <c r="LLU249" s="62"/>
      <c r="LLV249" s="62"/>
      <c r="LLW249" s="62"/>
      <c r="LMB249" s="62"/>
      <c r="LMG249" s="62"/>
      <c r="LMY249" s="342"/>
      <c r="LMZ249" s="62"/>
      <c r="LNA249" s="62"/>
      <c r="LNB249" s="62"/>
      <c r="LNC249" s="62"/>
      <c r="LND249" s="62"/>
      <c r="LNE249" s="62"/>
      <c r="LNF249" s="62"/>
      <c r="LNG249" s="62"/>
      <c r="LNH249" s="62"/>
      <c r="LNI249" s="62"/>
      <c r="LNN249" s="62"/>
      <c r="LNS249" s="62"/>
      <c r="LOK249" s="342"/>
      <c r="LOL249" s="62"/>
      <c r="LOM249" s="62"/>
      <c r="LON249" s="62"/>
      <c r="LOO249" s="62"/>
      <c r="LOP249" s="62"/>
      <c r="LOQ249" s="62"/>
      <c r="LOR249" s="62"/>
      <c r="LOS249" s="62"/>
      <c r="LOT249" s="62"/>
      <c r="LOU249" s="62"/>
      <c r="LOZ249" s="62"/>
      <c r="LPE249" s="62"/>
      <c r="LPW249" s="342"/>
      <c r="LPX249" s="62"/>
      <c r="LPY249" s="62"/>
      <c r="LPZ249" s="62"/>
      <c r="LQA249" s="62"/>
      <c r="LQB249" s="62"/>
      <c r="LQC249" s="62"/>
      <c r="LQD249" s="62"/>
      <c r="LQE249" s="62"/>
      <c r="LQF249" s="62"/>
      <c r="LQG249" s="62"/>
      <c r="LQL249" s="62"/>
      <c r="LQQ249" s="62"/>
      <c r="LRI249" s="342"/>
      <c r="LRJ249" s="62"/>
      <c r="LRK249" s="62"/>
      <c r="LRL249" s="62"/>
      <c r="LRM249" s="62"/>
      <c r="LRN249" s="62"/>
      <c r="LRO249" s="62"/>
      <c r="LRP249" s="62"/>
      <c r="LRQ249" s="62"/>
      <c r="LRR249" s="62"/>
      <c r="LRS249" s="62"/>
      <c r="LRX249" s="62"/>
      <c r="LSC249" s="62"/>
      <c r="LSU249" s="342"/>
      <c r="LSV249" s="62"/>
      <c r="LSW249" s="62"/>
      <c r="LSX249" s="62"/>
      <c r="LSY249" s="62"/>
      <c r="LSZ249" s="62"/>
      <c r="LTA249" s="62"/>
      <c r="LTB249" s="62"/>
      <c r="LTC249" s="62"/>
      <c r="LTD249" s="62"/>
      <c r="LTE249" s="62"/>
      <c r="LTJ249" s="62"/>
      <c r="LTO249" s="62"/>
      <c r="LUG249" s="342"/>
      <c r="LUH249" s="62"/>
      <c r="LUI249" s="62"/>
      <c r="LUJ249" s="62"/>
      <c r="LUK249" s="62"/>
      <c r="LUL249" s="62"/>
      <c r="LUM249" s="62"/>
      <c r="LUN249" s="62"/>
      <c r="LUO249" s="62"/>
      <c r="LUP249" s="62"/>
      <c r="LUQ249" s="62"/>
      <c r="LUV249" s="62"/>
      <c r="LVA249" s="62"/>
      <c r="LVS249" s="342"/>
      <c r="LVT249" s="62"/>
      <c r="LVU249" s="62"/>
      <c r="LVV249" s="62"/>
      <c r="LVW249" s="62"/>
      <c r="LVX249" s="62"/>
      <c r="LVY249" s="62"/>
      <c r="LVZ249" s="62"/>
      <c r="LWA249" s="62"/>
      <c r="LWB249" s="62"/>
      <c r="LWC249" s="62"/>
      <c r="LWH249" s="62"/>
      <c r="LWM249" s="62"/>
      <c r="LXE249" s="342"/>
      <c r="LXF249" s="62"/>
      <c r="LXG249" s="62"/>
      <c r="LXH249" s="62"/>
      <c r="LXI249" s="62"/>
      <c r="LXJ249" s="62"/>
      <c r="LXK249" s="62"/>
      <c r="LXL249" s="62"/>
      <c r="LXM249" s="62"/>
      <c r="LXN249" s="62"/>
      <c r="LXO249" s="62"/>
      <c r="LXT249" s="62"/>
      <c r="LXY249" s="62"/>
      <c r="LYQ249" s="342"/>
      <c r="LYR249" s="62"/>
      <c r="LYS249" s="62"/>
      <c r="LYT249" s="62"/>
      <c r="LYU249" s="62"/>
      <c r="LYV249" s="62"/>
      <c r="LYW249" s="62"/>
      <c r="LYX249" s="62"/>
      <c r="LYY249" s="62"/>
      <c r="LYZ249" s="62"/>
      <c r="LZA249" s="62"/>
      <c r="LZF249" s="62"/>
      <c r="LZK249" s="62"/>
      <c r="MAC249" s="342"/>
      <c r="MAD249" s="62"/>
      <c r="MAE249" s="62"/>
      <c r="MAF249" s="62"/>
      <c r="MAG249" s="62"/>
      <c r="MAH249" s="62"/>
      <c r="MAI249" s="62"/>
      <c r="MAJ249" s="62"/>
      <c r="MAK249" s="62"/>
      <c r="MAL249" s="62"/>
      <c r="MAM249" s="62"/>
      <c r="MAR249" s="62"/>
      <c r="MAW249" s="62"/>
      <c r="MBO249" s="342"/>
      <c r="MBP249" s="62"/>
      <c r="MBQ249" s="62"/>
      <c r="MBR249" s="62"/>
      <c r="MBS249" s="62"/>
      <c r="MBT249" s="62"/>
      <c r="MBU249" s="62"/>
      <c r="MBV249" s="62"/>
      <c r="MBW249" s="62"/>
      <c r="MBX249" s="62"/>
      <c r="MBY249" s="62"/>
      <c r="MCD249" s="62"/>
      <c r="MCI249" s="62"/>
      <c r="MDA249" s="342"/>
      <c r="MDB249" s="62"/>
      <c r="MDC249" s="62"/>
      <c r="MDD249" s="62"/>
      <c r="MDE249" s="62"/>
      <c r="MDF249" s="62"/>
      <c r="MDG249" s="62"/>
      <c r="MDH249" s="62"/>
      <c r="MDI249" s="62"/>
      <c r="MDJ249" s="62"/>
      <c r="MDK249" s="62"/>
      <c r="MDP249" s="62"/>
      <c r="MDU249" s="62"/>
      <c r="MEM249" s="342"/>
      <c r="MEN249" s="62"/>
      <c r="MEO249" s="62"/>
      <c r="MEP249" s="62"/>
      <c r="MEQ249" s="62"/>
      <c r="MER249" s="62"/>
      <c r="MES249" s="62"/>
      <c r="MET249" s="62"/>
      <c r="MEU249" s="62"/>
      <c r="MEV249" s="62"/>
      <c r="MEW249" s="62"/>
      <c r="MFB249" s="62"/>
      <c r="MFG249" s="62"/>
      <c r="MFY249" s="342"/>
      <c r="MFZ249" s="62"/>
      <c r="MGA249" s="62"/>
      <c r="MGB249" s="62"/>
      <c r="MGC249" s="62"/>
      <c r="MGD249" s="62"/>
      <c r="MGE249" s="62"/>
      <c r="MGF249" s="62"/>
      <c r="MGG249" s="62"/>
      <c r="MGH249" s="62"/>
      <c r="MGI249" s="62"/>
      <c r="MGN249" s="62"/>
      <c r="MGS249" s="62"/>
      <c r="MHK249" s="342"/>
      <c r="MHL249" s="62"/>
      <c r="MHM249" s="62"/>
      <c r="MHN249" s="62"/>
      <c r="MHO249" s="62"/>
      <c r="MHP249" s="62"/>
      <c r="MHQ249" s="62"/>
      <c r="MHR249" s="62"/>
      <c r="MHS249" s="62"/>
      <c r="MHT249" s="62"/>
      <c r="MHU249" s="62"/>
      <c r="MHZ249" s="62"/>
      <c r="MIE249" s="62"/>
      <c r="MIW249" s="342"/>
      <c r="MIX249" s="62"/>
      <c r="MIY249" s="62"/>
      <c r="MIZ249" s="62"/>
      <c r="MJA249" s="62"/>
      <c r="MJB249" s="62"/>
      <c r="MJC249" s="62"/>
      <c r="MJD249" s="62"/>
      <c r="MJE249" s="62"/>
      <c r="MJF249" s="62"/>
      <c r="MJG249" s="62"/>
      <c r="MJL249" s="62"/>
      <c r="MJQ249" s="62"/>
      <c r="MKI249" s="342"/>
      <c r="MKJ249" s="62"/>
      <c r="MKK249" s="62"/>
      <c r="MKL249" s="62"/>
      <c r="MKM249" s="62"/>
      <c r="MKN249" s="62"/>
      <c r="MKO249" s="62"/>
      <c r="MKP249" s="62"/>
      <c r="MKQ249" s="62"/>
      <c r="MKR249" s="62"/>
      <c r="MKS249" s="62"/>
      <c r="MKX249" s="62"/>
      <c r="MLC249" s="62"/>
      <c r="MLU249" s="342"/>
      <c r="MLV249" s="62"/>
      <c r="MLW249" s="62"/>
      <c r="MLX249" s="62"/>
      <c r="MLY249" s="62"/>
      <c r="MLZ249" s="62"/>
      <c r="MMA249" s="62"/>
      <c r="MMB249" s="62"/>
      <c r="MMC249" s="62"/>
      <c r="MMD249" s="62"/>
      <c r="MME249" s="62"/>
      <c r="MMJ249" s="62"/>
      <c r="MMO249" s="62"/>
      <c r="MNG249" s="342"/>
      <c r="MNH249" s="62"/>
      <c r="MNI249" s="62"/>
      <c r="MNJ249" s="62"/>
      <c r="MNK249" s="62"/>
      <c r="MNL249" s="62"/>
      <c r="MNM249" s="62"/>
      <c r="MNN249" s="62"/>
      <c r="MNO249" s="62"/>
      <c r="MNP249" s="62"/>
      <c r="MNQ249" s="62"/>
      <c r="MNV249" s="62"/>
      <c r="MOA249" s="62"/>
      <c r="MOS249" s="342"/>
      <c r="MOT249" s="62"/>
      <c r="MOU249" s="62"/>
      <c r="MOV249" s="62"/>
      <c r="MOW249" s="62"/>
      <c r="MOX249" s="62"/>
      <c r="MOY249" s="62"/>
      <c r="MOZ249" s="62"/>
      <c r="MPA249" s="62"/>
      <c r="MPB249" s="62"/>
      <c r="MPC249" s="62"/>
      <c r="MPH249" s="62"/>
      <c r="MPM249" s="62"/>
      <c r="MQE249" s="342"/>
      <c r="MQF249" s="62"/>
      <c r="MQG249" s="62"/>
      <c r="MQH249" s="62"/>
      <c r="MQI249" s="62"/>
      <c r="MQJ249" s="62"/>
      <c r="MQK249" s="62"/>
      <c r="MQL249" s="62"/>
      <c r="MQM249" s="62"/>
      <c r="MQN249" s="62"/>
      <c r="MQO249" s="62"/>
      <c r="MQT249" s="62"/>
      <c r="MQY249" s="62"/>
      <c r="MRQ249" s="342"/>
      <c r="MRR249" s="62"/>
      <c r="MRS249" s="62"/>
      <c r="MRT249" s="62"/>
      <c r="MRU249" s="62"/>
      <c r="MRV249" s="62"/>
      <c r="MRW249" s="62"/>
      <c r="MRX249" s="62"/>
      <c r="MRY249" s="62"/>
      <c r="MRZ249" s="62"/>
      <c r="MSA249" s="62"/>
      <c r="MSF249" s="62"/>
      <c r="MSK249" s="62"/>
      <c r="MTC249" s="342"/>
      <c r="MTD249" s="62"/>
      <c r="MTE249" s="62"/>
      <c r="MTF249" s="62"/>
      <c r="MTG249" s="62"/>
      <c r="MTH249" s="62"/>
      <c r="MTI249" s="62"/>
      <c r="MTJ249" s="62"/>
      <c r="MTK249" s="62"/>
      <c r="MTL249" s="62"/>
      <c r="MTM249" s="62"/>
      <c r="MTR249" s="62"/>
      <c r="MTW249" s="62"/>
      <c r="MUO249" s="342"/>
      <c r="MUP249" s="62"/>
      <c r="MUQ249" s="62"/>
      <c r="MUR249" s="62"/>
      <c r="MUS249" s="62"/>
      <c r="MUT249" s="62"/>
      <c r="MUU249" s="62"/>
      <c r="MUV249" s="62"/>
      <c r="MUW249" s="62"/>
      <c r="MUX249" s="62"/>
      <c r="MUY249" s="62"/>
      <c r="MVD249" s="62"/>
      <c r="MVI249" s="62"/>
      <c r="MWA249" s="342"/>
      <c r="MWB249" s="62"/>
      <c r="MWC249" s="62"/>
      <c r="MWD249" s="62"/>
      <c r="MWE249" s="62"/>
      <c r="MWF249" s="62"/>
      <c r="MWG249" s="62"/>
      <c r="MWH249" s="62"/>
      <c r="MWI249" s="62"/>
      <c r="MWJ249" s="62"/>
      <c r="MWK249" s="62"/>
      <c r="MWP249" s="62"/>
      <c r="MWU249" s="62"/>
      <c r="MXM249" s="342"/>
      <c r="MXN249" s="62"/>
      <c r="MXO249" s="62"/>
      <c r="MXP249" s="62"/>
      <c r="MXQ249" s="62"/>
      <c r="MXR249" s="62"/>
      <c r="MXS249" s="62"/>
      <c r="MXT249" s="62"/>
      <c r="MXU249" s="62"/>
      <c r="MXV249" s="62"/>
      <c r="MXW249" s="62"/>
      <c r="MYB249" s="62"/>
      <c r="MYG249" s="62"/>
      <c r="MYY249" s="342"/>
      <c r="MYZ249" s="62"/>
      <c r="MZA249" s="62"/>
      <c r="MZB249" s="62"/>
      <c r="MZC249" s="62"/>
      <c r="MZD249" s="62"/>
      <c r="MZE249" s="62"/>
      <c r="MZF249" s="62"/>
      <c r="MZG249" s="62"/>
      <c r="MZH249" s="62"/>
      <c r="MZI249" s="62"/>
      <c r="MZN249" s="62"/>
      <c r="MZS249" s="62"/>
      <c r="NAK249" s="342"/>
      <c r="NAL249" s="62"/>
      <c r="NAM249" s="62"/>
      <c r="NAN249" s="62"/>
      <c r="NAO249" s="62"/>
      <c r="NAP249" s="62"/>
      <c r="NAQ249" s="62"/>
      <c r="NAR249" s="62"/>
      <c r="NAS249" s="62"/>
      <c r="NAT249" s="62"/>
      <c r="NAU249" s="62"/>
      <c r="NAZ249" s="62"/>
      <c r="NBE249" s="62"/>
      <c r="NBW249" s="342"/>
      <c r="NBX249" s="62"/>
      <c r="NBY249" s="62"/>
      <c r="NBZ249" s="62"/>
      <c r="NCA249" s="62"/>
      <c r="NCB249" s="62"/>
      <c r="NCC249" s="62"/>
      <c r="NCD249" s="62"/>
      <c r="NCE249" s="62"/>
      <c r="NCF249" s="62"/>
      <c r="NCG249" s="62"/>
      <c r="NCL249" s="62"/>
      <c r="NCQ249" s="62"/>
      <c r="NDI249" s="342"/>
      <c r="NDJ249" s="62"/>
      <c r="NDK249" s="62"/>
      <c r="NDL249" s="62"/>
      <c r="NDM249" s="62"/>
      <c r="NDN249" s="62"/>
      <c r="NDO249" s="62"/>
      <c r="NDP249" s="62"/>
      <c r="NDQ249" s="62"/>
      <c r="NDR249" s="62"/>
      <c r="NDS249" s="62"/>
      <c r="NDX249" s="62"/>
      <c r="NEC249" s="62"/>
      <c r="NEU249" s="342"/>
      <c r="NEV249" s="62"/>
      <c r="NEW249" s="62"/>
      <c r="NEX249" s="62"/>
      <c r="NEY249" s="62"/>
      <c r="NEZ249" s="62"/>
      <c r="NFA249" s="62"/>
      <c r="NFB249" s="62"/>
      <c r="NFC249" s="62"/>
      <c r="NFD249" s="62"/>
      <c r="NFE249" s="62"/>
      <c r="NFJ249" s="62"/>
      <c r="NFO249" s="62"/>
      <c r="NGG249" s="342"/>
      <c r="NGH249" s="62"/>
      <c r="NGI249" s="62"/>
      <c r="NGJ249" s="62"/>
      <c r="NGK249" s="62"/>
      <c r="NGL249" s="62"/>
      <c r="NGM249" s="62"/>
      <c r="NGN249" s="62"/>
      <c r="NGO249" s="62"/>
      <c r="NGP249" s="62"/>
      <c r="NGQ249" s="62"/>
      <c r="NGV249" s="62"/>
      <c r="NHA249" s="62"/>
      <c r="NHS249" s="342"/>
      <c r="NHT249" s="62"/>
      <c r="NHU249" s="62"/>
      <c r="NHV249" s="62"/>
      <c r="NHW249" s="62"/>
      <c r="NHX249" s="62"/>
      <c r="NHY249" s="62"/>
      <c r="NHZ249" s="62"/>
      <c r="NIA249" s="62"/>
      <c r="NIB249" s="62"/>
      <c r="NIC249" s="62"/>
      <c r="NIH249" s="62"/>
      <c r="NIM249" s="62"/>
      <c r="NJE249" s="342"/>
      <c r="NJF249" s="62"/>
      <c r="NJG249" s="62"/>
      <c r="NJH249" s="62"/>
      <c r="NJI249" s="62"/>
      <c r="NJJ249" s="62"/>
      <c r="NJK249" s="62"/>
      <c r="NJL249" s="62"/>
      <c r="NJM249" s="62"/>
      <c r="NJN249" s="62"/>
      <c r="NJO249" s="62"/>
      <c r="NJT249" s="62"/>
      <c r="NJY249" s="62"/>
      <c r="NKQ249" s="342"/>
      <c r="NKR249" s="62"/>
      <c r="NKS249" s="62"/>
      <c r="NKT249" s="62"/>
      <c r="NKU249" s="62"/>
      <c r="NKV249" s="62"/>
      <c r="NKW249" s="62"/>
      <c r="NKX249" s="62"/>
      <c r="NKY249" s="62"/>
      <c r="NKZ249" s="62"/>
      <c r="NLA249" s="62"/>
      <c r="NLF249" s="62"/>
      <c r="NLK249" s="62"/>
      <c r="NMC249" s="342"/>
      <c r="NMD249" s="62"/>
      <c r="NME249" s="62"/>
      <c r="NMF249" s="62"/>
      <c r="NMG249" s="62"/>
      <c r="NMH249" s="62"/>
      <c r="NMI249" s="62"/>
      <c r="NMJ249" s="62"/>
      <c r="NMK249" s="62"/>
      <c r="NML249" s="62"/>
      <c r="NMM249" s="62"/>
      <c r="NMR249" s="62"/>
      <c r="NMW249" s="62"/>
      <c r="NNO249" s="342"/>
      <c r="NNP249" s="62"/>
      <c r="NNQ249" s="62"/>
      <c r="NNR249" s="62"/>
      <c r="NNS249" s="62"/>
      <c r="NNT249" s="62"/>
      <c r="NNU249" s="62"/>
      <c r="NNV249" s="62"/>
      <c r="NNW249" s="62"/>
      <c r="NNX249" s="62"/>
      <c r="NNY249" s="62"/>
      <c r="NOD249" s="62"/>
      <c r="NOI249" s="62"/>
      <c r="NPA249" s="342"/>
      <c r="NPB249" s="62"/>
      <c r="NPC249" s="62"/>
      <c r="NPD249" s="62"/>
      <c r="NPE249" s="62"/>
      <c r="NPF249" s="62"/>
      <c r="NPG249" s="62"/>
      <c r="NPH249" s="62"/>
      <c r="NPI249" s="62"/>
      <c r="NPJ249" s="62"/>
      <c r="NPK249" s="62"/>
      <c r="NPP249" s="62"/>
      <c r="NPU249" s="62"/>
      <c r="NQM249" s="342"/>
      <c r="NQN249" s="62"/>
      <c r="NQO249" s="62"/>
      <c r="NQP249" s="62"/>
      <c r="NQQ249" s="62"/>
      <c r="NQR249" s="62"/>
      <c r="NQS249" s="62"/>
      <c r="NQT249" s="62"/>
      <c r="NQU249" s="62"/>
      <c r="NQV249" s="62"/>
      <c r="NQW249" s="62"/>
      <c r="NRB249" s="62"/>
      <c r="NRG249" s="62"/>
      <c r="NRY249" s="342"/>
      <c r="NRZ249" s="62"/>
      <c r="NSA249" s="62"/>
      <c r="NSB249" s="62"/>
      <c r="NSC249" s="62"/>
      <c r="NSD249" s="62"/>
      <c r="NSE249" s="62"/>
      <c r="NSF249" s="62"/>
      <c r="NSG249" s="62"/>
      <c r="NSH249" s="62"/>
      <c r="NSI249" s="62"/>
      <c r="NSN249" s="62"/>
      <c r="NSS249" s="62"/>
      <c r="NTK249" s="342"/>
      <c r="NTL249" s="62"/>
      <c r="NTM249" s="62"/>
      <c r="NTN249" s="62"/>
      <c r="NTO249" s="62"/>
      <c r="NTP249" s="62"/>
      <c r="NTQ249" s="62"/>
      <c r="NTR249" s="62"/>
      <c r="NTS249" s="62"/>
      <c r="NTT249" s="62"/>
      <c r="NTU249" s="62"/>
      <c r="NTZ249" s="62"/>
      <c r="NUE249" s="62"/>
      <c r="NUW249" s="342"/>
      <c r="NUX249" s="62"/>
      <c r="NUY249" s="62"/>
      <c r="NUZ249" s="62"/>
      <c r="NVA249" s="62"/>
      <c r="NVB249" s="62"/>
      <c r="NVC249" s="62"/>
      <c r="NVD249" s="62"/>
      <c r="NVE249" s="62"/>
      <c r="NVF249" s="62"/>
      <c r="NVG249" s="62"/>
      <c r="NVL249" s="62"/>
      <c r="NVQ249" s="62"/>
      <c r="NWI249" s="342"/>
      <c r="NWJ249" s="62"/>
      <c r="NWK249" s="62"/>
      <c r="NWL249" s="62"/>
      <c r="NWM249" s="62"/>
      <c r="NWN249" s="62"/>
      <c r="NWO249" s="62"/>
      <c r="NWP249" s="62"/>
      <c r="NWQ249" s="62"/>
      <c r="NWR249" s="62"/>
      <c r="NWS249" s="62"/>
      <c r="NWX249" s="62"/>
      <c r="NXC249" s="62"/>
      <c r="NXU249" s="342"/>
      <c r="NXV249" s="62"/>
      <c r="NXW249" s="62"/>
      <c r="NXX249" s="62"/>
      <c r="NXY249" s="62"/>
      <c r="NXZ249" s="62"/>
      <c r="NYA249" s="62"/>
      <c r="NYB249" s="62"/>
      <c r="NYC249" s="62"/>
      <c r="NYD249" s="62"/>
      <c r="NYE249" s="62"/>
      <c r="NYJ249" s="62"/>
      <c r="NYO249" s="62"/>
      <c r="NZG249" s="342"/>
      <c r="NZH249" s="62"/>
      <c r="NZI249" s="62"/>
      <c r="NZJ249" s="62"/>
      <c r="NZK249" s="62"/>
      <c r="NZL249" s="62"/>
      <c r="NZM249" s="62"/>
      <c r="NZN249" s="62"/>
      <c r="NZO249" s="62"/>
      <c r="NZP249" s="62"/>
      <c r="NZQ249" s="62"/>
      <c r="NZV249" s="62"/>
      <c r="OAA249" s="62"/>
      <c r="OAS249" s="342"/>
      <c r="OAT249" s="62"/>
      <c r="OAU249" s="62"/>
      <c r="OAV249" s="62"/>
      <c r="OAW249" s="62"/>
      <c r="OAX249" s="62"/>
      <c r="OAY249" s="62"/>
      <c r="OAZ249" s="62"/>
      <c r="OBA249" s="62"/>
      <c r="OBB249" s="62"/>
      <c r="OBC249" s="62"/>
      <c r="OBH249" s="62"/>
      <c r="OBM249" s="62"/>
      <c r="OCE249" s="342"/>
      <c r="OCF249" s="62"/>
      <c r="OCG249" s="62"/>
      <c r="OCH249" s="62"/>
      <c r="OCI249" s="62"/>
      <c r="OCJ249" s="62"/>
      <c r="OCK249" s="62"/>
      <c r="OCL249" s="62"/>
      <c r="OCM249" s="62"/>
      <c r="OCN249" s="62"/>
      <c r="OCO249" s="62"/>
      <c r="OCT249" s="62"/>
      <c r="OCY249" s="62"/>
      <c r="ODQ249" s="342"/>
      <c r="ODR249" s="62"/>
      <c r="ODS249" s="62"/>
      <c r="ODT249" s="62"/>
      <c r="ODU249" s="62"/>
      <c r="ODV249" s="62"/>
      <c r="ODW249" s="62"/>
      <c r="ODX249" s="62"/>
      <c r="ODY249" s="62"/>
      <c r="ODZ249" s="62"/>
      <c r="OEA249" s="62"/>
      <c r="OEF249" s="62"/>
      <c r="OEK249" s="62"/>
      <c r="OFC249" s="342"/>
      <c r="OFD249" s="62"/>
      <c r="OFE249" s="62"/>
      <c r="OFF249" s="62"/>
      <c r="OFG249" s="62"/>
      <c r="OFH249" s="62"/>
      <c r="OFI249" s="62"/>
      <c r="OFJ249" s="62"/>
      <c r="OFK249" s="62"/>
      <c r="OFL249" s="62"/>
      <c r="OFM249" s="62"/>
      <c r="OFR249" s="62"/>
      <c r="OFW249" s="62"/>
      <c r="OGO249" s="342"/>
      <c r="OGP249" s="62"/>
      <c r="OGQ249" s="62"/>
      <c r="OGR249" s="62"/>
      <c r="OGS249" s="62"/>
      <c r="OGT249" s="62"/>
      <c r="OGU249" s="62"/>
      <c r="OGV249" s="62"/>
      <c r="OGW249" s="62"/>
      <c r="OGX249" s="62"/>
      <c r="OGY249" s="62"/>
      <c r="OHD249" s="62"/>
      <c r="OHI249" s="62"/>
      <c r="OIA249" s="342"/>
      <c r="OIB249" s="62"/>
      <c r="OIC249" s="62"/>
      <c r="OID249" s="62"/>
      <c r="OIE249" s="62"/>
      <c r="OIF249" s="62"/>
      <c r="OIG249" s="62"/>
      <c r="OIH249" s="62"/>
      <c r="OII249" s="62"/>
      <c r="OIJ249" s="62"/>
      <c r="OIK249" s="62"/>
      <c r="OIP249" s="62"/>
      <c r="OIU249" s="62"/>
      <c r="OJM249" s="342"/>
      <c r="OJN249" s="62"/>
      <c r="OJO249" s="62"/>
      <c r="OJP249" s="62"/>
      <c r="OJQ249" s="62"/>
      <c r="OJR249" s="62"/>
      <c r="OJS249" s="62"/>
      <c r="OJT249" s="62"/>
      <c r="OJU249" s="62"/>
      <c r="OJV249" s="62"/>
      <c r="OJW249" s="62"/>
      <c r="OKB249" s="62"/>
      <c r="OKG249" s="62"/>
      <c r="OKY249" s="342"/>
      <c r="OKZ249" s="62"/>
      <c r="OLA249" s="62"/>
      <c r="OLB249" s="62"/>
      <c r="OLC249" s="62"/>
      <c r="OLD249" s="62"/>
      <c r="OLE249" s="62"/>
      <c r="OLF249" s="62"/>
      <c r="OLG249" s="62"/>
      <c r="OLH249" s="62"/>
      <c r="OLI249" s="62"/>
      <c r="OLN249" s="62"/>
      <c r="OLS249" s="62"/>
      <c r="OMK249" s="342"/>
      <c r="OML249" s="62"/>
      <c r="OMM249" s="62"/>
      <c r="OMN249" s="62"/>
      <c r="OMO249" s="62"/>
      <c r="OMP249" s="62"/>
      <c r="OMQ249" s="62"/>
      <c r="OMR249" s="62"/>
      <c r="OMS249" s="62"/>
      <c r="OMT249" s="62"/>
      <c r="OMU249" s="62"/>
      <c r="OMZ249" s="62"/>
      <c r="ONE249" s="62"/>
      <c r="ONW249" s="342"/>
      <c r="ONX249" s="62"/>
      <c r="ONY249" s="62"/>
      <c r="ONZ249" s="62"/>
      <c r="OOA249" s="62"/>
      <c r="OOB249" s="62"/>
      <c r="OOC249" s="62"/>
      <c r="OOD249" s="62"/>
      <c r="OOE249" s="62"/>
      <c r="OOF249" s="62"/>
      <c r="OOG249" s="62"/>
      <c r="OOL249" s="62"/>
      <c r="OOQ249" s="62"/>
      <c r="OPI249" s="342"/>
      <c r="OPJ249" s="62"/>
      <c r="OPK249" s="62"/>
      <c r="OPL249" s="62"/>
      <c r="OPM249" s="62"/>
      <c r="OPN249" s="62"/>
      <c r="OPO249" s="62"/>
      <c r="OPP249" s="62"/>
      <c r="OPQ249" s="62"/>
      <c r="OPR249" s="62"/>
      <c r="OPS249" s="62"/>
      <c r="OPX249" s="62"/>
      <c r="OQC249" s="62"/>
      <c r="OQU249" s="342"/>
      <c r="OQV249" s="62"/>
      <c r="OQW249" s="62"/>
      <c r="OQX249" s="62"/>
      <c r="OQY249" s="62"/>
      <c r="OQZ249" s="62"/>
      <c r="ORA249" s="62"/>
      <c r="ORB249" s="62"/>
      <c r="ORC249" s="62"/>
      <c r="ORD249" s="62"/>
      <c r="ORE249" s="62"/>
      <c r="ORJ249" s="62"/>
      <c r="ORO249" s="62"/>
      <c r="OSG249" s="342"/>
      <c r="OSH249" s="62"/>
      <c r="OSI249" s="62"/>
      <c r="OSJ249" s="62"/>
      <c r="OSK249" s="62"/>
      <c r="OSL249" s="62"/>
      <c r="OSM249" s="62"/>
      <c r="OSN249" s="62"/>
      <c r="OSO249" s="62"/>
      <c r="OSP249" s="62"/>
      <c r="OSQ249" s="62"/>
      <c r="OSV249" s="62"/>
      <c r="OTA249" s="62"/>
      <c r="OTS249" s="342"/>
      <c r="OTT249" s="62"/>
      <c r="OTU249" s="62"/>
      <c r="OTV249" s="62"/>
      <c r="OTW249" s="62"/>
      <c r="OTX249" s="62"/>
      <c r="OTY249" s="62"/>
      <c r="OTZ249" s="62"/>
      <c r="OUA249" s="62"/>
      <c r="OUB249" s="62"/>
      <c r="OUC249" s="62"/>
      <c r="OUH249" s="62"/>
      <c r="OUM249" s="62"/>
      <c r="OVE249" s="342"/>
      <c r="OVF249" s="62"/>
      <c r="OVG249" s="62"/>
      <c r="OVH249" s="62"/>
      <c r="OVI249" s="62"/>
      <c r="OVJ249" s="62"/>
      <c r="OVK249" s="62"/>
      <c r="OVL249" s="62"/>
      <c r="OVM249" s="62"/>
      <c r="OVN249" s="62"/>
      <c r="OVO249" s="62"/>
      <c r="OVT249" s="62"/>
      <c r="OVY249" s="62"/>
      <c r="OWQ249" s="342"/>
      <c r="OWR249" s="62"/>
      <c r="OWS249" s="62"/>
      <c r="OWT249" s="62"/>
      <c r="OWU249" s="62"/>
      <c r="OWV249" s="62"/>
      <c r="OWW249" s="62"/>
      <c r="OWX249" s="62"/>
      <c r="OWY249" s="62"/>
      <c r="OWZ249" s="62"/>
      <c r="OXA249" s="62"/>
      <c r="OXF249" s="62"/>
      <c r="OXK249" s="62"/>
      <c r="OYC249" s="342"/>
      <c r="OYD249" s="62"/>
      <c r="OYE249" s="62"/>
      <c r="OYF249" s="62"/>
      <c r="OYG249" s="62"/>
      <c r="OYH249" s="62"/>
      <c r="OYI249" s="62"/>
      <c r="OYJ249" s="62"/>
      <c r="OYK249" s="62"/>
      <c r="OYL249" s="62"/>
      <c r="OYM249" s="62"/>
      <c r="OYR249" s="62"/>
      <c r="OYW249" s="62"/>
      <c r="OZO249" s="342"/>
      <c r="OZP249" s="62"/>
      <c r="OZQ249" s="62"/>
      <c r="OZR249" s="62"/>
      <c r="OZS249" s="62"/>
      <c r="OZT249" s="62"/>
      <c r="OZU249" s="62"/>
      <c r="OZV249" s="62"/>
      <c r="OZW249" s="62"/>
      <c r="OZX249" s="62"/>
      <c r="OZY249" s="62"/>
      <c r="PAD249" s="62"/>
      <c r="PAI249" s="62"/>
      <c r="PBA249" s="342"/>
      <c r="PBB249" s="62"/>
      <c r="PBC249" s="62"/>
      <c r="PBD249" s="62"/>
      <c r="PBE249" s="62"/>
      <c r="PBF249" s="62"/>
      <c r="PBG249" s="62"/>
      <c r="PBH249" s="62"/>
      <c r="PBI249" s="62"/>
      <c r="PBJ249" s="62"/>
      <c r="PBK249" s="62"/>
      <c r="PBP249" s="62"/>
      <c r="PBU249" s="62"/>
      <c r="PCM249" s="342"/>
      <c r="PCN249" s="62"/>
      <c r="PCO249" s="62"/>
      <c r="PCP249" s="62"/>
      <c r="PCQ249" s="62"/>
      <c r="PCR249" s="62"/>
      <c r="PCS249" s="62"/>
      <c r="PCT249" s="62"/>
      <c r="PCU249" s="62"/>
      <c r="PCV249" s="62"/>
      <c r="PCW249" s="62"/>
      <c r="PDB249" s="62"/>
      <c r="PDG249" s="62"/>
      <c r="PDY249" s="342"/>
      <c r="PDZ249" s="62"/>
      <c r="PEA249" s="62"/>
      <c r="PEB249" s="62"/>
      <c r="PEC249" s="62"/>
      <c r="PED249" s="62"/>
      <c r="PEE249" s="62"/>
      <c r="PEF249" s="62"/>
      <c r="PEG249" s="62"/>
      <c r="PEH249" s="62"/>
      <c r="PEI249" s="62"/>
      <c r="PEN249" s="62"/>
      <c r="PES249" s="62"/>
      <c r="PFK249" s="342"/>
      <c r="PFL249" s="62"/>
      <c r="PFM249" s="62"/>
      <c r="PFN249" s="62"/>
      <c r="PFO249" s="62"/>
      <c r="PFP249" s="62"/>
      <c r="PFQ249" s="62"/>
      <c r="PFR249" s="62"/>
      <c r="PFS249" s="62"/>
      <c r="PFT249" s="62"/>
      <c r="PFU249" s="62"/>
      <c r="PFZ249" s="62"/>
      <c r="PGE249" s="62"/>
      <c r="PGW249" s="342"/>
      <c r="PGX249" s="62"/>
      <c r="PGY249" s="62"/>
      <c r="PGZ249" s="62"/>
      <c r="PHA249" s="62"/>
      <c r="PHB249" s="62"/>
      <c r="PHC249" s="62"/>
      <c r="PHD249" s="62"/>
      <c r="PHE249" s="62"/>
      <c r="PHF249" s="62"/>
      <c r="PHG249" s="62"/>
      <c r="PHL249" s="62"/>
      <c r="PHQ249" s="62"/>
      <c r="PII249" s="342"/>
      <c r="PIJ249" s="62"/>
      <c r="PIK249" s="62"/>
      <c r="PIL249" s="62"/>
      <c r="PIM249" s="62"/>
      <c r="PIN249" s="62"/>
      <c r="PIO249" s="62"/>
      <c r="PIP249" s="62"/>
      <c r="PIQ249" s="62"/>
      <c r="PIR249" s="62"/>
      <c r="PIS249" s="62"/>
      <c r="PIX249" s="62"/>
      <c r="PJC249" s="62"/>
      <c r="PJU249" s="342"/>
      <c r="PJV249" s="62"/>
      <c r="PJW249" s="62"/>
      <c r="PJX249" s="62"/>
      <c r="PJY249" s="62"/>
      <c r="PJZ249" s="62"/>
      <c r="PKA249" s="62"/>
      <c r="PKB249" s="62"/>
      <c r="PKC249" s="62"/>
      <c r="PKD249" s="62"/>
      <c r="PKE249" s="62"/>
      <c r="PKJ249" s="62"/>
      <c r="PKO249" s="62"/>
      <c r="PLG249" s="342"/>
      <c r="PLH249" s="62"/>
      <c r="PLI249" s="62"/>
      <c r="PLJ249" s="62"/>
      <c r="PLK249" s="62"/>
      <c r="PLL249" s="62"/>
      <c r="PLM249" s="62"/>
      <c r="PLN249" s="62"/>
      <c r="PLO249" s="62"/>
      <c r="PLP249" s="62"/>
      <c r="PLQ249" s="62"/>
      <c r="PLV249" s="62"/>
      <c r="PMA249" s="62"/>
      <c r="PMS249" s="342"/>
      <c r="PMT249" s="62"/>
      <c r="PMU249" s="62"/>
      <c r="PMV249" s="62"/>
      <c r="PMW249" s="62"/>
      <c r="PMX249" s="62"/>
      <c r="PMY249" s="62"/>
      <c r="PMZ249" s="62"/>
      <c r="PNA249" s="62"/>
      <c r="PNB249" s="62"/>
      <c r="PNC249" s="62"/>
      <c r="PNH249" s="62"/>
      <c r="PNM249" s="62"/>
      <c r="POE249" s="342"/>
      <c r="POF249" s="62"/>
      <c r="POG249" s="62"/>
      <c r="POH249" s="62"/>
      <c r="POI249" s="62"/>
      <c r="POJ249" s="62"/>
      <c r="POK249" s="62"/>
      <c r="POL249" s="62"/>
      <c r="POM249" s="62"/>
      <c r="PON249" s="62"/>
      <c r="POO249" s="62"/>
      <c r="POT249" s="62"/>
      <c r="POY249" s="62"/>
      <c r="PPQ249" s="342"/>
      <c r="PPR249" s="62"/>
      <c r="PPS249" s="62"/>
      <c r="PPT249" s="62"/>
      <c r="PPU249" s="62"/>
      <c r="PPV249" s="62"/>
      <c r="PPW249" s="62"/>
      <c r="PPX249" s="62"/>
      <c r="PPY249" s="62"/>
      <c r="PPZ249" s="62"/>
      <c r="PQA249" s="62"/>
      <c r="PQF249" s="62"/>
      <c r="PQK249" s="62"/>
      <c r="PRC249" s="342"/>
      <c r="PRD249" s="62"/>
      <c r="PRE249" s="62"/>
      <c r="PRF249" s="62"/>
      <c r="PRG249" s="62"/>
      <c r="PRH249" s="62"/>
      <c r="PRI249" s="62"/>
      <c r="PRJ249" s="62"/>
      <c r="PRK249" s="62"/>
      <c r="PRL249" s="62"/>
      <c r="PRM249" s="62"/>
      <c r="PRR249" s="62"/>
      <c r="PRW249" s="62"/>
      <c r="PSO249" s="342"/>
      <c r="PSP249" s="62"/>
      <c r="PSQ249" s="62"/>
      <c r="PSR249" s="62"/>
      <c r="PSS249" s="62"/>
      <c r="PST249" s="62"/>
      <c r="PSU249" s="62"/>
      <c r="PSV249" s="62"/>
      <c r="PSW249" s="62"/>
      <c r="PSX249" s="62"/>
      <c r="PSY249" s="62"/>
      <c r="PTD249" s="62"/>
      <c r="PTI249" s="62"/>
      <c r="PUA249" s="342"/>
      <c r="PUB249" s="62"/>
      <c r="PUC249" s="62"/>
      <c r="PUD249" s="62"/>
      <c r="PUE249" s="62"/>
      <c r="PUF249" s="62"/>
      <c r="PUG249" s="62"/>
      <c r="PUH249" s="62"/>
      <c r="PUI249" s="62"/>
      <c r="PUJ249" s="62"/>
      <c r="PUK249" s="62"/>
      <c r="PUP249" s="62"/>
      <c r="PUU249" s="62"/>
      <c r="PVM249" s="342"/>
      <c r="PVN249" s="62"/>
      <c r="PVO249" s="62"/>
      <c r="PVP249" s="62"/>
      <c r="PVQ249" s="62"/>
      <c r="PVR249" s="62"/>
      <c r="PVS249" s="62"/>
      <c r="PVT249" s="62"/>
      <c r="PVU249" s="62"/>
      <c r="PVV249" s="62"/>
      <c r="PVW249" s="62"/>
      <c r="PWB249" s="62"/>
      <c r="PWG249" s="62"/>
      <c r="PWY249" s="342"/>
      <c r="PWZ249" s="62"/>
      <c r="PXA249" s="62"/>
      <c r="PXB249" s="62"/>
      <c r="PXC249" s="62"/>
      <c r="PXD249" s="62"/>
      <c r="PXE249" s="62"/>
      <c r="PXF249" s="62"/>
      <c r="PXG249" s="62"/>
      <c r="PXH249" s="62"/>
      <c r="PXI249" s="62"/>
      <c r="PXN249" s="62"/>
      <c r="PXS249" s="62"/>
      <c r="PYK249" s="342"/>
      <c r="PYL249" s="62"/>
      <c r="PYM249" s="62"/>
      <c r="PYN249" s="62"/>
      <c r="PYO249" s="62"/>
      <c r="PYP249" s="62"/>
      <c r="PYQ249" s="62"/>
      <c r="PYR249" s="62"/>
      <c r="PYS249" s="62"/>
      <c r="PYT249" s="62"/>
      <c r="PYU249" s="62"/>
      <c r="PYZ249" s="62"/>
      <c r="PZE249" s="62"/>
      <c r="PZW249" s="342"/>
      <c r="PZX249" s="62"/>
      <c r="PZY249" s="62"/>
      <c r="PZZ249" s="62"/>
      <c r="QAA249" s="62"/>
      <c r="QAB249" s="62"/>
      <c r="QAC249" s="62"/>
      <c r="QAD249" s="62"/>
      <c r="QAE249" s="62"/>
      <c r="QAF249" s="62"/>
      <c r="QAG249" s="62"/>
      <c r="QAL249" s="62"/>
      <c r="QAQ249" s="62"/>
      <c r="QBI249" s="342"/>
      <c r="QBJ249" s="62"/>
      <c r="QBK249" s="62"/>
      <c r="QBL249" s="62"/>
      <c r="QBM249" s="62"/>
      <c r="QBN249" s="62"/>
      <c r="QBO249" s="62"/>
      <c r="QBP249" s="62"/>
      <c r="QBQ249" s="62"/>
      <c r="QBR249" s="62"/>
      <c r="QBS249" s="62"/>
      <c r="QBX249" s="62"/>
      <c r="QCC249" s="62"/>
      <c r="QCU249" s="342"/>
      <c r="QCV249" s="62"/>
      <c r="QCW249" s="62"/>
      <c r="QCX249" s="62"/>
      <c r="QCY249" s="62"/>
      <c r="QCZ249" s="62"/>
      <c r="QDA249" s="62"/>
      <c r="QDB249" s="62"/>
      <c r="QDC249" s="62"/>
      <c r="QDD249" s="62"/>
      <c r="QDE249" s="62"/>
      <c r="QDJ249" s="62"/>
      <c r="QDO249" s="62"/>
      <c r="QEG249" s="342"/>
      <c r="QEH249" s="62"/>
      <c r="QEI249" s="62"/>
      <c r="QEJ249" s="62"/>
      <c r="QEK249" s="62"/>
      <c r="QEL249" s="62"/>
      <c r="QEM249" s="62"/>
      <c r="QEN249" s="62"/>
      <c r="QEO249" s="62"/>
      <c r="QEP249" s="62"/>
      <c r="QEQ249" s="62"/>
      <c r="QEV249" s="62"/>
      <c r="QFA249" s="62"/>
      <c r="QFS249" s="342"/>
      <c r="QFT249" s="62"/>
      <c r="QFU249" s="62"/>
      <c r="QFV249" s="62"/>
      <c r="QFW249" s="62"/>
      <c r="QFX249" s="62"/>
      <c r="QFY249" s="62"/>
      <c r="QFZ249" s="62"/>
      <c r="QGA249" s="62"/>
      <c r="QGB249" s="62"/>
      <c r="QGC249" s="62"/>
      <c r="QGH249" s="62"/>
      <c r="QGM249" s="62"/>
      <c r="QHE249" s="342"/>
      <c r="QHF249" s="62"/>
      <c r="QHG249" s="62"/>
      <c r="QHH249" s="62"/>
      <c r="QHI249" s="62"/>
      <c r="QHJ249" s="62"/>
      <c r="QHK249" s="62"/>
      <c r="QHL249" s="62"/>
      <c r="QHM249" s="62"/>
      <c r="QHN249" s="62"/>
      <c r="QHO249" s="62"/>
      <c r="QHT249" s="62"/>
      <c r="QHY249" s="62"/>
      <c r="QIQ249" s="342"/>
      <c r="QIR249" s="62"/>
      <c r="QIS249" s="62"/>
      <c r="QIT249" s="62"/>
      <c r="QIU249" s="62"/>
      <c r="QIV249" s="62"/>
      <c r="QIW249" s="62"/>
      <c r="QIX249" s="62"/>
      <c r="QIY249" s="62"/>
      <c r="QIZ249" s="62"/>
      <c r="QJA249" s="62"/>
      <c r="QJF249" s="62"/>
      <c r="QJK249" s="62"/>
      <c r="QKC249" s="342"/>
      <c r="QKD249" s="62"/>
      <c r="QKE249" s="62"/>
      <c r="QKF249" s="62"/>
      <c r="QKG249" s="62"/>
      <c r="QKH249" s="62"/>
      <c r="QKI249" s="62"/>
      <c r="QKJ249" s="62"/>
      <c r="QKK249" s="62"/>
      <c r="QKL249" s="62"/>
      <c r="QKM249" s="62"/>
      <c r="QKR249" s="62"/>
      <c r="QKW249" s="62"/>
      <c r="QLO249" s="342"/>
      <c r="QLP249" s="62"/>
      <c r="QLQ249" s="62"/>
      <c r="QLR249" s="62"/>
      <c r="QLS249" s="62"/>
      <c r="QLT249" s="62"/>
      <c r="QLU249" s="62"/>
      <c r="QLV249" s="62"/>
      <c r="QLW249" s="62"/>
      <c r="QLX249" s="62"/>
      <c r="QLY249" s="62"/>
      <c r="QMD249" s="62"/>
      <c r="QMI249" s="62"/>
      <c r="QNA249" s="342"/>
      <c r="QNB249" s="62"/>
      <c r="QNC249" s="62"/>
      <c r="QND249" s="62"/>
      <c r="QNE249" s="62"/>
      <c r="QNF249" s="62"/>
      <c r="QNG249" s="62"/>
      <c r="QNH249" s="62"/>
      <c r="QNI249" s="62"/>
      <c r="QNJ249" s="62"/>
      <c r="QNK249" s="62"/>
      <c r="QNP249" s="62"/>
      <c r="QNU249" s="62"/>
      <c r="QOM249" s="342"/>
      <c r="QON249" s="62"/>
      <c r="QOO249" s="62"/>
      <c r="QOP249" s="62"/>
      <c r="QOQ249" s="62"/>
      <c r="QOR249" s="62"/>
      <c r="QOS249" s="62"/>
      <c r="QOT249" s="62"/>
      <c r="QOU249" s="62"/>
      <c r="QOV249" s="62"/>
      <c r="QOW249" s="62"/>
      <c r="QPB249" s="62"/>
      <c r="QPG249" s="62"/>
      <c r="QPY249" s="342"/>
      <c r="QPZ249" s="62"/>
      <c r="QQA249" s="62"/>
      <c r="QQB249" s="62"/>
      <c r="QQC249" s="62"/>
      <c r="QQD249" s="62"/>
      <c r="QQE249" s="62"/>
      <c r="QQF249" s="62"/>
      <c r="QQG249" s="62"/>
      <c r="QQH249" s="62"/>
      <c r="QQI249" s="62"/>
      <c r="QQN249" s="62"/>
      <c r="QQS249" s="62"/>
      <c r="QRK249" s="342"/>
      <c r="QRL249" s="62"/>
      <c r="QRM249" s="62"/>
      <c r="QRN249" s="62"/>
      <c r="QRO249" s="62"/>
      <c r="QRP249" s="62"/>
      <c r="QRQ249" s="62"/>
      <c r="QRR249" s="62"/>
      <c r="QRS249" s="62"/>
      <c r="QRT249" s="62"/>
      <c r="QRU249" s="62"/>
      <c r="QRZ249" s="62"/>
      <c r="QSE249" s="62"/>
      <c r="QSW249" s="342"/>
      <c r="QSX249" s="62"/>
      <c r="QSY249" s="62"/>
      <c r="QSZ249" s="62"/>
      <c r="QTA249" s="62"/>
      <c r="QTB249" s="62"/>
      <c r="QTC249" s="62"/>
      <c r="QTD249" s="62"/>
      <c r="QTE249" s="62"/>
      <c r="QTF249" s="62"/>
      <c r="QTG249" s="62"/>
      <c r="QTL249" s="62"/>
      <c r="QTQ249" s="62"/>
      <c r="QUI249" s="342"/>
      <c r="QUJ249" s="62"/>
      <c r="QUK249" s="62"/>
      <c r="QUL249" s="62"/>
      <c r="QUM249" s="62"/>
      <c r="QUN249" s="62"/>
      <c r="QUO249" s="62"/>
      <c r="QUP249" s="62"/>
      <c r="QUQ249" s="62"/>
      <c r="QUR249" s="62"/>
      <c r="QUS249" s="62"/>
      <c r="QUX249" s="62"/>
      <c r="QVC249" s="62"/>
      <c r="QVU249" s="342"/>
      <c r="QVV249" s="62"/>
      <c r="QVW249" s="62"/>
      <c r="QVX249" s="62"/>
      <c r="QVY249" s="62"/>
      <c r="QVZ249" s="62"/>
      <c r="QWA249" s="62"/>
      <c r="QWB249" s="62"/>
      <c r="QWC249" s="62"/>
      <c r="QWD249" s="62"/>
      <c r="QWE249" s="62"/>
      <c r="QWJ249" s="62"/>
      <c r="QWO249" s="62"/>
      <c r="QXG249" s="342"/>
      <c r="QXH249" s="62"/>
      <c r="QXI249" s="62"/>
      <c r="QXJ249" s="62"/>
      <c r="QXK249" s="62"/>
      <c r="QXL249" s="62"/>
      <c r="QXM249" s="62"/>
      <c r="QXN249" s="62"/>
      <c r="QXO249" s="62"/>
      <c r="QXP249" s="62"/>
      <c r="QXQ249" s="62"/>
      <c r="QXV249" s="62"/>
      <c r="QYA249" s="62"/>
      <c r="QYS249" s="342"/>
      <c r="QYT249" s="62"/>
      <c r="QYU249" s="62"/>
      <c r="QYV249" s="62"/>
      <c r="QYW249" s="62"/>
      <c r="QYX249" s="62"/>
      <c r="QYY249" s="62"/>
      <c r="QYZ249" s="62"/>
      <c r="QZA249" s="62"/>
      <c r="QZB249" s="62"/>
      <c r="QZC249" s="62"/>
      <c r="QZH249" s="62"/>
      <c r="QZM249" s="62"/>
      <c r="RAE249" s="342"/>
      <c r="RAF249" s="62"/>
      <c r="RAG249" s="62"/>
      <c r="RAH249" s="62"/>
      <c r="RAI249" s="62"/>
      <c r="RAJ249" s="62"/>
      <c r="RAK249" s="62"/>
      <c r="RAL249" s="62"/>
      <c r="RAM249" s="62"/>
      <c r="RAN249" s="62"/>
      <c r="RAO249" s="62"/>
      <c r="RAT249" s="62"/>
      <c r="RAY249" s="62"/>
      <c r="RBQ249" s="342"/>
      <c r="RBR249" s="62"/>
      <c r="RBS249" s="62"/>
      <c r="RBT249" s="62"/>
      <c r="RBU249" s="62"/>
      <c r="RBV249" s="62"/>
      <c r="RBW249" s="62"/>
      <c r="RBX249" s="62"/>
      <c r="RBY249" s="62"/>
      <c r="RBZ249" s="62"/>
      <c r="RCA249" s="62"/>
      <c r="RCF249" s="62"/>
      <c r="RCK249" s="62"/>
      <c r="RDC249" s="342"/>
      <c r="RDD249" s="62"/>
      <c r="RDE249" s="62"/>
      <c r="RDF249" s="62"/>
      <c r="RDG249" s="62"/>
      <c r="RDH249" s="62"/>
      <c r="RDI249" s="62"/>
      <c r="RDJ249" s="62"/>
      <c r="RDK249" s="62"/>
      <c r="RDL249" s="62"/>
      <c r="RDM249" s="62"/>
      <c r="RDR249" s="62"/>
      <c r="RDW249" s="62"/>
      <c r="REO249" s="342"/>
      <c r="REP249" s="62"/>
      <c r="REQ249" s="62"/>
      <c r="RER249" s="62"/>
      <c r="RES249" s="62"/>
      <c r="RET249" s="62"/>
      <c r="REU249" s="62"/>
      <c r="REV249" s="62"/>
      <c r="REW249" s="62"/>
      <c r="REX249" s="62"/>
      <c r="REY249" s="62"/>
      <c r="RFD249" s="62"/>
      <c r="RFI249" s="62"/>
      <c r="RGA249" s="342"/>
      <c r="RGB249" s="62"/>
      <c r="RGC249" s="62"/>
      <c r="RGD249" s="62"/>
      <c r="RGE249" s="62"/>
      <c r="RGF249" s="62"/>
      <c r="RGG249" s="62"/>
      <c r="RGH249" s="62"/>
      <c r="RGI249" s="62"/>
      <c r="RGJ249" s="62"/>
      <c r="RGK249" s="62"/>
      <c r="RGP249" s="62"/>
      <c r="RGU249" s="62"/>
      <c r="RHM249" s="342"/>
      <c r="RHN249" s="62"/>
      <c r="RHO249" s="62"/>
      <c r="RHP249" s="62"/>
      <c r="RHQ249" s="62"/>
      <c r="RHR249" s="62"/>
      <c r="RHS249" s="62"/>
      <c r="RHT249" s="62"/>
      <c r="RHU249" s="62"/>
      <c r="RHV249" s="62"/>
      <c r="RHW249" s="62"/>
      <c r="RIB249" s="62"/>
      <c r="RIG249" s="62"/>
      <c r="RIY249" s="342"/>
      <c r="RIZ249" s="62"/>
      <c r="RJA249" s="62"/>
      <c r="RJB249" s="62"/>
      <c r="RJC249" s="62"/>
      <c r="RJD249" s="62"/>
      <c r="RJE249" s="62"/>
      <c r="RJF249" s="62"/>
      <c r="RJG249" s="62"/>
      <c r="RJH249" s="62"/>
      <c r="RJI249" s="62"/>
      <c r="RJN249" s="62"/>
      <c r="RJS249" s="62"/>
      <c r="RKK249" s="342"/>
      <c r="RKL249" s="62"/>
      <c r="RKM249" s="62"/>
      <c r="RKN249" s="62"/>
      <c r="RKO249" s="62"/>
      <c r="RKP249" s="62"/>
      <c r="RKQ249" s="62"/>
      <c r="RKR249" s="62"/>
      <c r="RKS249" s="62"/>
      <c r="RKT249" s="62"/>
      <c r="RKU249" s="62"/>
      <c r="RKZ249" s="62"/>
      <c r="RLE249" s="62"/>
      <c r="RLW249" s="342"/>
      <c r="RLX249" s="62"/>
      <c r="RLY249" s="62"/>
      <c r="RLZ249" s="62"/>
      <c r="RMA249" s="62"/>
      <c r="RMB249" s="62"/>
      <c r="RMC249" s="62"/>
      <c r="RMD249" s="62"/>
      <c r="RME249" s="62"/>
      <c r="RMF249" s="62"/>
      <c r="RMG249" s="62"/>
      <c r="RML249" s="62"/>
      <c r="RMQ249" s="62"/>
      <c r="RNI249" s="342"/>
      <c r="RNJ249" s="62"/>
      <c r="RNK249" s="62"/>
      <c r="RNL249" s="62"/>
      <c r="RNM249" s="62"/>
      <c r="RNN249" s="62"/>
      <c r="RNO249" s="62"/>
      <c r="RNP249" s="62"/>
      <c r="RNQ249" s="62"/>
      <c r="RNR249" s="62"/>
      <c r="RNS249" s="62"/>
      <c r="RNX249" s="62"/>
      <c r="ROC249" s="62"/>
      <c r="ROU249" s="342"/>
      <c r="ROV249" s="62"/>
      <c r="ROW249" s="62"/>
      <c r="ROX249" s="62"/>
      <c r="ROY249" s="62"/>
      <c r="ROZ249" s="62"/>
      <c r="RPA249" s="62"/>
      <c r="RPB249" s="62"/>
      <c r="RPC249" s="62"/>
      <c r="RPD249" s="62"/>
      <c r="RPE249" s="62"/>
      <c r="RPJ249" s="62"/>
      <c r="RPO249" s="62"/>
      <c r="RQG249" s="342"/>
      <c r="RQH249" s="62"/>
      <c r="RQI249" s="62"/>
      <c r="RQJ249" s="62"/>
      <c r="RQK249" s="62"/>
      <c r="RQL249" s="62"/>
      <c r="RQM249" s="62"/>
      <c r="RQN249" s="62"/>
      <c r="RQO249" s="62"/>
      <c r="RQP249" s="62"/>
      <c r="RQQ249" s="62"/>
      <c r="RQV249" s="62"/>
      <c r="RRA249" s="62"/>
      <c r="RRS249" s="342"/>
      <c r="RRT249" s="62"/>
      <c r="RRU249" s="62"/>
      <c r="RRV249" s="62"/>
      <c r="RRW249" s="62"/>
      <c r="RRX249" s="62"/>
      <c r="RRY249" s="62"/>
      <c r="RRZ249" s="62"/>
      <c r="RSA249" s="62"/>
      <c r="RSB249" s="62"/>
      <c r="RSC249" s="62"/>
      <c r="RSH249" s="62"/>
      <c r="RSM249" s="62"/>
      <c r="RTE249" s="342"/>
      <c r="RTF249" s="62"/>
      <c r="RTG249" s="62"/>
      <c r="RTH249" s="62"/>
      <c r="RTI249" s="62"/>
      <c r="RTJ249" s="62"/>
      <c r="RTK249" s="62"/>
      <c r="RTL249" s="62"/>
      <c r="RTM249" s="62"/>
      <c r="RTN249" s="62"/>
      <c r="RTO249" s="62"/>
      <c r="RTT249" s="62"/>
      <c r="RTY249" s="62"/>
      <c r="RUQ249" s="342"/>
      <c r="RUR249" s="62"/>
      <c r="RUS249" s="62"/>
      <c r="RUT249" s="62"/>
      <c r="RUU249" s="62"/>
      <c r="RUV249" s="62"/>
      <c r="RUW249" s="62"/>
      <c r="RUX249" s="62"/>
      <c r="RUY249" s="62"/>
      <c r="RUZ249" s="62"/>
      <c r="RVA249" s="62"/>
      <c r="RVF249" s="62"/>
      <c r="RVK249" s="62"/>
      <c r="RWC249" s="342"/>
      <c r="RWD249" s="62"/>
      <c r="RWE249" s="62"/>
      <c r="RWF249" s="62"/>
      <c r="RWG249" s="62"/>
      <c r="RWH249" s="62"/>
      <c r="RWI249" s="62"/>
      <c r="RWJ249" s="62"/>
      <c r="RWK249" s="62"/>
      <c r="RWL249" s="62"/>
      <c r="RWM249" s="62"/>
      <c r="RWR249" s="62"/>
      <c r="RWW249" s="62"/>
      <c r="RXO249" s="342"/>
      <c r="RXP249" s="62"/>
      <c r="RXQ249" s="62"/>
      <c r="RXR249" s="62"/>
      <c r="RXS249" s="62"/>
      <c r="RXT249" s="62"/>
      <c r="RXU249" s="62"/>
      <c r="RXV249" s="62"/>
      <c r="RXW249" s="62"/>
      <c r="RXX249" s="62"/>
      <c r="RXY249" s="62"/>
      <c r="RYD249" s="62"/>
      <c r="RYI249" s="62"/>
      <c r="RZA249" s="342"/>
      <c r="RZB249" s="62"/>
      <c r="RZC249" s="62"/>
      <c r="RZD249" s="62"/>
      <c r="RZE249" s="62"/>
      <c r="RZF249" s="62"/>
      <c r="RZG249" s="62"/>
      <c r="RZH249" s="62"/>
      <c r="RZI249" s="62"/>
      <c r="RZJ249" s="62"/>
      <c r="RZK249" s="62"/>
      <c r="RZP249" s="62"/>
      <c r="RZU249" s="62"/>
      <c r="SAM249" s="342"/>
      <c r="SAN249" s="62"/>
      <c r="SAO249" s="62"/>
      <c r="SAP249" s="62"/>
      <c r="SAQ249" s="62"/>
      <c r="SAR249" s="62"/>
      <c r="SAS249" s="62"/>
      <c r="SAT249" s="62"/>
      <c r="SAU249" s="62"/>
      <c r="SAV249" s="62"/>
      <c r="SAW249" s="62"/>
      <c r="SBB249" s="62"/>
      <c r="SBG249" s="62"/>
      <c r="SBY249" s="342"/>
      <c r="SBZ249" s="62"/>
      <c r="SCA249" s="62"/>
      <c r="SCB249" s="62"/>
      <c r="SCC249" s="62"/>
      <c r="SCD249" s="62"/>
      <c r="SCE249" s="62"/>
      <c r="SCF249" s="62"/>
      <c r="SCG249" s="62"/>
      <c r="SCH249" s="62"/>
      <c r="SCI249" s="62"/>
      <c r="SCN249" s="62"/>
      <c r="SCS249" s="62"/>
      <c r="SDK249" s="342"/>
      <c r="SDL249" s="62"/>
      <c r="SDM249" s="62"/>
      <c r="SDN249" s="62"/>
      <c r="SDO249" s="62"/>
      <c r="SDP249" s="62"/>
      <c r="SDQ249" s="62"/>
      <c r="SDR249" s="62"/>
      <c r="SDS249" s="62"/>
      <c r="SDT249" s="62"/>
      <c r="SDU249" s="62"/>
      <c r="SDZ249" s="62"/>
      <c r="SEE249" s="62"/>
      <c r="SEW249" s="342"/>
      <c r="SEX249" s="62"/>
      <c r="SEY249" s="62"/>
      <c r="SEZ249" s="62"/>
      <c r="SFA249" s="62"/>
      <c r="SFB249" s="62"/>
      <c r="SFC249" s="62"/>
      <c r="SFD249" s="62"/>
      <c r="SFE249" s="62"/>
      <c r="SFF249" s="62"/>
      <c r="SFG249" s="62"/>
      <c r="SFL249" s="62"/>
      <c r="SFQ249" s="62"/>
      <c r="SGI249" s="342"/>
      <c r="SGJ249" s="62"/>
      <c r="SGK249" s="62"/>
      <c r="SGL249" s="62"/>
      <c r="SGM249" s="62"/>
      <c r="SGN249" s="62"/>
      <c r="SGO249" s="62"/>
      <c r="SGP249" s="62"/>
      <c r="SGQ249" s="62"/>
      <c r="SGR249" s="62"/>
      <c r="SGS249" s="62"/>
      <c r="SGX249" s="62"/>
      <c r="SHC249" s="62"/>
      <c r="SHU249" s="342"/>
      <c r="SHV249" s="62"/>
      <c r="SHW249" s="62"/>
      <c r="SHX249" s="62"/>
      <c r="SHY249" s="62"/>
      <c r="SHZ249" s="62"/>
      <c r="SIA249" s="62"/>
      <c r="SIB249" s="62"/>
      <c r="SIC249" s="62"/>
      <c r="SID249" s="62"/>
      <c r="SIE249" s="62"/>
      <c r="SIJ249" s="62"/>
      <c r="SIO249" s="62"/>
      <c r="SJG249" s="342"/>
      <c r="SJH249" s="62"/>
      <c r="SJI249" s="62"/>
      <c r="SJJ249" s="62"/>
      <c r="SJK249" s="62"/>
      <c r="SJL249" s="62"/>
      <c r="SJM249" s="62"/>
      <c r="SJN249" s="62"/>
      <c r="SJO249" s="62"/>
      <c r="SJP249" s="62"/>
      <c r="SJQ249" s="62"/>
      <c r="SJV249" s="62"/>
      <c r="SKA249" s="62"/>
      <c r="SKS249" s="342"/>
      <c r="SKT249" s="62"/>
      <c r="SKU249" s="62"/>
      <c r="SKV249" s="62"/>
      <c r="SKW249" s="62"/>
      <c r="SKX249" s="62"/>
      <c r="SKY249" s="62"/>
      <c r="SKZ249" s="62"/>
      <c r="SLA249" s="62"/>
      <c r="SLB249" s="62"/>
      <c r="SLC249" s="62"/>
      <c r="SLH249" s="62"/>
      <c r="SLM249" s="62"/>
      <c r="SME249" s="342"/>
      <c r="SMF249" s="62"/>
      <c r="SMG249" s="62"/>
      <c r="SMH249" s="62"/>
      <c r="SMI249" s="62"/>
      <c r="SMJ249" s="62"/>
      <c r="SMK249" s="62"/>
      <c r="SML249" s="62"/>
      <c r="SMM249" s="62"/>
      <c r="SMN249" s="62"/>
      <c r="SMO249" s="62"/>
      <c r="SMT249" s="62"/>
      <c r="SMY249" s="62"/>
      <c r="SNQ249" s="342"/>
      <c r="SNR249" s="62"/>
      <c r="SNS249" s="62"/>
      <c r="SNT249" s="62"/>
      <c r="SNU249" s="62"/>
      <c r="SNV249" s="62"/>
      <c r="SNW249" s="62"/>
      <c r="SNX249" s="62"/>
      <c r="SNY249" s="62"/>
      <c r="SNZ249" s="62"/>
      <c r="SOA249" s="62"/>
      <c r="SOF249" s="62"/>
      <c r="SOK249" s="62"/>
      <c r="SPC249" s="342"/>
      <c r="SPD249" s="62"/>
      <c r="SPE249" s="62"/>
      <c r="SPF249" s="62"/>
      <c r="SPG249" s="62"/>
      <c r="SPH249" s="62"/>
      <c r="SPI249" s="62"/>
      <c r="SPJ249" s="62"/>
      <c r="SPK249" s="62"/>
      <c r="SPL249" s="62"/>
      <c r="SPM249" s="62"/>
      <c r="SPR249" s="62"/>
      <c r="SPW249" s="62"/>
      <c r="SQO249" s="342"/>
      <c r="SQP249" s="62"/>
      <c r="SQQ249" s="62"/>
      <c r="SQR249" s="62"/>
      <c r="SQS249" s="62"/>
      <c r="SQT249" s="62"/>
      <c r="SQU249" s="62"/>
      <c r="SQV249" s="62"/>
      <c r="SQW249" s="62"/>
      <c r="SQX249" s="62"/>
      <c r="SQY249" s="62"/>
      <c r="SRD249" s="62"/>
      <c r="SRI249" s="62"/>
      <c r="SSA249" s="342"/>
      <c r="SSB249" s="62"/>
      <c r="SSC249" s="62"/>
      <c r="SSD249" s="62"/>
      <c r="SSE249" s="62"/>
      <c r="SSF249" s="62"/>
      <c r="SSG249" s="62"/>
      <c r="SSH249" s="62"/>
      <c r="SSI249" s="62"/>
      <c r="SSJ249" s="62"/>
      <c r="SSK249" s="62"/>
      <c r="SSP249" s="62"/>
      <c r="SSU249" s="62"/>
      <c r="STM249" s="342"/>
      <c r="STN249" s="62"/>
      <c r="STO249" s="62"/>
      <c r="STP249" s="62"/>
      <c r="STQ249" s="62"/>
      <c r="STR249" s="62"/>
      <c r="STS249" s="62"/>
      <c r="STT249" s="62"/>
      <c r="STU249" s="62"/>
      <c r="STV249" s="62"/>
      <c r="STW249" s="62"/>
      <c r="SUB249" s="62"/>
      <c r="SUG249" s="62"/>
      <c r="SUY249" s="342"/>
      <c r="SUZ249" s="62"/>
      <c r="SVA249" s="62"/>
      <c r="SVB249" s="62"/>
      <c r="SVC249" s="62"/>
      <c r="SVD249" s="62"/>
      <c r="SVE249" s="62"/>
      <c r="SVF249" s="62"/>
      <c r="SVG249" s="62"/>
      <c r="SVH249" s="62"/>
      <c r="SVI249" s="62"/>
      <c r="SVN249" s="62"/>
      <c r="SVS249" s="62"/>
      <c r="SWK249" s="342"/>
      <c r="SWL249" s="62"/>
      <c r="SWM249" s="62"/>
      <c r="SWN249" s="62"/>
      <c r="SWO249" s="62"/>
      <c r="SWP249" s="62"/>
      <c r="SWQ249" s="62"/>
      <c r="SWR249" s="62"/>
      <c r="SWS249" s="62"/>
      <c r="SWT249" s="62"/>
      <c r="SWU249" s="62"/>
      <c r="SWZ249" s="62"/>
      <c r="SXE249" s="62"/>
      <c r="SXW249" s="342"/>
      <c r="SXX249" s="62"/>
      <c r="SXY249" s="62"/>
      <c r="SXZ249" s="62"/>
      <c r="SYA249" s="62"/>
      <c r="SYB249" s="62"/>
      <c r="SYC249" s="62"/>
      <c r="SYD249" s="62"/>
      <c r="SYE249" s="62"/>
      <c r="SYF249" s="62"/>
      <c r="SYG249" s="62"/>
      <c r="SYL249" s="62"/>
      <c r="SYQ249" s="62"/>
      <c r="SZI249" s="342"/>
      <c r="SZJ249" s="62"/>
      <c r="SZK249" s="62"/>
      <c r="SZL249" s="62"/>
      <c r="SZM249" s="62"/>
      <c r="SZN249" s="62"/>
      <c r="SZO249" s="62"/>
      <c r="SZP249" s="62"/>
      <c r="SZQ249" s="62"/>
      <c r="SZR249" s="62"/>
      <c r="SZS249" s="62"/>
      <c r="SZX249" s="62"/>
      <c r="TAC249" s="62"/>
      <c r="TAU249" s="342"/>
      <c r="TAV249" s="62"/>
      <c r="TAW249" s="62"/>
      <c r="TAX249" s="62"/>
      <c r="TAY249" s="62"/>
      <c r="TAZ249" s="62"/>
      <c r="TBA249" s="62"/>
      <c r="TBB249" s="62"/>
      <c r="TBC249" s="62"/>
      <c r="TBD249" s="62"/>
      <c r="TBE249" s="62"/>
      <c r="TBJ249" s="62"/>
      <c r="TBO249" s="62"/>
      <c r="TCG249" s="342"/>
      <c r="TCH249" s="62"/>
      <c r="TCI249" s="62"/>
      <c r="TCJ249" s="62"/>
      <c r="TCK249" s="62"/>
      <c r="TCL249" s="62"/>
      <c r="TCM249" s="62"/>
      <c r="TCN249" s="62"/>
      <c r="TCO249" s="62"/>
      <c r="TCP249" s="62"/>
      <c r="TCQ249" s="62"/>
      <c r="TCV249" s="62"/>
      <c r="TDA249" s="62"/>
      <c r="TDS249" s="342"/>
      <c r="TDT249" s="62"/>
      <c r="TDU249" s="62"/>
      <c r="TDV249" s="62"/>
      <c r="TDW249" s="62"/>
      <c r="TDX249" s="62"/>
      <c r="TDY249" s="62"/>
      <c r="TDZ249" s="62"/>
      <c r="TEA249" s="62"/>
      <c r="TEB249" s="62"/>
      <c r="TEC249" s="62"/>
      <c r="TEH249" s="62"/>
      <c r="TEM249" s="62"/>
      <c r="TFE249" s="342"/>
      <c r="TFF249" s="62"/>
      <c r="TFG249" s="62"/>
      <c r="TFH249" s="62"/>
      <c r="TFI249" s="62"/>
      <c r="TFJ249" s="62"/>
      <c r="TFK249" s="62"/>
      <c r="TFL249" s="62"/>
      <c r="TFM249" s="62"/>
      <c r="TFN249" s="62"/>
      <c r="TFO249" s="62"/>
      <c r="TFT249" s="62"/>
      <c r="TFY249" s="62"/>
      <c r="TGQ249" s="342"/>
      <c r="TGR249" s="62"/>
      <c r="TGS249" s="62"/>
      <c r="TGT249" s="62"/>
      <c r="TGU249" s="62"/>
      <c r="TGV249" s="62"/>
      <c r="TGW249" s="62"/>
      <c r="TGX249" s="62"/>
      <c r="TGY249" s="62"/>
      <c r="TGZ249" s="62"/>
      <c r="THA249" s="62"/>
      <c r="THF249" s="62"/>
      <c r="THK249" s="62"/>
      <c r="TIC249" s="342"/>
      <c r="TID249" s="62"/>
      <c r="TIE249" s="62"/>
      <c r="TIF249" s="62"/>
      <c r="TIG249" s="62"/>
      <c r="TIH249" s="62"/>
      <c r="TII249" s="62"/>
      <c r="TIJ249" s="62"/>
      <c r="TIK249" s="62"/>
      <c r="TIL249" s="62"/>
      <c r="TIM249" s="62"/>
      <c r="TIR249" s="62"/>
      <c r="TIW249" s="62"/>
      <c r="TJO249" s="342"/>
      <c r="TJP249" s="62"/>
      <c r="TJQ249" s="62"/>
      <c r="TJR249" s="62"/>
      <c r="TJS249" s="62"/>
      <c r="TJT249" s="62"/>
      <c r="TJU249" s="62"/>
      <c r="TJV249" s="62"/>
      <c r="TJW249" s="62"/>
      <c r="TJX249" s="62"/>
      <c r="TJY249" s="62"/>
      <c r="TKD249" s="62"/>
      <c r="TKI249" s="62"/>
      <c r="TLA249" s="342"/>
      <c r="TLB249" s="62"/>
      <c r="TLC249" s="62"/>
      <c r="TLD249" s="62"/>
      <c r="TLE249" s="62"/>
      <c r="TLF249" s="62"/>
      <c r="TLG249" s="62"/>
      <c r="TLH249" s="62"/>
      <c r="TLI249" s="62"/>
      <c r="TLJ249" s="62"/>
      <c r="TLK249" s="62"/>
      <c r="TLP249" s="62"/>
      <c r="TLU249" s="62"/>
      <c r="TMM249" s="342"/>
      <c r="TMN249" s="62"/>
      <c r="TMO249" s="62"/>
      <c r="TMP249" s="62"/>
      <c r="TMQ249" s="62"/>
      <c r="TMR249" s="62"/>
      <c r="TMS249" s="62"/>
      <c r="TMT249" s="62"/>
      <c r="TMU249" s="62"/>
      <c r="TMV249" s="62"/>
      <c r="TMW249" s="62"/>
      <c r="TNB249" s="62"/>
      <c r="TNG249" s="62"/>
      <c r="TNY249" s="342"/>
      <c r="TNZ249" s="62"/>
      <c r="TOA249" s="62"/>
      <c r="TOB249" s="62"/>
      <c r="TOC249" s="62"/>
      <c r="TOD249" s="62"/>
      <c r="TOE249" s="62"/>
      <c r="TOF249" s="62"/>
      <c r="TOG249" s="62"/>
      <c r="TOH249" s="62"/>
      <c r="TOI249" s="62"/>
      <c r="TON249" s="62"/>
      <c r="TOS249" s="62"/>
      <c r="TPK249" s="342"/>
      <c r="TPL249" s="62"/>
      <c r="TPM249" s="62"/>
      <c r="TPN249" s="62"/>
      <c r="TPO249" s="62"/>
      <c r="TPP249" s="62"/>
      <c r="TPQ249" s="62"/>
      <c r="TPR249" s="62"/>
      <c r="TPS249" s="62"/>
      <c r="TPT249" s="62"/>
      <c r="TPU249" s="62"/>
      <c r="TPZ249" s="62"/>
      <c r="TQE249" s="62"/>
      <c r="TQW249" s="342"/>
      <c r="TQX249" s="62"/>
      <c r="TQY249" s="62"/>
      <c r="TQZ249" s="62"/>
      <c r="TRA249" s="62"/>
      <c r="TRB249" s="62"/>
      <c r="TRC249" s="62"/>
      <c r="TRD249" s="62"/>
      <c r="TRE249" s="62"/>
      <c r="TRF249" s="62"/>
      <c r="TRG249" s="62"/>
      <c r="TRL249" s="62"/>
      <c r="TRQ249" s="62"/>
      <c r="TSI249" s="342"/>
      <c r="TSJ249" s="62"/>
      <c r="TSK249" s="62"/>
      <c r="TSL249" s="62"/>
      <c r="TSM249" s="62"/>
      <c r="TSN249" s="62"/>
      <c r="TSO249" s="62"/>
      <c r="TSP249" s="62"/>
      <c r="TSQ249" s="62"/>
      <c r="TSR249" s="62"/>
      <c r="TSS249" s="62"/>
      <c r="TSX249" s="62"/>
      <c r="TTC249" s="62"/>
      <c r="TTU249" s="342"/>
      <c r="TTV249" s="62"/>
      <c r="TTW249" s="62"/>
      <c r="TTX249" s="62"/>
      <c r="TTY249" s="62"/>
      <c r="TTZ249" s="62"/>
      <c r="TUA249" s="62"/>
      <c r="TUB249" s="62"/>
      <c r="TUC249" s="62"/>
      <c r="TUD249" s="62"/>
      <c r="TUE249" s="62"/>
      <c r="TUJ249" s="62"/>
      <c r="TUO249" s="62"/>
      <c r="TVG249" s="342"/>
      <c r="TVH249" s="62"/>
      <c r="TVI249" s="62"/>
      <c r="TVJ249" s="62"/>
      <c r="TVK249" s="62"/>
      <c r="TVL249" s="62"/>
      <c r="TVM249" s="62"/>
      <c r="TVN249" s="62"/>
      <c r="TVO249" s="62"/>
      <c r="TVP249" s="62"/>
      <c r="TVQ249" s="62"/>
      <c r="TVV249" s="62"/>
      <c r="TWA249" s="62"/>
      <c r="TWS249" s="342"/>
      <c r="TWT249" s="62"/>
      <c r="TWU249" s="62"/>
      <c r="TWV249" s="62"/>
      <c r="TWW249" s="62"/>
      <c r="TWX249" s="62"/>
      <c r="TWY249" s="62"/>
      <c r="TWZ249" s="62"/>
      <c r="TXA249" s="62"/>
      <c r="TXB249" s="62"/>
      <c r="TXC249" s="62"/>
      <c r="TXH249" s="62"/>
      <c r="TXM249" s="62"/>
      <c r="TYE249" s="342"/>
      <c r="TYF249" s="62"/>
      <c r="TYG249" s="62"/>
      <c r="TYH249" s="62"/>
      <c r="TYI249" s="62"/>
      <c r="TYJ249" s="62"/>
      <c r="TYK249" s="62"/>
      <c r="TYL249" s="62"/>
      <c r="TYM249" s="62"/>
      <c r="TYN249" s="62"/>
      <c r="TYO249" s="62"/>
      <c r="TYT249" s="62"/>
      <c r="TYY249" s="62"/>
      <c r="TZQ249" s="342"/>
      <c r="TZR249" s="62"/>
      <c r="TZS249" s="62"/>
      <c r="TZT249" s="62"/>
      <c r="TZU249" s="62"/>
      <c r="TZV249" s="62"/>
      <c r="TZW249" s="62"/>
      <c r="TZX249" s="62"/>
      <c r="TZY249" s="62"/>
      <c r="TZZ249" s="62"/>
      <c r="UAA249" s="62"/>
      <c r="UAF249" s="62"/>
      <c r="UAK249" s="62"/>
      <c r="UBC249" s="342"/>
      <c r="UBD249" s="62"/>
      <c r="UBE249" s="62"/>
      <c r="UBF249" s="62"/>
      <c r="UBG249" s="62"/>
      <c r="UBH249" s="62"/>
      <c r="UBI249" s="62"/>
      <c r="UBJ249" s="62"/>
      <c r="UBK249" s="62"/>
      <c r="UBL249" s="62"/>
      <c r="UBM249" s="62"/>
      <c r="UBR249" s="62"/>
      <c r="UBW249" s="62"/>
      <c r="UCO249" s="342"/>
      <c r="UCP249" s="62"/>
      <c r="UCQ249" s="62"/>
      <c r="UCR249" s="62"/>
      <c r="UCS249" s="62"/>
      <c r="UCT249" s="62"/>
      <c r="UCU249" s="62"/>
      <c r="UCV249" s="62"/>
      <c r="UCW249" s="62"/>
      <c r="UCX249" s="62"/>
      <c r="UCY249" s="62"/>
      <c r="UDD249" s="62"/>
      <c r="UDI249" s="62"/>
      <c r="UEA249" s="342"/>
      <c r="UEB249" s="62"/>
      <c r="UEC249" s="62"/>
      <c r="UED249" s="62"/>
      <c r="UEE249" s="62"/>
      <c r="UEF249" s="62"/>
      <c r="UEG249" s="62"/>
      <c r="UEH249" s="62"/>
      <c r="UEI249" s="62"/>
      <c r="UEJ249" s="62"/>
      <c r="UEK249" s="62"/>
      <c r="UEP249" s="62"/>
      <c r="UEU249" s="62"/>
      <c r="UFM249" s="342"/>
      <c r="UFN249" s="62"/>
      <c r="UFO249" s="62"/>
      <c r="UFP249" s="62"/>
      <c r="UFQ249" s="62"/>
      <c r="UFR249" s="62"/>
      <c r="UFS249" s="62"/>
      <c r="UFT249" s="62"/>
      <c r="UFU249" s="62"/>
      <c r="UFV249" s="62"/>
      <c r="UFW249" s="62"/>
      <c r="UGB249" s="62"/>
      <c r="UGG249" s="62"/>
      <c r="UGY249" s="342"/>
      <c r="UGZ249" s="62"/>
      <c r="UHA249" s="62"/>
      <c r="UHB249" s="62"/>
      <c r="UHC249" s="62"/>
      <c r="UHD249" s="62"/>
      <c r="UHE249" s="62"/>
      <c r="UHF249" s="62"/>
      <c r="UHG249" s="62"/>
      <c r="UHH249" s="62"/>
      <c r="UHI249" s="62"/>
      <c r="UHN249" s="62"/>
      <c r="UHS249" s="62"/>
      <c r="UIK249" s="342"/>
      <c r="UIL249" s="62"/>
      <c r="UIM249" s="62"/>
      <c r="UIN249" s="62"/>
      <c r="UIO249" s="62"/>
      <c r="UIP249" s="62"/>
      <c r="UIQ249" s="62"/>
      <c r="UIR249" s="62"/>
      <c r="UIS249" s="62"/>
      <c r="UIT249" s="62"/>
      <c r="UIU249" s="62"/>
      <c r="UIZ249" s="62"/>
      <c r="UJE249" s="62"/>
      <c r="UJW249" s="342"/>
      <c r="UJX249" s="62"/>
      <c r="UJY249" s="62"/>
      <c r="UJZ249" s="62"/>
      <c r="UKA249" s="62"/>
      <c r="UKB249" s="62"/>
      <c r="UKC249" s="62"/>
      <c r="UKD249" s="62"/>
      <c r="UKE249" s="62"/>
      <c r="UKF249" s="62"/>
      <c r="UKG249" s="62"/>
      <c r="UKL249" s="62"/>
      <c r="UKQ249" s="62"/>
      <c r="ULI249" s="342"/>
      <c r="ULJ249" s="62"/>
      <c r="ULK249" s="62"/>
      <c r="ULL249" s="62"/>
      <c r="ULM249" s="62"/>
      <c r="ULN249" s="62"/>
      <c r="ULO249" s="62"/>
      <c r="ULP249" s="62"/>
      <c r="ULQ249" s="62"/>
      <c r="ULR249" s="62"/>
      <c r="ULS249" s="62"/>
      <c r="ULX249" s="62"/>
      <c r="UMC249" s="62"/>
      <c r="UMU249" s="342"/>
      <c r="UMV249" s="62"/>
      <c r="UMW249" s="62"/>
      <c r="UMX249" s="62"/>
      <c r="UMY249" s="62"/>
      <c r="UMZ249" s="62"/>
      <c r="UNA249" s="62"/>
      <c r="UNB249" s="62"/>
      <c r="UNC249" s="62"/>
      <c r="UND249" s="62"/>
      <c r="UNE249" s="62"/>
      <c r="UNJ249" s="62"/>
      <c r="UNO249" s="62"/>
      <c r="UOG249" s="342"/>
      <c r="UOH249" s="62"/>
      <c r="UOI249" s="62"/>
      <c r="UOJ249" s="62"/>
      <c r="UOK249" s="62"/>
      <c r="UOL249" s="62"/>
      <c r="UOM249" s="62"/>
      <c r="UON249" s="62"/>
      <c r="UOO249" s="62"/>
      <c r="UOP249" s="62"/>
      <c r="UOQ249" s="62"/>
      <c r="UOV249" s="62"/>
      <c r="UPA249" s="62"/>
      <c r="UPS249" s="342"/>
      <c r="UPT249" s="62"/>
      <c r="UPU249" s="62"/>
      <c r="UPV249" s="62"/>
      <c r="UPW249" s="62"/>
      <c r="UPX249" s="62"/>
      <c r="UPY249" s="62"/>
      <c r="UPZ249" s="62"/>
      <c r="UQA249" s="62"/>
      <c r="UQB249" s="62"/>
      <c r="UQC249" s="62"/>
      <c r="UQH249" s="62"/>
      <c r="UQM249" s="62"/>
      <c r="URE249" s="342"/>
      <c r="URF249" s="62"/>
      <c r="URG249" s="62"/>
      <c r="URH249" s="62"/>
      <c r="URI249" s="62"/>
      <c r="URJ249" s="62"/>
      <c r="URK249" s="62"/>
      <c r="URL249" s="62"/>
      <c r="URM249" s="62"/>
      <c r="URN249" s="62"/>
      <c r="URO249" s="62"/>
      <c r="URT249" s="62"/>
      <c r="URY249" s="62"/>
      <c r="USQ249" s="342"/>
      <c r="USR249" s="62"/>
      <c r="USS249" s="62"/>
      <c r="UST249" s="62"/>
      <c r="USU249" s="62"/>
      <c r="USV249" s="62"/>
      <c r="USW249" s="62"/>
      <c r="USX249" s="62"/>
      <c r="USY249" s="62"/>
      <c r="USZ249" s="62"/>
      <c r="UTA249" s="62"/>
      <c r="UTF249" s="62"/>
      <c r="UTK249" s="62"/>
      <c r="UUC249" s="342"/>
      <c r="UUD249" s="62"/>
      <c r="UUE249" s="62"/>
      <c r="UUF249" s="62"/>
      <c r="UUG249" s="62"/>
      <c r="UUH249" s="62"/>
      <c r="UUI249" s="62"/>
      <c r="UUJ249" s="62"/>
      <c r="UUK249" s="62"/>
      <c r="UUL249" s="62"/>
      <c r="UUM249" s="62"/>
      <c r="UUR249" s="62"/>
      <c r="UUW249" s="62"/>
      <c r="UVO249" s="342"/>
      <c r="UVP249" s="62"/>
      <c r="UVQ249" s="62"/>
      <c r="UVR249" s="62"/>
      <c r="UVS249" s="62"/>
      <c r="UVT249" s="62"/>
      <c r="UVU249" s="62"/>
      <c r="UVV249" s="62"/>
      <c r="UVW249" s="62"/>
      <c r="UVX249" s="62"/>
      <c r="UVY249" s="62"/>
      <c r="UWD249" s="62"/>
      <c r="UWI249" s="62"/>
      <c r="UXA249" s="342"/>
      <c r="UXB249" s="62"/>
      <c r="UXC249" s="62"/>
      <c r="UXD249" s="62"/>
      <c r="UXE249" s="62"/>
      <c r="UXF249" s="62"/>
      <c r="UXG249" s="62"/>
      <c r="UXH249" s="62"/>
      <c r="UXI249" s="62"/>
      <c r="UXJ249" s="62"/>
      <c r="UXK249" s="62"/>
      <c r="UXP249" s="62"/>
      <c r="UXU249" s="62"/>
      <c r="UYM249" s="342"/>
      <c r="UYN249" s="62"/>
      <c r="UYO249" s="62"/>
      <c r="UYP249" s="62"/>
      <c r="UYQ249" s="62"/>
      <c r="UYR249" s="62"/>
      <c r="UYS249" s="62"/>
      <c r="UYT249" s="62"/>
      <c r="UYU249" s="62"/>
      <c r="UYV249" s="62"/>
      <c r="UYW249" s="62"/>
      <c r="UZB249" s="62"/>
      <c r="UZG249" s="62"/>
      <c r="UZY249" s="342"/>
      <c r="UZZ249" s="62"/>
      <c r="VAA249" s="62"/>
      <c r="VAB249" s="62"/>
      <c r="VAC249" s="62"/>
      <c r="VAD249" s="62"/>
      <c r="VAE249" s="62"/>
      <c r="VAF249" s="62"/>
      <c r="VAG249" s="62"/>
      <c r="VAH249" s="62"/>
      <c r="VAI249" s="62"/>
      <c r="VAN249" s="62"/>
      <c r="VAS249" s="62"/>
      <c r="VBK249" s="342"/>
      <c r="VBL249" s="62"/>
      <c r="VBM249" s="62"/>
      <c r="VBN249" s="62"/>
      <c r="VBO249" s="62"/>
      <c r="VBP249" s="62"/>
      <c r="VBQ249" s="62"/>
      <c r="VBR249" s="62"/>
      <c r="VBS249" s="62"/>
      <c r="VBT249" s="62"/>
      <c r="VBU249" s="62"/>
      <c r="VBZ249" s="62"/>
      <c r="VCE249" s="62"/>
      <c r="VCW249" s="342"/>
      <c r="VCX249" s="62"/>
      <c r="VCY249" s="62"/>
      <c r="VCZ249" s="62"/>
      <c r="VDA249" s="62"/>
      <c r="VDB249" s="62"/>
      <c r="VDC249" s="62"/>
      <c r="VDD249" s="62"/>
      <c r="VDE249" s="62"/>
      <c r="VDF249" s="62"/>
      <c r="VDG249" s="62"/>
      <c r="VDL249" s="62"/>
      <c r="VDQ249" s="62"/>
      <c r="VEI249" s="342"/>
      <c r="VEJ249" s="62"/>
      <c r="VEK249" s="62"/>
      <c r="VEL249" s="62"/>
      <c r="VEM249" s="62"/>
      <c r="VEN249" s="62"/>
      <c r="VEO249" s="62"/>
      <c r="VEP249" s="62"/>
      <c r="VEQ249" s="62"/>
      <c r="VER249" s="62"/>
      <c r="VES249" s="62"/>
      <c r="VEX249" s="62"/>
      <c r="VFC249" s="62"/>
      <c r="VFU249" s="342"/>
      <c r="VFV249" s="62"/>
      <c r="VFW249" s="62"/>
      <c r="VFX249" s="62"/>
      <c r="VFY249" s="62"/>
      <c r="VFZ249" s="62"/>
      <c r="VGA249" s="62"/>
      <c r="VGB249" s="62"/>
      <c r="VGC249" s="62"/>
      <c r="VGD249" s="62"/>
      <c r="VGE249" s="62"/>
      <c r="VGJ249" s="62"/>
      <c r="VGO249" s="62"/>
      <c r="VHG249" s="342"/>
      <c r="VHH249" s="62"/>
      <c r="VHI249" s="62"/>
      <c r="VHJ249" s="62"/>
      <c r="VHK249" s="62"/>
      <c r="VHL249" s="62"/>
      <c r="VHM249" s="62"/>
      <c r="VHN249" s="62"/>
      <c r="VHO249" s="62"/>
      <c r="VHP249" s="62"/>
      <c r="VHQ249" s="62"/>
      <c r="VHV249" s="62"/>
      <c r="VIA249" s="62"/>
      <c r="VIS249" s="342"/>
      <c r="VIT249" s="62"/>
      <c r="VIU249" s="62"/>
      <c r="VIV249" s="62"/>
      <c r="VIW249" s="62"/>
      <c r="VIX249" s="62"/>
      <c r="VIY249" s="62"/>
      <c r="VIZ249" s="62"/>
      <c r="VJA249" s="62"/>
      <c r="VJB249" s="62"/>
      <c r="VJC249" s="62"/>
      <c r="VJH249" s="62"/>
      <c r="VJM249" s="62"/>
      <c r="VKE249" s="342"/>
      <c r="VKF249" s="62"/>
      <c r="VKG249" s="62"/>
      <c r="VKH249" s="62"/>
      <c r="VKI249" s="62"/>
      <c r="VKJ249" s="62"/>
      <c r="VKK249" s="62"/>
      <c r="VKL249" s="62"/>
      <c r="VKM249" s="62"/>
      <c r="VKN249" s="62"/>
      <c r="VKO249" s="62"/>
      <c r="VKT249" s="62"/>
      <c r="VKY249" s="62"/>
      <c r="VLQ249" s="342"/>
      <c r="VLR249" s="62"/>
      <c r="VLS249" s="62"/>
      <c r="VLT249" s="62"/>
      <c r="VLU249" s="62"/>
      <c r="VLV249" s="62"/>
      <c r="VLW249" s="62"/>
      <c r="VLX249" s="62"/>
      <c r="VLY249" s="62"/>
      <c r="VLZ249" s="62"/>
      <c r="VMA249" s="62"/>
      <c r="VMF249" s="62"/>
      <c r="VMK249" s="62"/>
      <c r="VNC249" s="342"/>
      <c r="VND249" s="62"/>
      <c r="VNE249" s="62"/>
      <c r="VNF249" s="62"/>
      <c r="VNG249" s="62"/>
      <c r="VNH249" s="62"/>
      <c r="VNI249" s="62"/>
      <c r="VNJ249" s="62"/>
      <c r="VNK249" s="62"/>
      <c r="VNL249" s="62"/>
      <c r="VNM249" s="62"/>
      <c r="VNR249" s="62"/>
      <c r="VNW249" s="62"/>
      <c r="VOO249" s="342"/>
      <c r="VOP249" s="62"/>
      <c r="VOQ249" s="62"/>
      <c r="VOR249" s="62"/>
      <c r="VOS249" s="62"/>
      <c r="VOT249" s="62"/>
      <c r="VOU249" s="62"/>
      <c r="VOV249" s="62"/>
      <c r="VOW249" s="62"/>
      <c r="VOX249" s="62"/>
      <c r="VOY249" s="62"/>
      <c r="VPD249" s="62"/>
      <c r="VPI249" s="62"/>
      <c r="VQA249" s="342"/>
      <c r="VQB249" s="62"/>
      <c r="VQC249" s="62"/>
      <c r="VQD249" s="62"/>
      <c r="VQE249" s="62"/>
      <c r="VQF249" s="62"/>
      <c r="VQG249" s="62"/>
      <c r="VQH249" s="62"/>
      <c r="VQI249" s="62"/>
      <c r="VQJ249" s="62"/>
      <c r="VQK249" s="62"/>
      <c r="VQP249" s="62"/>
      <c r="VQU249" s="62"/>
      <c r="VRM249" s="342"/>
      <c r="VRN249" s="62"/>
      <c r="VRO249" s="62"/>
      <c r="VRP249" s="62"/>
      <c r="VRQ249" s="62"/>
      <c r="VRR249" s="62"/>
      <c r="VRS249" s="62"/>
      <c r="VRT249" s="62"/>
      <c r="VRU249" s="62"/>
      <c r="VRV249" s="62"/>
      <c r="VRW249" s="62"/>
      <c r="VSB249" s="62"/>
      <c r="VSG249" s="62"/>
      <c r="VSY249" s="342"/>
      <c r="VSZ249" s="62"/>
      <c r="VTA249" s="62"/>
      <c r="VTB249" s="62"/>
      <c r="VTC249" s="62"/>
      <c r="VTD249" s="62"/>
      <c r="VTE249" s="62"/>
      <c r="VTF249" s="62"/>
      <c r="VTG249" s="62"/>
      <c r="VTH249" s="62"/>
      <c r="VTI249" s="62"/>
      <c r="VTN249" s="62"/>
      <c r="VTS249" s="62"/>
      <c r="VUK249" s="342"/>
      <c r="VUL249" s="62"/>
      <c r="VUM249" s="62"/>
      <c r="VUN249" s="62"/>
      <c r="VUO249" s="62"/>
      <c r="VUP249" s="62"/>
      <c r="VUQ249" s="62"/>
      <c r="VUR249" s="62"/>
      <c r="VUS249" s="62"/>
      <c r="VUT249" s="62"/>
      <c r="VUU249" s="62"/>
      <c r="VUZ249" s="62"/>
      <c r="VVE249" s="62"/>
      <c r="VVW249" s="342"/>
      <c r="VVX249" s="62"/>
      <c r="VVY249" s="62"/>
      <c r="VVZ249" s="62"/>
      <c r="VWA249" s="62"/>
      <c r="VWB249" s="62"/>
      <c r="VWC249" s="62"/>
      <c r="VWD249" s="62"/>
      <c r="VWE249" s="62"/>
      <c r="VWF249" s="62"/>
      <c r="VWG249" s="62"/>
      <c r="VWL249" s="62"/>
      <c r="VWQ249" s="62"/>
      <c r="VXI249" s="342"/>
      <c r="VXJ249" s="62"/>
      <c r="VXK249" s="62"/>
      <c r="VXL249" s="62"/>
      <c r="VXM249" s="62"/>
      <c r="VXN249" s="62"/>
      <c r="VXO249" s="62"/>
      <c r="VXP249" s="62"/>
      <c r="VXQ249" s="62"/>
      <c r="VXR249" s="62"/>
      <c r="VXS249" s="62"/>
      <c r="VXX249" s="62"/>
      <c r="VYC249" s="62"/>
      <c r="VYU249" s="342"/>
      <c r="VYV249" s="62"/>
      <c r="VYW249" s="62"/>
      <c r="VYX249" s="62"/>
      <c r="VYY249" s="62"/>
      <c r="VYZ249" s="62"/>
      <c r="VZA249" s="62"/>
      <c r="VZB249" s="62"/>
      <c r="VZC249" s="62"/>
      <c r="VZD249" s="62"/>
      <c r="VZE249" s="62"/>
      <c r="VZJ249" s="62"/>
      <c r="VZO249" s="62"/>
      <c r="WAG249" s="342"/>
      <c r="WAH249" s="62"/>
      <c r="WAI249" s="62"/>
      <c r="WAJ249" s="62"/>
      <c r="WAK249" s="62"/>
      <c r="WAL249" s="62"/>
      <c r="WAM249" s="62"/>
      <c r="WAN249" s="62"/>
      <c r="WAO249" s="62"/>
      <c r="WAP249" s="62"/>
      <c r="WAQ249" s="62"/>
      <c r="WAV249" s="62"/>
      <c r="WBA249" s="62"/>
      <c r="WBS249" s="342"/>
      <c r="WBT249" s="62"/>
      <c r="WBU249" s="62"/>
      <c r="WBV249" s="62"/>
      <c r="WBW249" s="62"/>
      <c r="WBX249" s="62"/>
      <c r="WBY249" s="62"/>
      <c r="WBZ249" s="62"/>
      <c r="WCA249" s="62"/>
      <c r="WCB249" s="62"/>
      <c r="WCC249" s="62"/>
      <c r="WCH249" s="62"/>
      <c r="WCM249" s="62"/>
      <c r="WDE249" s="342"/>
      <c r="WDF249" s="62"/>
      <c r="WDG249" s="62"/>
      <c r="WDH249" s="62"/>
      <c r="WDI249" s="62"/>
      <c r="WDJ249" s="62"/>
      <c r="WDK249" s="62"/>
      <c r="WDL249" s="62"/>
      <c r="WDM249" s="62"/>
      <c r="WDN249" s="62"/>
      <c r="WDO249" s="62"/>
      <c r="WDT249" s="62"/>
      <c r="WDY249" s="62"/>
      <c r="WEQ249" s="342"/>
      <c r="WER249" s="62"/>
      <c r="WES249" s="62"/>
      <c r="WET249" s="62"/>
      <c r="WEU249" s="62"/>
      <c r="WEV249" s="62"/>
      <c r="WEW249" s="62"/>
      <c r="WEX249" s="62"/>
      <c r="WEY249" s="62"/>
      <c r="WEZ249" s="62"/>
      <c r="WFA249" s="62"/>
      <c r="WFF249" s="62"/>
      <c r="WFK249" s="62"/>
      <c r="WGC249" s="342"/>
      <c r="WGD249" s="62"/>
      <c r="WGE249" s="62"/>
      <c r="WGF249" s="62"/>
      <c r="WGG249" s="62"/>
      <c r="WGH249" s="62"/>
      <c r="WGI249" s="62"/>
      <c r="WGJ249" s="62"/>
      <c r="WGK249" s="62"/>
      <c r="WGL249" s="62"/>
      <c r="WGM249" s="62"/>
      <c r="WGR249" s="62"/>
      <c r="WGW249" s="62"/>
      <c r="WHO249" s="342"/>
      <c r="WHP249" s="62"/>
      <c r="WHQ249" s="62"/>
      <c r="WHR249" s="62"/>
      <c r="WHS249" s="62"/>
      <c r="WHT249" s="62"/>
      <c r="WHU249" s="62"/>
      <c r="WHV249" s="62"/>
      <c r="WHW249" s="62"/>
      <c r="WHX249" s="62"/>
      <c r="WHY249" s="62"/>
      <c r="WID249" s="62"/>
      <c r="WII249" s="62"/>
      <c r="WJA249" s="342"/>
      <c r="WJB249" s="62"/>
      <c r="WJC249" s="62"/>
      <c r="WJD249" s="62"/>
      <c r="WJE249" s="62"/>
      <c r="WJF249" s="62"/>
      <c r="WJG249" s="62"/>
      <c r="WJH249" s="62"/>
      <c r="WJI249" s="62"/>
      <c r="WJJ249" s="62"/>
      <c r="WJK249" s="62"/>
      <c r="WJP249" s="62"/>
      <c r="WJU249" s="62"/>
      <c r="WKM249" s="342"/>
      <c r="WKN249" s="62"/>
      <c r="WKO249" s="62"/>
      <c r="WKP249" s="62"/>
      <c r="WKQ249" s="62"/>
      <c r="WKR249" s="62"/>
      <c r="WKS249" s="62"/>
      <c r="WKT249" s="62"/>
      <c r="WKU249" s="62"/>
      <c r="WKV249" s="62"/>
      <c r="WKW249" s="62"/>
      <c r="WLB249" s="62"/>
      <c r="WLG249" s="62"/>
      <c r="WLY249" s="342"/>
      <c r="WLZ249" s="62"/>
      <c r="WMA249" s="62"/>
      <c r="WMB249" s="62"/>
      <c r="WMC249" s="62"/>
      <c r="WMD249" s="62"/>
      <c r="WME249" s="62"/>
      <c r="WMF249" s="62"/>
      <c r="WMG249" s="62"/>
      <c r="WMH249" s="62"/>
      <c r="WMI249" s="62"/>
      <c r="WMN249" s="62"/>
      <c r="WMS249" s="62"/>
      <c r="WNK249" s="342"/>
      <c r="WNL249" s="62"/>
      <c r="WNM249" s="62"/>
      <c r="WNN249" s="62"/>
      <c r="WNO249" s="62"/>
      <c r="WNP249" s="62"/>
      <c r="WNQ249" s="62"/>
      <c r="WNR249" s="62"/>
      <c r="WNS249" s="62"/>
      <c r="WNT249" s="62"/>
      <c r="WNU249" s="62"/>
      <c r="WNZ249" s="62"/>
      <c r="WOE249" s="62"/>
      <c r="WOW249" s="342"/>
      <c r="WOX249" s="62"/>
      <c r="WOY249" s="62"/>
      <c r="WOZ249" s="62"/>
      <c r="WPA249" s="62"/>
      <c r="WPB249" s="62"/>
      <c r="WPC249" s="62"/>
      <c r="WPD249" s="62"/>
      <c r="WPE249" s="62"/>
      <c r="WPF249" s="62"/>
      <c r="WPG249" s="62"/>
      <c r="WPL249" s="62"/>
      <c r="WPQ249" s="62"/>
      <c r="WQI249" s="342"/>
      <c r="WQJ249" s="62"/>
      <c r="WQK249" s="62"/>
      <c r="WQL249" s="62"/>
      <c r="WQM249" s="62"/>
      <c r="WQN249" s="62"/>
      <c r="WQO249" s="62"/>
      <c r="WQP249" s="62"/>
      <c r="WQQ249" s="62"/>
      <c r="WQR249" s="62"/>
      <c r="WQS249" s="62"/>
      <c r="WQX249" s="62"/>
      <c r="WRC249" s="62"/>
      <c r="WRU249" s="342"/>
      <c r="WRV249" s="62"/>
      <c r="WRW249" s="62"/>
      <c r="WRX249" s="62"/>
      <c r="WRY249" s="62"/>
      <c r="WRZ249" s="62"/>
      <c r="WSA249" s="62"/>
      <c r="WSB249" s="62"/>
      <c r="WSC249" s="62"/>
      <c r="WSD249" s="62"/>
      <c r="WSE249" s="62"/>
      <c r="WSJ249" s="62"/>
      <c r="WSO249" s="62"/>
      <c r="WTG249" s="342"/>
      <c r="WTH249" s="62"/>
      <c r="WTI249" s="62"/>
      <c r="WTJ249" s="62"/>
      <c r="WTK249" s="62"/>
      <c r="WTL249" s="62"/>
      <c r="WTM249" s="62"/>
      <c r="WTN249" s="62"/>
      <c r="WTO249" s="62"/>
      <c r="WTP249" s="62"/>
      <c r="WTQ249" s="62"/>
      <c r="WTV249" s="62"/>
      <c r="WUA249" s="62"/>
      <c r="WUS249" s="342"/>
      <c r="WUT249" s="62"/>
      <c r="WUU249" s="62"/>
      <c r="WUV249" s="62"/>
      <c r="WUW249" s="62"/>
      <c r="WUX249" s="62"/>
      <c r="WUY249" s="62"/>
      <c r="WUZ249" s="62"/>
      <c r="WVA249" s="62"/>
      <c r="WVB249" s="62"/>
      <c r="WVC249" s="62"/>
      <c r="WVH249" s="62"/>
      <c r="WVM249" s="62"/>
      <c r="WWE249" s="342"/>
      <c r="WWF249" s="62"/>
      <c r="WWG249" s="62"/>
      <c r="WWH249" s="62"/>
      <c r="WWI249" s="62"/>
      <c r="WWJ249" s="62"/>
      <c r="WWK249" s="62"/>
      <c r="WWL249" s="62"/>
      <c r="WWM249" s="62"/>
      <c r="WWN249" s="62"/>
      <c r="WWO249" s="62"/>
      <c r="WWT249" s="62"/>
      <c r="WWY249" s="62"/>
      <c r="WXQ249" s="342"/>
      <c r="WXR249" s="62"/>
      <c r="WXS249" s="62"/>
      <c r="WXT249" s="62"/>
      <c r="WXU249" s="62"/>
      <c r="WXV249" s="62"/>
      <c r="WXW249" s="62"/>
      <c r="WXX249" s="62"/>
      <c r="WXY249" s="62"/>
      <c r="WXZ249" s="62"/>
      <c r="WYA249" s="62"/>
      <c r="WYF249" s="62"/>
      <c r="WYK249" s="62"/>
      <c r="WZC249" s="342"/>
      <c r="WZD249" s="62"/>
      <c r="WZE249" s="62"/>
      <c r="WZF249" s="62"/>
      <c r="WZG249" s="62"/>
      <c r="WZH249" s="62"/>
      <c r="WZI249" s="62"/>
      <c r="WZJ249" s="62"/>
      <c r="WZK249" s="62"/>
      <c r="WZL249" s="62"/>
      <c r="WZM249" s="62"/>
      <c r="WZR249" s="62"/>
      <c r="WZW249" s="62"/>
      <c r="XAO249" s="342"/>
      <c r="XAP249" s="62"/>
      <c r="XAQ249" s="62"/>
      <c r="XAR249" s="62"/>
      <c r="XAS249" s="62"/>
      <c r="XAT249" s="62"/>
      <c r="XAU249" s="62"/>
      <c r="XAV249" s="62"/>
      <c r="XAW249" s="62"/>
      <c r="XAX249" s="62"/>
      <c r="XAY249" s="62"/>
      <c r="XBD249" s="62"/>
      <c r="XBI249" s="62"/>
      <c r="XCA249" s="342"/>
      <c r="XCB249" s="62"/>
      <c r="XCC249" s="62"/>
      <c r="XCD249" s="62"/>
      <c r="XCE249" s="62"/>
      <c r="XCF249" s="62"/>
      <c r="XCG249" s="62"/>
      <c r="XCH249" s="62"/>
      <c r="XCI249" s="62"/>
      <c r="XCJ249" s="62"/>
      <c r="XCK249" s="62"/>
      <c r="XCP249" s="62"/>
      <c r="XCU249" s="62"/>
      <c r="XDM249" s="342"/>
      <c r="XDN249" s="62"/>
      <c r="XDO249" s="62"/>
      <c r="XDP249" s="62"/>
      <c r="XDQ249" s="62"/>
      <c r="XDR249" s="62"/>
      <c r="XDS249" s="62"/>
      <c r="XDT249" s="62"/>
      <c r="XDU249" s="62"/>
      <c r="XDV249" s="62"/>
      <c r="XDW249" s="62"/>
      <c r="XEB249" s="62"/>
      <c r="XEG249" s="62"/>
    </row>
    <row r="250" spans="1:1009 1027:2035 2053:3061 3079:4087 4105:5113 5131:6139 6157:7165 7183:8191 8209:9212 9217:10238 10243:11264 11269:12285 12290:13311 13316:16361" ht="13">
      <c r="A250" s="21"/>
      <c r="B250" s="354"/>
      <c r="C250" s="88"/>
      <c r="D250" s="88"/>
      <c r="E250" s="88"/>
      <c r="F250" s="88"/>
      <c r="G250" s="88"/>
      <c r="H250" s="88"/>
      <c r="I250" s="88"/>
      <c r="J250" s="88"/>
      <c r="K250" s="88"/>
      <c r="L250" s="88"/>
      <c r="M250" s="136"/>
      <c r="N250" s="136"/>
      <c r="O250" s="136"/>
      <c r="P250" s="136"/>
      <c r="Q250" s="88"/>
      <c r="R250" s="136"/>
      <c r="S250" s="136"/>
      <c r="T250" s="136"/>
      <c r="U250" s="136"/>
      <c r="V250" s="88"/>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470"/>
      <c r="BB250" s="370"/>
      <c r="BC250" s="370"/>
      <c r="BD250" s="370"/>
      <c r="BE250" s="131"/>
    </row>
    <row r="251" spans="1:1009 1027:2035 2053:3061 3079:4087 4105:5113 5131:6139 6157:7165 7183:8191 8209:9212 9217:10238 10243:11264 11269:12285 12290:13311 13316:16361" ht="13">
      <c r="A251" s="108" t="s">
        <v>285</v>
      </c>
      <c r="B251" s="362" t="s">
        <v>26</v>
      </c>
      <c r="C251" s="109">
        <v>1414</v>
      </c>
      <c r="D251" s="109">
        <v>1481</v>
      </c>
      <c r="E251" s="109">
        <v>1109</v>
      </c>
      <c r="F251" s="109">
        <v>1053</v>
      </c>
      <c r="G251" s="80">
        <f t="shared" ref="G251:G267" si="76">SUM(C251:F251)</f>
        <v>5057</v>
      </c>
      <c r="H251" s="109">
        <v>1206.89124036578</v>
      </c>
      <c r="I251" s="109">
        <v>1329.0493447132301</v>
      </c>
      <c r="J251" s="109">
        <v>1464.9274985570701</v>
      </c>
      <c r="K251" s="152">
        <v>1252.2371706679601</v>
      </c>
      <c r="L251" s="80">
        <v>5253.1052543040396</v>
      </c>
      <c r="M251" s="153">
        <v>1493.1244975407099</v>
      </c>
      <c r="N251" s="153">
        <v>1398.7709901958701</v>
      </c>
      <c r="O251" s="153">
        <v>1249.685716512422</v>
      </c>
      <c r="P251" s="153">
        <v>1313.4174634489</v>
      </c>
      <c r="Q251" s="80">
        <v>5454.9986676979124</v>
      </c>
      <c r="R251" s="153">
        <v>1321.5393689816724</v>
      </c>
      <c r="S251" s="153">
        <v>1505.2192225932342</v>
      </c>
      <c r="T251" s="153">
        <v>1317.9966140884508</v>
      </c>
      <c r="U251" s="153">
        <v>1178.3916121523625</v>
      </c>
      <c r="V251" s="80">
        <v>5323.1468178157102</v>
      </c>
      <c r="W251" s="153">
        <v>1365.78704094042</v>
      </c>
      <c r="X251" s="153">
        <v>1479.0330730744251</v>
      </c>
      <c r="Y251" s="153">
        <v>1400.8231339005702</v>
      </c>
      <c r="Z251" s="153">
        <v>1422.3782403846999</v>
      </c>
      <c r="AA251" s="80">
        <v>5668.0214883001154</v>
      </c>
      <c r="AB251" s="153">
        <v>1483.5170096290356</v>
      </c>
      <c r="AC251" s="153">
        <v>1787.7230384746199</v>
      </c>
      <c r="AD251" s="153">
        <v>1566.5036438007801</v>
      </c>
      <c r="AE251" s="153">
        <v>1437.9081376089243</v>
      </c>
      <c r="AF251" s="80">
        <v>6275.6518295133701</v>
      </c>
      <c r="AG251" s="153">
        <v>1663.7494913399401</v>
      </c>
      <c r="AH251" s="153">
        <v>1576.98746478981</v>
      </c>
      <c r="AI251" s="153">
        <v>1528.4589459410608</v>
      </c>
      <c r="AJ251" s="153">
        <v>1561.5218441204083</v>
      </c>
      <c r="AK251" s="80">
        <v>6330.7177461912088</v>
      </c>
      <c r="AL251" s="153">
        <v>1736.63699790806</v>
      </c>
      <c r="AM251" s="153">
        <v>1736.63699790806</v>
      </c>
      <c r="AN251" s="153">
        <v>1892.1012675085831</v>
      </c>
      <c r="AO251" s="153">
        <v>1892.1012675085831</v>
      </c>
      <c r="AP251" s="153">
        <v>1607.8089183070649</v>
      </c>
      <c r="AQ251" s="386">
        <v>1607.8089183070651</v>
      </c>
      <c r="AR251" s="153">
        <v>1775.0607788364387</v>
      </c>
      <c r="AS251" s="386">
        <f>AU251-AM251-AO251-AQ251</f>
        <v>1775.0607788364387</v>
      </c>
      <c r="AT251" s="80">
        <v>7011.6079625601469</v>
      </c>
      <c r="AU251" s="80">
        <v>7011.6079625601469</v>
      </c>
      <c r="AV251" s="153">
        <v>2082.9467291335345</v>
      </c>
      <c r="AW251" s="153">
        <v>1921.2880570366165</v>
      </c>
      <c r="AX251" s="153">
        <v>1886.9695695064343</v>
      </c>
      <c r="AY251" s="153">
        <v>1926.8009895709913</v>
      </c>
      <c r="AZ251" s="80">
        <v>7818.0053452475759</v>
      </c>
      <c r="BB251" s="174">
        <f>IF(ISERROR($AY251/AS251),"ns",IF($AY251/AS251&gt;200%,"x"&amp;(ROUND($AY251/AS251,1)),IF($AY251/AS251&lt;0,"ns",$AY251/AS251-1)))</f>
        <v>8.5484515540937833E-2</v>
      </c>
      <c r="BC251" s="174">
        <f t="shared" ref="BC251:BC266" si="77">IF(ISERROR($AY251/AX251),"ns",IF($AY251/AX251&gt;200%,"x"&amp;(ROUND($AY251/AX251,1)),IF($AY251/AX251&lt;0,"ns",$AY251/AX251-1)))</f>
        <v>2.1108671124450362E-2</v>
      </c>
      <c r="BD251" s="174">
        <f t="shared" ref="BD251:BD266" si="78">IF(ISERROR($AZ251/AU251),"ns",IF($AZ251/AU251&gt;200%,"x"&amp;(ROUND($AZ251/AU251,1)),IF($AZ251/AU251&lt;0,"ns",$AZ251/AU251-1)))</f>
        <v>0.11500890908238826</v>
      </c>
      <c r="BE251" s="181"/>
    </row>
    <row r="252" spans="1:1009 1027:2035 2053:3061 3079:4087 4105:5113 5131:6139 6157:7165 7183:8191 8209:9212 9217:10238 10243:11264 11269:12285 12290:13311 13316:16361" ht="13">
      <c r="A252" s="114" t="s">
        <v>286</v>
      </c>
      <c r="B252" s="363" t="s">
        <v>287</v>
      </c>
      <c r="C252" s="111">
        <v>6</v>
      </c>
      <c r="D252" s="111">
        <v>82</v>
      </c>
      <c r="E252" s="111">
        <v>50</v>
      </c>
      <c r="F252" s="111">
        <v>-62</v>
      </c>
      <c r="G252" s="81">
        <f t="shared" si="76"/>
        <v>76</v>
      </c>
      <c r="H252" s="111">
        <f t="shared" ref="H252:L252" si="79">H274</f>
        <v>0</v>
      </c>
      <c r="I252" s="111">
        <f t="shared" si="79"/>
        <v>0</v>
      </c>
      <c r="J252" s="111">
        <f t="shared" si="79"/>
        <v>0</v>
      </c>
      <c r="K252" s="154">
        <f t="shared" si="79"/>
        <v>0</v>
      </c>
      <c r="L252" s="81">
        <f t="shared" si="79"/>
        <v>0</v>
      </c>
      <c r="M252" s="155">
        <v>0</v>
      </c>
      <c r="N252" s="155">
        <v>0</v>
      </c>
      <c r="O252" s="155">
        <v>0</v>
      </c>
      <c r="P252" s="155">
        <v>0</v>
      </c>
      <c r="Q252" s="81">
        <v>0</v>
      </c>
      <c r="R252" s="155">
        <v>0</v>
      </c>
      <c r="S252" s="155">
        <v>0</v>
      </c>
      <c r="T252" s="155">
        <v>0</v>
      </c>
      <c r="U252" s="155">
        <v>0</v>
      </c>
      <c r="V252" s="81">
        <v>0</v>
      </c>
      <c r="W252" s="155">
        <v>0</v>
      </c>
      <c r="X252" s="155">
        <v>0</v>
      </c>
      <c r="Y252" s="155">
        <v>0</v>
      </c>
      <c r="Z252" s="155">
        <v>0</v>
      </c>
      <c r="AA252" s="81">
        <v>0</v>
      </c>
      <c r="AB252" s="155">
        <v>0</v>
      </c>
      <c r="AC252" s="155">
        <v>0</v>
      </c>
      <c r="AD252" s="155">
        <v>0</v>
      </c>
      <c r="AE252" s="155">
        <v>0</v>
      </c>
      <c r="AF252" s="81">
        <v>0</v>
      </c>
      <c r="AG252" s="155">
        <v>0</v>
      </c>
      <c r="AH252" s="155">
        <v>0</v>
      </c>
      <c r="AI252" s="155">
        <v>0</v>
      </c>
      <c r="AJ252" s="155">
        <v>0</v>
      </c>
      <c r="AK252" s="81">
        <v>0</v>
      </c>
      <c r="AL252" s="155">
        <v>0</v>
      </c>
      <c r="AM252" s="155">
        <f t="shared" ref="AM252:AO252" si="80">AM274</f>
        <v>0</v>
      </c>
      <c r="AN252" s="155">
        <v>0</v>
      </c>
      <c r="AO252" s="155">
        <f t="shared" si="80"/>
        <v>0</v>
      </c>
      <c r="AP252" s="155">
        <v>0</v>
      </c>
      <c r="AQ252" s="383">
        <f t="shared" ref="AQ252" si="81">AQ274</f>
        <v>0</v>
      </c>
      <c r="AR252" s="155">
        <v>0</v>
      </c>
      <c r="AS252" s="383">
        <f t="shared" ref="AS252:AS266" si="82">AU252-AM252-AO252-AQ252</f>
        <v>0</v>
      </c>
      <c r="AT252" s="81">
        <v>0</v>
      </c>
      <c r="AU252" s="81">
        <v>0</v>
      </c>
      <c r="AV252" s="155">
        <v>0</v>
      </c>
      <c r="AW252" s="155">
        <v>0</v>
      </c>
      <c r="AX252" s="155">
        <v>0</v>
      </c>
      <c r="AY252" s="155">
        <f t="shared" ref="AY252:AZ252" si="83">AY274</f>
        <v>0</v>
      </c>
      <c r="AZ252" s="100">
        <f t="shared" si="83"/>
        <v>0</v>
      </c>
      <c r="BB252" s="174" t="str">
        <f t="shared" ref="BB252:BB266" si="84">IF(ISERROR($AY252/AS252),"ns",IF($AY252/AS252&gt;200%,"x"&amp;(ROUND($AY252/AS252,1)),IF($AY252/AS252&lt;0,"ns",$AY252/AS252-1)))</f>
        <v>ns</v>
      </c>
      <c r="BC252" s="174" t="str">
        <f t="shared" si="77"/>
        <v>ns</v>
      </c>
      <c r="BD252" s="174" t="str">
        <f t="shared" si="78"/>
        <v>ns</v>
      </c>
      <c r="BE252" s="181"/>
    </row>
    <row r="253" spans="1:1009 1027:2035 2053:3061 3079:4087 4105:5113 5131:6139 6157:7165 7183:8191 8209:9212 9217:10238 10243:11264 11269:12285 12290:13311 13316:16361" ht="13">
      <c r="A253" s="21" t="s">
        <v>288</v>
      </c>
      <c r="B253" s="356" t="s">
        <v>28</v>
      </c>
      <c r="C253" s="101">
        <v>-873</v>
      </c>
      <c r="D253" s="101">
        <v>-720</v>
      </c>
      <c r="E253" s="101">
        <v>-713</v>
      </c>
      <c r="F253" s="101">
        <v>-830</v>
      </c>
      <c r="G253" s="106">
        <f t="shared" si="76"/>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-886.85297997720397</v>
      </c>
      <c r="AA253" s="96">
        <v>-3482.6798790522398</v>
      </c>
      <c r="AB253" s="95">
        <v>-1080.0878560608298</v>
      </c>
      <c r="AC253" s="95">
        <v>-912.42982110329092</v>
      </c>
      <c r="AD253" s="95">
        <v>-867.28194535801799</v>
      </c>
      <c r="AE253" s="95">
        <v>-904.47330884118196</v>
      </c>
      <c r="AF253" s="96">
        <v>-3764.2729313633199</v>
      </c>
      <c r="AG253" s="95">
        <v>-1237.64309883594</v>
      </c>
      <c r="AH253" s="95">
        <v>-900.81303760075798</v>
      </c>
      <c r="AI253" s="95">
        <v>-895.71932427358206</v>
      </c>
      <c r="AJ253" s="95">
        <v>-951.5443235555947</v>
      </c>
      <c r="AK253" s="96">
        <v>-3985.7197842658816</v>
      </c>
      <c r="AL253" s="95">
        <v>-1409.0287574204399</v>
      </c>
      <c r="AM253" s="95">
        <v>-1409.0287574204399</v>
      </c>
      <c r="AN253" s="95">
        <v>-959.93449588167903</v>
      </c>
      <c r="AO253" s="95">
        <v>-959.93449588167709</v>
      </c>
      <c r="AP253" s="95">
        <v>-977.66136380447597</v>
      </c>
      <c r="AQ253" s="379">
        <v>-977.66136380448006</v>
      </c>
      <c r="AR253" s="95">
        <v>-1000.36488175615</v>
      </c>
      <c r="AS253" s="379">
        <f t="shared" si="82"/>
        <v>-1000.3648817561432</v>
      </c>
      <c r="AT253" s="96">
        <v>-4346.9894988627402</v>
      </c>
      <c r="AU253" s="96">
        <v>-4346.9894988627402</v>
      </c>
      <c r="AV253" s="95">
        <v>-1434.80885022856</v>
      </c>
      <c r="AW253" s="95">
        <v>-1036.2446087442904</v>
      </c>
      <c r="AX253" s="95">
        <v>-1139.3460503055328</v>
      </c>
      <c r="AY253" s="95">
        <v>-1208.8074401855099</v>
      </c>
      <c r="AZ253" s="472">
        <v>-4819.2069494638927</v>
      </c>
      <c r="BB253" s="174">
        <f t="shared" si="84"/>
        <v>0.20836652928424004</v>
      </c>
      <c r="BC253" s="174">
        <f t="shared" si="77"/>
        <v>6.0966016305011195E-2</v>
      </c>
      <c r="BD253" s="174">
        <f t="shared" si="78"/>
        <v>0.10863091588435947</v>
      </c>
      <c r="BE253" s="131"/>
    </row>
    <row r="254" spans="1:1009 1027:2035 2053:3061 3079:4087 4105:5113 5131:6139 6157:7165 7183:8191 8209:9212 9217:10238 10243:11264 11269:12285 12290:13311 13316:16361" ht="13">
      <c r="A254" s="97" t="s">
        <v>289</v>
      </c>
      <c r="B254" s="357"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380">
        <v>0</v>
      </c>
      <c r="AR254" s="99">
        <v>0</v>
      </c>
      <c r="AS254" s="380">
        <f t="shared" si="82"/>
        <v>-7.1054273576010019E-15</v>
      </c>
      <c r="AT254" s="100">
        <v>-441.98606831888452</v>
      </c>
      <c r="AU254" s="100">
        <v>-441.98606831888452</v>
      </c>
      <c r="AV254" s="99">
        <v>-313.73430286409092</v>
      </c>
      <c r="AW254" s="99">
        <v>1.5063852440909216</v>
      </c>
      <c r="AX254" s="99">
        <v>0</v>
      </c>
      <c r="AY254" s="99">
        <v>0</v>
      </c>
      <c r="AZ254" s="100">
        <v>-312.22791761999997</v>
      </c>
      <c r="BB254" s="174">
        <f t="shared" si="84"/>
        <v>-1</v>
      </c>
      <c r="BC254" s="174" t="str">
        <f t="shared" si="77"/>
        <v>ns</v>
      </c>
      <c r="BD254" s="174">
        <f t="shared" si="78"/>
        <v>-0.29357973022187323</v>
      </c>
      <c r="BE254" s="177"/>
    </row>
    <row r="255" spans="1:1009 1027:2035 2053:3061 3079:4087 4105:5113 5131:6139 6157:7165 7183:8191 8209:9212 9217:10238 10243:11264 11269:12285 12290:13311 13316:16361" ht="13">
      <c r="A255" s="21" t="s">
        <v>290</v>
      </c>
      <c r="B255" s="355" t="s">
        <v>32</v>
      </c>
      <c r="C255" s="63">
        <v>541</v>
      </c>
      <c r="D255" s="63">
        <v>761</v>
      </c>
      <c r="E255" s="63">
        <v>396</v>
      </c>
      <c r="F255" s="63">
        <v>223</v>
      </c>
      <c r="G255" s="64">
        <f t="shared" si="76"/>
        <v>1921</v>
      </c>
      <c r="H255" s="63">
        <v>296.24068972146199</v>
      </c>
      <c r="I255" s="63">
        <v>576.57280288359698</v>
      </c>
      <c r="J255" s="63">
        <v>726.81420497156296</v>
      </c>
      <c r="K255" s="63">
        <v>466.586565754177</v>
      </c>
      <c r="L255" s="64">
        <v>2066.2142633307999</v>
      </c>
      <c r="M255" s="143">
        <v>547.64372778264601</v>
      </c>
      <c r="N255" s="143">
        <v>662.99607628959404</v>
      </c>
      <c r="O255" s="143">
        <v>508.63271850174402</v>
      </c>
      <c r="P255" s="143">
        <v>497.58476161293305</v>
      </c>
      <c r="Q255" s="64">
        <v>2216.8572841869118</v>
      </c>
      <c r="R255" s="143">
        <v>371.46748712565034</v>
      </c>
      <c r="S255" s="143">
        <v>702.4942765010893</v>
      </c>
      <c r="T255" s="143">
        <v>545.21063883525176</v>
      </c>
      <c r="U255" s="143">
        <v>365.16107924092171</v>
      </c>
      <c r="V255" s="64">
        <v>1984.3334817029101</v>
      </c>
      <c r="W255" s="143">
        <v>361.144201215149</v>
      </c>
      <c r="X255" s="143">
        <v>690.70779277549025</v>
      </c>
      <c r="Y255" s="143">
        <v>597.96435484972903</v>
      </c>
      <c r="Z255" s="143">
        <v>535.52526040749899</v>
      </c>
      <c r="AA255" s="64">
        <v>2185.3416092478651</v>
      </c>
      <c r="AB255" s="143">
        <v>403.42915356821049</v>
      </c>
      <c r="AC255" s="143">
        <v>875.29321737133102</v>
      </c>
      <c r="AD255" s="143">
        <v>699.221698442763</v>
      </c>
      <c r="AE255" s="143">
        <v>533.43482876773953</v>
      </c>
      <c r="AF255" s="64">
        <v>2511.3788981500402</v>
      </c>
      <c r="AG255" s="143">
        <v>426.10639250399402</v>
      </c>
      <c r="AH255" s="143">
        <v>676.17442718904704</v>
      </c>
      <c r="AI255" s="143">
        <v>632.73962166747992</v>
      </c>
      <c r="AJ255" s="143">
        <v>609.97752056481056</v>
      </c>
      <c r="AK255" s="64">
        <v>2344.9979619253272</v>
      </c>
      <c r="AL255" s="143">
        <v>327.60824048761702</v>
      </c>
      <c r="AM255" s="143">
        <v>327.60824048761702</v>
      </c>
      <c r="AN255" s="143">
        <v>932.16677162690303</v>
      </c>
      <c r="AO255" s="143">
        <v>932.16677162690598</v>
      </c>
      <c r="AP255" s="143">
        <v>630.14755450258792</v>
      </c>
      <c r="AQ255" s="381">
        <v>630.14755450258508</v>
      </c>
      <c r="AR255" s="143">
        <v>774.6958970802857</v>
      </c>
      <c r="AS255" s="381">
        <f t="shared" si="82"/>
        <v>774.69589708028866</v>
      </c>
      <c r="AT255" s="64">
        <v>2664.6184636973967</v>
      </c>
      <c r="AU255" s="64">
        <v>2664.6184636973967</v>
      </c>
      <c r="AV255" s="143">
        <v>648.13787890496917</v>
      </c>
      <c r="AW255" s="143">
        <v>885.04344829232684</v>
      </c>
      <c r="AX255" s="143">
        <v>747.62351920090555</v>
      </c>
      <c r="AY255" s="143">
        <v>717.99354938547629</v>
      </c>
      <c r="AZ255" s="64">
        <v>2998.7983957836732</v>
      </c>
      <c r="BB255" s="174">
        <f t="shared" si="84"/>
        <v>-7.3193039886379818E-2</v>
      </c>
      <c r="BC255" s="174">
        <f t="shared" si="77"/>
        <v>-3.9632206658103963E-2</v>
      </c>
      <c r="BD255" s="174">
        <f t="shared" si="78"/>
        <v>0.12541380187787632</v>
      </c>
      <c r="BE255" s="131"/>
    </row>
    <row r="256" spans="1:1009 1027:2035 2053:3061 3079:4087 4105:5113 5131:6139 6157:7165 7183:8191 8209:9212 9217:10238 10243:11264 11269:12285 12290:13311 13316:16361" ht="13">
      <c r="A256" s="21" t="s">
        <v>291</v>
      </c>
      <c r="B256" s="356" t="s">
        <v>34</v>
      </c>
      <c r="C256" s="101">
        <v>-81</v>
      </c>
      <c r="D256" s="101">
        <v>-384</v>
      </c>
      <c r="E256" s="101">
        <v>-78</v>
      </c>
      <c r="F256" s="101">
        <v>-112</v>
      </c>
      <c r="G256" s="106">
        <f t="shared" si="76"/>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379">
        <v>-33.863</v>
      </c>
      <c r="AR256" s="95">
        <v>-14.9009120169368</v>
      </c>
      <c r="AS256" s="379">
        <f t="shared" si="82"/>
        <v>-14.900912016937014</v>
      </c>
      <c r="AT256" s="96">
        <v>-250.66791201693701</v>
      </c>
      <c r="AU256" s="96">
        <v>-250.66791201693701</v>
      </c>
      <c r="AV256" s="95">
        <v>-36.003999999999998</v>
      </c>
      <c r="AW256" s="95">
        <v>-32.375287823312554</v>
      </c>
      <c r="AX256" s="95">
        <v>-12.901601451827888</v>
      </c>
      <c r="AY256" s="95">
        <v>-38.623592617261899</v>
      </c>
      <c r="AZ256" s="472">
        <v>-119.90448189239982</v>
      </c>
      <c r="BB256" s="174" t="str">
        <f t="shared" si="84"/>
        <v>x2.6</v>
      </c>
      <c r="BC256" s="174" t="str">
        <f t="shared" si="77"/>
        <v>x3</v>
      </c>
      <c r="BD256" s="174">
        <f t="shared" si="78"/>
        <v>-0.52166002849100934</v>
      </c>
      <c r="BE256" s="131"/>
    </row>
    <row r="257" spans="1:57" ht="13">
      <c r="A257" s="97" t="s">
        <v>292</v>
      </c>
      <c r="B257" s="357"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380">
        <v>0</v>
      </c>
      <c r="AR257" s="99">
        <v>0</v>
      </c>
      <c r="AS257" s="380">
        <f t="shared" si="82"/>
        <v>0</v>
      </c>
      <c r="AT257" s="100">
        <v>0</v>
      </c>
      <c r="AU257" s="100">
        <v>0</v>
      </c>
      <c r="AV257" s="99">
        <v>0</v>
      </c>
      <c r="AW257" s="99">
        <v>-2.1313869999999998E-12</v>
      </c>
      <c r="AX257" s="99">
        <v>0</v>
      </c>
      <c r="AY257" s="99">
        <v>0</v>
      </c>
      <c r="AZ257" s="100">
        <v>-2.1313869999999998E-12</v>
      </c>
      <c r="BB257" s="174" t="str">
        <f t="shared" si="84"/>
        <v>ns</v>
      </c>
      <c r="BC257" s="174" t="str">
        <f t="shared" si="77"/>
        <v>ns</v>
      </c>
      <c r="BD257" s="174" t="str">
        <f t="shared" si="78"/>
        <v>ns</v>
      </c>
      <c r="BE257" s="177"/>
    </row>
    <row r="258" spans="1:57" ht="13">
      <c r="A258" s="21" t="s">
        <v>293</v>
      </c>
      <c r="B258" s="356" t="s">
        <v>38</v>
      </c>
      <c r="C258" s="101">
        <v>64</v>
      </c>
      <c r="D258" s="101">
        <v>-45</v>
      </c>
      <c r="E258" s="101">
        <v>59</v>
      </c>
      <c r="F258" s="101">
        <v>-18</v>
      </c>
      <c r="G258" s="106">
        <f t="shared" si="76"/>
        <v>60</v>
      </c>
      <c r="H258" s="101">
        <v>62.100999999999999</v>
      </c>
      <c r="I258" s="101">
        <v>61.185000000000002</v>
      </c>
      <c r="J258" s="101">
        <v>59.002000000000002</v>
      </c>
      <c r="K258" s="101">
        <v>29.196999999999999</v>
      </c>
      <c r="L258" s="106">
        <v>211.48500000000001</v>
      </c>
      <c r="M258" s="144">
        <v>69.349000000000004</v>
      </c>
      <c r="N258" s="144">
        <v>59.651000000000003</v>
      </c>
      <c r="O258" s="144">
        <v>46.120000000000005</v>
      </c>
      <c r="P258" s="144">
        <v>-8.0000000000000071E-2</v>
      </c>
      <c r="Q258" s="106">
        <v>175.04000000000002</v>
      </c>
      <c r="R258" s="144">
        <v>1.0660000000000001</v>
      </c>
      <c r="S258" s="144">
        <v>-0.26600000000000001</v>
      </c>
      <c r="T258" s="144">
        <v>0.97</v>
      </c>
      <c r="U258" s="144">
        <v>-1.39</v>
      </c>
      <c r="V258" s="106">
        <v>0.38</v>
      </c>
      <c r="W258" s="144">
        <v>-0.192</v>
      </c>
      <c r="X258" s="144">
        <v>-0.95899999999999996</v>
      </c>
      <c r="Y258" s="144">
        <v>2.1989999999999998</v>
      </c>
      <c r="Z258" s="144">
        <v>3.1429999999999998</v>
      </c>
      <c r="AA258" s="106">
        <v>4.1909999999999998</v>
      </c>
      <c r="AB258" s="144">
        <v>1.59483215520782</v>
      </c>
      <c r="AC258" s="144">
        <v>2.7461653463257498</v>
      </c>
      <c r="AD258" s="144">
        <v>0.34001566985766501</v>
      </c>
      <c r="AE258" s="144">
        <v>2.3078529489203299</v>
      </c>
      <c r="AF258" s="106">
        <v>6.9888661203115596</v>
      </c>
      <c r="AG258" s="144">
        <v>1.57366752302855</v>
      </c>
      <c r="AH258" s="144">
        <v>1.8052546692900999</v>
      </c>
      <c r="AI258" s="144">
        <v>2.1086923931546</v>
      </c>
      <c r="AJ258" s="144">
        <v>2.0645367272055801</v>
      </c>
      <c r="AK258" s="106">
        <v>7.5521513126788298</v>
      </c>
      <c r="AL258" s="144">
        <v>2.8691409503337799</v>
      </c>
      <c r="AM258" s="144">
        <v>2.8691409503337799</v>
      </c>
      <c r="AN258" s="144">
        <v>3.2440560652441301</v>
      </c>
      <c r="AO258" s="144">
        <v>3.2440560652441301</v>
      </c>
      <c r="AP258" s="144">
        <v>5.0726097594725799</v>
      </c>
      <c r="AQ258" s="382">
        <v>5.0726097594725896</v>
      </c>
      <c r="AR258" s="144">
        <v>4.2367150043474897</v>
      </c>
      <c r="AS258" s="382">
        <f t="shared" si="82"/>
        <v>4.2367150043475004</v>
      </c>
      <c r="AT258" s="106">
        <v>15.422521779398</v>
      </c>
      <c r="AU258" s="106">
        <v>15.422521779398</v>
      </c>
      <c r="AV258" s="144">
        <v>3.6286345459626501</v>
      </c>
      <c r="AW258" s="144">
        <v>7.264823494351873</v>
      </c>
      <c r="AX258" s="144">
        <v>5.8287906606848203</v>
      </c>
      <c r="AY258" s="144">
        <v>4.6992235021942896</v>
      </c>
      <c r="AZ258" s="66">
        <v>21.42147220319363</v>
      </c>
      <c r="BB258" s="174">
        <f t="shared" si="84"/>
        <v>0.109166771277319</v>
      </c>
      <c r="BC258" s="174">
        <f t="shared" si="77"/>
        <v>-0.19379099786675447</v>
      </c>
      <c r="BD258" s="174">
        <f t="shared" si="78"/>
        <v>0.38897337994420988</v>
      </c>
      <c r="BE258" s="131"/>
    </row>
    <row r="259" spans="1:57" ht="13">
      <c r="A259" s="21" t="s">
        <v>294</v>
      </c>
      <c r="B259" s="356" t="s">
        <v>40</v>
      </c>
      <c r="C259" s="101">
        <v>1</v>
      </c>
      <c r="D259" s="101">
        <v>0</v>
      </c>
      <c r="E259" s="101">
        <v>0</v>
      </c>
      <c r="F259" s="101">
        <v>-8</v>
      </c>
      <c r="G259" s="106">
        <f t="shared" si="76"/>
        <v>-7</v>
      </c>
      <c r="H259" s="101">
        <v>0.435</v>
      </c>
      <c r="I259" s="101">
        <v>0.372</v>
      </c>
      <c r="J259" s="101">
        <v>-7.0000000000000007E-2</v>
      </c>
      <c r="K259" s="101">
        <v>0.08</v>
      </c>
      <c r="L259" s="106">
        <v>0.81699999999999995</v>
      </c>
      <c r="M259" s="144">
        <v>-1.4E-2</v>
      </c>
      <c r="N259" s="144">
        <v>4.0000000000000001E-3</v>
      </c>
      <c r="O259" s="144">
        <v>2.3519999999999999</v>
      </c>
      <c r="P259" s="144">
        <v>10.285</v>
      </c>
      <c r="Q259" s="106">
        <v>12.627000000000001</v>
      </c>
      <c r="R259" s="144">
        <v>-4.0000000000000001E-3</v>
      </c>
      <c r="S259" s="144">
        <v>13.385</v>
      </c>
      <c r="T259" s="144">
        <v>0.63100000000000001</v>
      </c>
      <c r="U259" s="144">
        <v>-0.313</v>
      </c>
      <c r="V259" s="106">
        <v>13.699</v>
      </c>
      <c r="W259" s="144">
        <v>2.5419999999999998</v>
      </c>
      <c r="X259" s="144">
        <v>-0.01</v>
      </c>
      <c r="Y259" s="144">
        <v>-3.4409999999999998</v>
      </c>
      <c r="Z259" s="144">
        <v>13.166</v>
      </c>
      <c r="AA259" s="106">
        <v>12.257000000000001</v>
      </c>
      <c r="AB259" s="144">
        <v>-0.17899999999999999</v>
      </c>
      <c r="AC259" s="144">
        <v>-9.4E-2</v>
      </c>
      <c r="AD259" s="144">
        <v>1.1970000000000001</v>
      </c>
      <c r="AE259" s="144">
        <v>-2.5999999999999999E-2</v>
      </c>
      <c r="AF259" s="106">
        <v>0.89800000000000002</v>
      </c>
      <c r="AG259" s="144">
        <v>0.13900000000000001</v>
      </c>
      <c r="AH259" s="144">
        <v>-37.048999999999999</v>
      </c>
      <c r="AI259" s="144">
        <v>-2.5779999999999998</v>
      </c>
      <c r="AJ259" s="144">
        <v>0.4</v>
      </c>
      <c r="AK259" s="106">
        <v>-39.088000000000001</v>
      </c>
      <c r="AL259" s="144">
        <v>4.3999999999999997E-2</v>
      </c>
      <c r="AM259" s="144">
        <v>4.3999999999999997E-2</v>
      </c>
      <c r="AN259" s="144">
        <v>-0.95699999999999996</v>
      </c>
      <c r="AO259" s="144">
        <v>-0.95700000000000007</v>
      </c>
      <c r="AP259" s="144">
        <v>1.409</v>
      </c>
      <c r="AQ259" s="382">
        <v>1.409</v>
      </c>
      <c r="AR259" s="144">
        <v>-8.7739999999999991</v>
      </c>
      <c r="AS259" s="382">
        <f t="shared" si="82"/>
        <v>-8.7740000000000009</v>
      </c>
      <c r="AT259" s="106">
        <v>-8.2780000000000005</v>
      </c>
      <c r="AU259" s="106">
        <v>-8.2780000000000005</v>
      </c>
      <c r="AV259" s="144">
        <v>5</v>
      </c>
      <c r="AW259" s="144">
        <v>0.10299999999999999</v>
      </c>
      <c r="AX259" s="144">
        <v>-1.7935221608347411</v>
      </c>
      <c r="AY259" s="144">
        <v>-0.81002127437580895</v>
      </c>
      <c r="AZ259" s="66">
        <v>2.4994565647894591</v>
      </c>
      <c r="BB259" s="174">
        <f t="shared" si="84"/>
        <v>-0.90767936239163338</v>
      </c>
      <c r="BC259" s="174">
        <f t="shared" si="77"/>
        <v>-0.54836282926171998</v>
      </c>
      <c r="BD259" s="174" t="str">
        <f t="shared" si="78"/>
        <v>ns</v>
      </c>
      <c r="BE259" s="131"/>
    </row>
    <row r="260" spans="1:57" ht="13">
      <c r="A260" s="21" t="s">
        <v>295</v>
      </c>
      <c r="B260" s="356" t="s">
        <v>42</v>
      </c>
      <c r="C260" s="101">
        <v>0</v>
      </c>
      <c r="D260" s="101">
        <v>0</v>
      </c>
      <c r="E260" s="101">
        <v>0</v>
      </c>
      <c r="F260" s="101">
        <v>0</v>
      </c>
      <c r="G260" s="106">
        <f t="shared" si="76"/>
        <v>0</v>
      </c>
      <c r="H260" s="101">
        <v>0</v>
      </c>
      <c r="I260" s="101">
        <v>0</v>
      </c>
      <c r="J260" s="101">
        <v>0</v>
      </c>
      <c r="K260" s="101">
        <v>0</v>
      </c>
      <c r="L260" s="106">
        <v>0</v>
      </c>
      <c r="M260" s="144">
        <v>0</v>
      </c>
      <c r="N260" s="144">
        <v>0</v>
      </c>
      <c r="O260" s="144">
        <v>0</v>
      </c>
      <c r="P260" s="144">
        <v>0</v>
      </c>
      <c r="Q260" s="106">
        <v>0</v>
      </c>
      <c r="R260" s="144">
        <v>0</v>
      </c>
      <c r="S260" s="144">
        <v>0</v>
      </c>
      <c r="T260" s="144">
        <v>0</v>
      </c>
      <c r="U260" s="144">
        <v>0</v>
      </c>
      <c r="V260" s="106">
        <v>0</v>
      </c>
      <c r="W260" s="144">
        <v>0</v>
      </c>
      <c r="X260" s="144">
        <v>0</v>
      </c>
      <c r="Y260" s="144">
        <v>0</v>
      </c>
      <c r="Z260" s="144">
        <v>0</v>
      </c>
      <c r="AA260" s="106">
        <v>0</v>
      </c>
      <c r="AB260" s="144">
        <v>0</v>
      </c>
      <c r="AC260" s="144">
        <v>0</v>
      </c>
      <c r="AD260" s="144">
        <v>0</v>
      </c>
      <c r="AE260" s="144">
        <v>0</v>
      </c>
      <c r="AF260" s="106">
        <v>0</v>
      </c>
      <c r="AG260" s="144">
        <v>0</v>
      </c>
      <c r="AH260" s="144">
        <v>0</v>
      </c>
      <c r="AI260" s="144">
        <v>6.1734623126250499E-2</v>
      </c>
      <c r="AJ260" s="144">
        <v>1.28287927261843E-3</v>
      </c>
      <c r="AK260" s="106">
        <v>6.3017502398868996E-2</v>
      </c>
      <c r="AL260" s="144">
        <v>0</v>
      </c>
      <c r="AM260" s="144">
        <v>0</v>
      </c>
      <c r="AN260" s="144">
        <v>0</v>
      </c>
      <c r="AO260" s="144">
        <v>0</v>
      </c>
      <c r="AP260" s="144">
        <v>0</v>
      </c>
      <c r="AQ260" s="382">
        <v>0</v>
      </c>
      <c r="AR260" s="144">
        <v>0</v>
      </c>
      <c r="AS260" s="382">
        <f t="shared" si="82"/>
        <v>0</v>
      </c>
      <c r="AT260" s="106">
        <v>0</v>
      </c>
      <c r="AU260" s="106">
        <v>0</v>
      </c>
      <c r="AV260" s="144">
        <v>0</v>
      </c>
      <c r="AW260" s="144">
        <v>0</v>
      </c>
      <c r="AX260" s="144">
        <v>0</v>
      </c>
      <c r="AY260" s="144">
        <v>0</v>
      </c>
      <c r="AZ260" s="66">
        <v>0</v>
      </c>
      <c r="BB260" s="174" t="str">
        <f t="shared" si="84"/>
        <v>ns</v>
      </c>
      <c r="BC260" s="174" t="str">
        <f t="shared" si="77"/>
        <v>ns</v>
      </c>
      <c r="BD260" s="174" t="str">
        <f t="shared" si="78"/>
        <v>ns</v>
      </c>
      <c r="BE260" s="131"/>
    </row>
    <row r="261" spans="1:57" ht="13">
      <c r="A261" s="21" t="s">
        <v>296</v>
      </c>
      <c r="B261" s="355" t="s">
        <v>44</v>
      </c>
      <c r="C261" s="63">
        <v>525</v>
      </c>
      <c r="D261" s="63">
        <v>332</v>
      </c>
      <c r="E261" s="63">
        <v>377</v>
      </c>
      <c r="F261" s="63">
        <v>85</v>
      </c>
      <c r="G261" s="64">
        <f t="shared" si="76"/>
        <v>1319</v>
      </c>
      <c r="H261" s="63">
        <v>236.95468972146199</v>
      </c>
      <c r="I261" s="63">
        <v>472.15680288359698</v>
      </c>
      <c r="J261" s="63">
        <v>619.75620497156297</v>
      </c>
      <c r="K261" s="63">
        <v>392.47556575417701</v>
      </c>
      <c r="L261" s="64">
        <v>1721.3432633308</v>
      </c>
      <c r="M261" s="143">
        <v>470.77672778264605</v>
      </c>
      <c r="N261" s="143">
        <v>641.27507628959404</v>
      </c>
      <c r="O261" s="143">
        <v>503.43389819359601</v>
      </c>
      <c r="P261" s="143">
        <v>470.66678965502803</v>
      </c>
      <c r="Q261" s="64">
        <v>2086.1524919208618</v>
      </c>
      <c r="R261" s="143">
        <v>308.14004661947433</v>
      </c>
      <c r="S261" s="143">
        <v>760.8177092934593</v>
      </c>
      <c r="T261" s="143">
        <v>603.62970459463975</v>
      </c>
      <c r="U261" s="143">
        <v>389.85515182620469</v>
      </c>
      <c r="V261" s="64">
        <v>2062.4426123337798</v>
      </c>
      <c r="W261" s="143">
        <v>373.13677766234497</v>
      </c>
      <c r="X261" s="143">
        <v>620.65469784590823</v>
      </c>
      <c r="Y261" s="143">
        <v>551.37795042090511</v>
      </c>
      <c r="Z261" s="143">
        <v>497.00218251729598</v>
      </c>
      <c r="AA261" s="64">
        <v>2042.1716084464551</v>
      </c>
      <c r="AB261" s="143">
        <v>245.31653295266855</v>
      </c>
      <c r="AC261" s="143">
        <v>536.27047162395797</v>
      </c>
      <c r="AD261" s="143">
        <v>483.33563166593103</v>
      </c>
      <c r="AE261" s="143">
        <v>425.08269114349946</v>
      </c>
      <c r="AF261" s="64">
        <v>1690.0053273860601</v>
      </c>
      <c r="AG261" s="143">
        <v>360.52906002702201</v>
      </c>
      <c r="AH261" s="143">
        <v>681.63850661856702</v>
      </c>
      <c r="AI261" s="143">
        <v>620.59497515281691</v>
      </c>
      <c r="AJ261" s="143">
        <v>611.29629585390853</v>
      </c>
      <c r="AK261" s="64">
        <v>2274.0588376523174</v>
      </c>
      <c r="AL261" s="143">
        <v>52.203381437951208</v>
      </c>
      <c r="AM261" s="143">
        <v>52.203381437951208</v>
      </c>
      <c r="AN261" s="143">
        <v>1010.867827692153</v>
      </c>
      <c r="AO261" s="143">
        <v>1010.8678276921519</v>
      </c>
      <c r="AP261" s="143">
        <v>602.76616426205987</v>
      </c>
      <c r="AQ261" s="381">
        <v>602.76616426205487</v>
      </c>
      <c r="AR261" s="143">
        <v>755.25770006769676</v>
      </c>
      <c r="AS261" s="381">
        <f t="shared" si="82"/>
        <v>755.25770006769903</v>
      </c>
      <c r="AT261" s="64">
        <v>2421.0950734598568</v>
      </c>
      <c r="AU261" s="64">
        <v>2421.0950734598568</v>
      </c>
      <c r="AV261" s="143">
        <v>620.76251345093215</v>
      </c>
      <c r="AW261" s="143">
        <v>860.03598396336611</v>
      </c>
      <c r="AX261" s="143">
        <v>738.75718624892727</v>
      </c>
      <c r="AY261" s="143">
        <v>683.25915899603331</v>
      </c>
      <c r="AZ261" s="64">
        <v>2902.8148426592566</v>
      </c>
      <c r="BB261" s="174">
        <f t="shared" si="84"/>
        <v>-9.5329767661040732E-2</v>
      </c>
      <c r="BC261" s="174">
        <f t="shared" si="77"/>
        <v>-7.512350239824761E-2</v>
      </c>
      <c r="BD261" s="174">
        <f t="shared" si="78"/>
        <v>0.19896772104492366</v>
      </c>
      <c r="BE261" s="131"/>
    </row>
    <row r="262" spans="1:57" ht="13">
      <c r="A262" s="21" t="s">
        <v>297</v>
      </c>
      <c r="B262" s="356" t="s">
        <v>46</v>
      </c>
      <c r="C262" s="101">
        <v>-181</v>
      </c>
      <c r="D262" s="101">
        <v>-217</v>
      </c>
      <c r="E262" s="101">
        <v>-53</v>
      </c>
      <c r="F262" s="101">
        <v>-3</v>
      </c>
      <c r="G262" s="106">
        <f t="shared" si="76"/>
        <v>-454</v>
      </c>
      <c r="H262" s="101">
        <v>-76.548721846194596</v>
      </c>
      <c r="I262" s="101">
        <v>-108.115424573317</v>
      </c>
      <c r="J262" s="101">
        <v>-96.984123229868004</v>
      </c>
      <c r="K262" s="101">
        <v>-109.89726348947799</v>
      </c>
      <c r="L262" s="106">
        <v>-391.54553313885697</v>
      </c>
      <c r="M262" s="144">
        <v>-109.8400688906344</v>
      </c>
      <c r="N262" s="144">
        <v>-175.99271377413299</v>
      </c>
      <c r="O262" s="144">
        <v>-201.14404189601825</v>
      </c>
      <c r="P262" s="144">
        <v>-176.32531800242401</v>
      </c>
      <c r="Q262" s="106">
        <v>-663.30214256321028</v>
      </c>
      <c r="R262" s="144">
        <v>-105.16208717833085</v>
      </c>
      <c r="S262" s="144">
        <v>-191.02587597352863</v>
      </c>
      <c r="T262" s="144">
        <v>-171.97562969135126</v>
      </c>
      <c r="U262" s="144">
        <v>-70.5295727138583</v>
      </c>
      <c r="V262" s="106">
        <v>-538.6931655570703</v>
      </c>
      <c r="W262" s="144">
        <v>-136.39622697750755</v>
      </c>
      <c r="X262" s="144">
        <v>-151.33520750680631</v>
      </c>
      <c r="Y262" s="144">
        <v>-63.871042381605101</v>
      </c>
      <c r="Z262" s="144">
        <v>-78.922530534933401</v>
      </c>
      <c r="AA262" s="106">
        <v>-430.52500740085287</v>
      </c>
      <c r="AB262" s="144">
        <v>-22.44335889865912</v>
      </c>
      <c r="AC262" s="144">
        <v>-74.413001953094494</v>
      </c>
      <c r="AD262" s="144">
        <v>-117.77767465581</v>
      </c>
      <c r="AE262" s="144">
        <v>-62.062438247754301</v>
      </c>
      <c r="AF262" s="106">
        <v>-276.69647375531764</v>
      </c>
      <c r="AG262" s="144">
        <v>-66.811170800957697</v>
      </c>
      <c r="AH262" s="144">
        <v>-162.278649603041</v>
      </c>
      <c r="AI262" s="144">
        <v>-137.54592425076623</v>
      </c>
      <c r="AJ262" s="144">
        <v>-162.60244074639499</v>
      </c>
      <c r="AK262" s="106">
        <v>-529.23818540115917</v>
      </c>
      <c r="AL262" s="144">
        <v>-78.901450161194404</v>
      </c>
      <c r="AM262" s="144">
        <v>-78.901450161194404</v>
      </c>
      <c r="AN262" s="144">
        <v>-183.97769405959119</v>
      </c>
      <c r="AO262" s="144">
        <v>-183.97769405959076</v>
      </c>
      <c r="AP262" s="144">
        <v>-156.26267132139628</v>
      </c>
      <c r="AQ262" s="382">
        <v>-156.26267132139623</v>
      </c>
      <c r="AR262" s="144">
        <v>-172.49953764113835</v>
      </c>
      <c r="AS262" s="382">
        <f t="shared" si="82"/>
        <v>-172.49953764113843</v>
      </c>
      <c r="AT262" s="106">
        <v>-591.64135318331978</v>
      </c>
      <c r="AU262" s="106">
        <v>-591.64135318331978</v>
      </c>
      <c r="AV262" s="144">
        <v>-191.66595043053832</v>
      </c>
      <c r="AW262" s="144">
        <v>-178.3915330492961</v>
      </c>
      <c r="AX262" s="144">
        <v>-203.06104081361062</v>
      </c>
      <c r="AY262" s="144">
        <v>-127.26555008120842</v>
      </c>
      <c r="AZ262" s="66">
        <v>-700.38407437465344</v>
      </c>
      <c r="BB262" s="174">
        <f t="shared" si="84"/>
        <v>-0.26222671769725614</v>
      </c>
      <c r="BC262" s="174">
        <f t="shared" si="77"/>
        <v>-0.37326456334858815</v>
      </c>
      <c r="BD262" s="174">
        <f t="shared" si="78"/>
        <v>0.18379837820031453</v>
      </c>
      <c r="BE262" s="131"/>
    </row>
    <row r="263" spans="1:57" ht="13">
      <c r="A263" s="21" t="s">
        <v>298</v>
      </c>
      <c r="B263" s="356" t="s">
        <v>48</v>
      </c>
      <c r="C263" s="101">
        <v>0</v>
      </c>
      <c r="D263" s="101">
        <v>-1</v>
      </c>
      <c r="E263" s="101">
        <v>-1</v>
      </c>
      <c r="F263" s="101">
        <v>0</v>
      </c>
      <c r="G263" s="106">
        <f t="shared" si="76"/>
        <v>-2</v>
      </c>
      <c r="H263" s="101">
        <v>-9.0999999999999998E-2</v>
      </c>
      <c r="I263" s="101">
        <v>11.255000000000001</v>
      </c>
      <c r="J263" s="101">
        <v>-0.35699999999999998</v>
      </c>
      <c r="K263" s="101">
        <v>0.09</v>
      </c>
      <c r="L263" s="106">
        <v>10.897</v>
      </c>
      <c r="M263" s="144">
        <v>0</v>
      </c>
      <c r="N263" s="144">
        <v>0</v>
      </c>
      <c r="O263" s="144">
        <v>0</v>
      </c>
      <c r="P263" s="144">
        <v>0</v>
      </c>
      <c r="Q263" s="106">
        <v>0</v>
      </c>
      <c r="R263" s="144">
        <v>0</v>
      </c>
      <c r="S263" s="144">
        <v>0</v>
      </c>
      <c r="T263" s="144">
        <v>0</v>
      </c>
      <c r="U263" s="144">
        <v>0</v>
      </c>
      <c r="V263" s="106">
        <v>0</v>
      </c>
      <c r="W263" s="144">
        <v>0</v>
      </c>
      <c r="X263" s="144">
        <v>0</v>
      </c>
      <c r="Y263" s="144">
        <v>0</v>
      </c>
      <c r="Z263" s="144">
        <v>0</v>
      </c>
      <c r="AA263" s="106">
        <v>0</v>
      </c>
      <c r="AB263" s="144">
        <v>0</v>
      </c>
      <c r="AC263" s="144">
        <v>0</v>
      </c>
      <c r="AD263" s="144">
        <v>0</v>
      </c>
      <c r="AE263" s="144">
        <v>0</v>
      </c>
      <c r="AF263" s="106">
        <v>0</v>
      </c>
      <c r="AG263" s="144">
        <v>0</v>
      </c>
      <c r="AH263" s="144">
        <v>0</v>
      </c>
      <c r="AI263" s="144">
        <v>0</v>
      </c>
      <c r="AJ263" s="144">
        <v>0</v>
      </c>
      <c r="AK263" s="106">
        <v>0</v>
      </c>
      <c r="AL263" s="144">
        <v>0</v>
      </c>
      <c r="AM263" s="144">
        <v>0</v>
      </c>
      <c r="AN263" s="144">
        <v>0</v>
      </c>
      <c r="AO263" s="144">
        <v>0</v>
      </c>
      <c r="AP263" s="144">
        <v>-1.0609999999999999</v>
      </c>
      <c r="AQ263" s="382">
        <v>-1.0609999999999999</v>
      </c>
      <c r="AR263" s="144">
        <v>1.0609999999999999</v>
      </c>
      <c r="AS263" s="382">
        <f t="shared" si="82"/>
        <v>1.0609999999999999</v>
      </c>
      <c r="AT263" s="106">
        <v>0</v>
      </c>
      <c r="AU263" s="106">
        <v>0</v>
      </c>
      <c r="AV263" s="144">
        <v>0</v>
      </c>
      <c r="AW263" s="144">
        <v>0</v>
      </c>
      <c r="AX263" s="144">
        <v>0</v>
      </c>
      <c r="AY263" s="144">
        <v>0</v>
      </c>
      <c r="AZ263" s="66">
        <v>0</v>
      </c>
      <c r="BB263" s="174">
        <f t="shared" si="84"/>
        <v>-1</v>
      </c>
      <c r="BC263" s="174" t="str">
        <f t="shared" si="77"/>
        <v>ns</v>
      </c>
      <c r="BD263" s="174" t="str">
        <f t="shared" si="78"/>
        <v>ns</v>
      </c>
      <c r="BE263" s="131"/>
    </row>
    <row r="264" spans="1:57" ht="13">
      <c r="A264" s="21" t="s">
        <v>299</v>
      </c>
      <c r="B264" s="355" t="s">
        <v>50</v>
      </c>
      <c r="C264" s="63">
        <v>344</v>
      </c>
      <c r="D264" s="63">
        <v>114</v>
      </c>
      <c r="E264" s="63">
        <v>323</v>
      </c>
      <c r="F264" s="63">
        <v>82</v>
      </c>
      <c r="G264" s="64">
        <f t="shared" si="76"/>
        <v>863</v>
      </c>
      <c r="H264" s="63">
        <v>160.314967875268</v>
      </c>
      <c r="I264" s="63">
        <v>375.29637831027998</v>
      </c>
      <c r="J264" s="63">
        <v>522.41508174169496</v>
      </c>
      <c r="K264" s="63">
        <v>282.6683022647</v>
      </c>
      <c r="L264" s="64">
        <v>1340.6947301919402</v>
      </c>
      <c r="M264" s="143">
        <v>360.93665889201202</v>
      </c>
      <c r="N264" s="143">
        <v>465.28236251546105</v>
      </c>
      <c r="O264" s="143">
        <v>302.28985629757773</v>
      </c>
      <c r="P264" s="143">
        <v>294.34147165260401</v>
      </c>
      <c r="Q264" s="64">
        <v>1422.8503493576486</v>
      </c>
      <c r="R264" s="143">
        <v>202.97795944114353</v>
      </c>
      <c r="S264" s="143">
        <v>569.79183331993079</v>
      </c>
      <c r="T264" s="143">
        <v>431.65407490328852</v>
      </c>
      <c r="U264" s="143">
        <v>319.32557911234613</v>
      </c>
      <c r="V264" s="64">
        <v>1523.7494467767078</v>
      </c>
      <c r="W264" s="143">
        <v>236.74055068483744</v>
      </c>
      <c r="X264" s="143">
        <v>469.31949033910087</v>
      </c>
      <c r="Y264" s="143">
        <v>487.50690803930001</v>
      </c>
      <c r="Z264" s="143">
        <v>418.07965198236303</v>
      </c>
      <c r="AA264" s="64">
        <v>1611.6466010456002</v>
      </c>
      <c r="AB264" s="143">
        <v>222.87317405400989</v>
      </c>
      <c r="AC264" s="143">
        <v>461.857469670863</v>
      </c>
      <c r="AD264" s="143">
        <v>365.55795701012096</v>
      </c>
      <c r="AE264" s="143">
        <v>363.02025289574448</v>
      </c>
      <c r="AF264" s="64">
        <v>1413.3088536307414</v>
      </c>
      <c r="AG264" s="143">
        <v>293.71788922606498</v>
      </c>
      <c r="AH264" s="143">
        <v>519.35985701552602</v>
      </c>
      <c r="AI264" s="143">
        <v>483.04905090205176</v>
      </c>
      <c r="AJ264" s="143">
        <v>448.69385510751454</v>
      </c>
      <c r="AK264" s="64">
        <v>1744.8206522511591</v>
      </c>
      <c r="AL264" s="143">
        <v>-26.698068723243296</v>
      </c>
      <c r="AM264" s="143">
        <v>-26.698068723243296</v>
      </c>
      <c r="AN264" s="143">
        <v>826.8901336325589</v>
      </c>
      <c r="AO264" s="143">
        <v>826.89013363255913</v>
      </c>
      <c r="AP264" s="143">
        <v>445.44249294066361</v>
      </c>
      <c r="AQ264" s="381">
        <v>445.44249294066071</v>
      </c>
      <c r="AR264" s="143">
        <v>583.81916242655825</v>
      </c>
      <c r="AS264" s="381">
        <f t="shared" si="82"/>
        <v>583.81916242656439</v>
      </c>
      <c r="AT264" s="64">
        <v>1829.4537202765409</v>
      </c>
      <c r="AU264" s="64">
        <v>1829.4537202765409</v>
      </c>
      <c r="AV264" s="143">
        <v>429.09656302039292</v>
      </c>
      <c r="AW264" s="143">
        <v>681.64445091407003</v>
      </c>
      <c r="AX264" s="143">
        <v>535.69614543531657</v>
      </c>
      <c r="AY264" s="143">
        <v>555.99360891482388</v>
      </c>
      <c r="AZ264" s="64">
        <v>2202.4307682846015</v>
      </c>
      <c r="BB264" s="174">
        <f t="shared" si="84"/>
        <v>-4.7661254207702619E-2</v>
      </c>
      <c r="BC264" s="174">
        <f t="shared" si="77"/>
        <v>3.7889881516719237E-2</v>
      </c>
      <c r="BD264" s="174">
        <f t="shared" si="78"/>
        <v>0.20387345352014763</v>
      </c>
      <c r="BE264" s="131"/>
    </row>
    <row r="265" spans="1:57" ht="13">
      <c r="A265" s="21" t="s">
        <v>300</v>
      </c>
      <c r="B265" s="356" t="s">
        <v>52</v>
      </c>
      <c r="C265" s="101">
        <v>-10</v>
      </c>
      <c r="D265" s="101">
        <v>-6</v>
      </c>
      <c r="E265" s="101">
        <v>-11</v>
      </c>
      <c r="F265" s="101">
        <v>-6</v>
      </c>
      <c r="G265" s="106">
        <f t="shared" si="76"/>
        <v>-33</v>
      </c>
      <c r="H265" s="101">
        <v>-6.4322613456557498</v>
      </c>
      <c r="I265" s="101">
        <v>-10.483940012184501</v>
      </c>
      <c r="J265" s="101">
        <v>-19.8406285236955</v>
      </c>
      <c r="K265" s="101">
        <v>-8.1796263146188597</v>
      </c>
      <c r="L265" s="106">
        <v>-44.936456196154602</v>
      </c>
      <c r="M265" s="144">
        <v>-11.2376132971158</v>
      </c>
      <c r="N265" s="144">
        <v>-15.728558466324198</v>
      </c>
      <c r="O265" s="144">
        <v>-10.53330909338068</v>
      </c>
      <c r="P265" s="144">
        <v>-11.641618468773189</v>
      </c>
      <c r="Q265" s="106">
        <v>-49.141099325593878</v>
      </c>
      <c r="R265" s="144">
        <v>-3.8029847566923132</v>
      </c>
      <c r="S265" s="144">
        <v>-11.133197896517192</v>
      </c>
      <c r="T265" s="144">
        <v>-8.1497329397489295</v>
      </c>
      <c r="U265" s="144">
        <v>-5.6859741510467217</v>
      </c>
      <c r="V265" s="106">
        <v>-28.771889744005154</v>
      </c>
      <c r="W265" s="144">
        <v>-4.8315460537883457</v>
      </c>
      <c r="X265" s="144">
        <v>-8.7667510343554227</v>
      </c>
      <c r="Y265" s="144">
        <v>-9.6400029488037102</v>
      </c>
      <c r="Z265" s="144">
        <v>-9.8902949437665502</v>
      </c>
      <c r="AA265" s="106">
        <v>-33.128594980714063</v>
      </c>
      <c r="AB265" s="144">
        <v>-15.139478697414489</v>
      </c>
      <c r="AC265" s="144">
        <v>-25.702740871853642</v>
      </c>
      <c r="AD265" s="144">
        <v>-23.225558535321053</v>
      </c>
      <c r="AE265" s="144">
        <v>-24.334658745009598</v>
      </c>
      <c r="AF265" s="106">
        <v>-88.402436849598672</v>
      </c>
      <c r="AG265" s="144">
        <v>-16.464228799001699</v>
      </c>
      <c r="AH265" s="144">
        <v>-26.8618052997559</v>
      </c>
      <c r="AI265" s="144">
        <v>-27.684624448849227</v>
      </c>
      <c r="AJ265" s="144">
        <v>-30.281098436022901</v>
      </c>
      <c r="AK265" s="106">
        <v>-101.29175698362972</v>
      </c>
      <c r="AL265" s="144">
        <v>-6.2265233809637888</v>
      </c>
      <c r="AM265" s="144">
        <v>-6.2265233809637888</v>
      </c>
      <c r="AN265" s="144">
        <v>-41.45338567369577</v>
      </c>
      <c r="AO265" s="144">
        <v>-41.453385673695827</v>
      </c>
      <c r="AP265" s="144">
        <v>-33.232490735652263</v>
      </c>
      <c r="AQ265" s="382">
        <v>-33.232490735652263</v>
      </c>
      <c r="AR265" s="144">
        <v>-39.168798799317152</v>
      </c>
      <c r="AS265" s="382">
        <f t="shared" si="82"/>
        <v>-39.168798799317059</v>
      </c>
      <c r="AT265" s="106">
        <v>-120.08119858962893</v>
      </c>
      <c r="AU265" s="106">
        <v>-120.08119858962893</v>
      </c>
      <c r="AV265" s="144">
        <v>-29.690512773587798</v>
      </c>
      <c r="AW265" s="144">
        <v>-48.271618837113849</v>
      </c>
      <c r="AX265" s="144">
        <v>-48.190875211886613</v>
      </c>
      <c r="AY265" s="144">
        <v>-36.711195411943997</v>
      </c>
      <c r="AZ265" s="66">
        <v>-162.86420223453206</v>
      </c>
      <c r="BB265" s="174">
        <f t="shared" si="84"/>
        <v>-6.2743904911781834E-2</v>
      </c>
      <c r="BC265" s="174">
        <f t="shared" si="77"/>
        <v>-0.2382127269834492</v>
      </c>
      <c r="BD265" s="174">
        <f t="shared" si="78"/>
        <v>0.35628394908941363</v>
      </c>
      <c r="BE265" s="131"/>
    </row>
    <row r="266" spans="1:57" ht="13">
      <c r="A266" s="21" t="s">
        <v>301</v>
      </c>
      <c r="B266" s="358" t="s">
        <v>54</v>
      </c>
      <c r="C266" s="64">
        <v>334</v>
      </c>
      <c r="D266" s="64">
        <v>108</v>
      </c>
      <c r="E266" s="64">
        <v>312</v>
      </c>
      <c r="F266" s="64">
        <v>76</v>
      </c>
      <c r="G266" s="64">
        <f t="shared" si="76"/>
        <v>830</v>
      </c>
      <c r="H266" s="64">
        <v>153.88270652961199</v>
      </c>
      <c r="I266" s="64">
        <v>364.81243829809597</v>
      </c>
      <c r="J266" s="64">
        <v>502.57445321800003</v>
      </c>
      <c r="K266" s="64">
        <v>274.48867595008102</v>
      </c>
      <c r="L266" s="64">
        <v>1295.75827399579</v>
      </c>
      <c r="M266" s="146">
        <v>349.69904559489601</v>
      </c>
      <c r="N266" s="146">
        <v>449.55380404913598</v>
      </c>
      <c r="O266" s="146">
        <v>291.75654720419686</v>
      </c>
      <c r="P266" s="146">
        <v>282.69985318383101</v>
      </c>
      <c r="Q266" s="64">
        <v>1373.709250032055</v>
      </c>
      <c r="R266" s="146">
        <v>199.17497468445126</v>
      </c>
      <c r="S266" s="146">
        <v>558.65863542341356</v>
      </c>
      <c r="T266" s="146">
        <v>423.50434196353973</v>
      </c>
      <c r="U266" s="146">
        <v>313.6396049612992</v>
      </c>
      <c r="V266" s="64">
        <v>1494.977557032702</v>
      </c>
      <c r="W266" s="146">
        <v>231.90900463104916</v>
      </c>
      <c r="X266" s="146">
        <v>460.5527393047455</v>
      </c>
      <c r="Y266" s="146">
        <v>477.866905090496</v>
      </c>
      <c r="Z266" s="146">
        <v>408.18935703859603</v>
      </c>
      <c r="AA266" s="64">
        <v>1578.5180060648906</v>
      </c>
      <c r="AB266" s="146">
        <v>207.73369535659583</v>
      </c>
      <c r="AC266" s="146">
        <v>436.15472879900915</v>
      </c>
      <c r="AD266" s="146">
        <v>342.33239847479933</v>
      </c>
      <c r="AE266" s="146">
        <v>338.68559415073548</v>
      </c>
      <c r="AF266" s="64">
        <v>1324.9064167811418</v>
      </c>
      <c r="AG266" s="146">
        <v>277.25366042706298</v>
      </c>
      <c r="AH266" s="146">
        <v>492.49805171577003</v>
      </c>
      <c r="AI266" s="146">
        <v>455.36442645320199</v>
      </c>
      <c r="AJ266" s="146">
        <v>418.41275667149102</v>
      </c>
      <c r="AK266" s="64">
        <v>1643.5288952675221</v>
      </c>
      <c r="AL266" s="146">
        <v>-32.924592104207143</v>
      </c>
      <c r="AM266" s="146">
        <v>-32.924592104207143</v>
      </c>
      <c r="AN266" s="146">
        <v>785.43674795886318</v>
      </c>
      <c r="AO266" s="146">
        <v>785.43674795886272</v>
      </c>
      <c r="AP266" s="146">
        <v>412.21000220501111</v>
      </c>
      <c r="AQ266" s="381">
        <v>412.21000220501617</v>
      </c>
      <c r="AR266" s="146">
        <v>544.65036362724118</v>
      </c>
      <c r="AS266" s="381">
        <f t="shared" si="82"/>
        <v>544.65036362723833</v>
      </c>
      <c r="AT266" s="64">
        <v>1709.37252168691</v>
      </c>
      <c r="AU266" s="64">
        <v>1709.37252168691</v>
      </c>
      <c r="AV266" s="146">
        <v>399.40605024680542</v>
      </c>
      <c r="AW266" s="146">
        <v>633.37283207695577</v>
      </c>
      <c r="AX266" s="146">
        <v>487.50527022342999</v>
      </c>
      <c r="AY266" s="146">
        <v>519.28241350288022</v>
      </c>
      <c r="AZ266" s="64">
        <v>2039.5665660500683</v>
      </c>
      <c r="BB266" s="174">
        <f t="shared" si="84"/>
        <v>-4.6576577963546639E-2</v>
      </c>
      <c r="BC266" s="174">
        <f t="shared" si="77"/>
        <v>6.5183178973401423E-2</v>
      </c>
      <c r="BD266" s="174">
        <f t="shared" si="78"/>
        <v>0.19316681423970894</v>
      </c>
      <c r="BE266" s="131"/>
    </row>
    <row r="267" spans="1:57" ht="13">
      <c r="A267" s="115" t="s">
        <v>286</v>
      </c>
      <c r="B267" s="357" t="s">
        <v>287</v>
      </c>
      <c r="C267" s="98">
        <v>6</v>
      </c>
      <c r="D267" s="98">
        <v>82</v>
      </c>
      <c r="E267" s="98">
        <v>50</v>
      </c>
      <c r="F267" s="99">
        <v>-62</v>
      </c>
      <c r="G267" s="100">
        <f t="shared" si="76"/>
        <v>76</v>
      </c>
      <c r="H267" s="99">
        <f t="shared" ref="H267:L267" si="85">H289</f>
        <v>0</v>
      </c>
      <c r="I267" s="99">
        <f t="shared" si="85"/>
        <v>0</v>
      </c>
      <c r="J267" s="99">
        <f t="shared" si="85"/>
        <v>0</v>
      </c>
      <c r="K267" s="99">
        <f t="shared" si="85"/>
        <v>0</v>
      </c>
      <c r="L267" s="100">
        <f t="shared" si="85"/>
        <v>0</v>
      </c>
      <c r="M267" s="99">
        <v>0</v>
      </c>
      <c r="N267" s="99">
        <v>0</v>
      </c>
      <c r="O267" s="99">
        <v>0</v>
      </c>
      <c r="P267" s="99">
        <v>0</v>
      </c>
      <c r="Q267" s="100">
        <v>0</v>
      </c>
      <c r="R267" s="99">
        <v>0</v>
      </c>
      <c r="S267" s="99">
        <v>0</v>
      </c>
      <c r="T267" s="99">
        <v>0</v>
      </c>
      <c r="U267" s="99">
        <v>0</v>
      </c>
      <c r="V267" s="100">
        <v>0</v>
      </c>
      <c r="W267" s="99">
        <v>0</v>
      </c>
      <c r="X267" s="99">
        <v>0</v>
      </c>
      <c r="Y267" s="99">
        <v>0</v>
      </c>
      <c r="Z267" s="153">
        <v>0</v>
      </c>
      <c r="AA267" s="100">
        <v>0</v>
      </c>
      <c r="AB267" s="153">
        <v>0</v>
      </c>
      <c r="AC267" s="153">
        <v>0</v>
      </c>
      <c r="AD267" s="153">
        <v>0</v>
      </c>
      <c r="AE267" s="153">
        <v>0</v>
      </c>
      <c r="AF267" s="100">
        <v>0</v>
      </c>
      <c r="AG267" s="153">
        <v>0</v>
      </c>
      <c r="AH267" s="153">
        <v>0</v>
      </c>
      <c r="AI267" s="153">
        <v>0</v>
      </c>
      <c r="AJ267" s="153">
        <v>0</v>
      </c>
      <c r="AK267" s="100">
        <v>0</v>
      </c>
      <c r="AL267" s="153">
        <v>0</v>
      </c>
      <c r="AM267" s="153">
        <f t="shared" ref="AM267:AO267" si="86">AM289</f>
        <v>0</v>
      </c>
      <c r="AN267" s="153">
        <v>0</v>
      </c>
      <c r="AO267" s="153">
        <f t="shared" si="86"/>
        <v>0</v>
      </c>
      <c r="AP267" s="153">
        <v>0</v>
      </c>
      <c r="AQ267" s="99">
        <f t="shared" ref="AQ267" si="87">AQ289</f>
        <v>0</v>
      </c>
      <c r="AR267" s="153">
        <v>0</v>
      </c>
      <c r="AS267" s="99"/>
      <c r="AT267" s="100">
        <v>0</v>
      </c>
      <c r="AU267" s="100">
        <v>0</v>
      </c>
      <c r="AV267" s="153">
        <v>0</v>
      </c>
      <c r="AW267" s="153">
        <v>0</v>
      </c>
      <c r="AX267" s="153">
        <v>0</v>
      </c>
      <c r="AY267" s="153">
        <f t="shared" ref="AY267:AZ267" si="88">AY289</f>
        <v>0</v>
      </c>
      <c r="AZ267" s="98">
        <f t="shared" si="88"/>
        <v>0</v>
      </c>
      <c r="BB267" s="371"/>
      <c r="BC267" s="177"/>
      <c r="BD267" s="177"/>
      <c r="BE267" s="177"/>
    </row>
    <row r="268" spans="1:57" ht="13">
      <c r="A268" s="21"/>
      <c r="B268" s="88"/>
      <c r="C268" s="88"/>
      <c r="D268" s="88"/>
      <c r="E268" s="88"/>
      <c r="F268" s="88"/>
      <c r="G268" s="88"/>
      <c r="H268" s="88"/>
      <c r="I268" s="88"/>
      <c r="J268" s="88"/>
      <c r="K268" s="88"/>
      <c r="L268" s="88"/>
      <c r="M268" s="136"/>
      <c r="N268" s="136"/>
      <c r="O268" s="136"/>
      <c r="P268" s="136"/>
      <c r="Q268" s="88"/>
      <c r="R268" s="136"/>
      <c r="S268" s="136"/>
      <c r="T268" s="136"/>
      <c r="U268" s="136"/>
      <c r="V268" s="88"/>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470"/>
      <c r="BB268" s="174"/>
      <c r="BC268" s="178"/>
      <c r="BD268" s="178"/>
      <c r="BE268" s="131"/>
    </row>
    <row r="269" spans="1:57" ht="16" thickBot="1">
      <c r="A269" s="116"/>
      <c r="B269" s="118" t="s">
        <v>302</v>
      </c>
      <c r="C269" s="118"/>
      <c r="D269" s="118"/>
      <c r="E269" s="118"/>
      <c r="F269" s="118"/>
      <c r="G269" s="118"/>
      <c r="H269" s="118"/>
      <c r="I269" s="118"/>
      <c r="J269" s="118"/>
      <c r="K269" s="118"/>
      <c r="L269" s="118"/>
      <c r="M269" s="165"/>
      <c r="N269" s="165"/>
      <c r="O269" s="165"/>
      <c r="P269" s="165"/>
      <c r="Q269" s="118"/>
      <c r="R269" s="165"/>
      <c r="S269" s="165"/>
      <c r="T269" s="165"/>
      <c r="U269" s="165"/>
      <c r="V269" s="118"/>
      <c r="W269" s="165"/>
      <c r="X269" s="165"/>
      <c r="Y269" s="165"/>
      <c r="Z269" s="165"/>
      <c r="AA269" s="165"/>
      <c r="AB269" s="165"/>
      <c r="AC269" s="165"/>
      <c r="AD269" s="165"/>
      <c r="AE269" s="165"/>
      <c r="AF269" s="165"/>
      <c r="AG269" s="165"/>
      <c r="AH269" s="165"/>
      <c r="AI269" s="165"/>
      <c r="AJ269" s="165"/>
      <c r="AK269" s="165"/>
      <c r="AL269" s="165"/>
      <c r="AM269" s="165"/>
      <c r="AN269" s="165"/>
      <c r="AO269" s="165"/>
      <c r="AP269" s="165"/>
      <c r="AQ269" s="165"/>
      <c r="AR269" s="165"/>
      <c r="AS269" s="165"/>
      <c r="AT269" s="165"/>
      <c r="AU269" s="165"/>
      <c r="AV269" s="165"/>
      <c r="AW269" s="165"/>
      <c r="AX269" s="165"/>
      <c r="AY269" s="165"/>
      <c r="AZ269" s="165"/>
      <c r="BB269" s="184"/>
      <c r="BC269" s="184"/>
      <c r="BD269" s="184"/>
      <c r="BE269" s="185"/>
    </row>
    <row r="270" spans="1:57" ht="13">
      <c r="A270" s="116"/>
      <c r="B270" s="88"/>
      <c r="C270" s="88"/>
      <c r="D270" s="88"/>
      <c r="E270" s="88"/>
      <c r="F270" s="88"/>
      <c r="G270" s="88"/>
      <c r="H270" s="88"/>
      <c r="I270" s="88"/>
      <c r="J270" s="88"/>
      <c r="K270" s="88"/>
      <c r="L270" s="88"/>
      <c r="M270" s="136"/>
      <c r="N270" s="136"/>
      <c r="O270" s="136"/>
      <c r="P270" s="136"/>
      <c r="Q270" s="88"/>
      <c r="R270" s="136"/>
      <c r="S270" s="136"/>
      <c r="T270" s="136"/>
      <c r="U270" s="136"/>
      <c r="V270" s="88"/>
      <c r="W270" s="136"/>
      <c r="X270" s="136"/>
      <c r="Y270" s="136"/>
      <c r="Z270" s="136"/>
      <c r="AA270" s="136"/>
      <c r="AB270" s="136"/>
      <c r="AC270" s="136"/>
      <c r="AD270" s="136"/>
      <c r="AE270" s="136"/>
      <c r="AF270" s="136"/>
      <c r="AG270" s="136"/>
      <c r="AH270" s="136"/>
      <c r="AI270" s="136"/>
      <c r="AJ270" s="136"/>
      <c r="AK270" s="136"/>
      <c r="AL270" s="136"/>
      <c r="AM270" s="147" t="str">
        <f>+$AM$13</f>
        <v>IFRS 17</v>
      </c>
      <c r="AN270" s="136"/>
      <c r="AO270" s="147" t="str">
        <f>+$AM$13</f>
        <v>IFRS 17</v>
      </c>
      <c r="AP270" s="136"/>
      <c r="AQ270" s="136"/>
      <c r="AR270" s="136"/>
      <c r="AS270" s="136" t="s">
        <v>601</v>
      </c>
      <c r="AT270" s="136"/>
      <c r="AU270" s="147" t="s">
        <v>601</v>
      </c>
      <c r="AV270" s="136"/>
      <c r="AW270" s="136"/>
      <c r="AX270" s="136"/>
      <c r="AY270" s="136"/>
      <c r="AZ270" s="470"/>
      <c r="BB270" s="178"/>
      <c r="BC270" s="178"/>
      <c r="BD270" s="178"/>
      <c r="BE270" s="185"/>
    </row>
    <row r="271" spans="1:57" ht="26">
      <c r="A271" s="21"/>
      <c r="B271" s="360" t="s">
        <v>24</v>
      </c>
      <c r="C271" s="105" t="str">
        <f t="shared" ref="C271:AZ271" si="89">C$14</f>
        <v>Q1-15
Underlying</v>
      </c>
      <c r="D271" s="105" t="str">
        <f t="shared" si="89"/>
        <v>Q2-15
Underlying</v>
      </c>
      <c r="E271" s="105" t="str">
        <f t="shared" si="89"/>
        <v>Q3-15
Underlying</v>
      </c>
      <c r="F271" s="105" t="str">
        <f t="shared" si="89"/>
        <v>Q4-15
Underlying</v>
      </c>
      <c r="G271" s="105" t="str">
        <f t="shared" si="89"/>
        <v>FY-2015
Underlying</v>
      </c>
      <c r="H271" s="105" t="str">
        <f t="shared" si="89"/>
        <v>Q1-16
Underlying</v>
      </c>
      <c r="I271" s="105" t="str">
        <f t="shared" si="89"/>
        <v>Q2-16
Underlying</v>
      </c>
      <c r="J271" s="105" t="str">
        <f t="shared" si="89"/>
        <v>Q3-16
Underlying</v>
      </c>
      <c r="K271" s="105" t="str">
        <f t="shared" si="89"/>
        <v>Q4-16
Underlying</v>
      </c>
      <c r="L271" s="105" t="str">
        <f t="shared" si="89"/>
        <v>FY-2016
Underlying</v>
      </c>
      <c r="M271" s="147" t="s">
        <v>540</v>
      </c>
      <c r="N271" s="147" t="s">
        <v>541</v>
      </c>
      <c r="O271" s="147" t="s">
        <v>542</v>
      </c>
      <c r="P271" s="147" t="s">
        <v>543</v>
      </c>
      <c r="Q271" s="105" t="s">
        <v>544</v>
      </c>
      <c r="R271" s="147" t="s">
        <v>545</v>
      </c>
      <c r="S271" s="147" t="s">
        <v>546</v>
      </c>
      <c r="T271" s="147" t="s">
        <v>547</v>
      </c>
      <c r="U271" s="147" t="s">
        <v>548</v>
      </c>
      <c r="V271" s="105" t="s">
        <v>549</v>
      </c>
      <c r="W271" s="147" t="s">
        <v>550</v>
      </c>
      <c r="X271" s="147" t="s">
        <v>551</v>
      </c>
      <c r="Y271" s="147" t="s">
        <v>552</v>
      </c>
      <c r="Z271" s="147" t="s">
        <v>553</v>
      </c>
      <c r="AA271" s="147" t="s">
        <v>554</v>
      </c>
      <c r="AB271" s="147" t="s">
        <v>555</v>
      </c>
      <c r="AC271" s="147" t="s">
        <v>556</v>
      </c>
      <c r="AD271" s="147" t="s">
        <v>557</v>
      </c>
      <c r="AE271" s="147" t="s">
        <v>558</v>
      </c>
      <c r="AF271" s="147" t="s">
        <v>559</v>
      </c>
      <c r="AG271" s="147" t="s">
        <v>560</v>
      </c>
      <c r="AH271" s="147" t="s">
        <v>561</v>
      </c>
      <c r="AI271" s="147" t="s">
        <v>562</v>
      </c>
      <c r="AJ271" s="147" t="s">
        <v>563</v>
      </c>
      <c r="AK271" s="147" t="s">
        <v>564</v>
      </c>
      <c r="AL271" s="147" t="s">
        <v>565</v>
      </c>
      <c r="AM271" s="147" t="str">
        <f t="shared" si="89"/>
        <v>Q1-22
Underlying</v>
      </c>
      <c r="AN271" s="147" t="s">
        <v>572</v>
      </c>
      <c r="AO271" s="147" t="str">
        <f t="shared" si="89"/>
        <v>Q2-22
Underlying</v>
      </c>
      <c r="AP271" s="147" t="s">
        <v>577</v>
      </c>
      <c r="AQ271" s="147" t="str">
        <f t="shared" si="89"/>
        <v>Q3-22
Underlying</v>
      </c>
      <c r="AR271" s="147" t="s">
        <v>607</v>
      </c>
      <c r="AS271" s="147" t="str">
        <f>AS249</f>
        <v>Q4-22
Underlying</v>
      </c>
      <c r="AT271" s="147" t="s">
        <v>608</v>
      </c>
      <c r="AU271" s="147" t="s">
        <v>614</v>
      </c>
      <c r="AV271" s="147" t="s">
        <v>612</v>
      </c>
      <c r="AW271" s="147" t="s">
        <v>625</v>
      </c>
      <c r="AX271" s="147" t="s">
        <v>630</v>
      </c>
      <c r="AY271" s="147" t="str">
        <f t="shared" si="89"/>
        <v>Q4-23
Underlying</v>
      </c>
      <c r="AZ271" s="475" t="str">
        <f t="shared" si="89"/>
        <v>FY-2023
Underlying</v>
      </c>
      <c r="BB271" s="142" t="str">
        <f>LEFT($AR:$AR,2)&amp;"/"&amp;LEFT(AY:AY,2)</f>
        <v>Q4/Q4</v>
      </c>
      <c r="BC271" s="142" t="str">
        <f>LEFT($AY:$AY,2)&amp;"/"&amp;LEFT(AX:AX,2)</f>
        <v>Q4/Q3</v>
      </c>
      <c r="BD271" s="405" t="str">
        <f>LEFT($AK:$AK,2)&amp;"/"&amp;LEFT(AZ:AZ,2)</f>
        <v>FY/FY</v>
      </c>
      <c r="BE271" s="131"/>
    </row>
    <row r="272" spans="1:57" ht="13">
      <c r="A272" s="21"/>
      <c r="B272" s="354"/>
      <c r="C272" s="88"/>
      <c r="D272" s="88"/>
      <c r="E272" s="88"/>
      <c r="F272" s="88"/>
      <c r="G272" s="88"/>
      <c r="H272" s="88"/>
      <c r="I272" s="88"/>
      <c r="J272" s="88"/>
      <c r="K272" s="88"/>
      <c r="L272" s="88"/>
      <c r="M272" s="136"/>
      <c r="N272" s="136"/>
      <c r="O272" s="136"/>
      <c r="P272" s="136"/>
      <c r="Q272" s="88"/>
      <c r="R272" s="136"/>
      <c r="S272" s="136"/>
      <c r="T272" s="136"/>
      <c r="U272" s="136"/>
      <c r="V272" s="88"/>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470"/>
      <c r="BB272" s="370"/>
      <c r="BC272" s="370"/>
      <c r="BD272" s="370"/>
      <c r="BE272" s="131"/>
    </row>
    <row r="273" spans="1:57" ht="13">
      <c r="A273" s="108" t="s">
        <v>303</v>
      </c>
      <c r="B273" s="362" t="s">
        <v>26</v>
      </c>
      <c r="C273" s="109">
        <v>1225</v>
      </c>
      <c r="D273" s="109">
        <v>1289</v>
      </c>
      <c r="E273" s="109">
        <v>926</v>
      </c>
      <c r="F273" s="109">
        <v>868</v>
      </c>
      <c r="G273" s="80">
        <f t="shared" ref="G273:G289" si="90">SUM(C273:F273)</f>
        <v>4308</v>
      </c>
      <c r="H273" s="109">
        <v>1021.8599999999999</v>
      </c>
      <c r="I273" s="109">
        <v>1128.1389999999999</v>
      </c>
      <c r="J273" s="109">
        <v>1281.8820000000001</v>
      </c>
      <c r="K273" s="152">
        <v>1071.2516030000002</v>
      </c>
      <c r="L273" s="80">
        <v>4503.132603</v>
      </c>
      <c r="M273" s="153">
        <v>1299.924</v>
      </c>
      <c r="N273" s="153">
        <v>1188.1490000000001</v>
      </c>
      <c r="O273" s="153">
        <v>1052.035278750772</v>
      </c>
      <c r="P273" s="153">
        <v>1106.067</v>
      </c>
      <c r="Q273" s="80">
        <v>4646.1752787507721</v>
      </c>
      <c r="R273" s="153">
        <v>1111.0152814891226</v>
      </c>
      <c r="S273" s="153">
        <v>1286.0253982919444</v>
      </c>
      <c r="T273" s="153">
        <v>1098.6810004063709</v>
      </c>
      <c r="U273" s="153">
        <v>948.71000000223273</v>
      </c>
      <c r="V273" s="80">
        <v>4444.4316801896703</v>
      </c>
      <c r="W273" s="153">
        <v>1147.5916500000001</v>
      </c>
      <c r="X273" s="153">
        <v>1246.5123841153352</v>
      </c>
      <c r="Y273" s="153">
        <v>1174.5070000000001</v>
      </c>
      <c r="Z273" s="153">
        <v>1162.7069999999999</v>
      </c>
      <c r="AA273" s="80">
        <v>4731.3180341153356</v>
      </c>
      <c r="AB273" s="153">
        <v>1202.3054934037254</v>
      </c>
      <c r="AC273" s="153">
        <v>1499.581494</v>
      </c>
      <c r="AD273" s="153">
        <v>1288.011317</v>
      </c>
      <c r="AE273" s="153">
        <v>1157.0778635962745</v>
      </c>
      <c r="AF273" s="80">
        <v>5146.9761680000001</v>
      </c>
      <c r="AG273" s="153">
        <v>1366.1949999999999</v>
      </c>
      <c r="AH273" s="153">
        <v>1293.896743</v>
      </c>
      <c r="AI273" s="153">
        <v>1240.6169329999109</v>
      </c>
      <c r="AJ273" s="153">
        <v>1250.9230636319382</v>
      </c>
      <c r="AK273" s="80">
        <v>5151.6317396318491</v>
      </c>
      <c r="AL273" s="153">
        <v>1424.766176611</v>
      </c>
      <c r="AM273" s="153">
        <v>1424.766176611</v>
      </c>
      <c r="AN273" s="153">
        <v>1578.8719888068331</v>
      </c>
      <c r="AO273" s="153">
        <v>1578.8719888068331</v>
      </c>
      <c r="AP273" s="153">
        <v>1296.1403740515148</v>
      </c>
      <c r="AQ273" s="386">
        <v>1296.1403740515152</v>
      </c>
      <c r="AR273" s="153">
        <v>1435.7106436689187</v>
      </c>
      <c r="AS273" s="386">
        <f t="shared" ref="AS273:AS289" si="91">AU273-AM273-AO273-AQ273</f>
        <v>1435.7106436689187</v>
      </c>
      <c r="AT273" s="80">
        <v>5735.4891831382665</v>
      </c>
      <c r="AU273" s="80">
        <v>5735.4891831382665</v>
      </c>
      <c r="AV273" s="153">
        <v>1722.9104411146943</v>
      </c>
      <c r="AW273" s="153">
        <v>1550.3530754404665</v>
      </c>
      <c r="AX273" s="153">
        <v>1414.7929922722842</v>
      </c>
      <c r="AY273" s="153">
        <v>1452.0781796058413</v>
      </c>
      <c r="AZ273" s="80">
        <v>6140.1346884332861</v>
      </c>
      <c r="BB273" s="174">
        <f>IF(ISERROR($AY273/AS273),"ns",IF($AY273/AS273&gt;200%,"x"&amp;(ROUND($AY273/AS273,1)),IF($AY273/AS273&lt;0,"ns",$AY273/AS273-1)))</f>
        <v>1.1400302706606524E-2</v>
      </c>
      <c r="BC273" s="174">
        <f t="shared" ref="BC273:BC288" si="92">IF(ISERROR($AY273/AX273),"ns",IF($AY273/AX273&gt;200%,"x"&amp;(ROUND($AY273/AX273,1)),IF($AY273/AX273&lt;0,"ns",$AY273/AX273-1)))</f>
        <v>2.6353811149201212E-2</v>
      </c>
      <c r="BD273" s="174">
        <f t="shared" ref="BD273:BD288" si="93">IF(ISERROR($AZ273/AU273),"ns",IF($AZ273/AU273&gt;200%,"x"&amp;(ROUND($AZ273/AU273,1)),IF($AZ273/AU273&lt;0,"ns",$AZ273/AU273-1)))</f>
        <v>7.0551175736611071E-2</v>
      </c>
      <c r="BE273" s="181"/>
    </row>
    <row r="274" spans="1:57" ht="13">
      <c r="A274" s="114" t="s">
        <v>286</v>
      </c>
      <c r="B274" s="363" t="s">
        <v>287</v>
      </c>
      <c r="C274" s="111">
        <v>6</v>
      </c>
      <c r="D274" s="111">
        <v>82</v>
      </c>
      <c r="E274" s="111">
        <v>50</v>
      </c>
      <c r="F274" s="111">
        <f>F296+F318</f>
        <v>-62</v>
      </c>
      <c r="G274" s="81">
        <f t="shared" si="90"/>
        <v>76</v>
      </c>
      <c r="H274" s="111">
        <f t="shared" ref="H274:L274" si="94">H296+H318</f>
        <v>0</v>
      </c>
      <c r="I274" s="111">
        <f t="shared" si="94"/>
        <v>0</v>
      </c>
      <c r="J274" s="111">
        <f t="shared" si="94"/>
        <v>0</v>
      </c>
      <c r="K274" s="154">
        <f t="shared" si="94"/>
        <v>0</v>
      </c>
      <c r="L274" s="81">
        <f t="shared" si="94"/>
        <v>0</v>
      </c>
      <c r="M274" s="155">
        <v>0</v>
      </c>
      <c r="N274" s="155">
        <v>0</v>
      </c>
      <c r="O274" s="155">
        <v>0</v>
      </c>
      <c r="P274" s="155">
        <v>0</v>
      </c>
      <c r="Q274" s="81">
        <v>0</v>
      </c>
      <c r="R274" s="155">
        <v>0</v>
      </c>
      <c r="S274" s="155">
        <v>0</v>
      </c>
      <c r="T274" s="155">
        <v>0</v>
      </c>
      <c r="U274" s="155">
        <v>0</v>
      </c>
      <c r="V274" s="81">
        <v>0</v>
      </c>
      <c r="W274" s="155">
        <v>0</v>
      </c>
      <c r="X274" s="155">
        <v>0</v>
      </c>
      <c r="Y274" s="155">
        <v>0</v>
      </c>
      <c r="Z274" s="155">
        <v>0</v>
      </c>
      <c r="AA274" s="81">
        <v>0</v>
      </c>
      <c r="AB274" s="155">
        <v>0</v>
      </c>
      <c r="AC274" s="155">
        <v>0</v>
      </c>
      <c r="AD274" s="155">
        <v>0</v>
      </c>
      <c r="AE274" s="155">
        <v>0</v>
      </c>
      <c r="AF274" s="81">
        <v>0</v>
      </c>
      <c r="AG274" s="155">
        <v>0</v>
      </c>
      <c r="AH274" s="155">
        <v>0</v>
      </c>
      <c r="AI274" s="155">
        <v>0</v>
      </c>
      <c r="AJ274" s="155">
        <v>0</v>
      </c>
      <c r="AK274" s="81">
        <v>0</v>
      </c>
      <c r="AL274" s="155">
        <v>0</v>
      </c>
      <c r="AM274" s="155">
        <f t="shared" ref="AM274:AO274" si="95">AM296+AM318</f>
        <v>0</v>
      </c>
      <c r="AN274" s="155">
        <v>0</v>
      </c>
      <c r="AO274" s="155">
        <f t="shared" si="95"/>
        <v>0</v>
      </c>
      <c r="AP274" s="155">
        <v>0</v>
      </c>
      <c r="AQ274" s="383">
        <f t="shared" ref="AQ274" si="96">AQ296+AQ318</f>
        <v>0</v>
      </c>
      <c r="AR274" s="155">
        <v>0</v>
      </c>
      <c r="AS274" s="383">
        <f t="shared" si="91"/>
        <v>0</v>
      </c>
      <c r="AT274" s="81">
        <v>0</v>
      </c>
      <c r="AU274" s="81">
        <v>0</v>
      </c>
      <c r="AV274" s="155">
        <v>0</v>
      </c>
      <c r="AW274" s="155">
        <v>0</v>
      </c>
      <c r="AX274" s="155">
        <v>0</v>
      </c>
      <c r="AY274" s="155">
        <f t="shared" ref="AY274:AZ274" si="97">AY296+AY318</f>
        <v>0</v>
      </c>
      <c r="AZ274" s="100">
        <f t="shared" si="97"/>
        <v>0</v>
      </c>
      <c r="BB274" s="174" t="str">
        <f t="shared" ref="BB274:BB287" si="98">IF(ISERROR($AY274/AS274),"ns",IF($AY274/AS274&gt;200%,"x"&amp;(ROUND($AY274/AS274,1)),IF($AY274/AS274&lt;0,"ns",$AY274/AS274-1)))</f>
        <v>ns</v>
      </c>
      <c r="BC274" s="174" t="str">
        <f t="shared" si="92"/>
        <v>ns</v>
      </c>
      <c r="BD274" s="174" t="str">
        <f t="shared" si="93"/>
        <v>ns</v>
      </c>
      <c r="BE274" s="181"/>
    </row>
    <row r="275" spans="1:57" ht="13">
      <c r="A275" s="21" t="s">
        <v>304</v>
      </c>
      <c r="B275" s="356" t="s">
        <v>28</v>
      </c>
      <c r="C275" s="101">
        <v>-711</v>
      </c>
      <c r="D275" s="101">
        <v>-575</v>
      </c>
      <c r="E275" s="101">
        <v>-570</v>
      </c>
      <c r="F275" s="101">
        <v>-686</v>
      </c>
      <c r="G275" s="106">
        <f t="shared" si="90"/>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379">
        <v>-763.79399999999964</v>
      </c>
      <c r="AR275" s="95">
        <v>-778.77599999999995</v>
      </c>
      <c r="AS275" s="379">
        <f t="shared" si="91"/>
        <v>-778.77600000000007</v>
      </c>
      <c r="AT275" s="96">
        <v>-3407.1860000000001</v>
      </c>
      <c r="AU275" s="96">
        <v>-3407.1860000000001</v>
      </c>
      <c r="AV275" s="95">
        <v>-1153.79</v>
      </c>
      <c r="AW275" s="95">
        <v>-807.72200000001055</v>
      </c>
      <c r="AX275" s="95">
        <v>-806.20600000000263</v>
      </c>
      <c r="AY275" s="95">
        <v>-848.41</v>
      </c>
      <c r="AZ275" s="472">
        <v>-3616.1280000000133</v>
      </c>
      <c r="BB275" s="174">
        <f t="shared" si="98"/>
        <v>8.9414671227669995E-2</v>
      </c>
      <c r="BC275" s="174">
        <f t="shared" si="92"/>
        <v>5.2348903382010592E-2</v>
      </c>
      <c r="BD275" s="174">
        <f t="shared" si="93"/>
        <v>6.1323919504251645E-2</v>
      </c>
      <c r="BE275" s="131"/>
    </row>
    <row r="276" spans="1:57" ht="13">
      <c r="A276" s="97" t="s">
        <v>305</v>
      </c>
      <c r="B276" s="357"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380">
        <v>0</v>
      </c>
      <c r="AR276" s="99">
        <v>0</v>
      </c>
      <c r="AS276" s="380">
        <f t="shared" si="91"/>
        <v>4.2632564145606011E-14</v>
      </c>
      <c r="AT276" s="100">
        <v>-383.9998286688845</v>
      </c>
      <c r="AU276" s="100">
        <v>-383.9998286688845</v>
      </c>
      <c r="AV276" s="99">
        <v>-269.80049565409092</v>
      </c>
      <c r="AW276" s="99">
        <v>-0.86850434590907355</v>
      </c>
      <c r="AX276" s="99">
        <v>0</v>
      </c>
      <c r="AY276" s="99">
        <v>0</v>
      </c>
      <c r="AZ276" s="100">
        <v>-270.66899999999998</v>
      </c>
      <c r="BB276" s="174">
        <f t="shared" si="98"/>
        <v>-1</v>
      </c>
      <c r="BC276" s="174" t="str">
        <f t="shared" si="92"/>
        <v>ns</v>
      </c>
      <c r="BD276" s="174">
        <f t="shared" si="93"/>
        <v>-0.29513249800589747</v>
      </c>
      <c r="BE276" s="177"/>
    </row>
    <row r="277" spans="1:57" ht="13">
      <c r="A277" s="21" t="s">
        <v>306</v>
      </c>
      <c r="B277" s="355" t="s">
        <v>32</v>
      </c>
      <c r="C277" s="63">
        <v>514</v>
      </c>
      <c r="D277" s="63">
        <v>714</v>
      </c>
      <c r="E277" s="63">
        <v>356</v>
      </c>
      <c r="F277" s="63">
        <v>182</v>
      </c>
      <c r="G277" s="64">
        <f t="shared" si="90"/>
        <v>1766</v>
      </c>
      <c r="H277" s="63">
        <v>269.72800000000001</v>
      </c>
      <c r="I277" s="63">
        <v>524.51300000000003</v>
      </c>
      <c r="J277" s="77">
        <v>690.54300000000001</v>
      </c>
      <c r="K277" s="77">
        <v>435.61060300000003</v>
      </c>
      <c r="L277" s="64">
        <v>1920.394603</v>
      </c>
      <c r="M277" s="148">
        <v>516.697</v>
      </c>
      <c r="N277" s="148">
        <v>596.05600000000004</v>
      </c>
      <c r="O277" s="148">
        <v>462.77027875077204</v>
      </c>
      <c r="P277" s="148">
        <v>450.096</v>
      </c>
      <c r="Q277" s="64">
        <v>2025.6192787507721</v>
      </c>
      <c r="R277" s="148">
        <v>340.28528148912233</v>
      </c>
      <c r="S277" s="148">
        <v>642.58639829194431</v>
      </c>
      <c r="T277" s="148">
        <v>485.45300040637079</v>
      </c>
      <c r="U277" s="148">
        <v>303.19800000223273</v>
      </c>
      <c r="V277" s="64">
        <v>1771.5226801896702</v>
      </c>
      <c r="W277" s="148">
        <v>328.85564999999997</v>
      </c>
      <c r="X277" s="148">
        <v>630.66238411533516</v>
      </c>
      <c r="Y277" s="148">
        <v>538.01400000000001</v>
      </c>
      <c r="Z277" s="148">
        <v>477.85900000000004</v>
      </c>
      <c r="AA277" s="64">
        <v>1975.3910341153351</v>
      </c>
      <c r="AB277" s="148">
        <v>355.44549340372555</v>
      </c>
      <c r="AC277" s="148">
        <v>801.500494</v>
      </c>
      <c r="AD277" s="148">
        <v>638.07131700000002</v>
      </c>
      <c r="AE277" s="148">
        <v>470.50686359627451</v>
      </c>
      <c r="AF277" s="64">
        <v>2265.5241679999999</v>
      </c>
      <c r="AG277" s="148">
        <v>382.84899999999999</v>
      </c>
      <c r="AH277" s="148">
        <v>610.28974300000004</v>
      </c>
      <c r="AI277" s="148">
        <v>560.15593299991099</v>
      </c>
      <c r="AJ277" s="148">
        <v>531.40906363193824</v>
      </c>
      <c r="AK277" s="64">
        <v>2084.7037396318492</v>
      </c>
      <c r="AL277" s="148">
        <v>298.66417661100002</v>
      </c>
      <c r="AM277" s="148">
        <v>298.66417661100002</v>
      </c>
      <c r="AN277" s="148">
        <v>840.35798880683319</v>
      </c>
      <c r="AO277" s="148">
        <v>840.35798880683319</v>
      </c>
      <c r="AP277" s="148">
        <v>532.34637405151489</v>
      </c>
      <c r="AQ277" s="381">
        <v>532.34637405151511</v>
      </c>
      <c r="AR277" s="148">
        <v>656.93464366891862</v>
      </c>
      <c r="AS277" s="381">
        <f t="shared" si="91"/>
        <v>656.9346436689184</v>
      </c>
      <c r="AT277" s="64">
        <v>2328.3031831382668</v>
      </c>
      <c r="AU277" s="64">
        <v>2328.3031831382668</v>
      </c>
      <c r="AV277" s="148">
        <v>569.12044111469424</v>
      </c>
      <c r="AW277" s="148">
        <v>742.63107544045579</v>
      </c>
      <c r="AX277" s="148">
        <v>608.58699227228158</v>
      </c>
      <c r="AY277" s="148">
        <v>603.66817960584126</v>
      </c>
      <c r="AZ277" s="64">
        <v>2524.0066884332728</v>
      </c>
      <c r="BB277" s="174">
        <f t="shared" si="98"/>
        <v>-8.1083353688867654E-2</v>
      </c>
      <c r="BC277" s="174">
        <f t="shared" si="92"/>
        <v>-8.0823493254019718E-3</v>
      </c>
      <c r="BD277" s="174">
        <f t="shared" si="93"/>
        <v>8.4054132946389526E-2</v>
      </c>
      <c r="BE277" s="131"/>
    </row>
    <row r="278" spans="1:57" ht="13">
      <c r="A278" s="21" t="s">
        <v>307</v>
      </c>
      <c r="B278" s="356" t="s">
        <v>34</v>
      </c>
      <c r="C278" s="101">
        <v>-81</v>
      </c>
      <c r="D278" s="101">
        <v>-384</v>
      </c>
      <c r="E278" s="101">
        <v>-78</v>
      </c>
      <c r="F278" s="101">
        <v>-112</v>
      </c>
      <c r="G278" s="106">
        <f t="shared" si="90"/>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379">
        <v>-32.254999999999995</v>
      </c>
      <c r="AR278" s="95">
        <v>-12.379</v>
      </c>
      <c r="AS278" s="379">
        <f t="shared" si="91"/>
        <v>-12.379000000000019</v>
      </c>
      <c r="AT278" s="96">
        <v>-248.30600000000001</v>
      </c>
      <c r="AU278" s="96">
        <v>-248.30600000000001</v>
      </c>
      <c r="AV278" s="95">
        <v>-35.512</v>
      </c>
      <c r="AW278" s="95">
        <v>-29.926000000005555</v>
      </c>
      <c r="AX278" s="95">
        <v>-14.145000000008388</v>
      </c>
      <c r="AY278" s="95">
        <v>-31.623000000000001</v>
      </c>
      <c r="AZ278" s="472">
        <v>-111.20600000001181</v>
      </c>
      <c r="BB278" s="174" t="str">
        <f t="shared" si="98"/>
        <v>x2.6</v>
      </c>
      <c r="BC278" s="174" t="str">
        <f t="shared" si="92"/>
        <v>x2.2</v>
      </c>
      <c r="BD278" s="174">
        <f t="shared" si="93"/>
        <v>-0.55214130951321438</v>
      </c>
      <c r="BE278" s="131"/>
    </row>
    <row r="279" spans="1:57" ht="13">
      <c r="A279" s="97" t="s">
        <v>308</v>
      </c>
      <c r="B279" s="357"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380">
        <v>0</v>
      </c>
      <c r="AR279" s="99">
        <v>0</v>
      </c>
      <c r="AS279" s="380">
        <f t="shared" si="91"/>
        <v>0</v>
      </c>
      <c r="AT279" s="100">
        <v>0</v>
      </c>
      <c r="AU279" s="100">
        <v>0</v>
      </c>
      <c r="AV279" s="99">
        <v>0</v>
      </c>
      <c r="AW279" s="99">
        <v>-2.1313869999999998E-12</v>
      </c>
      <c r="AX279" s="99">
        <v>0</v>
      </c>
      <c r="AY279" s="99">
        <v>0</v>
      </c>
      <c r="AZ279" s="100">
        <v>-2.1313869999999998E-12</v>
      </c>
      <c r="BB279" s="174" t="str">
        <f t="shared" si="98"/>
        <v>ns</v>
      </c>
      <c r="BC279" s="174" t="str">
        <f t="shared" si="92"/>
        <v>ns</v>
      </c>
      <c r="BD279" s="174" t="str">
        <f t="shared" si="93"/>
        <v>ns</v>
      </c>
      <c r="BE279" s="177"/>
    </row>
    <row r="280" spans="1:57" ht="13">
      <c r="A280" s="21" t="s">
        <v>309</v>
      </c>
      <c r="B280" s="356" t="s">
        <v>38</v>
      </c>
      <c r="C280" s="101">
        <v>64</v>
      </c>
      <c r="D280" s="101">
        <v>-45</v>
      </c>
      <c r="E280" s="101">
        <v>59</v>
      </c>
      <c r="F280" s="101">
        <v>-18</v>
      </c>
      <c r="G280" s="106">
        <f t="shared" si="90"/>
        <v>60</v>
      </c>
      <c r="H280" s="101">
        <v>62.100999999999999</v>
      </c>
      <c r="I280" s="101">
        <v>61.185000000000002</v>
      </c>
      <c r="J280" s="75">
        <v>59.002000000000002</v>
      </c>
      <c r="K280" s="75">
        <v>29.196999999999999</v>
      </c>
      <c r="L280" s="106">
        <v>211.48500000000001</v>
      </c>
      <c r="M280" s="145">
        <v>69.349000000000004</v>
      </c>
      <c r="N280" s="145">
        <v>59.651000000000003</v>
      </c>
      <c r="O280" s="145">
        <v>46.120000000000005</v>
      </c>
      <c r="P280" s="145">
        <v>-8.0000000000000071E-2</v>
      </c>
      <c r="Q280" s="106">
        <v>175.04000000000002</v>
      </c>
      <c r="R280" s="145">
        <v>1.0660000000000001</v>
      </c>
      <c r="S280" s="145">
        <v>-0.26600000000000001</v>
      </c>
      <c r="T280" s="145">
        <v>0.97</v>
      </c>
      <c r="U280" s="145">
        <v>-1.39</v>
      </c>
      <c r="V280" s="106">
        <v>0.38</v>
      </c>
      <c r="W280" s="145">
        <v>-0.192</v>
      </c>
      <c r="X280" s="145">
        <v>-0.95899999999999996</v>
      </c>
      <c r="Y280" s="145">
        <v>2.1989999999999998</v>
      </c>
      <c r="Z280" s="145">
        <v>3.1150000000000002</v>
      </c>
      <c r="AA280" s="106">
        <v>4.1630000000000003</v>
      </c>
      <c r="AB280" s="145">
        <v>-0.34</v>
      </c>
      <c r="AC280" s="145">
        <v>1.49</v>
      </c>
      <c r="AD280" s="145">
        <v>-1.149</v>
      </c>
      <c r="AE280" s="145">
        <v>0</v>
      </c>
      <c r="AF280" s="106">
        <v>1E-3</v>
      </c>
      <c r="AG280" s="145">
        <v>0</v>
      </c>
      <c r="AH280" s="145">
        <v>0</v>
      </c>
      <c r="AI280" s="145">
        <v>0</v>
      </c>
      <c r="AJ280" s="145">
        <v>0</v>
      </c>
      <c r="AK280" s="106">
        <v>0</v>
      </c>
      <c r="AL280" s="145">
        <v>0</v>
      </c>
      <c r="AM280" s="145">
        <v>0</v>
      </c>
      <c r="AN280" s="145">
        <v>2.7E-2</v>
      </c>
      <c r="AO280" s="145">
        <v>2.7E-2</v>
      </c>
      <c r="AP280" s="145">
        <v>-1.6E-2</v>
      </c>
      <c r="AQ280" s="382">
        <v>-1.6E-2</v>
      </c>
      <c r="AR280" s="145">
        <v>-8.9999999999999993E-3</v>
      </c>
      <c r="AS280" s="382">
        <f t="shared" si="91"/>
        <v>-9.0000000000000011E-3</v>
      </c>
      <c r="AT280" s="106">
        <v>2E-3</v>
      </c>
      <c r="AU280" s="106">
        <v>2E-3</v>
      </c>
      <c r="AV280" s="145">
        <v>1.6E-2</v>
      </c>
      <c r="AW280" s="145">
        <v>4.9529999999999996E-12</v>
      </c>
      <c r="AX280" s="145">
        <v>0.93200000000728001</v>
      </c>
      <c r="AY280" s="145">
        <v>0</v>
      </c>
      <c r="AZ280" s="66">
        <v>0.94800000001223295</v>
      </c>
      <c r="BB280" s="174">
        <f t="shared" si="98"/>
        <v>-1</v>
      </c>
      <c r="BC280" s="174">
        <f t="shared" si="92"/>
        <v>-1</v>
      </c>
      <c r="BD280" s="174" t="str">
        <f t="shared" si="93"/>
        <v>x474</v>
      </c>
      <c r="BE280" s="131"/>
    </row>
    <row r="281" spans="1:57" ht="13">
      <c r="A281" s="21" t="s">
        <v>310</v>
      </c>
      <c r="B281" s="356" t="s">
        <v>40</v>
      </c>
      <c r="C281" s="101">
        <v>1</v>
      </c>
      <c r="D281" s="101">
        <v>0</v>
      </c>
      <c r="E281" s="101">
        <v>0</v>
      </c>
      <c r="F281" s="101">
        <v>-8</v>
      </c>
      <c r="G281" s="106">
        <f t="shared" si="90"/>
        <v>-7</v>
      </c>
      <c r="H281" s="101">
        <v>0.435</v>
      </c>
      <c r="I281" s="101">
        <v>0.372</v>
      </c>
      <c r="J281" s="75">
        <v>-7.0000000000000007E-2</v>
      </c>
      <c r="K281" s="75">
        <v>3.5999999999999997E-2</v>
      </c>
      <c r="L281" s="106">
        <v>0.77300000000000002</v>
      </c>
      <c r="M281" s="145">
        <v>-1.4E-2</v>
      </c>
      <c r="N281" s="145">
        <v>4.0000000000000001E-3</v>
      </c>
      <c r="O281" s="145">
        <v>2.3519999999999999</v>
      </c>
      <c r="P281" s="145">
        <v>10.285</v>
      </c>
      <c r="Q281" s="106">
        <v>12.627000000000001</v>
      </c>
      <c r="R281" s="145">
        <v>-4.0000000000000001E-3</v>
      </c>
      <c r="S281" s="145">
        <v>2E-3</v>
      </c>
      <c r="T281" s="145">
        <v>2E-3</v>
      </c>
      <c r="U281" s="145">
        <v>-0.313</v>
      </c>
      <c r="V281" s="106">
        <v>-0.313</v>
      </c>
      <c r="W281" s="145">
        <v>2.5419999999999998</v>
      </c>
      <c r="X281" s="145">
        <v>-0.01</v>
      </c>
      <c r="Y281" s="145">
        <v>0.17599999999999999</v>
      </c>
      <c r="Z281" s="145">
        <v>13.166</v>
      </c>
      <c r="AA281" s="106">
        <v>15.874000000000001</v>
      </c>
      <c r="AB281" s="145">
        <v>-0.17899999999999999</v>
      </c>
      <c r="AC281" s="145">
        <v>-9.4E-2</v>
      </c>
      <c r="AD281" s="145">
        <v>1.1970000000000001</v>
      </c>
      <c r="AE281" s="145">
        <v>-2.5999999999999999E-2</v>
      </c>
      <c r="AF281" s="106">
        <v>0.89800000000000002</v>
      </c>
      <c r="AG281" s="145">
        <v>0.13900000000000001</v>
      </c>
      <c r="AH281" s="145">
        <v>-37.225999999999999</v>
      </c>
      <c r="AI281" s="145">
        <v>-2.5779999999999998</v>
      </c>
      <c r="AJ281" s="145">
        <v>0.4</v>
      </c>
      <c r="AK281" s="106">
        <v>-39.265000000000001</v>
      </c>
      <c r="AL281" s="145">
        <v>-1.9E-2</v>
      </c>
      <c r="AM281" s="145">
        <v>-1.9E-2</v>
      </c>
      <c r="AN281" s="145">
        <v>-0.90300000000000002</v>
      </c>
      <c r="AO281" s="145">
        <v>-0.90300000000000002</v>
      </c>
      <c r="AP281" s="145">
        <v>1.387</v>
      </c>
      <c r="AQ281" s="382">
        <v>1.387</v>
      </c>
      <c r="AR281" s="145">
        <v>-0.29499999999999998</v>
      </c>
      <c r="AS281" s="382">
        <f t="shared" si="91"/>
        <v>-0.29499999999999993</v>
      </c>
      <c r="AT281" s="106">
        <v>0.17</v>
      </c>
      <c r="AU281" s="106">
        <v>0.17</v>
      </c>
      <c r="AV281" s="145">
        <v>3.5000000000000003E-2</v>
      </c>
      <c r="AW281" s="145">
        <v>0.10299999999999999</v>
      </c>
      <c r="AX281" s="145">
        <v>-1.4000000004260991E-2</v>
      </c>
      <c r="AY281" s="145">
        <v>6.2E-2</v>
      </c>
      <c r="AZ281" s="66">
        <v>0.18599999999573902</v>
      </c>
      <c r="BB281" s="174" t="str">
        <f t="shared" si="98"/>
        <v>ns</v>
      </c>
      <c r="BC281" s="174" t="str">
        <f t="shared" si="92"/>
        <v>ns</v>
      </c>
      <c r="BD281" s="174">
        <f t="shared" si="93"/>
        <v>9.41176470337588E-2</v>
      </c>
      <c r="BE281" s="131"/>
    </row>
    <row r="282" spans="1:57" ht="13">
      <c r="A282" s="21" t="s">
        <v>311</v>
      </c>
      <c r="B282" s="356" t="s">
        <v>42</v>
      </c>
      <c r="C282" s="101">
        <v>0</v>
      </c>
      <c r="D282" s="101">
        <v>0</v>
      </c>
      <c r="E282" s="101">
        <v>0</v>
      </c>
      <c r="F282" s="101">
        <v>0</v>
      </c>
      <c r="G282" s="106">
        <f t="shared" si="90"/>
        <v>0</v>
      </c>
      <c r="H282" s="101">
        <v>0</v>
      </c>
      <c r="I282" s="101">
        <v>0</v>
      </c>
      <c r="J282" s="75">
        <v>0</v>
      </c>
      <c r="K282" s="75">
        <v>0</v>
      </c>
      <c r="L282" s="106">
        <v>0</v>
      </c>
      <c r="M282" s="145">
        <v>0</v>
      </c>
      <c r="N282" s="145">
        <v>0</v>
      </c>
      <c r="O282" s="145">
        <v>0</v>
      </c>
      <c r="P282" s="145">
        <v>0</v>
      </c>
      <c r="Q282" s="106">
        <v>0</v>
      </c>
      <c r="R282" s="145">
        <v>0</v>
      </c>
      <c r="S282" s="145">
        <v>0</v>
      </c>
      <c r="T282" s="145">
        <v>0</v>
      </c>
      <c r="U282" s="145">
        <v>0</v>
      </c>
      <c r="V282" s="106">
        <v>0</v>
      </c>
      <c r="W282" s="145">
        <v>0</v>
      </c>
      <c r="X282" s="145">
        <v>0</v>
      </c>
      <c r="Y282" s="145">
        <v>0</v>
      </c>
      <c r="Z282" s="145">
        <v>0</v>
      </c>
      <c r="AA282" s="106">
        <v>0</v>
      </c>
      <c r="AB282" s="145">
        <v>0</v>
      </c>
      <c r="AC282" s="145">
        <v>0</v>
      </c>
      <c r="AD282" s="145">
        <v>0</v>
      </c>
      <c r="AE282" s="145">
        <v>0</v>
      </c>
      <c r="AF282" s="106">
        <v>0</v>
      </c>
      <c r="AG282" s="145">
        <v>0</v>
      </c>
      <c r="AH282" s="145">
        <v>0</v>
      </c>
      <c r="AI282" s="145">
        <v>0</v>
      </c>
      <c r="AJ282" s="145">
        <v>0</v>
      </c>
      <c r="AK282" s="106">
        <v>0</v>
      </c>
      <c r="AL282" s="145">
        <v>0</v>
      </c>
      <c r="AM282" s="145">
        <v>0</v>
      </c>
      <c r="AN282" s="145">
        <v>0</v>
      </c>
      <c r="AO282" s="145">
        <v>0</v>
      </c>
      <c r="AP282" s="145">
        <v>0</v>
      </c>
      <c r="AQ282" s="382">
        <v>0</v>
      </c>
      <c r="AR282" s="145">
        <v>0</v>
      </c>
      <c r="AS282" s="382">
        <f t="shared" si="91"/>
        <v>0</v>
      </c>
      <c r="AT282" s="106">
        <v>0</v>
      </c>
      <c r="AU282" s="106">
        <v>0</v>
      </c>
      <c r="AV282" s="145">
        <v>0</v>
      </c>
      <c r="AW282" s="145">
        <v>0</v>
      </c>
      <c r="AX282" s="145">
        <v>0</v>
      </c>
      <c r="AY282" s="145">
        <v>0</v>
      </c>
      <c r="AZ282" s="66">
        <v>0</v>
      </c>
      <c r="BB282" s="174" t="str">
        <f t="shared" si="98"/>
        <v>ns</v>
      </c>
      <c r="BC282" s="174" t="str">
        <f t="shared" si="92"/>
        <v>ns</v>
      </c>
      <c r="BD282" s="174" t="str">
        <f t="shared" si="93"/>
        <v>ns</v>
      </c>
      <c r="BE282" s="131"/>
    </row>
    <row r="283" spans="1:57" ht="13">
      <c r="A283" s="21" t="s">
        <v>312</v>
      </c>
      <c r="B283" s="355" t="s">
        <v>44</v>
      </c>
      <c r="C283" s="63">
        <v>498</v>
      </c>
      <c r="D283" s="63">
        <v>285</v>
      </c>
      <c r="E283" s="63">
        <v>337</v>
      </c>
      <c r="F283" s="63">
        <v>44</v>
      </c>
      <c r="G283" s="64">
        <f t="shared" si="90"/>
        <v>1164</v>
      </c>
      <c r="H283" s="63">
        <v>210.46</v>
      </c>
      <c r="I283" s="63">
        <v>420.108</v>
      </c>
      <c r="J283" s="77">
        <v>583.47299999999996</v>
      </c>
      <c r="K283" s="77">
        <v>361.450603</v>
      </c>
      <c r="L283" s="64">
        <v>1575.4916030000002</v>
      </c>
      <c r="M283" s="148">
        <v>439.84100000000001</v>
      </c>
      <c r="N283" s="148">
        <v>574.36</v>
      </c>
      <c r="O283" s="148">
        <v>457.61227875077208</v>
      </c>
      <c r="P283" s="148">
        <v>423.13</v>
      </c>
      <c r="Q283" s="64">
        <v>1894.9432787507722</v>
      </c>
      <c r="R283" s="148">
        <v>276.82728148912236</v>
      </c>
      <c r="S283" s="148">
        <v>687.95239829194429</v>
      </c>
      <c r="T283" s="148">
        <v>537.94300040637074</v>
      </c>
      <c r="U283" s="148">
        <v>329.42400000223273</v>
      </c>
      <c r="V283" s="64">
        <v>1832.1466801896702</v>
      </c>
      <c r="W283" s="148">
        <v>345.72764999999998</v>
      </c>
      <c r="X283" s="148">
        <v>562.25238411533519</v>
      </c>
      <c r="Y283" s="148">
        <v>492.63499999999999</v>
      </c>
      <c r="Z283" s="148">
        <v>439.44100000000003</v>
      </c>
      <c r="AA283" s="64">
        <v>1840.0560341153353</v>
      </c>
      <c r="AB283" s="148">
        <v>197.93849340372552</v>
      </c>
      <c r="AC283" s="148">
        <v>464.238494</v>
      </c>
      <c r="AD283" s="148">
        <v>418.09031700000003</v>
      </c>
      <c r="AE283" s="148">
        <v>362.62386359627448</v>
      </c>
      <c r="AF283" s="64">
        <v>1442.8911679999999</v>
      </c>
      <c r="AG283" s="148">
        <v>311.303</v>
      </c>
      <c r="AH283" s="148">
        <v>613.05274299999996</v>
      </c>
      <c r="AI283" s="148">
        <v>543.99593299991091</v>
      </c>
      <c r="AJ283" s="148">
        <v>530.11206363193821</v>
      </c>
      <c r="AK283" s="64">
        <v>1998.4637396318492</v>
      </c>
      <c r="AL283" s="148">
        <v>19.878176611000004</v>
      </c>
      <c r="AM283" s="148">
        <v>19.878176611000004</v>
      </c>
      <c r="AN283" s="148">
        <v>914.57698880683301</v>
      </c>
      <c r="AO283" s="148">
        <v>914.57698880683301</v>
      </c>
      <c r="AP283" s="148">
        <v>501.46237405151487</v>
      </c>
      <c r="AQ283" s="381">
        <v>501.4623740515151</v>
      </c>
      <c r="AR283" s="148">
        <v>644.25164366891863</v>
      </c>
      <c r="AS283" s="381">
        <f t="shared" si="91"/>
        <v>644.25164366891863</v>
      </c>
      <c r="AT283" s="64">
        <v>2080.1691831382668</v>
      </c>
      <c r="AU283" s="64">
        <v>2080.1691831382668</v>
      </c>
      <c r="AV283" s="148">
        <v>533.65944111469423</v>
      </c>
      <c r="AW283" s="148">
        <v>712.80807544045513</v>
      </c>
      <c r="AX283" s="148">
        <v>595.35999227227626</v>
      </c>
      <c r="AY283" s="148">
        <v>572.10717960584134</v>
      </c>
      <c r="AZ283" s="64">
        <v>2413.9346884332667</v>
      </c>
      <c r="BB283" s="174">
        <f t="shared" si="98"/>
        <v>-0.11198180830742654</v>
      </c>
      <c r="BC283" s="174">
        <f t="shared" si="92"/>
        <v>-3.9056726968984323E-2</v>
      </c>
      <c r="BD283" s="174">
        <f t="shared" si="93"/>
        <v>0.16045113445602599</v>
      </c>
      <c r="BE283" s="131"/>
    </row>
    <row r="284" spans="1:57" ht="13">
      <c r="A284" s="21" t="s">
        <v>313</v>
      </c>
      <c r="B284" s="356" t="s">
        <v>46</v>
      </c>
      <c r="C284" s="101">
        <v>-171</v>
      </c>
      <c r="D284" s="101">
        <v>-201</v>
      </c>
      <c r="E284" s="101">
        <v>-42</v>
      </c>
      <c r="F284" s="101">
        <v>7</v>
      </c>
      <c r="G284" s="106">
        <f t="shared" si="90"/>
        <v>-407</v>
      </c>
      <c r="H284" s="101">
        <v>-68.878</v>
      </c>
      <c r="I284" s="101">
        <v>-93.954999999999998</v>
      </c>
      <c r="J284" s="75">
        <v>-86.644000000000005</v>
      </c>
      <c r="K284" s="75">
        <v>-107.36566699999999</v>
      </c>
      <c r="L284" s="106">
        <v>-356.84266699999995</v>
      </c>
      <c r="M284" s="145">
        <v>-101.084</v>
      </c>
      <c r="N284" s="145">
        <v>-158.999969338</v>
      </c>
      <c r="O284" s="145">
        <v>-189.54533141472325</v>
      </c>
      <c r="P284" s="145">
        <v>-164.35000000000002</v>
      </c>
      <c r="Q284" s="106">
        <v>-613.97930075272325</v>
      </c>
      <c r="R284" s="145">
        <v>-94.611861444565861</v>
      </c>
      <c r="S284" s="145">
        <v>-178.46774105889463</v>
      </c>
      <c r="T284" s="145">
        <v>-155.07267635494526</v>
      </c>
      <c r="U284" s="145">
        <v>-54.177886750576597</v>
      </c>
      <c r="V284" s="106">
        <v>-482.33016560898233</v>
      </c>
      <c r="W284" s="145">
        <v>-126.86537987189955</v>
      </c>
      <c r="X284" s="145">
        <v>-136.4062211977853</v>
      </c>
      <c r="Y284" s="145">
        <v>-51.012999999999998</v>
      </c>
      <c r="Z284" s="145">
        <v>-57.504200000000004</v>
      </c>
      <c r="AA284" s="106">
        <v>-371.78880106968489</v>
      </c>
      <c r="AB284" s="145">
        <v>-9.0559897134076195</v>
      </c>
      <c r="AC284" s="145">
        <v>-56.465111</v>
      </c>
      <c r="AD284" s="145">
        <v>-104.560795</v>
      </c>
      <c r="AE284" s="145">
        <v>-52.414999999999999</v>
      </c>
      <c r="AF284" s="106">
        <v>-222.49689571340764</v>
      </c>
      <c r="AG284" s="145">
        <v>-51.654066</v>
      </c>
      <c r="AH284" s="145">
        <v>-145.95334199999999</v>
      </c>
      <c r="AI284" s="145">
        <v>-118.91266551763621</v>
      </c>
      <c r="AJ284" s="145">
        <v>-148.40383693612964</v>
      </c>
      <c r="AK284" s="106">
        <v>-464.92391045376587</v>
      </c>
      <c r="AL284" s="145">
        <v>-67.033520908</v>
      </c>
      <c r="AM284" s="145">
        <v>-67.033520908</v>
      </c>
      <c r="AN284" s="145">
        <v>-165.10262550908118</v>
      </c>
      <c r="AO284" s="145">
        <v>-165.10262550908118</v>
      </c>
      <c r="AP284" s="145">
        <v>-133.87129657268028</v>
      </c>
      <c r="AQ284" s="382">
        <v>-133.87129657268025</v>
      </c>
      <c r="AR284" s="145">
        <v>-149.26540531393437</v>
      </c>
      <c r="AS284" s="382">
        <f t="shared" si="91"/>
        <v>-149.26540531393437</v>
      </c>
      <c r="AT284" s="106">
        <v>-515.27284830369581</v>
      </c>
      <c r="AU284" s="106">
        <v>-515.27284830369581</v>
      </c>
      <c r="AV284" s="145">
        <v>-169.69185051531431</v>
      </c>
      <c r="AW284" s="145">
        <v>-140.52069113502509</v>
      </c>
      <c r="AX284" s="145">
        <v>-181.2867710771836</v>
      </c>
      <c r="AY284" s="145">
        <v>-96.768363701522418</v>
      </c>
      <c r="AZ284" s="66">
        <v>-588.26767642904542</v>
      </c>
      <c r="BB284" s="174">
        <f t="shared" si="98"/>
        <v>-0.35170267016660961</v>
      </c>
      <c r="BC284" s="174">
        <f t="shared" si="92"/>
        <v>-0.46621387138986059</v>
      </c>
      <c r="BD284" s="174">
        <f t="shared" si="93"/>
        <v>0.14166247720145209</v>
      </c>
      <c r="BE284" s="131"/>
    </row>
    <row r="285" spans="1:57" ht="13">
      <c r="A285" s="21" t="s">
        <v>314</v>
      </c>
      <c r="B285" s="356" t="s">
        <v>48</v>
      </c>
      <c r="C285" s="101">
        <v>0</v>
      </c>
      <c r="D285" s="101">
        <v>-1</v>
      </c>
      <c r="E285" s="101">
        <v>-1</v>
      </c>
      <c r="F285" s="101">
        <v>0</v>
      </c>
      <c r="G285" s="106">
        <f t="shared" si="90"/>
        <v>-2</v>
      </c>
      <c r="H285" s="101">
        <v>-9.0999999999999998E-2</v>
      </c>
      <c r="I285" s="101">
        <v>11.255000000000001</v>
      </c>
      <c r="J285" s="75">
        <v>-0.35699999999999998</v>
      </c>
      <c r="K285" s="75">
        <v>0.09</v>
      </c>
      <c r="L285" s="106">
        <v>10.897</v>
      </c>
      <c r="M285" s="145">
        <v>0</v>
      </c>
      <c r="N285" s="145">
        <v>0</v>
      </c>
      <c r="O285" s="145">
        <v>0</v>
      </c>
      <c r="P285" s="145">
        <v>0</v>
      </c>
      <c r="Q285" s="106">
        <v>0</v>
      </c>
      <c r="R285" s="145">
        <v>0</v>
      </c>
      <c r="S285" s="145">
        <v>0</v>
      </c>
      <c r="T285" s="145">
        <v>0</v>
      </c>
      <c r="U285" s="145">
        <v>0</v>
      </c>
      <c r="V285" s="106">
        <v>0</v>
      </c>
      <c r="W285" s="145">
        <v>0</v>
      </c>
      <c r="X285" s="145">
        <v>0</v>
      </c>
      <c r="Y285" s="145">
        <v>0</v>
      </c>
      <c r="Z285" s="145">
        <v>0</v>
      </c>
      <c r="AA285" s="106">
        <v>0</v>
      </c>
      <c r="AB285" s="145">
        <v>0</v>
      </c>
      <c r="AC285" s="145">
        <v>0</v>
      </c>
      <c r="AD285" s="145">
        <v>0</v>
      </c>
      <c r="AE285" s="145">
        <v>0</v>
      </c>
      <c r="AF285" s="106">
        <v>0</v>
      </c>
      <c r="AG285" s="145">
        <v>0</v>
      </c>
      <c r="AH285" s="145">
        <v>0</v>
      </c>
      <c r="AI285" s="145">
        <v>0</v>
      </c>
      <c r="AJ285" s="145">
        <v>0</v>
      </c>
      <c r="AK285" s="106">
        <v>0</v>
      </c>
      <c r="AL285" s="145">
        <v>0</v>
      </c>
      <c r="AM285" s="145">
        <v>0</v>
      </c>
      <c r="AN285" s="145">
        <v>0</v>
      </c>
      <c r="AO285" s="145">
        <v>0</v>
      </c>
      <c r="AP285" s="145">
        <v>-1.0609999999999999</v>
      </c>
      <c r="AQ285" s="382">
        <v>-1.0609999999999999</v>
      </c>
      <c r="AR285" s="145">
        <v>1.0609999999999999</v>
      </c>
      <c r="AS285" s="382">
        <f t="shared" si="91"/>
        <v>1.0609999999999999</v>
      </c>
      <c r="AT285" s="106">
        <v>0</v>
      </c>
      <c r="AU285" s="106">
        <v>0</v>
      </c>
      <c r="AV285" s="145">
        <v>0</v>
      </c>
      <c r="AW285" s="145">
        <v>0</v>
      </c>
      <c r="AX285" s="145">
        <v>0</v>
      </c>
      <c r="AY285" s="145">
        <v>0</v>
      </c>
      <c r="AZ285" s="66">
        <v>0</v>
      </c>
      <c r="BB285" s="174">
        <f t="shared" si="98"/>
        <v>-1</v>
      </c>
      <c r="BC285" s="174" t="str">
        <f t="shared" si="92"/>
        <v>ns</v>
      </c>
      <c r="BD285" s="174" t="str">
        <f t="shared" si="93"/>
        <v>ns</v>
      </c>
      <c r="BE285" s="131"/>
    </row>
    <row r="286" spans="1:57" ht="13">
      <c r="A286" s="21" t="s">
        <v>315</v>
      </c>
      <c r="B286" s="355" t="s">
        <v>50</v>
      </c>
      <c r="C286" s="63">
        <v>327</v>
      </c>
      <c r="D286" s="63">
        <v>83</v>
      </c>
      <c r="E286" s="63">
        <v>294</v>
      </c>
      <c r="F286" s="63">
        <v>51</v>
      </c>
      <c r="G286" s="64">
        <f t="shared" si="90"/>
        <v>755</v>
      </c>
      <c r="H286" s="63">
        <v>141.49100000000001</v>
      </c>
      <c r="I286" s="63">
        <v>337.40799999999996</v>
      </c>
      <c r="J286" s="77">
        <v>496.47200000000004</v>
      </c>
      <c r="K286" s="77">
        <v>254.17493599999997</v>
      </c>
      <c r="L286" s="64">
        <v>1229.545936</v>
      </c>
      <c r="M286" s="148">
        <v>338.75700000000001</v>
      </c>
      <c r="N286" s="148">
        <v>415.36003066200004</v>
      </c>
      <c r="O286" s="148">
        <v>268.06694733604877</v>
      </c>
      <c r="P286" s="148">
        <v>258.77999999999997</v>
      </c>
      <c r="Q286" s="64">
        <v>1280.9639779980487</v>
      </c>
      <c r="R286" s="148">
        <v>182.21542004455651</v>
      </c>
      <c r="S286" s="148">
        <v>509.48465723304963</v>
      </c>
      <c r="T286" s="148">
        <v>382.87032405142548</v>
      </c>
      <c r="U286" s="148">
        <v>275.24611325165614</v>
      </c>
      <c r="V286" s="64">
        <v>1349.8165145806879</v>
      </c>
      <c r="W286" s="148">
        <v>218.86227012810045</v>
      </c>
      <c r="X286" s="148">
        <v>425.84616291754986</v>
      </c>
      <c r="Y286" s="148">
        <v>441.62200000000001</v>
      </c>
      <c r="Z286" s="148">
        <v>381.93680000000001</v>
      </c>
      <c r="AA286" s="64">
        <v>1468.2672330456503</v>
      </c>
      <c r="AB286" s="148">
        <v>188.88250369031792</v>
      </c>
      <c r="AC286" s="148">
        <v>407.77338300000002</v>
      </c>
      <c r="AD286" s="148">
        <v>313.52952200000004</v>
      </c>
      <c r="AE286" s="148">
        <v>310.20886359627445</v>
      </c>
      <c r="AF286" s="64">
        <v>1220.3942722865922</v>
      </c>
      <c r="AG286" s="148">
        <v>259.64893400000005</v>
      </c>
      <c r="AH286" s="148">
        <v>467.099401</v>
      </c>
      <c r="AI286" s="148">
        <v>425.08326748227472</v>
      </c>
      <c r="AJ286" s="148">
        <v>381.70822669580861</v>
      </c>
      <c r="AK286" s="64">
        <v>1533.5398291780832</v>
      </c>
      <c r="AL286" s="148">
        <v>-47.155344296999999</v>
      </c>
      <c r="AM286" s="148">
        <v>-47.155344296999999</v>
      </c>
      <c r="AN286" s="148">
        <v>749.47436329775189</v>
      </c>
      <c r="AO286" s="148">
        <v>749.47436329775189</v>
      </c>
      <c r="AP286" s="148">
        <v>366.53007747883458</v>
      </c>
      <c r="AQ286" s="381">
        <v>366.53007747883464</v>
      </c>
      <c r="AR286" s="148">
        <v>496.0472383549843</v>
      </c>
      <c r="AS286" s="381">
        <f t="shared" si="91"/>
        <v>496.04723835498453</v>
      </c>
      <c r="AT286" s="64">
        <v>1564.896334834571</v>
      </c>
      <c r="AU286" s="64">
        <v>1564.896334834571</v>
      </c>
      <c r="AV286" s="148">
        <v>363.96759059937989</v>
      </c>
      <c r="AW286" s="148">
        <v>572.28738430543001</v>
      </c>
      <c r="AX286" s="148">
        <v>414.07322119509257</v>
      </c>
      <c r="AY286" s="148">
        <v>475.33881590431889</v>
      </c>
      <c r="AZ286" s="64">
        <v>1825.6670120042213</v>
      </c>
      <c r="BB286" s="174">
        <f t="shared" si="98"/>
        <v>-4.1746875800256267E-2</v>
      </c>
      <c r="BC286" s="174">
        <f t="shared" si="92"/>
        <v>0.14795835995479822</v>
      </c>
      <c r="BD286" s="174">
        <f t="shared" si="93"/>
        <v>0.16663766881223929</v>
      </c>
      <c r="BE286" s="131"/>
    </row>
    <row r="287" spans="1:57" ht="13">
      <c r="A287" s="21" t="s">
        <v>316</v>
      </c>
      <c r="B287" s="356" t="s">
        <v>52</v>
      </c>
      <c r="C287" s="101">
        <v>-7</v>
      </c>
      <c r="D287" s="101">
        <v>-1</v>
      </c>
      <c r="E287" s="101">
        <v>-7</v>
      </c>
      <c r="F287" s="101">
        <v>-1</v>
      </c>
      <c r="G287" s="106">
        <f t="shared" si="90"/>
        <v>-16</v>
      </c>
      <c r="H287" s="101">
        <v>-3.3279999999999998</v>
      </c>
      <c r="I287" s="101">
        <v>-4.5199999999999996</v>
      </c>
      <c r="J287" s="101">
        <v>-15.668799999999999</v>
      </c>
      <c r="K287" s="101">
        <v>-3.6249280000000002</v>
      </c>
      <c r="L287" s="106">
        <v>-27.141728000000001</v>
      </c>
      <c r="M287" s="145">
        <v>-7.6300000000000008</v>
      </c>
      <c r="N287" s="145">
        <v>-7.9595171999999996</v>
      </c>
      <c r="O287" s="145">
        <v>-5.1195821255938796</v>
      </c>
      <c r="P287" s="145">
        <v>-6.0890000000000004</v>
      </c>
      <c r="Q287" s="106">
        <v>-26.798099325593878</v>
      </c>
      <c r="R287" s="145">
        <v>-3.8029832409802431</v>
      </c>
      <c r="S287" s="145">
        <v>-11.133194194967093</v>
      </c>
      <c r="T287" s="145">
        <v>-8.149729826346789</v>
      </c>
      <c r="U287" s="145">
        <v>-5.6859713255119315</v>
      </c>
      <c r="V287" s="106">
        <v>-28.771878587806054</v>
      </c>
      <c r="W287" s="145">
        <v>-4.8315447246682961</v>
      </c>
      <c r="X287" s="145">
        <v>-8.7667482330613637</v>
      </c>
      <c r="Y287" s="145">
        <v>-9.64</v>
      </c>
      <c r="Z287" s="145">
        <v>-9.8892861399999994</v>
      </c>
      <c r="AA287" s="106">
        <v>-33.127579097729658</v>
      </c>
      <c r="AB287" s="145">
        <v>-3.8489627322940896</v>
      </c>
      <c r="AC287" s="145">
        <v>-8.2722890000000007</v>
      </c>
      <c r="AD287" s="145">
        <v>-6.3809970000000007</v>
      </c>
      <c r="AE287" s="145">
        <v>-7.2825496177000009</v>
      </c>
      <c r="AF287" s="106">
        <v>-25.784798349994087</v>
      </c>
      <c r="AG287" s="145">
        <v>-5.00692</v>
      </c>
      <c r="AH287" s="145">
        <v>-9.8561809999999994</v>
      </c>
      <c r="AI287" s="145">
        <v>-8.9393981790547272</v>
      </c>
      <c r="AJ287" s="145">
        <v>-8.7842061429976237</v>
      </c>
      <c r="AK287" s="106">
        <v>-32.586705322052346</v>
      </c>
      <c r="AL287" s="145">
        <v>1.0557392837284509</v>
      </c>
      <c r="AM287" s="145">
        <v>1.0557392837284509</v>
      </c>
      <c r="AN287" s="145">
        <v>-16.798785601716769</v>
      </c>
      <c r="AO287" s="145">
        <v>-16.798785601716769</v>
      </c>
      <c r="AP287" s="145">
        <v>-8.1214137335064613</v>
      </c>
      <c r="AQ287" s="382">
        <v>-8.1214137335064631</v>
      </c>
      <c r="AR287" s="145">
        <v>-11.356197115316149</v>
      </c>
      <c r="AS287" s="382">
        <f t="shared" si="91"/>
        <v>-11.356197115316148</v>
      </c>
      <c r="AT287" s="106">
        <v>-35.220657166810931</v>
      </c>
      <c r="AU287" s="106">
        <v>-35.220657166810931</v>
      </c>
      <c r="AV287" s="145">
        <v>-8.7242150743834976</v>
      </c>
      <c r="AW287" s="145">
        <v>-13.815755470011256</v>
      </c>
      <c r="AX287" s="145">
        <v>-9.9939253326306101</v>
      </c>
      <c r="AY287" s="145">
        <v>-11.009522678717696</v>
      </c>
      <c r="AZ287" s="66">
        <v>-43.54341855574306</v>
      </c>
      <c r="BB287" s="174">
        <f t="shared" si="98"/>
        <v>-3.0527335258287325E-2</v>
      </c>
      <c r="BC287" s="174">
        <f t="shared" si="92"/>
        <v>0.10162146626922608</v>
      </c>
      <c r="BD287" s="174">
        <f t="shared" si="93"/>
        <v>0.23630340994247034</v>
      </c>
      <c r="BE287" s="131"/>
    </row>
    <row r="288" spans="1:57" ht="13">
      <c r="A288" s="21" t="s">
        <v>317</v>
      </c>
      <c r="B288" s="358" t="s">
        <v>54</v>
      </c>
      <c r="C288" s="64">
        <v>320</v>
      </c>
      <c r="D288" s="64">
        <v>82</v>
      </c>
      <c r="E288" s="64">
        <v>287</v>
      </c>
      <c r="F288" s="64">
        <v>50</v>
      </c>
      <c r="G288" s="64">
        <f t="shared" si="90"/>
        <v>739</v>
      </c>
      <c r="H288" s="64">
        <v>138.16300000000001</v>
      </c>
      <c r="I288" s="64">
        <v>332.88799999999998</v>
      </c>
      <c r="J288" s="78">
        <v>480.8032</v>
      </c>
      <c r="K288" s="78">
        <v>250.55000799999999</v>
      </c>
      <c r="L288" s="64">
        <v>1202.4042079999999</v>
      </c>
      <c r="M288" s="149">
        <v>331.12700000000001</v>
      </c>
      <c r="N288" s="149">
        <v>407.40051346199999</v>
      </c>
      <c r="O288" s="149">
        <v>262.9473652104549</v>
      </c>
      <c r="P288" s="149">
        <v>252.691</v>
      </c>
      <c r="Q288" s="64">
        <v>1254.1658786724549</v>
      </c>
      <c r="R288" s="149">
        <v>178.41243680357627</v>
      </c>
      <c r="S288" s="149">
        <v>498.35146303808256</v>
      </c>
      <c r="T288" s="149">
        <v>374.72059422507874</v>
      </c>
      <c r="U288" s="149">
        <v>269.56014192614418</v>
      </c>
      <c r="V288" s="64">
        <v>1321.0446359928819</v>
      </c>
      <c r="W288" s="149">
        <v>214.03072540343214</v>
      </c>
      <c r="X288" s="149">
        <v>417.07941468448854</v>
      </c>
      <c r="Y288" s="149">
        <v>431.98199999999997</v>
      </c>
      <c r="Z288" s="149">
        <v>372.04751385999998</v>
      </c>
      <c r="AA288" s="64">
        <v>1435.1396539479206</v>
      </c>
      <c r="AB288" s="149">
        <v>185.03354095802382</v>
      </c>
      <c r="AC288" s="149">
        <v>399.50109399999997</v>
      </c>
      <c r="AD288" s="149">
        <v>307.14852499999995</v>
      </c>
      <c r="AE288" s="149">
        <v>302.92631397857446</v>
      </c>
      <c r="AF288" s="64">
        <v>1194.6094739365983</v>
      </c>
      <c r="AG288" s="149">
        <v>254.64201399999999</v>
      </c>
      <c r="AH288" s="149">
        <v>457.24322000000001</v>
      </c>
      <c r="AI288" s="149">
        <v>416.14386930322001</v>
      </c>
      <c r="AJ288" s="149">
        <v>372.92402055281093</v>
      </c>
      <c r="AK288" s="64">
        <v>1500.953123856031</v>
      </c>
      <c r="AL288" s="149">
        <v>-46.099605013271542</v>
      </c>
      <c r="AM288" s="149">
        <v>-46.099605013271542</v>
      </c>
      <c r="AN288" s="149">
        <v>732.67557769603513</v>
      </c>
      <c r="AO288" s="149">
        <v>732.67557769603513</v>
      </c>
      <c r="AP288" s="149">
        <v>358.40866374532811</v>
      </c>
      <c r="AQ288" s="381">
        <v>358.408663745328</v>
      </c>
      <c r="AR288" s="149">
        <v>484.69104123966821</v>
      </c>
      <c r="AS288" s="381">
        <f t="shared" si="91"/>
        <v>484.69104123966838</v>
      </c>
      <c r="AT288" s="64">
        <v>1529.6756776677601</v>
      </c>
      <c r="AU288" s="64">
        <v>1529.6756776677601</v>
      </c>
      <c r="AV288" s="149">
        <v>355.2433755249964</v>
      </c>
      <c r="AW288" s="149">
        <v>558.47162883541876</v>
      </c>
      <c r="AX288" s="149">
        <v>404.079295862462</v>
      </c>
      <c r="AY288" s="149">
        <v>464.32929322560119</v>
      </c>
      <c r="AZ288" s="64">
        <v>1782.1235934484785</v>
      </c>
      <c r="BB288" s="174">
        <f>IF(ISERROR($AY288/AS288),"ns",IF($AY288/AS288&gt;200%,"x"&amp;(ROUND($AY288/AS288,1)),IF($AY288/AS288&lt;0,"ns",$AY288/AS288-1)))</f>
        <v>-4.2009746996744646E-2</v>
      </c>
      <c r="BC288" s="174">
        <f t="shared" si="92"/>
        <v>0.14910439109368956</v>
      </c>
      <c r="BD288" s="174">
        <f t="shared" si="93"/>
        <v>0.16503362082975426</v>
      </c>
      <c r="BE288" s="131"/>
    </row>
    <row r="289" spans="1:57" ht="13">
      <c r="A289" s="115" t="s">
        <v>286</v>
      </c>
      <c r="B289" s="357" t="s">
        <v>287</v>
      </c>
      <c r="C289" s="98">
        <v>6</v>
      </c>
      <c r="D289" s="98">
        <v>82</v>
      </c>
      <c r="E289" s="98">
        <v>50</v>
      </c>
      <c r="F289" s="99">
        <f>F311+F333</f>
        <v>-62</v>
      </c>
      <c r="G289" s="100">
        <f t="shared" si="90"/>
        <v>76</v>
      </c>
      <c r="H289" s="99">
        <f t="shared" ref="H289:L289" si="99">H311+H333</f>
        <v>0</v>
      </c>
      <c r="I289" s="99">
        <f t="shared" si="99"/>
        <v>0</v>
      </c>
      <c r="J289" s="99">
        <f t="shared" si="99"/>
        <v>0</v>
      </c>
      <c r="K289" s="99">
        <f t="shared" si="99"/>
        <v>0</v>
      </c>
      <c r="L289" s="100">
        <f t="shared" si="99"/>
        <v>0</v>
      </c>
      <c r="M289" s="99">
        <v>0</v>
      </c>
      <c r="N289" s="99">
        <v>0</v>
      </c>
      <c r="O289" s="99">
        <v>0</v>
      </c>
      <c r="P289" s="99">
        <v>0</v>
      </c>
      <c r="Q289" s="100">
        <v>0</v>
      </c>
      <c r="R289" s="99">
        <v>0</v>
      </c>
      <c r="S289" s="99">
        <v>0</v>
      </c>
      <c r="T289" s="99">
        <v>0</v>
      </c>
      <c r="U289" s="99">
        <v>0</v>
      </c>
      <c r="V289" s="100">
        <v>0</v>
      </c>
      <c r="W289" s="99">
        <v>0</v>
      </c>
      <c r="X289" s="99">
        <v>0</v>
      </c>
      <c r="Y289" s="99">
        <v>0</v>
      </c>
      <c r="Z289" s="99">
        <v>0</v>
      </c>
      <c r="AA289" s="100">
        <v>0</v>
      </c>
      <c r="AB289" s="99">
        <v>0</v>
      </c>
      <c r="AC289" s="99">
        <v>0</v>
      </c>
      <c r="AD289" s="99">
        <v>0</v>
      </c>
      <c r="AE289" s="99">
        <v>0</v>
      </c>
      <c r="AF289" s="100">
        <v>0</v>
      </c>
      <c r="AG289" s="99">
        <v>0</v>
      </c>
      <c r="AH289" s="99">
        <v>0</v>
      </c>
      <c r="AI289" s="99">
        <v>0</v>
      </c>
      <c r="AJ289" s="99">
        <v>0</v>
      </c>
      <c r="AK289" s="100">
        <v>0</v>
      </c>
      <c r="AL289" s="99">
        <v>0</v>
      </c>
      <c r="AM289" s="99">
        <f t="shared" ref="AM289:AO289" si="100">AM311+AM333</f>
        <v>0</v>
      </c>
      <c r="AN289" s="99">
        <v>0</v>
      </c>
      <c r="AO289" s="99">
        <f t="shared" si="100"/>
        <v>0</v>
      </c>
      <c r="AP289" s="99">
        <v>0</v>
      </c>
      <c r="AQ289" s="380">
        <f t="shared" ref="AQ289" si="101">AQ311+AQ333</f>
        <v>0</v>
      </c>
      <c r="AR289" s="99">
        <v>0</v>
      </c>
      <c r="AS289" s="380">
        <f t="shared" si="91"/>
        <v>0</v>
      </c>
      <c r="AT289" s="100">
        <v>0</v>
      </c>
      <c r="AU289" s="100">
        <v>0</v>
      </c>
      <c r="AV289" s="99">
        <v>0</v>
      </c>
      <c r="AW289" s="99">
        <v>0</v>
      </c>
      <c r="AX289" s="99">
        <v>0</v>
      </c>
      <c r="AY289" s="99">
        <f t="shared" ref="AY289:AZ289" si="102">AY311+AY333</f>
        <v>0</v>
      </c>
      <c r="AZ289" s="98">
        <f t="shared" si="102"/>
        <v>0</v>
      </c>
      <c r="BB289" s="174"/>
      <c r="BC289" s="174"/>
      <c r="BD289" s="174"/>
      <c r="BE289" s="177"/>
    </row>
    <row r="290" spans="1:57" ht="13">
      <c r="A290" s="21"/>
      <c r="B290" s="88"/>
      <c r="C290" s="88"/>
      <c r="D290" s="88"/>
      <c r="E290" s="88"/>
      <c r="F290" s="88"/>
      <c r="G290" s="88"/>
      <c r="H290" s="88"/>
      <c r="I290" s="88"/>
      <c r="J290" s="101"/>
      <c r="K290" s="101"/>
      <c r="L290" s="88"/>
      <c r="M290" s="144"/>
      <c r="N290" s="144"/>
      <c r="O290" s="144"/>
      <c r="P290" s="144"/>
      <c r="Q290" s="88"/>
      <c r="R290" s="144"/>
      <c r="S290" s="144"/>
      <c r="T290" s="144"/>
      <c r="U290" s="144"/>
      <c r="V290" s="88"/>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478"/>
      <c r="BB290" s="178"/>
      <c r="BC290" s="178"/>
      <c r="BD290" s="178"/>
      <c r="BE290" s="131"/>
    </row>
    <row r="291" spans="1:57" ht="16" thickBot="1">
      <c r="A291" s="21"/>
      <c r="B291" s="124" t="s">
        <v>318</v>
      </c>
      <c r="C291" s="120"/>
      <c r="D291" s="120"/>
      <c r="E291" s="120"/>
      <c r="F291" s="120"/>
      <c r="G291" s="120"/>
      <c r="H291" s="120"/>
      <c r="I291" s="120"/>
      <c r="J291" s="120"/>
      <c r="K291" s="120"/>
      <c r="L291" s="120"/>
      <c r="M291" s="166"/>
      <c r="N291" s="166"/>
      <c r="O291" s="166"/>
      <c r="P291" s="166"/>
      <c r="Q291" s="120"/>
      <c r="R291" s="166"/>
      <c r="S291" s="166"/>
      <c r="T291" s="166"/>
      <c r="U291" s="166"/>
      <c r="V291" s="120"/>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B291" s="184"/>
      <c r="BC291" s="184"/>
      <c r="BD291" s="184"/>
      <c r="BE291" s="131"/>
    </row>
    <row r="292" spans="1:57" ht="13">
      <c r="A292" s="21"/>
      <c r="B292" s="88"/>
      <c r="C292" s="88"/>
      <c r="D292" s="88"/>
      <c r="E292" s="88"/>
      <c r="F292" s="88"/>
      <c r="G292" s="88"/>
      <c r="H292" s="88"/>
      <c r="I292" s="88"/>
      <c r="J292" s="88"/>
      <c r="K292" s="88"/>
      <c r="L292" s="88"/>
      <c r="M292" s="136"/>
      <c r="N292" s="136"/>
      <c r="O292" s="136"/>
      <c r="P292" s="136"/>
      <c r="Q292" s="88"/>
      <c r="R292" s="136"/>
      <c r="S292" s="136"/>
      <c r="T292" s="136"/>
      <c r="U292" s="136"/>
      <c r="V292" s="88"/>
      <c r="W292" s="136"/>
      <c r="X292" s="136"/>
      <c r="Y292" s="136"/>
      <c r="Z292" s="136"/>
      <c r="AA292" s="136"/>
      <c r="AB292" s="136"/>
      <c r="AC292" s="136"/>
      <c r="AD292" s="136"/>
      <c r="AE292" s="136"/>
      <c r="AF292" s="136"/>
      <c r="AG292" s="136"/>
      <c r="AH292" s="136"/>
      <c r="AI292" s="136"/>
      <c r="AJ292" s="136"/>
      <c r="AK292" s="136"/>
      <c r="AL292" s="136"/>
      <c r="AM292" s="167" t="str">
        <f>+$AM$13</f>
        <v>IFRS 17</v>
      </c>
      <c r="AN292" s="136"/>
      <c r="AO292" s="167" t="str">
        <f>+$AM$13</f>
        <v>IFRS 17</v>
      </c>
      <c r="AP292" s="136"/>
      <c r="AQ292" s="136"/>
      <c r="AR292" s="136"/>
      <c r="AS292" s="136" t="s">
        <v>601</v>
      </c>
      <c r="AT292" s="136"/>
      <c r="AU292" s="167" t="s">
        <v>601</v>
      </c>
      <c r="AV292" s="136"/>
      <c r="AW292" s="136"/>
      <c r="AX292" s="136"/>
      <c r="AY292" s="136"/>
      <c r="AZ292" s="470"/>
      <c r="BB292" s="178"/>
      <c r="BC292" s="178"/>
      <c r="BD292" s="178"/>
      <c r="BE292" s="131"/>
    </row>
    <row r="293" spans="1:57" ht="26">
      <c r="A293" s="21"/>
      <c r="B293" s="367" t="s">
        <v>24</v>
      </c>
      <c r="C293" s="122" t="str">
        <f t="shared" ref="C293:AZ293" si="103">C$14</f>
        <v>Q1-15
Underlying</v>
      </c>
      <c r="D293" s="122" t="str">
        <f t="shared" si="103"/>
        <v>Q2-15
Underlying</v>
      </c>
      <c r="E293" s="122" t="str">
        <f t="shared" si="103"/>
        <v>Q3-15
Underlying</v>
      </c>
      <c r="F293" s="122" t="str">
        <f t="shared" si="103"/>
        <v>Q4-15
Underlying</v>
      </c>
      <c r="G293" s="122" t="str">
        <f t="shared" si="103"/>
        <v>FY-2015
Underlying</v>
      </c>
      <c r="H293" s="122" t="str">
        <f t="shared" si="103"/>
        <v>Q1-16
Underlying</v>
      </c>
      <c r="I293" s="122" t="str">
        <f t="shared" si="103"/>
        <v>Q2-16
Underlying</v>
      </c>
      <c r="J293" s="122" t="str">
        <f t="shared" si="103"/>
        <v>Q3-16
Underlying</v>
      </c>
      <c r="K293" s="122" t="str">
        <f t="shared" si="103"/>
        <v>Q4-16
Underlying</v>
      </c>
      <c r="L293" s="122" t="str">
        <f t="shared" si="103"/>
        <v>FY-2016
Underlying</v>
      </c>
      <c r="M293" s="167" t="s">
        <v>540</v>
      </c>
      <c r="N293" s="167" t="s">
        <v>541</v>
      </c>
      <c r="O293" s="167" t="s">
        <v>542</v>
      </c>
      <c r="P293" s="167" t="s">
        <v>543</v>
      </c>
      <c r="Q293" s="122" t="s">
        <v>544</v>
      </c>
      <c r="R293" s="167" t="s">
        <v>545</v>
      </c>
      <c r="S293" s="167" t="s">
        <v>546</v>
      </c>
      <c r="T293" s="167" t="s">
        <v>547</v>
      </c>
      <c r="U293" s="167" t="s">
        <v>548</v>
      </c>
      <c r="V293" s="122" t="s">
        <v>549</v>
      </c>
      <c r="W293" s="167" t="s">
        <v>550</v>
      </c>
      <c r="X293" s="167" t="s">
        <v>551</v>
      </c>
      <c r="Y293" s="167" t="s">
        <v>552</v>
      </c>
      <c r="Z293" s="167" t="s">
        <v>553</v>
      </c>
      <c r="AA293" s="167" t="s">
        <v>554</v>
      </c>
      <c r="AB293" s="167" t="s">
        <v>555</v>
      </c>
      <c r="AC293" s="167" t="s">
        <v>556</v>
      </c>
      <c r="AD293" s="167" t="s">
        <v>557</v>
      </c>
      <c r="AE293" s="167" t="s">
        <v>558</v>
      </c>
      <c r="AF293" s="167" t="s">
        <v>559</v>
      </c>
      <c r="AG293" s="167" t="s">
        <v>560</v>
      </c>
      <c r="AH293" s="167" t="s">
        <v>561</v>
      </c>
      <c r="AI293" s="167" t="s">
        <v>562</v>
      </c>
      <c r="AJ293" s="167" t="s">
        <v>563</v>
      </c>
      <c r="AK293" s="167" t="s">
        <v>564</v>
      </c>
      <c r="AL293" s="167" t="s">
        <v>565</v>
      </c>
      <c r="AM293" s="167" t="str">
        <f t="shared" si="103"/>
        <v>Q1-22
Underlying</v>
      </c>
      <c r="AN293" s="167" t="s">
        <v>572</v>
      </c>
      <c r="AO293" s="167" t="str">
        <f t="shared" si="103"/>
        <v>Q2-22
Underlying</v>
      </c>
      <c r="AP293" s="167" t="s">
        <v>577</v>
      </c>
      <c r="AQ293" s="167" t="str">
        <f t="shared" si="103"/>
        <v>Q3-22
Underlying</v>
      </c>
      <c r="AR293" s="167" t="s">
        <v>607</v>
      </c>
      <c r="AS293" s="167" t="str">
        <f>AS271</f>
        <v>Q4-22
Underlying</v>
      </c>
      <c r="AT293" s="167" t="s">
        <v>608</v>
      </c>
      <c r="AU293" s="167" t="s">
        <v>614</v>
      </c>
      <c r="AV293" s="167" t="s">
        <v>612</v>
      </c>
      <c r="AW293" s="167" t="s">
        <v>625</v>
      </c>
      <c r="AX293" s="167" t="s">
        <v>630</v>
      </c>
      <c r="AY293" s="167" t="str">
        <f t="shared" si="103"/>
        <v>Q4-23
Underlying</v>
      </c>
      <c r="AZ293" s="481" t="str">
        <f t="shared" si="103"/>
        <v>FY-2023
Underlying</v>
      </c>
      <c r="BB293" s="142" t="str">
        <f>LEFT($AR:$AR,2)&amp;"/"&amp;LEFT(AY:AY,2)</f>
        <v>Q4/Q4</v>
      </c>
      <c r="BC293" s="142" t="str">
        <f>LEFT($AY:$AY,2)&amp;"/"&amp;LEFT(AX:AX,2)</f>
        <v>Q4/Q3</v>
      </c>
      <c r="BD293" s="405" t="str">
        <f>LEFT($AK:$AK,2)&amp;"/"&amp;LEFT(AZ:AZ,2)</f>
        <v>FY/FY</v>
      </c>
      <c r="BE293" s="131"/>
    </row>
    <row r="294" spans="1:57" ht="13">
      <c r="A294" s="21"/>
      <c r="B294" s="354"/>
      <c r="C294" s="88"/>
      <c r="D294" s="88"/>
      <c r="E294" s="88"/>
      <c r="F294" s="88"/>
      <c r="G294" s="88"/>
      <c r="H294" s="88"/>
      <c r="I294" s="88"/>
      <c r="J294" s="88"/>
      <c r="K294" s="88"/>
      <c r="L294" s="88"/>
      <c r="M294" s="136"/>
      <c r="N294" s="136"/>
      <c r="O294" s="136"/>
      <c r="P294" s="136"/>
      <c r="Q294" s="88"/>
      <c r="R294" s="136"/>
      <c r="S294" s="136"/>
      <c r="T294" s="136"/>
      <c r="U294" s="136"/>
      <c r="V294" s="88"/>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470"/>
      <c r="BB294" s="370"/>
      <c r="BC294" s="370"/>
      <c r="BD294" s="370"/>
      <c r="BE294" s="131"/>
    </row>
    <row r="295" spans="1:57" ht="13">
      <c r="A295" s="108" t="s">
        <v>319</v>
      </c>
      <c r="B295" s="362" t="s">
        <v>26</v>
      </c>
      <c r="C295" s="109">
        <v>548</v>
      </c>
      <c r="D295" s="109">
        <v>611</v>
      </c>
      <c r="E295" s="109">
        <v>538</v>
      </c>
      <c r="F295" s="109">
        <v>490</v>
      </c>
      <c r="G295" s="80">
        <f t="shared" ref="G295:G311" si="104">SUM(C295:F295)</f>
        <v>2187</v>
      </c>
      <c r="H295" s="109">
        <v>526.16999999999996</v>
      </c>
      <c r="I295" s="109">
        <v>569.97</v>
      </c>
      <c r="J295" s="109">
        <v>582.00300000000004</v>
      </c>
      <c r="K295" s="152">
        <v>540.66500000000008</v>
      </c>
      <c r="L295" s="80">
        <v>2218.808</v>
      </c>
      <c r="M295" s="153">
        <v>609.78099999999995</v>
      </c>
      <c r="N295" s="153">
        <v>594.31099999999992</v>
      </c>
      <c r="O295" s="153">
        <v>519.48800000000006</v>
      </c>
      <c r="P295" s="153">
        <v>581.79100000000005</v>
      </c>
      <c r="Q295" s="80">
        <v>2305.3709999999996</v>
      </c>
      <c r="R295" s="153">
        <v>578.42500000000007</v>
      </c>
      <c r="S295" s="153">
        <v>673.12299999999993</v>
      </c>
      <c r="T295" s="153">
        <v>651.76100040637084</v>
      </c>
      <c r="U295" s="153">
        <v>577.92200000223272</v>
      </c>
      <c r="V295" s="80">
        <v>2481.2310004086039</v>
      </c>
      <c r="W295" s="153">
        <v>617.65</v>
      </c>
      <c r="X295" s="153">
        <v>680.23900000000003</v>
      </c>
      <c r="Y295" s="153">
        <v>631.22399999999993</v>
      </c>
      <c r="Z295" s="153">
        <v>589.03300000000002</v>
      </c>
      <c r="AA295" s="80">
        <v>2518.1460000000002</v>
      </c>
      <c r="AB295" s="153">
        <v>599.65099999999995</v>
      </c>
      <c r="AC295" s="153">
        <v>719.58399999999995</v>
      </c>
      <c r="AD295" s="153">
        <v>609.81899999999996</v>
      </c>
      <c r="AE295" s="153">
        <v>612.18600000000004</v>
      </c>
      <c r="AF295" s="80">
        <v>2541.2400000000002</v>
      </c>
      <c r="AG295" s="153">
        <v>658.53300000000002</v>
      </c>
      <c r="AH295" s="153">
        <v>677.82099999999991</v>
      </c>
      <c r="AI295" s="153">
        <v>689.10900000000004</v>
      </c>
      <c r="AJ295" s="153">
        <v>749.803</v>
      </c>
      <c r="AK295" s="80">
        <v>2775.2660000000001</v>
      </c>
      <c r="AL295" s="153">
        <v>736.81200000000001</v>
      </c>
      <c r="AM295" s="153">
        <v>736.81200000000001</v>
      </c>
      <c r="AN295" s="153">
        <v>764.91899999999998</v>
      </c>
      <c r="AO295" s="153">
        <v>764.91899999999987</v>
      </c>
      <c r="AP295" s="153">
        <v>775.82499999999993</v>
      </c>
      <c r="AQ295" s="386">
        <v>775.82500000000005</v>
      </c>
      <c r="AR295" s="153">
        <v>823.72500000000002</v>
      </c>
      <c r="AS295" s="386">
        <f t="shared" ref="AS295:AS311" si="105">AU295-AM295-AO295-AQ295</f>
        <v>823.72500000000014</v>
      </c>
      <c r="AT295" s="80">
        <v>3101.2809999999999</v>
      </c>
      <c r="AU295" s="80">
        <v>3101.2809999999999</v>
      </c>
      <c r="AV295" s="153">
        <v>781.89999999999395</v>
      </c>
      <c r="AW295" s="153">
        <v>775.93500000000404</v>
      </c>
      <c r="AX295" s="153">
        <v>754.86200000000417</v>
      </c>
      <c r="AY295" s="153">
        <v>859.89395199998125</v>
      </c>
      <c r="AZ295" s="80">
        <v>3172.5909519999832</v>
      </c>
      <c r="BB295" s="174">
        <f>IF(ISERROR($AY295/AS295),"ns",IF($AY295/AS295&gt;200%,"x"&amp;(ROUND($AY295/AS295,1)),IF($AY295/AS295&lt;0,"ns",$AY295/AS295-1)))</f>
        <v>4.3909013323598423E-2</v>
      </c>
      <c r="BC295" s="174">
        <f t="shared" ref="BC295:BC310" si="106">IF(ISERROR($AY295/AX295),"ns",IF($AY295/AX295&gt;200%,"x"&amp;(ROUND($AY295/AX295,1)),IF($AY295/AX295&lt;0,"ns",$AY295/AX295-1)))</f>
        <v>0.13914060053357624</v>
      </c>
      <c r="BD295" s="174">
        <f t="shared" ref="BD295:BD310" si="107">IF(ISERROR($AZ295/AU295),"ns",IF($AZ295/AU295&gt;200%,"x"&amp;(ROUND($AZ295/AU295,1)),IF($AZ295/AU295&lt;0,"ns",$AZ295/AU295-1)))</f>
        <v>2.2993708728742401E-2</v>
      </c>
      <c r="BE295" s="181"/>
    </row>
    <row r="296" spans="1:57" ht="13">
      <c r="A296" s="110" t="s">
        <v>320</v>
      </c>
      <c r="B296" s="363" t="s">
        <v>321</v>
      </c>
      <c r="C296" s="111">
        <v>-4</v>
      </c>
      <c r="D296" s="111">
        <v>25</v>
      </c>
      <c r="E296" s="111">
        <v>36</v>
      </c>
      <c r="F296" s="111">
        <v>-9</v>
      </c>
      <c r="G296" s="81">
        <f t="shared" si="104"/>
        <v>48</v>
      </c>
      <c r="H296" s="111">
        <v>0</v>
      </c>
      <c r="I296" s="111">
        <v>0</v>
      </c>
      <c r="J296" s="111">
        <v>0</v>
      </c>
      <c r="K296" s="154">
        <v>0</v>
      </c>
      <c r="L296" s="81">
        <v>0</v>
      </c>
      <c r="M296" s="155">
        <v>0</v>
      </c>
      <c r="N296" s="155">
        <v>0</v>
      </c>
      <c r="O296" s="155">
        <v>0</v>
      </c>
      <c r="P296" s="155">
        <v>0</v>
      </c>
      <c r="Q296" s="81">
        <v>0</v>
      </c>
      <c r="R296" s="155">
        <v>0</v>
      </c>
      <c r="S296" s="155">
        <v>0</v>
      </c>
      <c r="T296" s="155">
        <v>0</v>
      </c>
      <c r="U296" s="155">
        <v>0</v>
      </c>
      <c r="V296" s="81">
        <v>0</v>
      </c>
      <c r="W296" s="155">
        <v>0</v>
      </c>
      <c r="X296" s="155">
        <v>0</v>
      </c>
      <c r="Y296" s="155">
        <v>0</v>
      </c>
      <c r="Z296" s="155">
        <v>0</v>
      </c>
      <c r="AA296" s="81">
        <v>0</v>
      </c>
      <c r="AB296" s="155">
        <v>0</v>
      </c>
      <c r="AC296" s="155">
        <v>0</v>
      </c>
      <c r="AD296" s="155">
        <v>0</v>
      </c>
      <c r="AE296" s="155">
        <v>0</v>
      </c>
      <c r="AF296" s="81">
        <v>0</v>
      </c>
      <c r="AG296" s="155">
        <v>0</v>
      </c>
      <c r="AH296" s="155">
        <v>0</v>
      </c>
      <c r="AI296" s="155">
        <v>0</v>
      </c>
      <c r="AJ296" s="155">
        <v>0</v>
      </c>
      <c r="AK296" s="81">
        <v>0</v>
      </c>
      <c r="AL296" s="155">
        <v>0</v>
      </c>
      <c r="AM296" s="155">
        <v>0</v>
      </c>
      <c r="AN296" s="155">
        <v>0</v>
      </c>
      <c r="AO296" s="155">
        <v>0</v>
      </c>
      <c r="AP296" s="155">
        <v>0</v>
      </c>
      <c r="AQ296" s="383">
        <v>0</v>
      </c>
      <c r="AR296" s="155">
        <v>0</v>
      </c>
      <c r="AS296" s="383">
        <f t="shared" si="105"/>
        <v>0</v>
      </c>
      <c r="AT296" s="81">
        <v>0</v>
      </c>
      <c r="AU296" s="81">
        <v>0</v>
      </c>
      <c r="AV296" s="155">
        <v>0</v>
      </c>
      <c r="AW296" s="155">
        <v>0</v>
      </c>
      <c r="AX296" s="155">
        <v>0</v>
      </c>
      <c r="AY296" s="155">
        <v>0</v>
      </c>
      <c r="AZ296" s="81">
        <v>0</v>
      </c>
      <c r="BB296" s="174" t="str">
        <f t="shared" ref="BB296:BB310" si="108">IF(ISERROR($AY296/AS296),"ns",IF($AY296/AS296&gt;200%,"x"&amp;(ROUND($AY296/AS296,1)),IF($AY296/AS296&lt;0,"ns",$AY296/AS296-1)))</f>
        <v>ns</v>
      </c>
      <c r="BC296" s="174" t="str">
        <f t="shared" si="106"/>
        <v>ns</v>
      </c>
      <c r="BD296" s="174" t="str">
        <f t="shared" si="107"/>
        <v>ns</v>
      </c>
      <c r="BE296" s="181"/>
    </row>
    <row r="297" spans="1:57" ht="13">
      <c r="A297" s="21" t="s">
        <v>322</v>
      </c>
      <c r="B297" s="356" t="s">
        <v>28</v>
      </c>
      <c r="C297" s="101">
        <v>-266</v>
      </c>
      <c r="D297" s="101">
        <v>-221</v>
      </c>
      <c r="E297" s="101">
        <v>-217</v>
      </c>
      <c r="F297" s="101">
        <v>-236</v>
      </c>
      <c r="G297" s="106">
        <f t="shared" si="104"/>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379">
        <v>-314.50199999999995</v>
      </c>
      <c r="AR297" s="95">
        <v>-320.20800000000003</v>
      </c>
      <c r="AS297" s="379">
        <f t="shared" si="105"/>
        <v>-320.20800000000008</v>
      </c>
      <c r="AT297" s="96">
        <v>-1387.4229999999998</v>
      </c>
      <c r="AU297" s="96">
        <v>-1387.4229999999998</v>
      </c>
      <c r="AV297" s="95">
        <v>-467.95100000000002</v>
      </c>
      <c r="AW297" s="95">
        <v>-334.19900000001053</v>
      </c>
      <c r="AX297" s="95">
        <v>-346.99500000000262</v>
      </c>
      <c r="AY297" s="95">
        <v>-368.286</v>
      </c>
      <c r="AZ297" s="472">
        <v>-1517.4310000000132</v>
      </c>
      <c r="BB297" s="174">
        <f t="shared" si="108"/>
        <v>0.15014615499925021</v>
      </c>
      <c r="BC297" s="174">
        <f t="shared" si="106"/>
        <v>6.1358232827554371E-2</v>
      </c>
      <c r="BD297" s="174">
        <f t="shared" si="107"/>
        <v>9.370465964598651E-2</v>
      </c>
      <c r="BE297" s="131"/>
    </row>
    <row r="298" spans="1:57" ht="13">
      <c r="A298" s="97" t="s">
        <v>323</v>
      </c>
      <c r="B298" s="357"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380">
        <v>0</v>
      </c>
      <c r="AR298" s="99">
        <v>0</v>
      </c>
      <c r="AS298" s="380">
        <f t="shared" si="105"/>
        <v>-1.4210854715202004E-14</v>
      </c>
      <c r="AT298" s="100">
        <v>-137.83125966178352</v>
      </c>
      <c r="AU298" s="100">
        <v>-137.83125966178352</v>
      </c>
      <c r="AV298" s="99">
        <v>-95.220244248699771</v>
      </c>
      <c r="AW298" s="99">
        <v>1.1830858883809725</v>
      </c>
      <c r="AX298" s="99">
        <v>0</v>
      </c>
      <c r="AY298" s="99">
        <v>0</v>
      </c>
      <c r="AZ298" s="100">
        <v>-94.037158360318799</v>
      </c>
      <c r="BB298" s="174">
        <f t="shared" si="108"/>
        <v>-1</v>
      </c>
      <c r="BC298" s="174" t="str">
        <f t="shared" si="106"/>
        <v>ns</v>
      </c>
      <c r="BD298" s="174">
        <f t="shared" si="107"/>
        <v>-0.31773707509405802</v>
      </c>
      <c r="BE298" s="177"/>
    </row>
    <row r="299" spans="1:57" ht="13">
      <c r="A299" s="21" t="s">
        <v>324</v>
      </c>
      <c r="B299" s="355" t="s">
        <v>32</v>
      </c>
      <c r="C299" s="63">
        <v>282</v>
      </c>
      <c r="D299" s="63">
        <v>390</v>
      </c>
      <c r="E299" s="63">
        <v>321</v>
      </c>
      <c r="F299" s="63">
        <v>254</v>
      </c>
      <c r="G299" s="64">
        <f t="shared" si="104"/>
        <v>1247</v>
      </c>
      <c r="H299" s="63">
        <v>248.18700000000001</v>
      </c>
      <c r="I299" s="63">
        <v>349.54399999999998</v>
      </c>
      <c r="J299" s="77">
        <v>349.04</v>
      </c>
      <c r="K299" s="77">
        <v>299.28999999999996</v>
      </c>
      <c r="L299" s="64">
        <v>1246.0610000000001</v>
      </c>
      <c r="M299" s="148">
        <v>322.65899999999999</v>
      </c>
      <c r="N299" s="148">
        <v>375.565</v>
      </c>
      <c r="O299" s="148">
        <v>299.47399999999999</v>
      </c>
      <c r="P299" s="148">
        <v>343.899</v>
      </c>
      <c r="Q299" s="64">
        <v>1341.597</v>
      </c>
      <c r="R299" s="148">
        <v>291.21300000000002</v>
      </c>
      <c r="S299" s="148">
        <v>422.84500000000003</v>
      </c>
      <c r="T299" s="148">
        <v>417.24300040637081</v>
      </c>
      <c r="U299" s="148">
        <v>336.6920000022327</v>
      </c>
      <c r="V299" s="64">
        <v>1467.9930004086034</v>
      </c>
      <c r="W299" s="148">
        <v>323.202</v>
      </c>
      <c r="X299" s="148">
        <v>442.22</v>
      </c>
      <c r="Y299" s="148">
        <v>379.64500000000004</v>
      </c>
      <c r="Z299" s="148">
        <v>311.81600000000003</v>
      </c>
      <c r="AA299" s="64">
        <v>1456.883</v>
      </c>
      <c r="AB299" s="148">
        <v>278.34100000000001</v>
      </c>
      <c r="AC299" s="148">
        <v>425.07399999999996</v>
      </c>
      <c r="AD299" s="148">
        <v>338.63200000000001</v>
      </c>
      <c r="AE299" s="148">
        <v>343.92200000000003</v>
      </c>
      <c r="AF299" s="64">
        <v>1385.9690000000001</v>
      </c>
      <c r="AG299" s="148">
        <v>269.33</v>
      </c>
      <c r="AH299" s="148">
        <v>395.07400000000001</v>
      </c>
      <c r="AI299" s="148">
        <v>411.84800000000001</v>
      </c>
      <c r="AJ299" s="148">
        <v>477.589</v>
      </c>
      <c r="AK299" s="64">
        <v>1553.8410000000001</v>
      </c>
      <c r="AL299" s="148">
        <v>292.108</v>
      </c>
      <c r="AM299" s="148">
        <v>292.108</v>
      </c>
      <c r="AN299" s="148">
        <v>456.90999999999997</v>
      </c>
      <c r="AO299" s="148">
        <v>456.90999999999997</v>
      </c>
      <c r="AP299" s="148">
        <v>461.32299999999998</v>
      </c>
      <c r="AQ299" s="381">
        <v>461.32299999999987</v>
      </c>
      <c r="AR299" s="148">
        <v>503.517</v>
      </c>
      <c r="AS299" s="381">
        <f t="shared" si="105"/>
        <v>503.51700000000017</v>
      </c>
      <c r="AT299" s="64">
        <v>1713.8579999999999</v>
      </c>
      <c r="AU299" s="64">
        <v>1713.8579999999999</v>
      </c>
      <c r="AV299" s="148">
        <v>313.94899999999393</v>
      </c>
      <c r="AW299" s="148">
        <v>441.73599999999357</v>
      </c>
      <c r="AX299" s="148">
        <v>407.86700000000161</v>
      </c>
      <c r="AY299" s="148">
        <v>491.60795199998131</v>
      </c>
      <c r="AZ299" s="64">
        <v>1655.1599519999704</v>
      </c>
      <c r="BB299" s="174">
        <f t="shared" si="108"/>
        <v>-2.365172973309515E-2</v>
      </c>
      <c r="BC299" s="174">
        <f t="shared" si="106"/>
        <v>0.2053143598280307</v>
      </c>
      <c r="BD299" s="174">
        <f t="shared" si="107"/>
        <v>-3.4249073143766573E-2</v>
      </c>
      <c r="BE299" s="131"/>
    </row>
    <row r="300" spans="1:57" ht="13">
      <c r="A300" s="21" t="s">
        <v>325</v>
      </c>
      <c r="B300" s="356" t="s">
        <v>34</v>
      </c>
      <c r="C300" s="101">
        <v>-79</v>
      </c>
      <c r="D300" s="101">
        <v>-351</v>
      </c>
      <c r="E300" s="101">
        <v>-79</v>
      </c>
      <c r="F300" s="101">
        <v>-70</v>
      </c>
      <c r="G300" s="106">
        <f t="shared" si="104"/>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379">
        <v>-71.661999999999978</v>
      </c>
      <c r="AR300" s="95">
        <v>-29.234000000000002</v>
      </c>
      <c r="AS300" s="379">
        <f t="shared" si="105"/>
        <v>-29.234000000000037</v>
      </c>
      <c r="AT300" s="96">
        <v>-311.88900000000001</v>
      </c>
      <c r="AU300" s="96">
        <v>-311.88900000000001</v>
      </c>
      <c r="AV300" s="95">
        <v>-22.422000000000001</v>
      </c>
      <c r="AW300" s="95">
        <v>-71.755000000005552</v>
      </c>
      <c r="AX300" s="95">
        <v>-28.804000000008386</v>
      </c>
      <c r="AY300" s="95">
        <v>-0.72000000000000197</v>
      </c>
      <c r="AZ300" s="472">
        <v>-123.7010000000118</v>
      </c>
      <c r="BB300" s="174">
        <f t="shared" si="108"/>
        <v>-0.97537114318943696</v>
      </c>
      <c r="BC300" s="174">
        <f t="shared" si="106"/>
        <v>-0.97500347174004331</v>
      </c>
      <c r="BD300" s="174">
        <f t="shared" si="107"/>
        <v>-0.60338133117868287</v>
      </c>
      <c r="BE300" s="131"/>
    </row>
    <row r="301" spans="1:57" ht="13">
      <c r="A301" s="97" t="s">
        <v>326</v>
      </c>
      <c r="B301" s="357"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380">
        <v>0</v>
      </c>
      <c r="AR301" s="99">
        <v>0</v>
      </c>
      <c r="AS301" s="380">
        <f t="shared" si="105"/>
        <v>0</v>
      </c>
      <c r="AT301" s="100">
        <v>0</v>
      </c>
      <c r="AU301" s="100">
        <v>0</v>
      </c>
      <c r="AV301" s="99">
        <v>0</v>
      </c>
      <c r="AW301" s="99">
        <v>-2.1313869999999998E-12</v>
      </c>
      <c r="AX301" s="99">
        <v>0</v>
      </c>
      <c r="AY301" s="99">
        <v>0</v>
      </c>
      <c r="AZ301" s="100">
        <v>-2.1313869999999998E-12</v>
      </c>
      <c r="BB301" s="174" t="str">
        <f t="shared" si="108"/>
        <v>ns</v>
      </c>
      <c r="BC301" s="174" t="str">
        <f t="shared" si="106"/>
        <v>ns</v>
      </c>
      <c r="BD301" s="174" t="str">
        <f t="shared" si="107"/>
        <v>ns</v>
      </c>
      <c r="BE301" s="177"/>
    </row>
    <row r="302" spans="1:57" ht="13">
      <c r="A302" s="21" t="s">
        <v>327</v>
      </c>
      <c r="B302" s="356" t="s">
        <v>38</v>
      </c>
      <c r="C302" s="101">
        <v>64</v>
      </c>
      <c r="D302" s="101">
        <v>-45</v>
      </c>
      <c r="E302" s="101">
        <v>59</v>
      </c>
      <c r="F302" s="101">
        <v>-18</v>
      </c>
      <c r="G302" s="106">
        <f t="shared" si="104"/>
        <v>60</v>
      </c>
      <c r="H302" s="101">
        <v>62.100999999999999</v>
      </c>
      <c r="I302" s="101">
        <v>61.185000000000002</v>
      </c>
      <c r="J302" s="75">
        <v>59.002000000000002</v>
      </c>
      <c r="K302" s="75">
        <v>29.196999999999999</v>
      </c>
      <c r="L302" s="106">
        <v>211.48500000000001</v>
      </c>
      <c r="M302" s="145">
        <v>69.349000000000004</v>
      </c>
      <c r="N302" s="145">
        <v>59.651000000000003</v>
      </c>
      <c r="O302" s="145">
        <v>46.120000000000005</v>
      </c>
      <c r="P302" s="145">
        <v>-8.0000000000000071E-2</v>
      </c>
      <c r="Q302" s="106">
        <v>175.04000000000002</v>
      </c>
      <c r="R302" s="145">
        <v>1.0660000000000001</v>
      </c>
      <c r="S302" s="145">
        <v>-0.26600000000000001</v>
      </c>
      <c r="T302" s="145">
        <v>0.97</v>
      </c>
      <c r="U302" s="145">
        <v>-1.39</v>
      </c>
      <c r="V302" s="106">
        <v>0.38</v>
      </c>
      <c r="W302" s="145">
        <v>-0.192</v>
      </c>
      <c r="X302" s="145">
        <v>-0.95899999999999996</v>
      </c>
      <c r="Y302" s="145">
        <v>2.1989999999999998</v>
      </c>
      <c r="Z302" s="145">
        <v>3.1150000000000002</v>
      </c>
      <c r="AA302" s="106">
        <v>4.1630000000000003</v>
      </c>
      <c r="AB302" s="145">
        <v>-0.34</v>
      </c>
      <c r="AC302" s="145">
        <v>1.49</v>
      </c>
      <c r="AD302" s="145">
        <v>-1.149</v>
      </c>
      <c r="AE302" s="145">
        <v>0</v>
      </c>
      <c r="AF302" s="106">
        <v>1E-3</v>
      </c>
      <c r="AG302" s="145">
        <v>0</v>
      </c>
      <c r="AH302" s="145">
        <v>0</v>
      </c>
      <c r="AI302" s="145">
        <v>0</v>
      </c>
      <c r="AJ302" s="145">
        <v>0</v>
      </c>
      <c r="AK302" s="106">
        <v>0</v>
      </c>
      <c r="AL302" s="145">
        <v>0</v>
      </c>
      <c r="AM302" s="145">
        <v>0</v>
      </c>
      <c r="AN302" s="145">
        <v>2.7E-2</v>
      </c>
      <c r="AO302" s="145">
        <v>2.7E-2</v>
      </c>
      <c r="AP302" s="145">
        <v>-1.6E-2</v>
      </c>
      <c r="AQ302" s="382">
        <v>-1.6E-2</v>
      </c>
      <c r="AR302" s="145">
        <v>-8.9999999999999993E-3</v>
      </c>
      <c r="AS302" s="382">
        <f t="shared" si="105"/>
        <v>-9.0000000000000011E-3</v>
      </c>
      <c r="AT302" s="106">
        <v>2E-3</v>
      </c>
      <c r="AU302" s="106">
        <v>2E-3</v>
      </c>
      <c r="AV302" s="145">
        <v>1.6E-2</v>
      </c>
      <c r="AW302" s="145">
        <v>4.9529999999999996E-12</v>
      </c>
      <c r="AX302" s="145">
        <v>0.93200000000728001</v>
      </c>
      <c r="AY302" s="145">
        <v>0</v>
      </c>
      <c r="AZ302" s="66">
        <v>0.94800000001223295</v>
      </c>
      <c r="BB302" s="174">
        <f t="shared" si="108"/>
        <v>-1</v>
      </c>
      <c r="BC302" s="174">
        <f t="shared" si="106"/>
        <v>-1</v>
      </c>
      <c r="BD302" s="174" t="str">
        <f t="shared" si="107"/>
        <v>x474</v>
      </c>
      <c r="BE302" s="131"/>
    </row>
    <row r="303" spans="1:57" ht="13">
      <c r="A303" s="21" t="s">
        <v>328</v>
      </c>
      <c r="B303" s="356" t="s">
        <v>40</v>
      </c>
      <c r="C303" s="101">
        <v>1</v>
      </c>
      <c r="D303" s="101">
        <v>0</v>
      </c>
      <c r="E303" s="101">
        <v>0</v>
      </c>
      <c r="F303" s="101">
        <v>-8</v>
      </c>
      <c r="G303" s="106">
        <f t="shared" si="104"/>
        <v>-7</v>
      </c>
      <c r="H303" s="101">
        <v>0.435</v>
      </c>
      <c r="I303" s="101">
        <v>0.107</v>
      </c>
      <c r="J303" s="75">
        <v>-3.6999999999999998E-2</v>
      </c>
      <c r="K303" s="75">
        <v>8.9999999999999993E-3</v>
      </c>
      <c r="L303" s="106">
        <v>0.51400000000000001</v>
      </c>
      <c r="M303" s="145">
        <v>-1.4E-2</v>
      </c>
      <c r="N303" s="145">
        <v>4.0000000000000001E-3</v>
      </c>
      <c r="O303" s="145">
        <v>2.3519999999999999</v>
      </c>
      <c r="P303" s="145">
        <v>10.103</v>
      </c>
      <c r="Q303" s="106">
        <v>12.445</v>
      </c>
      <c r="R303" s="145">
        <v>-4.0000000000000001E-3</v>
      </c>
      <c r="S303" s="145">
        <v>2E-3</v>
      </c>
      <c r="T303" s="145">
        <v>2E-3</v>
      </c>
      <c r="U303" s="145">
        <v>-0.313</v>
      </c>
      <c r="V303" s="106">
        <v>-0.313</v>
      </c>
      <c r="W303" s="145">
        <v>0.68899999999999995</v>
      </c>
      <c r="X303" s="145">
        <v>-1.6E-2</v>
      </c>
      <c r="Y303" s="145">
        <v>9.9000000000000005E-2</v>
      </c>
      <c r="Z303" s="145">
        <v>13.166</v>
      </c>
      <c r="AA303" s="106">
        <v>13.938000000000001</v>
      </c>
      <c r="AB303" s="145">
        <v>-0.186</v>
      </c>
      <c r="AC303" s="145">
        <v>-9.8000000000000004E-2</v>
      </c>
      <c r="AD303" s="145">
        <v>1.1970000000000001</v>
      </c>
      <c r="AE303" s="145">
        <v>-1.4999999999999999E-2</v>
      </c>
      <c r="AF303" s="106">
        <v>0.89800000000000002</v>
      </c>
      <c r="AG303" s="145">
        <v>7.0999999999999994E-2</v>
      </c>
      <c r="AH303" s="145">
        <v>-37.228999999999999</v>
      </c>
      <c r="AI303" s="145">
        <v>-2.5779999999999998</v>
      </c>
      <c r="AJ303" s="145">
        <v>0.20499999999999999</v>
      </c>
      <c r="AK303" s="106">
        <v>-39.530999999999999</v>
      </c>
      <c r="AL303" s="145">
        <v>-1.9E-2</v>
      </c>
      <c r="AM303" s="145">
        <v>-1.9E-2</v>
      </c>
      <c r="AN303" s="145">
        <v>-0.90300000000000002</v>
      </c>
      <c r="AO303" s="145">
        <v>-0.90300000000000002</v>
      </c>
      <c r="AP303" s="145">
        <v>1.387</v>
      </c>
      <c r="AQ303" s="382">
        <v>1.387</v>
      </c>
      <c r="AR303" s="145">
        <v>-0.29499999999999998</v>
      </c>
      <c r="AS303" s="382">
        <f t="shared" si="105"/>
        <v>-0.29499999999999993</v>
      </c>
      <c r="AT303" s="106">
        <v>0.17</v>
      </c>
      <c r="AU303" s="106">
        <v>0.17</v>
      </c>
      <c r="AV303" s="145">
        <v>3.5000000000000003E-2</v>
      </c>
      <c r="AW303" s="145">
        <v>0.10299999999999999</v>
      </c>
      <c r="AX303" s="145">
        <v>-1.4000000004260991E-2</v>
      </c>
      <c r="AY303" s="145">
        <v>6.2E-2</v>
      </c>
      <c r="AZ303" s="66">
        <v>0.18599999999573902</v>
      </c>
      <c r="BB303" s="174" t="str">
        <f t="shared" si="108"/>
        <v>ns</v>
      </c>
      <c r="BC303" s="174" t="str">
        <f t="shared" si="106"/>
        <v>ns</v>
      </c>
      <c r="BD303" s="174">
        <f t="shared" si="107"/>
        <v>9.41176470337588E-2</v>
      </c>
      <c r="BE303" s="131"/>
    </row>
    <row r="304" spans="1:57" ht="13">
      <c r="A304" s="21" t="s">
        <v>329</v>
      </c>
      <c r="B304" s="356" t="s">
        <v>42</v>
      </c>
      <c r="C304" s="101">
        <v>0</v>
      </c>
      <c r="D304" s="101">
        <v>0</v>
      </c>
      <c r="E304" s="101">
        <v>0</v>
      </c>
      <c r="F304" s="101">
        <v>0</v>
      </c>
      <c r="G304" s="106">
        <f t="shared" si="104"/>
        <v>0</v>
      </c>
      <c r="H304" s="101">
        <v>0</v>
      </c>
      <c r="I304" s="101">
        <v>0</v>
      </c>
      <c r="J304" s="75">
        <v>0</v>
      </c>
      <c r="K304" s="75">
        <v>0</v>
      </c>
      <c r="L304" s="106">
        <v>0</v>
      </c>
      <c r="M304" s="145">
        <v>0</v>
      </c>
      <c r="N304" s="145">
        <v>0</v>
      </c>
      <c r="O304" s="145">
        <v>0</v>
      </c>
      <c r="P304" s="145">
        <v>0</v>
      </c>
      <c r="Q304" s="106">
        <v>0</v>
      </c>
      <c r="R304" s="145">
        <v>0</v>
      </c>
      <c r="S304" s="145">
        <v>0</v>
      </c>
      <c r="T304" s="145">
        <v>0</v>
      </c>
      <c r="U304" s="145">
        <v>0</v>
      </c>
      <c r="V304" s="106">
        <v>0</v>
      </c>
      <c r="W304" s="145">
        <v>0</v>
      </c>
      <c r="X304" s="145">
        <v>0</v>
      </c>
      <c r="Y304" s="145">
        <v>0</v>
      </c>
      <c r="Z304" s="145">
        <v>0</v>
      </c>
      <c r="AA304" s="106">
        <v>0</v>
      </c>
      <c r="AB304" s="145">
        <v>0</v>
      </c>
      <c r="AC304" s="145">
        <v>0</v>
      </c>
      <c r="AD304" s="145">
        <v>0</v>
      </c>
      <c r="AE304" s="145">
        <v>0</v>
      </c>
      <c r="AF304" s="106">
        <v>0</v>
      </c>
      <c r="AG304" s="145">
        <v>0</v>
      </c>
      <c r="AH304" s="145">
        <v>0</v>
      </c>
      <c r="AI304" s="145">
        <v>0</v>
      </c>
      <c r="AJ304" s="145">
        <v>0</v>
      </c>
      <c r="AK304" s="106">
        <v>0</v>
      </c>
      <c r="AL304" s="145">
        <v>0</v>
      </c>
      <c r="AM304" s="145">
        <v>0</v>
      </c>
      <c r="AN304" s="145">
        <v>0</v>
      </c>
      <c r="AO304" s="145">
        <v>0</v>
      </c>
      <c r="AP304" s="145">
        <v>0</v>
      </c>
      <c r="AQ304" s="382">
        <v>0</v>
      </c>
      <c r="AR304" s="145">
        <v>0</v>
      </c>
      <c r="AS304" s="382">
        <f t="shared" si="105"/>
        <v>0</v>
      </c>
      <c r="AT304" s="106">
        <v>0</v>
      </c>
      <c r="AU304" s="106">
        <v>0</v>
      </c>
      <c r="AV304" s="145">
        <v>0</v>
      </c>
      <c r="AW304" s="145">
        <v>0</v>
      </c>
      <c r="AX304" s="145">
        <v>0</v>
      </c>
      <c r="AY304" s="145">
        <v>0</v>
      </c>
      <c r="AZ304" s="66">
        <v>0</v>
      </c>
      <c r="BB304" s="174" t="str">
        <f t="shared" si="108"/>
        <v>ns</v>
      </c>
      <c r="BC304" s="174" t="str">
        <f t="shared" si="106"/>
        <v>ns</v>
      </c>
      <c r="BD304" s="174" t="str">
        <f t="shared" si="107"/>
        <v>ns</v>
      </c>
      <c r="BE304" s="131"/>
    </row>
    <row r="305" spans="1:57" ht="13">
      <c r="A305" s="21" t="s">
        <v>330</v>
      </c>
      <c r="B305" s="355" t="s">
        <v>44</v>
      </c>
      <c r="C305" s="63">
        <v>268</v>
      </c>
      <c r="D305" s="63">
        <v>-6</v>
      </c>
      <c r="E305" s="63">
        <v>301</v>
      </c>
      <c r="F305" s="63">
        <v>158</v>
      </c>
      <c r="G305" s="64">
        <f t="shared" si="104"/>
        <v>721</v>
      </c>
      <c r="H305" s="63">
        <v>199.37700000000001</v>
      </c>
      <c r="I305" s="63">
        <v>275.37400000000002</v>
      </c>
      <c r="J305" s="77">
        <v>230.71199999999999</v>
      </c>
      <c r="K305" s="77">
        <v>240.786</v>
      </c>
      <c r="L305" s="64">
        <v>946.24900000000002</v>
      </c>
      <c r="M305" s="148">
        <v>252.077</v>
      </c>
      <c r="N305" s="148">
        <v>361.25</v>
      </c>
      <c r="O305" s="148">
        <v>331.23900000000003</v>
      </c>
      <c r="P305" s="148">
        <v>324.57799999999997</v>
      </c>
      <c r="Q305" s="64">
        <v>1269.144</v>
      </c>
      <c r="R305" s="148">
        <v>237.76900000000001</v>
      </c>
      <c r="S305" s="148">
        <v>473.47200000000004</v>
      </c>
      <c r="T305" s="148">
        <v>485.82600040637078</v>
      </c>
      <c r="U305" s="148">
        <v>353.40000000223273</v>
      </c>
      <c r="V305" s="64">
        <v>1550.4670004086036</v>
      </c>
      <c r="W305" s="148">
        <v>329.89500000000004</v>
      </c>
      <c r="X305" s="148">
        <v>402.01900000000001</v>
      </c>
      <c r="Y305" s="148">
        <v>341.67400000000004</v>
      </c>
      <c r="Z305" s="148">
        <v>269.68200000000002</v>
      </c>
      <c r="AA305" s="64">
        <v>1343.27</v>
      </c>
      <c r="AB305" s="148">
        <v>140.33199999999999</v>
      </c>
      <c r="AC305" s="148">
        <v>114.285</v>
      </c>
      <c r="AD305" s="148">
        <v>113.527</v>
      </c>
      <c r="AE305" s="148">
        <v>222.411</v>
      </c>
      <c r="AF305" s="64">
        <v>590.55499999999995</v>
      </c>
      <c r="AG305" s="148">
        <v>184.36600000000001</v>
      </c>
      <c r="AH305" s="148">
        <v>393.096</v>
      </c>
      <c r="AI305" s="148">
        <v>397.12099999999998</v>
      </c>
      <c r="AJ305" s="148">
        <v>465.714</v>
      </c>
      <c r="AK305" s="64">
        <v>1440.297</v>
      </c>
      <c r="AL305" s="148">
        <v>9.4009999999999998</v>
      </c>
      <c r="AM305" s="148">
        <v>9.4009999999999998</v>
      </c>
      <c r="AN305" s="148">
        <v>527.72899999999993</v>
      </c>
      <c r="AO305" s="148">
        <v>527.72900000000004</v>
      </c>
      <c r="AP305" s="148">
        <v>391.03199999999998</v>
      </c>
      <c r="AQ305" s="381">
        <v>391.03200000000004</v>
      </c>
      <c r="AR305" s="148">
        <v>473.97899999999998</v>
      </c>
      <c r="AS305" s="381">
        <f t="shared" si="105"/>
        <v>473.97899999999993</v>
      </c>
      <c r="AT305" s="64">
        <v>1402.1410000000001</v>
      </c>
      <c r="AU305" s="64">
        <v>1402.1410000000001</v>
      </c>
      <c r="AV305" s="148">
        <v>291.57799999999395</v>
      </c>
      <c r="AW305" s="148">
        <v>370.08399999999295</v>
      </c>
      <c r="AX305" s="148">
        <v>379.98099999999619</v>
      </c>
      <c r="AY305" s="148">
        <v>490.94995199998129</v>
      </c>
      <c r="AZ305" s="64">
        <v>1532.5929519999645</v>
      </c>
      <c r="BB305" s="174">
        <f t="shared" si="108"/>
        <v>3.5805282512477055E-2</v>
      </c>
      <c r="BC305" s="174">
        <f t="shared" si="106"/>
        <v>0.29203815980269066</v>
      </c>
      <c r="BD305" s="174">
        <f t="shared" si="107"/>
        <v>9.3037684512445207E-2</v>
      </c>
      <c r="BE305" s="131"/>
    </row>
    <row r="306" spans="1:57" ht="13">
      <c r="A306" s="21" t="s">
        <v>331</v>
      </c>
      <c r="B306" s="356" t="s">
        <v>46</v>
      </c>
      <c r="C306" s="101">
        <v>-81</v>
      </c>
      <c r="D306" s="101">
        <v>-110</v>
      </c>
      <c r="E306" s="101">
        <v>-26</v>
      </c>
      <c r="F306" s="101">
        <v>-32</v>
      </c>
      <c r="G306" s="106">
        <f t="shared" si="104"/>
        <v>-249</v>
      </c>
      <c r="H306" s="101">
        <v>-44.679000000000002</v>
      </c>
      <c r="I306" s="101">
        <v>-51.298000000000002</v>
      </c>
      <c r="J306" s="75">
        <v>-20.067999999999998</v>
      </c>
      <c r="K306" s="75">
        <v>-54.754939999999998</v>
      </c>
      <c r="L306" s="106">
        <v>-170.79993999999999</v>
      </c>
      <c r="M306" s="145">
        <v>-35.113</v>
      </c>
      <c r="N306" s="145">
        <v>-96.814969337999997</v>
      </c>
      <c r="O306" s="145">
        <v>-153.43462</v>
      </c>
      <c r="P306" s="145">
        <v>-140.73700000000002</v>
      </c>
      <c r="Q306" s="106">
        <v>-426.09958933799999</v>
      </c>
      <c r="R306" s="145">
        <v>-60.539000000000001</v>
      </c>
      <c r="S306" s="145">
        <v>-137.31254719999998</v>
      </c>
      <c r="T306" s="145">
        <v>-135.61402510494526</v>
      </c>
      <c r="U306" s="145">
        <v>-74.802925000576593</v>
      </c>
      <c r="V306" s="106">
        <v>-408.26849730552186</v>
      </c>
      <c r="W306" s="145">
        <v>-98.400224999999992</v>
      </c>
      <c r="X306" s="145">
        <v>-111.32469999999999</v>
      </c>
      <c r="Y306" s="145">
        <v>-27.52</v>
      </c>
      <c r="Z306" s="145">
        <v>-13.928699999999999</v>
      </c>
      <c r="AA306" s="106">
        <v>-251.17362499999999</v>
      </c>
      <c r="AB306" s="145">
        <v>27.201499999999999</v>
      </c>
      <c r="AC306" s="145">
        <v>53.505020000000002</v>
      </c>
      <c r="AD306" s="145">
        <v>-22.963380000000001</v>
      </c>
      <c r="AE306" s="145">
        <v>-33.698999999999998</v>
      </c>
      <c r="AF306" s="106">
        <v>24.044139999999999</v>
      </c>
      <c r="AG306" s="145">
        <v>17.985934</v>
      </c>
      <c r="AH306" s="145">
        <v>-88.324369999999988</v>
      </c>
      <c r="AI306" s="145">
        <v>-92.833753999999999</v>
      </c>
      <c r="AJ306" s="145">
        <v>-146.58764840000001</v>
      </c>
      <c r="AK306" s="106">
        <v>-309.75983839999998</v>
      </c>
      <c r="AL306" s="145">
        <v>-8.5030685999999989</v>
      </c>
      <c r="AM306" s="145">
        <v>-8.5030685999999989</v>
      </c>
      <c r="AN306" s="145">
        <v>-114.53546839999998</v>
      </c>
      <c r="AO306" s="145">
        <v>-114.53546839999998</v>
      </c>
      <c r="AP306" s="145">
        <v>-115.9104722</v>
      </c>
      <c r="AQ306" s="382">
        <v>-115.91047219999999</v>
      </c>
      <c r="AR306" s="145">
        <v>-111.13405999999999</v>
      </c>
      <c r="AS306" s="382">
        <f t="shared" si="105"/>
        <v>-111.13405999999998</v>
      </c>
      <c r="AT306" s="106">
        <v>-350.08306919999995</v>
      </c>
      <c r="AU306" s="106">
        <v>-350.08306919999995</v>
      </c>
      <c r="AV306" s="145">
        <v>-80.512350000007316</v>
      </c>
      <c r="AW306" s="145">
        <v>-97.520991347538512</v>
      </c>
      <c r="AX306" s="145">
        <v>-117.56006942713482</v>
      </c>
      <c r="AY306" s="145">
        <v>-9.456788786281848</v>
      </c>
      <c r="AZ306" s="66">
        <v>-305.05019956096243</v>
      </c>
      <c r="BB306" s="174">
        <f t="shared" si="108"/>
        <v>-0.91490647613988141</v>
      </c>
      <c r="BC306" s="174">
        <f t="shared" si="106"/>
        <v>-0.91955781557152549</v>
      </c>
      <c r="BD306" s="174">
        <f t="shared" si="107"/>
        <v>-0.12863481156613876</v>
      </c>
      <c r="BE306" s="131"/>
    </row>
    <row r="307" spans="1:57" ht="13">
      <c r="A307" s="21" t="s">
        <v>332</v>
      </c>
      <c r="B307" s="356" t="s">
        <v>48</v>
      </c>
      <c r="C307" s="101">
        <v>0</v>
      </c>
      <c r="D307" s="101">
        <v>0</v>
      </c>
      <c r="E307" s="101">
        <v>0</v>
      </c>
      <c r="F307" s="101">
        <v>0</v>
      </c>
      <c r="G307" s="106">
        <f t="shared" si="104"/>
        <v>0</v>
      </c>
      <c r="H307" s="101">
        <v>0</v>
      </c>
      <c r="I307" s="101">
        <v>0</v>
      </c>
      <c r="J307" s="75">
        <v>0</v>
      </c>
      <c r="K307" s="75">
        <v>0</v>
      </c>
      <c r="L307" s="106">
        <v>0</v>
      </c>
      <c r="M307" s="145">
        <v>0</v>
      </c>
      <c r="N307" s="145">
        <v>0</v>
      </c>
      <c r="O307" s="145">
        <v>0</v>
      </c>
      <c r="P307" s="145">
        <v>0</v>
      </c>
      <c r="Q307" s="106">
        <v>0</v>
      </c>
      <c r="R307" s="145">
        <v>0</v>
      </c>
      <c r="S307" s="145">
        <v>0</v>
      </c>
      <c r="T307" s="145">
        <v>0</v>
      </c>
      <c r="U307" s="145">
        <v>0</v>
      </c>
      <c r="V307" s="106">
        <v>0</v>
      </c>
      <c r="W307" s="145">
        <v>0</v>
      </c>
      <c r="X307" s="145">
        <v>0</v>
      </c>
      <c r="Y307" s="145">
        <v>0</v>
      </c>
      <c r="Z307" s="145">
        <v>0</v>
      </c>
      <c r="AA307" s="106">
        <v>0</v>
      </c>
      <c r="AB307" s="145">
        <v>0</v>
      </c>
      <c r="AC307" s="145">
        <v>0</v>
      </c>
      <c r="AD307" s="145">
        <v>0</v>
      </c>
      <c r="AE307" s="145">
        <v>0</v>
      </c>
      <c r="AF307" s="106">
        <v>0</v>
      </c>
      <c r="AG307" s="145">
        <v>0</v>
      </c>
      <c r="AH307" s="145">
        <v>0</v>
      </c>
      <c r="AI307" s="145">
        <v>0</v>
      </c>
      <c r="AJ307" s="145">
        <v>0</v>
      </c>
      <c r="AK307" s="106">
        <v>0</v>
      </c>
      <c r="AL307" s="145">
        <v>0</v>
      </c>
      <c r="AM307" s="145">
        <v>0</v>
      </c>
      <c r="AN307" s="145">
        <v>0</v>
      </c>
      <c r="AO307" s="145">
        <v>0</v>
      </c>
      <c r="AP307" s="145">
        <v>0</v>
      </c>
      <c r="AQ307" s="382">
        <v>0</v>
      </c>
      <c r="AR307" s="145">
        <v>0</v>
      </c>
      <c r="AS307" s="382">
        <f t="shared" si="105"/>
        <v>0</v>
      </c>
      <c r="AT307" s="106">
        <v>0</v>
      </c>
      <c r="AU307" s="106">
        <v>0</v>
      </c>
      <c r="AV307" s="145">
        <v>0</v>
      </c>
      <c r="AW307" s="145">
        <v>0</v>
      </c>
      <c r="AX307" s="145">
        <v>0</v>
      </c>
      <c r="AY307" s="145">
        <v>0</v>
      </c>
      <c r="AZ307" s="66">
        <v>0</v>
      </c>
      <c r="BB307" s="174" t="str">
        <f t="shared" si="108"/>
        <v>ns</v>
      </c>
      <c r="BC307" s="174" t="str">
        <f t="shared" si="106"/>
        <v>ns</v>
      </c>
      <c r="BD307" s="174" t="str">
        <f t="shared" si="107"/>
        <v>ns</v>
      </c>
      <c r="BE307" s="131"/>
    </row>
    <row r="308" spans="1:57" ht="13">
      <c r="A308" s="21" t="s">
        <v>333</v>
      </c>
      <c r="B308" s="355" t="s">
        <v>50</v>
      </c>
      <c r="C308" s="63">
        <v>187</v>
      </c>
      <c r="D308" s="63">
        <v>-116</v>
      </c>
      <c r="E308" s="63">
        <v>275</v>
      </c>
      <c r="F308" s="63">
        <v>126</v>
      </c>
      <c r="G308" s="64">
        <f t="shared" si="104"/>
        <v>472</v>
      </c>
      <c r="H308" s="63">
        <v>154.69800000000001</v>
      </c>
      <c r="I308" s="63">
        <v>224.07600000000002</v>
      </c>
      <c r="J308" s="77">
        <v>210.64400000000001</v>
      </c>
      <c r="K308" s="77">
        <v>186.03106</v>
      </c>
      <c r="L308" s="64">
        <v>775.44906000000003</v>
      </c>
      <c r="M308" s="148">
        <v>216.964</v>
      </c>
      <c r="N308" s="148">
        <v>264.43503066200003</v>
      </c>
      <c r="O308" s="148">
        <v>177.80438000000004</v>
      </c>
      <c r="P308" s="148">
        <v>183.84100000000001</v>
      </c>
      <c r="Q308" s="64">
        <v>843.04441066200002</v>
      </c>
      <c r="R308" s="148">
        <v>177.23000000000002</v>
      </c>
      <c r="S308" s="148">
        <v>336.1594528</v>
      </c>
      <c r="T308" s="148">
        <v>350.21197530142553</v>
      </c>
      <c r="U308" s="148">
        <v>278.59707500165609</v>
      </c>
      <c r="V308" s="64">
        <v>1142.1985031030817</v>
      </c>
      <c r="W308" s="148">
        <v>231.494775</v>
      </c>
      <c r="X308" s="148">
        <v>290.6943</v>
      </c>
      <c r="Y308" s="148">
        <v>314.154</v>
      </c>
      <c r="Z308" s="148">
        <v>255.7533</v>
      </c>
      <c r="AA308" s="64">
        <v>1092.0963749999999</v>
      </c>
      <c r="AB308" s="148">
        <v>167.5335</v>
      </c>
      <c r="AC308" s="148">
        <v>167.79002000000003</v>
      </c>
      <c r="AD308" s="148">
        <v>90.56362</v>
      </c>
      <c r="AE308" s="148">
        <v>188.71200000000002</v>
      </c>
      <c r="AF308" s="64">
        <v>614.59914000000003</v>
      </c>
      <c r="AG308" s="148">
        <v>202.351934</v>
      </c>
      <c r="AH308" s="148">
        <v>304.77163000000002</v>
      </c>
      <c r="AI308" s="148">
        <v>304.28724599999998</v>
      </c>
      <c r="AJ308" s="148">
        <v>319.12635159999996</v>
      </c>
      <c r="AK308" s="64">
        <v>1130.5371616</v>
      </c>
      <c r="AL308" s="148">
        <v>0.89793140000000093</v>
      </c>
      <c r="AM308" s="148">
        <v>0.89793140000000093</v>
      </c>
      <c r="AN308" s="148">
        <v>413.19353160000003</v>
      </c>
      <c r="AO308" s="148">
        <v>413.19353160000003</v>
      </c>
      <c r="AP308" s="148">
        <v>275.12152780000002</v>
      </c>
      <c r="AQ308" s="381">
        <v>275.12152779999997</v>
      </c>
      <c r="AR308" s="148">
        <v>362.84494000000001</v>
      </c>
      <c r="AS308" s="381">
        <f t="shared" si="105"/>
        <v>362.84494000000007</v>
      </c>
      <c r="AT308" s="64">
        <v>1052.0579308000001</v>
      </c>
      <c r="AU308" s="64">
        <v>1052.0579308000001</v>
      </c>
      <c r="AV308" s="148">
        <v>211.06564999998659</v>
      </c>
      <c r="AW308" s="148">
        <v>272.56300865245447</v>
      </c>
      <c r="AX308" s="148">
        <v>262.42093057286138</v>
      </c>
      <c r="AY308" s="148">
        <v>481.49316321369952</v>
      </c>
      <c r="AZ308" s="64">
        <v>1227.5427524390018</v>
      </c>
      <c r="BB308" s="174">
        <f t="shared" si="108"/>
        <v>0.3269942891134141</v>
      </c>
      <c r="BC308" s="174">
        <f t="shared" si="106"/>
        <v>0.83481234580872177</v>
      </c>
      <c r="BD308" s="174">
        <f t="shared" si="107"/>
        <v>0.16680148164993192</v>
      </c>
      <c r="BE308" s="131"/>
    </row>
    <row r="309" spans="1:57" ht="13">
      <c r="A309" s="21" t="s">
        <v>334</v>
      </c>
      <c r="B309" s="356" t="s">
        <v>52</v>
      </c>
      <c r="C309" s="101">
        <v>-4</v>
      </c>
      <c r="D309" s="101">
        <v>3</v>
      </c>
      <c r="E309" s="101">
        <v>-6</v>
      </c>
      <c r="F309" s="101">
        <v>-3</v>
      </c>
      <c r="G309" s="106">
        <f t="shared" si="104"/>
        <v>-10</v>
      </c>
      <c r="H309" s="101">
        <v>-3.391</v>
      </c>
      <c r="I309" s="101">
        <v>-4.8680000000000003</v>
      </c>
      <c r="J309" s="101">
        <v>-4.8130000000000006</v>
      </c>
      <c r="K309" s="101">
        <v>-3.5248549999999996</v>
      </c>
      <c r="L309" s="106">
        <v>-16.596854999999998</v>
      </c>
      <c r="M309" s="145">
        <v>-4.8540000000000001</v>
      </c>
      <c r="N309" s="145">
        <v>-5.0410000000000004</v>
      </c>
      <c r="O309" s="145">
        <v>-3.5580084739999926</v>
      </c>
      <c r="P309" s="145">
        <v>-4.4990000000000006</v>
      </c>
      <c r="Q309" s="106">
        <v>-17.952008473999992</v>
      </c>
      <c r="R309" s="145">
        <v>-3.5739999999999998</v>
      </c>
      <c r="S309" s="145">
        <v>-7.3271376974399995</v>
      </c>
      <c r="T309" s="145">
        <v>-7.5276120492217897</v>
      </c>
      <c r="U309" s="145">
        <v>-5.8851484725369314</v>
      </c>
      <c r="V309" s="106">
        <v>-24.31389821919872</v>
      </c>
      <c r="W309" s="145">
        <v>-4.8382417824999999</v>
      </c>
      <c r="X309" s="145">
        <v>-6.0017117899999999</v>
      </c>
      <c r="Y309" s="145">
        <v>-6.7759999999999998</v>
      </c>
      <c r="Z309" s="145">
        <v>-5.4370399900000006</v>
      </c>
      <c r="AA309" s="106">
        <v>-23.052993562499999</v>
      </c>
      <c r="AB309" s="145">
        <v>-3.4259563500000003</v>
      </c>
      <c r="AC309" s="145">
        <v>-3.3230000000000004</v>
      </c>
      <c r="AD309" s="145">
        <v>-1.5586009999999999</v>
      </c>
      <c r="AE309" s="145">
        <v>-3.802</v>
      </c>
      <c r="AF309" s="106">
        <v>-12.109557349999999</v>
      </c>
      <c r="AG309" s="145">
        <v>-4.2186050000000002</v>
      </c>
      <c r="AH309" s="145">
        <v>-6.5936440000000003</v>
      </c>
      <c r="AI309" s="145">
        <v>-6.534198</v>
      </c>
      <c r="AJ309" s="145">
        <v>-7.0323070373056833</v>
      </c>
      <c r="AK309" s="106">
        <v>-24.378754037305683</v>
      </c>
      <c r="AL309" s="145">
        <v>2.6867830000000037E-2</v>
      </c>
      <c r="AM309" s="145">
        <v>2.6867830000000037E-2</v>
      </c>
      <c r="AN309" s="145">
        <v>-8.8933650549000003</v>
      </c>
      <c r="AO309" s="145">
        <v>-8.8933650549000003</v>
      </c>
      <c r="AP309" s="145">
        <v>-5.9990830699399993</v>
      </c>
      <c r="AQ309" s="382">
        <v>-5.9990830699400011</v>
      </c>
      <c r="AR309" s="145">
        <v>-7.8938245619999998</v>
      </c>
      <c r="AS309" s="382">
        <f t="shared" si="105"/>
        <v>-7.8938245619999989</v>
      </c>
      <c r="AT309" s="106">
        <v>-22.75940485684</v>
      </c>
      <c r="AU309" s="106">
        <v>-22.75940485684</v>
      </c>
      <c r="AV309" s="145">
        <v>-4.951560699017028</v>
      </c>
      <c r="AW309" s="145">
        <v>-6.5232463929498987</v>
      </c>
      <c r="AX309" s="145">
        <v>-6.1797960517606114</v>
      </c>
      <c r="AY309" s="145">
        <v>-10.376175737927696</v>
      </c>
      <c r="AZ309" s="66">
        <v>-28.030778881655234</v>
      </c>
      <c r="BB309" s="174">
        <f t="shared" si="108"/>
        <v>0.31446748739229169</v>
      </c>
      <c r="BC309" s="174">
        <f t="shared" si="106"/>
        <v>0.67904824868314928</v>
      </c>
      <c r="BD309" s="174">
        <f t="shared" si="107"/>
        <v>0.23161299945991343</v>
      </c>
      <c r="BE309" s="131"/>
    </row>
    <row r="310" spans="1:57" ht="13">
      <c r="A310" s="21" t="s">
        <v>335</v>
      </c>
      <c r="B310" s="358" t="s">
        <v>54</v>
      </c>
      <c r="C310" s="64">
        <v>183</v>
      </c>
      <c r="D310" s="64">
        <v>-113</v>
      </c>
      <c r="E310" s="64">
        <v>269</v>
      </c>
      <c r="F310" s="64">
        <v>123</v>
      </c>
      <c r="G310" s="64">
        <f t="shared" si="104"/>
        <v>462</v>
      </c>
      <c r="H310" s="64">
        <v>151.30699999999999</v>
      </c>
      <c r="I310" s="64">
        <v>219.208</v>
      </c>
      <c r="J310" s="78">
        <v>205.83099999999999</v>
      </c>
      <c r="K310" s="78">
        <v>182.50620500000002</v>
      </c>
      <c r="L310" s="64">
        <v>758.85220499999991</v>
      </c>
      <c r="M310" s="149">
        <v>212.11</v>
      </c>
      <c r="N310" s="149">
        <v>259.39403066199998</v>
      </c>
      <c r="O310" s="149">
        <v>174.24637152600002</v>
      </c>
      <c r="P310" s="149">
        <v>179.34199999999998</v>
      </c>
      <c r="Q310" s="64">
        <v>825.09240218800005</v>
      </c>
      <c r="R310" s="149">
        <v>173.65600000000001</v>
      </c>
      <c r="S310" s="149">
        <v>328.83231510256002</v>
      </c>
      <c r="T310" s="149">
        <v>342.68436325220375</v>
      </c>
      <c r="U310" s="149">
        <v>272.71192652911918</v>
      </c>
      <c r="V310" s="64">
        <v>1117.8846048838827</v>
      </c>
      <c r="W310" s="149">
        <v>226.6565332175</v>
      </c>
      <c r="X310" s="149">
        <v>284.69258821</v>
      </c>
      <c r="Y310" s="149">
        <v>307.37799999999999</v>
      </c>
      <c r="Z310" s="149">
        <v>250.31626000999998</v>
      </c>
      <c r="AA310" s="64">
        <v>1069.0433814374999</v>
      </c>
      <c r="AB310" s="149">
        <v>164.10754365000003</v>
      </c>
      <c r="AC310" s="149">
        <v>164.46702000000002</v>
      </c>
      <c r="AD310" s="149">
        <v>89.005019000000004</v>
      </c>
      <c r="AE310" s="149">
        <v>184.91</v>
      </c>
      <c r="AF310" s="64">
        <v>602.48958264999999</v>
      </c>
      <c r="AG310" s="149">
        <v>198.13332899999997</v>
      </c>
      <c r="AH310" s="149">
        <v>298.17798599999998</v>
      </c>
      <c r="AI310" s="149">
        <v>297.75304800000004</v>
      </c>
      <c r="AJ310" s="149">
        <v>312.09404456269431</v>
      </c>
      <c r="AK310" s="64">
        <v>1106.1584075626945</v>
      </c>
      <c r="AL310" s="149">
        <v>0.92479923000000142</v>
      </c>
      <c r="AM310" s="149">
        <v>0.92479923000000142</v>
      </c>
      <c r="AN310" s="149">
        <v>404.30016654510001</v>
      </c>
      <c r="AO310" s="149">
        <v>404.30016654509996</v>
      </c>
      <c r="AP310" s="149">
        <v>269.12244473006001</v>
      </c>
      <c r="AQ310" s="381">
        <v>269.12244473006007</v>
      </c>
      <c r="AR310" s="149">
        <v>354.95111543799999</v>
      </c>
      <c r="AS310" s="381">
        <f t="shared" si="105"/>
        <v>354.95111543800004</v>
      </c>
      <c r="AT310" s="64">
        <v>1029.29852594316</v>
      </c>
      <c r="AU310" s="64">
        <v>1029.29852594316</v>
      </c>
      <c r="AV310" s="149">
        <v>206.11408930096957</v>
      </c>
      <c r="AW310" s="149">
        <v>266.03976225950458</v>
      </c>
      <c r="AX310" s="149">
        <v>256.24113452110078</v>
      </c>
      <c r="AY310" s="149">
        <v>471.11698747577179</v>
      </c>
      <c r="AZ310" s="64">
        <v>1199.5119735573467</v>
      </c>
      <c r="BB310" s="174">
        <f t="shared" si="108"/>
        <v>0.32727287501104541</v>
      </c>
      <c r="BC310" s="174">
        <f t="shared" si="106"/>
        <v>0.8385689259308855</v>
      </c>
      <c r="BD310" s="174">
        <f t="shared" si="107"/>
        <v>0.1653683973346971</v>
      </c>
      <c r="BE310" s="131"/>
    </row>
    <row r="311" spans="1:57" ht="13">
      <c r="A311" s="123" t="s">
        <v>336</v>
      </c>
      <c r="B311" s="357" t="s">
        <v>321</v>
      </c>
      <c r="C311" s="98">
        <v>-4</v>
      </c>
      <c r="D311" s="98">
        <v>25</v>
      </c>
      <c r="E311" s="98">
        <v>36</v>
      </c>
      <c r="F311" s="99">
        <v>-9</v>
      </c>
      <c r="G311" s="100">
        <f t="shared" si="104"/>
        <v>48</v>
      </c>
      <c r="H311" s="99">
        <v>0</v>
      </c>
      <c r="I311" s="99">
        <v>0</v>
      </c>
      <c r="J311" s="99">
        <v>0</v>
      </c>
      <c r="K311" s="99">
        <v>0</v>
      </c>
      <c r="L311" s="100">
        <v>0</v>
      </c>
      <c r="M311" s="99">
        <v>0</v>
      </c>
      <c r="N311" s="99">
        <v>0</v>
      </c>
      <c r="O311" s="99">
        <v>0</v>
      </c>
      <c r="P311" s="99">
        <v>0</v>
      </c>
      <c r="Q311" s="100">
        <v>0</v>
      </c>
      <c r="R311" s="99">
        <v>0</v>
      </c>
      <c r="S311" s="99">
        <v>0</v>
      </c>
      <c r="T311" s="99">
        <v>0</v>
      </c>
      <c r="U311" s="99">
        <v>0</v>
      </c>
      <c r="V311" s="100">
        <v>0</v>
      </c>
      <c r="W311" s="99">
        <v>0</v>
      </c>
      <c r="X311" s="99">
        <v>0</v>
      </c>
      <c r="Y311" s="99">
        <v>0</v>
      </c>
      <c r="Z311" s="153">
        <v>0</v>
      </c>
      <c r="AA311" s="100">
        <v>0</v>
      </c>
      <c r="AB311" s="153">
        <v>0</v>
      </c>
      <c r="AC311" s="153">
        <v>0</v>
      </c>
      <c r="AD311" s="153">
        <v>0</v>
      </c>
      <c r="AE311" s="153">
        <v>0</v>
      </c>
      <c r="AF311" s="100">
        <v>0</v>
      </c>
      <c r="AG311" s="153">
        <v>0</v>
      </c>
      <c r="AH311" s="153">
        <v>0</v>
      </c>
      <c r="AI311" s="153">
        <v>0</v>
      </c>
      <c r="AJ311" s="153">
        <v>0</v>
      </c>
      <c r="AK311" s="100">
        <v>0</v>
      </c>
      <c r="AL311" s="153">
        <v>0</v>
      </c>
      <c r="AM311" s="153">
        <v>0</v>
      </c>
      <c r="AN311" s="153">
        <v>0</v>
      </c>
      <c r="AO311" s="153">
        <v>0</v>
      </c>
      <c r="AP311" s="153">
        <v>0</v>
      </c>
      <c r="AQ311" s="380">
        <v>0</v>
      </c>
      <c r="AR311" s="153">
        <v>0</v>
      </c>
      <c r="AS311" s="380">
        <f t="shared" si="105"/>
        <v>0</v>
      </c>
      <c r="AT311" s="100">
        <v>0</v>
      </c>
      <c r="AU311" s="100">
        <v>0</v>
      </c>
      <c r="AV311" s="153">
        <v>0</v>
      </c>
      <c r="AW311" s="153">
        <v>0</v>
      </c>
      <c r="AX311" s="153">
        <v>0</v>
      </c>
      <c r="AY311" s="153">
        <v>0</v>
      </c>
      <c r="AZ311" s="98">
        <f>+AV311+AW311+AX311+AY311</f>
        <v>0</v>
      </c>
      <c r="BB311" s="174"/>
      <c r="BC311" s="174"/>
      <c r="BD311" s="174"/>
      <c r="BE311" s="177"/>
    </row>
    <row r="312" spans="1:57" ht="13">
      <c r="A312" s="21"/>
      <c r="B312" s="88"/>
      <c r="C312" s="88"/>
      <c r="D312" s="88"/>
      <c r="E312" s="88"/>
      <c r="F312" s="88"/>
      <c r="G312" s="88"/>
      <c r="H312" s="88"/>
      <c r="I312" s="88"/>
      <c r="J312" s="168"/>
      <c r="K312" s="168"/>
      <c r="L312" s="88"/>
      <c r="M312" s="169"/>
      <c r="N312" s="169"/>
      <c r="O312" s="169"/>
      <c r="P312" s="169"/>
      <c r="Q312" s="88"/>
      <c r="R312" s="169"/>
      <c r="S312" s="169"/>
      <c r="T312" s="169"/>
      <c r="U312" s="169"/>
      <c r="V312" s="88"/>
      <c r="W312" s="169"/>
      <c r="X312" s="169"/>
      <c r="Y312" s="169"/>
      <c r="Z312" s="169"/>
      <c r="AA312" s="169"/>
      <c r="AB312" s="169"/>
      <c r="AC312" s="169"/>
      <c r="AD312" s="169"/>
      <c r="AE312" s="169"/>
      <c r="AF312" s="169"/>
      <c r="AG312" s="169"/>
      <c r="AH312" s="169"/>
      <c r="AI312" s="169"/>
      <c r="AJ312" s="169"/>
      <c r="AK312" s="169"/>
      <c r="AL312" s="169"/>
      <c r="AM312" s="169"/>
      <c r="AN312" s="169"/>
      <c r="AO312" s="169"/>
      <c r="AP312" s="169"/>
      <c r="AQ312" s="169"/>
      <c r="AR312" s="169"/>
      <c r="AS312" s="169"/>
      <c r="AT312" s="169"/>
      <c r="AU312" s="169"/>
      <c r="AV312" s="169"/>
      <c r="AW312" s="169"/>
      <c r="AX312" s="169"/>
      <c r="AY312" s="169"/>
      <c r="AZ312" s="482"/>
      <c r="BB312" s="178"/>
      <c r="BC312" s="178"/>
      <c r="BD312" s="178"/>
      <c r="BE312" s="177"/>
    </row>
    <row r="313" spans="1:57" ht="16" thickBot="1">
      <c r="A313" s="21"/>
      <c r="B313" s="124" t="s">
        <v>337</v>
      </c>
      <c r="C313" s="124"/>
      <c r="D313" s="124"/>
      <c r="E313" s="124"/>
      <c r="F313" s="124"/>
      <c r="G313" s="124"/>
      <c r="H313" s="124"/>
      <c r="I313" s="124"/>
      <c r="J313" s="124"/>
      <c r="K313" s="124"/>
      <c r="L313" s="124"/>
      <c r="M313" s="170"/>
      <c r="N313" s="170"/>
      <c r="O313" s="170"/>
      <c r="P313" s="170"/>
      <c r="Q313" s="124"/>
      <c r="R313" s="170"/>
      <c r="S313" s="170"/>
      <c r="T313" s="170"/>
      <c r="U313" s="170"/>
      <c r="V313" s="124"/>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c r="AS313" s="170"/>
      <c r="AT313" s="170"/>
      <c r="AU313" s="170"/>
      <c r="AV313" s="170"/>
      <c r="AW313" s="170"/>
      <c r="AX313" s="170"/>
      <c r="AY313" s="170"/>
      <c r="AZ313" s="170"/>
      <c r="BB313" s="184"/>
      <c r="BC313" s="184"/>
      <c r="BD313" s="184"/>
      <c r="BE313" s="177"/>
    </row>
    <row r="314" spans="1:57" ht="13">
      <c r="A314" s="21"/>
      <c r="B314" s="88"/>
      <c r="C314" s="88"/>
      <c r="D314" s="88"/>
      <c r="E314" s="88"/>
      <c r="F314" s="88"/>
      <c r="G314" s="88"/>
      <c r="H314" s="88"/>
      <c r="I314" s="88"/>
      <c r="J314" s="88"/>
      <c r="K314" s="88"/>
      <c r="L314" s="88"/>
      <c r="M314" s="136"/>
      <c r="N314" s="136"/>
      <c r="O314" s="136"/>
      <c r="P314" s="136"/>
      <c r="Q314" s="88"/>
      <c r="R314" s="136"/>
      <c r="S314" s="136"/>
      <c r="T314" s="136"/>
      <c r="U314" s="136"/>
      <c r="V314" s="88"/>
      <c r="W314" s="136"/>
      <c r="X314" s="136"/>
      <c r="Y314" s="136"/>
      <c r="Z314" s="136"/>
      <c r="AA314" s="136"/>
      <c r="AB314" s="136"/>
      <c r="AC314" s="136"/>
      <c r="AD314" s="136"/>
      <c r="AE314" s="136"/>
      <c r="AF314" s="136"/>
      <c r="AG314" s="136"/>
      <c r="AH314" s="136"/>
      <c r="AI314" s="136"/>
      <c r="AJ314" s="136"/>
      <c r="AK314" s="136"/>
      <c r="AL314" s="136"/>
      <c r="AM314" s="167" t="str">
        <f>+$AM$13</f>
        <v>IFRS 17</v>
      </c>
      <c r="AN314" s="136"/>
      <c r="AO314" s="167" t="str">
        <f>+$AM$13</f>
        <v>IFRS 17</v>
      </c>
      <c r="AP314" s="136"/>
      <c r="AQ314" s="136"/>
      <c r="AR314" s="136"/>
      <c r="AS314" s="136" t="s">
        <v>601</v>
      </c>
      <c r="AT314" s="136"/>
      <c r="AU314" s="167" t="s">
        <v>601</v>
      </c>
      <c r="AV314" s="136"/>
      <c r="AW314" s="136"/>
      <c r="AX314" s="136"/>
      <c r="AY314" s="136"/>
      <c r="AZ314" s="470"/>
      <c r="BB314" s="178"/>
      <c r="BC314" s="178"/>
      <c r="BD314" s="178"/>
      <c r="BE314" s="177"/>
    </row>
    <row r="315" spans="1:57" ht="26">
      <c r="A315" s="21"/>
      <c r="B315" s="367" t="s">
        <v>24</v>
      </c>
      <c r="C315" s="122" t="str">
        <f t="shared" ref="C315:AZ315" si="109">C$14</f>
        <v>Q1-15
Underlying</v>
      </c>
      <c r="D315" s="122" t="str">
        <f t="shared" si="109"/>
        <v>Q2-15
Underlying</v>
      </c>
      <c r="E315" s="122" t="str">
        <f t="shared" si="109"/>
        <v>Q3-15
Underlying</v>
      </c>
      <c r="F315" s="122" t="str">
        <f t="shared" si="109"/>
        <v>Q4-15
Underlying</v>
      </c>
      <c r="G315" s="122" t="str">
        <f t="shared" si="109"/>
        <v>FY-2015
Underlying</v>
      </c>
      <c r="H315" s="122" t="str">
        <f t="shared" si="109"/>
        <v>Q1-16
Underlying</v>
      </c>
      <c r="I315" s="122" t="str">
        <f t="shared" si="109"/>
        <v>Q2-16
Underlying</v>
      </c>
      <c r="J315" s="122" t="str">
        <f t="shared" si="109"/>
        <v>Q3-16
Underlying</v>
      </c>
      <c r="K315" s="122" t="str">
        <f t="shared" si="109"/>
        <v>Q4-16
Underlying</v>
      </c>
      <c r="L315" s="122" t="str">
        <f t="shared" si="109"/>
        <v>FY-2016
Underlying</v>
      </c>
      <c r="M315" s="167" t="s">
        <v>540</v>
      </c>
      <c r="N315" s="167" t="s">
        <v>541</v>
      </c>
      <c r="O315" s="167" t="s">
        <v>542</v>
      </c>
      <c r="P315" s="167" t="s">
        <v>543</v>
      </c>
      <c r="Q315" s="122" t="s">
        <v>544</v>
      </c>
      <c r="R315" s="167" t="s">
        <v>545</v>
      </c>
      <c r="S315" s="167" t="s">
        <v>546</v>
      </c>
      <c r="T315" s="167" t="s">
        <v>547</v>
      </c>
      <c r="U315" s="167" t="s">
        <v>548</v>
      </c>
      <c r="V315" s="122" t="s">
        <v>549</v>
      </c>
      <c r="W315" s="167" t="s">
        <v>550</v>
      </c>
      <c r="X315" s="167" t="s">
        <v>551</v>
      </c>
      <c r="Y315" s="167" t="s">
        <v>552</v>
      </c>
      <c r="Z315" s="167" t="s">
        <v>553</v>
      </c>
      <c r="AA315" s="167" t="s">
        <v>554</v>
      </c>
      <c r="AB315" s="167" t="s">
        <v>555</v>
      </c>
      <c r="AC315" s="167" t="s">
        <v>556</v>
      </c>
      <c r="AD315" s="167" t="s">
        <v>557</v>
      </c>
      <c r="AE315" s="167" t="s">
        <v>558</v>
      </c>
      <c r="AF315" s="167" t="s">
        <v>559</v>
      </c>
      <c r="AG315" s="167" t="s">
        <v>560</v>
      </c>
      <c r="AH315" s="167" t="s">
        <v>561</v>
      </c>
      <c r="AI315" s="167" t="s">
        <v>562</v>
      </c>
      <c r="AJ315" s="167" t="s">
        <v>563</v>
      </c>
      <c r="AK315" s="167" t="s">
        <v>564</v>
      </c>
      <c r="AL315" s="167" t="s">
        <v>565</v>
      </c>
      <c r="AM315" s="167" t="str">
        <f t="shared" si="109"/>
        <v>Q1-22
Underlying</v>
      </c>
      <c r="AN315" s="167" t="s">
        <v>572</v>
      </c>
      <c r="AO315" s="167" t="str">
        <f t="shared" si="109"/>
        <v>Q2-22
Underlying</v>
      </c>
      <c r="AP315" s="167" t="s">
        <v>577</v>
      </c>
      <c r="AQ315" s="167" t="str">
        <f t="shared" si="109"/>
        <v>Q3-22
Underlying</v>
      </c>
      <c r="AR315" s="167" t="s">
        <v>607</v>
      </c>
      <c r="AS315" s="167" t="str">
        <f>AS293</f>
        <v>Q4-22
Underlying</v>
      </c>
      <c r="AT315" s="167" t="s">
        <v>608</v>
      </c>
      <c r="AU315" s="167" t="s">
        <v>614</v>
      </c>
      <c r="AV315" s="167" t="s">
        <v>612</v>
      </c>
      <c r="AW315" s="167" t="s">
        <v>625</v>
      </c>
      <c r="AX315" s="167" t="s">
        <v>630</v>
      </c>
      <c r="AY315" s="167" t="str">
        <f t="shared" si="109"/>
        <v>Q4-23
Underlying</v>
      </c>
      <c r="AZ315" s="481" t="str">
        <f t="shared" si="109"/>
        <v>FY-2023
Underlying</v>
      </c>
      <c r="BB315" s="142" t="str">
        <f>LEFT($AR:$AR,2)&amp;"/"&amp;LEFT(AY:AY,2)</f>
        <v>Q4/Q4</v>
      </c>
      <c r="BC315" s="142" t="str">
        <f>LEFT($AY:$AY,2)&amp;"/"&amp;LEFT(AX:AX,2)</f>
        <v>Q4/Q3</v>
      </c>
      <c r="BD315" s="405" t="str">
        <f>LEFT($AK:$AK,2)&amp;"/"&amp;LEFT(AZ:AZ,2)</f>
        <v>FY/FY</v>
      </c>
      <c r="BE315" s="177"/>
    </row>
    <row r="316" spans="1:57" ht="13">
      <c r="A316" s="21"/>
      <c r="B316" s="354"/>
      <c r="C316" s="88"/>
      <c r="D316" s="88"/>
      <c r="E316" s="88"/>
      <c r="F316" s="88"/>
      <c r="G316" s="88"/>
      <c r="H316" s="88"/>
      <c r="I316" s="88"/>
      <c r="J316" s="88"/>
      <c r="K316" s="88"/>
      <c r="L316" s="88"/>
      <c r="M316" s="136"/>
      <c r="N316" s="136"/>
      <c r="O316" s="136"/>
      <c r="P316" s="136"/>
      <c r="Q316" s="88"/>
      <c r="R316" s="136"/>
      <c r="S316" s="136"/>
      <c r="T316" s="136"/>
      <c r="U316" s="136"/>
      <c r="V316" s="88"/>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470"/>
      <c r="BB316" s="370"/>
      <c r="BC316" s="370"/>
      <c r="BD316" s="370"/>
      <c r="BE316" s="131"/>
    </row>
    <row r="317" spans="1:57" ht="13">
      <c r="A317" s="108" t="s">
        <v>338</v>
      </c>
      <c r="B317" s="362" t="s">
        <v>26</v>
      </c>
      <c r="C317" s="109">
        <v>677</v>
      </c>
      <c r="D317" s="109">
        <v>678</v>
      </c>
      <c r="E317" s="109">
        <v>388</v>
      </c>
      <c r="F317" s="109">
        <v>378</v>
      </c>
      <c r="G317" s="80">
        <f t="shared" ref="G317:G333" si="110">SUM(C317:F317)</f>
        <v>2121</v>
      </c>
      <c r="H317" s="109">
        <v>495.69</v>
      </c>
      <c r="I317" s="109">
        <v>558.16899999999998</v>
      </c>
      <c r="J317" s="109">
        <v>699.87900000000002</v>
      </c>
      <c r="K317" s="152">
        <v>530.58660299999997</v>
      </c>
      <c r="L317" s="80">
        <v>2284.324603</v>
      </c>
      <c r="M317" s="153">
        <v>690.14300000000003</v>
      </c>
      <c r="N317" s="153">
        <v>593.83799999999997</v>
      </c>
      <c r="O317" s="153">
        <v>532.54727875077197</v>
      </c>
      <c r="P317" s="153">
        <v>524.27599999999995</v>
      </c>
      <c r="Q317" s="80">
        <v>2340.804278750772</v>
      </c>
      <c r="R317" s="153">
        <v>532.59028148912228</v>
      </c>
      <c r="S317" s="153">
        <v>612.90239829194422</v>
      </c>
      <c r="T317" s="153">
        <v>446.92</v>
      </c>
      <c r="U317" s="153">
        <v>370.78799999999995</v>
      </c>
      <c r="V317" s="80">
        <v>1963.2006797810666</v>
      </c>
      <c r="W317" s="153">
        <v>529.94164999999998</v>
      </c>
      <c r="X317" s="153">
        <v>566.27338411533515</v>
      </c>
      <c r="Y317" s="153">
        <v>543.28300000000002</v>
      </c>
      <c r="Z317" s="153">
        <v>573.67399999999998</v>
      </c>
      <c r="AA317" s="80">
        <v>2213.172034115335</v>
      </c>
      <c r="AB317" s="153">
        <v>602.65449340372561</v>
      </c>
      <c r="AC317" s="153">
        <v>779.99749399999996</v>
      </c>
      <c r="AD317" s="153">
        <v>678.192317</v>
      </c>
      <c r="AE317" s="153">
        <v>544.89186359627445</v>
      </c>
      <c r="AF317" s="80">
        <v>2605.7361680000004</v>
      </c>
      <c r="AG317" s="153">
        <v>707.66200000000003</v>
      </c>
      <c r="AH317" s="153">
        <v>616.0757430000001</v>
      </c>
      <c r="AI317" s="153">
        <v>551.50793299991096</v>
      </c>
      <c r="AJ317" s="153">
        <v>501.12006363193825</v>
      </c>
      <c r="AK317" s="80">
        <v>2376.365739631849</v>
      </c>
      <c r="AL317" s="153">
        <v>687.95417661099998</v>
      </c>
      <c r="AM317" s="153">
        <v>687.95417661099998</v>
      </c>
      <c r="AN317" s="153">
        <v>813.9529888068331</v>
      </c>
      <c r="AO317" s="153">
        <v>813.95298880683299</v>
      </c>
      <c r="AP317" s="153">
        <v>520.31537405151482</v>
      </c>
      <c r="AQ317" s="386">
        <v>520.31537405151494</v>
      </c>
      <c r="AR317" s="153">
        <v>611.98564366891867</v>
      </c>
      <c r="AS317" s="386">
        <f t="shared" ref="AS317:AS333" si="111">AU317-AM317-AO317-AQ317</f>
        <v>611.98564366891856</v>
      </c>
      <c r="AT317" s="80">
        <v>2634.2081831382666</v>
      </c>
      <c r="AU317" s="80">
        <v>2634.2081831382666</v>
      </c>
      <c r="AV317" s="153">
        <v>941.01044111470037</v>
      </c>
      <c r="AW317" s="153">
        <v>774.41807544046219</v>
      </c>
      <c r="AX317" s="153">
        <v>659.93099227228004</v>
      </c>
      <c r="AY317" s="153">
        <v>592.18422760586009</v>
      </c>
      <c r="AZ317" s="80">
        <v>2967.5437364333025</v>
      </c>
      <c r="BB317" s="174">
        <f t="shared" ref="BB317:BB332" si="112">IF(ISERROR($AY317/AR317),"ns",IF($AY317/AR317&gt;200%,"x"&amp;(ROUND($AY317/AR317,1)),IF($AY317/AR317&lt;0,"ns",$AY317/AR317-1)))</f>
        <v>-3.2356014014229162E-2</v>
      </c>
      <c r="BC317" s="174">
        <f t="shared" ref="BC317:BC332" si="113">IF(ISERROR($AY317/AX317),"ns",IF($AY317/AX317&gt;200%,"x"&amp;(ROUND($AY317/AX317,1)),IF($AY317/AX317&lt;0,"ns",$AY317/AX317-1)))</f>
        <v>-0.1026573466918923</v>
      </c>
      <c r="BD317" s="174">
        <f t="shared" ref="BD317:BD332" si="114">IF(ISERROR($AZ317/AU317),"ns",IF($AZ317/AU317&gt;200%,"x"&amp;(ROUND($AZ317/AU317,1)),IF($AZ317/AU317&lt;0,"ns",$AZ317/AU317-1)))</f>
        <v>0.12654108184339341</v>
      </c>
      <c r="BE317" s="181"/>
    </row>
    <row r="318" spans="1:57" ht="13">
      <c r="A318" s="110" t="s">
        <v>339</v>
      </c>
      <c r="B318" s="363" t="s">
        <v>340</v>
      </c>
      <c r="C318" s="111">
        <v>10</v>
      </c>
      <c r="D318" s="111">
        <v>57</v>
      </c>
      <c r="E318" s="111">
        <v>14</v>
      </c>
      <c r="F318" s="111">
        <v>-53</v>
      </c>
      <c r="G318" s="81">
        <f t="shared" si="110"/>
        <v>28</v>
      </c>
      <c r="H318" s="111">
        <v>0</v>
      </c>
      <c r="I318" s="111">
        <v>0</v>
      </c>
      <c r="J318" s="111">
        <v>0</v>
      </c>
      <c r="K318" s="154">
        <v>0</v>
      </c>
      <c r="L318" s="81">
        <v>0</v>
      </c>
      <c r="M318" s="155">
        <v>0</v>
      </c>
      <c r="N318" s="155">
        <v>0</v>
      </c>
      <c r="O318" s="155">
        <v>0</v>
      </c>
      <c r="P318" s="155">
        <v>0</v>
      </c>
      <c r="Q318" s="81">
        <v>0</v>
      </c>
      <c r="R318" s="155">
        <v>0</v>
      </c>
      <c r="S318" s="155">
        <v>0</v>
      </c>
      <c r="T318" s="155">
        <v>0</v>
      </c>
      <c r="U318" s="155">
        <v>0</v>
      </c>
      <c r="V318" s="81">
        <v>0</v>
      </c>
      <c r="W318" s="155">
        <v>0</v>
      </c>
      <c r="X318" s="155">
        <v>0</v>
      </c>
      <c r="Y318" s="155">
        <v>0</v>
      </c>
      <c r="Z318" s="155">
        <v>0</v>
      </c>
      <c r="AA318" s="81">
        <v>0</v>
      </c>
      <c r="AB318" s="155">
        <v>0</v>
      </c>
      <c r="AC318" s="155">
        <v>0</v>
      </c>
      <c r="AD318" s="155">
        <v>0</v>
      </c>
      <c r="AE318" s="155">
        <v>0</v>
      </c>
      <c r="AF318" s="81">
        <v>0</v>
      </c>
      <c r="AG318" s="155">
        <v>0</v>
      </c>
      <c r="AH318" s="155">
        <v>0</v>
      </c>
      <c r="AI318" s="155">
        <v>0</v>
      </c>
      <c r="AJ318" s="155">
        <v>0</v>
      </c>
      <c r="AK318" s="81">
        <v>0</v>
      </c>
      <c r="AL318" s="155">
        <v>0</v>
      </c>
      <c r="AM318" s="155">
        <v>0</v>
      </c>
      <c r="AN318" s="155">
        <v>0</v>
      </c>
      <c r="AO318" s="155">
        <v>0</v>
      </c>
      <c r="AP318" s="155">
        <v>0</v>
      </c>
      <c r="AQ318" s="383">
        <v>0</v>
      </c>
      <c r="AR318" s="155">
        <v>0</v>
      </c>
      <c r="AS318" s="383">
        <f t="shared" si="111"/>
        <v>0</v>
      </c>
      <c r="AT318" s="81">
        <v>0</v>
      </c>
      <c r="AU318" s="81">
        <v>0</v>
      </c>
      <c r="AV318" s="155">
        <v>0</v>
      </c>
      <c r="AW318" s="155">
        <v>0</v>
      </c>
      <c r="AX318" s="155">
        <v>0</v>
      </c>
      <c r="AY318" s="155">
        <v>0</v>
      </c>
      <c r="AZ318" s="81">
        <v>0</v>
      </c>
      <c r="BB318" s="174" t="str">
        <f t="shared" si="112"/>
        <v>ns</v>
      </c>
      <c r="BC318" s="174" t="str">
        <f t="shared" si="113"/>
        <v>ns</v>
      </c>
      <c r="BD318" s="174" t="str">
        <f t="shared" si="114"/>
        <v>ns</v>
      </c>
      <c r="BE318" s="181"/>
    </row>
    <row r="319" spans="1:57" ht="13">
      <c r="A319" s="21" t="s">
        <v>341</v>
      </c>
      <c r="B319" s="356" t="s">
        <v>28</v>
      </c>
      <c r="C319" s="101">
        <v>-445</v>
      </c>
      <c r="D319" s="101">
        <v>-354</v>
      </c>
      <c r="E319" s="101">
        <v>-353</v>
      </c>
      <c r="F319" s="101">
        <v>-450</v>
      </c>
      <c r="G319" s="106">
        <f t="shared" si="110"/>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379">
        <v>-449.29199999999992</v>
      </c>
      <c r="AR319" s="95">
        <v>-458.56799999999998</v>
      </c>
      <c r="AS319" s="379">
        <f t="shared" si="111"/>
        <v>-458.56799999999987</v>
      </c>
      <c r="AT319" s="96">
        <v>-2019.7629999999999</v>
      </c>
      <c r="AU319" s="96">
        <v>-2019.7629999999999</v>
      </c>
      <c r="AV319" s="95">
        <v>-685.83900000000006</v>
      </c>
      <c r="AW319" s="95">
        <v>-473.52300000000002</v>
      </c>
      <c r="AX319" s="95">
        <v>-459.21100000000001</v>
      </c>
      <c r="AY319" s="95">
        <v>-480.12400000000002</v>
      </c>
      <c r="AZ319" s="472">
        <v>-2098.6970000000001</v>
      </c>
      <c r="BB319" s="174">
        <f t="shared" si="112"/>
        <v>4.7007205038293254E-2</v>
      </c>
      <c r="BC319" s="174">
        <f t="shared" si="113"/>
        <v>4.5541156461844423E-2</v>
      </c>
      <c r="BD319" s="174">
        <f t="shared" si="114"/>
        <v>3.9080822849017594E-2</v>
      </c>
      <c r="BE319" s="131"/>
    </row>
    <row r="320" spans="1:57" ht="13">
      <c r="A320" s="97" t="s">
        <v>342</v>
      </c>
      <c r="B320" s="357"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380">
        <v>0</v>
      </c>
      <c r="AR320" s="99">
        <v>0</v>
      </c>
      <c r="AS320" s="380">
        <f t="shared" si="111"/>
        <v>0</v>
      </c>
      <c r="AT320" s="100">
        <v>-246.16856900710101</v>
      </c>
      <c r="AU320" s="100">
        <v>-246.16856900710101</v>
      </c>
      <c r="AV320" s="99">
        <v>-174.58025140539115</v>
      </c>
      <c r="AW320" s="99">
        <v>-2.0515902342900461</v>
      </c>
      <c r="AX320" s="99">
        <v>0</v>
      </c>
      <c r="AY320" s="99">
        <v>0</v>
      </c>
      <c r="AZ320" s="100">
        <v>-176.6318416396812</v>
      </c>
      <c r="BB320" s="174" t="str">
        <f t="shared" si="112"/>
        <v>ns</v>
      </c>
      <c r="BC320" s="174" t="str">
        <f t="shared" si="113"/>
        <v>ns</v>
      </c>
      <c r="BD320" s="174">
        <f t="shared" si="114"/>
        <v>-0.28247605958750144</v>
      </c>
      <c r="BE320" s="177"/>
    </row>
    <row r="321" spans="1:57" ht="13">
      <c r="A321" s="21" t="s">
        <v>343</v>
      </c>
      <c r="B321" s="355" t="s">
        <v>32</v>
      </c>
      <c r="C321" s="63">
        <v>232</v>
      </c>
      <c r="D321" s="63">
        <v>324</v>
      </c>
      <c r="E321" s="63">
        <v>35</v>
      </c>
      <c r="F321" s="63">
        <v>-72</v>
      </c>
      <c r="G321" s="64">
        <f t="shared" si="110"/>
        <v>519</v>
      </c>
      <c r="H321" s="63">
        <v>21.540999999999997</v>
      </c>
      <c r="I321" s="63">
        <v>174.96899999999999</v>
      </c>
      <c r="J321" s="77">
        <v>341.50299999999999</v>
      </c>
      <c r="K321" s="77">
        <v>136.32060299999998</v>
      </c>
      <c r="L321" s="64">
        <v>674.33360300000004</v>
      </c>
      <c r="M321" s="148">
        <v>194.03800000000001</v>
      </c>
      <c r="N321" s="148">
        <v>220.49100000000001</v>
      </c>
      <c r="O321" s="148">
        <v>163.29627875077202</v>
      </c>
      <c r="P321" s="148">
        <v>106.197</v>
      </c>
      <c r="Q321" s="64">
        <v>684.0222787507721</v>
      </c>
      <c r="R321" s="148">
        <v>49.072281489122361</v>
      </c>
      <c r="S321" s="148">
        <v>219.74139829194428</v>
      </c>
      <c r="T321" s="148">
        <v>68.209999999999994</v>
      </c>
      <c r="U321" s="148">
        <v>-33.494</v>
      </c>
      <c r="V321" s="64">
        <v>303.52967978106665</v>
      </c>
      <c r="W321" s="148">
        <v>5.653649999999999</v>
      </c>
      <c r="X321" s="148">
        <v>188.44238411533519</v>
      </c>
      <c r="Y321" s="148">
        <v>158.369</v>
      </c>
      <c r="Z321" s="148">
        <v>166.04300000000001</v>
      </c>
      <c r="AA321" s="64">
        <v>518.50803411533514</v>
      </c>
      <c r="AB321" s="148">
        <v>77.104493403725527</v>
      </c>
      <c r="AC321" s="148">
        <v>376.42649399999999</v>
      </c>
      <c r="AD321" s="148">
        <v>299.43931700000002</v>
      </c>
      <c r="AE321" s="148">
        <v>126.58486359627449</v>
      </c>
      <c r="AF321" s="64">
        <v>879.55516799999998</v>
      </c>
      <c r="AG321" s="148">
        <v>113.51899999999999</v>
      </c>
      <c r="AH321" s="148">
        <v>215.215743</v>
      </c>
      <c r="AI321" s="148">
        <v>148.30793299991092</v>
      </c>
      <c r="AJ321" s="148">
        <v>53.820063631938226</v>
      </c>
      <c r="AK321" s="64">
        <v>530.86273963184919</v>
      </c>
      <c r="AL321" s="148">
        <v>6.5561766110000015</v>
      </c>
      <c r="AM321" s="148">
        <v>6.5561766110000015</v>
      </c>
      <c r="AN321" s="148">
        <v>383.44798880683311</v>
      </c>
      <c r="AO321" s="148">
        <v>383.44798880683311</v>
      </c>
      <c r="AP321" s="148">
        <v>71.023374051514878</v>
      </c>
      <c r="AQ321" s="306">
        <v>71.023374051514907</v>
      </c>
      <c r="AR321" s="148">
        <v>153.41764366891869</v>
      </c>
      <c r="AS321" s="306">
        <f t="shared" si="111"/>
        <v>153.41764366891869</v>
      </c>
      <c r="AT321" s="64">
        <v>614.44518313826666</v>
      </c>
      <c r="AU321" s="64">
        <v>614.44518313826666</v>
      </c>
      <c r="AV321" s="148">
        <v>255.17144111470031</v>
      </c>
      <c r="AW321" s="148">
        <v>300.89507544046216</v>
      </c>
      <c r="AX321" s="148">
        <v>200.71999227228002</v>
      </c>
      <c r="AY321" s="148">
        <v>112.06022760585999</v>
      </c>
      <c r="AZ321" s="64">
        <v>868.84673643330257</v>
      </c>
      <c r="BB321" s="174">
        <f t="shared" si="112"/>
        <v>-0.26957405337491447</v>
      </c>
      <c r="BC321" s="174">
        <f t="shared" si="113"/>
        <v>-0.44170868911827965</v>
      </c>
      <c r="BD321" s="174">
        <f t="shared" si="114"/>
        <v>0.41403457993711501</v>
      </c>
      <c r="BE321" s="131"/>
    </row>
    <row r="322" spans="1:57" ht="13">
      <c r="A322" s="21" t="s">
        <v>344</v>
      </c>
      <c r="B322" s="356" t="s">
        <v>34</v>
      </c>
      <c r="C322" s="101">
        <v>-2</v>
      </c>
      <c r="D322" s="101">
        <v>-33</v>
      </c>
      <c r="E322" s="101">
        <v>1</v>
      </c>
      <c r="F322" s="101">
        <v>-42</v>
      </c>
      <c r="G322" s="106">
        <f t="shared" si="110"/>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379">
        <v>39.407000000000004</v>
      </c>
      <c r="AR322" s="95">
        <v>16.855</v>
      </c>
      <c r="AS322" s="379">
        <f t="shared" si="111"/>
        <v>16.854999999999997</v>
      </c>
      <c r="AT322" s="96">
        <v>63.582999999999998</v>
      </c>
      <c r="AU322" s="96">
        <v>63.582999999999998</v>
      </c>
      <c r="AV322" s="95">
        <v>-13.09</v>
      </c>
      <c r="AW322" s="95">
        <v>41.829000000000001</v>
      </c>
      <c r="AX322" s="95">
        <v>14.659000000000001</v>
      </c>
      <c r="AY322" s="95">
        <v>-30.902999999999999</v>
      </c>
      <c r="AZ322" s="472">
        <v>12.494999999999999</v>
      </c>
      <c r="BB322" s="174" t="str">
        <f t="shared" si="112"/>
        <v>ns</v>
      </c>
      <c r="BC322" s="174" t="str">
        <f t="shared" si="113"/>
        <v>ns</v>
      </c>
      <c r="BD322" s="174">
        <f t="shared" si="114"/>
        <v>-0.80348520831039738</v>
      </c>
      <c r="BE322" s="131"/>
    </row>
    <row r="323" spans="1:57" ht="13">
      <c r="A323" s="97" t="s">
        <v>345</v>
      </c>
      <c r="B323" s="357"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380">
        <v>0</v>
      </c>
      <c r="AR323" s="99">
        <v>0</v>
      </c>
      <c r="AS323" s="380">
        <f t="shared" si="111"/>
        <v>0</v>
      </c>
      <c r="AT323" s="100">
        <v>0</v>
      </c>
      <c r="AU323" s="100">
        <v>0</v>
      </c>
      <c r="AV323" s="99">
        <v>0</v>
      </c>
      <c r="AW323" s="99">
        <v>0</v>
      </c>
      <c r="AX323" s="99">
        <v>0</v>
      </c>
      <c r="AY323" s="99">
        <v>0</v>
      </c>
      <c r="AZ323" s="100">
        <v>0</v>
      </c>
      <c r="BB323" s="174" t="str">
        <f t="shared" si="112"/>
        <v>ns</v>
      </c>
      <c r="BC323" s="174" t="str">
        <f t="shared" si="113"/>
        <v>ns</v>
      </c>
      <c r="BD323" s="174" t="str">
        <f t="shared" si="114"/>
        <v>ns</v>
      </c>
      <c r="BE323" s="177"/>
    </row>
    <row r="324" spans="1:57" ht="13">
      <c r="A324" s="21" t="s">
        <v>346</v>
      </c>
      <c r="B324" s="356" t="s">
        <v>38</v>
      </c>
      <c r="C324" s="101">
        <v>0</v>
      </c>
      <c r="D324" s="101">
        <v>0</v>
      </c>
      <c r="E324" s="101">
        <v>0</v>
      </c>
      <c r="F324" s="101">
        <v>0</v>
      </c>
      <c r="G324" s="106">
        <f t="shared" si="110"/>
        <v>0</v>
      </c>
      <c r="H324" s="101">
        <v>0</v>
      </c>
      <c r="I324" s="101">
        <v>0</v>
      </c>
      <c r="J324" s="75">
        <v>0</v>
      </c>
      <c r="K324" s="75">
        <v>0</v>
      </c>
      <c r="L324" s="106">
        <v>0</v>
      </c>
      <c r="M324" s="145">
        <v>0</v>
      </c>
      <c r="N324" s="145">
        <v>0</v>
      </c>
      <c r="O324" s="145">
        <v>0</v>
      </c>
      <c r="P324" s="145">
        <v>0</v>
      </c>
      <c r="Q324" s="106">
        <v>0</v>
      </c>
      <c r="R324" s="145">
        <v>0</v>
      </c>
      <c r="S324" s="145">
        <v>0</v>
      </c>
      <c r="T324" s="145">
        <v>0</v>
      </c>
      <c r="U324" s="145">
        <v>0</v>
      </c>
      <c r="V324" s="106">
        <v>0</v>
      </c>
      <c r="W324" s="145">
        <v>0</v>
      </c>
      <c r="X324" s="145">
        <v>0</v>
      </c>
      <c r="Y324" s="145">
        <v>0</v>
      </c>
      <c r="Z324" s="145">
        <v>0</v>
      </c>
      <c r="AA324" s="106">
        <v>0</v>
      </c>
      <c r="AB324" s="145">
        <v>0</v>
      </c>
      <c r="AC324" s="145">
        <v>0</v>
      </c>
      <c r="AD324" s="145">
        <v>0</v>
      </c>
      <c r="AE324" s="145">
        <v>0</v>
      </c>
      <c r="AF324" s="106">
        <v>0</v>
      </c>
      <c r="AG324" s="145">
        <v>0</v>
      </c>
      <c r="AH324" s="145">
        <v>0</v>
      </c>
      <c r="AI324" s="145">
        <v>0</v>
      </c>
      <c r="AJ324" s="145">
        <v>0</v>
      </c>
      <c r="AK324" s="106">
        <v>0</v>
      </c>
      <c r="AL324" s="145">
        <v>0</v>
      </c>
      <c r="AM324" s="145">
        <v>0</v>
      </c>
      <c r="AN324" s="145">
        <v>0</v>
      </c>
      <c r="AO324" s="145">
        <v>0</v>
      </c>
      <c r="AP324" s="145">
        <v>0</v>
      </c>
      <c r="AQ324" s="305">
        <v>0</v>
      </c>
      <c r="AR324" s="145">
        <v>0</v>
      </c>
      <c r="AS324" s="305">
        <f t="shared" si="111"/>
        <v>0</v>
      </c>
      <c r="AT324" s="106">
        <v>0</v>
      </c>
      <c r="AU324" s="106">
        <v>0</v>
      </c>
      <c r="AV324" s="145">
        <v>0</v>
      </c>
      <c r="AW324" s="145">
        <v>0</v>
      </c>
      <c r="AX324" s="145">
        <v>0</v>
      </c>
      <c r="AY324" s="145">
        <v>0</v>
      </c>
      <c r="AZ324" s="66">
        <v>0</v>
      </c>
      <c r="BB324" s="174" t="str">
        <f t="shared" si="112"/>
        <v>ns</v>
      </c>
      <c r="BC324" s="174" t="str">
        <f t="shared" si="113"/>
        <v>ns</v>
      </c>
      <c r="BD324" s="174" t="str">
        <f t="shared" si="114"/>
        <v>ns</v>
      </c>
      <c r="BE324" s="131"/>
    </row>
    <row r="325" spans="1:57" ht="13">
      <c r="A325" s="21" t="s">
        <v>347</v>
      </c>
      <c r="B325" s="356" t="s">
        <v>40</v>
      </c>
      <c r="C325" s="101">
        <v>0</v>
      </c>
      <c r="D325" s="101">
        <v>0</v>
      </c>
      <c r="E325" s="101">
        <v>0</v>
      </c>
      <c r="F325" s="101">
        <v>0</v>
      </c>
      <c r="G325" s="106">
        <f t="shared" si="110"/>
        <v>0</v>
      </c>
      <c r="H325" s="101">
        <v>0</v>
      </c>
      <c r="I325" s="101">
        <v>0.26500000000000001</v>
      </c>
      <c r="J325" s="75">
        <v>-3.3000000000000002E-2</v>
      </c>
      <c r="K325" s="75">
        <v>2.7E-2</v>
      </c>
      <c r="L325" s="106">
        <v>0.25900000000000001</v>
      </c>
      <c r="M325" s="145">
        <v>0</v>
      </c>
      <c r="N325" s="145">
        <v>0</v>
      </c>
      <c r="O325" s="145">
        <v>0</v>
      </c>
      <c r="P325" s="145">
        <v>0.182</v>
      </c>
      <c r="Q325" s="106">
        <v>0.182</v>
      </c>
      <c r="R325" s="145">
        <v>0</v>
      </c>
      <c r="S325" s="145">
        <v>0</v>
      </c>
      <c r="T325" s="145">
        <v>0</v>
      </c>
      <c r="U325" s="145">
        <v>0</v>
      </c>
      <c r="V325" s="106">
        <v>0</v>
      </c>
      <c r="W325" s="145">
        <v>1.853</v>
      </c>
      <c r="X325" s="145">
        <v>6.0000000000000001E-3</v>
      </c>
      <c r="Y325" s="145">
        <v>7.6999999999999999E-2</v>
      </c>
      <c r="Z325" s="145">
        <v>0</v>
      </c>
      <c r="AA325" s="106">
        <v>1.9359999999999999</v>
      </c>
      <c r="AB325" s="145">
        <v>7.0000000000000001E-3</v>
      </c>
      <c r="AC325" s="145">
        <v>4.0000000000000001E-3</v>
      </c>
      <c r="AD325" s="145">
        <v>0</v>
      </c>
      <c r="AE325" s="145">
        <v>-1.0999999999999999E-2</v>
      </c>
      <c r="AF325" s="106">
        <v>0</v>
      </c>
      <c r="AG325" s="145">
        <v>6.8000000000000005E-2</v>
      </c>
      <c r="AH325" s="145">
        <v>3.0000000000000001E-3</v>
      </c>
      <c r="AI325" s="145">
        <v>0</v>
      </c>
      <c r="AJ325" s="145">
        <v>0.19500000000000001</v>
      </c>
      <c r="AK325" s="106">
        <v>0.26600000000000001</v>
      </c>
      <c r="AL325" s="145">
        <v>0</v>
      </c>
      <c r="AM325" s="145">
        <v>0</v>
      </c>
      <c r="AN325" s="145">
        <v>0</v>
      </c>
      <c r="AO325" s="145">
        <v>0</v>
      </c>
      <c r="AP325" s="145">
        <v>0</v>
      </c>
      <c r="AQ325" s="305">
        <v>0</v>
      </c>
      <c r="AR325" s="145">
        <v>0</v>
      </c>
      <c r="AS325" s="305">
        <f t="shared" si="111"/>
        <v>0</v>
      </c>
      <c r="AT325" s="106">
        <v>0</v>
      </c>
      <c r="AU325" s="106">
        <v>0</v>
      </c>
      <c r="AV325" s="145">
        <v>0</v>
      </c>
      <c r="AW325" s="145">
        <v>0</v>
      </c>
      <c r="AX325" s="145">
        <v>0</v>
      </c>
      <c r="AY325" s="145">
        <v>0</v>
      </c>
      <c r="AZ325" s="66">
        <v>0</v>
      </c>
      <c r="BB325" s="174" t="str">
        <f t="shared" si="112"/>
        <v>ns</v>
      </c>
      <c r="BC325" s="174" t="str">
        <f t="shared" si="113"/>
        <v>ns</v>
      </c>
      <c r="BD325" s="174" t="str">
        <f t="shared" si="114"/>
        <v>ns</v>
      </c>
      <c r="BE325" s="131"/>
    </row>
    <row r="326" spans="1:57" ht="13">
      <c r="A326" s="21" t="s">
        <v>348</v>
      </c>
      <c r="B326" s="356" t="s">
        <v>42</v>
      </c>
      <c r="C326" s="101">
        <v>0</v>
      </c>
      <c r="D326" s="101">
        <v>0</v>
      </c>
      <c r="E326" s="101">
        <v>0</v>
      </c>
      <c r="F326" s="101">
        <v>0</v>
      </c>
      <c r="G326" s="106">
        <f t="shared" si="110"/>
        <v>0</v>
      </c>
      <c r="H326" s="101">
        <v>0</v>
      </c>
      <c r="I326" s="101">
        <v>0</v>
      </c>
      <c r="J326" s="75">
        <v>0</v>
      </c>
      <c r="K326" s="75">
        <v>0</v>
      </c>
      <c r="L326" s="106">
        <v>0</v>
      </c>
      <c r="M326" s="145">
        <v>0</v>
      </c>
      <c r="N326" s="145">
        <v>0</v>
      </c>
      <c r="O326" s="145">
        <v>0</v>
      </c>
      <c r="P326" s="145">
        <v>0</v>
      </c>
      <c r="Q326" s="106">
        <v>0</v>
      </c>
      <c r="R326" s="145">
        <v>0</v>
      </c>
      <c r="S326" s="145">
        <v>0</v>
      </c>
      <c r="T326" s="145">
        <v>0</v>
      </c>
      <c r="U326" s="145">
        <v>0</v>
      </c>
      <c r="V326" s="106">
        <v>0</v>
      </c>
      <c r="W326" s="145">
        <v>0</v>
      </c>
      <c r="X326" s="145">
        <v>0</v>
      </c>
      <c r="Y326" s="145">
        <v>0</v>
      </c>
      <c r="Z326" s="145">
        <v>0</v>
      </c>
      <c r="AA326" s="106">
        <v>0</v>
      </c>
      <c r="AB326" s="145">
        <v>0</v>
      </c>
      <c r="AC326" s="145">
        <v>0</v>
      </c>
      <c r="AD326" s="145">
        <v>0</v>
      </c>
      <c r="AE326" s="145">
        <v>0</v>
      </c>
      <c r="AF326" s="106">
        <v>0</v>
      </c>
      <c r="AG326" s="145">
        <v>0</v>
      </c>
      <c r="AH326" s="145">
        <v>0</v>
      </c>
      <c r="AI326" s="145">
        <v>0</v>
      </c>
      <c r="AJ326" s="145">
        <v>0</v>
      </c>
      <c r="AK326" s="106">
        <v>0</v>
      </c>
      <c r="AL326" s="145">
        <v>0</v>
      </c>
      <c r="AM326" s="145">
        <v>0</v>
      </c>
      <c r="AN326" s="145">
        <v>0</v>
      </c>
      <c r="AO326" s="145">
        <v>0</v>
      </c>
      <c r="AP326" s="145">
        <v>0</v>
      </c>
      <c r="AQ326" s="305">
        <v>0</v>
      </c>
      <c r="AR326" s="145">
        <v>0</v>
      </c>
      <c r="AS326" s="305">
        <f t="shared" si="111"/>
        <v>0</v>
      </c>
      <c r="AT326" s="106">
        <v>0</v>
      </c>
      <c r="AU326" s="106">
        <v>0</v>
      </c>
      <c r="AV326" s="145">
        <v>0</v>
      </c>
      <c r="AW326" s="145">
        <v>0</v>
      </c>
      <c r="AX326" s="145">
        <v>0</v>
      </c>
      <c r="AY326" s="145">
        <v>0</v>
      </c>
      <c r="AZ326" s="66">
        <v>0</v>
      </c>
      <c r="BB326" s="174" t="str">
        <f t="shared" si="112"/>
        <v>ns</v>
      </c>
      <c r="BC326" s="174" t="str">
        <f t="shared" si="113"/>
        <v>ns</v>
      </c>
      <c r="BD326" s="174" t="str">
        <f t="shared" si="114"/>
        <v>ns</v>
      </c>
      <c r="BE326" s="131"/>
    </row>
    <row r="327" spans="1:57" ht="13">
      <c r="A327" s="21" t="s">
        <v>349</v>
      </c>
      <c r="B327" s="355" t="s">
        <v>44</v>
      </c>
      <c r="C327" s="63">
        <v>230</v>
      </c>
      <c r="D327" s="63">
        <v>291</v>
      </c>
      <c r="E327" s="63">
        <v>36</v>
      </c>
      <c r="F327" s="63">
        <v>-114</v>
      </c>
      <c r="G327" s="64">
        <f t="shared" si="110"/>
        <v>443</v>
      </c>
      <c r="H327" s="63">
        <v>11.082999999999998</v>
      </c>
      <c r="I327" s="63">
        <v>144.73400000000001</v>
      </c>
      <c r="J327" s="77">
        <v>352.76100000000002</v>
      </c>
      <c r="K327" s="77">
        <v>120.664603</v>
      </c>
      <c r="L327" s="64">
        <v>629.24260300000003</v>
      </c>
      <c r="M327" s="148">
        <v>187.76400000000001</v>
      </c>
      <c r="N327" s="148">
        <v>213.11</v>
      </c>
      <c r="O327" s="148">
        <v>126.373278750772</v>
      </c>
      <c r="P327" s="148">
        <v>98.552000000000007</v>
      </c>
      <c r="Q327" s="64">
        <v>625.79927875077192</v>
      </c>
      <c r="R327" s="148">
        <v>39.058281489122365</v>
      </c>
      <c r="S327" s="148">
        <v>214.48039829194428</v>
      </c>
      <c r="T327" s="148">
        <v>52.117000000000004</v>
      </c>
      <c r="U327" s="148">
        <v>-23.975999999999999</v>
      </c>
      <c r="V327" s="64">
        <v>281.67967978106662</v>
      </c>
      <c r="W327" s="148">
        <v>15.832650000000001</v>
      </c>
      <c r="X327" s="148">
        <v>160.23338411533518</v>
      </c>
      <c r="Y327" s="148">
        <v>150.96099999999998</v>
      </c>
      <c r="Z327" s="148">
        <v>169.75899999999999</v>
      </c>
      <c r="AA327" s="64">
        <v>496.78603411533521</v>
      </c>
      <c r="AB327" s="148">
        <v>57.606493403725523</v>
      </c>
      <c r="AC327" s="148">
        <v>349.95349400000003</v>
      </c>
      <c r="AD327" s="148">
        <v>304.56331699999998</v>
      </c>
      <c r="AE327" s="148">
        <v>140.21286359627447</v>
      </c>
      <c r="AF327" s="64">
        <v>852.33616800000004</v>
      </c>
      <c r="AG327" s="148">
        <v>126.93699999999998</v>
      </c>
      <c r="AH327" s="148">
        <v>219.95674299999999</v>
      </c>
      <c r="AI327" s="148">
        <v>146.87493299991092</v>
      </c>
      <c r="AJ327" s="148">
        <v>64.398063631938228</v>
      </c>
      <c r="AK327" s="64">
        <v>558.16673963184917</v>
      </c>
      <c r="AL327" s="148">
        <v>10.477176611000004</v>
      </c>
      <c r="AM327" s="148">
        <v>10.477176611000004</v>
      </c>
      <c r="AN327" s="148">
        <v>386.84798880683309</v>
      </c>
      <c r="AO327" s="148">
        <v>386.84798880683314</v>
      </c>
      <c r="AP327" s="148">
        <v>110.43037405151489</v>
      </c>
      <c r="AQ327" s="306">
        <v>110.43037405151489</v>
      </c>
      <c r="AR327" s="148">
        <v>170.27264366891868</v>
      </c>
      <c r="AS327" s="306">
        <f t="shared" si="111"/>
        <v>170.27264366891859</v>
      </c>
      <c r="AT327" s="64">
        <v>678.02818313826663</v>
      </c>
      <c r="AU327" s="64">
        <v>678.02818313826663</v>
      </c>
      <c r="AV327" s="148">
        <v>242.08144111470031</v>
      </c>
      <c r="AW327" s="148">
        <v>342.72407544046217</v>
      </c>
      <c r="AX327" s="148">
        <v>215.37899227228002</v>
      </c>
      <c r="AY327" s="148">
        <v>81.157227605860001</v>
      </c>
      <c r="AZ327" s="64">
        <v>881.34173643330257</v>
      </c>
      <c r="BB327" s="174">
        <f t="shared" si="112"/>
        <v>-0.52336895782470116</v>
      </c>
      <c r="BC327" s="174">
        <f t="shared" si="113"/>
        <v>-0.62318874858852613</v>
      </c>
      <c r="BD327" s="174">
        <f t="shared" si="114"/>
        <v>0.29986003288830143</v>
      </c>
      <c r="BE327" s="131"/>
    </row>
    <row r="328" spans="1:57" ht="13">
      <c r="A328" s="21" t="s">
        <v>350</v>
      </c>
      <c r="B328" s="356" t="s">
        <v>46</v>
      </c>
      <c r="C328" s="101">
        <v>-90</v>
      </c>
      <c r="D328" s="101">
        <v>-91</v>
      </c>
      <c r="E328" s="101">
        <v>-16</v>
      </c>
      <c r="F328" s="101">
        <v>39</v>
      </c>
      <c r="G328" s="106">
        <f t="shared" si="110"/>
        <v>-158</v>
      </c>
      <c r="H328" s="101">
        <v>-24.199000000000002</v>
      </c>
      <c r="I328" s="101">
        <v>-42.656999999999996</v>
      </c>
      <c r="J328" s="75">
        <v>-66.575999999999993</v>
      </c>
      <c r="K328" s="75">
        <v>-52.610726999999997</v>
      </c>
      <c r="L328" s="106">
        <v>-186.04272699999999</v>
      </c>
      <c r="M328" s="145">
        <v>-65.971000000000004</v>
      </c>
      <c r="N328" s="145">
        <v>-62.184999999999995</v>
      </c>
      <c r="O328" s="145">
        <v>-36.110711414723262</v>
      </c>
      <c r="P328" s="145">
        <v>-23.613</v>
      </c>
      <c r="Q328" s="106">
        <v>-187.87971141472326</v>
      </c>
      <c r="R328" s="145">
        <v>-34.072861444565845</v>
      </c>
      <c r="S328" s="145">
        <v>-41.15519385889462</v>
      </c>
      <c r="T328" s="145">
        <v>-19.458651249999999</v>
      </c>
      <c r="U328" s="145">
        <v>20.625038249999999</v>
      </c>
      <c r="V328" s="106">
        <v>-74.061668303460465</v>
      </c>
      <c r="W328" s="145">
        <v>-28.465154871899554</v>
      </c>
      <c r="X328" s="145">
        <v>-25.08152119778531</v>
      </c>
      <c r="Y328" s="145">
        <v>-23.492999999999999</v>
      </c>
      <c r="Z328" s="145">
        <v>-43.575500000000005</v>
      </c>
      <c r="AA328" s="106">
        <v>-120.61517606968486</v>
      </c>
      <c r="AB328" s="145">
        <v>-36.257489713407622</v>
      </c>
      <c r="AC328" s="145">
        <v>-109.97013099999999</v>
      </c>
      <c r="AD328" s="145">
        <v>-81.597414999999998</v>
      </c>
      <c r="AE328" s="145">
        <v>-18.716000000000001</v>
      </c>
      <c r="AF328" s="106">
        <v>-246.54103571340764</v>
      </c>
      <c r="AG328" s="145">
        <v>-69.639999999999986</v>
      </c>
      <c r="AH328" s="145">
        <v>-57.628972000000005</v>
      </c>
      <c r="AI328" s="145">
        <v>-26.078911517636215</v>
      </c>
      <c r="AJ328" s="145">
        <v>-1.8161885361296439</v>
      </c>
      <c r="AK328" s="106">
        <v>-155.16407205376586</v>
      </c>
      <c r="AL328" s="145">
        <v>-58.530452308000001</v>
      </c>
      <c r="AM328" s="145">
        <v>-58.530452308000001</v>
      </c>
      <c r="AN328" s="145">
        <v>-50.567157109081187</v>
      </c>
      <c r="AO328" s="145">
        <v>-50.567157109081187</v>
      </c>
      <c r="AP328" s="145">
        <v>-17.960824372680271</v>
      </c>
      <c r="AQ328" s="305">
        <v>-17.960824372680264</v>
      </c>
      <c r="AR328" s="145">
        <v>-38.131345313934368</v>
      </c>
      <c r="AS328" s="305">
        <f t="shared" si="111"/>
        <v>-38.131345313934368</v>
      </c>
      <c r="AT328" s="106">
        <v>-165.18977910369583</v>
      </c>
      <c r="AU328" s="106">
        <v>-165.18977910369583</v>
      </c>
      <c r="AV328" s="145">
        <v>-89.179500515306998</v>
      </c>
      <c r="AW328" s="145">
        <v>-42.999699787486598</v>
      </c>
      <c r="AX328" s="145">
        <v>-63.726701650048795</v>
      </c>
      <c r="AY328" s="145">
        <v>-87.311574915240598</v>
      </c>
      <c r="AZ328" s="66">
        <v>-283.217476868083</v>
      </c>
      <c r="BB328" s="174" t="str">
        <f t="shared" si="112"/>
        <v>x2.3</v>
      </c>
      <c r="BC328" s="174">
        <f t="shared" si="113"/>
        <v>0.37009405248535643</v>
      </c>
      <c r="BD328" s="174">
        <f t="shared" si="114"/>
        <v>0.71449758214336456</v>
      </c>
      <c r="BE328" s="131"/>
    </row>
    <row r="329" spans="1:57" ht="13">
      <c r="A329" s="21" t="s">
        <v>351</v>
      </c>
      <c r="B329" s="356" t="s">
        <v>48</v>
      </c>
      <c r="C329" s="101">
        <v>0</v>
      </c>
      <c r="D329" s="101">
        <v>-1</v>
      </c>
      <c r="E329" s="101">
        <v>-1</v>
      </c>
      <c r="F329" s="101">
        <v>0</v>
      </c>
      <c r="G329" s="106">
        <f t="shared" si="110"/>
        <v>-2</v>
      </c>
      <c r="H329" s="101">
        <v>-9.0999999999999998E-2</v>
      </c>
      <c r="I329" s="101">
        <v>11.255000000000001</v>
      </c>
      <c r="J329" s="75">
        <v>-0.35699999999999998</v>
      </c>
      <c r="K329" s="75">
        <v>0.09</v>
      </c>
      <c r="L329" s="106">
        <v>10.897</v>
      </c>
      <c r="M329" s="145">
        <v>0</v>
      </c>
      <c r="N329" s="145">
        <v>0</v>
      </c>
      <c r="O329" s="145">
        <v>0</v>
      </c>
      <c r="P329" s="145">
        <v>0</v>
      </c>
      <c r="Q329" s="106">
        <v>0</v>
      </c>
      <c r="R329" s="145">
        <v>0</v>
      </c>
      <c r="S329" s="145">
        <v>0</v>
      </c>
      <c r="T329" s="145">
        <v>0</v>
      </c>
      <c r="U329" s="145">
        <v>0</v>
      </c>
      <c r="V329" s="106">
        <v>0</v>
      </c>
      <c r="W329" s="145">
        <v>0</v>
      </c>
      <c r="X329" s="145">
        <v>0</v>
      </c>
      <c r="Y329" s="145">
        <v>0</v>
      </c>
      <c r="Z329" s="145">
        <v>0</v>
      </c>
      <c r="AA329" s="106">
        <v>0</v>
      </c>
      <c r="AB329" s="145">
        <v>0</v>
      </c>
      <c r="AC329" s="145">
        <v>0</v>
      </c>
      <c r="AD329" s="145">
        <v>0</v>
      </c>
      <c r="AE329" s="145">
        <v>0</v>
      </c>
      <c r="AF329" s="106">
        <v>0</v>
      </c>
      <c r="AG329" s="145">
        <v>0</v>
      </c>
      <c r="AH329" s="145">
        <v>0</v>
      </c>
      <c r="AI329" s="145">
        <v>0</v>
      </c>
      <c r="AJ329" s="145">
        <v>0</v>
      </c>
      <c r="AK329" s="106">
        <v>0</v>
      </c>
      <c r="AL329" s="145">
        <v>0</v>
      </c>
      <c r="AM329" s="145">
        <v>0</v>
      </c>
      <c r="AN329" s="145">
        <v>0</v>
      </c>
      <c r="AO329" s="145">
        <v>0</v>
      </c>
      <c r="AP329" s="145">
        <v>-1.0609999999999999</v>
      </c>
      <c r="AQ329" s="305">
        <v>-1.0609999999999999</v>
      </c>
      <c r="AR329" s="145">
        <v>1.0609999999999999</v>
      </c>
      <c r="AS329" s="305">
        <f t="shared" si="111"/>
        <v>1.0609999999999999</v>
      </c>
      <c r="AT329" s="106">
        <v>0</v>
      </c>
      <c r="AU329" s="106">
        <v>0</v>
      </c>
      <c r="AV329" s="145">
        <v>0</v>
      </c>
      <c r="AW329" s="145">
        <v>0</v>
      </c>
      <c r="AX329" s="145">
        <v>0</v>
      </c>
      <c r="AY329" s="145">
        <v>0</v>
      </c>
      <c r="AZ329" s="66">
        <v>0</v>
      </c>
      <c r="BB329" s="174">
        <f t="shared" si="112"/>
        <v>-1</v>
      </c>
      <c r="BC329" s="174" t="str">
        <f t="shared" si="113"/>
        <v>ns</v>
      </c>
      <c r="BD329" s="174" t="str">
        <f t="shared" si="114"/>
        <v>ns</v>
      </c>
      <c r="BE329" s="131"/>
    </row>
    <row r="330" spans="1:57" ht="13">
      <c r="A330" s="21" t="s">
        <v>352</v>
      </c>
      <c r="B330" s="355" t="s">
        <v>50</v>
      </c>
      <c r="C330" s="63">
        <v>140</v>
      </c>
      <c r="D330" s="63">
        <v>199</v>
      </c>
      <c r="E330" s="63">
        <v>19</v>
      </c>
      <c r="F330" s="63">
        <v>-75</v>
      </c>
      <c r="G330" s="64">
        <f t="shared" si="110"/>
        <v>283</v>
      </c>
      <c r="H330" s="63">
        <v>-13.207000000000001</v>
      </c>
      <c r="I330" s="63">
        <v>113.33199999999999</v>
      </c>
      <c r="J330" s="77">
        <v>285.82799999999997</v>
      </c>
      <c r="K330" s="77">
        <v>68.143876000000006</v>
      </c>
      <c r="L330" s="64">
        <v>454.09687600000001</v>
      </c>
      <c r="M330" s="148">
        <v>121.79300000000001</v>
      </c>
      <c r="N330" s="148">
        <v>150.92500000000001</v>
      </c>
      <c r="O330" s="148">
        <v>90.262567336048733</v>
      </c>
      <c r="P330" s="148">
        <v>74.939000000000007</v>
      </c>
      <c r="Q330" s="64">
        <v>437.91956733604877</v>
      </c>
      <c r="R330" s="148">
        <v>4.9854200445565091</v>
      </c>
      <c r="S330" s="148">
        <v>173.32520443304969</v>
      </c>
      <c r="T330" s="148">
        <v>32.658348750000002</v>
      </c>
      <c r="U330" s="148">
        <v>-3.3509617499999997</v>
      </c>
      <c r="V330" s="64">
        <v>207.61801147760619</v>
      </c>
      <c r="W330" s="148">
        <v>-12.632504871899553</v>
      </c>
      <c r="X330" s="148">
        <v>135.15186291754986</v>
      </c>
      <c r="Y330" s="148">
        <v>127.468</v>
      </c>
      <c r="Z330" s="148">
        <v>126.18350000000001</v>
      </c>
      <c r="AA330" s="64">
        <v>376.17085804565033</v>
      </c>
      <c r="AB330" s="148">
        <v>21.349003690317907</v>
      </c>
      <c r="AC330" s="148">
        <v>239.983363</v>
      </c>
      <c r="AD330" s="148">
        <v>222.965902</v>
      </c>
      <c r="AE330" s="148">
        <v>121.49686359627447</v>
      </c>
      <c r="AF330" s="64">
        <v>605.79513228659243</v>
      </c>
      <c r="AG330" s="148">
        <v>57.296999999999997</v>
      </c>
      <c r="AH330" s="148">
        <v>162.32777099999998</v>
      </c>
      <c r="AI330" s="148">
        <v>120.79602148227472</v>
      </c>
      <c r="AJ330" s="148">
        <v>62.581875095808584</v>
      </c>
      <c r="AK330" s="64">
        <v>403.00266757808328</v>
      </c>
      <c r="AL330" s="148">
        <v>-48.053275696999997</v>
      </c>
      <c r="AM330" s="148">
        <v>-48.053275696999997</v>
      </c>
      <c r="AN330" s="148">
        <v>336.28083169775192</v>
      </c>
      <c r="AO330" s="148">
        <v>336.28083169775192</v>
      </c>
      <c r="AP330" s="148">
        <v>91.408549678834618</v>
      </c>
      <c r="AQ330" s="306">
        <v>91.408549678834618</v>
      </c>
      <c r="AR330" s="148">
        <v>133.20229835498429</v>
      </c>
      <c r="AS330" s="306">
        <f t="shared" si="111"/>
        <v>133.20229835498435</v>
      </c>
      <c r="AT330" s="64">
        <v>512.83840403457089</v>
      </c>
      <c r="AU330" s="64">
        <v>512.83840403457089</v>
      </c>
      <c r="AV330" s="148">
        <v>152.90194059939333</v>
      </c>
      <c r="AW330" s="148">
        <v>299.7243756529756</v>
      </c>
      <c r="AX330" s="148">
        <v>151.65229062223122</v>
      </c>
      <c r="AY330" s="148">
        <v>-6.1543473093805954</v>
      </c>
      <c r="AZ330" s="64">
        <v>598.12425956521952</v>
      </c>
      <c r="BB330" s="174" t="str">
        <f t="shared" si="112"/>
        <v>ns</v>
      </c>
      <c r="BC330" s="174" t="str">
        <f t="shared" si="113"/>
        <v>ns</v>
      </c>
      <c r="BD330" s="174">
        <f t="shared" si="114"/>
        <v>0.16630161637602203</v>
      </c>
      <c r="BE330" s="131"/>
    </row>
    <row r="331" spans="1:57" ht="13">
      <c r="A331" s="21" t="s">
        <v>353</v>
      </c>
      <c r="B331" s="356" t="s">
        <v>52</v>
      </c>
      <c r="C331" s="101">
        <v>-3</v>
      </c>
      <c r="D331" s="101">
        <v>-4</v>
      </c>
      <c r="E331" s="101">
        <v>-1</v>
      </c>
      <c r="F331" s="101">
        <v>2</v>
      </c>
      <c r="G331" s="106">
        <f t="shared" si="110"/>
        <v>-6</v>
      </c>
      <c r="H331" s="101">
        <v>6.3E-2</v>
      </c>
      <c r="I331" s="101">
        <v>0.34799999999999998</v>
      </c>
      <c r="J331" s="101">
        <v>-10.8558</v>
      </c>
      <c r="K331" s="101">
        <v>-0.10007300000000005</v>
      </c>
      <c r="L331" s="106">
        <v>-10.544872999999999</v>
      </c>
      <c r="M331" s="145">
        <v>-2.7759999999999998</v>
      </c>
      <c r="N331" s="145">
        <v>-2.9185172000000001</v>
      </c>
      <c r="O331" s="145">
        <v>-1.5615736515938869</v>
      </c>
      <c r="P331" s="145">
        <v>-1.5899999999999999</v>
      </c>
      <c r="Q331" s="106">
        <v>-8.8460908515938872</v>
      </c>
      <c r="R331" s="145">
        <v>-0.22898324098024322</v>
      </c>
      <c r="S331" s="145">
        <v>-3.8060564975270932</v>
      </c>
      <c r="T331" s="145">
        <v>-0.62211777712499994</v>
      </c>
      <c r="U331" s="145">
        <v>0.19917714702499983</v>
      </c>
      <c r="V331" s="106">
        <v>-4.4579803686073367</v>
      </c>
      <c r="W331" s="145">
        <v>6.6970578317045448E-3</v>
      </c>
      <c r="X331" s="145">
        <v>-2.7650364430613621</v>
      </c>
      <c r="Y331" s="145">
        <v>-2.8639999999999999</v>
      </c>
      <c r="Z331" s="145">
        <v>-4.4522461499999997</v>
      </c>
      <c r="AA331" s="106">
        <v>-10.074585535229657</v>
      </c>
      <c r="AB331" s="145">
        <v>-0.42300638229408899</v>
      </c>
      <c r="AC331" s="145">
        <v>-4.9492889999999994</v>
      </c>
      <c r="AD331" s="145">
        <v>-4.8223959999999995</v>
      </c>
      <c r="AE331" s="145">
        <v>-3.4805496176999999</v>
      </c>
      <c r="AF331" s="106">
        <v>-13.67524099999409</v>
      </c>
      <c r="AG331" s="145">
        <v>-0.7883150000000001</v>
      </c>
      <c r="AH331" s="145">
        <v>-3.2625369999999996</v>
      </c>
      <c r="AI331" s="145">
        <v>-2.4052001790547264</v>
      </c>
      <c r="AJ331" s="145">
        <v>-1.7518991056919397</v>
      </c>
      <c r="AK331" s="106">
        <v>-8.2079512847466667</v>
      </c>
      <c r="AL331" s="145">
        <v>1.0288714537284509</v>
      </c>
      <c r="AM331" s="145">
        <v>1.0288714537284509</v>
      </c>
      <c r="AN331" s="145">
        <v>-7.9054205468167691</v>
      </c>
      <c r="AO331" s="145">
        <v>-7.9054205468167691</v>
      </c>
      <c r="AP331" s="145">
        <v>-2.1223306635664625</v>
      </c>
      <c r="AQ331" s="305">
        <v>-2.1223306635664629</v>
      </c>
      <c r="AR331" s="145">
        <v>-3.46237255331615</v>
      </c>
      <c r="AS331" s="305">
        <f t="shared" si="111"/>
        <v>-3.4623725533161496</v>
      </c>
      <c r="AT331" s="106">
        <v>-12.461252309970931</v>
      </c>
      <c r="AU331" s="106">
        <v>-12.461252309970931</v>
      </c>
      <c r="AV331" s="145">
        <v>-3.7726543753664714</v>
      </c>
      <c r="AW331" s="145">
        <v>-7.2925090770613554</v>
      </c>
      <c r="AX331" s="145">
        <v>-3.81412928087</v>
      </c>
      <c r="AY331" s="145">
        <v>-0.63334694078999998</v>
      </c>
      <c r="AZ331" s="66">
        <v>-15.512639674087827</v>
      </c>
      <c r="BB331" s="174">
        <f t="shared" si="112"/>
        <v>-0.81707718304796506</v>
      </c>
      <c r="BC331" s="174">
        <f t="shared" si="113"/>
        <v>-0.83394717531820683</v>
      </c>
      <c r="BD331" s="174">
        <f t="shared" si="114"/>
        <v>0.24487004100505327</v>
      </c>
      <c r="BE331" s="131"/>
    </row>
    <row r="332" spans="1:57" ht="13">
      <c r="A332" s="21" t="s">
        <v>354</v>
      </c>
      <c r="B332" s="358" t="s">
        <v>54</v>
      </c>
      <c r="C332" s="64">
        <v>137</v>
      </c>
      <c r="D332" s="64">
        <v>195</v>
      </c>
      <c r="E332" s="64">
        <v>18</v>
      </c>
      <c r="F332" s="64">
        <v>-73</v>
      </c>
      <c r="G332" s="64">
        <f t="shared" si="110"/>
        <v>277</v>
      </c>
      <c r="H332" s="64">
        <v>-13.144</v>
      </c>
      <c r="I332" s="64">
        <v>113.68</v>
      </c>
      <c r="J332" s="78">
        <v>274.97219999999999</v>
      </c>
      <c r="K332" s="78">
        <v>68.043802999999997</v>
      </c>
      <c r="L332" s="64">
        <v>443.55200300000001</v>
      </c>
      <c r="M332" s="149">
        <v>119.017</v>
      </c>
      <c r="N332" s="149">
        <v>148.00648280000001</v>
      </c>
      <c r="O332" s="149">
        <v>88.700993684454858</v>
      </c>
      <c r="P332" s="149">
        <v>73.349000000000004</v>
      </c>
      <c r="Q332" s="64">
        <v>429.07347648445483</v>
      </c>
      <c r="R332" s="149">
        <v>4.7564368035762676</v>
      </c>
      <c r="S332" s="149">
        <v>169.5191479355226</v>
      </c>
      <c r="T332" s="149">
        <v>32.036230972875003</v>
      </c>
      <c r="U332" s="149">
        <v>-3.1517846029749998</v>
      </c>
      <c r="V332" s="64">
        <v>203.16003110899885</v>
      </c>
      <c r="W332" s="149">
        <v>-12.62580781406785</v>
      </c>
      <c r="X332" s="149">
        <v>132.38682647448852</v>
      </c>
      <c r="Y332" s="149">
        <v>124.604</v>
      </c>
      <c r="Z332" s="149">
        <v>121.73125385</v>
      </c>
      <c r="AA332" s="64">
        <v>366.09627251042065</v>
      </c>
      <c r="AB332" s="149">
        <v>20.92599730802382</v>
      </c>
      <c r="AC332" s="149">
        <v>235.034074</v>
      </c>
      <c r="AD332" s="149">
        <v>218.143506</v>
      </c>
      <c r="AE332" s="149">
        <v>118.01631397857447</v>
      </c>
      <c r="AF332" s="64">
        <v>592.1198912865982</v>
      </c>
      <c r="AG332" s="149">
        <v>56.508685</v>
      </c>
      <c r="AH332" s="149">
        <v>159.065234</v>
      </c>
      <c r="AI332" s="149">
        <v>118.39082130321999</v>
      </c>
      <c r="AJ332" s="149">
        <v>60.829975990116637</v>
      </c>
      <c r="AK332" s="64">
        <v>394.79471629333665</v>
      </c>
      <c r="AL332" s="149">
        <v>-47.024404243271555</v>
      </c>
      <c r="AM332" s="149">
        <v>-47.024404243271555</v>
      </c>
      <c r="AN332" s="149">
        <v>328.37541115093512</v>
      </c>
      <c r="AO332" s="149">
        <v>328.37541115093512</v>
      </c>
      <c r="AP332" s="149">
        <v>89.286219015268145</v>
      </c>
      <c r="AQ332" s="306">
        <v>89.286219015268159</v>
      </c>
      <c r="AR332" s="149">
        <v>129.73992580166816</v>
      </c>
      <c r="AS332" s="306">
        <f t="shared" si="111"/>
        <v>129.73992580166816</v>
      </c>
      <c r="AT332" s="64">
        <v>500.37715172459991</v>
      </c>
      <c r="AU332" s="64">
        <v>500.37715172459991</v>
      </c>
      <c r="AV332" s="149">
        <v>149.12928622402688</v>
      </c>
      <c r="AW332" s="149">
        <v>292.43186657591423</v>
      </c>
      <c r="AX332" s="149">
        <v>147.8381613413612</v>
      </c>
      <c r="AY332" s="149">
        <v>-6.7876942501705955</v>
      </c>
      <c r="AZ332" s="64">
        <v>582.61161989113168</v>
      </c>
      <c r="BB332" s="174" t="str">
        <f t="shared" si="112"/>
        <v>ns</v>
      </c>
      <c r="BC332" s="174" t="str">
        <f t="shared" si="113"/>
        <v>ns</v>
      </c>
      <c r="BD332" s="174">
        <f t="shared" si="114"/>
        <v>0.16434497035506612</v>
      </c>
      <c r="BE332" s="131"/>
    </row>
    <row r="333" spans="1:57" ht="13">
      <c r="A333" s="123" t="s">
        <v>355</v>
      </c>
      <c r="B333" s="357" t="s">
        <v>340</v>
      </c>
      <c r="C333" s="98">
        <v>10</v>
      </c>
      <c r="D333" s="98">
        <v>57</v>
      </c>
      <c r="E333" s="98">
        <v>14</v>
      </c>
      <c r="F333" s="99">
        <v>-53</v>
      </c>
      <c r="G333" s="100">
        <f t="shared" si="110"/>
        <v>28</v>
      </c>
      <c r="H333" s="99">
        <v>0</v>
      </c>
      <c r="I333" s="99">
        <v>0</v>
      </c>
      <c r="J333" s="99">
        <v>0</v>
      </c>
      <c r="K333" s="99">
        <v>0</v>
      </c>
      <c r="L333" s="100">
        <v>0</v>
      </c>
      <c r="M333" s="99">
        <v>0</v>
      </c>
      <c r="N333" s="99">
        <v>0</v>
      </c>
      <c r="O333" s="99">
        <v>0</v>
      </c>
      <c r="P333" s="99">
        <v>0</v>
      </c>
      <c r="Q333" s="100">
        <v>0</v>
      </c>
      <c r="R333" s="99">
        <v>0</v>
      </c>
      <c r="S333" s="99">
        <v>0</v>
      </c>
      <c r="T333" s="99">
        <v>0</v>
      </c>
      <c r="U333" s="99">
        <v>0</v>
      </c>
      <c r="V333" s="100">
        <v>0</v>
      </c>
      <c r="W333" s="99">
        <v>0</v>
      </c>
      <c r="X333" s="99">
        <v>0</v>
      </c>
      <c r="Y333" s="99">
        <v>0</v>
      </c>
      <c r="Z333" s="99">
        <v>0</v>
      </c>
      <c r="AA333" s="100">
        <v>0</v>
      </c>
      <c r="AB333" s="99">
        <v>0</v>
      </c>
      <c r="AC333" s="99">
        <v>0</v>
      </c>
      <c r="AD333" s="99">
        <v>0</v>
      </c>
      <c r="AE333" s="99">
        <v>0</v>
      </c>
      <c r="AF333" s="100">
        <v>0</v>
      </c>
      <c r="AG333" s="99">
        <v>0</v>
      </c>
      <c r="AH333" s="99">
        <v>0</v>
      </c>
      <c r="AI333" s="99">
        <v>0</v>
      </c>
      <c r="AJ333" s="99">
        <v>0</v>
      </c>
      <c r="AK333" s="100">
        <v>0</v>
      </c>
      <c r="AL333" s="99">
        <v>0</v>
      </c>
      <c r="AM333" s="99">
        <v>0</v>
      </c>
      <c r="AN333" s="99">
        <v>0</v>
      </c>
      <c r="AO333" s="99">
        <v>0</v>
      </c>
      <c r="AP333" s="99">
        <v>0</v>
      </c>
      <c r="AQ333" s="380">
        <v>0</v>
      </c>
      <c r="AR333" s="99">
        <v>0</v>
      </c>
      <c r="AS333" s="380">
        <f t="shared" si="111"/>
        <v>0</v>
      </c>
      <c r="AT333" s="100">
        <v>0</v>
      </c>
      <c r="AU333" s="100">
        <v>0</v>
      </c>
      <c r="AV333" s="99">
        <v>0</v>
      </c>
      <c r="AW333" s="99">
        <v>0</v>
      </c>
      <c r="AX333" s="99">
        <v>0</v>
      </c>
      <c r="AY333" s="99">
        <v>0</v>
      </c>
      <c r="AZ333" s="98">
        <f>AV333+AW333+AX333+AY333</f>
        <v>0</v>
      </c>
      <c r="BB333" s="174"/>
      <c r="BC333" s="174"/>
      <c r="BD333" s="174"/>
      <c r="BE333" s="177"/>
    </row>
    <row r="334" spans="1:57" ht="13">
      <c r="A334" s="21"/>
      <c r="B334" s="21"/>
      <c r="C334" s="88"/>
      <c r="D334" s="88"/>
      <c r="E334" s="88"/>
      <c r="F334" s="88"/>
      <c r="G334" s="88"/>
      <c r="H334" s="88"/>
      <c r="I334" s="88"/>
      <c r="J334" s="101"/>
      <c r="K334" s="101"/>
      <c r="L334" s="88"/>
      <c r="M334" s="144"/>
      <c r="N334" s="144"/>
      <c r="O334" s="144"/>
      <c r="P334" s="144"/>
      <c r="Q334" s="88"/>
      <c r="R334" s="144"/>
      <c r="S334" s="144"/>
      <c r="T334" s="144"/>
      <c r="U334" s="144"/>
      <c r="V334" s="88"/>
      <c r="W334" s="144"/>
      <c r="X334" s="144"/>
      <c r="Y334" s="144"/>
      <c r="Z334" s="144"/>
      <c r="AA334" s="144"/>
      <c r="AB334" s="144"/>
      <c r="AC334" s="144"/>
      <c r="AD334" s="144"/>
      <c r="AE334" s="144"/>
      <c r="AF334" s="144"/>
      <c r="AG334" s="144"/>
      <c r="AH334" s="144"/>
      <c r="AI334" s="144"/>
      <c r="AJ334" s="144"/>
      <c r="AK334" s="144"/>
      <c r="AL334" s="144"/>
      <c r="AM334" s="144"/>
      <c r="AN334" s="144"/>
      <c r="AO334" s="144"/>
      <c r="AP334" s="144"/>
      <c r="AQ334" s="144"/>
      <c r="AR334" s="144"/>
      <c r="AS334" s="144"/>
      <c r="AT334" s="144"/>
      <c r="AU334" s="144"/>
      <c r="AV334" s="144"/>
      <c r="AW334" s="144"/>
      <c r="AX334" s="144"/>
      <c r="AY334" s="144"/>
      <c r="AZ334" s="478"/>
      <c r="BB334" s="178"/>
      <c r="BC334" s="178"/>
      <c r="BD334" s="178"/>
      <c r="BE334" s="131"/>
    </row>
    <row r="335" spans="1:57" ht="16" thickBot="1">
      <c r="A335" s="21"/>
      <c r="B335" s="118" t="s">
        <v>356</v>
      </c>
      <c r="C335" s="103"/>
      <c r="D335" s="103"/>
      <c r="E335" s="103"/>
      <c r="F335" s="103"/>
      <c r="G335" s="103"/>
      <c r="H335" s="103"/>
      <c r="I335" s="103"/>
      <c r="J335" s="103"/>
      <c r="K335" s="103"/>
      <c r="L335" s="103"/>
      <c r="M335" s="150"/>
      <c r="N335" s="150"/>
      <c r="O335" s="150"/>
      <c r="P335" s="150"/>
      <c r="Q335" s="103"/>
      <c r="R335" s="150"/>
      <c r="S335" s="150"/>
      <c r="T335" s="150"/>
      <c r="U335" s="150"/>
      <c r="V335" s="103"/>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150"/>
      <c r="AR335" s="150"/>
      <c r="AS335" s="150"/>
      <c r="AT335" s="150"/>
      <c r="AU335" s="150"/>
      <c r="AV335" s="150"/>
      <c r="AW335" s="150"/>
      <c r="AX335" s="150"/>
      <c r="AY335" s="150"/>
      <c r="AZ335" s="476"/>
      <c r="BB335" s="184"/>
      <c r="BC335" s="184"/>
      <c r="BD335" s="184"/>
      <c r="BE335" s="131"/>
    </row>
    <row r="336" spans="1:57" ht="13">
      <c r="A336" s="21"/>
      <c r="B336" s="88"/>
      <c r="C336" s="88"/>
      <c r="D336" s="88"/>
      <c r="E336" s="88"/>
      <c r="F336" s="88"/>
      <c r="G336" s="88"/>
      <c r="H336" s="88"/>
      <c r="I336" s="88"/>
      <c r="J336" s="88"/>
      <c r="K336" s="88"/>
      <c r="L336" s="88"/>
      <c r="M336" s="136"/>
      <c r="N336" s="136"/>
      <c r="O336" s="136"/>
      <c r="P336" s="136"/>
      <c r="Q336" s="88"/>
      <c r="R336" s="136"/>
      <c r="S336" s="136"/>
      <c r="T336" s="136"/>
      <c r="U336" s="136"/>
      <c r="V336" s="88"/>
      <c r="W336" s="136"/>
      <c r="X336" s="136"/>
      <c r="Y336" s="136"/>
      <c r="Z336" s="136"/>
      <c r="AA336" s="136"/>
      <c r="AB336" s="136"/>
      <c r="AC336" s="136"/>
      <c r="AD336" s="136"/>
      <c r="AE336" s="136"/>
      <c r="AF336" s="136"/>
      <c r="AG336" s="136"/>
      <c r="AH336" s="136"/>
      <c r="AI336" s="136"/>
      <c r="AJ336" s="136"/>
      <c r="AK336" s="136"/>
      <c r="AL336" s="136"/>
      <c r="AM336" s="349" t="str">
        <f>+$AM$13</f>
        <v>IFRS 17</v>
      </c>
      <c r="AN336" s="136"/>
      <c r="AO336" s="349" t="str">
        <f>+$AM$13</f>
        <v>IFRS 17</v>
      </c>
      <c r="AP336" s="136"/>
      <c r="AQ336" s="136"/>
      <c r="AR336" s="136"/>
      <c r="AS336" s="136" t="s">
        <v>601</v>
      </c>
      <c r="AT336" s="136"/>
      <c r="AU336" s="349" t="s">
        <v>601</v>
      </c>
      <c r="AV336" s="136"/>
      <c r="AW336" s="136"/>
      <c r="AX336" s="136"/>
      <c r="AY336" s="136"/>
      <c r="AZ336" s="470"/>
      <c r="BB336" s="178"/>
      <c r="BC336" s="178"/>
      <c r="BD336" s="178"/>
      <c r="BE336" s="131"/>
    </row>
    <row r="337" spans="1:1009 1027:2035 2053:3061 3079:4087 4105:5113 5131:6139 6157:7165 7183:8191 8209:9212 9217:10238 10243:11264 11269:12285 12290:13311 13316:16361" s="343" customFormat="1" ht="26">
      <c r="A337" s="347"/>
      <c r="B337" s="361" t="s">
        <v>24</v>
      </c>
      <c r="C337" s="348" t="str">
        <f t="shared" ref="C337:AZ337" si="115">C$14</f>
        <v>Q1-15
Underlying</v>
      </c>
      <c r="D337" s="348" t="str">
        <f t="shared" si="115"/>
        <v>Q2-15
Underlying</v>
      </c>
      <c r="E337" s="348" t="str">
        <f t="shared" si="115"/>
        <v>Q3-15
Underlying</v>
      </c>
      <c r="F337" s="348" t="str">
        <f t="shared" si="115"/>
        <v>Q4-15
Underlying</v>
      </c>
      <c r="G337" s="348" t="str">
        <f t="shared" si="115"/>
        <v>FY-2015
Underlying</v>
      </c>
      <c r="H337" s="348" t="str">
        <f t="shared" si="115"/>
        <v>Q1-16
Underlying</v>
      </c>
      <c r="I337" s="348" t="str">
        <f t="shared" si="115"/>
        <v>Q2-16
Underlying</v>
      </c>
      <c r="J337" s="348" t="str">
        <f t="shared" si="115"/>
        <v>Q3-16
Underlying</v>
      </c>
      <c r="K337" s="348" t="str">
        <f t="shared" si="115"/>
        <v>Q4-16
Underlying</v>
      </c>
      <c r="L337" s="349" t="str">
        <f t="shared" si="115"/>
        <v>FY-2016
Underlying</v>
      </c>
      <c r="M337" s="349" t="s">
        <v>540</v>
      </c>
      <c r="N337" s="349" t="s">
        <v>541</v>
      </c>
      <c r="O337" s="349" t="s">
        <v>542</v>
      </c>
      <c r="P337" s="348" t="s">
        <v>543</v>
      </c>
      <c r="Q337" s="349" t="s">
        <v>544</v>
      </c>
      <c r="R337" s="349" t="s">
        <v>545</v>
      </c>
      <c r="S337" s="349" t="s">
        <v>546</v>
      </c>
      <c r="T337" s="349" t="s">
        <v>547</v>
      </c>
      <c r="U337" s="348" t="s">
        <v>548</v>
      </c>
      <c r="V337" s="349" t="s">
        <v>549</v>
      </c>
      <c r="W337" s="349" t="s">
        <v>550</v>
      </c>
      <c r="X337" s="349" t="s">
        <v>551</v>
      </c>
      <c r="Y337" s="349" t="s">
        <v>552</v>
      </c>
      <c r="Z337" s="349" t="s">
        <v>553</v>
      </c>
      <c r="AA337" s="349" t="s">
        <v>554</v>
      </c>
      <c r="AB337" s="349" t="s">
        <v>555</v>
      </c>
      <c r="AC337" s="349" t="s">
        <v>556</v>
      </c>
      <c r="AD337" s="349" t="s">
        <v>557</v>
      </c>
      <c r="AE337" s="349" t="s">
        <v>558</v>
      </c>
      <c r="AF337" s="349" t="s">
        <v>559</v>
      </c>
      <c r="AG337" s="349" t="s">
        <v>560</v>
      </c>
      <c r="AH337" s="349" t="s">
        <v>561</v>
      </c>
      <c r="AI337" s="349" t="s">
        <v>562</v>
      </c>
      <c r="AJ337" s="349" t="s">
        <v>563</v>
      </c>
      <c r="AK337" s="349" t="s">
        <v>564</v>
      </c>
      <c r="AL337" s="349" t="s">
        <v>565</v>
      </c>
      <c r="AM337" s="349" t="str">
        <f t="shared" si="115"/>
        <v>Q1-22
Underlying</v>
      </c>
      <c r="AN337" s="349" t="s">
        <v>572</v>
      </c>
      <c r="AO337" s="349" t="str">
        <f t="shared" si="115"/>
        <v>Q2-22
Underlying</v>
      </c>
      <c r="AP337" s="349" t="s">
        <v>577</v>
      </c>
      <c r="AQ337" s="147" t="str">
        <f t="shared" si="115"/>
        <v>Q3-22
Underlying</v>
      </c>
      <c r="AR337" s="349" t="s">
        <v>607</v>
      </c>
      <c r="AS337" s="147" t="str">
        <f>AS315</f>
        <v>Q4-22
Underlying</v>
      </c>
      <c r="AT337" s="349" t="s">
        <v>608</v>
      </c>
      <c r="AU337" s="349" t="s">
        <v>614</v>
      </c>
      <c r="AV337" s="349" t="s">
        <v>612</v>
      </c>
      <c r="AW337" s="349" t="s">
        <v>625</v>
      </c>
      <c r="AX337" s="349" t="s">
        <v>630</v>
      </c>
      <c r="AY337" s="349" t="str">
        <f t="shared" si="115"/>
        <v>Q4-23
Underlying</v>
      </c>
      <c r="AZ337" s="475" t="str">
        <f t="shared" si="115"/>
        <v>FY-2023
Underlying</v>
      </c>
      <c r="BA337"/>
      <c r="BB337" s="142" t="str">
        <f>LEFT($AR:$AR,2)&amp;"/"&amp;LEFT(AY:AY,2)</f>
        <v>Q4/Q4</v>
      </c>
      <c r="BC337" s="142" t="str">
        <f>LEFT($AY:$AY,2)&amp;"/"&amp;LEFT(AX:AX,2)</f>
        <v>Q4/Q3</v>
      </c>
      <c r="BD337" s="405" t="str">
        <f>LEFT($AK:$AK,2)&amp;"/"&amp;LEFT(AZ:AZ,2)</f>
        <v>FY/FY</v>
      </c>
      <c r="BE337" s="141"/>
      <c r="BG337" s="62"/>
      <c r="BY337" s="342"/>
      <c r="BZ337" s="62"/>
      <c r="CA337" s="62"/>
      <c r="CB337" s="62"/>
      <c r="CC337" s="62"/>
      <c r="CD337" s="62"/>
      <c r="CE337" s="62"/>
      <c r="CF337" s="62"/>
      <c r="CG337" s="62"/>
      <c r="CH337" s="62"/>
      <c r="CI337" s="62"/>
      <c r="CN337" s="62"/>
      <c r="CS337" s="62"/>
      <c r="DK337" s="342"/>
      <c r="DL337" s="62"/>
      <c r="DM337" s="62"/>
      <c r="DN337" s="62"/>
      <c r="DO337" s="62"/>
      <c r="DP337" s="62"/>
      <c r="DQ337" s="62"/>
      <c r="DR337" s="62"/>
      <c r="DS337" s="62"/>
      <c r="DT337" s="62"/>
      <c r="DU337" s="62"/>
      <c r="DZ337" s="62"/>
      <c r="EE337" s="62"/>
      <c r="EW337" s="342"/>
      <c r="EX337" s="62"/>
      <c r="EY337" s="62"/>
      <c r="EZ337" s="62"/>
      <c r="FA337" s="62"/>
      <c r="FB337" s="62"/>
      <c r="FC337" s="62"/>
      <c r="FD337" s="62"/>
      <c r="FE337" s="62"/>
      <c r="FF337" s="62"/>
      <c r="FG337" s="62"/>
      <c r="FL337" s="62"/>
      <c r="FQ337" s="62"/>
      <c r="GI337" s="342"/>
      <c r="GJ337" s="62"/>
      <c r="GK337" s="62"/>
      <c r="GL337" s="62"/>
      <c r="GM337" s="62"/>
      <c r="GN337" s="62"/>
      <c r="GO337" s="62"/>
      <c r="GP337" s="62"/>
      <c r="GQ337" s="62"/>
      <c r="GR337" s="62"/>
      <c r="GS337" s="62"/>
      <c r="GX337" s="62"/>
      <c r="HC337" s="62"/>
      <c r="HU337" s="342"/>
      <c r="HV337" s="62"/>
      <c r="HW337" s="62"/>
      <c r="HX337" s="62"/>
      <c r="HY337" s="62"/>
      <c r="HZ337" s="62"/>
      <c r="IA337" s="62"/>
      <c r="IB337" s="62"/>
      <c r="IC337" s="62"/>
      <c r="ID337" s="62"/>
      <c r="IE337" s="62"/>
      <c r="IJ337" s="62"/>
      <c r="IO337" s="62"/>
      <c r="JG337" s="342"/>
      <c r="JH337" s="62"/>
      <c r="JI337" s="62"/>
      <c r="JJ337" s="62"/>
      <c r="JK337" s="62"/>
      <c r="JL337" s="62"/>
      <c r="JM337" s="62"/>
      <c r="JN337" s="62"/>
      <c r="JO337" s="62"/>
      <c r="JP337" s="62"/>
      <c r="JQ337" s="62"/>
      <c r="JV337" s="62"/>
      <c r="KA337" s="62"/>
      <c r="KS337" s="342"/>
      <c r="KT337" s="62"/>
      <c r="KU337" s="62"/>
      <c r="KV337" s="62"/>
      <c r="KW337" s="62"/>
      <c r="KX337" s="62"/>
      <c r="KY337" s="62"/>
      <c r="KZ337" s="62"/>
      <c r="LA337" s="62"/>
      <c r="LB337" s="62"/>
      <c r="LC337" s="62"/>
      <c r="LH337" s="62"/>
      <c r="LM337" s="62"/>
      <c r="ME337" s="342"/>
      <c r="MF337" s="62"/>
      <c r="MG337" s="62"/>
      <c r="MH337" s="62"/>
      <c r="MI337" s="62"/>
      <c r="MJ337" s="62"/>
      <c r="MK337" s="62"/>
      <c r="ML337" s="62"/>
      <c r="MM337" s="62"/>
      <c r="MN337" s="62"/>
      <c r="MO337" s="62"/>
      <c r="MT337" s="62"/>
      <c r="MY337" s="62"/>
      <c r="NQ337" s="342"/>
      <c r="NR337" s="62"/>
      <c r="NS337" s="62"/>
      <c r="NT337" s="62"/>
      <c r="NU337" s="62"/>
      <c r="NV337" s="62"/>
      <c r="NW337" s="62"/>
      <c r="NX337" s="62"/>
      <c r="NY337" s="62"/>
      <c r="NZ337" s="62"/>
      <c r="OA337" s="62"/>
      <c r="OF337" s="62"/>
      <c r="OK337" s="62"/>
      <c r="PC337" s="342"/>
      <c r="PD337" s="62"/>
      <c r="PE337" s="62"/>
      <c r="PF337" s="62"/>
      <c r="PG337" s="62"/>
      <c r="PH337" s="62"/>
      <c r="PI337" s="62"/>
      <c r="PJ337" s="62"/>
      <c r="PK337" s="62"/>
      <c r="PL337" s="62"/>
      <c r="PM337" s="62"/>
      <c r="PR337" s="62"/>
      <c r="PW337" s="62"/>
      <c r="QO337" s="342"/>
      <c r="QP337" s="62"/>
      <c r="QQ337" s="62"/>
      <c r="QR337" s="62"/>
      <c r="QS337" s="62"/>
      <c r="QT337" s="62"/>
      <c r="QU337" s="62"/>
      <c r="QV337" s="62"/>
      <c r="QW337" s="62"/>
      <c r="QX337" s="62"/>
      <c r="QY337" s="62"/>
      <c r="RD337" s="62"/>
      <c r="RI337" s="62"/>
      <c r="SA337" s="342"/>
      <c r="SB337" s="62"/>
      <c r="SC337" s="62"/>
      <c r="SD337" s="62"/>
      <c r="SE337" s="62"/>
      <c r="SF337" s="62"/>
      <c r="SG337" s="62"/>
      <c r="SH337" s="62"/>
      <c r="SI337" s="62"/>
      <c r="SJ337" s="62"/>
      <c r="SK337" s="62"/>
      <c r="SP337" s="62"/>
      <c r="SU337" s="62"/>
      <c r="TM337" s="342"/>
      <c r="TN337" s="62"/>
      <c r="TO337" s="62"/>
      <c r="TP337" s="62"/>
      <c r="TQ337" s="62"/>
      <c r="TR337" s="62"/>
      <c r="TS337" s="62"/>
      <c r="TT337" s="62"/>
      <c r="TU337" s="62"/>
      <c r="TV337" s="62"/>
      <c r="TW337" s="62"/>
      <c r="UB337" s="62"/>
      <c r="UG337" s="62"/>
      <c r="UY337" s="342"/>
      <c r="UZ337" s="62"/>
      <c r="VA337" s="62"/>
      <c r="VB337" s="62"/>
      <c r="VC337" s="62"/>
      <c r="VD337" s="62"/>
      <c r="VE337" s="62"/>
      <c r="VF337" s="62"/>
      <c r="VG337" s="62"/>
      <c r="VH337" s="62"/>
      <c r="VI337" s="62"/>
      <c r="VN337" s="62"/>
      <c r="VS337" s="62"/>
      <c r="WK337" s="342"/>
      <c r="WL337" s="62"/>
      <c r="WM337" s="62"/>
      <c r="WN337" s="62"/>
      <c r="WO337" s="62"/>
      <c r="WP337" s="62"/>
      <c r="WQ337" s="62"/>
      <c r="WR337" s="62"/>
      <c r="WS337" s="62"/>
      <c r="WT337" s="62"/>
      <c r="WU337" s="62"/>
      <c r="WZ337" s="62"/>
      <c r="XE337" s="62"/>
      <c r="XW337" s="342"/>
      <c r="XX337" s="62"/>
      <c r="XY337" s="62"/>
      <c r="XZ337" s="62"/>
      <c r="YA337" s="62"/>
      <c r="YB337" s="62"/>
      <c r="YC337" s="62"/>
      <c r="YD337" s="62"/>
      <c r="YE337" s="62"/>
      <c r="YF337" s="62"/>
      <c r="YG337" s="62"/>
      <c r="YL337" s="62"/>
      <c r="YQ337" s="62"/>
      <c r="ZI337" s="342"/>
      <c r="ZJ337" s="62"/>
      <c r="ZK337" s="62"/>
      <c r="ZL337" s="62"/>
      <c r="ZM337" s="62"/>
      <c r="ZN337" s="62"/>
      <c r="ZO337" s="62"/>
      <c r="ZP337" s="62"/>
      <c r="ZQ337" s="62"/>
      <c r="ZR337" s="62"/>
      <c r="ZS337" s="62"/>
      <c r="ZX337" s="62"/>
      <c r="AAC337" s="62"/>
      <c r="AAU337" s="342"/>
      <c r="AAV337" s="62"/>
      <c r="AAW337" s="62"/>
      <c r="AAX337" s="62"/>
      <c r="AAY337" s="62"/>
      <c r="AAZ337" s="62"/>
      <c r="ABA337" s="62"/>
      <c r="ABB337" s="62"/>
      <c r="ABC337" s="62"/>
      <c r="ABD337" s="62"/>
      <c r="ABE337" s="62"/>
      <c r="ABJ337" s="62"/>
      <c r="ABO337" s="62"/>
      <c r="ACG337" s="342"/>
      <c r="ACH337" s="62"/>
      <c r="ACI337" s="62"/>
      <c r="ACJ337" s="62"/>
      <c r="ACK337" s="62"/>
      <c r="ACL337" s="62"/>
      <c r="ACM337" s="62"/>
      <c r="ACN337" s="62"/>
      <c r="ACO337" s="62"/>
      <c r="ACP337" s="62"/>
      <c r="ACQ337" s="62"/>
      <c r="ACV337" s="62"/>
      <c r="ADA337" s="62"/>
      <c r="ADS337" s="342"/>
      <c r="ADT337" s="62"/>
      <c r="ADU337" s="62"/>
      <c r="ADV337" s="62"/>
      <c r="ADW337" s="62"/>
      <c r="ADX337" s="62"/>
      <c r="ADY337" s="62"/>
      <c r="ADZ337" s="62"/>
      <c r="AEA337" s="62"/>
      <c r="AEB337" s="62"/>
      <c r="AEC337" s="62"/>
      <c r="AEH337" s="62"/>
      <c r="AEM337" s="62"/>
      <c r="AFE337" s="342"/>
      <c r="AFF337" s="62"/>
      <c r="AFG337" s="62"/>
      <c r="AFH337" s="62"/>
      <c r="AFI337" s="62"/>
      <c r="AFJ337" s="62"/>
      <c r="AFK337" s="62"/>
      <c r="AFL337" s="62"/>
      <c r="AFM337" s="62"/>
      <c r="AFN337" s="62"/>
      <c r="AFO337" s="62"/>
      <c r="AFT337" s="62"/>
      <c r="AFY337" s="62"/>
      <c r="AGQ337" s="342"/>
      <c r="AGR337" s="62"/>
      <c r="AGS337" s="62"/>
      <c r="AGT337" s="62"/>
      <c r="AGU337" s="62"/>
      <c r="AGV337" s="62"/>
      <c r="AGW337" s="62"/>
      <c r="AGX337" s="62"/>
      <c r="AGY337" s="62"/>
      <c r="AGZ337" s="62"/>
      <c r="AHA337" s="62"/>
      <c r="AHF337" s="62"/>
      <c r="AHK337" s="62"/>
      <c r="AIC337" s="342"/>
      <c r="AID337" s="62"/>
      <c r="AIE337" s="62"/>
      <c r="AIF337" s="62"/>
      <c r="AIG337" s="62"/>
      <c r="AIH337" s="62"/>
      <c r="AII337" s="62"/>
      <c r="AIJ337" s="62"/>
      <c r="AIK337" s="62"/>
      <c r="AIL337" s="62"/>
      <c r="AIM337" s="62"/>
      <c r="AIR337" s="62"/>
      <c r="AIW337" s="62"/>
      <c r="AJO337" s="342"/>
      <c r="AJP337" s="62"/>
      <c r="AJQ337" s="62"/>
      <c r="AJR337" s="62"/>
      <c r="AJS337" s="62"/>
      <c r="AJT337" s="62"/>
      <c r="AJU337" s="62"/>
      <c r="AJV337" s="62"/>
      <c r="AJW337" s="62"/>
      <c r="AJX337" s="62"/>
      <c r="AJY337" s="62"/>
      <c r="AKD337" s="62"/>
      <c r="AKI337" s="62"/>
      <c r="ALA337" s="342"/>
      <c r="ALB337" s="62"/>
      <c r="ALC337" s="62"/>
      <c r="ALD337" s="62"/>
      <c r="ALE337" s="62"/>
      <c r="ALF337" s="62"/>
      <c r="ALG337" s="62"/>
      <c r="ALH337" s="62"/>
      <c r="ALI337" s="62"/>
      <c r="ALJ337" s="62"/>
      <c r="ALK337" s="62"/>
      <c r="ALP337" s="62"/>
      <c r="ALU337" s="62"/>
      <c r="AMM337" s="342"/>
      <c r="AMN337" s="62"/>
      <c r="AMO337" s="62"/>
      <c r="AMP337" s="62"/>
      <c r="AMQ337" s="62"/>
      <c r="AMR337" s="62"/>
      <c r="AMS337" s="62"/>
      <c r="AMT337" s="62"/>
      <c r="AMU337" s="62"/>
      <c r="AMV337" s="62"/>
      <c r="AMW337" s="62"/>
      <c r="ANB337" s="62"/>
      <c r="ANG337" s="62"/>
      <c r="ANY337" s="342"/>
      <c r="ANZ337" s="62"/>
      <c r="AOA337" s="62"/>
      <c r="AOB337" s="62"/>
      <c r="AOC337" s="62"/>
      <c r="AOD337" s="62"/>
      <c r="AOE337" s="62"/>
      <c r="AOF337" s="62"/>
      <c r="AOG337" s="62"/>
      <c r="AOH337" s="62"/>
      <c r="AOI337" s="62"/>
      <c r="AON337" s="62"/>
      <c r="AOS337" s="62"/>
      <c r="APK337" s="342"/>
      <c r="APL337" s="62"/>
      <c r="APM337" s="62"/>
      <c r="APN337" s="62"/>
      <c r="APO337" s="62"/>
      <c r="APP337" s="62"/>
      <c r="APQ337" s="62"/>
      <c r="APR337" s="62"/>
      <c r="APS337" s="62"/>
      <c r="APT337" s="62"/>
      <c r="APU337" s="62"/>
      <c r="APZ337" s="62"/>
      <c r="AQE337" s="62"/>
      <c r="AQW337" s="342"/>
      <c r="AQX337" s="62"/>
      <c r="AQY337" s="62"/>
      <c r="AQZ337" s="62"/>
      <c r="ARA337" s="62"/>
      <c r="ARB337" s="62"/>
      <c r="ARC337" s="62"/>
      <c r="ARD337" s="62"/>
      <c r="ARE337" s="62"/>
      <c r="ARF337" s="62"/>
      <c r="ARG337" s="62"/>
      <c r="ARL337" s="62"/>
      <c r="ARQ337" s="62"/>
      <c r="ASI337" s="342"/>
      <c r="ASJ337" s="62"/>
      <c r="ASK337" s="62"/>
      <c r="ASL337" s="62"/>
      <c r="ASM337" s="62"/>
      <c r="ASN337" s="62"/>
      <c r="ASO337" s="62"/>
      <c r="ASP337" s="62"/>
      <c r="ASQ337" s="62"/>
      <c r="ASR337" s="62"/>
      <c r="ASS337" s="62"/>
      <c r="ASX337" s="62"/>
      <c r="ATC337" s="62"/>
      <c r="ATU337" s="342"/>
      <c r="ATV337" s="62"/>
      <c r="ATW337" s="62"/>
      <c r="ATX337" s="62"/>
      <c r="ATY337" s="62"/>
      <c r="ATZ337" s="62"/>
      <c r="AUA337" s="62"/>
      <c r="AUB337" s="62"/>
      <c r="AUC337" s="62"/>
      <c r="AUD337" s="62"/>
      <c r="AUE337" s="62"/>
      <c r="AUJ337" s="62"/>
      <c r="AUO337" s="62"/>
      <c r="AVG337" s="342"/>
      <c r="AVH337" s="62"/>
      <c r="AVI337" s="62"/>
      <c r="AVJ337" s="62"/>
      <c r="AVK337" s="62"/>
      <c r="AVL337" s="62"/>
      <c r="AVM337" s="62"/>
      <c r="AVN337" s="62"/>
      <c r="AVO337" s="62"/>
      <c r="AVP337" s="62"/>
      <c r="AVQ337" s="62"/>
      <c r="AVV337" s="62"/>
      <c r="AWA337" s="62"/>
      <c r="AWS337" s="342"/>
      <c r="AWT337" s="62"/>
      <c r="AWU337" s="62"/>
      <c r="AWV337" s="62"/>
      <c r="AWW337" s="62"/>
      <c r="AWX337" s="62"/>
      <c r="AWY337" s="62"/>
      <c r="AWZ337" s="62"/>
      <c r="AXA337" s="62"/>
      <c r="AXB337" s="62"/>
      <c r="AXC337" s="62"/>
      <c r="AXH337" s="62"/>
      <c r="AXM337" s="62"/>
      <c r="AYE337" s="342"/>
      <c r="AYF337" s="62"/>
      <c r="AYG337" s="62"/>
      <c r="AYH337" s="62"/>
      <c r="AYI337" s="62"/>
      <c r="AYJ337" s="62"/>
      <c r="AYK337" s="62"/>
      <c r="AYL337" s="62"/>
      <c r="AYM337" s="62"/>
      <c r="AYN337" s="62"/>
      <c r="AYO337" s="62"/>
      <c r="AYT337" s="62"/>
      <c r="AYY337" s="62"/>
      <c r="AZQ337" s="342"/>
      <c r="AZR337" s="62"/>
      <c r="AZS337" s="62"/>
      <c r="AZT337" s="62"/>
      <c r="AZU337" s="62"/>
      <c r="AZV337" s="62"/>
      <c r="AZW337" s="62"/>
      <c r="AZX337" s="62"/>
      <c r="AZY337" s="62"/>
      <c r="AZZ337" s="62"/>
      <c r="BAA337" s="62"/>
      <c r="BAF337" s="62"/>
      <c r="BAK337" s="62"/>
      <c r="BBC337" s="342"/>
      <c r="BBD337" s="62"/>
      <c r="BBE337" s="62"/>
      <c r="BBF337" s="62"/>
      <c r="BBG337" s="62"/>
      <c r="BBH337" s="62"/>
      <c r="BBI337" s="62"/>
      <c r="BBJ337" s="62"/>
      <c r="BBK337" s="62"/>
      <c r="BBL337" s="62"/>
      <c r="BBM337" s="62"/>
      <c r="BBR337" s="62"/>
      <c r="BBW337" s="62"/>
      <c r="BCO337" s="342"/>
      <c r="BCP337" s="62"/>
      <c r="BCQ337" s="62"/>
      <c r="BCR337" s="62"/>
      <c r="BCS337" s="62"/>
      <c r="BCT337" s="62"/>
      <c r="BCU337" s="62"/>
      <c r="BCV337" s="62"/>
      <c r="BCW337" s="62"/>
      <c r="BCX337" s="62"/>
      <c r="BCY337" s="62"/>
      <c r="BDD337" s="62"/>
      <c r="BDI337" s="62"/>
      <c r="BEA337" s="342"/>
      <c r="BEB337" s="62"/>
      <c r="BEC337" s="62"/>
      <c r="BED337" s="62"/>
      <c r="BEE337" s="62"/>
      <c r="BEF337" s="62"/>
      <c r="BEG337" s="62"/>
      <c r="BEH337" s="62"/>
      <c r="BEI337" s="62"/>
      <c r="BEJ337" s="62"/>
      <c r="BEK337" s="62"/>
      <c r="BEP337" s="62"/>
      <c r="BEU337" s="62"/>
      <c r="BFM337" s="342"/>
      <c r="BFN337" s="62"/>
      <c r="BFO337" s="62"/>
      <c r="BFP337" s="62"/>
      <c r="BFQ337" s="62"/>
      <c r="BFR337" s="62"/>
      <c r="BFS337" s="62"/>
      <c r="BFT337" s="62"/>
      <c r="BFU337" s="62"/>
      <c r="BFV337" s="62"/>
      <c r="BFW337" s="62"/>
      <c r="BGB337" s="62"/>
      <c r="BGG337" s="62"/>
      <c r="BGY337" s="342"/>
      <c r="BGZ337" s="62"/>
      <c r="BHA337" s="62"/>
      <c r="BHB337" s="62"/>
      <c r="BHC337" s="62"/>
      <c r="BHD337" s="62"/>
      <c r="BHE337" s="62"/>
      <c r="BHF337" s="62"/>
      <c r="BHG337" s="62"/>
      <c r="BHH337" s="62"/>
      <c r="BHI337" s="62"/>
      <c r="BHN337" s="62"/>
      <c r="BHS337" s="62"/>
      <c r="BIK337" s="342"/>
      <c r="BIL337" s="62"/>
      <c r="BIM337" s="62"/>
      <c r="BIN337" s="62"/>
      <c r="BIO337" s="62"/>
      <c r="BIP337" s="62"/>
      <c r="BIQ337" s="62"/>
      <c r="BIR337" s="62"/>
      <c r="BIS337" s="62"/>
      <c r="BIT337" s="62"/>
      <c r="BIU337" s="62"/>
      <c r="BIZ337" s="62"/>
      <c r="BJE337" s="62"/>
      <c r="BJW337" s="342"/>
      <c r="BJX337" s="62"/>
      <c r="BJY337" s="62"/>
      <c r="BJZ337" s="62"/>
      <c r="BKA337" s="62"/>
      <c r="BKB337" s="62"/>
      <c r="BKC337" s="62"/>
      <c r="BKD337" s="62"/>
      <c r="BKE337" s="62"/>
      <c r="BKF337" s="62"/>
      <c r="BKG337" s="62"/>
      <c r="BKL337" s="62"/>
      <c r="BKQ337" s="62"/>
      <c r="BLI337" s="342"/>
      <c r="BLJ337" s="62"/>
      <c r="BLK337" s="62"/>
      <c r="BLL337" s="62"/>
      <c r="BLM337" s="62"/>
      <c r="BLN337" s="62"/>
      <c r="BLO337" s="62"/>
      <c r="BLP337" s="62"/>
      <c r="BLQ337" s="62"/>
      <c r="BLR337" s="62"/>
      <c r="BLS337" s="62"/>
      <c r="BLX337" s="62"/>
      <c r="BMC337" s="62"/>
      <c r="BMU337" s="342"/>
      <c r="BMV337" s="62"/>
      <c r="BMW337" s="62"/>
      <c r="BMX337" s="62"/>
      <c r="BMY337" s="62"/>
      <c r="BMZ337" s="62"/>
      <c r="BNA337" s="62"/>
      <c r="BNB337" s="62"/>
      <c r="BNC337" s="62"/>
      <c r="BND337" s="62"/>
      <c r="BNE337" s="62"/>
      <c r="BNJ337" s="62"/>
      <c r="BNO337" s="62"/>
      <c r="BOG337" s="342"/>
      <c r="BOH337" s="62"/>
      <c r="BOI337" s="62"/>
      <c r="BOJ337" s="62"/>
      <c r="BOK337" s="62"/>
      <c r="BOL337" s="62"/>
      <c r="BOM337" s="62"/>
      <c r="BON337" s="62"/>
      <c r="BOO337" s="62"/>
      <c r="BOP337" s="62"/>
      <c r="BOQ337" s="62"/>
      <c r="BOV337" s="62"/>
      <c r="BPA337" s="62"/>
      <c r="BPS337" s="342"/>
      <c r="BPT337" s="62"/>
      <c r="BPU337" s="62"/>
      <c r="BPV337" s="62"/>
      <c r="BPW337" s="62"/>
      <c r="BPX337" s="62"/>
      <c r="BPY337" s="62"/>
      <c r="BPZ337" s="62"/>
      <c r="BQA337" s="62"/>
      <c r="BQB337" s="62"/>
      <c r="BQC337" s="62"/>
      <c r="BQH337" s="62"/>
      <c r="BQM337" s="62"/>
      <c r="BRE337" s="342"/>
      <c r="BRF337" s="62"/>
      <c r="BRG337" s="62"/>
      <c r="BRH337" s="62"/>
      <c r="BRI337" s="62"/>
      <c r="BRJ337" s="62"/>
      <c r="BRK337" s="62"/>
      <c r="BRL337" s="62"/>
      <c r="BRM337" s="62"/>
      <c r="BRN337" s="62"/>
      <c r="BRO337" s="62"/>
      <c r="BRT337" s="62"/>
      <c r="BRY337" s="62"/>
      <c r="BSQ337" s="342"/>
      <c r="BSR337" s="62"/>
      <c r="BSS337" s="62"/>
      <c r="BST337" s="62"/>
      <c r="BSU337" s="62"/>
      <c r="BSV337" s="62"/>
      <c r="BSW337" s="62"/>
      <c r="BSX337" s="62"/>
      <c r="BSY337" s="62"/>
      <c r="BSZ337" s="62"/>
      <c r="BTA337" s="62"/>
      <c r="BTF337" s="62"/>
      <c r="BTK337" s="62"/>
      <c r="BUC337" s="342"/>
      <c r="BUD337" s="62"/>
      <c r="BUE337" s="62"/>
      <c r="BUF337" s="62"/>
      <c r="BUG337" s="62"/>
      <c r="BUH337" s="62"/>
      <c r="BUI337" s="62"/>
      <c r="BUJ337" s="62"/>
      <c r="BUK337" s="62"/>
      <c r="BUL337" s="62"/>
      <c r="BUM337" s="62"/>
      <c r="BUR337" s="62"/>
      <c r="BUW337" s="62"/>
      <c r="BVO337" s="342"/>
      <c r="BVP337" s="62"/>
      <c r="BVQ337" s="62"/>
      <c r="BVR337" s="62"/>
      <c r="BVS337" s="62"/>
      <c r="BVT337" s="62"/>
      <c r="BVU337" s="62"/>
      <c r="BVV337" s="62"/>
      <c r="BVW337" s="62"/>
      <c r="BVX337" s="62"/>
      <c r="BVY337" s="62"/>
      <c r="BWD337" s="62"/>
      <c r="BWI337" s="62"/>
      <c r="BXA337" s="342"/>
      <c r="BXB337" s="62"/>
      <c r="BXC337" s="62"/>
      <c r="BXD337" s="62"/>
      <c r="BXE337" s="62"/>
      <c r="BXF337" s="62"/>
      <c r="BXG337" s="62"/>
      <c r="BXH337" s="62"/>
      <c r="BXI337" s="62"/>
      <c r="BXJ337" s="62"/>
      <c r="BXK337" s="62"/>
      <c r="BXP337" s="62"/>
      <c r="BXU337" s="62"/>
      <c r="BYM337" s="342"/>
      <c r="BYN337" s="62"/>
      <c r="BYO337" s="62"/>
      <c r="BYP337" s="62"/>
      <c r="BYQ337" s="62"/>
      <c r="BYR337" s="62"/>
      <c r="BYS337" s="62"/>
      <c r="BYT337" s="62"/>
      <c r="BYU337" s="62"/>
      <c r="BYV337" s="62"/>
      <c r="BYW337" s="62"/>
      <c r="BZB337" s="62"/>
      <c r="BZG337" s="62"/>
      <c r="BZY337" s="342"/>
      <c r="BZZ337" s="62"/>
      <c r="CAA337" s="62"/>
      <c r="CAB337" s="62"/>
      <c r="CAC337" s="62"/>
      <c r="CAD337" s="62"/>
      <c r="CAE337" s="62"/>
      <c r="CAF337" s="62"/>
      <c r="CAG337" s="62"/>
      <c r="CAH337" s="62"/>
      <c r="CAI337" s="62"/>
      <c r="CAN337" s="62"/>
      <c r="CAS337" s="62"/>
      <c r="CBK337" s="342"/>
      <c r="CBL337" s="62"/>
      <c r="CBM337" s="62"/>
      <c r="CBN337" s="62"/>
      <c r="CBO337" s="62"/>
      <c r="CBP337" s="62"/>
      <c r="CBQ337" s="62"/>
      <c r="CBR337" s="62"/>
      <c r="CBS337" s="62"/>
      <c r="CBT337" s="62"/>
      <c r="CBU337" s="62"/>
      <c r="CBZ337" s="62"/>
      <c r="CCE337" s="62"/>
      <c r="CCW337" s="342"/>
      <c r="CCX337" s="62"/>
      <c r="CCY337" s="62"/>
      <c r="CCZ337" s="62"/>
      <c r="CDA337" s="62"/>
      <c r="CDB337" s="62"/>
      <c r="CDC337" s="62"/>
      <c r="CDD337" s="62"/>
      <c r="CDE337" s="62"/>
      <c r="CDF337" s="62"/>
      <c r="CDG337" s="62"/>
      <c r="CDL337" s="62"/>
      <c r="CDQ337" s="62"/>
      <c r="CEI337" s="342"/>
      <c r="CEJ337" s="62"/>
      <c r="CEK337" s="62"/>
      <c r="CEL337" s="62"/>
      <c r="CEM337" s="62"/>
      <c r="CEN337" s="62"/>
      <c r="CEO337" s="62"/>
      <c r="CEP337" s="62"/>
      <c r="CEQ337" s="62"/>
      <c r="CER337" s="62"/>
      <c r="CES337" s="62"/>
      <c r="CEX337" s="62"/>
      <c r="CFC337" s="62"/>
      <c r="CFU337" s="342"/>
      <c r="CFV337" s="62"/>
      <c r="CFW337" s="62"/>
      <c r="CFX337" s="62"/>
      <c r="CFY337" s="62"/>
      <c r="CFZ337" s="62"/>
      <c r="CGA337" s="62"/>
      <c r="CGB337" s="62"/>
      <c r="CGC337" s="62"/>
      <c r="CGD337" s="62"/>
      <c r="CGE337" s="62"/>
      <c r="CGJ337" s="62"/>
      <c r="CGO337" s="62"/>
      <c r="CHG337" s="342"/>
      <c r="CHH337" s="62"/>
      <c r="CHI337" s="62"/>
      <c r="CHJ337" s="62"/>
      <c r="CHK337" s="62"/>
      <c r="CHL337" s="62"/>
      <c r="CHM337" s="62"/>
      <c r="CHN337" s="62"/>
      <c r="CHO337" s="62"/>
      <c r="CHP337" s="62"/>
      <c r="CHQ337" s="62"/>
      <c r="CHV337" s="62"/>
      <c r="CIA337" s="62"/>
      <c r="CIS337" s="342"/>
      <c r="CIT337" s="62"/>
      <c r="CIU337" s="62"/>
      <c r="CIV337" s="62"/>
      <c r="CIW337" s="62"/>
      <c r="CIX337" s="62"/>
      <c r="CIY337" s="62"/>
      <c r="CIZ337" s="62"/>
      <c r="CJA337" s="62"/>
      <c r="CJB337" s="62"/>
      <c r="CJC337" s="62"/>
      <c r="CJH337" s="62"/>
      <c r="CJM337" s="62"/>
      <c r="CKE337" s="342"/>
      <c r="CKF337" s="62"/>
      <c r="CKG337" s="62"/>
      <c r="CKH337" s="62"/>
      <c r="CKI337" s="62"/>
      <c r="CKJ337" s="62"/>
      <c r="CKK337" s="62"/>
      <c r="CKL337" s="62"/>
      <c r="CKM337" s="62"/>
      <c r="CKN337" s="62"/>
      <c r="CKO337" s="62"/>
      <c r="CKT337" s="62"/>
      <c r="CKY337" s="62"/>
      <c r="CLQ337" s="342"/>
      <c r="CLR337" s="62"/>
      <c r="CLS337" s="62"/>
      <c r="CLT337" s="62"/>
      <c r="CLU337" s="62"/>
      <c r="CLV337" s="62"/>
      <c r="CLW337" s="62"/>
      <c r="CLX337" s="62"/>
      <c r="CLY337" s="62"/>
      <c r="CLZ337" s="62"/>
      <c r="CMA337" s="62"/>
      <c r="CMF337" s="62"/>
      <c r="CMK337" s="62"/>
      <c r="CNC337" s="342"/>
      <c r="CND337" s="62"/>
      <c r="CNE337" s="62"/>
      <c r="CNF337" s="62"/>
      <c r="CNG337" s="62"/>
      <c r="CNH337" s="62"/>
      <c r="CNI337" s="62"/>
      <c r="CNJ337" s="62"/>
      <c r="CNK337" s="62"/>
      <c r="CNL337" s="62"/>
      <c r="CNM337" s="62"/>
      <c r="CNR337" s="62"/>
      <c r="CNW337" s="62"/>
      <c r="COO337" s="342"/>
      <c r="COP337" s="62"/>
      <c r="COQ337" s="62"/>
      <c r="COR337" s="62"/>
      <c r="COS337" s="62"/>
      <c r="COT337" s="62"/>
      <c r="COU337" s="62"/>
      <c r="COV337" s="62"/>
      <c r="COW337" s="62"/>
      <c r="COX337" s="62"/>
      <c r="COY337" s="62"/>
      <c r="CPD337" s="62"/>
      <c r="CPI337" s="62"/>
      <c r="CQA337" s="342"/>
      <c r="CQB337" s="62"/>
      <c r="CQC337" s="62"/>
      <c r="CQD337" s="62"/>
      <c r="CQE337" s="62"/>
      <c r="CQF337" s="62"/>
      <c r="CQG337" s="62"/>
      <c r="CQH337" s="62"/>
      <c r="CQI337" s="62"/>
      <c r="CQJ337" s="62"/>
      <c r="CQK337" s="62"/>
      <c r="CQP337" s="62"/>
      <c r="CQU337" s="62"/>
      <c r="CRM337" s="342"/>
      <c r="CRN337" s="62"/>
      <c r="CRO337" s="62"/>
      <c r="CRP337" s="62"/>
      <c r="CRQ337" s="62"/>
      <c r="CRR337" s="62"/>
      <c r="CRS337" s="62"/>
      <c r="CRT337" s="62"/>
      <c r="CRU337" s="62"/>
      <c r="CRV337" s="62"/>
      <c r="CRW337" s="62"/>
      <c r="CSB337" s="62"/>
      <c r="CSG337" s="62"/>
      <c r="CSY337" s="342"/>
      <c r="CSZ337" s="62"/>
      <c r="CTA337" s="62"/>
      <c r="CTB337" s="62"/>
      <c r="CTC337" s="62"/>
      <c r="CTD337" s="62"/>
      <c r="CTE337" s="62"/>
      <c r="CTF337" s="62"/>
      <c r="CTG337" s="62"/>
      <c r="CTH337" s="62"/>
      <c r="CTI337" s="62"/>
      <c r="CTN337" s="62"/>
      <c r="CTS337" s="62"/>
      <c r="CUK337" s="342"/>
      <c r="CUL337" s="62"/>
      <c r="CUM337" s="62"/>
      <c r="CUN337" s="62"/>
      <c r="CUO337" s="62"/>
      <c r="CUP337" s="62"/>
      <c r="CUQ337" s="62"/>
      <c r="CUR337" s="62"/>
      <c r="CUS337" s="62"/>
      <c r="CUT337" s="62"/>
      <c r="CUU337" s="62"/>
      <c r="CUZ337" s="62"/>
      <c r="CVE337" s="62"/>
      <c r="CVW337" s="342"/>
      <c r="CVX337" s="62"/>
      <c r="CVY337" s="62"/>
      <c r="CVZ337" s="62"/>
      <c r="CWA337" s="62"/>
      <c r="CWB337" s="62"/>
      <c r="CWC337" s="62"/>
      <c r="CWD337" s="62"/>
      <c r="CWE337" s="62"/>
      <c r="CWF337" s="62"/>
      <c r="CWG337" s="62"/>
      <c r="CWL337" s="62"/>
      <c r="CWQ337" s="62"/>
      <c r="CXI337" s="342"/>
      <c r="CXJ337" s="62"/>
      <c r="CXK337" s="62"/>
      <c r="CXL337" s="62"/>
      <c r="CXM337" s="62"/>
      <c r="CXN337" s="62"/>
      <c r="CXO337" s="62"/>
      <c r="CXP337" s="62"/>
      <c r="CXQ337" s="62"/>
      <c r="CXR337" s="62"/>
      <c r="CXS337" s="62"/>
      <c r="CXX337" s="62"/>
      <c r="CYC337" s="62"/>
      <c r="CYU337" s="342"/>
      <c r="CYV337" s="62"/>
      <c r="CYW337" s="62"/>
      <c r="CYX337" s="62"/>
      <c r="CYY337" s="62"/>
      <c r="CYZ337" s="62"/>
      <c r="CZA337" s="62"/>
      <c r="CZB337" s="62"/>
      <c r="CZC337" s="62"/>
      <c r="CZD337" s="62"/>
      <c r="CZE337" s="62"/>
      <c r="CZJ337" s="62"/>
      <c r="CZO337" s="62"/>
      <c r="DAG337" s="342"/>
      <c r="DAH337" s="62"/>
      <c r="DAI337" s="62"/>
      <c r="DAJ337" s="62"/>
      <c r="DAK337" s="62"/>
      <c r="DAL337" s="62"/>
      <c r="DAM337" s="62"/>
      <c r="DAN337" s="62"/>
      <c r="DAO337" s="62"/>
      <c r="DAP337" s="62"/>
      <c r="DAQ337" s="62"/>
      <c r="DAV337" s="62"/>
      <c r="DBA337" s="62"/>
      <c r="DBS337" s="342"/>
      <c r="DBT337" s="62"/>
      <c r="DBU337" s="62"/>
      <c r="DBV337" s="62"/>
      <c r="DBW337" s="62"/>
      <c r="DBX337" s="62"/>
      <c r="DBY337" s="62"/>
      <c r="DBZ337" s="62"/>
      <c r="DCA337" s="62"/>
      <c r="DCB337" s="62"/>
      <c r="DCC337" s="62"/>
      <c r="DCH337" s="62"/>
      <c r="DCM337" s="62"/>
      <c r="DDE337" s="342"/>
      <c r="DDF337" s="62"/>
      <c r="DDG337" s="62"/>
      <c r="DDH337" s="62"/>
      <c r="DDI337" s="62"/>
      <c r="DDJ337" s="62"/>
      <c r="DDK337" s="62"/>
      <c r="DDL337" s="62"/>
      <c r="DDM337" s="62"/>
      <c r="DDN337" s="62"/>
      <c r="DDO337" s="62"/>
      <c r="DDT337" s="62"/>
      <c r="DDY337" s="62"/>
      <c r="DEQ337" s="342"/>
      <c r="DER337" s="62"/>
      <c r="DES337" s="62"/>
      <c r="DET337" s="62"/>
      <c r="DEU337" s="62"/>
      <c r="DEV337" s="62"/>
      <c r="DEW337" s="62"/>
      <c r="DEX337" s="62"/>
      <c r="DEY337" s="62"/>
      <c r="DEZ337" s="62"/>
      <c r="DFA337" s="62"/>
      <c r="DFF337" s="62"/>
      <c r="DFK337" s="62"/>
      <c r="DGC337" s="342"/>
      <c r="DGD337" s="62"/>
      <c r="DGE337" s="62"/>
      <c r="DGF337" s="62"/>
      <c r="DGG337" s="62"/>
      <c r="DGH337" s="62"/>
      <c r="DGI337" s="62"/>
      <c r="DGJ337" s="62"/>
      <c r="DGK337" s="62"/>
      <c r="DGL337" s="62"/>
      <c r="DGM337" s="62"/>
      <c r="DGR337" s="62"/>
      <c r="DGW337" s="62"/>
      <c r="DHO337" s="342"/>
      <c r="DHP337" s="62"/>
      <c r="DHQ337" s="62"/>
      <c r="DHR337" s="62"/>
      <c r="DHS337" s="62"/>
      <c r="DHT337" s="62"/>
      <c r="DHU337" s="62"/>
      <c r="DHV337" s="62"/>
      <c r="DHW337" s="62"/>
      <c r="DHX337" s="62"/>
      <c r="DHY337" s="62"/>
      <c r="DID337" s="62"/>
      <c r="DII337" s="62"/>
      <c r="DJA337" s="342"/>
      <c r="DJB337" s="62"/>
      <c r="DJC337" s="62"/>
      <c r="DJD337" s="62"/>
      <c r="DJE337" s="62"/>
      <c r="DJF337" s="62"/>
      <c r="DJG337" s="62"/>
      <c r="DJH337" s="62"/>
      <c r="DJI337" s="62"/>
      <c r="DJJ337" s="62"/>
      <c r="DJK337" s="62"/>
      <c r="DJP337" s="62"/>
      <c r="DJU337" s="62"/>
      <c r="DKM337" s="342"/>
      <c r="DKN337" s="62"/>
      <c r="DKO337" s="62"/>
      <c r="DKP337" s="62"/>
      <c r="DKQ337" s="62"/>
      <c r="DKR337" s="62"/>
      <c r="DKS337" s="62"/>
      <c r="DKT337" s="62"/>
      <c r="DKU337" s="62"/>
      <c r="DKV337" s="62"/>
      <c r="DKW337" s="62"/>
      <c r="DLB337" s="62"/>
      <c r="DLG337" s="62"/>
      <c r="DLY337" s="342"/>
      <c r="DLZ337" s="62"/>
      <c r="DMA337" s="62"/>
      <c r="DMB337" s="62"/>
      <c r="DMC337" s="62"/>
      <c r="DMD337" s="62"/>
      <c r="DME337" s="62"/>
      <c r="DMF337" s="62"/>
      <c r="DMG337" s="62"/>
      <c r="DMH337" s="62"/>
      <c r="DMI337" s="62"/>
      <c r="DMN337" s="62"/>
      <c r="DMS337" s="62"/>
      <c r="DNK337" s="342"/>
      <c r="DNL337" s="62"/>
      <c r="DNM337" s="62"/>
      <c r="DNN337" s="62"/>
      <c r="DNO337" s="62"/>
      <c r="DNP337" s="62"/>
      <c r="DNQ337" s="62"/>
      <c r="DNR337" s="62"/>
      <c r="DNS337" s="62"/>
      <c r="DNT337" s="62"/>
      <c r="DNU337" s="62"/>
      <c r="DNZ337" s="62"/>
      <c r="DOE337" s="62"/>
      <c r="DOW337" s="342"/>
      <c r="DOX337" s="62"/>
      <c r="DOY337" s="62"/>
      <c r="DOZ337" s="62"/>
      <c r="DPA337" s="62"/>
      <c r="DPB337" s="62"/>
      <c r="DPC337" s="62"/>
      <c r="DPD337" s="62"/>
      <c r="DPE337" s="62"/>
      <c r="DPF337" s="62"/>
      <c r="DPG337" s="62"/>
      <c r="DPL337" s="62"/>
      <c r="DPQ337" s="62"/>
      <c r="DQI337" s="342"/>
      <c r="DQJ337" s="62"/>
      <c r="DQK337" s="62"/>
      <c r="DQL337" s="62"/>
      <c r="DQM337" s="62"/>
      <c r="DQN337" s="62"/>
      <c r="DQO337" s="62"/>
      <c r="DQP337" s="62"/>
      <c r="DQQ337" s="62"/>
      <c r="DQR337" s="62"/>
      <c r="DQS337" s="62"/>
      <c r="DQX337" s="62"/>
      <c r="DRC337" s="62"/>
      <c r="DRU337" s="342"/>
      <c r="DRV337" s="62"/>
      <c r="DRW337" s="62"/>
      <c r="DRX337" s="62"/>
      <c r="DRY337" s="62"/>
      <c r="DRZ337" s="62"/>
      <c r="DSA337" s="62"/>
      <c r="DSB337" s="62"/>
      <c r="DSC337" s="62"/>
      <c r="DSD337" s="62"/>
      <c r="DSE337" s="62"/>
      <c r="DSJ337" s="62"/>
      <c r="DSO337" s="62"/>
      <c r="DTG337" s="342"/>
      <c r="DTH337" s="62"/>
      <c r="DTI337" s="62"/>
      <c r="DTJ337" s="62"/>
      <c r="DTK337" s="62"/>
      <c r="DTL337" s="62"/>
      <c r="DTM337" s="62"/>
      <c r="DTN337" s="62"/>
      <c r="DTO337" s="62"/>
      <c r="DTP337" s="62"/>
      <c r="DTQ337" s="62"/>
      <c r="DTV337" s="62"/>
      <c r="DUA337" s="62"/>
      <c r="DUS337" s="342"/>
      <c r="DUT337" s="62"/>
      <c r="DUU337" s="62"/>
      <c r="DUV337" s="62"/>
      <c r="DUW337" s="62"/>
      <c r="DUX337" s="62"/>
      <c r="DUY337" s="62"/>
      <c r="DUZ337" s="62"/>
      <c r="DVA337" s="62"/>
      <c r="DVB337" s="62"/>
      <c r="DVC337" s="62"/>
      <c r="DVH337" s="62"/>
      <c r="DVM337" s="62"/>
      <c r="DWE337" s="342"/>
      <c r="DWF337" s="62"/>
      <c r="DWG337" s="62"/>
      <c r="DWH337" s="62"/>
      <c r="DWI337" s="62"/>
      <c r="DWJ337" s="62"/>
      <c r="DWK337" s="62"/>
      <c r="DWL337" s="62"/>
      <c r="DWM337" s="62"/>
      <c r="DWN337" s="62"/>
      <c r="DWO337" s="62"/>
      <c r="DWT337" s="62"/>
      <c r="DWY337" s="62"/>
      <c r="DXQ337" s="342"/>
      <c r="DXR337" s="62"/>
      <c r="DXS337" s="62"/>
      <c r="DXT337" s="62"/>
      <c r="DXU337" s="62"/>
      <c r="DXV337" s="62"/>
      <c r="DXW337" s="62"/>
      <c r="DXX337" s="62"/>
      <c r="DXY337" s="62"/>
      <c r="DXZ337" s="62"/>
      <c r="DYA337" s="62"/>
      <c r="DYF337" s="62"/>
      <c r="DYK337" s="62"/>
      <c r="DZC337" s="342"/>
      <c r="DZD337" s="62"/>
      <c r="DZE337" s="62"/>
      <c r="DZF337" s="62"/>
      <c r="DZG337" s="62"/>
      <c r="DZH337" s="62"/>
      <c r="DZI337" s="62"/>
      <c r="DZJ337" s="62"/>
      <c r="DZK337" s="62"/>
      <c r="DZL337" s="62"/>
      <c r="DZM337" s="62"/>
      <c r="DZR337" s="62"/>
      <c r="DZW337" s="62"/>
      <c r="EAO337" s="342"/>
      <c r="EAP337" s="62"/>
      <c r="EAQ337" s="62"/>
      <c r="EAR337" s="62"/>
      <c r="EAS337" s="62"/>
      <c r="EAT337" s="62"/>
      <c r="EAU337" s="62"/>
      <c r="EAV337" s="62"/>
      <c r="EAW337" s="62"/>
      <c r="EAX337" s="62"/>
      <c r="EAY337" s="62"/>
      <c r="EBD337" s="62"/>
      <c r="EBI337" s="62"/>
      <c r="ECA337" s="342"/>
      <c r="ECB337" s="62"/>
      <c r="ECC337" s="62"/>
      <c r="ECD337" s="62"/>
      <c r="ECE337" s="62"/>
      <c r="ECF337" s="62"/>
      <c r="ECG337" s="62"/>
      <c r="ECH337" s="62"/>
      <c r="ECI337" s="62"/>
      <c r="ECJ337" s="62"/>
      <c r="ECK337" s="62"/>
      <c r="ECP337" s="62"/>
      <c r="ECU337" s="62"/>
      <c r="EDM337" s="342"/>
      <c r="EDN337" s="62"/>
      <c r="EDO337" s="62"/>
      <c r="EDP337" s="62"/>
      <c r="EDQ337" s="62"/>
      <c r="EDR337" s="62"/>
      <c r="EDS337" s="62"/>
      <c r="EDT337" s="62"/>
      <c r="EDU337" s="62"/>
      <c r="EDV337" s="62"/>
      <c r="EDW337" s="62"/>
      <c r="EEB337" s="62"/>
      <c r="EEG337" s="62"/>
      <c r="EEY337" s="342"/>
      <c r="EEZ337" s="62"/>
      <c r="EFA337" s="62"/>
      <c r="EFB337" s="62"/>
      <c r="EFC337" s="62"/>
      <c r="EFD337" s="62"/>
      <c r="EFE337" s="62"/>
      <c r="EFF337" s="62"/>
      <c r="EFG337" s="62"/>
      <c r="EFH337" s="62"/>
      <c r="EFI337" s="62"/>
      <c r="EFN337" s="62"/>
      <c r="EFS337" s="62"/>
      <c r="EGK337" s="342"/>
      <c r="EGL337" s="62"/>
      <c r="EGM337" s="62"/>
      <c r="EGN337" s="62"/>
      <c r="EGO337" s="62"/>
      <c r="EGP337" s="62"/>
      <c r="EGQ337" s="62"/>
      <c r="EGR337" s="62"/>
      <c r="EGS337" s="62"/>
      <c r="EGT337" s="62"/>
      <c r="EGU337" s="62"/>
      <c r="EGZ337" s="62"/>
      <c r="EHE337" s="62"/>
      <c r="EHW337" s="342"/>
      <c r="EHX337" s="62"/>
      <c r="EHY337" s="62"/>
      <c r="EHZ337" s="62"/>
      <c r="EIA337" s="62"/>
      <c r="EIB337" s="62"/>
      <c r="EIC337" s="62"/>
      <c r="EID337" s="62"/>
      <c r="EIE337" s="62"/>
      <c r="EIF337" s="62"/>
      <c r="EIG337" s="62"/>
      <c r="EIL337" s="62"/>
      <c r="EIQ337" s="62"/>
      <c r="EJI337" s="342"/>
      <c r="EJJ337" s="62"/>
      <c r="EJK337" s="62"/>
      <c r="EJL337" s="62"/>
      <c r="EJM337" s="62"/>
      <c r="EJN337" s="62"/>
      <c r="EJO337" s="62"/>
      <c r="EJP337" s="62"/>
      <c r="EJQ337" s="62"/>
      <c r="EJR337" s="62"/>
      <c r="EJS337" s="62"/>
      <c r="EJX337" s="62"/>
      <c r="EKC337" s="62"/>
      <c r="EKU337" s="342"/>
      <c r="EKV337" s="62"/>
      <c r="EKW337" s="62"/>
      <c r="EKX337" s="62"/>
      <c r="EKY337" s="62"/>
      <c r="EKZ337" s="62"/>
      <c r="ELA337" s="62"/>
      <c r="ELB337" s="62"/>
      <c r="ELC337" s="62"/>
      <c r="ELD337" s="62"/>
      <c r="ELE337" s="62"/>
      <c r="ELJ337" s="62"/>
      <c r="ELO337" s="62"/>
      <c r="EMG337" s="342"/>
      <c r="EMH337" s="62"/>
      <c r="EMI337" s="62"/>
      <c r="EMJ337" s="62"/>
      <c r="EMK337" s="62"/>
      <c r="EML337" s="62"/>
      <c r="EMM337" s="62"/>
      <c r="EMN337" s="62"/>
      <c r="EMO337" s="62"/>
      <c r="EMP337" s="62"/>
      <c r="EMQ337" s="62"/>
      <c r="EMV337" s="62"/>
      <c r="ENA337" s="62"/>
      <c r="ENS337" s="342"/>
      <c r="ENT337" s="62"/>
      <c r="ENU337" s="62"/>
      <c r="ENV337" s="62"/>
      <c r="ENW337" s="62"/>
      <c r="ENX337" s="62"/>
      <c r="ENY337" s="62"/>
      <c r="ENZ337" s="62"/>
      <c r="EOA337" s="62"/>
      <c r="EOB337" s="62"/>
      <c r="EOC337" s="62"/>
      <c r="EOH337" s="62"/>
      <c r="EOM337" s="62"/>
      <c r="EPE337" s="342"/>
      <c r="EPF337" s="62"/>
      <c r="EPG337" s="62"/>
      <c r="EPH337" s="62"/>
      <c r="EPI337" s="62"/>
      <c r="EPJ337" s="62"/>
      <c r="EPK337" s="62"/>
      <c r="EPL337" s="62"/>
      <c r="EPM337" s="62"/>
      <c r="EPN337" s="62"/>
      <c r="EPO337" s="62"/>
      <c r="EPT337" s="62"/>
      <c r="EPY337" s="62"/>
      <c r="EQQ337" s="342"/>
      <c r="EQR337" s="62"/>
      <c r="EQS337" s="62"/>
      <c r="EQT337" s="62"/>
      <c r="EQU337" s="62"/>
      <c r="EQV337" s="62"/>
      <c r="EQW337" s="62"/>
      <c r="EQX337" s="62"/>
      <c r="EQY337" s="62"/>
      <c r="EQZ337" s="62"/>
      <c r="ERA337" s="62"/>
      <c r="ERF337" s="62"/>
      <c r="ERK337" s="62"/>
      <c r="ESC337" s="342"/>
      <c r="ESD337" s="62"/>
      <c r="ESE337" s="62"/>
      <c r="ESF337" s="62"/>
      <c r="ESG337" s="62"/>
      <c r="ESH337" s="62"/>
      <c r="ESI337" s="62"/>
      <c r="ESJ337" s="62"/>
      <c r="ESK337" s="62"/>
      <c r="ESL337" s="62"/>
      <c r="ESM337" s="62"/>
      <c r="ESR337" s="62"/>
      <c r="ESW337" s="62"/>
      <c r="ETO337" s="342"/>
      <c r="ETP337" s="62"/>
      <c r="ETQ337" s="62"/>
      <c r="ETR337" s="62"/>
      <c r="ETS337" s="62"/>
      <c r="ETT337" s="62"/>
      <c r="ETU337" s="62"/>
      <c r="ETV337" s="62"/>
      <c r="ETW337" s="62"/>
      <c r="ETX337" s="62"/>
      <c r="ETY337" s="62"/>
      <c r="EUD337" s="62"/>
      <c r="EUI337" s="62"/>
      <c r="EVA337" s="342"/>
      <c r="EVB337" s="62"/>
      <c r="EVC337" s="62"/>
      <c r="EVD337" s="62"/>
      <c r="EVE337" s="62"/>
      <c r="EVF337" s="62"/>
      <c r="EVG337" s="62"/>
      <c r="EVH337" s="62"/>
      <c r="EVI337" s="62"/>
      <c r="EVJ337" s="62"/>
      <c r="EVK337" s="62"/>
      <c r="EVP337" s="62"/>
      <c r="EVU337" s="62"/>
      <c r="EWM337" s="342"/>
      <c r="EWN337" s="62"/>
      <c r="EWO337" s="62"/>
      <c r="EWP337" s="62"/>
      <c r="EWQ337" s="62"/>
      <c r="EWR337" s="62"/>
      <c r="EWS337" s="62"/>
      <c r="EWT337" s="62"/>
      <c r="EWU337" s="62"/>
      <c r="EWV337" s="62"/>
      <c r="EWW337" s="62"/>
      <c r="EXB337" s="62"/>
      <c r="EXG337" s="62"/>
      <c r="EXY337" s="342"/>
      <c r="EXZ337" s="62"/>
      <c r="EYA337" s="62"/>
      <c r="EYB337" s="62"/>
      <c r="EYC337" s="62"/>
      <c r="EYD337" s="62"/>
      <c r="EYE337" s="62"/>
      <c r="EYF337" s="62"/>
      <c r="EYG337" s="62"/>
      <c r="EYH337" s="62"/>
      <c r="EYI337" s="62"/>
      <c r="EYN337" s="62"/>
      <c r="EYS337" s="62"/>
      <c r="EZK337" s="342"/>
      <c r="EZL337" s="62"/>
      <c r="EZM337" s="62"/>
      <c r="EZN337" s="62"/>
      <c r="EZO337" s="62"/>
      <c r="EZP337" s="62"/>
      <c r="EZQ337" s="62"/>
      <c r="EZR337" s="62"/>
      <c r="EZS337" s="62"/>
      <c r="EZT337" s="62"/>
      <c r="EZU337" s="62"/>
      <c r="EZZ337" s="62"/>
      <c r="FAE337" s="62"/>
      <c r="FAW337" s="342"/>
      <c r="FAX337" s="62"/>
      <c r="FAY337" s="62"/>
      <c r="FAZ337" s="62"/>
      <c r="FBA337" s="62"/>
      <c r="FBB337" s="62"/>
      <c r="FBC337" s="62"/>
      <c r="FBD337" s="62"/>
      <c r="FBE337" s="62"/>
      <c r="FBF337" s="62"/>
      <c r="FBG337" s="62"/>
      <c r="FBL337" s="62"/>
      <c r="FBQ337" s="62"/>
      <c r="FCI337" s="342"/>
      <c r="FCJ337" s="62"/>
      <c r="FCK337" s="62"/>
      <c r="FCL337" s="62"/>
      <c r="FCM337" s="62"/>
      <c r="FCN337" s="62"/>
      <c r="FCO337" s="62"/>
      <c r="FCP337" s="62"/>
      <c r="FCQ337" s="62"/>
      <c r="FCR337" s="62"/>
      <c r="FCS337" s="62"/>
      <c r="FCX337" s="62"/>
      <c r="FDC337" s="62"/>
      <c r="FDU337" s="342"/>
      <c r="FDV337" s="62"/>
      <c r="FDW337" s="62"/>
      <c r="FDX337" s="62"/>
      <c r="FDY337" s="62"/>
      <c r="FDZ337" s="62"/>
      <c r="FEA337" s="62"/>
      <c r="FEB337" s="62"/>
      <c r="FEC337" s="62"/>
      <c r="FED337" s="62"/>
      <c r="FEE337" s="62"/>
      <c r="FEJ337" s="62"/>
      <c r="FEO337" s="62"/>
      <c r="FFG337" s="342"/>
      <c r="FFH337" s="62"/>
      <c r="FFI337" s="62"/>
      <c r="FFJ337" s="62"/>
      <c r="FFK337" s="62"/>
      <c r="FFL337" s="62"/>
      <c r="FFM337" s="62"/>
      <c r="FFN337" s="62"/>
      <c r="FFO337" s="62"/>
      <c r="FFP337" s="62"/>
      <c r="FFQ337" s="62"/>
      <c r="FFV337" s="62"/>
      <c r="FGA337" s="62"/>
      <c r="FGS337" s="342"/>
      <c r="FGT337" s="62"/>
      <c r="FGU337" s="62"/>
      <c r="FGV337" s="62"/>
      <c r="FGW337" s="62"/>
      <c r="FGX337" s="62"/>
      <c r="FGY337" s="62"/>
      <c r="FGZ337" s="62"/>
      <c r="FHA337" s="62"/>
      <c r="FHB337" s="62"/>
      <c r="FHC337" s="62"/>
      <c r="FHH337" s="62"/>
      <c r="FHM337" s="62"/>
      <c r="FIE337" s="342"/>
      <c r="FIF337" s="62"/>
      <c r="FIG337" s="62"/>
      <c r="FIH337" s="62"/>
      <c r="FII337" s="62"/>
      <c r="FIJ337" s="62"/>
      <c r="FIK337" s="62"/>
      <c r="FIL337" s="62"/>
      <c r="FIM337" s="62"/>
      <c r="FIN337" s="62"/>
      <c r="FIO337" s="62"/>
      <c r="FIT337" s="62"/>
      <c r="FIY337" s="62"/>
      <c r="FJQ337" s="342"/>
      <c r="FJR337" s="62"/>
      <c r="FJS337" s="62"/>
      <c r="FJT337" s="62"/>
      <c r="FJU337" s="62"/>
      <c r="FJV337" s="62"/>
      <c r="FJW337" s="62"/>
      <c r="FJX337" s="62"/>
      <c r="FJY337" s="62"/>
      <c r="FJZ337" s="62"/>
      <c r="FKA337" s="62"/>
      <c r="FKF337" s="62"/>
      <c r="FKK337" s="62"/>
      <c r="FLC337" s="342"/>
      <c r="FLD337" s="62"/>
      <c r="FLE337" s="62"/>
      <c r="FLF337" s="62"/>
      <c r="FLG337" s="62"/>
      <c r="FLH337" s="62"/>
      <c r="FLI337" s="62"/>
      <c r="FLJ337" s="62"/>
      <c r="FLK337" s="62"/>
      <c r="FLL337" s="62"/>
      <c r="FLM337" s="62"/>
      <c r="FLR337" s="62"/>
      <c r="FLW337" s="62"/>
      <c r="FMO337" s="342"/>
      <c r="FMP337" s="62"/>
      <c r="FMQ337" s="62"/>
      <c r="FMR337" s="62"/>
      <c r="FMS337" s="62"/>
      <c r="FMT337" s="62"/>
      <c r="FMU337" s="62"/>
      <c r="FMV337" s="62"/>
      <c r="FMW337" s="62"/>
      <c r="FMX337" s="62"/>
      <c r="FMY337" s="62"/>
      <c r="FND337" s="62"/>
      <c r="FNI337" s="62"/>
      <c r="FOA337" s="342"/>
      <c r="FOB337" s="62"/>
      <c r="FOC337" s="62"/>
      <c r="FOD337" s="62"/>
      <c r="FOE337" s="62"/>
      <c r="FOF337" s="62"/>
      <c r="FOG337" s="62"/>
      <c r="FOH337" s="62"/>
      <c r="FOI337" s="62"/>
      <c r="FOJ337" s="62"/>
      <c r="FOK337" s="62"/>
      <c r="FOP337" s="62"/>
      <c r="FOU337" s="62"/>
      <c r="FPM337" s="342"/>
      <c r="FPN337" s="62"/>
      <c r="FPO337" s="62"/>
      <c r="FPP337" s="62"/>
      <c r="FPQ337" s="62"/>
      <c r="FPR337" s="62"/>
      <c r="FPS337" s="62"/>
      <c r="FPT337" s="62"/>
      <c r="FPU337" s="62"/>
      <c r="FPV337" s="62"/>
      <c r="FPW337" s="62"/>
      <c r="FQB337" s="62"/>
      <c r="FQG337" s="62"/>
      <c r="FQY337" s="342"/>
      <c r="FQZ337" s="62"/>
      <c r="FRA337" s="62"/>
      <c r="FRB337" s="62"/>
      <c r="FRC337" s="62"/>
      <c r="FRD337" s="62"/>
      <c r="FRE337" s="62"/>
      <c r="FRF337" s="62"/>
      <c r="FRG337" s="62"/>
      <c r="FRH337" s="62"/>
      <c r="FRI337" s="62"/>
      <c r="FRN337" s="62"/>
      <c r="FRS337" s="62"/>
      <c r="FSK337" s="342"/>
      <c r="FSL337" s="62"/>
      <c r="FSM337" s="62"/>
      <c r="FSN337" s="62"/>
      <c r="FSO337" s="62"/>
      <c r="FSP337" s="62"/>
      <c r="FSQ337" s="62"/>
      <c r="FSR337" s="62"/>
      <c r="FSS337" s="62"/>
      <c r="FST337" s="62"/>
      <c r="FSU337" s="62"/>
      <c r="FSZ337" s="62"/>
      <c r="FTE337" s="62"/>
      <c r="FTW337" s="342"/>
      <c r="FTX337" s="62"/>
      <c r="FTY337" s="62"/>
      <c r="FTZ337" s="62"/>
      <c r="FUA337" s="62"/>
      <c r="FUB337" s="62"/>
      <c r="FUC337" s="62"/>
      <c r="FUD337" s="62"/>
      <c r="FUE337" s="62"/>
      <c r="FUF337" s="62"/>
      <c r="FUG337" s="62"/>
      <c r="FUL337" s="62"/>
      <c r="FUQ337" s="62"/>
      <c r="FVI337" s="342"/>
      <c r="FVJ337" s="62"/>
      <c r="FVK337" s="62"/>
      <c r="FVL337" s="62"/>
      <c r="FVM337" s="62"/>
      <c r="FVN337" s="62"/>
      <c r="FVO337" s="62"/>
      <c r="FVP337" s="62"/>
      <c r="FVQ337" s="62"/>
      <c r="FVR337" s="62"/>
      <c r="FVS337" s="62"/>
      <c r="FVX337" s="62"/>
      <c r="FWC337" s="62"/>
      <c r="FWU337" s="342"/>
      <c r="FWV337" s="62"/>
      <c r="FWW337" s="62"/>
      <c r="FWX337" s="62"/>
      <c r="FWY337" s="62"/>
      <c r="FWZ337" s="62"/>
      <c r="FXA337" s="62"/>
      <c r="FXB337" s="62"/>
      <c r="FXC337" s="62"/>
      <c r="FXD337" s="62"/>
      <c r="FXE337" s="62"/>
      <c r="FXJ337" s="62"/>
      <c r="FXO337" s="62"/>
      <c r="FYG337" s="342"/>
      <c r="FYH337" s="62"/>
      <c r="FYI337" s="62"/>
      <c r="FYJ337" s="62"/>
      <c r="FYK337" s="62"/>
      <c r="FYL337" s="62"/>
      <c r="FYM337" s="62"/>
      <c r="FYN337" s="62"/>
      <c r="FYO337" s="62"/>
      <c r="FYP337" s="62"/>
      <c r="FYQ337" s="62"/>
      <c r="FYV337" s="62"/>
      <c r="FZA337" s="62"/>
      <c r="FZS337" s="342"/>
      <c r="FZT337" s="62"/>
      <c r="FZU337" s="62"/>
      <c r="FZV337" s="62"/>
      <c r="FZW337" s="62"/>
      <c r="FZX337" s="62"/>
      <c r="FZY337" s="62"/>
      <c r="FZZ337" s="62"/>
      <c r="GAA337" s="62"/>
      <c r="GAB337" s="62"/>
      <c r="GAC337" s="62"/>
      <c r="GAH337" s="62"/>
      <c r="GAM337" s="62"/>
      <c r="GBE337" s="342"/>
      <c r="GBF337" s="62"/>
      <c r="GBG337" s="62"/>
      <c r="GBH337" s="62"/>
      <c r="GBI337" s="62"/>
      <c r="GBJ337" s="62"/>
      <c r="GBK337" s="62"/>
      <c r="GBL337" s="62"/>
      <c r="GBM337" s="62"/>
      <c r="GBN337" s="62"/>
      <c r="GBO337" s="62"/>
      <c r="GBT337" s="62"/>
      <c r="GBY337" s="62"/>
      <c r="GCQ337" s="342"/>
      <c r="GCR337" s="62"/>
      <c r="GCS337" s="62"/>
      <c r="GCT337" s="62"/>
      <c r="GCU337" s="62"/>
      <c r="GCV337" s="62"/>
      <c r="GCW337" s="62"/>
      <c r="GCX337" s="62"/>
      <c r="GCY337" s="62"/>
      <c r="GCZ337" s="62"/>
      <c r="GDA337" s="62"/>
      <c r="GDF337" s="62"/>
      <c r="GDK337" s="62"/>
      <c r="GEC337" s="342"/>
      <c r="GED337" s="62"/>
      <c r="GEE337" s="62"/>
      <c r="GEF337" s="62"/>
      <c r="GEG337" s="62"/>
      <c r="GEH337" s="62"/>
      <c r="GEI337" s="62"/>
      <c r="GEJ337" s="62"/>
      <c r="GEK337" s="62"/>
      <c r="GEL337" s="62"/>
      <c r="GEM337" s="62"/>
      <c r="GER337" s="62"/>
      <c r="GEW337" s="62"/>
      <c r="GFO337" s="342"/>
      <c r="GFP337" s="62"/>
      <c r="GFQ337" s="62"/>
      <c r="GFR337" s="62"/>
      <c r="GFS337" s="62"/>
      <c r="GFT337" s="62"/>
      <c r="GFU337" s="62"/>
      <c r="GFV337" s="62"/>
      <c r="GFW337" s="62"/>
      <c r="GFX337" s="62"/>
      <c r="GFY337" s="62"/>
      <c r="GGD337" s="62"/>
      <c r="GGI337" s="62"/>
      <c r="GHA337" s="342"/>
      <c r="GHB337" s="62"/>
      <c r="GHC337" s="62"/>
      <c r="GHD337" s="62"/>
      <c r="GHE337" s="62"/>
      <c r="GHF337" s="62"/>
      <c r="GHG337" s="62"/>
      <c r="GHH337" s="62"/>
      <c r="GHI337" s="62"/>
      <c r="GHJ337" s="62"/>
      <c r="GHK337" s="62"/>
      <c r="GHP337" s="62"/>
      <c r="GHU337" s="62"/>
      <c r="GIM337" s="342"/>
      <c r="GIN337" s="62"/>
      <c r="GIO337" s="62"/>
      <c r="GIP337" s="62"/>
      <c r="GIQ337" s="62"/>
      <c r="GIR337" s="62"/>
      <c r="GIS337" s="62"/>
      <c r="GIT337" s="62"/>
      <c r="GIU337" s="62"/>
      <c r="GIV337" s="62"/>
      <c r="GIW337" s="62"/>
      <c r="GJB337" s="62"/>
      <c r="GJG337" s="62"/>
      <c r="GJY337" s="342"/>
      <c r="GJZ337" s="62"/>
      <c r="GKA337" s="62"/>
      <c r="GKB337" s="62"/>
      <c r="GKC337" s="62"/>
      <c r="GKD337" s="62"/>
      <c r="GKE337" s="62"/>
      <c r="GKF337" s="62"/>
      <c r="GKG337" s="62"/>
      <c r="GKH337" s="62"/>
      <c r="GKI337" s="62"/>
      <c r="GKN337" s="62"/>
      <c r="GKS337" s="62"/>
      <c r="GLK337" s="342"/>
      <c r="GLL337" s="62"/>
      <c r="GLM337" s="62"/>
      <c r="GLN337" s="62"/>
      <c r="GLO337" s="62"/>
      <c r="GLP337" s="62"/>
      <c r="GLQ337" s="62"/>
      <c r="GLR337" s="62"/>
      <c r="GLS337" s="62"/>
      <c r="GLT337" s="62"/>
      <c r="GLU337" s="62"/>
      <c r="GLZ337" s="62"/>
      <c r="GME337" s="62"/>
      <c r="GMW337" s="342"/>
      <c r="GMX337" s="62"/>
      <c r="GMY337" s="62"/>
      <c r="GMZ337" s="62"/>
      <c r="GNA337" s="62"/>
      <c r="GNB337" s="62"/>
      <c r="GNC337" s="62"/>
      <c r="GND337" s="62"/>
      <c r="GNE337" s="62"/>
      <c r="GNF337" s="62"/>
      <c r="GNG337" s="62"/>
      <c r="GNL337" s="62"/>
      <c r="GNQ337" s="62"/>
      <c r="GOI337" s="342"/>
      <c r="GOJ337" s="62"/>
      <c r="GOK337" s="62"/>
      <c r="GOL337" s="62"/>
      <c r="GOM337" s="62"/>
      <c r="GON337" s="62"/>
      <c r="GOO337" s="62"/>
      <c r="GOP337" s="62"/>
      <c r="GOQ337" s="62"/>
      <c r="GOR337" s="62"/>
      <c r="GOS337" s="62"/>
      <c r="GOX337" s="62"/>
      <c r="GPC337" s="62"/>
      <c r="GPU337" s="342"/>
      <c r="GPV337" s="62"/>
      <c r="GPW337" s="62"/>
      <c r="GPX337" s="62"/>
      <c r="GPY337" s="62"/>
      <c r="GPZ337" s="62"/>
      <c r="GQA337" s="62"/>
      <c r="GQB337" s="62"/>
      <c r="GQC337" s="62"/>
      <c r="GQD337" s="62"/>
      <c r="GQE337" s="62"/>
      <c r="GQJ337" s="62"/>
      <c r="GQO337" s="62"/>
      <c r="GRG337" s="342"/>
      <c r="GRH337" s="62"/>
      <c r="GRI337" s="62"/>
      <c r="GRJ337" s="62"/>
      <c r="GRK337" s="62"/>
      <c r="GRL337" s="62"/>
      <c r="GRM337" s="62"/>
      <c r="GRN337" s="62"/>
      <c r="GRO337" s="62"/>
      <c r="GRP337" s="62"/>
      <c r="GRQ337" s="62"/>
      <c r="GRV337" s="62"/>
      <c r="GSA337" s="62"/>
      <c r="GSS337" s="342"/>
      <c r="GST337" s="62"/>
      <c r="GSU337" s="62"/>
      <c r="GSV337" s="62"/>
      <c r="GSW337" s="62"/>
      <c r="GSX337" s="62"/>
      <c r="GSY337" s="62"/>
      <c r="GSZ337" s="62"/>
      <c r="GTA337" s="62"/>
      <c r="GTB337" s="62"/>
      <c r="GTC337" s="62"/>
      <c r="GTH337" s="62"/>
      <c r="GTM337" s="62"/>
      <c r="GUE337" s="342"/>
      <c r="GUF337" s="62"/>
      <c r="GUG337" s="62"/>
      <c r="GUH337" s="62"/>
      <c r="GUI337" s="62"/>
      <c r="GUJ337" s="62"/>
      <c r="GUK337" s="62"/>
      <c r="GUL337" s="62"/>
      <c r="GUM337" s="62"/>
      <c r="GUN337" s="62"/>
      <c r="GUO337" s="62"/>
      <c r="GUT337" s="62"/>
      <c r="GUY337" s="62"/>
      <c r="GVQ337" s="342"/>
      <c r="GVR337" s="62"/>
      <c r="GVS337" s="62"/>
      <c r="GVT337" s="62"/>
      <c r="GVU337" s="62"/>
      <c r="GVV337" s="62"/>
      <c r="GVW337" s="62"/>
      <c r="GVX337" s="62"/>
      <c r="GVY337" s="62"/>
      <c r="GVZ337" s="62"/>
      <c r="GWA337" s="62"/>
      <c r="GWF337" s="62"/>
      <c r="GWK337" s="62"/>
      <c r="GXC337" s="342"/>
      <c r="GXD337" s="62"/>
      <c r="GXE337" s="62"/>
      <c r="GXF337" s="62"/>
      <c r="GXG337" s="62"/>
      <c r="GXH337" s="62"/>
      <c r="GXI337" s="62"/>
      <c r="GXJ337" s="62"/>
      <c r="GXK337" s="62"/>
      <c r="GXL337" s="62"/>
      <c r="GXM337" s="62"/>
      <c r="GXR337" s="62"/>
      <c r="GXW337" s="62"/>
      <c r="GYO337" s="342"/>
      <c r="GYP337" s="62"/>
      <c r="GYQ337" s="62"/>
      <c r="GYR337" s="62"/>
      <c r="GYS337" s="62"/>
      <c r="GYT337" s="62"/>
      <c r="GYU337" s="62"/>
      <c r="GYV337" s="62"/>
      <c r="GYW337" s="62"/>
      <c r="GYX337" s="62"/>
      <c r="GYY337" s="62"/>
      <c r="GZD337" s="62"/>
      <c r="GZI337" s="62"/>
      <c r="HAA337" s="342"/>
      <c r="HAB337" s="62"/>
      <c r="HAC337" s="62"/>
      <c r="HAD337" s="62"/>
      <c r="HAE337" s="62"/>
      <c r="HAF337" s="62"/>
      <c r="HAG337" s="62"/>
      <c r="HAH337" s="62"/>
      <c r="HAI337" s="62"/>
      <c r="HAJ337" s="62"/>
      <c r="HAK337" s="62"/>
      <c r="HAP337" s="62"/>
      <c r="HAU337" s="62"/>
      <c r="HBM337" s="342"/>
      <c r="HBN337" s="62"/>
      <c r="HBO337" s="62"/>
      <c r="HBP337" s="62"/>
      <c r="HBQ337" s="62"/>
      <c r="HBR337" s="62"/>
      <c r="HBS337" s="62"/>
      <c r="HBT337" s="62"/>
      <c r="HBU337" s="62"/>
      <c r="HBV337" s="62"/>
      <c r="HBW337" s="62"/>
      <c r="HCB337" s="62"/>
      <c r="HCG337" s="62"/>
      <c r="HCY337" s="342"/>
      <c r="HCZ337" s="62"/>
      <c r="HDA337" s="62"/>
      <c r="HDB337" s="62"/>
      <c r="HDC337" s="62"/>
      <c r="HDD337" s="62"/>
      <c r="HDE337" s="62"/>
      <c r="HDF337" s="62"/>
      <c r="HDG337" s="62"/>
      <c r="HDH337" s="62"/>
      <c r="HDI337" s="62"/>
      <c r="HDN337" s="62"/>
      <c r="HDS337" s="62"/>
      <c r="HEK337" s="342"/>
      <c r="HEL337" s="62"/>
      <c r="HEM337" s="62"/>
      <c r="HEN337" s="62"/>
      <c r="HEO337" s="62"/>
      <c r="HEP337" s="62"/>
      <c r="HEQ337" s="62"/>
      <c r="HER337" s="62"/>
      <c r="HES337" s="62"/>
      <c r="HET337" s="62"/>
      <c r="HEU337" s="62"/>
      <c r="HEZ337" s="62"/>
      <c r="HFE337" s="62"/>
      <c r="HFW337" s="342"/>
      <c r="HFX337" s="62"/>
      <c r="HFY337" s="62"/>
      <c r="HFZ337" s="62"/>
      <c r="HGA337" s="62"/>
      <c r="HGB337" s="62"/>
      <c r="HGC337" s="62"/>
      <c r="HGD337" s="62"/>
      <c r="HGE337" s="62"/>
      <c r="HGF337" s="62"/>
      <c r="HGG337" s="62"/>
      <c r="HGL337" s="62"/>
      <c r="HGQ337" s="62"/>
      <c r="HHI337" s="342"/>
      <c r="HHJ337" s="62"/>
      <c r="HHK337" s="62"/>
      <c r="HHL337" s="62"/>
      <c r="HHM337" s="62"/>
      <c r="HHN337" s="62"/>
      <c r="HHO337" s="62"/>
      <c r="HHP337" s="62"/>
      <c r="HHQ337" s="62"/>
      <c r="HHR337" s="62"/>
      <c r="HHS337" s="62"/>
      <c r="HHX337" s="62"/>
      <c r="HIC337" s="62"/>
      <c r="HIU337" s="342"/>
      <c r="HIV337" s="62"/>
      <c r="HIW337" s="62"/>
      <c r="HIX337" s="62"/>
      <c r="HIY337" s="62"/>
      <c r="HIZ337" s="62"/>
      <c r="HJA337" s="62"/>
      <c r="HJB337" s="62"/>
      <c r="HJC337" s="62"/>
      <c r="HJD337" s="62"/>
      <c r="HJE337" s="62"/>
      <c r="HJJ337" s="62"/>
      <c r="HJO337" s="62"/>
      <c r="HKG337" s="342"/>
      <c r="HKH337" s="62"/>
      <c r="HKI337" s="62"/>
      <c r="HKJ337" s="62"/>
      <c r="HKK337" s="62"/>
      <c r="HKL337" s="62"/>
      <c r="HKM337" s="62"/>
      <c r="HKN337" s="62"/>
      <c r="HKO337" s="62"/>
      <c r="HKP337" s="62"/>
      <c r="HKQ337" s="62"/>
      <c r="HKV337" s="62"/>
      <c r="HLA337" s="62"/>
      <c r="HLS337" s="342"/>
      <c r="HLT337" s="62"/>
      <c r="HLU337" s="62"/>
      <c r="HLV337" s="62"/>
      <c r="HLW337" s="62"/>
      <c r="HLX337" s="62"/>
      <c r="HLY337" s="62"/>
      <c r="HLZ337" s="62"/>
      <c r="HMA337" s="62"/>
      <c r="HMB337" s="62"/>
      <c r="HMC337" s="62"/>
      <c r="HMH337" s="62"/>
      <c r="HMM337" s="62"/>
      <c r="HNE337" s="342"/>
      <c r="HNF337" s="62"/>
      <c r="HNG337" s="62"/>
      <c r="HNH337" s="62"/>
      <c r="HNI337" s="62"/>
      <c r="HNJ337" s="62"/>
      <c r="HNK337" s="62"/>
      <c r="HNL337" s="62"/>
      <c r="HNM337" s="62"/>
      <c r="HNN337" s="62"/>
      <c r="HNO337" s="62"/>
      <c r="HNT337" s="62"/>
      <c r="HNY337" s="62"/>
      <c r="HOQ337" s="342"/>
      <c r="HOR337" s="62"/>
      <c r="HOS337" s="62"/>
      <c r="HOT337" s="62"/>
      <c r="HOU337" s="62"/>
      <c r="HOV337" s="62"/>
      <c r="HOW337" s="62"/>
      <c r="HOX337" s="62"/>
      <c r="HOY337" s="62"/>
      <c r="HOZ337" s="62"/>
      <c r="HPA337" s="62"/>
      <c r="HPF337" s="62"/>
      <c r="HPK337" s="62"/>
      <c r="HQC337" s="342"/>
      <c r="HQD337" s="62"/>
      <c r="HQE337" s="62"/>
      <c r="HQF337" s="62"/>
      <c r="HQG337" s="62"/>
      <c r="HQH337" s="62"/>
      <c r="HQI337" s="62"/>
      <c r="HQJ337" s="62"/>
      <c r="HQK337" s="62"/>
      <c r="HQL337" s="62"/>
      <c r="HQM337" s="62"/>
      <c r="HQR337" s="62"/>
      <c r="HQW337" s="62"/>
      <c r="HRO337" s="342"/>
      <c r="HRP337" s="62"/>
      <c r="HRQ337" s="62"/>
      <c r="HRR337" s="62"/>
      <c r="HRS337" s="62"/>
      <c r="HRT337" s="62"/>
      <c r="HRU337" s="62"/>
      <c r="HRV337" s="62"/>
      <c r="HRW337" s="62"/>
      <c r="HRX337" s="62"/>
      <c r="HRY337" s="62"/>
      <c r="HSD337" s="62"/>
      <c r="HSI337" s="62"/>
      <c r="HTA337" s="342"/>
      <c r="HTB337" s="62"/>
      <c r="HTC337" s="62"/>
      <c r="HTD337" s="62"/>
      <c r="HTE337" s="62"/>
      <c r="HTF337" s="62"/>
      <c r="HTG337" s="62"/>
      <c r="HTH337" s="62"/>
      <c r="HTI337" s="62"/>
      <c r="HTJ337" s="62"/>
      <c r="HTK337" s="62"/>
      <c r="HTP337" s="62"/>
      <c r="HTU337" s="62"/>
      <c r="HUM337" s="342"/>
      <c r="HUN337" s="62"/>
      <c r="HUO337" s="62"/>
      <c r="HUP337" s="62"/>
      <c r="HUQ337" s="62"/>
      <c r="HUR337" s="62"/>
      <c r="HUS337" s="62"/>
      <c r="HUT337" s="62"/>
      <c r="HUU337" s="62"/>
      <c r="HUV337" s="62"/>
      <c r="HUW337" s="62"/>
      <c r="HVB337" s="62"/>
      <c r="HVG337" s="62"/>
      <c r="HVY337" s="342"/>
      <c r="HVZ337" s="62"/>
      <c r="HWA337" s="62"/>
      <c r="HWB337" s="62"/>
      <c r="HWC337" s="62"/>
      <c r="HWD337" s="62"/>
      <c r="HWE337" s="62"/>
      <c r="HWF337" s="62"/>
      <c r="HWG337" s="62"/>
      <c r="HWH337" s="62"/>
      <c r="HWI337" s="62"/>
      <c r="HWN337" s="62"/>
      <c r="HWS337" s="62"/>
      <c r="HXK337" s="342"/>
      <c r="HXL337" s="62"/>
      <c r="HXM337" s="62"/>
      <c r="HXN337" s="62"/>
      <c r="HXO337" s="62"/>
      <c r="HXP337" s="62"/>
      <c r="HXQ337" s="62"/>
      <c r="HXR337" s="62"/>
      <c r="HXS337" s="62"/>
      <c r="HXT337" s="62"/>
      <c r="HXU337" s="62"/>
      <c r="HXZ337" s="62"/>
      <c r="HYE337" s="62"/>
      <c r="HYW337" s="342"/>
      <c r="HYX337" s="62"/>
      <c r="HYY337" s="62"/>
      <c r="HYZ337" s="62"/>
      <c r="HZA337" s="62"/>
      <c r="HZB337" s="62"/>
      <c r="HZC337" s="62"/>
      <c r="HZD337" s="62"/>
      <c r="HZE337" s="62"/>
      <c r="HZF337" s="62"/>
      <c r="HZG337" s="62"/>
      <c r="HZL337" s="62"/>
      <c r="HZQ337" s="62"/>
      <c r="IAI337" s="342"/>
      <c r="IAJ337" s="62"/>
      <c r="IAK337" s="62"/>
      <c r="IAL337" s="62"/>
      <c r="IAM337" s="62"/>
      <c r="IAN337" s="62"/>
      <c r="IAO337" s="62"/>
      <c r="IAP337" s="62"/>
      <c r="IAQ337" s="62"/>
      <c r="IAR337" s="62"/>
      <c r="IAS337" s="62"/>
      <c r="IAX337" s="62"/>
      <c r="IBC337" s="62"/>
      <c r="IBU337" s="342"/>
      <c r="IBV337" s="62"/>
      <c r="IBW337" s="62"/>
      <c r="IBX337" s="62"/>
      <c r="IBY337" s="62"/>
      <c r="IBZ337" s="62"/>
      <c r="ICA337" s="62"/>
      <c r="ICB337" s="62"/>
      <c r="ICC337" s="62"/>
      <c r="ICD337" s="62"/>
      <c r="ICE337" s="62"/>
      <c r="ICJ337" s="62"/>
      <c r="ICO337" s="62"/>
      <c r="IDG337" s="342"/>
      <c r="IDH337" s="62"/>
      <c r="IDI337" s="62"/>
      <c r="IDJ337" s="62"/>
      <c r="IDK337" s="62"/>
      <c r="IDL337" s="62"/>
      <c r="IDM337" s="62"/>
      <c r="IDN337" s="62"/>
      <c r="IDO337" s="62"/>
      <c r="IDP337" s="62"/>
      <c r="IDQ337" s="62"/>
      <c r="IDV337" s="62"/>
      <c r="IEA337" s="62"/>
      <c r="IES337" s="342"/>
      <c r="IET337" s="62"/>
      <c r="IEU337" s="62"/>
      <c r="IEV337" s="62"/>
      <c r="IEW337" s="62"/>
      <c r="IEX337" s="62"/>
      <c r="IEY337" s="62"/>
      <c r="IEZ337" s="62"/>
      <c r="IFA337" s="62"/>
      <c r="IFB337" s="62"/>
      <c r="IFC337" s="62"/>
      <c r="IFH337" s="62"/>
      <c r="IFM337" s="62"/>
      <c r="IGE337" s="342"/>
      <c r="IGF337" s="62"/>
      <c r="IGG337" s="62"/>
      <c r="IGH337" s="62"/>
      <c r="IGI337" s="62"/>
      <c r="IGJ337" s="62"/>
      <c r="IGK337" s="62"/>
      <c r="IGL337" s="62"/>
      <c r="IGM337" s="62"/>
      <c r="IGN337" s="62"/>
      <c r="IGO337" s="62"/>
      <c r="IGT337" s="62"/>
      <c r="IGY337" s="62"/>
      <c r="IHQ337" s="342"/>
      <c r="IHR337" s="62"/>
      <c r="IHS337" s="62"/>
      <c r="IHT337" s="62"/>
      <c r="IHU337" s="62"/>
      <c r="IHV337" s="62"/>
      <c r="IHW337" s="62"/>
      <c r="IHX337" s="62"/>
      <c r="IHY337" s="62"/>
      <c r="IHZ337" s="62"/>
      <c r="IIA337" s="62"/>
      <c r="IIF337" s="62"/>
      <c r="IIK337" s="62"/>
      <c r="IJC337" s="342"/>
      <c r="IJD337" s="62"/>
      <c r="IJE337" s="62"/>
      <c r="IJF337" s="62"/>
      <c r="IJG337" s="62"/>
      <c r="IJH337" s="62"/>
      <c r="IJI337" s="62"/>
      <c r="IJJ337" s="62"/>
      <c r="IJK337" s="62"/>
      <c r="IJL337" s="62"/>
      <c r="IJM337" s="62"/>
      <c r="IJR337" s="62"/>
      <c r="IJW337" s="62"/>
      <c r="IKO337" s="342"/>
      <c r="IKP337" s="62"/>
      <c r="IKQ337" s="62"/>
      <c r="IKR337" s="62"/>
      <c r="IKS337" s="62"/>
      <c r="IKT337" s="62"/>
      <c r="IKU337" s="62"/>
      <c r="IKV337" s="62"/>
      <c r="IKW337" s="62"/>
      <c r="IKX337" s="62"/>
      <c r="IKY337" s="62"/>
      <c r="ILD337" s="62"/>
      <c r="ILI337" s="62"/>
      <c r="IMA337" s="342"/>
      <c r="IMB337" s="62"/>
      <c r="IMC337" s="62"/>
      <c r="IMD337" s="62"/>
      <c r="IME337" s="62"/>
      <c r="IMF337" s="62"/>
      <c r="IMG337" s="62"/>
      <c r="IMH337" s="62"/>
      <c r="IMI337" s="62"/>
      <c r="IMJ337" s="62"/>
      <c r="IMK337" s="62"/>
      <c r="IMP337" s="62"/>
      <c r="IMU337" s="62"/>
      <c r="INM337" s="342"/>
      <c r="INN337" s="62"/>
      <c r="INO337" s="62"/>
      <c r="INP337" s="62"/>
      <c r="INQ337" s="62"/>
      <c r="INR337" s="62"/>
      <c r="INS337" s="62"/>
      <c r="INT337" s="62"/>
      <c r="INU337" s="62"/>
      <c r="INV337" s="62"/>
      <c r="INW337" s="62"/>
      <c r="IOB337" s="62"/>
      <c r="IOG337" s="62"/>
      <c r="IOY337" s="342"/>
      <c r="IOZ337" s="62"/>
      <c r="IPA337" s="62"/>
      <c r="IPB337" s="62"/>
      <c r="IPC337" s="62"/>
      <c r="IPD337" s="62"/>
      <c r="IPE337" s="62"/>
      <c r="IPF337" s="62"/>
      <c r="IPG337" s="62"/>
      <c r="IPH337" s="62"/>
      <c r="IPI337" s="62"/>
      <c r="IPN337" s="62"/>
      <c r="IPS337" s="62"/>
      <c r="IQK337" s="342"/>
      <c r="IQL337" s="62"/>
      <c r="IQM337" s="62"/>
      <c r="IQN337" s="62"/>
      <c r="IQO337" s="62"/>
      <c r="IQP337" s="62"/>
      <c r="IQQ337" s="62"/>
      <c r="IQR337" s="62"/>
      <c r="IQS337" s="62"/>
      <c r="IQT337" s="62"/>
      <c r="IQU337" s="62"/>
      <c r="IQZ337" s="62"/>
      <c r="IRE337" s="62"/>
      <c r="IRW337" s="342"/>
      <c r="IRX337" s="62"/>
      <c r="IRY337" s="62"/>
      <c r="IRZ337" s="62"/>
      <c r="ISA337" s="62"/>
      <c r="ISB337" s="62"/>
      <c r="ISC337" s="62"/>
      <c r="ISD337" s="62"/>
      <c r="ISE337" s="62"/>
      <c r="ISF337" s="62"/>
      <c r="ISG337" s="62"/>
      <c r="ISL337" s="62"/>
      <c r="ISQ337" s="62"/>
      <c r="ITI337" s="342"/>
      <c r="ITJ337" s="62"/>
      <c r="ITK337" s="62"/>
      <c r="ITL337" s="62"/>
      <c r="ITM337" s="62"/>
      <c r="ITN337" s="62"/>
      <c r="ITO337" s="62"/>
      <c r="ITP337" s="62"/>
      <c r="ITQ337" s="62"/>
      <c r="ITR337" s="62"/>
      <c r="ITS337" s="62"/>
      <c r="ITX337" s="62"/>
      <c r="IUC337" s="62"/>
      <c r="IUU337" s="342"/>
      <c r="IUV337" s="62"/>
      <c r="IUW337" s="62"/>
      <c r="IUX337" s="62"/>
      <c r="IUY337" s="62"/>
      <c r="IUZ337" s="62"/>
      <c r="IVA337" s="62"/>
      <c r="IVB337" s="62"/>
      <c r="IVC337" s="62"/>
      <c r="IVD337" s="62"/>
      <c r="IVE337" s="62"/>
      <c r="IVJ337" s="62"/>
      <c r="IVO337" s="62"/>
      <c r="IWG337" s="342"/>
      <c r="IWH337" s="62"/>
      <c r="IWI337" s="62"/>
      <c r="IWJ337" s="62"/>
      <c r="IWK337" s="62"/>
      <c r="IWL337" s="62"/>
      <c r="IWM337" s="62"/>
      <c r="IWN337" s="62"/>
      <c r="IWO337" s="62"/>
      <c r="IWP337" s="62"/>
      <c r="IWQ337" s="62"/>
      <c r="IWV337" s="62"/>
      <c r="IXA337" s="62"/>
      <c r="IXS337" s="342"/>
      <c r="IXT337" s="62"/>
      <c r="IXU337" s="62"/>
      <c r="IXV337" s="62"/>
      <c r="IXW337" s="62"/>
      <c r="IXX337" s="62"/>
      <c r="IXY337" s="62"/>
      <c r="IXZ337" s="62"/>
      <c r="IYA337" s="62"/>
      <c r="IYB337" s="62"/>
      <c r="IYC337" s="62"/>
      <c r="IYH337" s="62"/>
      <c r="IYM337" s="62"/>
      <c r="IZE337" s="342"/>
      <c r="IZF337" s="62"/>
      <c r="IZG337" s="62"/>
      <c r="IZH337" s="62"/>
      <c r="IZI337" s="62"/>
      <c r="IZJ337" s="62"/>
      <c r="IZK337" s="62"/>
      <c r="IZL337" s="62"/>
      <c r="IZM337" s="62"/>
      <c r="IZN337" s="62"/>
      <c r="IZO337" s="62"/>
      <c r="IZT337" s="62"/>
      <c r="IZY337" s="62"/>
      <c r="JAQ337" s="342"/>
      <c r="JAR337" s="62"/>
      <c r="JAS337" s="62"/>
      <c r="JAT337" s="62"/>
      <c r="JAU337" s="62"/>
      <c r="JAV337" s="62"/>
      <c r="JAW337" s="62"/>
      <c r="JAX337" s="62"/>
      <c r="JAY337" s="62"/>
      <c r="JAZ337" s="62"/>
      <c r="JBA337" s="62"/>
      <c r="JBF337" s="62"/>
      <c r="JBK337" s="62"/>
      <c r="JCC337" s="342"/>
      <c r="JCD337" s="62"/>
      <c r="JCE337" s="62"/>
      <c r="JCF337" s="62"/>
      <c r="JCG337" s="62"/>
      <c r="JCH337" s="62"/>
      <c r="JCI337" s="62"/>
      <c r="JCJ337" s="62"/>
      <c r="JCK337" s="62"/>
      <c r="JCL337" s="62"/>
      <c r="JCM337" s="62"/>
      <c r="JCR337" s="62"/>
      <c r="JCW337" s="62"/>
      <c r="JDO337" s="342"/>
      <c r="JDP337" s="62"/>
      <c r="JDQ337" s="62"/>
      <c r="JDR337" s="62"/>
      <c r="JDS337" s="62"/>
      <c r="JDT337" s="62"/>
      <c r="JDU337" s="62"/>
      <c r="JDV337" s="62"/>
      <c r="JDW337" s="62"/>
      <c r="JDX337" s="62"/>
      <c r="JDY337" s="62"/>
      <c r="JED337" s="62"/>
      <c r="JEI337" s="62"/>
      <c r="JFA337" s="342"/>
      <c r="JFB337" s="62"/>
      <c r="JFC337" s="62"/>
      <c r="JFD337" s="62"/>
      <c r="JFE337" s="62"/>
      <c r="JFF337" s="62"/>
      <c r="JFG337" s="62"/>
      <c r="JFH337" s="62"/>
      <c r="JFI337" s="62"/>
      <c r="JFJ337" s="62"/>
      <c r="JFK337" s="62"/>
      <c r="JFP337" s="62"/>
      <c r="JFU337" s="62"/>
      <c r="JGM337" s="342"/>
      <c r="JGN337" s="62"/>
      <c r="JGO337" s="62"/>
      <c r="JGP337" s="62"/>
      <c r="JGQ337" s="62"/>
      <c r="JGR337" s="62"/>
      <c r="JGS337" s="62"/>
      <c r="JGT337" s="62"/>
      <c r="JGU337" s="62"/>
      <c r="JGV337" s="62"/>
      <c r="JGW337" s="62"/>
      <c r="JHB337" s="62"/>
      <c r="JHG337" s="62"/>
      <c r="JHY337" s="342"/>
      <c r="JHZ337" s="62"/>
      <c r="JIA337" s="62"/>
      <c r="JIB337" s="62"/>
      <c r="JIC337" s="62"/>
      <c r="JID337" s="62"/>
      <c r="JIE337" s="62"/>
      <c r="JIF337" s="62"/>
      <c r="JIG337" s="62"/>
      <c r="JIH337" s="62"/>
      <c r="JII337" s="62"/>
      <c r="JIN337" s="62"/>
      <c r="JIS337" s="62"/>
      <c r="JJK337" s="342"/>
      <c r="JJL337" s="62"/>
      <c r="JJM337" s="62"/>
      <c r="JJN337" s="62"/>
      <c r="JJO337" s="62"/>
      <c r="JJP337" s="62"/>
      <c r="JJQ337" s="62"/>
      <c r="JJR337" s="62"/>
      <c r="JJS337" s="62"/>
      <c r="JJT337" s="62"/>
      <c r="JJU337" s="62"/>
      <c r="JJZ337" s="62"/>
      <c r="JKE337" s="62"/>
      <c r="JKW337" s="342"/>
      <c r="JKX337" s="62"/>
      <c r="JKY337" s="62"/>
      <c r="JKZ337" s="62"/>
      <c r="JLA337" s="62"/>
      <c r="JLB337" s="62"/>
      <c r="JLC337" s="62"/>
      <c r="JLD337" s="62"/>
      <c r="JLE337" s="62"/>
      <c r="JLF337" s="62"/>
      <c r="JLG337" s="62"/>
      <c r="JLL337" s="62"/>
      <c r="JLQ337" s="62"/>
      <c r="JMI337" s="342"/>
      <c r="JMJ337" s="62"/>
      <c r="JMK337" s="62"/>
      <c r="JML337" s="62"/>
      <c r="JMM337" s="62"/>
      <c r="JMN337" s="62"/>
      <c r="JMO337" s="62"/>
      <c r="JMP337" s="62"/>
      <c r="JMQ337" s="62"/>
      <c r="JMR337" s="62"/>
      <c r="JMS337" s="62"/>
      <c r="JMX337" s="62"/>
      <c r="JNC337" s="62"/>
      <c r="JNU337" s="342"/>
      <c r="JNV337" s="62"/>
      <c r="JNW337" s="62"/>
      <c r="JNX337" s="62"/>
      <c r="JNY337" s="62"/>
      <c r="JNZ337" s="62"/>
      <c r="JOA337" s="62"/>
      <c r="JOB337" s="62"/>
      <c r="JOC337" s="62"/>
      <c r="JOD337" s="62"/>
      <c r="JOE337" s="62"/>
      <c r="JOJ337" s="62"/>
      <c r="JOO337" s="62"/>
      <c r="JPG337" s="342"/>
      <c r="JPH337" s="62"/>
      <c r="JPI337" s="62"/>
      <c r="JPJ337" s="62"/>
      <c r="JPK337" s="62"/>
      <c r="JPL337" s="62"/>
      <c r="JPM337" s="62"/>
      <c r="JPN337" s="62"/>
      <c r="JPO337" s="62"/>
      <c r="JPP337" s="62"/>
      <c r="JPQ337" s="62"/>
      <c r="JPV337" s="62"/>
      <c r="JQA337" s="62"/>
      <c r="JQS337" s="342"/>
      <c r="JQT337" s="62"/>
      <c r="JQU337" s="62"/>
      <c r="JQV337" s="62"/>
      <c r="JQW337" s="62"/>
      <c r="JQX337" s="62"/>
      <c r="JQY337" s="62"/>
      <c r="JQZ337" s="62"/>
      <c r="JRA337" s="62"/>
      <c r="JRB337" s="62"/>
      <c r="JRC337" s="62"/>
      <c r="JRH337" s="62"/>
      <c r="JRM337" s="62"/>
      <c r="JSE337" s="342"/>
      <c r="JSF337" s="62"/>
      <c r="JSG337" s="62"/>
      <c r="JSH337" s="62"/>
      <c r="JSI337" s="62"/>
      <c r="JSJ337" s="62"/>
      <c r="JSK337" s="62"/>
      <c r="JSL337" s="62"/>
      <c r="JSM337" s="62"/>
      <c r="JSN337" s="62"/>
      <c r="JSO337" s="62"/>
      <c r="JST337" s="62"/>
      <c r="JSY337" s="62"/>
      <c r="JTQ337" s="342"/>
      <c r="JTR337" s="62"/>
      <c r="JTS337" s="62"/>
      <c r="JTT337" s="62"/>
      <c r="JTU337" s="62"/>
      <c r="JTV337" s="62"/>
      <c r="JTW337" s="62"/>
      <c r="JTX337" s="62"/>
      <c r="JTY337" s="62"/>
      <c r="JTZ337" s="62"/>
      <c r="JUA337" s="62"/>
      <c r="JUF337" s="62"/>
      <c r="JUK337" s="62"/>
      <c r="JVC337" s="342"/>
      <c r="JVD337" s="62"/>
      <c r="JVE337" s="62"/>
      <c r="JVF337" s="62"/>
      <c r="JVG337" s="62"/>
      <c r="JVH337" s="62"/>
      <c r="JVI337" s="62"/>
      <c r="JVJ337" s="62"/>
      <c r="JVK337" s="62"/>
      <c r="JVL337" s="62"/>
      <c r="JVM337" s="62"/>
      <c r="JVR337" s="62"/>
      <c r="JVW337" s="62"/>
      <c r="JWO337" s="342"/>
      <c r="JWP337" s="62"/>
      <c r="JWQ337" s="62"/>
      <c r="JWR337" s="62"/>
      <c r="JWS337" s="62"/>
      <c r="JWT337" s="62"/>
      <c r="JWU337" s="62"/>
      <c r="JWV337" s="62"/>
      <c r="JWW337" s="62"/>
      <c r="JWX337" s="62"/>
      <c r="JWY337" s="62"/>
      <c r="JXD337" s="62"/>
      <c r="JXI337" s="62"/>
      <c r="JYA337" s="342"/>
      <c r="JYB337" s="62"/>
      <c r="JYC337" s="62"/>
      <c r="JYD337" s="62"/>
      <c r="JYE337" s="62"/>
      <c r="JYF337" s="62"/>
      <c r="JYG337" s="62"/>
      <c r="JYH337" s="62"/>
      <c r="JYI337" s="62"/>
      <c r="JYJ337" s="62"/>
      <c r="JYK337" s="62"/>
      <c r="JYP337" s="62"/>
      <c r="JYU337" s="62"/>
      <c r="JZM337" s="342"/>
      <c r="JZN337" s="62"/>
      <c r="JZO337" s="62"/>
      <c r="JZP337" s="62"/>
      <c r="JZQ337" s="62"/>
      <c r="JZR337" s="62"/>
      <c r="JZS337" s="62"/>
      <c r="JZT337" s="62"/>
      <c r="JZU337" s="62"/>
      <c r="JZV337" s="62"/>
      <c r="JZW337" s="62"/>
      <c r="KAB337" s="62"/>
      <c r="KAG337" s="62"/>
      <c r="KAY337" s="342"/>
      <c r="KAZ337" s="62"/>
      <c r="KBA337" s="62"/>
      <c r="KBB337" s="62"/>
      <c r="KBC337" s="62"/>
      <c r="KBD337" s="62"/>
      <c r="KBE337" s="62"/>
      <c r="KBF337" s="62"/>
      <c r="KBG337" s="62"/>
      <c r="KBH337" s="62"/>
      <c r="KBI337" s="62"/>
      <c r="KBN337" s="62"/>
      <c r="KBS337" s="62"/>
      <c r="KCK337" s="342"/>
      <c r="KCL337" s="62"/>
      <c r="KCM337" s="62"/>
      <c r="KCN337" s="62"/>
      <c r="KCO337" s="62"/>
      <c r="KCP337" s="62"/>
      <c r="KCQ337" s="62"/>
      <c r="KCR337" s="62"/>
      <c r="KCS337" s="62"/>
      <c r="KCT337" s="62"/>
      <c r="KCU337" s="62"/>
      <c r="KCZ337" s="62"/>
      <c r="KDE337" s="62"/>
      <c r="KDW337" s="342"/>
      <c r="KDX337" s="62"/>
      <c r="KDY337" s="62"/>
      <c r="KDZ337" s="62"/>
      <c r="KEA337" s="62"/>
      <c r="KEB337" s="62"/>
      <c r="KEC337" s="62"/>
      <c r="KED337" s="62"/>
      <c r="KEE337" s="62"/>
      <c r="KEF337" s="62"/>
      <c r="KEG337" s="62"/>
      <c r="KEL337" s="62"/>
      <c r="KEQ337" s="62"/>
      <c r="KFI337" s="342"/>
      <c r="KFJ337" s="62"/>
      <c r="KFK337" s="62"/>
      <c r="KFL337" s="62"/>
      <c r="KFM337" s="62"/>
      <c r="KFN337" s="62"/>
      <c r="KFO337" s="62"/>
      <c r="KFP337" s="62"/>
      <c r="KFQ337" s="62"/>
      <c r="KFR337" s="62"/>
      <c r="KFS337" s="62"/>
      <c r="KFX337" s="62"/>
      <c r="KGC337" s="62"/>
      <c r="KGU337" s="342"/>
      <c r="KGV337" s="62"/>
      <c r="KGW337" s="62"/>
      <c r="KGX337" s="62"/>
      <c r="KGY337" s="62"/>
      <c r="KGZ337" s="62"/>
      <c r="KHA337" s="62"/>
      <c r="KHB337" s="62"/>
      <c r="KHC337" s="62"/>
      <c r="KHD337" s="62"/>
      <c r="KHE337" s="62"/>
      <c r="KHJ337" s="62"/>
      <c r="KHO337" s="62"/>
      <c r="KIG337" s="342"/>
      <c r="KIH337" s="62"/>
      <c r="KII337" s="62"/>
      <c r="KIJ337" s="62"/>
      <c r="KIK337" s="62"/>
      <c r="KIL337" s="62"/>
      <c r="KIM337" s="62"/>
      <c r="KIN337" s="62"/>
      <c r="KIO337" s="62"/>
      <c r="KIP337" s="62"/>
      <c r="KIQ337" s="62"/>
      <c r="KIV337" s="62"/>
      <c r="KJA337" s="62"/>
      <c r="KJS337" s="342"/>
      <c r="KJT337" s="62"/>
      <c r="KJU337" s="62"/>
      <c r="KJV337" s="62"/>
      <c r="KJW337" s="62"/>
      <c r="KJX337" s="62"/>
      <c r="KJY337" s="62"/>
      <c r="KJZ337" s="62"/>
      <c r="KKA337" s="62"/>
      <c r="KKB337" s="62"/>
      <c r="KKC337" s="62"/>
      <c r="KKH337" s="62"/>
      <c r="KKM337" s="62"/>
      <c r="KLE337" s="342"/>
      <c r="KLF337" s="62"/>
      <c r="KLG337" s="62"/>
      <c r="KLH337" s="62"/>
      <c r="KLI337" s="62"/>
      <c r="KLJ337" s="62"/>
      <c r="KLK337" s="62"/>
      <c r="KLL337" s="62"/>
      <c r="KLM337" s="62"/>
      <c r="KLN337" s="62"/>
      <c r="KLO337" s="62"/>
      <c r="KLT337" s="62"/>
      <c r="KLY337" s="62"/>
      <c r="KMQ337" s="342"/>
      <c r="KMR337" s="62"/>
      <c r="KMS337" s="62"/>
      <c r="KMT337" s="62"/>
      <c r="KMU337" s="62"/>
      <c r="KMV337" s="62"/>
      <c r="KMW337" s="62"/>
      <c r="KMX337" s="62"/>
      <c r="KMY337" s="62"/>
      <c r="KMZ337" s="62"/>
      <c r="KNA337" s="62"/>
      <c r="KNF337" s="62"/>
      <c r="KNK337" s="62"/>
      <c r="KOC337" s="342"/>
      <c r="KOD337" s="62"/>
      <c r="KOE337" s="62"/>
      <c r="KOF337" s="62"/>
      <c r="KOG337" s="62"/>
      <c r="KOH337" s="62"/>
      <c r="KOI337" s="62"/>
      <c r="KOJ337" s="62"/>
      <c r="KOK337" s="62"/>
      <c r="KOL337" s="62"/>
      <c r="KOM337" s="62"/>
      <c r="KOR337" s="62"/>
      <c r="KOW337" s="62"/>
      <c r="KPO337" s="342"/>
      <c r="KPP337" s="62"/>
      <c r="KPQ337" s="62"/>
      <c r="KPR337" s="62"/>
      <c r="KPS337" s="62"/>
      <c r="KPT337" s="62"/>
      <c r="KPU337" s="62"/>
      <c r="KPV337" s="62"/>
      <c r="KPW337" s="62"/>
      <c r="KPX337" s="62"/>
      <c r="KPY337" s="62"/>
      <c r="KQD337" s="62"/>
      <c r="KQI337" s="62"/>
      <c r="KRA337" s="342"/>
      <c r="KRB337" s="62"/>
      <c r="KRC337" s="62"/>
      <c r="KRD337" s="62"/>
      <c r="KRE337" s="62"/>
      <c r="KRF337" s="62"/>
      <c r="KRG337" s="62"/>
      <c r="KRH337" s="62"/>
      <c r="KRI337" s="62"/>
      <c r="KRJ337" s="62"/>
      <c r="KRK337" s="62"/>
      <c r="KRP337" s="62"/>
      <c r="KRU337" s="62"/>
      <c r="KSM337" s="342"/>
      <c r="KSN337" s="62"/>
      <c r="KSO337" s="62"/>
      <c r="KSP337" s="62"/>
      <c r="KSQ337" s="62"/>
      <c r="KSR337" s="62"/>
      <c r="KSS337" s="62"/>
      <c r="KST337" s="62"/>
      <c r="KSU337" s="62"/>
      <c r="KSV337" s="62"/>
      <c r="KSW337" s="62"/>
      <c r="KTB337" s="62"/>
      <c r="KTG337" s="62"/>
      <c r="KTY337" s="342"/>
      <c r="KTZ337" s="62"/>
      <c r="KUA337" s="62"/>
      <c r="KUB337" s="62"/>
      <c r="KUC337" s="62"/>
      <c r="KUD337" s="62"/>
      <c r="KUE337" s="62"/>
      <c r="KUF337" s="62"/>
      <c r="KUG337" s="62"/>
      <c r="KUH337" s="62"/>
      <c r="KUI337" s="62"/>
      <c r="KUN337" s="62"/>
      <c r="KUS337" s="62"/>
      <c r="KVK337" s="342"/>
      <c r="KVL337" s="62"/>
      <c r="KVM337" s="62"/>
      <c r="KVN337" s="62"/>
      <c r="KVO337" s="62"/>
      <c r="KVP337" s="62"/>
      <c r="KVQ337" s="62"/>
      <c r="KVR337" s="62"/>
      <c r="KVS337" s="62"/>
      <c r="KVT337" s="62"/>
      <c r="KVU337" s="62"/>
      <c r="KVZ337" s="62"/>
      <c r="KWE337" s="62"/>
      <c r="KWW337" s="342"/>
      <c r="KWX337" s="62"/>
      <c r="KWY337" s="62"/>
      <c r="KWZ337" s="62"/>
      <c r="KXA337" s="62"/>
      <c r="KXB337" s="62"/>
      <c r="KXC337" s="62"/>
      <c r="KXD337" s="62"/>
      <c r="KXE337" s="62"/>
      <c r="KXF337" s="62"/>
      <c r="KXG337" s="62"/>
      <c r="KXL337" s="62"/>
      <c r="KXQ337" s="62"/>
      <c r="KYI337" s="342"/>
      <c r="KYJ337" s="62"/>
      <c r="KYK337" s="62"/>
      <c r="KYL337" s="62"/>
      <c r="KYM337" s="62"/>
      <c r="KYN337" s="62"/>
      <c r="KYO337" s="62"/>
      <c r="KYP337" s="62"/>
      <c r="KYQ337" s="62"/>
      <c r="KYR337" s="62"/>
      <c r="KYS337" s="62"/>
      <c r="KYX337" s="62"/>
      <c r="KZC337" s="62"/>
      <c r="KZU337" s="342"/>
      <c r="KZV337" s="62"/>
      <c r="KZW337" s="62"/>
      <c r="KZX337" s="62"/>
      <c r="KZY337" s="62"/>
      <c r="KZZ337" s="62"/>
      <c r="LAA337" s="62"/>
      <c r="LAB337" s="62"/>
      <c r="LAC337" s="62"/>
      <c r="LAD337" s="62"/>
      <c r="LAE337" s="62"/>
      <c r="LAJ337" s="62"/>
      <c r="LAO337" s="62"/>
      <c r="LBG337" s="342"/>
      <c r="LBH337" s="62"/>
      <c r="LBI337" s="62"/>
      <c r="LBJ337" s="62"/>
      <c r="LBK337" s="62"/>
      <c r="LBL337" s="62"/>
      <c r="LBM337" s="62"/>
      <c r="LBN337" s="62"/>
      <c r="LBO337" s="62"/>
      <c r="LBP337" s="62"/>
      <c r="LBQ337" s="62"/>
      <c r="LBV337" s="62"/>
      <c r="LCA337" s="62"/>
      <c r="LCS337" s="342"/>
      <c r="LCT337" s="62"/>
      <c r="LCU337" s="62"/>
      <c r="LCV337" s="62"/>
      <c r="LCW337" s="62"/>
      <c r="LCX337" s="62"/>
      <c r="LCY337" s="62"/>
      <c r="LCZ337" s="62"/>
      <c r="LDA337" s="62"/>
      <c r="LDB337" s="62"/>
      <c r="LDC337" s="62"/>
      <c r="LDH337" s="62"/>
      <c r="LDM337" s="62"/>
      <c r="LEE337" s="342"/>
      <c r="LEF337" s="62"/>
      <c r="LEG337" s="62"/>
      <c r="LEH337" s="62"/>
      <c r="LEI337" s="62"/>
      <c r="LEJ337" s="62"/>
      <c r="LEK337" s="62"/>
      <c r="LEL337" s="62"/>
      <c r="LEM337" s="62"/>
      <c r="LEN337" s="62"/>
      <c r="LEO337" s="62"/>
      <c r="LET337" s="62"/>
      <c r="LEY337" s="62"/>
      <c r="LFQ337" s="342"/>
      <c r="LFR337" s="62"/>
      <c r="LFS337" s="62"/>
      <c r="LFT337" s="62"/>
      <c r="LFU337" s="62"/>
      <c r="LFV337" s="62"/>
      <c r="LFW337" s="62"/>
      <c r="LFX337" s="62"/>
      <c r="LFY337" s="62"/>
      <c r="LFZ337" s="62"/>
      <c r="LGA337" s="62"/>
      <c r="LGF337" s="62"/>
      <c r="LGK337" s="62"/>
      <c r="LHC337" s="342"/>
      <c r="LHD337" s="62"/>
      <c r="LHE337" s="62"/>
      <c r="LHF337" s="62"/>
      <c r="LHG337" s="62"/>
      <c r="LHH337" s="62"/>
      <c r="LHI337" s="62"/>
      <c r="LHJ337" s="62"/>
      <c r="LHK337" s="62"/>
      <c r="LHL337" s="62"/>
      <c r="LHM337" s="62"/>
      <c r="LHR337" s="62"/>
      <c r="LHW337" s="62"/>
      <c r="LIO337" s="342"/>
      <c r="LIP337" s="62"/>
      <c r="LIQ337" s="62"/>
      <c r="LIR337" s="62"/>
      <c r="LIS337" s="62"/>
      <c r="LIT337" s="62"/>
      <c r="LIU337" s="62"/>
      <c r="LIV337" s="62"/>
      <c r="LIW337" s="62"/>
      <c r="LIX337" s="62"/>
      <c r="LIY337" s="62"/>
      <c r="LJD337" s="62"/>
      <c r="LJI337" s="62"/>
      <c r="LKA337" s="342"/>
      <c r="LKB337" s="62"/>
      <c r="LKC337" s="62"/>
      <c r="LKD337" s="62"/>
      <c r="LKE337" s="62"/>
      <c r="LKF337" s="62"/>
      <c r="LKG337" s="62"/>
      <c r="LKH337" s="62"/>
      <c r="LKI337" s="62"/>
      <c r="LKJ337" s="62"/>
      <c r="LKK337" s="62"/>
      <c r="LKP337" s="62"/>
      <c r="LKU337" s="62"/>
      <c r="LLM337" s="342"/>
      <c r="LLN337" s="62"/>
      <c r="LLO337" s="62"/>
      <c r="LLP337" s="62"/>
      <c r="LLQ337" s="62"/>
      <c r="LLR337" s="62"/>
      <c r="LLS337" s="62"/>
      <c r="LLT337" s="62"/>
      <c r="LLU337" s="62"/>
      <c r="LLV337" s="62"/>
      <c r="LLW337" s="62"/>
      <c r="LMB337" s="62"/>
      <c r="LMG337" s="62"/>
      <c r="LMY337" s="342"/>
      <c r="LMZ337" s="62"/>
      <c r="LNA337" s="62"/>
      <c r="LNB337" s="62"/>
      <c r="LNC337" s="62"/>
      <c r="LND337" s="62"/>
      <c r="LNE337" s="62"/>
      <c r="LNF337" s="62"/>
      <c r="LNG337" s="62"/>
      <c r="LNH337" s="62"/>
      <c r="LNI337" s="62"/>
      <c r="LNN337" s="62"/>
      <c r="LNS337" s="62"/>
      <c r="LOK337" s="342"/>
      <c r="LOL337" s="62"/>
      <c r="LOM337" s="62"/>
      <c r="LON337" s="62"/>
      <c r="LOO337" s="62"/>
      <c r="LOP337" s="62"/>
      <c r="LOQ337" s="62"/>
      <c r="LOR337" s="62"/>
      <c r="LOS337" s="62"/>
      <c r="LOT337" s="62"/>
      <c r="LOU337" s="62"/>
      <c r="LOZ337" s="62"/>
      <c r="LPE337" s="62"/>
      <c r="LPW337" s="342"/>
      <c r="LPX337" s="62"/>
      <c r="LPY337" s="62"/>
      <c r="LPZ337" s="62"/>
      <c r="LQA337" s="62"/>
      <c r="LQB337" s="62"/>
      <c r="LQC337" s="62"/>
      <c r="LQD337" s="62"/>
      <c r="LQE337" s="62"/>
      <c r="LQF337" s="62"/>
      <c r="LQG337" s="62"/>
      <c r="LQL337" s="62"/>
      <c r="LQQ337" s="62"/>
      <c r="LRI337" s="342"/>
      <c r="LRJ337" s="62"/>
      <c r="LRK337" s="62"/>
      <c r="LRL337" s="62"/>
      <c r="LRM337" s="62"/>
      <c r="LRN337" s="62"/>
      <c r="LRO337" s="62"/>
      <c r="LRP337" s="62"/>
      <c r="LRQ337" s="62"/>
      <c r="LRR337" s="62"/>
      <c r="LRS337" s="62"/>
      <c r="LRX337" s="62"/>
      <c r="LSC337" s="62"/>
      <c r="LSU337" s="342"/>
      <c r="LSV337" s="62"/>
      <c r="LSW337" s="62"/>
      <c r="LSX337" s="62"/>
      <c r="LSY337" s="62"/>
      <c r="LSZ337" s="62"/>
      <c r="LTA337" s="62"/>
      <c r="LTB337" s="62"/>
      <c r="LTC337" s="62"/>
      <c r="LTD337" s="62"/>
      <c r="LTE337" s="62"/>
      <c r="LTJ337" s="62"/>
      <c r="LTO337" s="62"/>
      <c r="LUG337" s="342"/>
      <c r="LUH337" s="62"/>
      <c r="LUI337" s="62"/>
      <c r="LUJ337" s="62"/>
      <c r="LUK337" s="62"/>
      <c r="LUL337" s="62"/>
      <c r="LUM337" s="62"/>
      <c r="LUN337" s="62"/>
      <c r="LUO337" s="62"/>
      <c r="LUP337" s="62"/>
      <c r="LUQ337" s="62"/>
      <c r="LUV337" s="62"/>
      <c r="LVA337" s="62"/>
      <c r="LVS337" s="342"/>
      <c r="LVT337" s="62"/>
      <c r="LVU337" s="62"/>
      <c r="LVV337" s="62"/>
      <c r="LVW337" s="62"/>
      <c r="LVX337" s="62"/>
      <c r="LVY337" s="62"/>
      <c r="LVZ337" s="62"/>
      <c r="LWA337" s="62"/>
      <c r="LWB337" s="62"/>
      <c r="LWC337" s="62"/>
      <c r="LWH337" s="62"/>
      <c r="LWM337" s="62"/>
      <c r="LXE337" s="342"/>
      <c r="LXF337" s="62"/>
      <c r="LXG337" s="62"/>
      <c r="LXH337" s="62"/>
      <c r="LXI337" s="62"/>
      <c r="LXJ337" s="62"/>
      <c r="LXK337" s="62"/>
      <c r="LXL337" s="62"/>
      <c r="LXM337" s="62"/>
      <c r="LXN337" s="62"/>
      <c r="LXO337" s="62"/>
      <c r="LXT337" s="62"/>
      <c r="LXY337" s="62"/>
      <c r="LYQ337" s="342"/>
      <c r="LYR337" s="62"/>
      <c r="LYS337" s="62"/>
      <c r="LYT337" s="62"/>
      <c r="LYU337" s="62"/>
      <c r="LYV337" s="62"/>
      <c r="LYW337" s="62"/>
      <c r="LYX337" s="62"/>
      <c r="LYY337" s="62"/>
      <c r="LYZ337" s="62"/>
      <c r="LZA337" s="62"/>
      <c r="LZF337" s="62"/>
      <c r="LZK337" s="62"/>
      <c r="MAC337" s="342"/>
      <c r="MAD337" s="62"/>
      <c r="MAE337" s="62"/>
      <c r="MAF337" s="62"/>
      <c r="MAG337" s="62"/>
      <c r="MAH337" s="62"/>
      <c r="MAI337" s="62"/>
      <c r="MAJ337" s="62"/>
      <c r="MAK337" s="62"/>
      <c r="MAL337" s="62"/>
      <c r="MAM337" s="62"/>
      <c r="MAR337" s="62"/>
      <c r="MAW337" s="62"/>
      <c r="MBO337" s="342"/>
      <c r="MBP337" s="62"/>
      <c r="MBQ337" s="62"/>
      <c r="MBR337" s="62"/>
      <c r="MBS337" s="62"/>
      <c r="MBT337" s="62"/>
      <c r="MBU337" s="62"/>
      <c r="MBV337" s="62"/>
      <c r="MBW337" s="62"/>
      <c r="MBX337" s="62"/>
      <c r="MBY337" s="62"/>
      <c r="MCD337" s="62"/>
      <c r="MCI337" s="62"/>
      <c r="MDA337" s="342"/>
      <c r="MDB337" s="62"/>
      <c r="MDC337" s="62"/>
      <c r="MDD337" s="62"/>
      <c r="MDE337" s="62"/>
      <c r="MDF337" s="62"/>
      <c r="MDG337" s="62"/>
      <c r="MDH337" s="62"/>
      <c r="MDI337" s="62"/>
      <c r="MDJ337" s="62"/>
      <c r="MDK337" s="62"/>
      <c r="MDP337" s="62"/>
      <c r="MDU337" s="62"/>
      <c r="MEM337" s="342"/>
      <c r="MEN337" s="62"/>
      <c r="MEO337" s="62"/>
      <c r="MEP337" s="62"/>
      <c r="MEQ337" s="62"/>
      <c r="MER337" s="62"/>
      <c r="MES337" s="62"/>
      <c r="MET337" s="62"/>
      <c r="MEU337" s="62"/>
      <c r="MEV337" s="62"/>
      <c r="MEW337" s="62"/>
      <c r="MFB337" s="62"/>
      <c r="MFG337" s="62"/>
      <c r="MFY337" s="342"/>
      <c r="MFZ337" s="62"/>
      <c r="MGA337" s="62"/>
      <c r="MGB337" s="62"/>
      <c r="MGC337" s="62"/>
      <c r="MGD337" s="62"/>
      <c r="MGE337" s="62"/>
      <c r="MGF337" s="62"/>
      <c r="MGG337" s="62"/>
      <c r="MGH337" s="62"/>
      <c r="MGI337" s="62"/>
      <c r="MGN337" s="62"/>
      <c r="MGS337" s="62"/>
      <c r="MHK337" s="342"/>
      <c r="MHL337" s="62"/>
      <c r="MHM337" s="62"/>
      <c r="MHN337" s="62"/>
      <c r="MHO337" s="62"/>
      <c r="MHP337" s="62"/>
      <c r="MHQ337" s="62"/>
      <c r="MHR337" s="62"/>
      <c r="MHS337" s="62"/>
      <c r="MHT337" s="62"/>
      <c r="MHU337" s="62"/>
      <c r="MHZ337" s="62"/>
      <c r="MIE337" s="62"/>
      <c r="MIW337" s="342"/>
      <c r="MIX337" s="62"/>
      <c r="MIY337" s="62"/>
      <c r="MIZ337" s="62"/>
      <c r="MJA337" s="62"/>
      <c r="MJB337" s="62"/>
      <c r="MJC337" s="62"/>
      <c r="MJD337" s="62"/>
      <c r="MJE337" s="62"/>
      <c r="MJF337" s="62"/>
      <c r="MJG337" s="62"/>
      <c r="MJL337" s="62"/>
      <c r="MJQ337" s="62"/>
      <c r="MKI337" s="342"/>
      <c r="MKJ337" s="62"/>
      <c r="MKK337" s="62"/>
      <c r="MKL337" s="62"/>
      <c r="MKM337" s="62"/>
      <c r="MKN337" s="62"/>
      <c r="MKO337" s="62"/>
      <c r="MKP337" s="62"/>
      <c r="MKQ337" s="62"/>
      <c r="MKR337" s="62"/>
      <c r="MKS337" s="62"/>
      <c r="MKX337" s="62"/>
      <c r="MLC337" s="62"/>
      <c r="MLU337" s="342"/>
      <c r="MLV337" s="62"/>
      <c r="MLW337" s="62"/>
      <c r="MLX337" s="62"/>
      <c r="MLY337" s="62"/>
      <c r="MLZ337" s="62"/>
      <c r="MMA337" s="62"/>
      <c r="MMB337" s="62"/>
      <c r="MMC337" s="62"/>
      <c r="MMD337" s="62"/>
      <c r="MME337" s="62"/>
      <c r="MMJ337" s="62"/>
      <c r="MMO337" s="62"/>
      <c r="MNG337" s="342"/>
      <c r="MNH337" s="62"/>
      <c r="MNI337" s="62"/>
      <c r="MNJ337" s="62"/>
      <c r="MNK337" s="62"/>
      <c r="MNL337" s="62"/>
      <c r="MNM337" s="62"/>
      <c r="MNN337" s="62"/>
      <c r="MNO337" s="62"/>
      <c r="MNP337" s="62"/>
      <c r="MNQ337" s="62"/>
      <c r="MNV337" s="62"/>
      <c r="MOA337" s="62"/>
      <c r="MOS337" s="342"/>
      <c r="MOT337" s="62"/>
      <c r="MOU337" s="62"/>
      <c r="MOV337" s="62"/>
      <c r="MOW337" s="62"/>
      <c r="MOX337" s="62"/>
      <c r="MOY337" s="62"/>
      <c r="MOZ337" s="62"/>
      <c r="MPA337" s="62"/>
      <c r="MPB337" s="62"/>
      <c r="MPC337" s="62"/>
      <c r="MPH337" s="62"/>
      <c r="MPM337" s="62"/>
      <c r="MQE337" s="342"/>
      <c r="MQF337" s="62"/>
      <c r="MQG337" s="62"/>
      <c r="MQH337" s="62"/>
      <c r="MQI337" s="62"/>
      <c r="MQJ337" s="62"/>
      <c r="MQK337" s="62"/>
      <c r="MQL337" s="62"/>
      <c r="MQM337" s="62"/>
      <c r="MQN337" s="62"/>
      <c r="MQO337" s="62"/>
      <c r="MQT337" s="62"/>
      <c r="MQY337" s="62"/>
      <c r="MRQ337" s="342"/>
      <c r="MRR337" s="62"/>
      <c r="MRS337" s="62"/>
      <c r="MRT337" s="62"/>
      <c r="MRU337" s="62"/>
      <c r="MRV337" s="62"/>
      <c r="MRW337" s="62"/>
      <c r="MRX337" s="62"/>
      <c r="MRY337" s="62"/>
      <c r="MRZ337" s="62"/>
      <c r="MSA337" s="62"/>
      <c r="MSF337" s="62"/>
      <c r="MSK337" s="62"/>
      <c r="MTC337" s="342"/>
      <c r="MTD337" s="62"/>
      <c r="MTE337" s="62"/>
      <c r="MTF337" s="62"/>
      <c r="MTG337" s="62"/>
      <c r="MTH337" s="62"/>
      <c r="MTI337" s="62"/>
      <c r="MTJ337" s="62"/>
      <c r="MTK337" s="62"/>
      <c r="MTL337" s="62"/>
      <c r="MTM337" s="62"/>
      <c r="MTR337" s="62"/>
      <c r="MTW337" s="62"/>
      <c r="MUO337" s="342"/>
      <c r="MUP337" s="62"/>
      <c r="MUQ337" s="62"/>
      <c r="MUR337" s="62"/>
      <c r="MUS337" s="62"/>
      <c r="MUT337" s="62"/>
      <c r="MUU337" s="62"/>
      <c r="MUV337" s="62"/>
      <c r="MUW337" s="62"/>
      <c r="MUX337" s="62"/>
      <c r="MUY337" s="62"/>
      <c r="MVD337" s="62"/>
      <c r="MVI337" s="62"/>
      <c r="MWA337" s="342"/>
      <c r="MWB337" s="62"/>
      <c r="MWC337" s="62"/>
      <c r="MWD337" s="62"/>
      <c r="MWE337" s="62"/>
      <c r="MWF337" s="62"/>
      <c r="MWG337" s="62"/>
      <c r="MWH337" s="62"/>
      <c r="MWI337" s="62"/>
      <c r="MWJ337" s="62"/>
      <c r="MWK337" s="62"/>
      <c r="MWP337" s="62"/>
      <c r="MWU337" s="62"/>
      <c r="MXM337" s="342"/>
      <c r="MXN337" s="62"/>
      <c r="MXO337" s="62"/>
      <c r="MXP337" s="62"/>
      <c r="MXQ337" s="62"/>
      <c r="MXR337" s="62"/>
      <c r="MXS337" s="62"/>
      <c r="MXT337" s="62"/>
      <c r="MXU337" s="62"/>
      <c r="MXV337" s="62"/>
      <c r="MXW337" s="62"/>
      <c r="MYB337" s="62"/>
      <c r="MYG337" s="62"/>
      <c r="MYY337" s="342"/>
      <c r="MYZ337" s="62"/>
      <c r="MZA337" s="62"/>
      <c r="MZB337" s="62"/>
      <c r="MZC337" s="62"/>
      <c r="MZD337" s="62"/>
      <c r="MZE337" s="62"/>
      <c r="MZF337" s="62"/>
      <c r="MZG337" s="62"/>
      <c r="MZH337" s="62"/>
      <c r="MZI337" s="62"/>
      <c r="MZN337" s="62"/>
      <c r="MZS337" s="62"/>
      <c r="NAK337" s="342"/>
      <c r="NAL337" s="62"/>
      <c r="NAM337" s="62"/>
      <c r="NAN337" s="62"/>
      <c r="NAO337" s="62"/>
      <c r="NAP337" s="62"/>
      <c r="NAQ337" s="62"/>
      <c r="NAR337" s="62"/>
      <c r="NAS337" s="62"/>
      <c r="NAT337" s="62"/>
      <c r="NAU337" s="62"/>
      <c r="NAZ337" s="62"/>
      <c r="NBE337" s="62"/>
      <c r="NBW337" s="342"/>
      <c r="NBX337" s="62"/>
      <c r="NBY337" s="62"/>
      <c r="NBZ337" s="62"/>
      <c r="NCA337" s="62"/>
      <c r="NCB337" s="62"/>
      <c r="NCC337" s="62"/>
      <c r="NCD337" s="62"/>
      <c r="NCE337" s="62"/>
      <c r="NCF337" s="62"/>
      <c r="NCG337" s="62"/>
      <c r="NCL337" s="62"/>
      <c r="NCQ337" s="62"/>
      <c r="NDI337" s="342"/>
      <c r="NDJ337" s="62"/>
      <c r="NDK337" s="62"/>
      <c r="NDL337" s="62"/>
      <c r="NDM337" s="62"/>
      <c r="NDN337" s="62"/>
      <c r="NDO337" s="62"/>
      <c r="NDP337" s="62"/>
      <c r="NDQ337" s="62"/>
      <c r="NDR337" s="62"/>
      <c r="NDS337" s="62"/>
      <c r="NDX337" s="62"/>
      <c r="NEC337" s="62"/>
      <c r="NEU337" s="342"/>
      <c r="NEV337" s="62"/>
      <c r="NEW337" s="62"/>
      <c r="NEX337" s="62"/>
      <c r="NEY337" s="62"/>
      <c r="NEZ337" s="62"/>
      <c r="NFA337" s="62"/>
      <c r="NFB337" s="62"/>
      <c r="NFC337" s="62"/>
      <c r="NFD337" s="62"/>
      <c r="NFE337" s="62"/>
      <c r="NFJ337" s="62"/>
      <c r="NFO337" s="62"/>
      <c r="NGG337" s="342"/>
      <c r="NGH337" s="62"/>
      <c r="NGI337" s="62"/>
      <c r="NGJ337" s="62"/>
      <c r="NGK337" s="62"/>
      <c r="NGL337" s="62"/>
      <c r="NGM337" s="62"/>
      <c r="NGN337" s="62"/>
      <c r="NGO337" s="62"/>
      <c r="NGP337" s="62"/>
      <c r="NGQ337" s="62"/>
      <c r="NGV337" s="62"/>
      <c r="NHA337" s="62"/>
      <c r="NHS337" s="342"/>
      <c r="NHT337" s="62"/>
      <c r="NHU337" s="62"/>
      <c r="NHV337" s="62"/>
      <c r="NHW337" s="62"/>
      <c r="NHX337" s="62"/>
      <c r="NHY337" s="62"/>
      <c r="NHZ337" s="62"/>
      <c r="NIA337" s="62"/>
      <c r="NIB337" s="62"/>
      <c r="NIC337" s="62"/>
      <c r="NIH337" s="62"/>
      <c r="NIM337" s="62"/>
      <c r="NJE337" s="342"/>
      <c r="NJF337" s="62"/>
      <c r="NJG337" s="62"/>
      <c r="NJH337" s="62"/>
      <c r="NJI337" s="62"/>
      <c r="NJJ337" s="62"/>
      <c r="NJK337" s="62"/>
      <c r="NJL337" s="62"/>
      <c r="NJM337" s="62"/>
      <c r="NJN337" s="62"/>
      <c r="NJO337" s="62"/>
      <c r="NJT337" s="62"/>
      <c r="NJY337" s="62"/>
      <c r="NKQ337" s="342"/>
      <c r="NKR337" s="62"/>
      <c r="NKS337" s="62"/>
      <c r="NKT337" s="62"/>
      <c r="NKU337" s="62"/>
      <c r="NKV337" s="62"/>
      <c r="NKW337" s="62"/>
      <c r="NKX337" s="62"/>
      <c r="NKY337" s="62"/>
      <c r="NKZ337" s="62"/>
      <c r="NLA337" s="62"/>
      <c r="NLF337" s="62"/>
      <c r="NLK337" s="62"/>
      <c r="NMC337" s="342"/>
      <c r="NMD337" s="62"/>
      <c r="NME337" s="62"/>
      <c r="NMF337" s="62"/>
      <c r="NMG337" s="62"/>
      <c r="NMH337" s="62"/>
      <c r="NMI337" s="62"/>
      <c r="NMJ337" s="62"/>
      <c r="NMK337" s="62"/>
      <c r="NML337" s="62"/>
      <c r="NMM337" s="62"/>
      <c r="NMR337" s="62"/>
      <c r="NMW337" s="62"/>
      <c r="NNO337" s="342"/>
      <c r="NNP337" s="62"/>
      <c r="NNQ337" s="62"/>
      <c r="NNR337" s="62"/>
      <c r="NNS337" s="62"/>
      <c r="NNT337" s="62"/>
      <c r="NNU337" s="62"/>
      <c r="NNV337" s="62"/>
      <c r="NNW337" s="62"/>
      <c r="NNX337" s="62"/>
      <c r="NNY337" s="62"/>
      <c r="NOD337" s="62"/>
      <c r="NOI337" s="62"/>
      <c r="NPA337" s="342"/>
      <c r="NPB337" s="62"/>
      <c r="NPC337" s="62"/>
      <c r="NPD337" s="62"/>
      <c r="NPE337" s="62"/>
      <c r="NPF337" s="62"/>
      <c r="NPG337" s="62"/>
      <c r="NPH337" s="62"/>
      <c r="NPI337" s="62"/>
      <c r="NPJ337" s="62"/>
      <c r="NPK337" s="62"/>
      <c r="NPP337" s="62"/>
      <c r="NPU337" s="62"/>
      <c r="NQM337" s="342"/>
      <c r="NQN337" s="62"/>
      <c r="NQO337" s="62"/>
      <c r="NQP337" s="62"/>
      <c r="NQQ337" s="62"/>
      <c r="NQR337" s="62"/>
      <c r="NQS337" s="62"/>
      <c r="NQT337" s="62"/>
      <c r="NQU337" s="62"/>
      <c r="NQV337" s="62"/>
      <c r="NQW337" s="62"/>
      <c r="NRB337" s="62"/>
      <c r="NRG337" s="62"/>
      <c r="NRY337" s="342"/>
      <c r="NRZ337" s="62"/>
      <c r="NSA337" s="62"/>
      <c r="NSB337" s="62"/>
      <c r="NSC337" s="62"/>
      <c r="NSD337" s="62"/>
      <c r="NSE337" s="62"/>
      <c r="NSF337" s="62"/>
      <c r="NSG337" s="62"/>
      <c r="NSH337" s="62"/>
      <c r="NSI337" s="62"/>
      <c r="NSN337" s="62"/>
      <c r="NSS337" s="62"/>
      <c r="NTK337" s="342"/>
      <c r="NTL337" s="62"/>
      <c r="NTM337" s="62"/>
      <c r="NTN337" s="62"/>
      <c r="NTO337" s="62"/>
      <c r="NTP337" s="62"/>
      <c r="NTQ337" s="62"/>
      <c r="NTR337" s="62"/>
      <c r="NTS337" s="62"/>
      <c r="NTT337" s="62"/>
      <c r="NTU337" s="62"/>
      <c r="NTZ337" s="62"/>
      <c r="NUE337" s="62"/>
      <c r="NUW337" s="342"/>
      <c r="NUX337" s="62"/>
      <c r="NUY337" s="62"/>
      <c r="NUZ337" s="62"/>
      <c r="NVA337" s="62"/>
      <c r="NVB337" s="62"/>
      <c r="NVC337" s="62"/>
      <c r="NVD337" s="62"/>
      <c r="NVE337" s="62"/>
      <c r="NVF337" s="62"/>
      <c r="NVG337" s="62"/>
      <c r="NVL337" s="62"/>
      <c r="NVQ337" s="62"/>
      <c r="NWI337" s="342"/>
      <c r="NWJ337" s="62"/>
      <c r="NWK337" s="62"/>
      <c r="NWL337" s="62"/>
      <c r="NWM337" s="62"/>
      <c r="NWN337" s="62"/>
      <c r="NWO337" s="62"/>
      <c r="NWP337" s="62"/>
      <c r="NWQ337" s="62"/>
      <c r="NWR337" s="62"/>
      <c r="NWS337" s="62"/>
      <c r="NWX337" s="62"/>
      <c r="NXC337" s="62"/>
      <c r="NXU337" s="342"/>
      <c r="NXV337" s="62"/>
      <c r="NXW337" s="62"/>
      <c r="NXX337" s="62"/>
      <c r="NXY337" s="62"/>
      <c r="NXZ337" s="62"/>
      <c r="NYA337" s="62"/>
      <c r="NYB337" s="62"/>
      <c r="NYC337" s="62"/>
      <c r="NYD337" s="62"/>
      <c r="NYE337" s="62"/>
      <c r="NYJ337" s="62"/>
      <c r="NYO337" s="62"/>
      <c r="NZG337" s="342"/>
      <c r="NZH337" s="62"/>
      <c r="NZI337" s="62"/>
      <c r="NZJ337" s="62"/>
      <c r="NZK337" s="62"/>
      <c r="NZL337" s="62"/>
      <c r="NZM337" s="62"/>
      <c r="NZN337" s="62"/>
      <c r="NZO337" s="62"/>
      <c r="NZP337" s="62"/>
      <c r="NZQ337" s="62"/>
      <c r="NZV337" s="62"/>
      <c r="OAA337" s="62"/>
      <c r="OAS337" s="342"/>
      <c r="OAT337" s="62"/>
      <c r="OAU337" s="62"/>
      <c r="OAV337" s="62"/>
      <c r="OAW337" s="62"/>
      <c r="OAX337" s="62"/>
      <c r="OAY337" s="62"/>
      <c r="OAZ337" s="62"/>
      <c r="OBA337" s="62"/>
      <c r="OBB337" s="62"/>
      <c r="OBC337" s="62"/>
      <c r="OBH337" s="62"/>
      <c r="OBM337" s="62"/>
      <c r="OCE337" s="342"/>
      <c r="OCF337" s="62"/>
      <c r="OCG337" s="62"/>
      <c r="OCH337" s="62"/>
      <c r="OCI337" s="62"/>
      <c r="OCJ337" s="62"/>
      <c r="OCK337" s="62"/>
      <c r="OCL337" s="62"/>
      <c r="OCM337" s="62"/>
      <c r="OCN337" s="62"/>
      <c r="OCO337" s="62"/>
      <c r="OCT337" s="62"/>
      <c r="OCY337" s="62"/>
      <c r="ODQ337" s="342"/>
      <c r="ODR337" s="62"/>
      <c r="ODS337" s="62"/>
      <c r="ODT337" s="62"/>
      <c r="ODU337" s="62"/>
      <c r="ODV337" s="62"/>
      <c r="ODW337" s="62"/>
      <c r="ODX337" s="62"/>
      <c r="ODY337" s="62"/>
      <c r="ODZ337" s="62"/>
      <c r="OEA337" s="62"/>
      <c r="OEF337" s="62"/>
      <c r="OEK337" s="62"/>
      <c r="OFC337" s="342"/>
      <c r="OFD337" s="62"/>
      <c r="OFE337" s="62"/>
      <c r="OFF337" s="62"/>
      <c r="OFG337" s="62"/>
      <c r="OFH337" s="62"/>
      <c r="OFI337" s="62"/>
      <c r="OFJ337" s="62"/>
      <c r="OFK337" s="62"/>
      <c r="OFL337" s="62"/>
      <c r="OFM337" s="62"/>
      <c r="OFR337" s="62"/>
      <c r="OFW337" s="62"/>
      <c r="OGO337" s="342"/>
      <c r="OGP337" s="62"/>
      <c r="OGQ337" s="62"/>
      <c r="OGR337" s="62"/>
      <c r="OGS337" s="62"/>
      <c r="OGT337" s="62"/>
      <c r="OGU337" s="62"/>
      <c r="OGV337" s="62"/>
      <c r="OGW337" s="62"/>
      <c r="OGX337" s="62"/>
      <c r="OGY337" s="62"/>
      <c r="OHD337" s="62"/>
      <c r="OHI337" s="62"/>
      <c r="OIA337" s="342"/>
      <c r="OIB337" s="62"/>
      <c r="OIC337" s="62"/>
      <c r="OID337" s="62"/>
      <c r="OIE337" s="62"/>
      <c r="OIF337" s="62"/>
      <c r="OIG337" s="62"/>
      <c r="OIH337" s="62"/>
      <c r="OII337" s="62"/>
      <c r="OIJ337" s="62"/>
      <c r="OIK337" s="62"/>
      <c r="OIP337" s="62"/>
      <c r="OIU337" s="62"/>
      <c r="OJM337" s="342"/>
      <c r="OJN337" s="62"/>
      <c r="OJO337" s="62"/>
      <c r="OJP337" s="62"/>
      <c r="OJQ337" s="62"/>
      <c r="OJR337" s="62"/>
      <c r="OJS337" s="62"/>
      <c r="OJT337" s="62"/>
      <c r="OJU337" s="62"/>
      <c r="OJV337" s="62"/>
      <c r="OJW337" s="62"/>
      <c r="OKB337" s="62"/>
      <c r="OKG337" s="62"/>
      <c r="OKY337" s="342"/>
      <c r="OKZ337" s="62"/>
      <c r="OLA337" s="62"/>
      <c r="OLB337" s="62"/>
      <c r="OLC337" s="62"/>
      <c r="OLD337" s="62"/>
      <c r="OLE337" s="62"/>
      <c r="OLF337" s="62"/>
      <c r="OLG337" s="62"/>
      <c r="OLH337" s="62"/>
      <c r="OLI337" s="62"/>
      <c r="OLN337" s="62"/>
      <c r="OLS337" s="62"/>
      <c r="OMK337" s="342"/>
      <c r="OML337" s="62"/>
      <c r="OMM337" s="62"/>
      <c r="OMN337" s="62"/>
      <c r="OMO337" s="62"/>
      <c r="OMP337" s="62"/>
      <c r="OMQ337" s="62"/>
      <c r="OMR337" s="62"/>
      <c r="OMS337" s="62"/>
      <c r="OMT337" s="62"/>
      <c r="OMU337" s="62"/>
      <c r="OMZ337" s="62"/>
      <c r="ONE337" s="62"/>
      <c r="ONW337" s="342"/>
      <c r="ONX337" s="62"/>
      <c r="ONY337" s="62"/>
      <c r="ONZ337" s="62"/>
      <c r="OOA337" s="62"/>
      <c r="OOB337" s="62"/>
      <c r="OOC337" s="62"/>
      <c r="OOD337" s="62"/>
      <c r="OOE337" s="62"/>
      <c r="OOF337" s="62"/>
      <c r="OOG337" s="62"/>
      <c r="OOL337" s="62"/>
      <c r="OOQ337" s="62"/>
      <c r="OPI337" s="342"/>
      <c r="OPJ337" s="62"/>
      <c r="OPK337" s="62"/>
      <c r="OPL337" s="62"/>
      <c r="OPM337" s="62"/>
      <c r="OPN337" s="62"/>
      <c r="OPO337" s="62"/>
      <c r="OPP337" s="62"/>
      <c r="OPQ337" s="62"/>
      <c r="OPR337" s="62"/>
      <c r="OPS337" s="62"/>
      <c r="OPX337" s="62"/>
      <c r="OQC337" s="62"/>
      <c r="OQU337" s="342"/>
      <c r="OQV337" s="62"/>
      <c r="OQW337" s="62"/>
      <c r="OQX337" s="62"/>
      <c r="OQY337" s="62"/>
      <c r="OQZ337" s="62"/>
      <c r="ORA337" s="62"/>
      <c r="ORB337" s="62"/>
      <c r="ORC337" s="62"/>
      <c r="ORD337" s="62"/>
      <c r="ORE337" s="62"/>
      <c r="ORJ337" s="62"/>
      <c r="ORO337" s="62"/>
      <c r="OSG337" s="342"/>
      <c r="OSH337" s="62"/>
      <c r="OSI337" s="62"/>
      <c r="OSJ337" s="62"/>
      <c r="OSK337" s="62"/>
      <c r="OSL337" s="62"/>
      <c r="OSM337" s="62"/>
      <c r="OSN337" s="62"/>
      <c r="OSO337" s="62"/>
      <c r="OSP337" s="62"/>
      <c r="OSQ337" s="62"/>
      <c r="OSV337" s="62"/>
      <c r="OTA337" s="62"/>
      <c r="OTS337" s="342"/>
      <c r="OTT337" s="62"/>
      <c r="OTU337" s="62"/>
      <c r="OTV337" s="62"/>
      <c r="OTW337" s="62"/>
      <c r="OTX337" s="62"/>
      <c r="OTY337" s="62"/>
      <c r="OTZ337" s="62"/>
      <c r="OUA337" s="62"/>
      <c r="OUB337" s="62"/>
      <c r="OUC337" s="62"/>
      <c r="OUH337" s="62"/>
      <c r="OUM337" s="62"/>
      <c r="OVE337" s="342"/>
      <c r="OVF337" s="62"/>
      <c r="OVG337" s="62"/>
      <c r="OVH337" s="62"/>
      <c r="OVI337" s="62"/>
      <c r="OVJ337" s="62"/>
      <c r="OVK337" s="62"/>
      <c r="OVL337" s="62"/>
      <c r="OVM337" s="62"/>
      <c r="OVN337" s="62"/>
      <c r="OVO337" s="62"/>
      <c r="OVT337" s="62"/>
      <c r="OVY337" s="62"/>
      <c r="OWQ337" s="342"/>
      <c r="OWR337" s="62"/>
      <c r="OWS337" s="62"/>
      <c r="OWT337" s="62"/>
      <c r="OWU337" s="62"/>
      <c r="OWV337" s="62"/>
      <c r="OWW337" s="62"/>
      <c r="OWX337" s="62"/>
      <c r="OWY337" s="62"/>
      <c r="OWZ337" s="62"/>
      <c r="OXA337" s="62"/>
      <c r="OXF337" s="62"/>
      <c r="OXK337" s="62"/>
      <c r="OYC337" s="342"/>
      <c r="OYD337" s="62"/>
      <c r="OYE337" s="62"/>
      <c r="OYF337" s="62"/>
      <c r="OYG337" s="62"/>
      <c r="OYH337" s="62"/>
      <c r="OYI337" s="62"/>
      <c r="OYJ337" s="62"/>
      <c r="OYK337" s="62"/>
      <c r="OYL337" s="62"/>
      <c r="OYM337" s="62"/>
      <c r="OYR337" s="62"/>
      <c r="OYW337" s="62"/>
      <c r="OZO337" s="342"/>
      <c r="OZP337" s="62"/>
      <c r="OZQ337" s="62"/>
      <c r="OZR337" s="62"/>
      <c r="OZS337" s="62"/>
      <c r="OZT337" s="62"/>
      <c r="OZU337" s="62"/>
      <c r="OZV337" s="62"/>
      <c r="OZW337" s="62"/>
      <c r="OZX337" s="62"/>
      <c r="OZY337" s="62"/>
      <c r="PAD337" s="62"/>
      <c r="PAI337" s="62"/>
      <c r="PBA337" s="342"/>
      <c r="PBB337" s="62"/>
      <c r="PBC337" s="62"/>
      <c r="PBD337" s="62"/>
      <c r="PBE337" s="62"/>
      <c r="PBF337" s="62"/>
      <c r="PBG337" s="62"/>
      <c r="PBH337" s="62"/>
      <c r="PBI337" s="62"/>
      <c r="PBJ337" s="62"/>
      <c r="PBK337" s="62"/>
      <c r="PBP337" s="62"/>
      <c r="PBU337" s="62"/>
      <c r="PCM337" s="342"/>
      <c r="PCN337" s="62"/>
      <c r="PCO337" s="62"/>
      <c r="PCP337" s="62"/>
      <c r="PCQ337" s="62"/>
      <c r="PCR337" s="62"/>
      <c r="PCS337" s="62"/>
      <c r="PCT337" s="62"/>
      <c r="PCU337" s="62"/>
      <c r="PCV337" s="62"/>
      <c r="PCW337" s="62"/>
      <c r="PDB337" s="62"/>
      <c r="PDG337" s="62"/>
      <c r="PDY337" s="342"/>
      <c r="PDZ337" s="62"/>
      <c r="PEA337" s="62"/>
      <c r="PEB337" s="62"/>
      <c r="PEC337" s="62"/>
      <c r="PED337" s="62"/>
      <c r="PEE337" s="62"/>
      <c r="PEF337" s="62"/>
      <c r="PEG337" s="62"/>
      <c r="PEH337" s="62"/>
      <c r="PEI337" s="62"/>
      <c r="PEN337" s="62"/>
      <c r="PES337" s="62"/>
      <c r="PFK337" s="342"/>
      <c r="PFL337" s="62"/>
      <c r="PFM337" s="62"/>
      <c r="PFN337" s="62"/>
      <c r="PFO337" s="62"/>
      <c r="PFP337" s="62"/>
      <c r="PFQ337" s="62"/>
      <c r="PFR337" s="62"/>
      <c r="PFS337" s="62"/>
      <c r="PFT337" s="62"/>
      <c r="PFU337" s="62"/>
      <c r="PFZ337" s="62"/>
      <c r="PGE337" s="62"/>
      <c r="PGW337" s="342"/>
      <c r="PGX337" s="62"/>
      <c r="PGY337" s="62"/>
      <c r="PGZ337" s="62"/>
      <c r="PHA337" s="62"/>
      <c r="PHB337" s="62"/>
      <c r="PHC337" s="62"/>
      <c r="PHD337" s="62"/>
      <c r="PHE337" s="62"/>
      <c r="PHF337" s="62"/>
      <c r="PHG337" s="62"/>
      <c r="PHL337" s="62"/>
      <c r="PHQ337" s="62"/>
      <c r="PII337" s="342"/>
      <c r="PIJ337" s="62"/>
      <c r="PIK337" s="62"/>
      <c r="PIL337" s="62"/>
      <c r="PIM337" s="62"/>
      <c r="PIN337" s="62"/>
      <c r="PIO337" s="62"/>
      <c r="PIP337" s="62"/>
      <c r="PIQ337" s="62"/>
      <c r="PIR337" s="62"/>
      <c r="PIS337" s="62"/>
      <c r="PIX337" s="62"/>
      <c r="PJC337" s="62"/>
      <c r="PJU337" s="342"/>
      <c r="PJV337" s="62"/>
      <c r="PJW337" s="62"/>
      <c r="PJX337" s="62"/>
      <c r="PJY337" s="62"/>
      <c r="PJZ337" s="62"/>
      <c r="PKA337" s="62"/>
      <c r="PKB337" s="62"/>
      <c r="PKC337" s="62"/>
      <c r="PKD337" s="62"/>
      <c r="PKE337" s="62"/>
      <c r="PKJ337" s="62"/>
      <c r="PKO337" s="62"/>
      <c r="PLG337" s="342"/>
      <c r="PLH337" s="62"/>
      <c r="PLI337" s="62"/>
      <c r="PLJ337" s="62"/>
      <c r="PLK337" s="62"/>
      <c r="PLL337" s="62"/>
      <c r="PLM337" s="62"/>
      <c r="PLN337" s="62"/>
      <c r="PLO337" s="62"/>
      <c r="PLP337" s="62"/>
      <c r="PLQ337" s="62"/>
      <c r="PLV337" s="62"/>
      <c r="PMA337" s="62"/>
      <c r="PMS337" s="342"/>
      <c r="PMT337" s="62"/>
      <c r="PMU337" s="62"/>
      <c r="PMV337" s="62"/>
      <c r="PMW337" s="62"/>
      <c r="PMX337" s="62"/>
      <c r="PMY337" s="62"/>
      <c r="PMZ337" s="62"/>
      <c r="PNA337" s="62"/>
      <c r="PNB337" s="62"/>
      <c r="PNC337" s="62"/>
      <c r="PNH337" s="62"/>
      <c r="PNM337" s="62"/>
      <c r="POE337" s="342"/>
      <c r="POF337" s="62"/>
      <c r="POG337" s="62"/>
      <c r="POH337" s="62"/>
      <c r="POI337" s="62"/>
      <c r="POJ337" s="62"/>
      <c r="POK337" s="62"/>
      <c r="POL337" s="62"/>
      <c r="POM337" s="62"/>
      <c r="PON337" s="62"/>
      <c r="POO337" s="62"/>
      <c r="POT337" s="62"/>
      <c r="POY337" s="62"/>
      <c r="PPQ337" s="342"/>
      <c r="PPR337" s="62"/>
      <c r="PPS337" s="62"/>
      <c r="PPT337" s="62"/>
      <c r="PPU337" s="62"/>
      <c r="PPV337" s="62"/>
      <c r="PPW337" s="62"/>
      <c r="PPX337" s="62"/>
      <c r="PPY337" s="62"/>
      <c r="PPZ337" s="62"/>
      <c r="PQA337" s="62"/>
      <c r="PQF337" s="62"/>
      <c r="PQK337" s="62"/>
      <c r="PRC337" s="342"/>
      <c r="PRD337" s="62"/>
      <c r="PRE337" s="62"/>
      <c r="PRF337" s="62"/>
      <c r="PRG337" s="62"/>
      <c r="PRH337" s="62"/>
      <c r="PRI337" s="62"/>
      <c r="PRJ337" s="62"/>
      <c r="PRK337" s="62"/>
      <c r="PRL337" s="62"/>
      <c r="PRM337" s="62"/>
      <c r="PRR337" s="62"/>
      <c r="PRW337" s="62"/>
      <c r="PSO337" s="342"/>
      <c r="PSP337" s="62"/>
      <c r="PSQ337" s="62"/>
      <c r="PSR337" s="62"/>
      <c r="PSS337" s="62"/>
      <c r="PST337" s="62"/>
      <c r="PSU337" s="62"/>
      <c r="PSV337" s="62"/>
      <c r="PSW337" s="62"/>
      <c r="PSX337" s="62"/>
      <c r="PSY337" s="62"/>
      <c r="PTD337" s="62"/>
      <c r="PTI337" s="62"/>
      <c r="PUA337" s="342"/>
      <c r="PUB337" s="62"/>
      <c r="PUC337" s="62"/>
      <c r="PUD337" s="62"/>
      <c r="PUE337" s="62"/>
      <c r="PUF337" s="62"/>
      <c r="PUG337" s="62"/>
      <c r="PUH337" s="62"/>
      <c r="PUI337" s="62"/>
      <c r="PUJ337" s="62"/>
      <c r="PUK337" s="62"/>
      <c r="PUP337" s="62"/>
      <c r="PUU337" s="62"/>
      <c r="PVM337" s="342"/>
      <c r="PVN337" s="62"/>
      <c r="PVO337" s="62"/>
      <c r="PVP337" s="62"/>
      <c r="PVQ337" s="62"/>
      <c r="PVR337" s="62"/>
      <c r="PVS337" s="62"/>
      <c r="PVT337" s="62"/>
      <c r="PVU337" s="62"/>
      <c r="PVV337" s="62"/>
      <c r="PVW337" s="62"/>
      <c r="PWB337" s="62"/>
      <c r="PWG337" s="62"/>
      <c r="PWY337" s="342"/>
      <c r="PWZ337" s="62"/>
      <c r="PXA337" s="62"/>
      <c r="PXB337" s="62"/>
      <c r="PXC337" s="62"/>
      <c r="PXD337" s="62"/>
      <c r="PXE337" s="62"/>
      <c r="PXF337" s="62"/>
      <c r="PXG337" s="62"/>
      <c r="PXH337" s="62"/>
      <c r="PXI337" s="62"/>
      <c r="PXN337" s="62"/>
      <c r="PXS337" s="62"/>
      <c r="PYK337" s="342"/>
      <c r="PYL337" s="62"/>
      <c r="PYM337" s="62"/>
      <c r="PYN337" s="62"/>
      <c r="PYO337" s="62"/>
      <c r="PYP337" s="62"/>
      <c r="PYQ337" s="62"/>
      <c r="PYR337" s="62"/>
      <c r="PYS337" s="62"/>
      <c r="PYT337" s="62"/>
      <c r="PYU337" s="62"/>
      <c r="PYZ337" s="62"/>
      <c r="PZE337" s="62"/>
      <c r="PZW337" s="342"/>
      <c r="PZX337" s="62"/>
      <c r="PZY337" s="62"/>
      <c r="PZZ337" s="62"/>
      <c r="QAA337" s="62"/>
      <c r="QAB337" s="62"/>
      <c r="QAC337" s="62"/>
      <c r="QAD337" s="62"/>
      <c r="QAE337" s="62"/>
      <c r="QAF337" s="62"/>
      <c r="QAG337" s="62"/>
      <c r="QAL337" s="62"/>
      <c r="QAQ337" s="62"/>
      <c r="QBI337" s="342"/>
      <c r="QBJ337" s="62"/>
      <c r="QBK337" s="62"/>
      <c r="QBL337" s="62"/>
      <c r="QBM337" s="62"/>
      <c r="QBN337" s="62"/>
      <c r="QBO337" s="62"/>
      <c r="QBP337" s="62"/>
      <c r="QBQ337" s="62"/>
      <c r="QBR337" s="62"/>
      <c r="QBS337" s="62"/>
      <c r="QBX337" s="62"/>
      <c r="QCC337" s="62"/>
      <c r="QCU337" s="342"/>
      <c r="QCV337" s="62"/>
      <c r="QCW337" s="62"/>
      <c r="QCX337" s="62"/>
      <c r="QCY337" s="62"/>
      <c r="QCZ337" s="62"/>
      <c r="QDA337" s="62"/>
      <c r="QDB337" s="62"/>
      <c r="QDC337" s="62"/>
      <c r="QDD337" s="62"/>
      <c r="QDE337" s="62"/>
      <c r="QDJ337" s="62"/>
      <c r="QDO337" s="62"/>
      <c r="QEG337" s="342"/>
      <c r="QEH337" s="62"/>
      <c r="QEI337" s="62"/>
      <c r="QEJ337" s="62"/>
      <c r="QEK337" s="62"/>
      <c r="QEL337" s="62"/>
      <c r="QEM337" s="62"/>
      <c r="QEN337" s="62"/>
      <c r="QEO337" s="62"/>
      <c r="QEP337" s="62"/>
      <c r="QEQ337" s="62"/>
      <c r="QEV337" s="62"/>
      <c r="QFA337" s="62"/>
      <c r="QFS337" s="342"/>
      <c r="QFT337" s="62"/>
      <c r="QFU337" s="62"/>
      <c r="QFV337" s="62"/>
      <c r="QFW337" s="62"/>
      <c r="QFX337" s="62"/>
      <c r="QFY337" s="62"/>
      <c r="QFZ337" s="62"/>
      <c r="QGA337" s="62"/>
      <c r="QGB337" s="62"/>
      <c r="QGC337" s="62"/>
      <c r="QGH337" s="62"/>
      <c r="QGM337" s="62"/>
      <c r="QHE337" s="342"/>
      <c r="QHF337" s="62"/>
      <c r="QHG337" s="62"/>
      <c r="QHH337" s="62"/>
      <c r="QHI337" s="62"/>
      <c r="QHJ337" s="62"/>
      <c r="QHK337" s="62"/>
      <c r="QHL337" s="62"/>
      <c r="QHM337" s="62"/>
      <c r="QHN337" s="62"/>
      <c r="QHO337" s="62"/>
      <c r="QHT337" s="62"/>
      <c r="QHY337" s="62"/>
      <c r="QIQ337" s="342"/>
      <c r="QIR337" s="62"/>
      <c r="QIS337" s="62"/>
      <c r="QIT337" s="62"/>
      <c r="QIU337" s="62"/>
      <c r="QIV337" s="62"/>
      <c r="QIW337" s="62"/>
      <c r="QIX337" s="62"/>
      <c r="QIY337" s="62"/>
      <c r="QIZ337" s="62"/>
      <c r="QJA337" s="62"/>
      <c r="QJF337" s="62"/>
      <c r="QJK337" s="62"/>
      <c r="QKC337" s="342"/>
      <c r="QKD337" s="62"/>
      <c r="QKE337" s="62"/>
      <c r="QKF337" s="62"/>
      <c r="QKG337" s="62"/>
      <c r="QKH337" s="62"/>
      <c r="QKI337" s="62"/>
      <c r="QKJ337" s="62"/>
      <c r="QKK337" s="62"/>
      <c r="QKL337" s="62"/>
      <c r="QKM337" s="62"/>
      <c r="QKR337" s="62"/>
      <c r="QKW337" s="62"/>
      <c r="QLO337" s="342"/>
      <c r="QLP337" s="62"/>
      <c r="QLQ337" s="62"/>
      <c r="QLR337" s="62"/>
      <c r="QLS337" s="62"/>
      <c r="QLT337" s="62"/>
      <c r="QLU337" s="62"/>
      <c r="QLV337" s="62"/>
      <c r="QLW337" s="62"/>
      <c r="QLX337" s="62"/>
      <c r="QLY337" s="62"/>
      <c r="QMD337" s="62"/>
      <c r="QMI337" s="62"/>
      <c r="QNA337" s="342"/>
      <c r="QNB337" s="62"/>
      <c r="QNC337" s="62"/>
      <c r="QND337" s="62"/>
      <c r="QNE337" s="62"/>
      <c r="QNF337" s="62"/>
      <c r="QNG337" s="62"/>
      <c r="QNH337" s="62"/>
      <c r="QNI337" s="62"/>
      <c r="QNJ337" s="62"/>
      <c r="QNK337" s="62"/>
      <c r="QNP337" s="62"/>
      <c r="QNU337" s="62"/>
      <c r="QOM337" s="342"/>
      <c r="QON337" s="62"/>
      <c r="QOO337" s="62"/>
      <c r="QOP337" s="62"/>
      <c r="QOQ337" s="62"/>
      <c r="QOR337" s="62"/>
      <c r="QOS337" s="62"/>
      <c r="QOT337" s="62"/>
      <c r="QOU337" s="62"/>
      <c r="QOV337" s="62"/>
      <c r="QOW337" s="62"/>
      <c r="QPB337" s="62"/>
      <c r="QPG337" s="62"/>
      <c r="QPY337" s="342"/>
      <c r="QPZ337" s="62"/>
      <c r="QQA337" s="62"/>
      <c r="QQB337" s="62"/>
      <c r="QQC337" s="62"/>
      <c r="QQD337" s="62"/>
      <c r="QQE337" s="62"/>
      <c r="QQF337" s="62"/>
      <c r="QQG337" s="62"/>
      <c r="QQH337" s="62"/>
      <c r="QQI337" s="62"/>
      <c r="QQN337" s="62"/>
      <c r="QQS337" s="62"/>
      <c r="QRK337" s="342"/>
      <c r="QRL337" s="62"/>
      <c r="QRM337" s="62"/>
      <c r="QRN337" s="62"/>
      <c r="QRO337" s="62"/>
      <c r="QRP337" s="62"/>
      <c r="QRQ337" s="62"/>
      <c r="QRR337" s="62"/>
      <c r="QRS337" s="62"/>
      <c r="QRT337" s="62"/>
      <c r="QRU337" s="62"/>
      <c r="QRZ337" s="62"/>
      <c r="QSE337" s="62"/>
      <c r="QSW337" s="342"/>
      <c r="QSX337" s="62"/>
      <c r="QSY337" s="62"/>
      <c r="QSZ337" s="62"/>
      <c r="QTA337" s="62"/>
      <c r="QTB337" s="62"/>
      <c r="QTC337" s="62"/>
      <c r="QTD337" s="62"/>
      <c r="QTE337" s="62"/>
      <c r="QTF337" s="62"/>
      <c r="QTG337" s="62"/>
      <c r="QTL337" s="62"/>
      <c r="QTQ337" s="62"/>
      <c r="QUI337" s="342"/>
      <c r="QUJ337" s="62"/>
      <c r="QUK337" s="62"/>
      <c r="QUL337" s="62"/>
      <c r="QUM337" s="62"/>
      <c r="QUN337" s="62"/>
      <c r="QUO337" s="62"/>
      <c r="QUP337" s="62"/>
      <c r="QUQ337" s="62"/>
      <c r="QUR337" s="62"/>
      <c r="QUS337" s="62"/>
      <c r="QUX337" s="62"/>
      <c r="QVC337" s="62"/>
      <c r="QVU337" s="342"/>
      <c r="QVV337" s="62"/>
      <c r="QVW337" s="62"/>
      <c r="QVX337" s="62"/>
      <c r="QVY337" s="62"/>
      <c r="QVZ337" s="62"/>
      <c r="QWA337" s="62"/>
      <c r="QWB337" s="62"/>
      <c r="QWC337" s="62"/>
      <c r="QWD337" s="62"/>
      <c r="QWE337" s="62"/>
      <c r="QWJ337" s="62"/>
      <c r="QWO337" s="62"/>
      <c r="QXG337" s="342"/>
      <c r="QXH337" s="62"/>
      <c r="QXI337" s="62"/>
      <c r="QXJ337" s="62"/>
      <c r="QXK337" s="62"/>
      <c r="QXL337" s="62"/>
      <c r="QXM337" s="62"/>
      <c r="QXN337" s="62"/>
      <c r="QXO337" s="62"/>
      <c r="QXP337" s="62"/>
      <c r="QXQ337" s="62"/>
      <c r="QXV337" s="62"/>
      <c r="QYA337" s="62"/>
      <c r="QYS337" s="342"/>
      <c r="QYT337" s="62"/>
      <c r="QYU337" s="62"/>
      <c r="QYV337" s="62"/>
      <c r="QYW337" s="62"/>
      <c r="QYX337" s="62"/>
      <c r="QYY337" s="62"/>
      <c r="QYZ337" s="62"/>
      <c r="QZA337" s="62"/>
      <c r="QZB337" s="62"/>
      <c r="QZC337" s="62"/>
      <c r="QZH337" s="62"/>
      <c r="QZM337" s="62"/>
      <c r="RAE337" s="342"/>
      <c r="RAF337" s="62"/>
      <c r="RAG337" s="62"/>
      <c r="RAH337" s="62"/>
      <c r="RAI337" s="62"/>
      <c r="RAJ337" s="62"/>
      <c r="RAK337" s="62"/>
      <c r="RAL337" s="62"/>
      <c r="RAM337" s="62"/>
      <c r="RAN337" s="62"/>
      <c r="RAO337" s="62"/>
      <c r="RAT337" s="62"/>
      <c r="RAY337" s="62"/>
      <c r="RBQ337" s="342"/>
      <c r="RBR337" s="62"/>
      <c r="RBS337" s="62"/>
      <c r="RBT337" s="62"/>
      <c r="RBU337" s="62"/>
      <c r="RBV337" s="62"/>
      <c r="RBW337" s="62"/>
      <c r="RBX337" s="62"/>
      <c r="RBY337" s="62"/>
      <c r="RBZ337" s="62"/>
      <c r="RCA337" s="62"/>
      <c r="RCF337" s="62"/>
      <c r="RCK337" s="62"/>
      <c r="RDC337" s="342"/>
      <c r="RDD337" s="62"/>
      <c r="RDE337" s="62"/>
      <c r="RDF337" s="62"/>
      <c r="RDG337" s="62"/>
      <c r="RDH337" s="62"/>
      <c r="RDI337" s="62"/>
      <c r="RDJ337" s="62"/>
      <c r="RDK337" s="62"/>
      <c r="RDL337" s="62"/>
      <c r="RDM337" s="62"/>
      <c r="RDR337" s="62"/>
      <c r="RDW337" s="62"/>
      <c r="REO337" s="342"/>
      <c r="REP337" s="62"/>
      <c r="REQ337" s="62"/>
      <c r="RER337" s="62"/>
      <c r="RES337" s="62"/>
      <c r="RET337" s="62"/>
      <c r="REU337" s="62"/>
      <c r="REV337" s="62"/>
      <c r="REW337" s="62"/>
      <c r="REX337" s="62"/>
      <c r="REY337" s="62"/>
      <c r="RFD337" s="62"/>
      <c r="RFI337" s="62"/>
      <c r="RGA337" s="342"/>
      <c r="RGB337" s="62"/>
      <c r="RGC337" s="62"/>
      <c r="RGD337" s="62"/>
      <c r="RGE337" s="62"/>
      <c r="RGF337" s="62"/>
      <c r="RGG337" s="62"/>
      <c r="RGH337" s="62"/>
      <c r="RGI337" s="62"/>
      <c r="RGJ337" s="62"/>
      <c r="RGK337" s="62"/>
      <c r="RGP337" s="62"/>
      <c r="RGU337" s="62"/>
      <c r="RHM337" s="342"/>
      <c r="RHN337" s="62"/>
      <c r="RHO337" s="62"/>
      <c r="RHP337" s="62"/>
      <c r="RHQ337" s="62"/>
      <c r="RHR337" s="62"/>
      <c r="RHS337" s="62"/>
      <c r="RHT337" s="62"/>
      <c r="RHU337" s="62"/>
      <c r="RHV337" s="62"/>
      <c r="RHW337" s="62"/>
      <c r="RIB337" s="62"/>
      <c r="RIG337" s="62"/>
      <c r="RIY337" s="342"/>
      <c r="RIZ337" s="62"/>
      <c r="RJA337" s="62"/>
      <c r="RJB337" s="62"/>
      <c r="RJC337" s="62"/>
      <c r="RJD337" s="62"/>
      <c r="RJE337" s="62"/>
      <c r="RJF337" s="62"/>
      <c r="RJG337" s="62"/>
      <c r="RJH337" s="62"/>
      <c r="RJI337" s="62"/>
      <c r="RJN337" s="62"/>
      <c r="RJS337" s="62"/>
      <c r="RKK337" s="342"/>
      <c r="RKL337" s="62"/>
      <c r="RKM337" s="62"/>
      <c r="RKN337" s="62"/>
      <c r="RKO337" s="62"/>
      <c r="RKP337" s="62"/>
      <c r="RKQ337" s="62"/>
      <c r="RKR337" s="62"/>
      <c r="RKS337" s="62"/>
      <c r="RKT337" s="62"/>
      <c r="RKU337" s="62"/>
      <c r="RKZ337" s="62"/>
      <c r="RLE337" s="62"/>
      <c r="RLW337" s="342"/>
      <c r="RLX337" s="62"/>
      <c r="RLY337" s="62"/>
      <c r="RLZ337" s="62"/>
      <c r="RMA337" s="62"/>
      <c r="RMB337" s="62"/>
      <c r="RMC337" s="62"/>
      <c r="RMD337" s="62"/>
      <c r="RME337" s="62"/>
      <c r="RMF337" s="62"/>
      <c r="RMG337" s="62"/>
      <c r="RML337" s="62"/>
      <c r="RMQ337" s="62"/>
      <c r="RNI337" s="342"/>
      <c r="RNJ337" s="62"/>
      <c r="RNK337" s="62"/>
      <c r="RNL337" s="62"/>
      <c r="RNM337" s="62"/>
      <c r="RNN337" s="62"/>
      <c r="RNO337" s="62"/>
      <c r="RNP337" s="62"/>
      <c r="RNQ337" s="62"/>
      <c r="RNR337" s="62"/>
      <c r="RNS337" s="62"/>
      <c r="RNX337" s="62"/>
      <c r="ROC337" s="62"/>
      <c r="ROU337" s="342"/>
      <c r="ROV337" s="62"/>
      <c r="ROW337" s="62"/>
      <c r="ROX337" s="62"/>
      <c r="ROY337" s="62"/>
      <c r="ROZ337" s="62"/>
      <c r="RPA337" s="62"/>
      <c r="RPB337" s="62"/>
      <c r="RPC337" s="62"/>
      <c r="RPD337" s="62"/>
      <c r="RPE337" s="62"/>
      <c r="RPJ337" s="62"/>
      <c r="RPO337" s="62"/>
      <c r="RQG337" s="342"/>
      <c r="RQH337" s="62"/>
      <c r="RQI337" s="62"/>
      <c r="RQJ337" s="62"/>
      <c r="RQK337" s="62"/>
      <c r="RQL337" s="62"/>
      <c r="RQM337" s="62"/>
      <c r="RQN337" s="62"/>
      <c r="RQO337" s="62"/>
      <c r="RQP337" s="62"/>
      <c r="RQQ337" s="62"/>
      <c r="RQV337" s="62"/>
      <c r="RRA337" s="62"/>
      <c r="RRS337" s="342"/>
      <c r="RRT337" s="62"/>
      <c r="RRU337" s="62"/>
      <c r="RRV337" s="62"/>
      <c r="RRW337" s="62"/>
      <c r="RRX337" s="62"/>
      <c r="RRY337" s="62"/>
      <c r="RRZ337" s="62"/>
      <c r="RSA337" s="62"/>
      <c r="RSB337" s="62"/>
      <c r="RSC337" s="62"/>
      <c r="RSH337" s="62"/>
      <c r="RSM337" s="62"/>
      <c r="RTE337" s="342"/>
      <c r="RTF337" s="62"/>
      <c r="RTG337" s="62"/>
      <c r="RTH337" s="62"/>
      <c r="RTI337" s="62"/>
      <c r="RTJ337" s="62"/>
      <c r="RTK337" s="62"/>
      <c r="RTL337" s="62"/>
      <c r="RTM337" s="62"/>
      <c r="RTN337" s="62"/>
      <c r="RTO337" s="62"/>
      <c r="RTT337" s="62"/>
      <c r="RTY337" s="62"/>
      <c r="RUQ337" s="342"/>
      <c r="RUR337" s="62"/>
      <c r="RUS337" s="62"/>
      <c r="RUT337" s="62"/>
      <c r="RUU337" s="62"/>
      <c r="RUV337" s="62"/>
      <c r="RUW337" s="62"/>
      <c r="RUX337" s="62"/>
      <c r="RUY337" s="62"/>
      <c r="RUZ337" s="62"/>
      <c r="RVA337" s="62"/>
      <c r="RVF337" s="62"/>
      <c r="RVK337" s="62"/>
      <c r="RWC337" s="342"/>
      <c r="RWD337" s="62"/>
      <c r="RWE337" s="62"/>
      <c r="RWF337" s="62"/>
      <c r="RWG337" s="62"/>
      <c r="RWH337" s="62"/>
      <c r="RWI337" s="62"/>
      <c r="RWJ337" s="62"/>
      <c r="RWK337" s="62"/>
      <c r="RWL337" s="62"/>
      <c r="RWM337" s="62"/>
      <c r="RWR337" s="62"/>
      <c r="RWW337" s="62"/>
      <c r="RXO337" s="342"/>
      <c r="RXP337" s="62"/>
      <c r="RXQ337" s="62"/>
      <c r="RXR337" s="62"/>
      <c r="RXS337" s="62"/>
      <c r="RXT337" s="62"/>
      <c r="RXU337" s="62"/>
      <c r="RXV337" s="62"/>
      <c r="RXW337" s="62"/>
      <c r="RXX337" s="62"/>
      <c r="RXY337" s="62"/>
      <c r="RYD337" s="62"/>
      <c r="RYI337" s="62"/>
      <c r="RZA337" s="342"/>
      <c r="RZB337" s="62"/>
      <c r="RZC337" s="62"/>
      <c r="RZD337" s="62"/>
      <c r="RZE337" s="62"/>
      <c r="RZF337" s="62"/>
      <c r="RZG337" s="62"/>
      <c r="RZH337" s="62"/>
      <c r="RZI337" s="62"/>
      <c r="RZJ337" s="62"/>
      <c r="RZK337" s="62"/>
      <c r="RZP337" s="62"/>
      <c r="RZU337" s="62"/>
      <c r="SAM337" s="342"/>
      <c r="SAN337" s="62"/>
      <c r="SAO337" s="62"/>
      <c r="SAP337" s="62"/>
      <c r="SAQ337" s="62"/>
      <c r="SAR337" s="62"/>
      <c r="SAS337" s="62"/>
      <c r="SAT337" s="62"/>
      <c r="SAU337" s="62"/>
      <c r="SAV337" s="62"/>
      <c r="SAW337" s="62"/>
      <c r="SBB337" s="62"/>
      <c r="SBG337" s="62"/>
      <c r="SBY337" s="342"/>
      <c r="SBZ337" s="62"/>
      <c r="SCA337" s="62"/>
      <c r="SCB337" s="62"/>
      <c r="SCC337" s="62"/>
      <c r="SCD337" s="62"/>
      <c r="SCE337" s="62"/>
      <c r="SCF337" s="62"/>
      <c r="SCG337" s="62"/>
      <c r="SCH337" s="62"/>
      <c r="SCI337" s="62"/>
      <c r="SCN337" s="62"/>
      <c r="SCS337" s="62"/>
      <c r="SDK337" s="342"/>
      <c r="SDL337" s="62"/>
      <c r="SDM337" s="62"/>
      <c r="SDN337" s="62"/>
      <c r="SDO337" s="62"/>
      <c r="SDP337" s="62"/>
      <c r="SDQ337" s="62"/>
      <c r="SDR337" s="62"/>
      <c r="SDS337" s="62"/>
      <c r="SDT337" s="62"/>
      <c r="SDU337" s="62"/>
      <c r="SDZ337" s="62"/>
      <c r="SEE337" s="62"/>
      <c r="SEW337" s="342"/>
      <c r="SEX337" s="62"/>
      <c r="SEY337" s="62"/>
      <c r="SEZ337" s="62"/>
      <c r="SFA337" s="62"/>
      <c r="SFB337" s="62"/>
      <c r="SFC337" s="62"/>
      <c r="SFD337" s="62"/>
      <c r="SFE337" s="62"/>
      <c r="SFF337" s="62"/>
      <c r="SFG337" s="62"/>
      <c r="SFL337" s="62"/>
      <c r="SFQ337" s="62"/>
      <c r="SGI337" s="342"/>
      <c r="SGJ337" s="62"/>
      <c r="SGK337" s="62"/>
      <c r="SGL337" s="62"/>
      <c r="SGM337" s="62"/>
      <c r="SGN337" s="62"/>
      <c r="SGO337" s="62"/>
      <c r="SGP337" s="62"/>
      <c r="SGQ337" s="62"/>
      <c r="SGR337" s="62"/>
      <c r="SGS337" s="62"/>
      <c r="SGX337" s="62"/>
      <c r="SHC337" s="62"/>
      <c r="SHU337" s="342"/>
      <c r="SHV337" s="62"/>
      <c r="SHW337" s="62"/>
      <c r="SHX337" s="62"/>
      <c r="SHY337" s="62"/>
      <c r="SHZ337" s="62"/>
      <c r="SIA337" s="62"/>
      <c r="SIB337" s="62"/>
      <c r="SIC337" s="62"/>
      <c r="SID337" s="62"/>
      <c r="SIE337" s="62"/>
      <c r="SIJ337" s="62"/>
      <c r="SIO337" s="62"/>
      <c r="SJG337" s="342"/>
      <c r="SJH337" s="62"/>
      <c r="SJI337" s="62"/>
      <c r="SJJ337" s="62"/>
      <c r="SJK337" s="62"/>
      <c r="SJL337" s="62"/>
      <c r="SJM337" s="62"/>
      <c r="SJN337" s="62"/>
      <c r="SJO337" s="62"/>
      <c r="SJP337" s="62"/>
      <c r="SJQ337" s="62"/>
      <c r="SJV337" s="62"/>
      <c r="SKA337" s="62"/>
      <c r="SKS337" s="342"/>
      <c r="SKT337" s="62"/>
      <c r="SKU337" s="62"/>
      <c r="SKV337" s="62"/>
      <c r="SKW337" s="62"/>
      <c r="SKX337" s="62"/>
      <c r="SKY337" s="62"/>
      <c r="SKZ337" s="62"/>
      <c r="SLA337" s="62"/>
      <c r="SLB337" s="62"/>
      <c r="SLC337" s="62"/>
      <c r="SLH337" s="62"/>
      <c r="SLM337" s="62"/>
      <c r="SME337" s="342"/>
      <c r="SMF337" s="62"/>
      <c r="SMG337" s="62"/>
      <c r="SMH337" s="62"/>
      <c r="SMI337" s="62"/>
      <c r="SMJ337" s="62"/>
      <c r="SMK337" s="62"/>
      <c r="SML337" s="62"/>
      <c r="SMM337" s="62"/>
      <c r="SMN337" s="62"/>
      <c r="SMO337" s="62"/>
      <c r="SMT337" s="62"/>
      <c r="SMY337" s="62"/>
      <c r="SNQ337" s="342"/>
      <c r="SNR337" s="62"/>
      <c r="SNS337" s="62"/>
      <c r="SNT337" s="62"/>
      <c r="SNU337" s="62"/>
      <c r="SNV337" s="62"/>
      <c r="SNW337" s="62"/>
      <c r="SNX337" s="62"/>
      <c r="SNY337" s="62"/>
      <c r="SNZ337" s="62"/>
      <c r="SOA337" s="62"/>
      <c r="SOF337" s="62"/>
      <c r="SOK337" s="62"/>
      <c r="SPC337" s="342"/>
      <c r="SPD337" s="62"/>
      <c r="SPE337" s="62"/>
      <c r="SPF337" s="62"/>
      <c r="SPG337" s="62"/>
      <c r="SPH337" s="62"/>
      <c r="SPI337" s="62"/>
      <c r="SPJ337" s="62"/>
      <c r="SPK337" s="62"/>
      <c r="SPL337" s="62"/>
      <c r="SPM337" s="62"/>
      <c r="SPR337" s="62"/>
      <c r="SPW337" s="62"/>
      <c r="SQO337" s="342"/>
      <c r="SQP337" s="62"/>
      <c r="SQQ337" s="62"/>
      <c r="SQR337" s="62"/>
      <c r="SQS337" s="62"/>
      <c r="SQT337" s="62"/>
      <c r="SQU337" s="62"/>
      <c r="SQV337" s="62"/>
      <c r="SQW337" s="62"/>
      <c r="SQX337" s="62"/>
      <c r="SQY337" s="62"/>
      <c r="SRD337" s="62"/>
      <c r="SRI337" s="62"/>
      <c r="SSA337" s="342"/>
      <c r="SSB337" s="62"/>
      <c r="SSC337" s="62"/>
      <c r="SSD337" s="62"/>
      <c r="SSE337" s="62"/>
      <c r="SSF337" s="62"/>
      <c r="SSG337" s="62"/>
      <c r="SSH337" s="62"/>
      <c r="SSI337" s="62"/>
      <c r="SSJ337" s="62"/>
      <c r="SSK337" s="62"/>
      <c r="SSP337" s="62"/>
      <c r="SSU337" s="62"/>
      <c r="STM337" s="342"/>
      <c r="STN337" s="62"/>
      <c r="STO337" s="62"/>
      <c r="STP337" s="62"/>
      <c r="STQ337" s="62"/>
      <c r="STR337" s="62"/>
      <c r="STS337" s="62"/>
      <c r="STT337" s="62"/>
      <c r="STU337" s="62"/>
      <c r="STV337" s="62"/>
      <c r="STW337" s="62"/>
      <c r="SUB337" s="62"/>
      <c r="SUG337" s="62"/>
      <c r="SUY337" s="342"/>
      <c r="SUZ337" s="62"/>
      <c r="SVA337" s="62"/>
      <c r="SVB337" s="62"/>
      <c r="SVC337" s="62"/>
      <c r="SVD337" s="62"/>
      <c r="SVE337" s="62"/>
      <c r="SVF337" s="62"/>
      <c r="SVG337" s="62"/>
      <c r="SVH337" s="62"/>
      <c r="SVI337" s="62"/>
      <c r="SVN337" s="62"/>
      <c r="SVS337" s="62"/>
      <c r="SWK337" s="342"/>
      <c r="SWL337" s="62"/>
      <c r="SWM337" s="62"/>
      <c r="SWN337" s="62"/>
      <c r="SWO337" s="62"/>
      <c r="SWP337" s="62"/>
      <c r="SWQ337" s="62"/>
      <c r="SWR337" s="62"/>
      <c r="SWS337" s="62"/>
      <c r="SWT337" s="62"/>
      <c r="SWU337" s="62"/>
      <c r="SWZ337" s="62"/>
      <c r="SXE337" s="62"/>
      <c r="SXW337" s="342"/>
      <c r="SXX337" s="62"/>
      <c r="SXY337" s="62"/>
      <c r="SXZ337" s="62"/>
      <c r="SYA337" s="62"/>
      <c r="SYB337" s="62"/>
      <c r="SYC337" s="62"/>
      <c r="SYD337" s="62"/>
      <c r="SYE337" s="62"/>
      <c r="SYF337" s="62"/>
      <c r="SYG337" s="62"/>
      <c r="SYL337" s="62"/>
      <c r="SYQ337" s="62"/>
      <c r="SZI337" s="342"/>
      <c r="SZJ337" s="62"/>
      <c r="SZK337" s="62"/>
      <c r="SZL337" s="62"/>
      <c r="SZM337" s="62"/>
      <c r="SZN337" s="62"/>
      <c r="SZO337" s="62"/>
      <c r="SZP337" s="62"/>
      <c r="SZQ337" s="62"/>
      <c r="SZR337" s="62"/>
      <c r="SZS337" s="62"/>
      <c r="SZX337" s="62"/>
      <c r="TAC337" s="62"/>
      <c r="TAU337" s="342"/>
      <c r="TAV337" s="62"/>
      <c r="TAW337" s="62"/>
      <c r="TAX337" s="62"/>
      <c r="TAY337" s="62"/>
      <c r="TAZ337" s="62"/>
      <c r="TBA337" s="62"/>
      <c r="TBB337" s="62"/>
      <c r="TBC337" s="62"/>
      <c r="TBD337" s="62"/>
      <c r="TBE337" s="62"/>
      <c r="TBJ337" s="62"/>
      <c r="TBO337" s="62"/>
      <c r="TCG337" s="342"/>
      <c r="TCH337" s="62"/>
      <c r="TCI337" s="62"/>
      <c r="TCJ337" s="62"/>
      <c r="TCK337" s="62"/>
      <c r="TCL337" s="62"/>
      <c r="TCM337" s="62"/>
      <c r="TCN337" s="62"/>
      <c r="TCO337" s="62"/>
      <c r="TCP337" s="62"/>
      <c r="TCQ337" s="62"/>
      <c r="TCV337" s="62"/>
      <c r="TDA337" s="62"/>
      <c r="TDS337" s="342"/>
      <c r="TDT337" s="62"/>
      <c r="TDU337" s="62"/>
      <c r="TDV337" s="62"/>
      <c r="TDW337" s="62"/>
      <c r="TDX337" s="62"/>
      <c r="TDY337" s="62"/>
      <c r="TDZ337" s="62"/>
      <c r="TEA337" s="62"/>
      <c r="TEB337" s="62"/>
      <c r="TEC337" s="62"/>
      <c r="TEH337" s="62"/>
      <c r="TEM337" s="62"/>
      <c r="TFE337" s="342"/>
      <c r="TFF337" s="62"/>
      <c r="TFG337" s="62"/>
      <c r="TFH337" s="62"/>
      <c r="TFI337" s="62"/>
      <c r="TFJ337" s="62"/>
      <c r="TFK337" s="62"/>
      <c r="TFL337" s="62"/>
      <c r="TFM337" s="62"/>
      <c r="TFN337" s="62"/>
      <c r="TFO337" s="62"/>
      <c r="TFT337" s="62"/>
      <c r="TFY337" s="62"/>
      <c r="TGQ337" s="342"/>
      <c r="TGR337" s="62"/>
      <c r="TGS337" s="62"/>
      <c r="TGT337" s="62"/>
      <c r="TGU337" s="62"/>
      <c r="TGV337" s="62"/>
      <c r="TGW337" s="62"/>
      <c r="TGX337" s="62"/>
      <c r="TGY337" s="62"/>
      <c r="TGZ337" s="62"/>
      <c r="THA337" s="62"/>
      <c r="THF337" s="62"/>
      <c r="THK337" s="62"/>
      <c r="TIC337" s="342"/>
      <c r="TID337" s="62"/>
      <c r="TIE337" s="62"/>
      <c r="TIF337" s="62"/>
      <c r="TIG337" s="62"/>
      <c r="TIH337" s="62"/>
      <c r="TII337" s="62"/>
      <c r="TIJ337" s="62"/>
      <c r="TIK337" s="62"/>
      <c r="TIL337" s="62"/>
      <c r="TIM337" s="62"/>
      <c r="TIR337" s="62"/>
      <c r="TIW337" s="62"/>
      <c r="TJO337" s="342"/>
      <c r="TJP337" s="62"/>
      <c r="TJQ337" s="62"/>
      <c r="TJR337" s="62"/>
      <c r="TJS337" s="62"/>
      <c r="TJT337" s="62"/>
      <c r="TJU337" s="62"/>
      <c r="TJV337" s="62"/>
      <c r="TJW337" s="62"/>
      <c r="TJX337" s="62"/>
      <c r="TJY337" s="62"/>
      <c r="TKD337" s="62"/>
      <c r="TKI337" s="62"/>
      <c r="TLA337" s="342"/>
      <c r="TLB337" s="62"/>
      <c r="TLC337" s="62"/>
      <c r="TLD337" s="62"/>
      <c r="TLE337" s="62"/>
      <c r="TLF337" s="62"/>
      <c r="TLG337" s="62"/>
      <c r="TLH337" s="62"/>
      <c r="TLI337" s="62"/>
      <c r="TLJ337" s="62"/>
      <c r="TLK337" s="62"/>
      <c r="TLP337" s="62"/>
      <c r="TLU337" s="62"/>
      <c r="TMM337" s="342"/>
      <c r="TMN337" s="62"/>
      <c r="TMO337" s="62"/>
      <c r="TMP337" s="62"/>
      <c r="TMQ337" s="62"/>
      <c r="TMR337" s="62"/>
      <c r="TMS337" s="62"/>
      <c r="TMT337" s="62"/>
      <c r="TMU337" s="62"/>
      <c r="TMV337" s="62"/>
      <c r="TMW337" s="62"/>
      <c r="TNB337" s="62"/>
      <c r="TNG337" s="62"/>
      <c r="TNY337" s="342"/>
      <c r="TNZ337" s="62"/>
      <c r="TOA337" s="62"/>
      <c r="TOB337" s="62"/>
      <c r="TOC337" s="62"/>
      <c r="TOD337" s="62"/>
      <c r="TOE337" s="62"/>
      <c r="TOF337" s="62"/>
      <c r="TOG337" s="62"/>
      <c r="TOH337" s="62"/>
      <c r="TOI337" s="62"/>
      <c r="TON337" s="62"/>
      <c r="TOS337" s="62"/>
      <c r="TPK337" s="342"/>
      <c r="TPL337" s="62"/>
      <c r="TPM337" s="62"/>
      <c r="TPN337" s="62"/>
      <c r="TPO337" s="62"/>
      <c r="TPP337" s="62"/>
      <c r="TPQ337" s="62"/>
      <c r="TPR337" s="62"/>
      <c r="TPS337" s="62"/>
      <c r="TPT337" s="62"/>
      <c r="TPU337" s="62"/>
      <c r="TPZ337" s="62"/>
      <c r="TQE337" s="62"/>
      <c r="TQW337" s="342"/>
      <c r="TQX337" s="62"/>
      <c r="TQY337" s="62"/>
      <c r="TQZ337" s="62"/>
      <c r="TRA337" s="62"/>
      <c r="TRB337" s="62"/>
      <c r="TRC337" s="62"/>
      <c r="TRD337" s="62"/>
      <c r="TRE337" s="62"/>
      <c r="TRF337" s="62"/>
      <c r="TRG337" s="62"/>
      <c r="TRL337" s="62"/>
      <c r="TRQ337" s="62"/>
      <c r="TSI337" s="342"/>
      <c r="TSJ337" s="62"/>
      <c r="TSK337" s="62"/>
      <c r="TSL337" s="62"/>
      <c r="TSM337" s="62"/>
      <c r="TSN337" s="62"/>
      <c r="TSO337" s="62"/>
      <c r="TSP337" s="62"/>
      <c r="TSQ337" s="62"/>
      <c r="TSR337" s="62"/>
      <c r="TSS337" s="62"/>
      <c r="TSX337" s="62"/>
      <c r="TTC337" s="62"/>
      <c r="TTU337" s="342"/>
      <c r="TTV337" s="62"/>
      <c r="TTW337" s="62"/>
      <c r="TTX337" s="62"/>
      <c r="TTY337" s="62"/>
      <c r="TTZ337" s="62"/>
      <c r="TUA337" s="62"/>
      <c r="TUB337" s="62"/>
      <c r="TUC337" s="62"/>
      <c r="TUD337" s="62"/>
      <c r="TUE337" s="62"/>
      <c r="TUJ337" s="62"/>
      <c r="TUO337" s="62"/>
      <c r="TVG337" s="342"/>
      <c r="TVH337" s="62"/>
      <c r="TVI337" s="62"/>
      <c r="TVJ337" s="62"/>
      <c r="TVK337" s="62"/>
      <c r="TVL337" s="62"/>
      <c r="TVM337" s="62"/>
      <c r="TVN337" s="62"/>
      <c r="TVO337" s="62"/>
      <c r="TVP337" s="62"/>
      <c r="TVQ337" s="62"/>
      <c r="TVV337" s="62"/>
      <c r="TWA337" s="62"/>
      <c r="TWS337" s="342"/>
      <c r="TWT337" s="62"/>
      <c r="TWU337" s="62"/>
      <c r="TWV337" s="62"/>
      <c r="TWW337" s="62"/>
      <c r="TWX337" s="62"/>
      <c r="TWY337" s="62"/>
      <c r="TWZ337" s="62"/>
      <c r="TXA337" s="62"/>
      <c r="TXB337" s="62"/>
      <c r="TXC337" s="62"/>
      <c r="TXH337" s="62"/>
      <c r="TXM337" s="62"/>
      <c r="TYE337" s="342"/>
      <c r="TYF337" s="62"/>
      <c r="TYG337" s="62"/>
      <c r="TYH337" s="62"/>
      <c r="TYI337" s="62"/>
      <c r="TYJ337" s="62"/>
      <c r="TYK337" s="62"/>
      <c r="TYL337" s="62"/>
      <c r="TYM337" s="62"/>
      <c r="TYN337" s="62"/>
      <c r="TYO337" s="62"/>
      <c r="TYT337" s="62"/>
      <c r="TYY337" s="62"/>
      <c r="TZQ337" s="342"/>
      <c r="TZR337" s="62"/>
      <c r="TZS337" s="62"/>
      <c r="TZT337" s="62"/>
      <c r="TZU337" s="62"/>
      <c r="TZV337" s="62"/>
      <c r="TZW337" s="62"/>
      <c r="TZX337" s="62"/>
      <c r="TZY337" s="62"/>
      <c r="TZZ337" s="62"/>
      <c r="UAA337" s="62"/>
      <c r="UAF337" s="62"/>
      <c r="UAK337" s="62"/>
      <c r="UBC337" s="342"/>
      <c r="UBD337" s="62"/>
      <c r="UBE337" s="62"/>
      <c r="UBF337" s="62"/>
      <c r="UBG337" s="62"/>
      <c r="UBH337" s="62"/>
      <c r="UBI337" s="62"/>
      <c r="UBJ337" s="62"/>
      <c r="UBK337" s="62"/>
      <c r="UBL337" s="62"/>
      <c r="UBM337" s="62"/>
      <c r="UBR337" s="62"/>
      <c r="UBW337" s="62"/>
      <c r="UCO337" s="342"/>
      <c r="UCP337" s="62"/>
      <c r="UCQ337" s="62"/>
      <c r="UCR337" s="62"/>
      <c r="UCS337" s="62"/>
      <c r="UCT337" s="62"/>
      <c r="UCU337" s="62"/>
      <c r="UCV337" s="62"/>
      <c r="UCW337" s="62"/>
      <c r="UCX337" s="62"/>
      <c r="UCY337" s="62"/>
      <c r="UDD337" s="62"/>
      <c r="UDI337" s="62"/>
      <c r="UEA337" s="342"/>
      <c r="UEB337" s="62"/>
      <c r="UEC337" s="62"/>
      <c r="UED337" s="62"/>
      <c r="UEE337" s="62"/>
      <c r="UEF337" s="62"/>
      <c r="UEG337" s="62"/>
      <c r="UEH337" s="62"/>
      <c r="UEI337" s="62"/>
      <c r="UEJ337" s="62"/>
      <c r="UEK337" s="62"/>
      <c r="UEP337" s="62"/>
      <c r="UEU337" s="62"/>
      <c r="UFM337" s="342"/>
      <c r="UFN337" s="62"/>
      <c r="UFO337" s="62"/>
      <c r="UFP337" s="62"/>
      <c r="UFQ337" s="62"/>
      <c r="UFR337" s="62"/>
      <c r="UFS337" s="62"/>
      <c r="UFT337" s="62"/>
      <c r="UFU337" s="62"/>
      <c r="UFV337" s="62"/>
      <c r="UFW337" s="62"/>
      <c r="UGB337" s="62"/>
      <c r="UGG337" s="62"/>
      <c r="UGY337" s="342"/>
      <c r="UGZ337" s="62"/>
      <c r="UHA337" s="62"/>
      <c r="UHB337" s="62"/>
      <c r="UHC337" s="62"/>
      <c r="UHD337" s="62"/>
      <c r="UHE337" s="62"/>
      <c r="UHF337" s="62"/>
      <c r="UHG337" s="62"/>
      <c r="UHH337" s="62"/>
      <c r="UHI337" s="62"/>
      <c r="UHN337" s="62"/>
      <c r="UHS337" s="62"/>
      <c r="UIK337" s="342"/>
      <c r="UIL337" s="62"/>
      <c r="UIM337" s="62"/>
      <c r="UIN337" s="62"/>
      <c r="UIO337" s="62"/>
      <c r="UIP337" s="62"/>
      <c r="UIQ337" s="62"/>
      <c r="UIR337" s="62"/>
      <c r="UIS337" s="62"/>
      <c r="UIT337" s="62"/>
      <c r="UIU337" s="62"/>
      <c r="UIZ337" s="62"/>
      <c r="UJE337" s="62"/>
      <c r="UJW337" s="342"/>
      <c r="UJX337" s="62"/>
      <c r="UJY337" s="62"/>
      <c r="UJZ337" s="62"/>
      <c r="UKA337" s="62"/>
      <c r="UKB337" s="62"/>
      <c r="UKC337" s="62"/>
      <c r="UKD337" s="62"/>
      <c r="UKE337" s="62"/>
      <c r="UKF337" s="62"/>
      <c r="UKG337" s="62"/>
      <c r="UKL337" s="62"/>
      <c r="UKQ337" s="62"/>
      <c r="ULI337" s="342"/>
      <c r="ULJ337" s="62"/>
      <c r="ULK337" s="62"/>
      <c r="ULL337" s="62"/>
      <c r="ULM337" s="62"/>
      <c r="ULN337" s="62"/>
      <c r="ULO337" s="62"/>
      <c r="ULP337" s="62"/>
      <c r="ULQ337" s="62"/>
      <c r="ULR337" s="62"/>
      <c r="ULS337" s="62"/>
      <c r="ULX337" s="62"/>
      <c r="UMC337" s="62"/>
      <c r="UMU337" s="342"/>
      <c r="UMV337" s="62"/>
      <c r="UMW337" s="62"/>
      <c r="UMX337" s="62"/>
      <c r="UMY337" s="62"/>
      <c r="UMZ337" s="62"/>
      <c r="UNA337" s="62"/>
      <c r="UNB337" s="62"/>
      <c r="UNC337" s="62"/>
      <c r="UND337" s="62"/>
      <c r="UNE337" s="62"/>
      <c r="UNJ337" s="62"/>
      <c r="UNO337" s="62"/>
      <c r="UOG337" s="342"/>
      <c r="UOH337" s="62"/>
      <c r="UOI337" s="62"/>
      <c r="UOJ337" s="62"/>
      <c r="UOK337" s="62"/>
      <c r="UOL337" s="62"/>
      <c r="UOM337" s="62"/>
      <c r="UON337" s="62"/>
      <c r="UOO337" s="62"/>
      <c r="UOP337" s="62"/>
      <c r="UOQ337" s="62"/>
      <c r="UOV337" s="62"/>
      <c r="UPA337" s="62"/>
      <c r="UPS337" s="342"/>
      <c r="UPT337" s="62"/>
      <c r="UPU337" s="62"/>
      <c r="UPV337" s="62"/>
      <c r="UPW337" s="62"/>
      <c r="UPX337" s="62"/>
      <c r="UPY337" s="62"/>
      <c r="UPZ337" s="62"/>
      <c r="UQA337" s="62"/>
      <c r="UQB337" s="62"/>
      <c r="UQC337" s="62"/>
      <c r="UQH337" s="62"/>
      <c r="UQM337" s="62"/>
      <c r="URE337" s="342"/>
      <c r="URF337" s="62"/>
      <c r="URG337" s="62"/>
      <c r="URH337" s="62"/>
      <c r="URI337" s="62"/>
      <c r="URJ337" s="62"/>
      <c r="URK337" s="62"/>
      <c r="URL337" s="62"/>
      <c r="URM337" s="62"/>
      <c r="URN337" s="62"/>
      <c r="URO337" s="62"/>
      <c r="URT337" s="62"/>
      <c r="URY337" s="62"/>
      <c r="USQ337" s="342"/>
      <c r="USR337" s="62"/>
      <c r="USS337" s="62"/>
      <c r="UST337" s="62"/>
      <c r="USU337" s="62"/>
      <c r="USV337" s="62"/>
      <c r="USW337" s="62"/>
      <c r="USX337" s="62"/>
      <c r="USY337" s="62"/>
      <c r="USZ337" s="62"/>
      <c r="UTA337" s="62"/>
      <c r="UTF337" s="62"/>
      <c r="UTK337" s="62"/>
      <c r="UUC337" s="342"/>
      <c r="UUD337" s="62"/>
      <c r="UUE337" s="62"/>
      <c r="UUF337" s="62"/>
      <c r="UUG337" s="62"/>
      <c r="UUH337" s="62"/>
      <c r="UUI337" s="62"/>
      <c r="UUJ337" s="62"/>
      <c r="UUK337" s="62"/>
      <c r="UUL337" s="62"/>
      <c r="UUM337" s="62"/>
      <c r="UUR337" s="62"/>
      <c r="UUW337" s="62"/>
      <c r="UVO337" s="342"/>
      <c r="UVP337" s="62"/>
      <c r="UVQ337" s="62"/>
      <c r="UVR337" s="62"/>
      <c r="UVS337" s="62"/>
      <c r="UVT337" s="62"/>
      <c r="UVU337" s="62"/>
      <c r="UVV337" s="62"/>
      <c r="UVW337" s="62"/>
      <c r="UVX337" s="62"/>
      <c r="UVY337" s="62"/>
      <c r="UWD337" s="62"/>
      <c r="UWI337" s="62"/>
      <c r="UXA337" s="342"/>
      <c r="UXB337" s="62"/>
      <c r="UXC337" s="62"/>
      <c r="UXD337" s="62"/>
      <c r="UXE337" s="62"/>
      <c r="UXF337" s="62"/>
      <c r="UXG337" s="62"/>
      <c r="UXH337" s="62"/>
      <c r="UXI337" s="62"/>
      <c r="UXJ337" s="62"/>
      <c r="UXK337" s="62"/>
      <c r="UXP337" s="62"/>
      <c r="UXU337" s="62"/>
      <c r="UYM337" s="342"/>
      <c r="UYN337" s="62"/>
      <c r="UYO337" s="62"/>
      <c r="UYP337" s="62"/>
      <c r="UYQ337" s="62"/>
      <c r="UYR337" s="62"/>
      <c r="UYS337" s="62"/>
      <c r="UYT337" s="62"/>
      <c r="UYU337" s="62"/>
      <c r="UYV337" s="62"/>
      <c r="UYW337" s="62"/>
      <c r="UZB337" s="62"/>
      <c r="UZG337" s="62"/>
      <c r="UZY337" s="342"/>
      <c r="UZZ337" s="62"/>
      <c r="VAA337" s="62"/>
      <c r="VAB337" s="62"/>
      <c r="VAC337" s="62"/>
      <c r="VAD337" s="62"/>
      <c r="VAE337" s="62"/>
      <c r="VAF337" s="62"/>
      <c r="VAG337" s="62"/>
      <c r="VAH337" s="62"/>
      <c r="VAI337" s="62"/>
      <c r="VAN337" s="62"/>
      <c r="VAS337" s="62"/>
      <c r="VBK337" s="342"/>
      <c r="VBL337" s="62"/>
      <c r="VBM337" s="62"/>
      <c r="VBN337" s="62"/>
      <c r="VBO337" s="62"/>
      <c r="VBP337" s="62"/>
      <c r="VBQ337" s="62"/>
      <c r="VBR337" s="62"/>
      <c r="VBS337" s="62"/>
      <c r="VBT337" s="62"/>
      <c r="VBU337" s="62"/>
      <c r="VBZ337" s="62"/>
      <c r="VCE337" s="62"/>
      <c r="VCW337" s="342"/>
      <c r="VCX337" s="62"/>
      <c r="VCY337" s="62"/>
      <c r="VCZ337" s="62"/>
      <c r="VDA337" s="62"/>
      <c r="VDB337" s="62"/>
      <c r="VDC337" s="62"/>
      <c r="VDD337" s="62"/>
      <c r="VDE337" s="62"/>
      <c r="VDF337" s="62"/>
      <c r="VDG337" s="62"/>
      <c r="VDL337" s="62"/>
      <c r="VDQ337" s="62"/>
      <c r="VEI337" s="342"/>
      <c r="VEJ337" s="62"/>
      <c r="VEK337" s="62"/>
      <c r="VEL337" s="62"/>
      <c r="VEM337" s="62"/>
      <c r="VEN337" s="62"/>
      <c r="VEO337" s="62"/>
      <c r="VEP337" s="62"/>
      <c r="VEQ337" s="62"/>
      <c r="VER337" s="62"/>
      <c r="VES337" s="62"/>
      <c r="VEX337" s="62"/>
      <c r="VFC337" s="62"/>
      <c r="VFU337" s="342"/>
      <c r="VFV337" s="62"/>
      <c r="VFW337" s="62"/>
      <c r="VFX337" s="62"/>
      <c r="VFY337" s="62"/>
      <c r="VFZ337" s="62"/>
      <c r="VGA337" s="62"/>
      <c r="VGB337" s="62"/>
      <c r="VGC337" s="62"/>
      <c r="VGD337" s="62"/>
      <c r="VGE337" s="62"/>
      <c r="VGJ337" s="62"/>
      <c r="VGO337" s="62"/>
      <c r="VHG337" s="342"/>
      <c r="VHH337" s="62"/>
      <c r="VHI337" s="62"/>
      <c r="VHJ337" s="62"/>
      <c r="VHK337" s="62"/>
      <c r="VHL337" s="62"/>
      <c r="VHM337" s="62"/>
      <c r="VHN337" s="62"/>
      <c r="VHO337" s="62"/>
      <c r="VHP337" s="62"/>
      <c r="VHQ337" s="62"/>
      <c r="VHV337" s="62"/>
      <c r="VIA337" s="62"/>
      <c r="VIS337" s="342"/>
      <c r="VIT337" s="62"/>
      <c r="VIU337" s="62"/>
      <c r="VIV337" s="62"/>
      <c r="VIW337" s="62"/>
      <c r="VIX337" s="62"/>
      <c r="VIY337" s="62"/>
      <c r="VIZ337" s="62"/>
      <c r="VJA337" s="62"/>
      <c r="VJB337" s="62"/>
      <c r="VJC337" s="62"/>
      <c r="VJH337" s="62"/>
      <c r="VJM337" s="62"/>
      <c r="VKE337" s="342"/>
      <c r="VKF337" s="62"/>
      <c r="VKG337" s="62"/>
      <c r="VKH337" s="62"/>
      <c r="VKI337" s="62"/>
      <c r="VKJ337" s="62"/>
      <c r="VKK337" s="62"/>
      <c r="VKL337" s="62"/>
      <c r="VKM337" s="62"/>
      <c r="VKN337" s="62"/>
      <c r="VKO337" s="62"/>
      <c r="VKT337" s="62"/>
      <c r="VKY337" s="62"/>
      <c r="VLQ337" s="342"/>
      <c r="VLR337" s="62"/>
      <c r="VLS337" s="62"/>
      <c r="VLT337" s="62"/>
      <c r="VLU337" s="62"/>
      <c r="VLV337" s="62"/>
      <c r="VLW337" s="62"/>
      <c r="VLX337" s="62"/>
      <c r="VLY337" s="62"/>
      <c r="VLZ337" s="62"/>
      <c r="VMA337" s="62"/>
      <c r="VMF337" s="62"/>
      <c r="VMK337" s="62"/>
      <c r="VNC337" s="342"/>
      <c r="VND337" s="62"/>
      <c r="VNE337" s="62"/>
      <c r="VNF337" s="62"/>
      <c r="VNG337" s="62"/>
      <c r="VNH337" s="62"/>
      <c r="VNI337" s="62"/>
      <c r="VNJ337" s="62"/>
      <c r="VNK337" s="62"/>
      <c r="VNL337" s="62"/>
      <c r="VNM337" s="62"/>
      <c r="VNR337" s="62"/>
      <c r="VNW337" s="62"/>
      <c r="VOO337" s="342"/>
      <c r="VOP337" s="62"/>
      <c r="VOQ337" s="62"/>
      <c r="VOR337" s="62"/>
      <c r="VOS337" s="62"/>
      <c r="VOT337" s="62"/>
      <c r="VOU337" s="62"/>
      <c r="VOV337" s="62"/>
      <c r="VOW337" s="62"/>
      <c r="VOX337" s="62"/>
      <c r="VOY337" s="62"/>
      <c r="VPD337" s="62"/>
      <c r="VPI337" s="62"/>
      <c r="VQA337" s="342"/>
      <c r="VQB337" s="62"/>
      <c r="VQC337" s="62"/>
      <c r="VQD337" s="62"/>
      <c r="VQE337" s="62"/>
      <c r="VQF337" s="62"/>
      <c r="VQG337" s="62"/>
      <c r="VQH337" s="62"/>
      <c r="VQI337" s="62"/>
      <c r="VQJ337" s="62"/>
      <c r="VQK337" s="62"/>
      <c r="VQP337" s="62"/>
      <c r="VQU337" s="62"/>
      <c r="VRM337" s="342"/>
      <c r="VRN337" s="62"/>
      <c r="VRO337" s="62"/>
      <c r="VRP337" s="62"/>
      <c r="VRQ337" s="62"/>
      <c r="VRR337" s="62"/>
      <c r="VRS337" s="62"/>
      <c r="VRT337" s="62"/>
      <c r="VRU337" s="62"/>
      <c r="VRV337" s="62"/>
      <c r="VRW337" s="62"/>
      <c r="VSB337" s="62"/>
      <c r="VSG337" s="62"/>
      <c r="VSY337" s="342"/>
      <c r="VSZ337" s="62"/>
      <c r="VTA337" s="62"/>
      <c r="VTB337" s="62"/>
      <c r="VTC337" s="62"/>
      <c r="VTD337" s="62"/>
      <c r="VTE337" s="62"/>
      <c r="VTF337" s="62"/>
      <c r="VTG337" s="62"/>
      <c r="VTH337" s="62"/>
      <c r="VTI337" s="62"/>
      <c r="VTN337" s="62"/>
      <c r="VTS337" s="62"/>
      <c r="VUK337" s="342"/>
      <c r="VUL337" s="62"/>
      <c r="VUM337" s="62"/>
      <c r="VUN337" s="62"/>
      <c r="VUO337" s="62"/>
      <c r="VUP337" s="62"/>
      <c r="VUQ337" s="62"/>
      <c r="VUR337" s="62"/>
      <c r="VUS337" s="62"/>
      <c r="VUT337" s="62"/>
      <c r="VUU337" s="62"/>
      <c r="VUZ337" s="62"/>
      <c r="VVE337" s="62"/>
      <c r="VVW337" s="342"/>
      <c r="VVX337" s="62"/>
      <c r="VVY337" s="62"/>
      <c r="VVZ337" s="62"/>
      <c r="VWA337" s="62"/>
      <c r="VWB337" s="62"/>
      <c r="VWC337" s="62"/>
      <c r="VWD337" s="62"/>
      <c r="VWE337" s="62"/>
      <c r="VWF337" s="62"/>
      <c r="VWG337" s="62"/>
      <c r="VWL337" s="62"/>
      <c r="VWQ337" s="62"/>
      <c r="VXI337" s="342"/>
      <c r="VXJ337" s="62"/>
      <c r="VXK337" s="62"/>
      <c r="VXL337" s="62"/>
      <c r="VXM337" s="62"/>
      <c r="VXN337" s="62"/>
      <c r="VXO337" s="62"/>
      <c r="VXP337" s="62"/>
      <c r="VXQ337" s="62"/>
      <c r="VXR337" s="62"/>
      <c r="VXS337" s="62"/>
      <c r="VXX337" s="62"/>
      <c r="VYC337" s="62"/>
      <c r="VYU337" s="342"/>
      <c r="VYV337" s="62"/>
      <c r="VYW337" s="62"/>
      <c r="VYX337" s="62"/>
      <c r="VYY337" s="62"/>
      <c r="VYZ337" s="62"/>
      <c r="VZA337" s="62"/>
      <c r="VZB337" s="62"/>
      <c r="VZC337" s="62"/>
      <c r="VZD337" s="62"/>
      <c r="VZE337" s="62"/>
      <c r="VZJ337" s="62"/>
      <c r="VZO337" s="62"/>
      <c r="WAG337" s="342"/>
      <c r="WAH337" s="62"/>
      <c r="WAI337" s="62"/>
      <c r="WAJ337" s="62"/>
      <c r="WAK337" s="62"/>
      <c r="WAL337" s="62"/>
      <c r="WAM337" s="62"/>
      <c r="WAN337" s="62"/>
      <c r="WAO337" s="62"/>
      <c r="WAP337" s="62"/>
      <c r="WAQ337" s="62"/>
      <c r="WAV337" s="62"/>
      <c r="WBA337" s="62"/>
      <c r="WBS337" s="342"/>
      <c r="WBT337" s="62"/>
      <c r="WBU337" s="62"/>
      <c r="WBV337" s="62"/>
      <c r="WBW337" s="62"/>
      <c r="WBX337" s="62"/>
      <c r="WBY337" s="62"/>
      <c r="WBZ337" s="62"/>
      <c r="WCA337" s="62"/>
      <c r="WCB337" s="62"/>
      <c r="WCC337" s="62"/>
      <c r="WCH337" s="62"/>
      <c r="WCM337" s="62"/>
      <c r="WDE337" s="342"/>
      <c r="WDF337" s="62"/>
      <c r="WDG337" s="62"/>
      <c r="WDH337" s="62"/>
      <c r="WDI337" s="62"/>
      <c r="WDJ337" s="62"/>
      <c r="WDK337" s="62"/>
      <c r="WDL337" s="62"/>
      <c r="WDM337" s="62"/>
      <c r="WDN337" s="62"/>
      <c r="WDO337" s="62"/>
      <c r="WDT337" s="62"/>
      <c r="WDY337" s="62"/>
      <c r="WEQ337" s="342"/>
      <c r="WER337" s="62"/>
      <c r="WES337" s="62"/>
      <c r="WET337" s="62"/>
      <c r="WEU337" s="62"/>
      <c r="WEV337" s="62"/>
      <c r="WEW337" s="62"/>
      <c r="WEX337" s="62"/>
      <c r="WEY337" s="62"/>
      <c r="WEZ337" s="62"/>
      <c r="WFA337" s="62"/>
      <c r="WFF337" s="62"/>
      <c r="WFK337" s="62"/>
      <c r="WGC337" s="342"/>
      <c r="WGD337" s="62"/>
      <c r="WGE337" s="62"/>
      <c r="WGF337" s="62"/>
      <c r="WGG337" s="62"/>
      <c r="WGH337" s="62"/>
      <c r="WGI337" s="62"/>
      <c r="WGJ337" s="62"/>
      <c r="WGK337" s="62"/>
      <c r="WGL337" s="62"/>
      <c r="WGM337" s="62"/>
      <c r="WGR337" s="62"/>
      <c r="WGW337" s="62"/>
      <c r="WHO337" s="342"/>
      <c r="WHP337" s="62"/>
      <c r="WHQ337" s="62"/>
      <c r="WHR337" s="62"/>
      <c r="WHS337" s="62"/>
      <c r="WHT337" s="62"/>
      <c r="WHU337" s="62"/>
      <c r="WHV337" s="62"/>
      <c r="WHW337" s="62"/>
      <c r="WHX337" s="62"/>
      <c r="WHY337" s="62"/>
      <c r="WID337" s="62"/>
      <c r="WII337" s="62"/>
      <c r="WJA337" s="342"/>
      <c r="WJB337" s="62"/>
      <c r="WJC337" s="62"/>
      <c r="WJD337" s="62"/>
      <c r="WJE337" s="62"/>
      <c r="WJF337" s="62"/>
      <c r="WJG337" s="62"/>
      <c r="WJH337" s="62"/>
      <c r="WJI337" s="62"/>
      <c r="WJJ337" s="62"/>
      <c r="WJK337" s="62"/>
      <c r="WJP337" s="62"/>
      <c r="WJU337" s="62"/>
      <c r="WKM337" s="342"/>
      <c r="WKN337" s="62"/>
      <c r="WKO337" s="62"/>
      <c r="WKP337" s="62"/>
      <c r="WKQ337" s="62"/>
      <c r="WKR337" s="62"/>
      <c r="WKS337" s="62"/>
      <c r="WKT337" s="62"/>
      <c r="WKU337" s="62"/>
      <c r="WKV337" s="62"/>
      <c r="WKW337" s="62"/>
      <c r="WLB337" s="62"/>
      <c r="WLG337" s="62"/>
      <c r="WLY337" s="342"/>
      <c r="WLZ337" s="62"/>
      <c r="WMA337" s="62"/>
      <c r="WMB337" s="62"/>
      <c r="WMC337" s="62"/>
      <c r="WMD337" s="62"/>
      <c r="WME337" s="62"/>
      <c r="WMF337" s="62"/>
      <c r="WMG337" s="62"/>
      <c r="WMH337" s="62"/>
      <c r="WMI337" s="62"/>
      <c r="WMN337" s="62"/>
      <c r="WMS337" s="62"/>
      <c r="WNK337" s="342"/>
      <c r="WNL337" s="62"/>
      <c r="WNM337" s="62"/>
      <c r="WNN337" s="62"/>
      <c r="WNO337" s="62"/>
      <c r="WNP337" s="62"/>
      <c r="WNQ337" s="62"/>
      <c r="WNR337" s="62"/>
      <c r="WNS337" s="62"/>
      <c r="WNT337" s="62"/>
      <c r="WNU337" s="62"/>
      <c r="WNZ337" s="62"/>
      <c r="WOE337" s="62"/>
      <c r="WOW337" s="342"/>
      <c r="WOX337" s="62"/>
      <c r="WOY337" s="62"/>
      <c r="WOZ337" s="62"/>
      <c r="WPA337" s="62"/>
      <c r="WPB337" s="62"/>
      <c r="WPC337" s="62"/>
      <c r="WPD337" s="62"/>
      <c r="WPE337" s="62"/>
      <c r="WPF337" s="62"/>
      <c r="WPG337" s="62"/>
      <c r="WPL337" s="62"/>
      <c r="WPQ337" s="62"/>
      <c r="WQI337" s="342"/>
      <c r="WQJ337" s="62"/>
      <c r="WQK337" s="62"/>
      <c r="WQL337" s="62"/>
      <c r="WQM337" s="62"/>
      <c r="WQN337" s="62"/>
      <c r="WQO337" s="62"/>
      <c r="WQP337" s="62"/>
      <c r="WQQ337" s="62"/>
      <c r="WQR337" s="62"/>
      <c r="WQS337" s="62"/>
      <c r="WQX337" s="62"/>
      <c r="WRC337" s="62"/>
      <c r="WRU337" s="342"/>
      <c r="WRV337" s="62"/>
      <c r="WRW337" s="62"/>
      <c r="WRX337" s="62"/>
      <c r="WRY337" s="62"/>
      <c r="WRZ337" s="62"/>
      <c r="WSA337" s="62"/>
      <c r="WSB337" s="62"/>
      <c r="WSC337" s="62"/>
      <c r="WSD337" s="62"/>
      <c r="WSE337" s="62"/>
      <c r="WSJ337" s="62"/>
      <c r="WSO337" s="62"/>
      <c r="WTG337" s="342"/>
      <c r="WTH337" s="62"/>
      <c r="WTI337" s="62"/>
      <c r="WTJ337" s="62"/>
      <c r="WTK337" s="62"/>
      <c r="WTL337" s="62"/>
      <c r="WTM337" s="62"/>
      <c r="WTN337" s="62"/>
      <c r="WTO337" s="62"/>
      <c r="WTP337" s="62"/>
      <c r="WTQ337" s="62"/>
      <c r="WTV337" s="62"/>
      <c r="WUA337" s="62"/>
      <c r="WUS337" s="342"/>
      <c r="WUT337" s="62"/>
      <c r="WUU337" s="62"/>
      <c r="WUV337" s="62"/>
      <c r="WUW337" s="62"/>
      <c r="WUX337" s="62"/>
      <c r="WUY337" s="62"/>
      <c r="WUZ337" s="62"/>
      <c r="WVA337" s="62"/>
      <c r="WVB337" s="62"/>
      <c r="WVC337" s="62"/>
      <c r="WVH337" s="62"/>
      <c r="WVM337" s="62"/>
      <c r="WWE337" s="342"/>
      <c r="WWF337" s="62"/>
      <c r="WWG337" s="62"/>
      <c r="WWH337" s="62"/>
      <c r="WWI337" s="62"/>
      <c r="WWJ337" s="62"/>
      <c r="WWK337" s="62"/>
      <c r="WWL337" s="62"/>
      <c r="WWM337" s="62"/>
      <c r="WWN337" s="62"/>
      <c r="WWO337" s="62"/>
      <c r="WWT337" s="62"/>
      <c r="WWY337" s="62"/>
      <c r="WXQ337" s="342"/>
      <c r="WXR337" s="62"/>
      <c r="WXS337" s="62"/>
      <c r="WXT337" s="62"/>
      <c r="WXU337" s="62"/>
      <c r="WXV337" s="62"/>
      <c r="WXW337" s="62"/>
      <c r="WXX337" s="62"/>
      <c r="WXY337" s="62"/>
      <c r="WXZ337" s="62"/>
      <c r="WYA337" s="62"/>
      <c r="WYF337" s="62"/>
      <c r="WYK337" s="62"/>
      <c r="WZC337" s="342"/>
      <c r="WZD337" s="62"/>
      <c r="WZE337" s="62"/>
      <c r="WZF337" s="62"/>
      <c r="WZG337" s="62"/>
      <c r="WZH337" s="62"/>
      <c r="WZI337" s="62"/>
      <c r="WZJ337" s="62"/>
      <c r="WZK337" s="62"/>
      <c r="WZL337" s="62"/>
      <c r="WZM337" s="62"/>
      <c r="WZR337" s="62"/>
      <c r="WZW337" s="62"/>
      <c r="XAO337" s="342"/>
      <c r="XAP337" s="62"/>
      <c r="XAQ337" s="62"/>
      <c r="XAR337" s="62"/>
      <c r="XAS337" s="62"/>
      <c r="XAT337" s="62"/>
      <c r="XAU337" s="62"/>
      <c r="XAV337" s="62"/>
      <c r="XAW337" s="62"/>
      <c r="XAX337" s="62"/>
      <c r="XAY337" s="62"/>
      <c r="XBD337" s="62"/>
      <c r="XBI337" s="62"/>
      <c r="XCA337" s="342"/>
      <c r="XCB337" s="62"/>
      <c r="XCC337" s="62"/>
      <c r="XCD337" s="62"/>
      <c r="XCE337" s="62"/>
      <c r="XCF337" s="62"/>
      <c r="XCG337" s="62"/>
      <c r="XCH337" s="62"/>
      <c r="XCI337" s="62"/>
      <c r="XCJ337" s="62"/>
      <c r="XCK337" s="62"/>
      <c r="XCP337" s="62"/>
      <c r="XCU337" s="62"/>
      <c r="XDM337" s="342"/>
      <c r="XDN337" s="62"/>
      <c r="XDO337" s="62"/>
      <c r="XDP337" s="62"/>
      <c r="XDQ337" s="62"/>
      <c r="XDR337" s="62"/>
      <c r="XDS337" s="62"/>
      <c r="XDT337" s="62"/>
      <c r="XDU337" s="62"/>
      <c r="XDV337" s="62"/>
      <c r="XDW337" s="62"/>
      <c r="XEB337" s="62"/>
      <c r="XEG337" s="62"/>
    </row>
    <row r="338" spans="1:1009 1027:2035 2053:3061 3079:4087 4105:5113 5131:6139 6157:7165 7183:8191 8209:9212 9217:10238 10243:11264 11269:12285 12290:13311 13316:16361" ht="13">
      <c r="A338" s="21"/>
      <c r="B338" s="354"/>
      <c r="C338" s="88"/>
      <c r="D338" s="88"/>
      <c r="E338" s="88"/>
      <c r="F338" s="88"/>
      <c r="G338" s="88"/>
      <c r="H338" s="88"/>
      <c r="I338" s="88"/>
      <c r="J338" s="88"/>
      <c r="K338" s="88"/>
      <c r="L338" s="88"/>
      <c r="M338" s="136"/>
      <c r="N338" s="136"/>
      <c r="O338" s="136"/>
      <c r="P338" s="136"/>
      <c r="Q338" s="88"/>
      <c r="R338" s="136"/>
      <c r="S338" s="136"/>
      <c r="T338" s="136"/>
      <c r="U338" s="136"/>
      <c r="V338" s="88"/>
      <c r="W338" s="136"/>
      <c r="X338" s="136"/>
      <c r="Y338" s="136"/>
      <c r="Z338" s="136"/>
      <c r="AA338" s="136"/>
      <c r="AB338" s="136"/>
      <c r="AC338" s="136"/>
      <c r="AD338" s="136"/>
      <c r="AE338" s="136"/>
      <c r="AF338" s="136"/>
      <c r="AG338" s="136"/>
      <c r="AH338" s="136"/>
      <c r="AI338" s="136"/>
      <c r="AJ338" s="136"/>
      <c r="AK338" s="136"/>
      <c r="AL338" s="136"/>
      <c r="AM338" s="136"/>
      <c r="AN338" s="136"/>
      <c r="AO338" s="136"/>
      <c r="AP338" s="136"/>
      <c r="AQ338" s="136"/>
      <c r="AR338" s="136"/>
      <c r="AS338" s="136"/>
      <c r="AT338" s="136"/>
      <c r="AU338" s="136"/>
      <c r="AV338" s="136"/>
      <c r="AW338" s="136"/>
      <c r="AX338" s="136"/>
      <c r="AY338" s="136"/>
      <c r="AZ338" s="470"/>
      <c r="BB338" s="370"/>
      <c r="BC338" s="370"/>
      <c r="BD338" s="370"/>
      <c r="BE338" s="131"/>
    </row>
    <row r="339" spans="1:1009 1027:2035 2053:3061 3079:4087 4105:5113 5131:6139 6157:7165 7183:8191 8209:9212 9217:10238 10243:11264 11269:12285 12290:13311 13316:16361" ht="13">
      <c r="A339" s="21" t="s">
        <v>357</v>
      </c>
      <c r="B339" s="355" t="s">
        <v>26</v>
      </c>
      <c r="C339" s="63">
        <v>189</v>
      </c>
      <c r="D339" s="63">
        <v>192</v>
      </c>
      <c r="E339" s="63">
        <v>183</v>
      </c>
      <c r="F339" s="63">
        <v>185</v>
      </c>
      <c r="G339" s="64">
        <f t="shared" ref="G339:G352" si="116">SUM(C339:F339)</f>
        <v>749</v>
      </c>
      <c r="H339" s="63">
        <v>185.03124036577699</v>
      </c>
      <c r="I339" s="63">
        <v>200.91034471323101</v>
      </c>
      <c r="J339" s="77">
        <v>183.04549855706699</v>
      </c>
      <c r="K339" s="77">
        <v>180.98556766796099</v>
      </c>
      <c r="L339" s="64">
        <v>749.97265130403605</v>
      </c>
      <c r="M339" s="148">
        <v>193.200497540713</v>
      </c>
      <c r="N339" s="148">
        <v>210.62199019587101</v>
      </c>
      <c r="O339" s="148">
        <v>197.650437761647</v>
      </c>
      <c r="P339" s="148">
        <v>207.35046344890401</v>
      </c>
      <c r="Q339" s="64">
        <v>808.82338894713496</v>
      </c>
      <c r="R339" s="148">
        <v>210.52408749255301</v>
      </c>
      <c r="S339" s="148">
        <v>219.19382430128601</v>
      </c>
      <c r="T339" s="148">
        <v>219.31561368208</v>
      </c>
      <c r="U339" s="148">
        <v>229.68161215012699</v>
      </c>
      <c r="V339" s="64">
        <v>878.71513762604604</v>
      </c>
      <c r="W339" s="148">
        <v>218.19539094041801</v>
      </c>
      <c r="X339" s="148">
        <v>232.52068895908999</v>
      </c>
      <c r="Y339" s="148">
        <v>226.31613390056501</v>
      </c>
      <c r="Z339" s="148">
        <v>259.67124038470303</v>
      </c>
      <c r="AA339" s="64">
        <v>936.70345418477598</v>
      </c>
      <c r="AB339" s="148">
        <v>281.21151622531403</v>
      </c>
      <c r="AC339" s="148">
        <v>288.141544474623</v>
      </c>
      <c r="AD339" s="148">
        <v>278.49232680078097</v>
      </c>
      <c r="AE339" s="148">
        <v>280.83027401264798</v>
      </c>
      <c r="AF339" s="64">
        <v>1128.67566151337</v>
      </c>
      <c r="AG339" s="148">
        <v>297.55449133993801</v>
      </c>
      <c r="AH339" s="148">
        <v>283.090721789805</v>
      </c>
      <c r="AI339" s="148">
        <v>287.84201294115098</v>
      </c>
      <c r="AJ339" s="148">
        <v>310.59878048846599</v>
      </c>
      <c r="AK339" s="64">
        <v>1179.0860065593599</v>
      </c>
      <c r="AL339" s="148">
        <v>311.87082129705902</v>
      </c>
      <c r="AM339" s="148">
        <v>311.87082129705902</v>
      </c>
      <c r="AN339" s="148">
        <v>313.22927870175101</v>
      </c>
      <c r="AO339" s="148">
        <v>313.22927870175101</v>
      </c>
      <c r="AP339" s="148">
        <v>311.66854425554902</v>
      </c>
      <c r="AQ339" s="306">
        <v>311.66854425554891</v>
      </c>
      <c r="AR339" s="148">
        <v>339.35013516751599</v>
      </c>
      <c r="AS339" s="306">
        <f t="shared" ref="AS339:AS352" si="117">AU339-AM339-AO339-AQ339</f>
        <v>339.35013516752099</v>
      </c>
      <c r="AT339" s="64">
        <v>1276.1187794218799</v>
      </c>
      <c r="AU339" s="64">
        <v>1276.1187794218799</v>
      </c>
      <c r="AV339" s="148">
        <v>360.03628801883599</v>
      </c>
      <c r="AW339" s="148">
        <v>370.93498159615302</v>
      </c>
      <c r="AX339" s="148">
        <v>472.17657723415101</v>
      </c>
      <c r="AY339" s="148">
        <v>474.72280996515002</v>
      </c>
      <c r="AZ339" s="64">
        <v>1677.87065681429</v>
      </c>
      <c r="BB339" s="174">
        <f t="shared" ref="BB339:BB354" si="118">IF(ISERROR($AY339/AR339),"ns",IF($AY339/AR339&gt;200%,"x"&amp;(ROUND($AY339/AR339,1)),IF($AY339/AR339&lt;0,"ns",$AY339/AR339-1)))</f>
        <v>0.39891740349774429</v>
      </c>
      <c r="BC339" s="174">
        <f t="shared" ref="BC339:BC352" si="119">IF(ISERROR($AY339/AX339),"ns",IF($AY339/AX339&gt;200%,"x"&amp;(ROUND($AY339/AX339,1)),IF($AY339/AX339&lt;0,"ns",$AY339/AX339-1)))</f>
        <v>5.3925434969983588E-3</v>
      </c>
      <c r="BD339" s="174">
        <f t="shared" ref="BD339:BD352" si="120">IF(ISERROR($AZ339/AU339),"ns",IF($AZ339/AU339&gt;200%,"x"&amp;(ROUND($AZ339/AU339,1)),IF($AZ339/AU339&lt;0,"ns",$AZ339/AU339-1)))</f>
        <v>0.31482326243519099</v>
      </c>
      <c r="BE339" s="131"/>
    </row>
    <row r="340" spans="1:1009 1027:2035 2053:3061 3079:4087 4105:5113 5131:6139 6157:7165 7183:8191 8209:9212 9217:10238 10243:11264 11269:12285 12290:13311 13316:16361" ht="13">
      <c r="A340" s="21" t="s">
        <v>358</v>
      </c>
      <c r="B340" s="356" t="s">
        <v>28</v>
      </c>
      <c r="C340" s="101">
        <v>-162</v>
      </c>
      <c r="D340" s="101">
        <v>-145</v>
      </c>
      <c r="E340" s="101">
        <v>-143</v>
      </c>
      <c r="F340" s="101">
        <v>-144</v>
      </c>
      <c r="G340" s="106">
        <f t="shared" si="116"/>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-202.00497997720402</v>
      </c>
      <c r="AA340" s="96">
        <v>-726.75287905224297</v>
      </c>
      <c r="AB340" s="95">
        <v>-233.227856060829</v>
      </c>
      <c r="AC340" s="95">
        <v>-214.34882110329102</v>
      </c>
      <c r="AD340" s="95">
        <v>-217.34194535801799</v>
      </c>
      <c r="AE340" s="95">
        <v>-217.90230884118199</v>
      </c>
      <c r="AF340" s="96">
        <v>-882.82093136332105</v>
      </c>
      <c r="AG340" s="95">
        <v>-254.29709883594398</v>
      </c>
      <c r="AH340" s="95">
        <v>-217.20603760075801</v>
      </c>
      <c r="AI340" s="95">
        <v>-215.25832427358202</v>
      </c>
      <c r="AJ340" s="95">
        <v>-232.03032355559472</v>
      </c>
      <c r="AK340" s="96">
        <v>-918.79178426587873</v>
      </c>
      <c r="AL340" s="95">
        <v>-282.92675742044202</v>
      </c>
      <c r="AM340" s="95">
        <v>-282.92675742044202</v>
      </c>
      <c r="AN340" s="95">
        <v>-221.42049588167899</v>
      </c>
      <c r="AO340" s="95">
        <v>-221.42049588167831</v>
      </c>
      <c r="AP340" s="95">
        <v>-213.86736380447601</v>
      </c>
      <c r="AQ340" s="379">
        <v>-213.86736380447604</v>
      </c>
      <c r="AR340" s="95">
        <v>-221.58888175614899</v>
      </c>
      <c r="AS340" s="379">
        <f t="shared" si="117"/>
        <v>-221.58888175614862</v>
      </c>
      <c r="AT340" s="96">
        <v>-939.80349886274496</v>
      </c>
      <c r="AU340" s="96">
        <v>-939.80349886274496</v>
      </c>
      <c r="AV340" s="95">
        <v>-281.01885022856101</v>
      </c>
      <c r="AW340" s="95">
        <v>-228.52260874428299</v>
      </c>
      <c r="AX340" s="95">
        <v>-333.14005030552698</v>
      </c>
      <c r="AY340" s="95">
        <v>-360.39744018551397</v>
      </c>
      <c r="AZ340" s="472">
        <v>-1203.07894946388</v>
      </c>
      <c r="BB340" s="174">
        <f t="shared" si="118"/>
        <v>0.62642384098548343</v>
      </c>
      <c r="BC340" s="174">
        <f t="shared" si="119"/>
        <v>8.181961266737181E-2</v>
      </c>
      <c r="BD340" s="174">
        <f t="shared" si="120"/>
        <v>0.28013882787170341</v>
      </c>
      <c r="BE340" s="131"/>
    </row>
    <row r="341" spans="1:1009 1027:2035 2053:3061 3079:4087 4105:5113 5131:6139 6157:7165 7183:8191 8209:9212 9217:10238 10243:11264 11269:12285 12290:13311 13316:16361" ht="13">
      <c r="A341" s="97" t="s">
        <v>359</v>
      </c>
      <c r="B341" s="357"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380">
        <v>0</v>
      </c>
      <c r="AR341" s="99">
        <v>0</v>
      </c>
      <c r="AS341" s="380">
        <f t="shared" si="117"/>
        <v>0</v>
      </c>
      <c r="AT341" s="100">
        <v>-57.986239650000002</v>
      </c>
      <c r="AU341" s="100">
        <v>-57.986239650000002</v>
      </c>
      <c r="AV341" s="99">
        <v>-43.933807209999998</v>
      </c>
      <c r="AW341" s="99">
        <v>2.3748895899999951</v>
      </c>
      <c r="AX341" s="99">
        <v>0</v>
      </c>
      <c r="AY341" s="99">
        <v>0</v>
      </c>
      <c r="AZ341" s="100">
        <v>-41.558917620000003</v>
      </c>
      <c r="BB341" s="174" t="str">
        <f t="shared" si="118"/>
        <v>ns</v>
      </c>
      <c r="BC341" s="174" t="str">
        <f t="shared" si="119"/>
        <v>ns</v>
      </c>
      <c r="BD341" s="174">
        <f t="shared" si="120"/>
        <v>-0.28329690162966104</v>
      </c>
      <c r="BE341" s="177"/>
    </row>
    <row r="342" spans="1:1009 1027:2035 2053:3061 3079:4087 4105:5113 5131:6139 6157:7165 7183:8191 8209:9212 9217:10238 10243:11264 11269:12285 12290:13311 13316:16361" ht="13">
      <c r="A342" s="21" t="s">
        <v>360</v>
      </c>
      <c r="B342" s="355" t="s">
        <v>32</v>
      </c>
      <c r="C342" s="63">
        <v>27</v>
      </c>
      <c r="D342" s="63">
        <v>47</v>
      </c>
      <c r="E342" s="63">
        <v>40</v>
      </c>
      <c r="F342" s="63">
        <v>41</v>
      </c>
      <c r="G342" s="64">
        <f t="shared" si="116"/>
        <v>155</v>
      </c>
      <c r="H342" s="63">
        <v>26.512689721462301</v>
      </c>
      <c r="I342" s="63">
        <v>52.0598028835973</v>
      </c>
      <c r="J342" s="77">
        <v>36.271204971563201</v>
      </c>
      <c r="K342" s="77">
        <v>30.975962754177498</v>
      </c>
      <c r="L342" s="64">
        <v>145.81966033079999</v>
      </c>
      <c r="M342" s="148">
        <v>30.946727782646001</v>
      </c>
      <c r="N342" s="148">
        <v>66.940076289593705</v>
      </c>
      <c r="O342" s="148">
        <v>45.862439750972499</v>
      </c>
      <c r="P342" s="148">
        <v>47.488761612932201</v>
      </c>
      <c r="Q342" s="64">
        <v>191.23800543614399</v>
      </c>
      <c r="R342" s="148">
        <v>31.182205636528</v>
      </c>
      <c r="S342" s="148">
        <v>59.907878209144897</v>
      </c>
      <c r="T342" s="148">
        <v>59.7576384288813</v>
      </c>
      <c r="U342" s="148">
        <v>61.963079238689403</v>
      </c>
      <c r="V342" s="64">
        <v>212.810801513244</v>
      </c>
      <c r="W342" s="148">
        <v>32.288551215148999</v>
      </c>
      <c r="X342" s="148">
        <v>60.045408660155502</v>
      </c>
      <c r="Y342" s="148">
        <v>59.950354849728903</v>
      </c>
      <c r="Z342" s="148">
        <v>57.666260407499095</v>
      </c>
      <c r="AA342" s="64">
        <v>209.95057513253201</v>
      </c>
      <c r="AB342" s="148">
        <v>47.983660164484895</v>
      </c>
      <c r="AC342" s="148">
        <v>73.792723371331192</v>
      </c>
      <c r="AD342" s="148">
        <v>61.150381442763106</v>
      </c>
      <c r="AE342" s="148">
        <v>62.927965171465395</v>
      </c>
      <c r="AF342" s="64">
        <v>245.85473015004499</v>
      </c>
      <c r="AG342" s="148">
        <v>43.257392503993799</v>
      </c>
      <c r="AH342" s="148">
        <v>65.884684189047192</v>
      </c>
      <c r="AI342" s="148">
        <v>72.583688667569589</v>
      </c>
      <c r="AJ342" s="148">
        <v>78.56845693287211</v>
      </c>
      <c r="AK342" s="64">
        <v>260.29422229348233</v>
      </c>
      <c r="AL342" s="148">
        <v>28.9440638766173</v>
      </c>
      <c r="AM342" s="148">
        <v>28.9440638766173</v>
      </c>
      <c r="AN342" s="148">
        <v>91.808782820072906</v>
      </c>
      <c r="AO342" s="148">
        <v>91.808782820072707</v>
      </c>
      <c r="AP342" s="148">
        <v>97.801180451072597</v>
      </c>
      <c r="AQ342" s="306">
        <v>97.801180451073009</v>
      </c>
      <c r="AR342" s="148">
        <v>117.76125341136699</v>
      </c>
      <c r="AS342" s="306">
        <f t="shared" si="117"/>
        <v>117.76125341136697</v>
      </c>
      <c r="AT342" s="64">
        <v>336.31528055912997</v>
      </c>
      <c r="AU342" s="64">
        <v>336.31528055912997</v>
      </c>
      <c r="AV342" s="148">
        <v>79.017437790274698</v>
      </c>
      <c r="AW342" s="148">
        <v>142.412372851871</v>
      </c>
      <c r="AX342" s="148">
        <v>139.036526928624</v>
      </c>
      <c r="AY342" s="148">
        <v>114.325369779635</v>
      </c>
      <c r="AZ342" s="64">
        <v>474.79170735040401</v>
      </c>
      <c r="BB342" s="174">
        <f t="shared" si="118"/>
        <v>-2.9176690398578509E-2</v>
      </c>
      <c r="BC342" s="174">
        <f t="shared" si="119"/>
        <v>-0.17773140407682042</v>
      </c>
      <c r="BD342" s="174">
        <f t="shared" si="120"/>
        <v>0.41174586703599836</v>
      </c>
      <c r="BE342" s="131"/>
    </row>
    <row r="343" spans="1:1009 1027:2035 2053:3061 3079:4087 4105:5113 5131:6139 6157:7165 7183:8191 8209:9212 9217:10238 10243:11264 11269:12285 12290:13311 13316:16361" ht="13">
      <c r="A343" s="21" t="s">
        <v>361</v>
      </c>
      <c r="B343" s="356" t="s">
        <v>34</v>
      </c>
      <c r="C343" s="101">
        <v>0</v>
      </c>
      <c r="D343" s="101">
        <v>0</v>
      </c>
      <c r="E343" s="101">
        <v>0</v>
      </c>
      <c r="F343" s="101">
        <v>0</v>
      </c>
      <c r="G343" s="106">
        <f t="shared" si="116"/>
        <v>0</v>
      </c>
      <c r="H343" s="101">
        <v>-1.7999999999999999E-2</v>
      </c>
      <c r="I343" s="101">
        <v>-1.0999999999999999E-2</v>
      </c>
      <c r="J343" s="101">
        <v>1.2E-2</v>
      </c>
      <c r="K343" s="101">
        <v>5.0000000000000001E-3</v>
      </c>
      <c r="L343" s="106">
        <v>-1.2E-2</v>
      </c>
      <c r="M343" s="144">
        <v>-1.0999999999999999E-2</v>
      </c>
      <c r="N343" s="144">
        <v>-2.5000000000000001E-2</v>
      </c>
      <c r="O343" s="144">
        <v>-4.0820308148445901E-2</v>
      </c>
      <c r="P343" s="144">
        <v>4.8028042096023203E-2</v>
      </c>
      <c r="Q343" s="106">
        <v>-2.8792266052422799E-2</v>
      </c>
      <c r="R343" s="144">
        <v>0.13055949382413001</v>
      </c>
      <c r="S343" s="144">
        <v>-0.42556720762995898</v>
      </c>
      <c r="T343" s="144">
        <v>5.3000657593880796</v>
      </c>
      <c r="U343" s="144">
        <v>-1.5319274147177799</v>
      </c>
      <c r="V343" s="106">
        <v>3.4731306308644698</v>
      </c>
      <c r="W343" s="144">
        <v>-4.8794235528040701</v>
      </c>
      <c r="X343" s="144">
        <v>-1.6430949295827699</v>
      </c>
      <c r="Y343" s="144">
        <v>2.4095955711758501</v>
      </c>
      <c r="Z343" s="144">
        <v>-0.1330778902027</v>
      </c>
      <c r="AA343" s="106">
        <v>-4.2460008014136799</v>
      </c>
      <c r="AB343" s="144">
        <v>-2.5404527707492202</v>
      </c>
      <c r="AC343" s="144">
        <v>-3.01691109369935</v>
      </c>
      <c r="AD343" s="144">
        <v>2.6059175533097401</v>
      </c>
      <c r="AE343" s="144">
        <v>-2.77699057316112</v>
      </c>
      <c r="AF343" s="106">
        <v>-5.72843688429995</v>
      </c>
      <c r="AG343" s="144">
        <v>4.3949999999999996</v>
      </c>
      <c r="AH343" s="144">
        <v>0.71882476022949005</v>
      </c>
      <c r="AI343" s="144">
        <v>1.8449264690560601</v>
      </c>
      <c r="AJ343" s="144">
        <v>0.54995568262026995</v>
      </c>
      <c r="AK343" s="106">
        <v>7.5087069119058203</v>
      </c>
      <c r="AL343" s="144">
        <v>0.44900000000000001</v>
      </c>
      <c r="AM343" s="144">
        <v>0.44900000000000001</v>
      </c>
      <c r="AN343" s="144">
        <v>1.319</v>
      </c>
      <c r="AO343" s="144">
        <v>1.319</v>
      </c>
      <c r="AP343" s="144">
        <v>-1.6080000000000001</v>
      </c>
      <c r="AQ343" s="382">
        <v>-1.6080000000000001</v>
      </c>
      <c r="AR343" s="144">
        <v>-2.5219120169367502</v>
      </c>
      <c r="AS343" s="382">
        <f t="shared" si="117"/>
        <v>-2.5219120169367497</v>
      </c>
      <c r="AT343" s="106">
        <v>-2.36191201693675</v>
      </c>
      <c r="AU343" s="106">
        <v>-2.36191201693675</v>
      </c>
      <c r="AV343" s="144">
        <v>-0.49199999999999999</v>
      </c>
      <c r="AW343" s="144">
        <v>-2.4492878233069701</v>
      </c>
      <c r="AX343" s="144">
        <v>1.2433985481805501</v>
      </c>
      <c r="AY343" s="144">
        <v>-7.0005926172618897</v>
      </c>
      <c r="AZ343" s="66">
        <v>-8.69848189238831</v>
      </c>
      <c r="BB343" s="174" t="str">
        <f t="shared" si="118"/>
        <v>x2.8</v>
      </c>
      <c r="BC343" s="174" t="str">
        <f t="shared" si="119"/>
        <v>ns</v>
      </c>
      <c r="BD343" s="174" t="str">
        <f t="shared" si="120"/>
        <v>x3,7</v>
      </c>
      <c r="BE343" s="131"/>
    </row>
    <row r="344" spans="1:1009 1027:2035 2053:3061 3079:4087 4105:5113 5131:6139 6157:7165 7183:8191 8209:9212 9217:10238 10243:11264 11269:12285 12290:13311 13316:16361" ht="13">
      <c r="A344" s="21" t="s">
        <v>362</v>
      </c>
      <c r="B344" s="356" t="s">
        <v>38</v>
      </c>
      <c r="C344" s="101">
        <v>0</v>
      </c>
      <c r="D344" s="101">
        <v>0</v>
      </c>
      <c r="E344" s="101">
        <v>0</v>
      </c>
      <c r="F344" s="101">
        <v>0</v>
      </c>
      <c r="G344" s="106">
        <f t="shared" si="116"/>
        <v>0</v>
      </c>
      <c r="H344" s="101">
        <v>0</v>
      </c>
      <c r="I344" s="101">
        <v>0</v>
      </c>
      <c r="J344" s="75">
        <v>0</v>
      </c>
      <c r="K344" s="75">
        <v>0</v>
      </c>
      <c r="L344" s="106">
        <v>0</v>
      </c>
      <c r="M344" s="145">
        <v>0</v>
      </c>
      <c r="N344" s="145">
        <v>0</v>
      </c>
      <c r="O344" s="145">
        <v>0</v>
      </c>
      <c r="P344" s="145">
        <v>0</v>
      </c>
      <c r="Q344" s="106">
        <v>0</v>
      </c>
      <c r="R344" s="145">
        <v>0</v>
      </c>
      <c r="S344" s="145">
        <v>0</v>
      </c>
      <c r="T344" s="145">
        <v>0</v>
      </c>
      <c r="U344" s="145">
        <v>0</v>
      </c>
      <c r="V344" s="106">
        <v>0</v>
      </c>
      <c r="W344" s="145">
        <v>0</v>
      </c>
      <c r="X344" s="145">
        <v>0</v>
      </c>
      <c r="Y344" s="145">
        <v>0</v>
      </c>
      <c r="Z344" s="145">
        <v>2.8000000000000001E-2</v>
      </c>
      <c r="AA344" s="106">
        <v>2.8000000000000001E-2</v>
      </c>
      <c r="AB344" s="145">
        <v>1.93483215520782</v>
      </c>
      <c r="AC344" s="145">
        <v>1.2561653463257501</v>
      </c>
      <c r="AD344" s="145">
        <v>1.48901566985766</v>
      </c>
      <c r="AE344" s="145">
        <v>2.3078529489203299</v>
      </c>
      <c r="AF344" s="106">
        <v>6.9878661203115602</v>
      </c>
      <c r="AG344" s="145">
        <v>1.57366752302855</v>
      </c>
      <c r="AH344" s="145">
        <v>1.8052546692900999</v>
      </c>
      <c r="AI344" s="145">
        <v>2.1086923931546</v>
      </c>
      <c r="AJ344" s="145">
        <v>2.0645367272055801</v>
      </c>
      <c r="AK344" s="106">
        <v>7.5521513126788298</v>
      </c>
      <c r="AL344" s="145">
        <v>2.8691409503337799</v>
      </c>
      <c r="AM344" s="145">
        <v>2.8691409503337799</v>
      </c>
      <c r="AN344" s="145">
        <v>3.21705606524413</v>
      </c>
      <c r="AO344" s="145">
        <v>3.21705606524413</v>
      </c>
      <c r="AP344" s="145">
        <v>5.0886097594725799</v>
      </c>
      <c r="AQ344" s="305">
        <v>5.0886097594725905</v>
      </c>
      <c r="AR344" s="145">
        <v>4.2457150043474901</v>
      </c>
      <c r="AS344" s="305">
        <f t="shared" si="117"/>
        <v>4.2457150043474998</v>
      </c>
      <c r="AT344" s="106">
        <v>15.420521779397999</v>
      </c>
      <c r="AU344" s="106">
        <v>15.420521779397999</v>
      </c>
      <c r="AV344" s="145">
        <v>3.6126345459626501</v>
      </c>
      <c r="AW344" s="145">
        <v>7.2648234943469197</v>
      </c>
      <c r="AX344" s="145">
        <v>4.8967906606775404</v>
      </c>
      <c r="AY344" s="145">
        <v>4.6992235021942896</v>
      </c>
      <c r="AZ344" s="66">
        <v>20.473472203181402</v>
      </c>
      <c r="BB344" s="174">
        <f t="shared" si="118"/>
        <v>0.1068155769717043</v>
      </c>
      <c r="BC344" s="174">
        <f t="shared" si="119"/>
        <v>-4.0346253735076831E-2</v>
      </c>
      <c r="BD344" s="174">
        <f t="shared" si="120"/>
        <v>0.32767700704746616</v>
      </c>
      <c r="BE344" s="131"/>
    </row>
    <row r="345" spans="1:1009 1027:2035 2053:3061 3079:4087 4105:5113 5131:6139 6157:7165 7183:8191 8209:9212 9217:10238 10243:11264 11269:12285 12290:13311 13316:16361" ht="13">
      <c r="A345" s="21" t="s">
        <v>363</v>
      </c>
      <c r="B345" s="356" t="s">
        <v>40</v>
      </c>
      <c r="C345" s="101">
        <v>0</v>
      </c>
      <c r="D345" s="101">
        <v>0</v>
      </c>
      <c r="E345" s="101">
        <v>0</v>
      </c>
      <c r="F345" s="101">
        <v>0</v>
      </c>
      <c r="G345" s="106">
        <f t="shared" si="116"/>
        <v>0</v>
      </c>
      <c r="H345" s="101">
        <v>0</v>
      </c>
      <c r="I345" s="101">
        <v>0</v>
      </c>
      <c r="J345" s="75">
        <v>0</v>
      </c>
      <c r="K345" s="75">
        <v>4.3999999999999997E-2</v>
      </c>
      <c r="L345" s="106">
        <v>4.3999999999999997E-2</v>
      </c>
      <c r="M345" s="145">
        <v>0</v>
      </c>
      <c r="N345" s="145">
        <v>0</v>
      </c>
      <c r="O345" s="145">
        <v>0</v>
      </c>
      <c r="P345" s="145">
        <v>0</v>
      </c>
      <c r="Q345" s="106">
        <v>0</v>
      </c>
      <c r="R345" s="145">
        <v>0</v>
      </c>
      <c r="S345" s="145">
        <v>13.382999999999999</v>
      </c>
      <c r="T345" s="145">
        <v>0.629</v>
      </c>
      <c r="U345" s="145">
        <v>0</v>
      </c>
      <c r="V345" s="106">
        <v>14.012</v>
      </c>
      <c r="W345" s="145">
        <v>0</v>
      </c>
      <c r="X345" s="145">
        <v>0</v>
      </c>
      <c r="Y345" s="145">
        <v>-3.617</v>
      </c>
      <c r="Z345" s="145">
        <v>0</v>
      </c>
      <c r="AA345" s="106">
        <v>-3.617</v>
      </c>
      <c r="AB345" s="145">
        <v>0</v>
      </c>
      <c r="AC345" s="145">
        <v>0</v>
      </c>
      <c r="AD345" s="145">
        <v>0</v>
      </c>
      <c r="AE345" s="145">
        <v>0</v>
      </c>
      <c r="AF345" s="106">
        <v>0</v>
      </c>
      <c r="AG345" s="145">
        <v>0</v>
      </c>
      <c r="AH345" s="145">
        <v>0.17699999999999999</v>
      </c>
      <c r="AI345" s="145">
        <v>0</v>
      </c>
      <c r="AJ345" s="145">
        <v>0</v>
      </c>
      <c r="AK345" s="106">
        <v>0.17699999999999999</v>
      </c>
      <c r="AL345" s="145">
        <v>6.3E-2</v>
      </c>
      <c r="AM345" s="145">
        <v>6.3E-2</v>
      </c>
      <c r="AN345" s="145">
        <v>-5.3999999999999999E-2</v>
      </c>
      <c r="AO345" s="145">
        <v>-5.3999999999999999E-2</v>
      </c>
      <c r="AP345" s="145">
        <v>2.1999999999999999E-2</v>
      </c>
      <c r="AQ345" s="305">
        <v>2.1999999999999999E-2</v>
      </c>
      <c r="AR345" s="145">
        <v>-8.4789999999999992</v>
      </c>
      <c r="AS345" s="305">
        <f t="shared" si="117"/>
        <v>-8.479000000000001</v>
      </c>
      <c r="AT345" s="106">
        <v>-8.4480000000000004</v>
      </c>
      <c r="AU345" s="106">
        <v>-8.4480000000000004</v>
      </c>
      <c r="AV345" s="145">
        <v>4.9649999999999999</v>
      </c>
      <c r="AW345" s="145">
        <v>0</v>
      </c>
      <c r="AX345" s="145">
        <v>-1.7795221608304701</v>
      </c>
      <c r="AY345" s="145">
        <v>-0.87202127437580901</v>
      </c>
      <c r="AZ345" s="66">
        <v>2.3134565647937202</v>
      </c>
      <c r="BB345" s="174">
        <f t="shared" si="118"/>
        <v>-0.89715517462250161</v>
      </c>
      <c r="BC345" s="174">
        <f t="shared" si="119"/>
        <v>-0.50996885929824398</v>
      </c>
      <c r="BD345" s="174" t="str">
        <f t="shared" si="120"/>
        <v>ns</v>
      </c>
      <c r="BE345" s="131"/>
    </row>
    <row r="346" spans="1:1009 1027:2035 2053:3061 3079:4087 4105:5113 5131:6139 6157:7165 7183:8191 8209:9212 9217:10238 10243:11264 11269:12285 12290:13311 13316:16361" ht="13">
      <c r="A346" s="21" t="s">
        <v>364</v>
      </c>
      <c r="B346" s="356" t="s">
        <v>42</v>
      </c>
      <c r="C346" s="101">
        <v>0</v>
      </c>
      <c r="D346" s="101">
        <v>0</v>
      </c>
      <c r="E346" s="101">
        <v>0</v>
      </c>
      <c r="F346" s="101">
        <v>0</v>
      </c>
      <c r="G346" s="106">
        <f t="shared" si="116"/>
        <v>0</v>
      </c>
      <c r="H346" s="101">
        <v>0</v>
      </c>
      <c r="I346" s="101">
        <v>0</v>
      </c>
      <c r="J346" s="75">
        <v>0</v>
      </c>
      <c r="K346" s="75">
        <v>0</v>
      </c>
      <c r="L346" s="106">
        <v>0</v>
      </c>
      <c r="M346" s="145">
        <v>0</v>
      </c>
      <c r="N346" s="145">
        <v>0</v>
      </c>
      <c r="O346" s="145">
        <v>0</v>
      </c>
      <c r="P346" s="145">
        <v>0</v>
      </c>
      <c r="Q346" s="106">
        <v>0</v>
      </c>
      <c r="R346" s="145">
        <v>0</v>
      </c>
      <c r="S346" s="145">
        <v>0</v>
      </c>
      <c r="T346" s="145">
        <v>0</v>
      </c>
      <c r="U346" s="145">
        <v>0</v>
      </c>
      <c r="V346" s="106">
        <v>0</v>
      </c>
      <c r="W346" s="145">
        <v>0</v>
      </c>
      <c r="X346" s="145">
        <v>0</v>
      </c>
      <c r="Y346" s="145">
        <v>0</v>
      </c>
      <c r="Z346" s="145">
        <v>0</v>
      </c>
      <c r="AA346" s="106">
        <v>0</v>
      </c>
      <c r="AB346" s="145">
        <v>0</v>
      </c>
      <c r="AC346" s="145">
        <v>0</v>
      </c>
      <c r="AD346" s="145">
        <v>0</v>
      </c>
      <c r="AE346" s="145">
        <v>0</v>
      </c>
      <c r="AF346" s="106">
        <v>0</v>
      </c>
      <c r="AG346" s="145">
        <v>0</v>
      </c>
      <c r="AH346" s="145">
        <v>0</v>
      </c>
      <c r="AI346" s="145">
        <v>6.1734623126250499E-2</v>
      </c>
      <c r="AJ346" s="145">
        <v>1.28287927261843E-3</v>
      </c>
      <c r="AK346" s="106">
        <v>6.3017502398868996E-2</v>
      </c>
      <c r="AL346" s="145">
        <v>0</v>
      </c>
      <c r="AM346" s="145">
        <v>0</v>
      </c>
      <c r="AN346" s="145">
        <v>0</v>
      </c>
      <c r="AO346" s="145">
        <v>0</v>
      </c>
      <c r="AP346" s="145">
        <v>0</v>
      </c>
      <c r="AQ346" s="305">
        <v>0</v>
      </c>
      <c r="AR346" s="145">
        <v>0</v>
      </c>
      <c r="AS346" s="305">
        <f t="shared" si="117"/>
        <v>0</v>
      </c>
      <c r="AT346" s="106">
        <v>0</v>
      </c>
      <c r="AU346" s="106">
        <v>0</v>
      </c>
      <c r="AV346" s="145">
        <v>0</v>
      </c>
      <c r="AW346" s="145">
        <v>0</v>
      </c>
      <c r="AX346" s="145">
        <v>0</v>
      </c>
      <c r="AY346" s="145">
        <v>0</v>
      </c>
      <c r="AZ346" s="66">
        <v>0</v>
      </c>
      <c r="BB346" s="174" t="str">
        <f t="shared" si="118"/>
        <v>ns</v>
      </c>
      <c r="BC346" s="174" t="str">
        <f t="shared" si="119"/>
        <v>ns</v>
      </c>
      <c r="BD346" s="174" t="str">
        <f t="shared" si="120"/>
        <v>ns</v>
      </c>
      <c r="BE346" s="131"/>
    </row>
    <row r="347" spans="1:1009 1027:2035 2053:3061 3079:4087 4105:5113 5131:6139 6157:7165 7183:8191 8209:9212 9217:10238 10243:11264 11269:12285 12290:13311 13316:16361" ht="13">
      <c r="A347" s="21" t="s">
        <v>365</v>
      </c>
      <c r="B347" s="355" t="s">
        <v>44</v>
      </c>
      <c r="C347" s="63">
        <v>27</v>
      </c>
      <c r="D347" s="63">
        <v>47</v>
      </c>
      <c r="E347" s="63">
        <v>40</v>
      </c>
      <c r="F347" s="63">
        <v>41</v>
      </c>
      <c r="G347" s="64">
        <f t="shared" si="116"/>
        <v>155</v>
      </c>
      <c r="H347" s="63">
        <v>26.494689721462301</v>
      </c>
      <c r="I347" s="63">
        <v>52.048802883597297</v>
      </c>
      <c r="J347" s="77">
        <v>36.283204971563201</v>
      </c>
      <c r="K347" s="77">
        <v>31.024962754177501</v>
      </c>
      <c r="L347" s="64">
        <v>145.8516603308</v>
      </c>
      <c r="M347" s="148">
        <v>30.935727782646001</v>
      </c>
      <c r="N347" s="148">
        <v>66.915076289593699</v>
      </c>
      <c r="O347" s="148">
        <v>45.821619442824101</v>
      </c>
      <c r="P347" s="148">
        <v>47.536789655028201</v>
      </c>
      <c r="Q347" s="64">
        <v>191.209213170092</v>
      </c>
      <c r="R347" s="148">
        <v>31.312765130352201</v>
      </c>
      <c r="S347" s="148">
        <v>72.865311001514897</v>
      </c>
      <c r="T347" s="148">
        <v>65.686704188269402</v>
      </c>
      <c r="U347" s="148">
        <v>60.431151823971597</v>
      </c>
      <c r="V347" s="64">
        <v>230.29593214410801</v>
      </c>
      <c r="W347" s="148">
        <v>27.409127662344901</v>
      </c>
      <c r="X347" s="148">
        <v>58.4023137305727</v>
      </c>
      <c r="Y347" s="148">
        <v>58.742950420904798</v>
      </c>
      <c r="Z347" s="148">
        <v>57.561182517296402</v>
      </c>
      <c r="AA347" s="64">
        <v>202.11557433111901</v>
      </c>
      <c r="AB347" s="148">
        <v>47.378039548943498</v>
      </c>
      <c r="AC347" s="148">
        <v>72.031977623957602</v>
      </c>
      <c r="AD347" s="148">
        <v>65.245314665930593</v>
      </c>
      <c r="AE347" s="148">
        <v>62.458827547224594</v>
      </c>
      <c r="AF347" s="64">
        <v>247.11415938605597</v>
      </c>
      <c r="AG347" s="148">
        <v>49.226060027022399</v>
      </c>
      <c r="AH347" s="148">
        <v>68.585763618566801</v>
      </c>
      <c r="AI347" s="148">
        <v>76.599042152906492</v>
      </c>
      <c r="AJ347" s="148">
        <v>81.184232221970504</v>
      </c>
      <c r="AK347" s="64">
        <v>275.59509802046631</v>
      </c>
      <c r="AL347" s="148">
        <v>32.325204826951101</v>
      </c>
      <c r="AM347" s="148">
        <v>32.325204826951101</v>
      </c>
      <c r="AN347" s="148">
        <v>96.290838885317001</v>
      </c>
      <c r="AO347" s="148">
        <v>96.290838885316901</v>
      </c>
      <c r="AP347" s="148">
        <v>101.303790210545</v>
      </c>
      <c r="AQ347" s="306">
        <v>101.303790210545</v>
      </c>
      <c r="AR347" s="148">
        <v>111.006056398778</v>
      </c>
      <c r="AS347" s="306">
        <f t="shared" si="117"/>
        <v>111.00605639877799</v>
      </c>
      <c r="AT347" s="64">
        <v>340.925890321591</v>
      </c>
      <c r="AU347" s="64">
        <v>340.925890321591</v>
      </c>
      <c r="AV347" s="148">
        <v>87.103072336237304</v>
      </c>
      <c r="AW347" s="148">
        <v>147.22790852291101</v>
      </c>
      <c r="AX347" s="148">
        <v>143.39719397665101</v>
      </c>
      <c r="AY347" s="148">
        <v>111.151979390192</v>
      </c>
      <c r="AZ347" s="64">
        <v>488.88015422599102</v>
      </c>
      <c r="BB347" s="174">
        <f t="shared" si="118"/>
        <v>1.314549819604327E-3</v>
      </c>
      <c r="BC347" s="174">
        <f t="shared" si="119"/>
        <v>-0.22486642654743594</v>
      </c>
      <c r="BD347" s="174">
        <f t="shared" si="120"/>
        <v>0.43397778844204726</v>
      </c>
      <c r="BE347" s="131"/>
    </row>
    <row r="348" spans="1:1009 1027:2035 2053:3061 3079:4087 4105:5113 5131:6139 6157:7165 7183:8191 8209:9212 9217:10238 10243:11264 11269:12285 12290:13311 13316:16361" ht="13">
      <c r="A348" s="21" t="s">
        <v>366</v>
      </c>
      <c r="B348" s="356" t="s">
        <v>46</v>
      </c>
      <c r="C348" s="101">
        <v>-10</v>
      </c>
      <c r="D348" s="101">
        <v>-16</v>
      </c>
      <c r="E348" s="101">
        <v>-11</v>
      </c>
      <c r="F348" s="101">
        <v>-10</v>
      </c>
      <c r="G348" s="106">
        <f t="shared" si="116"/>
        <v>-47</v>
      </c>
      <c r="H348" s="101">
        <v>-7.6707218461945699</v>
      </c>
      <c r="I348" s="101">
        <v>-14.160424573316901</v>
      </c>
      <c r="J348" s="75">
        <v>-10.340123229867899</v>
      </c>
      <c r="K348" s="75">
        <v>-2.5315964894775602</v>
      </c>
      <c r="L348" s="106">
        <v>-34.702866138856997</v>
      </c>
      <c r="M348" s="145">
        <v>-8.7560688906344204</v>
      </c>
      <c r="N348" s="145">
        <v>-16.992744436133101</v>
      </c>
      <c r="O348" s="145">
        <v>-11.5987104812951</v>
      </c>
      <c r="P348" s="145">
        <v>-11.975318002424459</v>
      </c>
      <c r="Q348" s="106">
        <v>-49.322841810487098</v>
      </c>
      <c r="R348" s="145">
        <v>-10.5502257337654</v>
      </c>
      <c r="S348" s="145">
        <v>-12.558134914634101</v>
      </c>
      <c r="T348" s="145">
        <v>-16.902953336406402</v>
      </c>
      <c r="U348" s="145">
        <v>-16.3516859632817</v>
      </c>
      <c r="V348" s="106">
        <v>-56.362999948087598</v>
      </c>
      <c r="W348" s="145">
        <v>-9.5308471056081405</v>
      </c>
      <c r="X348" s="145">
        <v>-14.9289863090215</v>
      </c>
      <c r="Y348" s="145">
        <v>-12.858042381604999</v>
      </c>
      <c r="Z348" s="145">
        <v>-21.4183305349334</v>
      </c>
      <c r="AA348" s="106">
        <v>-58.736206331168098</v>
      </c>
      <c r="AB348" s="145">
        <v>-13.387369185251501</v>
      </c>
      <c r="AC348" s="145">
        <v>-17.9478909530945</v>
      </c>
      <c r="AD348" s="145">
        <v>-13.2168796558098</v>
      </c>
      <c r="AE348" s="145">
        <v>-9.647438247754339</v>
      </c>
      <c r="AF348" s="106">
        <v>-54.199578041910101</v>
      </c>
      <c r="AG348" s="145">
        <v>-15.157104800957701</v>
      </c>
      <c r="AH348" s="145">
        <v>-16.3253076030412</v>
      </c>
      <c r="AI348" s="145">
        <v>-18.6332587331299</v>
      </c>
      <c r="AJ348" s="145">
        <v>-14.198603810265048</v>
      </c>
      <c r="AK348" s="106">
        <v>-64.314274947393855</v>
      </c>
      <c r="AL348" s="145">
        <v>-11.867929253194401</v>
      </c>
      <c r="AM348" s="145">
        <v>-11.867929253194401</v>
      </c>
      <c r="AN348" s="145">
        <v>-18.8750685505101</v>
      </c>
      <c r="AO348" s="145">
        <v>-18.8750685505101</v>
      </c>
      <c r="AP348" s="145">
        <v>-22.391374748716</v>
      </c>
      <c r="AQ348" s="305">
        <v>-22.391374748716</v>
      </c>
      <c r="AR348" s="145">
        <v>-23.234132327204001</v>
      </c>
      <c r="AS348" s="305">
        <f t="shared" si="117"/>
        <v>-23.234132327203991</v>
      </c>
      <c r="AT348" s="106">
        <v>-76.368504879624496</v>
      </c>
      <c r="AU348" s="106">
        <v>-76.368504879624496</v>
      </c>
      <c r="AV348" s="145">
        <v>-21.974099915223899</v>
      </c>
      <c r="AW348" s="145">
        <v>-37.870841914270699</v>
      </c>
      <c r="AX348" s="145">
        <v>-21.774269736427001</v>
      </c>
      <c r="AY348" s="145">
        <v>-30.4971863796865</v>
      </c>
      <c r="AZ348" s="66">
        <v>-112.116397945608</v>
      </c>
      <c r="BB348" s="174">
        <f t="shared" si="118"/>
        <v>0.31260276692056421</v>
      </c>
      <c r="BC348" s="174">
        <f t="shared" si="119"/>
        <v>0.4006066218912776</v>
      </c>
      <c r="BD348" s="174">
        <f t="shared" si="120"/>
        <v>0.46809732784910429</v>
      </c>
      <c r="BE348" s="131"/>
    </row>
    <row r="349" spans="1:1009 1027:2035 2053:3061 3079:4087 4105:5113 5131:6139 6157:7165 7183:8191 8209:9212 9217:10238 10243:11264 11269:12285 12290:13311 13316:16361" ht="13">
      <c r="A349" s="21" t="s">
        <v>367</v>
      </c>
      <c r="B349" s="356" t="s">
        <v>48</v>
      </c>
      <c r="C349" s="101">
        <v>0</v>
      </c>
      <c r="D349" s="101">
        <v>0</v>
      </c>
      <c r="E349" s="101">
        <v>0</v>
      </c>
      <c r="F349" s="101">
        <v>0</v>
      </c>
      <c r="G349" s="106">
        <f t="shared" si="116"/>
        <v>0</v>
      </c>
      <c r="H349" s="101">
        <v>0</v>
      </c>
      <c r="I349" s="101">
        <v>0</v>
      </c>
      <c r="J349" s="75">
        <v>0</v>
      </c>
      <c r="K349" s="75">
        <v>0</v>
      </c>
      <c r="L349" s="106">
        <v>0</v>
      </c>
      <c r="M349" s="145">
        <v>0</v>
      </c>
      <c r="N349" s="145">
        <v>0</v>
      </c>
      <c r="O349" s="145">
        <v>0</v>
      </c>
      <c r="P349" s="145">
        <v>0</v>
      </c>
      <c r="Q349" s="106">
        <v>0</v>
      </c>
      <c r="R349" s="145">
        <v>0</v>
      </c>
      <c r="S349" s="145">
        <v>0</v>
      </c>
      <c r="T349" s="145">
        <v>0</v>
      </c>
      <c r="U349" s="145">
        <v>0</v>
      </c>
      <c r="V349" s="106">
        <v>0</v>
      </c>
      <c r="W349" s="145">
        <v>0</v>
      </c>
      <c r="X349" s="145">
        <v>0</v>
      </c>
      <c r="Y349" s="145">
        <v>0</v>
      </c>
      <c r="Z349" s="145">
        <v>0</v>
      </c>
      <c r="AA349" s="106">
        <v>0</v>
      </c>
      <c r="AB349" s="145">
        <v>0</v>
      </c>
      <c r="AC349" s="145">
        <v>0</v>
      </c>
      <c r="AD349" s="145">
        <v>0</v>
      </c>
      <c r="AE349" s="145">
        <v>0</v>
      </c>
      <c r="AF349" s="106">
        <v>0</v>
      </c>
      <c r="AG349" s="145">
        <v>0</v>
      </c>
      <c r="AH349" s="145">
        <v>0</v>
      </c>
      <c r="AI349" s="145">
        <v>0</v>
      </c>
      <c r="AJ349" s="145">
        <v>0</v>
      </c>
      <c r="AK349" s="106">
        <v>0</v>
      </c>
      <c r="AL349" s="145">
        <v>0</v>
      </c>
      <c r="AM349" s="145">
        <v>0</v>
      </c>
      <c r="AN349" s="145">
        <v>0</v>
      </c>
      <c r="AO349" s="145">
        <v>0</v>
      </c>
      <c r="AP349" s="145">
        <v>0</v>
      </c>
      <c r="AQ349" s="305">
        <v>0</v>
      </c>
      <c r="AR349" s="145">
        <v>0</v>
      </c>
      <c r="AS349" s="305">
        <f t="shared" si="117"/>
        <v>0</v>
      </c>
      <c r="AT349" s="106">
        <v>0</v>
      </c>
      <c r="AU349" s="106">
        <v>0</v>
      </c>
      <c r="AV349" s="145">
        <v>0</v>
      </c>
      <c r="AW349" s="145">
        <v>0</v>
      </c>
      <c r="AX349" s="145">
        <v>0</v>
      </c>
      <c r="AY349" s="145">
        <v>0</v>
      </c>
      <c r="AZ349" s="66">
        <v>0</v>
      </c>
      <c r="BB349" s="174" t="str">
        <f t="shared" si="118"/>
        <v>ns</v>
      </c>
      <c r="BC349" s="174" t="str">
        <f t="shared" si="119"/>
        <v>ns</v>
      </c>
      <c r="BD349" s="174" t="str">
        <f t="shared" si="120"/>
        <v>ns</v>
      </c>
      <c r="BE349" s="131"/>
    </row>
    <row r="350" spans="1:1009 1027:2035 2053:3061 3079:4087 4105:5113 5131:6139 6157:7165 7183:8191 8209:9212 9217:10238 10243:11264 11269:12285 12290:13311 13316:16361" ht="13">
      <c r="A350" s="21" t="s">
        <v>368</v>
      </c>
      <c r="B350" s="355" t="s">
        <v>50</v>
      </c>
      <c r="C350" s="63">
        <v>17</v>
      </c>
      <c r="D350" s="63">
        <v>31</v>
      </c>
      <c r="E350" s="63">
        <v>29</v>
      </c>
      <c r="F350" s="63">
        <v>31</v>
      </c>
      <c r="G350" s="64">
        <f t="shared" si="116"/>
        <v>108</v>
      </c>
      <c r="H350" s="63">
        <v>18.823967875267801</v>
      </c>
      <c r="I350" s="63">
        <v>37.888378310280402</v>
      </c>
      <c r="J350" s="77">
        <v>25.943081741695298</v>
      </c>
      <c r="K350" s="77">
        <v>28.493366264699901</v>
      </c>
      <c r="L350" s="64">
        <v>111.148794191943</v>
      </c>
      <c r="M350" s="148">
        <v>22.179658892011599</v>
      </c>
      <c r="N350" s="148">
        <v>49.922331853460598</v>
      </c>
      <c r="O350" s="148">
        <v>34.222908961529001</v>
      </c>
      <c r="P350" s="148">
        <v>35.561471652603799</v>
      </c>
      <c r="Q350" s="64">
        <v>141.88637135960502</v>
      </c>
      <c r="R350" s="148">
        <v>20.762539396586799</v>
      </c>
      <c r="S350" s="148">
        <v>60.307176086880801</v>
      </c>
      <c r="T350" s="148">
        <v>48.783750851862898</v>
      </c>
      <c r="U350" s="148">
        <v>44.079465860689901</v>
      </c>
      <c r="V350" s="64">
        <v>173.93293219602</v>
      </c>
      <c r="W350" s="148">
        <v>17.878280556736801</v>
      </c>
      <c r="X350" s="148">
        <v>43.473327421551197</v>
      </c>
      <c r="Y350" s="148">
        <v>45.884908039299702</v>
      </c>
      <c r="Z350" s="148">
        <v>36.142851982362998</v>
      </c>
      <c r="AA350" s="64">
        <v>143.379367999951</v>
      </c>
      <c r="AB350" s="148">
        <v>33.990670363691997</v>
      </c>
      <c r="AC350" s="148">
        <v>54.084086670863101</v>
      </c>
      <c r="AD350" s="148">
        <v>52.028435010120702</v>
      </c>
      <c r="AE350" s="148">
        <v>52.811389299470292</v>
      </c>
      <c r="AF350" s="64">
        <v>192.914581344146</v>
      </c>
      <c r="AG350" s="148">
        <v>34.068955226064602</v>
      </c>
      <c r="AH350" s="148">
        <v>52.260456015525705</v>
      </c>
      <c r="AI350" s="148">
        <v>57.965783419776606</v>
      </c>
      <c r="AJ350" s="148">
        <v>66.985628411705562</v>
      </c>
      <c r="AK350" s="64">
        <v>211.28082307307193</v>
      </c>
      <c r="AL350" s="148">
        <v>20.4572755737567</v>
      </c>
      <c r="AM350" s="148">
        <v>20.4572755737567</v>
      </c>
      <c r="AN350" s="148">
        <v>77.415770334806993</v>
      </c>
      <c r="AO350" s="148">
        <v>77.415770334806993</v>
      </c>
      <c r="AP350" s="148">
        <v>78.912415461829099</v>
      </c>
      <c r="AQ350" s="306">
        <v>78.912415461829298</v>
      </c>
      <c r="AR350" s="148">
        <v>87.771924071574006</v>
      </c>
      <c r="AS350" s="306">
        <f t="shared" si="117"/>
        <v>87.77192407157402</v>
      </c>
      <c r="AT350" s="64">
        <v>264.55738544196703</v>
      </c>
      <c r="AU350" s="64">
        <v>264.55738544196703</v>
      </c>
      <c r="AV350" s="148">
        <v>65.128972421013501</v>
      </c>
      <c r="AW350" s="148">
        <v>109.35706660864</v>
      </c>
      <c r="AX350" s="148">
        <v>121.62292424022399</v>
      </c>
      <c r="AY350" s="148">
        <v>80.654793010505401</v>
      </c>
      <c r="AZ350" s="64">
        <v>376.76375628038301</v>
      </c>
      <c r="BB350" s="174">
        <f t="shared" si="118"/>
        <v>-8.1086647425717917E-2</v>
      </c>
      <c r="BC350" s="174">
        <f t="shared" si="119"/>
        <v>-0.33684547124356445</v>
      </c>
      <c r="BD350" s="174">
        <f t="shared" si="120"/>
        <v>0.42412866551037731</v>
      </c>
      <c r="BE350" s="131"/>
    </row>
    <row r="351" spans="1:1009 1027:2035 2053:3061 3079:4087 4105:5113 5131:6139 6157:7165 7183:8191 8209:9212 9217:10238 10243:11264 11269:12285 12290:13311 13316:16361" ht="13">
      <c r="A351" s="21" t="s">
        <v>369</v>
      </c>
      <c r="B351" s="356" t="s">
        <v>52</v>
      </c>
      <c r="C351" s="101">
        <v>-3</v>
      </c>
      <c r="D351" s="101">
        <v>-5</v>
      </c>
      <c r="E351" s="101">
        <v>-4</v>
      </c>
      <c r="F351" s="101">
        <v>-5</v>
      </c>
      <c r="G351" s="106">
        <f t="shared" si="116"/>
        <v>-17</v>
      </c>
      <c r="H351" s="101">
        <v>-3.10426134565575</v>
      </c>
      <c r="I351" s="101">
        <v>-5.9639400121844801</v>
      </c>
      <c r="J351" s="101">
        <v>-4.1718285236955204</v>
      </c>
      <c r="K351" s="101">
        <v>-4.55469831461886</v>
      </c>
      <c r="L351" s="106">
        <v>-17.794728196154601</v>
      </c>
      <c r="M351" s="145">
        <v>-3.6076132971158099</v>
      </c>
      <c r="N351" s="145">
        <v>-7.7690412663242201</v>
      </c>
      <c r="O351" s="145">
        <v>-5.4137269677867801</v>
      </c>
      <c r="P351" s="145">
        <v>-5.5526184687731996</v>
      </c>
      <c r="Q351" s="106">
        <v>-22.343</v>
      </c>
      <c r="R351" s="145">
        <v>-1.51571207412956E-6</v>
      </c>
      <c r="S351" s="145">
        <v>-3.7015500671395399E-6</v>
      </c>
      <c r="T351" s="145">
        <v>-3.1134021393825501E-6</v>
      </c>
      <c r="U351" s="145">
        <v>-2.82553479374286E-6</v>
      </c>
      <c r="V351" s="106">
        <v>-1.1156199074394499E-5</v>
      </c>
      <c r="W351" s="145">
        <v>-1.32912005178633E-6</v>
      </c>
      <c r="X351" s="145">
        <v>-2.8012940595756401E-6</v>
      </c>
      <c r="Y351" s="145">
        <v>-2.9488037122304099E-6</v>
      </c>
      <c r="Z351" s="145">
        <v>-1.0088037665529699E-3</v>
      </c>
      <c r="AA351" s="106">
        <v>-1.0158829843765699E-3</v>
      </c>
      <c r="AB351" s="145">
        <v>-11.290515965120401</v>
      </c>
      <c r="AC351" s="145">
        <v>-17.430451871853645</v>
      </c>
      <c r="AD351" s="145">
        <v>-16.844561535321048</v>
      </c>
      <c r="AE351" s="145">
        <v>-17.052109127309599</v>
      </c>
      <c r="AF351" s="106">
        <v>-62.617638499604595</v>
      </c>
      <c r="AG351" s="145">
        <v>-11.4573087990017</v>
      </c>
      <c r="AH351" s="145">
        <v>-17.005624299755901</v>
      </c>
      <c r="AI351" s="145">
        <v>-18.7452262697945</v>
      </c>
      <c r="AJ351" s="145">
        <v>-21.496892293025279</v>
      </c>
      <c r="AK351" s="106">
        <v>-68.705051661577386</v>
      </c>
      <c r="AL351" s="145">
        <v>-7.2822626646922402</v>
      </c>
      <c r="AM351" s="145">
        <v>-7.2822626646922402</v>
      </c>
      <c r="AN351" s="145">
        <v>-24.654600071979001</v>
      </c>
      <c r="AO351" s="145">
        <v>-24.654600071979061</v>
      </c>
      <c r="AP351" s="145">
        <v>-25.111077002145802</v>
      </c>
      <c r="AQ351" s="305">
        <v>-25.111077002145798</v>
      </c>
      <c r="AR351" s="145">
        <v>-27.812601684000999</v>
      </c>
      <c r="AS351" s="305">
        <f t="shared" si="117"/>
        <v>-27.812601684000903</v>
      </c>
      <c r="AT351" s="106">
        <v>-84.860541422818002</v>
      </c>
      <c r="AU351" s="106">
        <v>-84.860541422818002</v>
      </c>
      <c r="AV351" s="145">
        <v>-20.966297699204301</v>
      </c>
      <c r="AW351" s="145">
        <v>-34.455863367102602</v>
      </c>
      <c r="AX351" s="145">
        <v>-38.196949879256003</v>
      </c>
      <c r="AY351" s="145">
        <v>-25.7016727332263</v>
      </c>
      <c r="AZ351" s="66">
        <v>-119.320783678789</v>
      </c>
      <c r="BB351" s="174">
        <f t="shared" si="118"/>
        <v>-7.5898291528368467E-2</v>
      </c>
      <c r="BC351" s="174">
        <f t="shared" si="119"/>
        <v>-0.32712761583132688</v>
      </c>
      <c r="BD351" s="174">
        <f t="shared" si="120"/>
        <v>0.40608086724632941</v>
      </c>
      <c r="BE351" s="131"/>
    </row>
    <row r="352" spans="1:1009 1027:2035 2053:3061 3079:4087 4105:5113 5131:6139 6157:7165 7183:8191 8209:9212 9217:10238 10243:11264 11269:12285 12290:13311 13316:16361" ht="13">
      <c r="A352" s="21" t="s">
        <v>370</v>
      </c>
      <c r="B352" s="358" t="s">
        <v>54</v>
      </c>
      <c r="C352" s="64">
        <v>14</v>
      </c>
      <c r="D352" s="64">
        <v>26</v>
      </c>
      <c r="E352" s="64">
        <v>25</v>
      </c>
      <c r="F352" s="64">
        <v>26</v>
      </c>
      <c r="G352" s="64">
        <f t="shared" si="116"/>
        <v>91</v>
      </c>
      <c r="H352" s="64">
        <v>15.719706529612001</v>
      </c>
      <c r="I352" s="64">
        <v>31.924438298096</v>
      </c>
      <c r="J352" s="78">
        <v>21.7712532179997</v>
      </c>
      <c r="K352" s="78">
        <v>23.938667950081101</v>
      </c>
      <c r="L352" s="64">
        <v>93.354065995788801</v>
      </c>
      <c r="M352" s="149">
        <v>18.572045594895702</v>
      </c>
      <c r="N352" s="149">
        <v>42.153290587136397</v>
      </c>
      <c r="O352" s="149">
        <v>28.8091819937422</v>
      </c>
      <c r="P352" s="149">
        <v>30.008853183830603</v>
      </c>
      <c r="Q352" s="64">
        <v>119.543371359605</v>
      </c>
      <c r="R352" s="149">
        <v>20.762537880874699</v>
      </c>
      <c r="S352" s="149">
        <v>60.307172385330702</v>
      </c>
      <c r="T352" s="149">
        <v>48.783747738460796</v>
      </c>
      <c r="U352" s="149">
        <v>44.079463035155101</v>
      </c>
      <c r="V352" s="64">
        <v>173.932921039821</v>
      </c>
      <c r="W352" s="149">
        <v>17.878279227616702</v>
      </c>
      <c r="X352" s="149">
        <v>43.473324620257202</v>
      </c>
      <c r="Y352" s="149">
        <v>45.884905090495998</v>
      </c>
      <c r="Z352" s="149">
        <v>36.141843178596396</v>
      </c>
      <c r="AA352" s="64">
        <v>143.378352116966</v>
      </c>
      <c r="AB352" s="149">
        <v>22.700154398571698</v>
      </c>
      <c r="AC352" s="149">
        <v>36.653634799009453</v>
      </c>
      <c r="AD352" s="149">
        <v>35.183873474799647</v>
      </c>
      <c r="AE352" s="149">
        <v>35.7592801721607</v>
      </c>
      <c r="AF352" s="64">
        <v>130.29694284454149</v>
      </c>
      <c r="AG352" s="149">
        <v>22.611646427063</v>
      </c>
      <c r="AH352" s="149">
        <v>35.254831715769598</v>
      </c>
      <c r="AI352" s="149">
        <v>39.220557149982106</v>
      </c>
      <c r="AJ352" s="149">
        <v>45.488736118680279</v>
      </c>
      <c r="AK352" s="64">
        <v>142.57577141149508</v>
      </c>
      <c r="AL352" s="149">
        <v>13.175012909064501</v>
      </c>
      <c r="AM352" s="149">
        <v>13.175012909064501</v>
      </c>
      <c r="AN352" s="149">
        <v>52.761170262828003</v>
      </c>
      <c r="AO352" s="149">
        <v>52.761170262827896</v>
      </c>
      <c r="AP352" s="149">
        <v>53.801338459683301</v>
      </c>
      <c r="AQ352" s="306">
        <v>53.801338459683606</v>
      </c>
      <c r="AR352" s="149">
        <v>59.959322387573003</v>
      </c>
      <c r="AS352" s="306">
        <f t="shared" si="117"/>
        <v>59.95932238757301</v>
      </c>
      <c r="AT352" s="64">
        <v>179.69684401914901</v>
      </c>
      <c r="AU352" s="64">
        <v>179.69684401914901</v>
      </c>
      <c r="AV352" s="149">
        <v>44.162674721809204</v>
      </c>
      <c r="AW352" s="149">
        <v>74.901203241537104</v>
      </c>
      <c r="AX352" s="149">
        <v>83.425974360968098</v>
      </c>
      <c r="AY352" s="149">
        <v>54.953120277278998</v>
      </c>
      <c r="AZ352" s="64">
        <v>257.44297260159402</v>
      </c>
      <c r="BB352" s="174">
        <f t="shared" si="118"/>
        <v>-8.3493306977925008E-2</v>
      </c>
      <c r="BC352" s="174">
        <f t="shared" si="119"/>
        <v>-0.34129483415431927</v>
      </c>
      <c r="BD352" s="174">
        <f t="shared" si="120"/>
        <v>0.43265160836191519</v>
      </c>
      <c r="BE352" s="131"/>
    </row>
    <row r="353" spans="1:1009 1027:2035 2053:3061 3079:4087 4105:5113 5131:6139 6157:7165 7183:8191 8209:9212 9217:10238 10243:11264 11269:12285 12290:13311 13316:16361" ht="13">
      <c r="A353" s="21"/>
      <c r="B353" s="88"/>
      <c r="C353" s="88"/>
      <c r="D353" s="88"/>
      <c r="E353" s="88"/>
      <c r="F353" s="88"/>
      <c r="G353" s="88"/>
      <c r="H353" s="88"/>
      <c r="I353" s="88"/>
      <c r="J353" s="88"/>
      <c r="K353" s="88"/>
      <c r="L353" s="88"/>
      <c r="M353" s="136"/>
      <c r="N353" s="136"/>
      <c r="O353" s="136"/>
      <c r="P353" s="136"/>
      <c r="Q353" s="88"/>
      <c r="R353" s="136"/>
      <c r="S353" s="136"/>
      <c r="T353" s="136"/>
      <c r="U353" s="136"/>
      <c r="V353" s="88"/>
      <c r="W353" s="136"/>
      <c r="X353" s="136"/>
      <c r="Y353" s="136"/>
      <c r="Z353" s="136"/>
      <c r="AA353" s="136"/>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c r="AV353" s="136"/>
      <c r="AW353" s="136"/>
      <c r="AX353" s="136"/>
      <c r="AY353" s="136"/>
      <c r="AZ353" s="470"/>
      <c r="BB353" s="174" t="str">
        <f t="shared" si="118"/>
        <v>ns</v>
      </c>
      <c r="BC353" s="174"/>
      <c r="BD353" s="174"/>
      <c r="BE353" s="131"/>
    </row>
    <row r="354" spans="1:1009 1027:2035 2053:3061 3079:4087 4105:5113 5131:6139 6157:7165 7183:8191 8209:9212 9217:10238 10243:11264 11269:12285 12290:13311 13316:16361" ht="13" hidden="1" outlineLevel="1">
      <c r="A354" s="21"/>
      <c r="B354" s="88"/>
      <c r="C354" s="88"/>
      <c r="D354" s="88"/>
      <c r="E354" s="88"/>
      <c r="F354" s="88"/>
      <c r="G354" s="88"/>
      <c r="H354" s="88"/>
      <c r="I354" s="88"/>
      <c r="J354" s="88"/>
      <c r="K354" s="88"/>
      <c r="L354" s="88"/>
      <c r="M354" s="136"/>
      <c r="N354" s="136"/>
      <c r="O354" s="136"/>
      <c r="P354" s="136"/>
      <c r="Q354" s="88"/>
      <c r="R354" s="136"/>
      <c r="S354" s="136"/>
      <c r="T354" s="136"/>
      <c r="U354" s="136"/>
      <c r="V354" s="88"/>
      <c r="W354" s="136"/>
      <c r="X354" s="136"/>
      <c r="Y354" s="136"/>
      <c r="Z354" s="136"/>
      <c r="AA354" s="136"/>
      <c r="AB354" s="136"/>
      <c r="AC354" s="136"/>
      <c r="AD354" s="136"/>
      <c r="AE354" s="136"/>
      <c r="AF354" s="136"/>
      <c r="AG354" s="136"/>
      <c r="AH354" s="136"/>
      <c r="AI354" s="136"/>
      <c r="AJ354" s="136"/>
      <c r="AK354" s="136"/>
      <c r="AL354" s="136"/>
      <c r="AM354" s="136"/>
      <c r="AN354" s="136"/>
      <c r="AO354" s="136"/>
      <c r="AP354" s="136"/>
      <c r="AQ354" s="136"/>
      <c r="AR354" s="136"/>
      <c r="AS354" s="136"/>
      <c r="AT354" s="136"/>
      <c r="AU354" s="136"/>
      <c r="AV354" s="136"/>
      <c r="AW354" s="136"/>
      <c r="AX354" s="136"/>
      <c r="AY354" s="136"/>
      <c r="AZ354" s="470"/>
      <c r="BB354" s="174" t="str">
        <f t="shared" si="118"/>
        <v>ns</v>
      </c>
      <c r="BC354" s="174"/>
      <c r="BD354" s="174"/>
      <c r="BE354" s="131"/>
    </row>
    <row r="355" spans="1:1009 1027:2035 2053:3061 3079:4087 4105:5113 5131:6139 6157:7165 7183:8191 8209:9212 9217:10238 10243:11264 11269:12285 12290:13311 13316:16361" ht="16" hidden="1" outlineLevel="1" thickBot="1">
      <c r="A355" s="21"/>
      <c r="B355" s="24" t="s">
        <v>371</v>
      </c>
      <c r="C355" s="90"/>
      <c r="D355" s="90"/>
      <c r="E355" s="90"/>
      <c r="F355" s="90"/>
      <c r="G355" s="90"/>
      <c r="H355" s="90"/>
      <c r="I355" s="90"/>
      <c r="J355" s="90"/>
      <c r="K355" s="90"/>
      <c r="L355" s="90"/>
      <c r="M355" s="138"/>
      <c r="N355" s="138"/>
      <c r="O355" s="138"/>
      <c r="P355" s="138"/>
      <c r="Q355" s="90"/>
      <c r="R355" s="138"/>
      <c r="S355" s="138"/>
      <c r="T355" s="138"/>
      <c r="U355" s="138"/>
      <c r="V355" s="90"/>
      <c r="W355" s="138"/>
      <c r="X355" s="138"/>
      <c r="Y355" s="138"/>
      <c r="Z355" s="138"/>
      <c r="AA355" s="138"/>
      <c r="AB355" s="138"/>
      <c r="AC355" s="138"/>
      <c r="AD355" s="138"/>
      <c r="AE355" s="138"/>
      <c r="AF355" s="138"/>
      <c r="AG355" s="138"/>
      <c r="AH355" s="138"/>
      <c r="AI355" s="138"/>
      <c r="AJ355" s="138"/>
      <c r="AK355" s="138"/>
      <c r="AL355" s="138"/>
      <c r="AM355" s="138"/>
      <c r="AN355" s="138"/>
      <c r="AO355" s="138"/>
      <c r="AP355" s="138"/>
      <c r="AQ355" s="138"/>
      <c r="AR355" s="138"/>
      <c r="AS355" s="138"/>
      <c r="AT355" s="138"/>
      <c r="AU355" s="138"/>
      <c r="AV355" s="138"/>
      <c r="AW355" s="138"/>
      <c r="AX355" s="138"/>
      <c r="AY355" s="138"/>
      <c r="AZ355" s="471"/>
      <c r="BB355" s="140"/>
      <c r="BC355" s="140"/>
      <c r="BD355" s="406"/>
      <c r="BE355" s="131"/>
    </row>
    <row r="356" spans="1:1009 1027:2035 2053:3061 3079:4087 4105:5113 5131:6139 6157:7165 7183:8191 8209:9212 9217:10238 10243:11264 11269:12285 12290:13311 13316:16361" ht="13" hidden="1" outlineLevel="1">
      <c r="A356" s="21"/>
      <c r="B356" s="88"/>
      <c r="C356" s="88"/>
      <c r="D356" s="88"/>
      <c r="E356" s="88"/>
      <c r="F356" s="88"/>
      <c r="G356" s="88"/>
      <c r="H356" s="88"/>
      <c r="I356" s="88"/>
      <c r="J356" s="88"/>
      <c r="K356" s="88"/>
      <c r="L356" s="88"/>
      <c r="M356" s="136"/>
      <c r="N356" s="136"/>
      <c r="O356" s="136"/>
      <c r="P356" s="136"/>
      <c r="Q356" s="88"/>
      <c r="R356" s="136"/>
      <c r="S356" s="136"/>
      <c r="T356" s="136"/>
      <c r="U356" s="136"/>
      <c r="V356" s="88"/>
      <c r="W356" s="136"/>
      <c r="X356" s="136"/>
      <c r="Y356" s="136"/>
      <c r="Z356" s="136"/>
      <c r="AA356" s="136"/>
      <c r="AB356" s="136"/>
      <c r="AC356" s="136"/>
      <c r="AD356" s="136"/>
      <c r="AE356" s="136"/>
      <c r="AF356" s="136"/>
      <c r="AG356" s="136"/>
      <c r="AH356" s="136"/>
      <c r="AI356" s="136"/>
      <c r="AJ356" s="136"/>
      <c r="AK356" s="136"/>
      <c r="AL356" s="136"/>
      <c r="AM356" s="349" t="str">
        <f>+$AM$13</f>
        <v>IFRS 17</v>
      </c>
      <c r="AN356" s="136"/>
      <c r="AO356" s="349" t="str">
        <f>+$AM$13</f>
        <v>IFRS 17</v>
      </c>
      <c r="AP356" s="136"/>
      <c r="AQ356" s="136"/>
      <c r="AR356" s="136"/>
      <c r="AS356" s="136" t="s">
        <v>601</v>
      </c>
      <c r="AT356" s="136"/>
      <c r="AU356" s="349" t="s">
        <v>601</v>
      </c>
      <c r="AV356" s="136"/>
      <c r="AW356" s="136"/>
      <c r="AX356" s="136"/>
      <c r="AY356" s="136"/>
      <c r="AZ356" s="470"/>
      <c r="BB356" s="130"/>
      <c r="BC356" s="130"/>
      <c r="BD356" s="407"/>
      <c r="BE356" s="131"/>
    </row>
    <row r="357" spans="1:1009 1027:2035 2053:3061 3079:4087 4105:5113 5131:6139 6157:7165 7183:8191 8209:9212 9217:10238 10243:11264 11269:12285 12290:13311 13316:16361" s="343" customFormat="1" ht="26" hidden="1" outlineLevel="1">
      <c r="A357" s="347"/>
      <c r="B357" s="361" t="s">
        <v>24</v>
      </c>
      <c r="C357" s="348" t="str">
        <f t="shared" ref="C357:AZ357" si="121">C$14</f>
        <v>Q1-15
Underlying</v>
      </c>
      <c r="D357" s="348" t="str">
        <f t="shared" si="121"/>
        <v>Q2-15
Underlying</v>
      </c>
      <c r="E357" s="348" t="str">
        <f t="shared" si="121"/>
        <v>Q3-15
Underlying</v>
      </c>
      <c r="F357" s="348" t="str">
        <f t="shared" si="121"/>
        <v>Q4-15
Underlying</v>
      </c>
      <c r="G357" s="348" t="str">
        <f t="shared" si="121"/>
        <v>FY-2015
Underlying</v>
      </c>
      <c r="H357" s="348" t="str">
        <f t="shared" si="121"/>
        <v>Q1-16
Underlying</v>
      </c>
      <c r="I357" s="348" t="str">
        <f t="shared" si="121"/>
        <v>Q2-16
Underlying</v>
      </c>
      <c r="J357" s="348" t="str">
        <f t="shared" si="121"/>
        <v>Q3-16
Underlying</v>
      </c>
      <c r="K357" s="348" t="str">
        <f t="shared" si="121"/>
        <v>Q4-16
Underlying</v>
      </c>
      <c r="L357" s="349" t="str">
        <f t="shared" si="121"/>
        <v>FY-2016
Underlying</v>
      </c>
      <c r="M357" s="349" t="s">
        <v>540</v>
      </c>
      <c r="N357" s="349" t="s">
        <v>541</v>
      </c>
      <c r="O357" s="349" t="s">
        <v>542</v>
      </c>
      <c r="P357" s="348" t="s">
        <v>543</v>
      </c>
      <c r="Q357" s="349" t="s">
        <v>544</v>
      </c>
      <c r="R357" s="349" t="s">
        <v>545</v>
      </c>
      <c r="S357" s="349" t="s">
        <v>546</v>
      </c>
      <c r="T357" s="349" t="s">
        <v>547</v>
      </c>
      <c r="U357" s="348" t="s">
        <v>548</v>
      </c>
      <c r="V357" s="349" t="s">
        <v>549</v>
      </c>
      <c r="W357" s="349" t="s">
        <v>550</v>
      </c>
      <c r="X357" s="349" t="s">
        <v>551</v>
      </c>
      <c r="Y357" s="349" t="s">
        <v>552</v>
      </c>
      <c r="Z357" s="349" t="s">
        <v>553</v>
      </c>
      <c r="AA357" s="349" t="s">
        <v>554</v>
      </c>
      <c r="AB357" s="349" t="s">
        <v>555</v>
      </c>
      <c r="AC357" s="349" t="s">
        <v>556</v>
      </c>
      <c r="AD357" s="349" t="s">
        <v>557</v>
      </c>
      <c r="AE357" s="349" t="s">
        <v>558</v>
      </c>
      <c r="AF357" s="349" t="s">
        <v>559</v>
      </c>
      <c r="AG357" s="349" t="s">
        <v>560</v>
      </c>
      <c r="AH357" s="349" t="s">
        <v>561</v>
      </c>
      <c r="AI357" s="349" t="s">
        <v>562</v>
      </c>
      <c r="AJ357" s="349" t="s">
        <v>563</v>
      </c>
      <c r="AK357" s="349" t="s">
        <v>564</v>
      </c>
      <c r="AL357" s="349" t="s">
        <v>565</v>
      </c>
      <c r="AM357" s="349" t="str">
        <f t="shared" si="121"/>
        <v>Q1-22
Underlying</v>
      </c>
      <c r="AN357" s="349" t="s">
        <v>572</v>
      </c>
      <c r="AO357" s="349" t="str">
        <f t="shared" si="121"/>
        <v>Q2-22
Underlying</v>
      </c>
      <c r="AP357" s="349" t="s">
        <v>577</v>
      </c>
      <c r="AQ357" s="60" t="str">
        <f t="shared" si="121"/>
        <v>Q3-22
Underlying</v>
      </c>
      <c r="AR357" s="349" t="s">
        <v>607</v>
      </c>
      <c r="AS357" s="60" t="str">
        <f>AS337</f>
        <v>Q4-22
Underlying</v>
      </c>
      <c r="AT357" s="60" t="s">
        <v>608</v>
      </c>
      <c r="AU357" s="349" t="s">
        <v>614</v>
      </c>
      <c r="AV357" s="349" t="s">
        <v>612</v>
      </c>
      <c r="AW357" s="349" t="s">
        <v>625</v>
      </c>
      <c r="AX357" s="349" t="s">
        <v>630</v>
      </c>
      <c r="AY357" s="349" t="str">
        <f t="shared" si="121"/>
        <v>Q4-23
Underlying</v>
      </c>
      <c r="AZ357" s="473" t="str">
        <f t="shared" si="121"/>
        <v>FY-2023
Underlying</v>
      </c>
      <c r="BA357"/>
      <c r="BB357" s="142" t="str">
        <f>LEFT($AR:$AR,2)&amp;"/"&amp;LEFT(AY:AY,2)</f>
        <v>Q4/Q4</v>
      </c>
      <c r="BC357" s="142" t="str">
        <f>LEFT($AY:$AY,2)&amp;"/"&amp;LEFT(AX:AX,2)</f>
        <v>Q4/Q3</v>
      </c>
      <c r="BD357" s="405" t="str">
        <f>LEFT($AK:$AK,2)&amp;"/"&amp;LEFT(AZ:AZ,2)</f>
        <v>FY/FY</v>
      </c>
      <c r="BE357" s="141"/>
      <c r="BG357" s="62"/>
      <c r="BY357" s="342"/>
      <c r="BZ357" s="62"/>
      <c r="CA357" s="62"/>
      <c r="CB357" s="62"/>
      <c r="CC357" s="62"/>
      <c r="CD357" s="62"/>
      <c r="CE357" s="62"/>
      <c r="CF357" s="62"/>
      <c r="CG357" s="62"/>
      <c r="CH357" s="62"/>
      <c r="CI357" s="62"/>
      <c r="CN357" s="62"/>
      <c r="CS357" s="62"/>
      <c r="DK357" s="342"/>
      <c r="DL357" s="62"/>
      <c r="DM357" s="62"/>
      <c r="DN357" s="62"/>
      <c r="DO357" s="62"/>
      <c r="DP357" s="62"/>
      <c r="DQ357" s="62"/>
      <c r="DR357" s="62"/>
      <c r="DS357" s="62"/>
      <c r="DT357" s="62"/>
      <c r="DU357" s="62"/>
      <c r="DZ357" s="62"/>
      <c r="EE357" s="62"/>
      <c r="EW357" s="342"/>
      <c r="EX357" s="62"/>
      <c r="EY357" s="62"/>
      <c r="EZ357" s="62"/>
      <c r="FA357" s="62"/>
      <c r="FB357" s="62"/>
      <c r="FC357" s="62"/>
      <c r="FD357" s="62"/>
      <c r="FE357" s="62"/>
      <c r="FF357" s="62"/>
      <c r="FG357" s="62"/>
      <c r="FL357" s="62"/>
      <c r="FQ357" s="62"/>
      <c r="GI357" s="342"/>
      <c r="GJ357" s="62"/>
      <c r="GK357" s="62"/>
      <c r="GL357" s="62"/>
      <c r="GM357" s="62"/>
      <c r="GN357" s="62"/>
      <c r="GO357" s="62"/>
      <c r="GP357" s="62"/>
      <c r="GQ357" s="62"/>
      <c r="GR357" s="62"/>
      <c r="GS357" s="62"/>
      <c r="GX357" s="62"/>
      <c r="HC357" s="62"/>
      <c r="HU357" s="342"/>
      <c r="HV357" s="62"/>
      <c r="HW357" s="62"/>
      <c r="HX357" s="62"/>
      <c r="HY357" s="62"/>
      <c r="HZ357" s="62"/>
      <c r="IA357" s="62"/>
      <c r="IB357" s="62"/>
      <c r="IC357" s="62"/>
      <c r="ID357" s="62"/>
      <c r="IE357" s="62"/>
      <c r="IJ357" s="62"/>
      <c r="IO357" s="62"/>
      <c r="JG357" s="342"/>
      <c r="JH357" s="62"/>
      <c r="JI357" s="62"/>
      <c r="JJ357" s="62"/>
      <c r="JK357" s="62"/>
      <c r="JL357" s="62"/>
      <c r="JM357" s="62"/>
      <c r="JN357" s="62"/>
      <c r="JO357" s="62"/>
      <c r="JP357" s="62"/>
      <c r="JQ357" s="62"/>
      <c r="JV357" s="62"/>
      <c r="KA357" s="62"/>
      <c r="KS357" s="342"/>
      <c r="KT357" s="62"/>
      <c r="KU357" s="62"/>
      <c r="KV357" s="62"/>
      <c r="KW357" s="62"/>
      <c r="KX357" s="62"/>
      <c r="KY357" s="62"/>
      <c r="KZ357" s="62"/>
      <c r="LA357" s="62"/>
      <c r="LB357" s="62"/>
      <c r="LC357" s="62"/>
      <c r="LH357" s="62"/>
      <c r="LM357" s="62"/>
      <c r="ME357" s="342"/>
      <c r="MF357" s="62"/>
      <c r="MG357" s="62"/>
      <c r="MH357" s="62"/>
      <c r="MI357" s="62"/>
      <c r="MJ357" s="62"/>
      <c r="MK357" s="62"/>
      <c r="ML357" s="62"/>
      <c r="MM357" s="62"/>
      <c r="MN357" s="62"/>
      <c r="MO357" s="62"/>
      <c r="MT357" s="62"/>
      <c r="MY357" s="62"/>
      <c r="NQ357" s="342"/>
      <c r="NR357" s="62"/>
      <c r="NS357" s="62"/>
      <c r="NT357" s="62"/>
      <c r="NU357" s="62"/>
      <c r="NV357" s="62"/>
      <c r="NW357" s="62"/>
      <c r="NX357" s="62"/>
      <c r="NY357" s="62"/>
      <c r="NZ357" s="62"/>
      <c r="OA357" s="62"/>
      <c r="OF357" s="62"/>
      <c r="OK357" s="62"/>
      <c r="PC357" s="342"/>
      <c r="PD357" s="62"/>
      <c r="PE357" s="62"/>
      <c r="PF357" s="62"/>
      <c r="PG357" s="62"/>
      <c r="PH357" s="62"/>
      <c r="PI357" s="62"/>
      <c r="PJ357" s="62"/>
      <c r="PK357" s="62"/>
      <c r="PL357" s="62"/>
      <c r="PM357" s="62"/>
      <c r="PR357" s="62"/>
      <c r="PW357" s="62"/>
      <c r="QO357" s="342"/>
      <c r="QP357" s="62"/>
      <c r="QQ357" s="62"/>
      <c r="QR357" s="62"/>
      <c r="QS357" s="62"/>
      <c r="QT357" s="62"/>
      <c r="QU357" s="62"/>
      <c r="QV357" s="62"/>
      <c r="QW357" s="62"/>
      <c r="QX357" s="62"/>
      <c r="QY357" s="62"/>
      <c r="RD357" s="62"/>
      <c r="RI357" s="62"/>
      <c r="SA357" s="342"/>
      <c r="SB357" s="62"/>
      <c r="SC357" s="62"/>
      <c r="SD357" s="62"/>
      <c r="SE357" s="62"/>
      <c r="SF357" s="62"/>
      <c r="SG357" s="62"/>
      <c r="SH357" s="62"/>
      <c r="SI357" s="62"/>
      <c r="SJ357" s="62"/>
      <c r="SK357" s="62"/>
      <c r="SP357" s="62"/>
      <c r="SU357" s="62"/>
      <c r="TM357" s="342"/>
      <c r="TN357" s="62"/>
      <c r="TO357" s="62"/>
      <c r="TP357" s="62"/>
      <c r="TQ357" s="62"/>
      <c r="TR357" s="62"/>
      <c r="TS357" s="62"/>
      <c r="TT357" s="62"/>
      <c r="TU357" s="62"/>
      <c r="TV357" s="62"/>
      <c r="TW357" s="62"/>
      <c r="UB357" s="62"/>
      <c r="UG357" s="62"/>
      <c r="UY357" s="342"/>
      <c r="UZ357" s="62"/>
      <c r="VA357" s="62"/>
      <c r="VB357" s="62"/>
      <c r="VC357" s="62"/>
      <c r="VD357" s="62"/>
      <c r="VE357" s="62"/>
      <c r="VF357" s="62"/>
      <c r="VG357" s="62"/>
      <c r="VH357" s="62"/>
      <c r="VI357" s="62"/>
      <c r="VN357" s="62"/>
      <c r="VS357" s="62"/>
      <c r="WK357" s="342"/>
      <c r="WL357" s="62"/>
      <c r="WM357" s="62"/>
      <c r="WN357" s="62"/>
      <c r="WO357" s="62"/>
      <c r="WP357" s="62"/>
      <c r="WQ357" s="62"/>
      <c r="WR357" s="62"/>
      <c r="WS357" s="62"/>
      <c r="WT357" s="62"/>
      <c r="WU357" s="62"/>
      <c r="WZ357" s="62"/>
      <c r="XE357" s="62"/>
      <c r="XW357" s="342"/>
      <c r="XX357" s="62"/>
      <c r="XY357" s="62"/>
      <c r="XZ357" s="62"/>
      <c r="YA357" s="62"/>
      <c r="YB357" s="62"/>
      <c r="YC357" s="62"/>
      <c r="YD357" s="62"/>
      <c r="YE357" s="62"/>
      <c r="YF357" s="62"/>
      <c r="YG357" s="62"/>
      <c r="YL357" s="62"/>
      <c r="YQ357" s="62"/>
      <c r="ZI357" s="342"/>
      <c r="ZJ357" s="62"/>
      <c r="ZK357" s="62"/>
      <c r="ZL357" s="62"/>
      <c r="ZM357" s="62"/>
      <c r="ZN357" s="62"/>
      <c r="ZO357" s="62"/>
      <c r="ZP357" s="62"/>
      <c r="ZQ357" s="62"/>
      <c r="ZR357" s="62"/>
      <c r="ZS357" s="62"/>
      <c r="ZX357" s="62"/>
      <c r="AAC357" s="62"/>
      <c r="AAU357" s="342"/>
      <c r="AAV357" s="62"/>
      <c r="AAW357" s="62"/>
      <c r="AAX357" s="62"/>
      <c r="AAY357" s="62"/>
      <c r="AAZ357" s="62"/>
      <c r="ABA357" s="62"/>
      <c r="ABB357" s="62"/>
      <c r="ABC357" s="62"/>
      <c r="ABD357" s="62"/>
      <c r="ABE357" s="62"/>
      <c r="ABJ357" s="62"/>
      <c r="ABO357" s="62"/>
      <c r="ACG357" s="342"/>
      <c r="ACH357" s="62"/>
      <c r="ACI357" s="62"/>
      <c r="ACJ357" s="62"/>
      <c r="ACK357" s="62"/>
      <c r="ACL357" s="62"/>
      <c r="ACM357" s="62"/>
      <c r="ACN357" s="62"/>
      <c r="ACO357" s="62"/>
      <c r="ACP357" s="62"/>
      <c r="ACQ357" s="62"/>
      <c r="ACV357" s="62"/>
      <c r="ADA357" s="62"/>
      <c r="ADS357" s="342"/>
      <c r="ADT357" s="62"/>
      <c r="ADU357" s="62"/>
      <c r="ADV357" s="62"/>
      <c r="ADW357" s="62"/>
      <c r="ADX357" s="62"/>
      <c r="ADY357" s="62"/>
      <c r="ADZ357" s="62"/>
      <c r="AEA357" s="62"/>
      <c r="AEB357" s="62"/>
      <c r="AEC357" s="62"/>
      <c r="AEH357" s="62"/>
      <c r="AEM357" s="62"/>
      <c r="AFE357" s="342"/>
      <c r="AFF357" s="62"/>
      <c r="AFG357" s="62"/>
      <c r="AFH357" s="62"/>
      <c r="AFI357" s="62"/>
      <c r="AFJ357" s="62"/>
      <c r="AFK357" s="62"/>
      <c r="AFL357" s="62"/>
      <c r="AFM357" s="62"/>
      <c r="AFN357" s="62"/>
      <c r="AFO357" s="62"/>
      <c r="AFT357" s="62"/>
      <c r="AFY357" s="62"/>
      <c r="AGQ357" s="342"/>
      <c r="AGR357" s="62"/>
      <c r="AGS357" s="62"/>
      <c r="AGT357" s="62"/>
      <c r="AGU357" s="62"/>
      <c r="AGV357" s="62"/>
      <c r="AGW357" s="62"/>
      <c r="AGX357" s="62"/>
      <c r="AGY357" s="62"/>
      <c r="AGZ357" s="62"/>
      <c r="AHA357" s="62"/>
      <c r="AHF357" s="62"/>
      <c r="AHK357" s="62"/>
      <c r="AIC357" s="342"/>
      <c r="AID357" s="62"/>
      <c r="AIE357" s="62"/>
      <c r="AIF357" s="62"/>
      <c r="AIG357" s="62"/>
      <c r="AIH357" s="62"/>
      <c r="AII357" s="62"/>
      <c r="AIJ357" s="62"/>
      <c r="AIK357" s="62"/>
      <c r="AIL357" s="62"/>
      <c r="AIM357" s="62"/>
      <c r="AIR357" s="62"/>
      <c r="AIW357" s="62"/>
      <c r="AJO357" s="342"/>
      <c r="AJP357" s="62"/>
      <c r="AJQ357" s="62"/>
      <c r="AJR357" s="62"/>
      <c r="AJS357" s="62"/>
      <c r="AJT357" s="62"/>
      <c r="AJU357" s="62"/>
      <c r="AJV357" s="62"/>
      <c r="AJW357" s="62"/>
      <c r="AJX357" s="62"/>
      <c r="AJY357" s="62"/>
      <c r="AKD357" s="62"/>
      <c r="AKI357" s="62"/>
      <c r="ALA357" s="342"/>
      <c r="ALB357" s="62"/>
      <c r="ALC357" s="62"/>
      <c r="ALD357" s="62"/>
      <c r="ALE357" s="62"/>
      <c r="ALF357" s="62"/>
      <c r="ALG357" s="62"/>
      <c r="ALH357" s="62"/>
      <c r="ALI357" s="62"/>
      <c r="ALJ357" s="62"/>
      <c r="ALK357" s="62"/>
      <c r="ALP357" s="62"/>
      <c r="ALU357" s="62"/>
      <c r="AMM357" s="342"/>
      <c r="AMN357" s="62"/>
      <c r="AMO357" s="62"/>
      <c r="AMP357" s="62"/>
      <c r="AMQ357" s="62"/>
      <c r="AMR357" s="62"/>
      <c r="AMS357" s="62"/>
      <c r="AMT357" s="62"/>
      <c r="AMU357" s="62"/>
      <c r="AMV357" s="62"/>
      <c r="AMW357" s="62"/>
      <c r="ANB357" s="62"/>
      <c r="ANG357" s="62"/>
      <c r="ANY357" s="342"/>
      <c r="ANZ357" s="62"/>
      <c r="AOA357" s="62"/>
      <c r="AOB357" s="62"/>
      <c r="AOC357" s="62"/>
      <c r="AOD357" s="62"/>
      <c r="AOE357" s="62"/>
      <c r="AOF357" s="62"/>
      <c r="AOG357" s="62"/>
      <c r="AOH357" s="62"/>
      <c r="AOI357" s="62"/>
      <c r="AON357" s="62"/>
      <c r="AOS357" s="62"/>
      <c r="APK357" s="342"/>
      <c r="APL357" s="62"/>
      <c r="APM357" s="62"/>
      <c r="APN357" s="62"/>
      <c r="APO357" s="62"/>
      <c r="APP357" s="62"/>
      <c r="APQ357" s="62"/>
      <c r="APR357" s="62"/>
      <c r="APS357" s="62"/>
      <c r="APT357" s="62"/>
      <c r="APU357" s="62"/>
      <c r="APZ357" s="62"/>
      <c r="AQE357" s="62"/>
      <c r="AQW357" s="342"/>
      <c r="AQX357" s="62"/>
      <c r="AQY357" s="62"/>
      <c r="AQZ357" s="62"/>
      <c r="ARA357" s="62"/>
      <c r="ARB357" s="62"/>
      <c r="ARC357" s="62"/>
      <c r="ARD357" s="62"/>
      <c r="ARE357" s="62"/>
      <c r="ARF357" s="62"/>
      <c r="ARG357" s="62"/>
      <c r="ARL357" s="62"/>
      <c r="ARQ357" s="62"/>
      <c r="ASI357" s="342"/>
      <c r="ASJ357" s="62"/>
      <c r="ASK357" s="62"/>
      <c r="ASL357" s="62"/>
      <c r="ASM357" s="62"/>
      <c r="ASN357" s="62"/>
      <c r="ASO357" s="62"/>
      <c r="ASP357" s="62"/>
      <c r="ASQ357" s="62"/>
      <c r="ASR357" s="62"/>
      <c r="ASS357" s="62"/>
      <c r="ASX357" s="62"/>
      <c r="ATC357" s="62"/>
      <c r="ATU357" s="342"/>
      <c r="ATV357" s="62"/>
      <c r="ATW357" s="62"/>
      <c r="ATX357" s="62"/>
      <c r="ATY357" s="62"/>
      <c r="ATZ357" s="62"/>
      <c r="AUA357" s="62"/>
      <c r="AUB357" s="62"/>
      <c r="AUC357" s="62"/>
      <c r="AUD357" s="62"/>
      <c r="AUE357" s="62"/>
      <c r="AUJ357" s="62"/>
      <c r="AUO357" s="62"/>
      <c r="AVG357" s="342"/>
      <c r="AVH357" s="62"/>
      <c r="AVI357" s="62"/>
      <c r="AVJ357" s="62"/>
      <c r="AVK357" s="62"/>
      <c r="AVL357" s="62"/>
      <c r="AVM357" s="62"/>
      <c r="AVN357" s="62"/>
      <c r="AVO357" s="62"/>
      <c r="AVP357" s="62"/>
      <c r="AVQ357" s="62"/>
      <c r="AVV357" s="62"/>
      <c r="AWA357" s="62"/>
      <c r="AWS357" s="342"/>
      <c r="AWT357" s="62"/>
      <c r="AWU357" s="62"/>
      <c r="AWV357" s="62"/>
      <c r="AWW357" s="62"/>
      <c r="AWX357" s="62"/>
      <c r="AWY357" s="62"/>
      <c r="AWZ357" s="62"/>
      <c r="AXA357" s="62"/>
      <c r="AXB357" s="62"/>
      <c r="AXC357" s="62"/>
      <c r="AXH357" s="62"/>
      <c r="AXM357" s="62"/>
      <c r="AYE357" s="342"/>
      <c r="AYF357" s="62"/>
      <c r="AYG357" s="62"/>
      <c r="AYH357" s="62"/>
      <c r="AYI357" s="62"/>
      <c r="AYJ357" s="62"/>
      <c r="AYK357" s="62"/>
      <c r="AYL357" s="62"/>
      <c r="AYM357" s="62"/>
      <c r="AYN357" s="62"/>
      <c r="AYO357" s="62"/>
      <c r="AYT357" s="62"/>
      <c r="AYY357" s="62"/>
      <c r="AZQ357" s="342"/>
      <c r="AZR357" s="62"/>
      <c r="AZS357" s="62"/>
      <c r="AZT357" s="62"/>
      <c r="AZU357" s="62"/>
      <c r="AZV357" s="62"/>
      <c r="AZW357" s="62"/>
      <c r="AZX357" s="62"/>
      <c r="AZY357" s="62"/>
      <c r="AZZ357" s="62"/>
      <c r="BAA357" s="62"/>
      <c r="BAF357" s="62"/>
      <c r="BAK357" s="62"/>
      <c r="BBC357" s="342"/>
      <c r="BBD357" s="62"/>
      <c r="BBE357" s="62"/>
      <c r="BBF357" s="62"/>
      <c r="BBG357" s="62"/>
      <c r="BBH357" s="62"/>
      <c r="BBI357" s="62"/>
      <c r="BBJ357" s="62"/>
      <c r="BBK357" s="62"/>
      <c r="BBL357" s="62"/>
      <c r="BBM357" s="62"/>
      <c r="BBR357" s="62"/>
      <c r="BBW357" s="62"/>
      <c r="BCO357" s="342"/>
      <c r="BCP357" s="62"/>
      <c r="BCQ357" s="62"/>
      <c r="BCR357" s="62"/>
      <c r="BCS357" s="62"/>
      <c r="BCT357" s="62"/>
      <c r="BCU357" s="62"/>
      <c r="BCV357" s="62"/>
      <c r="BCW357" s="62"/>
      <c r="BCX357" s="62"/>
      <c r="BCY357" s="62"/>
      <c r="BDD357" s="62"/>
      <c r="BDI357" s="62"/>
      <c r="BEA357" s="342"/>
      <c r="BEB357" s="62"/>
      <c r="BEC357" s="62"/>
      <c r="BED357" s="62"/>
      <c r="BEE357" s="62"/>
      <c r="BEF357" s="62"/>
      <c r="BEG357" s="62"/>
      <c r="BEH357" s="62"/>
      <c r="BEI357" s="62"/>
      <c r="BEJ357" s="62"/>
      <c r="BEK357" s="62"/>
      <c r="BEP357" s="62"/>
      <c r="BEU357" s="62"/>
      <c r="BFM357" s="342"/>
      <c r="BFN357" s="62"/>
      <c r="BFO357" s="62"/>
      <c r="BFP357" s="62"/>
      <c r="BFQ357" s="62"/>
      <c r="BFR357" s="62"/>
      <c r="BFS357" s="62"/>
      <c r="BFT357" s="62"/>
      <c r="BFU357" s="62"/>
      <c r="BFV357" s="62"/>
      <c r="BFW357" s="62"/>
      <c r="BGB357" s="62"/>
      <c r="BGG357" s="62"/>
      <c r="BGY357" s="342"/>
      <c r="BGZ357" s="62"/>
      <c r="BHA357" s="62"/>
      <c r="BHB357" s="62"/>
      <c r="BHC357" s="62"/>
      <c r="BHD357" s="62"/>
      <c r="BHE357" s="62"/>
      <c r="BHF357" s="62"/>
      <c r="BHG357" s="62"/>
      <c r="BHH357" s="62"/>
      <c r="BHI357" s="62"/>
      <c r="BHN357" s="62"/>
      <c r="BHS357" s="62"/>
      <c r="BIK357" s="342"/>
      <c r="BIL357" s="62"/>
      <c r="BIM357" s="62"/>
      <c r="BIN357" s="62"/>
      <c r="BIO357" s="62"/>
      <c r="BIP357" s="62"/>
      <c r="BIQ357" s="62"/>
      <c r="BIR357" s="62"/>
      <c r="BIS357" s="62"/>
      <c r="BIT357" s="62"/>
      <c r="BIU357" s="62"/>
      <c r="BIZ357" s="62"/>
      <c r="BJE357" s="62"/>
      <c r="BJW357" s="342"/>
      <c r="BJX357" s="62"/>
      <c r="BJY357" s="62"/>
      <c r="BJZ357" s="62"/>
      <c r="BKA357" s="62"/>
      <c r="BKB357" s="62"/>
      <c r="BKC357" s="62"/>
      <c r="BKD357" s="62"/>
      <c r="BKE357" s="62"/>
      <c r="BKF357" s="62"/>
      <c r="BKG357" s="62"/>
      <c r="BKL357" s="62"/>
      <c r="BKQ357" s="62"/>
      <c r="BLI357" s="342"/>
      <c r="BLJ357" s="62"/>
      <c r="BLK357" s="62"/>
      <c r="BLL357" s="62"/>
      <c r="BLM357" s="62"/>
      <c r="BLN357" s="62"/>
      <c r="BLO357" s="62"/>
      <c r="BLP357" s="62"/>
      <c r="BLQ357" s="62"/>
      <c r="BLR357" s="62"/>
      <c r="BLS357" s="62"/>
      <c r="BLX357" s="62"/>
      <c r="BMC357" s="62"/>
      <c r="BMU357" s="342"/>
      <c r="BMV357" s="62"/>
      <c r="BMW357" s="62"/>
      <c r="BMX357" s="62"/>
      <c r="BMY357" s="62"/>
      <c r="BMZ357" s="62"/>
      <c r="BNA357" s="62"/>
      <c r="BNB357" s="62"/>
      <c r="BNC357" s="62"/>
      <c r="BND357" s="62"/>
      <c r="BNE357" s="62"/>
      <c r="BNJ357" s="62"/>
      <c r="BNO357" s="62"/>
      <c r="BOG357" s="342"/>
      <c r="BOH357" s="62"/>
      <c r="BOI357" s="62"/>
      <c r="BOJ357" s="62"/>
      <c r="BOK357" s="62"/>
      <c r="BOL357" s="62"/>
      <c r="BOM357" s="62"/>
      <c r="BON357" s="62"/>
      <c r="BOO357" s="62"/>
      <c r="BOP357" s="62"/>
      <c r="BOQ357" s="62"/>
      <c r="BOV357" s="62"/>
      <c r="BPA357" s="62"/>
      <c r="BPS357" s="342"/>
      <c r="BPT357" s="62"/>
      <c r="BPU357" s="62"/>
      <c r="BPV357" s="62"/>
      <c r="BPW357" s="62"/>
      <c r="BPX357" s="62"/>
      <c r="BPY357" s="62"/>
      <c r="BPZ357" s="62"/>
      <c r="BQA357" s="62"/>
      <c r="BQB357" s="62"/>
      <c r="BQC357" s="62"/>
      <c r="BQH357" s="62"/>
      <c r="BQM357" s="62"/>
      <c r="BRE357" s="342"/>
      <c r="BRF357" s="62"/>
      <c r="BRG357" s="62"/>
      <c r="BRH357" s="62"/>
      <c r="BRI357" s="62"/>
      <c r="BRJ357" s="62"/>
      <c r="BRK357" s="62"/>
      <c r="BRL357" s="62"/>
      <c r="BRM357" s="62"/>
      <c r="BRN357" s="62"/>
      <c r="BRO357" s="62"/>
      <c r="BRT357" s="62"/>
      <c r="BRY357" s="62"/>
      <c r="BSQ357" s="342"/>
      <c r="BSR357" s="62"/>
      <c r="BSS357" s="62"/>
      <c r="BST357" s="62"/>
      <c r="BSU357" s="62"/>
      <c r="BSV357" s="62"/>
      <c r="BSW357" s="62"/>
      <c r="BSX357" s="62"/>
      <c r="BSY357" s="62"/>
      <c r="BSZ357" s="62"/>
      <c r="BTA357" s="62"/>
      <c r="BTF357" s="62"/>
      <c r="BTK357" s="62"/>
      <c r="BUC357" s="342"/>
      <c r="BUD357" s="62"/>
      <c r="BUE357" s="62"/>
      <c r="BUF357" s="62"/>
      <c r="BUG357" s="62"/>
      <c r="BUH357" s="62"/>
      <c r="BUI357" s="62"/>
      <c r="BUJ357" s="62"/>
      <c r="BUK357" s="62"/>
      <c r="BUL357" s="62"/>
      <c r="BUM357" s="62"/>
      <c r="BUR357" s="62"/>
      <c r="BUW357" s="62"/>
      <c r="BVO357" s="342"/>
      <c r="BVP357" s="62"/>
      <c r="BVQ357" s="62"/>
      <c r="BVR357" s="62"/>
      <c r="BVS357" s="62"/>
      <c r="BVT357" s="62"/>
      <c r="BVU357" s="62"/>
      <c r="BVV357" s="62"/>
      <c r="BVW357" s="62"/>
      <c r="BVX357" s="62"/>
      <c r="BVY357" s="62"/>
      <c r="BWD357" s="62"/>
      <c r="BWI357" s="62"/>
      <c r="BXA357" s="342"/>
      <c r="BXB357" s="62"/>
      <c r="BXC357" s="62"/>
      <c r="BXD357" s="62"/>
      <c r="BXE357" s="62"/>
      <c r="BXF357" s="62"/>
      <c r="BXG357" s="62"/>
      <c r="BXH357" s="62"/>
      <c r="BXI357" s="62"/>
      <c r="BXJ357" s="62"/>
      <c r="BXK357" s="62"/>
      <c r="BXP357" s="62"/>
      <c r="BXU357" s="62"/>
      <c r="BYM357" s="342"/>
      <c r="BYN357" s="62"/>
      <c r="BYO357" s="62"/>
      <c r="BYP357" s="62"/>
      <c r="BYQ357" s="62"/>
      <c r="BYR357" s="62"/>
      <c r="BYS357" s="62"/>
      <c r="BYT357" s="62"/>
      <c r="BYU357" s="62"/>
      <c r="BYV357" s="62"/>
      <c r="BYW357" s="62"/>
      <c r="BZB357" s="62"/>
      <c r="BZG357" s="62"/>
      <c r="BZY357" s="342"/>
      <c r="BZZ357" s="62"/>
      <c r="CAA357" s="62"/>
      <c r="CAB357" s="62"/>
      <c r="CAC357" s="62"/>
      <c r="CAD357" s="62"/>
      <c r="CAE357" s="62"/>
      <c r="CAF357" s="62"/>
      <c r="CAG357" s="62"/>
      <c r="CAH357" s="62"/>
      <c r="CAI357" s="62"/>
      <c r="CAN357" s="62"/>
      <c r="CAS357" s="62"/>
      <c r="CBK357" s="342"/>
      <c r="CBL357" s="62"/>
      <c r="CBM357" s="62"/>
      <c r="CBN357" s="62"/>
      <c r="CBO357" s="62"/>
      <c r="CBP357" s="62"/>
      <c r="CBQ357" s="62"/>
      <c r="CBR357" s="62"/>
      <c r="CBS357" s="62"/>
      <c r="CBT357" s="62"/>
      <c r="CBU357" s="62"/>
      <c r="CBZ357" s="62"/>
      <c r="CCE357" s="62"/>
      <c r="CCW357" s="342"/>
      <c r="CCX357" s="62"/>
      <c r="CCY357" s="62"/>
      <c r="CCZ357" s="62"/>
      <c r="CDA357" s="62"/>
      <c r="CDB357" s="62"/>
      <c r="CDC357" s="62"/>
      <c r="CDD357" s="62"/>
      <c r="CDE357" s="62"/>
      <c r="CDF357" s="62"/>
      <c r="CDG357" s="62"/>
      <c r="CDL357" s="62"/>
      <c r="CDQ357" s="62"/>
      <c r="CEI357" s="342"/>
      <c r="CEJ357" s="62"/>
      <c r="CEK357" s="62"/>
      <c r="CEL357" s="62"/>
      <c r="CEM357" s="62"/>
      <c r="CEN357" s="62"/>
      <c r="CEO357" s="62"/>
      <c r="CEP357" s="62"/>
      <c r="CEQ357" s="62"/>
      <c r="CER357" s="62"/>
      <c r="CES357" s="62"/>
      <c r="CEX357" s="62"/>
      <c r="CFC357" s="62"/>
      <c r="CFU357" s="342"/>
      <c r="CFV357" s="62"/>
      <c r="CFW357" s="62"/>
      <c r="CFX357" s="62"/>
      <c r="CFY357" s="62"/>
      <c r="CFZ357" s="62"/>
      <c r="CGA357" s="62"/>
      <c r="CGB357" s="62"/>
      <c r="CGC357" s="62"/>
      <c r="CGD357" s="62"/>
      <c r="CGE357" s="62"/>
      <c r="CGJ357" s="62"/>
      <c r="CGO357" s="62"/>
      <c r="CHG357" s="342"/>
      <c r="CHH357" s="62"/>
      <c r="CHI357" s="62"/>
      <c r="CHJ357" s="62"/>
      <c r="CHK357" s="62"/>
      <c r="CHL357" s="62"/>
      <c r="CHM357" s="62"/>
      <c r="CHN357" s="62"/>
      <c r="CHO357" s="62"/>
      <c r="CHP357" s="62"/>
      <c r="CHQ357" s="62"/>
      <c r="CHV357" s="62"/>
      <c r="CIA357" s="62"/>
      <c r="CIS357" s="342"/>
      <c r="CIT357" s="62"/>
      <c r="CIU357" s="62"/>
      <c r="CIV357" s="62"/>
      <c r="CIW357" s="62"/>
      <c r="CIX357" s="62"/>
      <c r="CIY357" s="62"/>
      <c r="CIZ357" s="62"/>
      <c r="CJA357" s="62"/>
      <c r="CJB357" s="62"/>
      <c r="CJC357" s="62"/>
      <c r="CJH357" s="62"/>
      <c r="CJM357" s="62"/>
      <c r="CKE357" s="342"/>
      <c r="CKF357" s="62"/>
      <c r="CKG357" s="62"/>
      <c r="CKH357" s="62"/>
      <c r="CKI357" s="62"/>
      <c r="CKJ357" s="62"/>
      <c r="CKK357" s="62"/>
      <c r="CKL357" s="62"/>
      <c r="CKM357" s="62"/>
      <c r="CKN357" s="62"/>
      <c r="CKO357" s="62"/>
      <c r="CKT357" s="62"/>
      <c r="CKY357" s="62"/>
      <c r="CLQ357" s="342"/>
      <c r="CLR357" s="62"/>
      <c r="CLS357" s="62"/>
      <c r="CLT357" s="62"/>
      <c r="CLU357" s="62"/>
      <c r="CLV357" s="62"/>
      <c r="CLW357" s="62"/>
      <c r="CLX357" s="62"/>
      <c r="CLY357" s="62"/>
      <c r="CLZ357" s="62"/>
      <c r="CMA357" s="62"/>
      <c r="CMF357" s="62"/>
      <c r="CMK357" s="62"/>
      <c r="CNC357" s="342"/>
      <c r="CND357" s="62"/>
      <c r="CNE357" s="62"/>
      <c r="CNF357" s="62"/>
      <c r="CNG357" s="62"/>
      <c r="CNH357" s="62"/>
      <c r="CNI357" s="62"/>
      <c r="CNJ357" s="62"/>
      <c r="CNK357" s="62"/>
      <c r="CNL357" s="62"/>
      <c r="CNM357" s="62"/>
      <c r="CNR357" s="62"/>
      <c r="CNW357" s="62"/>
      <c r="COO357" s="342"/>
      <c r="COP357" s="62"/>
      <c r="COQ357" s="62"/>
      <c r="COR357" s="62"/>
      <c r="COS357" s="62"/>
      <c r="COT357" s="62"/>
      <c r="COU357" s="62"/>
      <c r="COV357" s="62"/>
      <c r="COW357" s="62"/>
      <c r="COX357" s="62"/>
      <c r="COY357" s="62"/>
      <c r="CPD357" s="62"/>
      <c r="CPI357" s="62"/>
      <c r="CQA357" s="342"/>
      <c r="CQB357" s="62"/>
      <c r="CQC357" s="62"/>
      <c r="CQD357" s="62"/>
      <c r="CQE357" s="62"/>
      <c r="CQF357" s="62"/>
      <c r="CQG357" s="62"/>
      <c r="CQH357" s="62"/>
      <c r="CQI357" s="62"/>
      <c r="CQJ357" s="62"/>
      <c r="CQK357" s="62"/>
      <c r="CQP357" s="62"/>
      <c r="CQU357" s="62"/>
      <c r="CRM357" s="342"/>
      <c r="CRN357" s="62"/>
      <c r="CRO357" s="62"/>
      <c r="CRP357" s="62"/>
      <c r="CRQ357" s="62"/>
      <c r="CRR357" s="62"/>
      <c r="CRS357" s="62"/>
      <c r="CRT357" s="62"/>
      <c r="CRU357" s="62"/>
      <c r="CRV357" s="62"/>
      <c r="CRW357" s="62"/>
      <c r="CSB357" s="62"/>
      <c r="CSG357" s="62"/>
      <c r="CSY357" s="342"/>
      <c r="CSZ357" s="62"/>
      <c r="CTA357" s="62"/>
      <c r="CTB357" s="62"/>
      <c r="CTC357" s="62"/>
      <c r="CTD357" s="62"/>
      <c r="CTE357" s="62"/>
      <c r="CTF357" s="62"/>
      <c r="CTG357" s="62"/>
      <c r="CTH357" s="62"/>
      <c r="CTI357" s="62"/>
      <c r="CTN357" s="62"/>
      <c r="CTS357" s="62"/>
      <c r="CUK357" s="342"/>
      <c r="CUL357" s="62"/>
      <c r="CUM357" s="62"/>
      <c r="CUN357" s="62"/>
      <c r="CUO357" s="62"/>
      <c r="CUP357" s="62"/>
      <c r="CUQ357" s="62"/>
      <c r="CUR357" s="62"/>
      <c r="CUS357" s="62"/>
      <c r="CUT357" s="62"/>
      <c r="CUU357" s="62"/>
      <c r="CUZ357" s="62"/>
      <c r="CVE357" s="62"/>
      <c r="CVW357" s="342"/>
      <c r="CVX357" s="62"/>
      <c r="CVY357" s="62"/>
      <c r="CVZ357" s="62"/>
      <c r="CWA357" s="62"/>
      <c r="CWB357" s="62"/>
      <c r="CWC357" s="62"/>
      <c r="CWD357" s="62"/>
      <c r="CWE357" s="62"/>
      <c r="CWF357" s="62"/>
      <c r="CWG357" s="62"/>
      <c r="CWL357" s="62"/>
      <c r="CWQ357" s="62"/>
      <c r="CXI357" s="342"/>
      <c r="CXJ357" s="62"/>
      <c r="CXK357" s="62"/>
      <c r="CXL357" s="62"/>
      <c r="CXM357" s="62"/>
      <c r="CXN357" s="62"/>
      <c r="CXO357" s="62"/>
      <c r="CXP357" s="62"/>
      <c r="CXQ357" s="62"/>
      <c r="CXR357" s="62"/>
      <c r="CXS357" s="62"/>
      <c r="CXX357" s="62"/>
      <c r="CYC357" s="62"/>
      <c r="CYU357" s="342"/>
      <c r="CYV357" s="62"/>
      <c r="CYW357" s="62"/>
      <c r="CYX357" s="62"/>
      <c r="CYY357" s="62"/>
      <c r="CYZ357" s="62"/>
      <c r="CZA357" s="62"/>
      <c r="CZB357" s="62"/>
      <c r="CZC357" s="62"/>
      <c r="CZD357" s="62"/>
      <c r="CZE357" s="62"/>
      <c r="CZJ357" s="62"/>
      <c r="CZO357" s="62"/>
      <c r="DAG357" s="342"/>
      <c r="DAH357" s="62"/>
      <c r="DAI357" s="62"/>
      <c r="DAJ357" s="62"/>
      <c r="DAK357" s="62"/>
      <c r="DAL357" s="62"/>
      <c r="DAM357" s="62"/>
      <c r="DAN357" s="62"/>
      <c r="DAO357" s="62"/>
      <c r="DAP357" s="62"/>
      <c r="DAQ357" s="62"/>
      <c r="DAV357" s="62"/>
      <c r="DBA357" s="62"/>
      <c r="DBS357" s="342"/>
      <c r="DBT357" s="62"/>
      <c r="DBU357" s="62"/>
      <c r="DBV357" s="62"/>
      <c r="DBW357" s="62"/>
      <c r="DBX357" s="62"/>
      <c r="DBY357" s="62"/>
      <c r="DBZ357" s="62"/>
      <c r="DCA357" s="62"/>
      <c r="DCB357" s="62"/>
      <c r="DCC357" s="62"/>
      <c r="DCH357" s="62"/>
      <c r="DCM357" s="62"/>
      <c r="DDE357" s="342"/>
      <c r="DDF357" s="62"/>
      <c r="DDG357" s="62"/>
      <c r="DDH357" s="62"/>
      <c r="DDI357" s="62"/>
      <c r="DDJ357" s="62"/>
      <c r="DDK357" s="62"/>
      <c r="DDL357" s="62"/>
      <c r="DDM357" s="62"/>
      <c r="DDN357" s="62"/>
      <c r="DDO357" s="62"/>
      <c r="DDT357" s="62"/>
      <c r="DDY357" s="62"/>
      <c r="DEQ357" s="342"/>
      <c r="DER357" s="62"/>
      <c r="DES357" s="62"/>
      <c r="DET357" s="62"/>
      <c r="DEU357" s="62"/>
      <c r="DEV357" s="62"/>
      <c r="DEW357" s="62"/>
      <c r="DEX357" s="62"/>
      <c r="DEY357" s="62"/>
      <c r="DEZ357" s="62"/>
      <c r="DFA357" s="62"/>
      <c r="DFF357" s="62"/>
      <c r="DFK357" s="62"/>
      <c r="DGC357" s="342"/>
      <c r="DGD357" s="62"/>
      <c r="DGE357" s="62"/>
      <c r="DGF357" s="62"/>
      <c r="DGG357" s="62"/>
      <c r="DGH357" s="62"/>
      <c r="DGI357" s="62"/>
      <c r="DGJ357" s="62"/>
      <c r="DGK357" s="62"/>
      <c r="DGL357" s="62"/>
      <c r="DGM357" s="62"/>
      <c r="DGR357" s="62"/>
      <c r="DGW357" s="62"/>
      <c r="DHO357" s="342"/>
      <c r="DHP357" s="62"/>
      <c r="DHQ357" s="62"/>
      <c r="DHR357" s="62"/>
      <c r="DHS357" s="62"/>
      <c r="DHT357" s="62"/>
      <c r="DHU357" s="62"/>
      <c r="DHV357" s="62"/>
      <c r="DHW357" s="62"/>
      <c r="DHX357" s="62"/>
      <c r="DHY357" s="62"/>
      <c r="DID357" s="62"/>
      <c r="DII357" s="62"/>
      <c r="DJA357" s="342"/>
      <c r="DJB357" s="62"/>
      <c r="DJC357" s="62"/>
      <c r="DJD357" s="62"/>
      <c r="DJE357" s="62"/>
      <c r="DJF357" s="62"/>
      <c r="DJG357" s="62"/>
      <c r="DJH357" s="62"/>
      <c r="DJI357" s="62"/>
      <c r="DJJ357" s="62"/>
      <c r="DJK357" s="62"/>
      <c r="DJP357" s="62"/>
      <c r="DJU357" s="62"/>
      <c r="DKM357" s="342"/>
      <c r="DKN357" s="62"/>
      <c r="DKO357" s="62"/>
      <c r="DKP357" s="62"/>
      <c r="DKQ357" s="62"/>
      <c r="DKR357" s="62"/>
      <c r="DKS357" s="62"/>
      <c r="DKT357" s="62"/>
      <c r="DKU357" s="62"/>
      <c r="DKV357" s="62"/>
      <c r="DKW357" s="62"/>
      <c r="DLB357" s="62"/>
      <c r="DLG357" s="62"/>
      <c r="DLY357" s="342"/>
      <c r="DLZ357" s="62"/>
      <c r="DMA357" s="62"/>
      <c r="DMB357" s="62"/>
      <c r="DMC357" s="62"/>
      <c r="DMD357" s="62"/>
      <c r="DME357" s="62"/>
      <c r="DMF357" s="62"/>
      <c r="DMG357" s="62"/>
      <c r="DMH357" s="62"/>
      <c r="DMI357" s="62"/>
      <c r="DMN357" s="62"/>
      <c r="DMS357" s="62"/>
      <c r="DNK357" s="342"/>
      <c r="DNL357" s="62"/>
      <c r="DNM357" s="62"/>
      <c r="DNN357" s="62"/>
      <c r="DNO357" s="62"/>
      <c r="DNP357" s="62"/>
      <c r="DNQ357" s="62"/>
      <c r="DNR357" s="62"/>
      <c r="DNS357" s="62"/>
      <c r="DNT357" s="62"/>
      <c r="DNU357" s="62"/>
      <c r="DNZ357" s="62"/>
      <c r="DOE357" s="62"/>
      <c r="DOW357" s="342"/>
      <c r="DOX357" s="62"/>
      <c r="DOY357" s="62"/>
      <c r="DOZ357" s="62"/>
      <c r="DPA357" s="62"/>
      <c r="DPB357" s="62"/>
      <c r="DPC357" s="62"/>
      <c r="DPD357" s="62"/>
      <c r="DPE357" s="62"/>
      <c r="DPF357" s="62"/>
      <c r="DPG357" s="62"/>
      <c r="DPL357" s="62"/>
      <c r="DPQ357" s="62"/>
      <c r="DQI357" s="342"/>
      <c r="DQJ357" s="62"/>
      <c r="DQK357" s="62"/>
      <c r="DQL357" s="62"/>
      <c r="DQM357" s="62"/>
      <c r="DQN357" s="62"/>
      <c r="DQO357" s="62"/>
      <c r="DQP357" s="62"/>
      <c r="DQQ357" s="62"/>
      <c r="DQR357" s="62"/>
      <c r="DQS357" s="62"/>
      <c r="DQX357" s="62"/>
      <c r="DRC357" s="62"/>
      <c r="DRU357" s="342"/>
      <c r="DRV357" s="62"/>
      <c r="DRW357" s="62"/>
      <c r="DRX357" s="62"/>
      <c r="DRY357" s="62"/>
      <c r="DRZ357" s="62"/>
      <c r="DSA357" s="62"/>
      <c r="DSB357" s="62"/>
      <c r="DSC357" s="62"/>
      <c r="DSD357" s="62"/>
      <c r="DSE357" s="62"/>
      <c r="DSJ357" s="62"/>
      <c r="DSO357" s="62"/>
      <c r="DTG357" s="342"/>
      <c r="DTH357" s="62"/>
      <c r="DTI357" s="62"/>
      <c r="DTJ357" s="62"/>
      <c r="DTK357" s="62"/>
      <c r="DTL357" s="62"/>
      <c r="DTM357" s="62"/>
      <c r="DTN357" s="62"/>
      <c r="DTO357" s="62"/>
      <c r="DTP357" s="62"/>
      <c r="DTQ357" s="62"/>
      <c r="DTV357" s="62"/>
      <c r="DUA357" s="62"/>
      <c r="DUS357" s="342"/>
      <c r="DUT357" s="62"/>
      <c r="DUU357" s="62"/>
      <c r="DUV357" s="62"/>
      <c r="DUW357" s="62"/>
      <c r="DUX357" s="62"/>
      <c r="DUY357" s="62"/>
      <c r="DUZ357" s="62"/>
      <c r="DVA357" s="62"/>
      <c r="DVB357" s="62"/>
      <c r="DVC357" s="62"/>
      <c r="DVH357" s="62"/>
      <c r="DVM357" s="62"/>
      <c r="DWE357" s="342"/>
      <c r="DWF357" s="62"/>
      <c r="DWG357" s="62"/>
      <c r="DWH357" s="62"/>
      <c r="DWI357" s="62"/>
      <c r="DWJ357" s="62"/>
      <c r="DWK357" s="62"/>
      <c r="DWL357" s="62"/>
      <c r="DWM357" s="62"/>
      <c r="DWN357" s="62"/>
      <c r="DWO357" s="62"/>
      <c r="DWT357" s="62"/>
      <c r="DWY357" s="62"/>
      <c r="DXQ357" s="342"/>
      <c r="DXR357" s="62"/>
      <c r="DXS357" s="62"/>
      <c r="DXT357" s="62"/>
      <c r="DXU357" s="62"/>
      <c r="DXV357" s="62"/>
      <c r="DXW357" s="62"/>
      <c r="DXX357" s="62"/>
      <c r="DXY357" s="62"/>
      <c r="DXZ357" s="62"/>
      <c r="DYA357" s="62"/>
      <c r="DYF357" s="62"/>
      <c r="DYK357" s="62"/>
      <c r="DZC357" s="342"/>
      <c r="DZD357" s="62"/>
      <c r="DZE357" s="62"/>
      <c r="DZF357" s="62"/>
      <c r="DZG357" s="62"/>
      <c r="DZH357" s="62"/>
      <c r="DZI357" s="62"/>
      <c r="DZJ357" s="62"/>
      <c r="DZK357" s="62"/>
      <c r="DZL357" s="62"/>
      <c r="DZM357" s="62"/>
      <c r="DZR357" s="62"/>
      <c r="DZW357" s="62"/>
      <c r="EAO357" s="342"/>
      <c r="EAP357" s="62"/>
      <c r="EAQ357" s="62"/>
      <c r="EAR357" s="62"/>
      <c r="EAS357" s="62"/>
      <c r="EAT357" s="62"/>
      <c r="EAU357" s="62"/>
      <c r="EAV357" s="62"/>
      <c r="EAW357" s="62"/>
      <c r="EAX357" s="62"/>
      <c r="EAY357" s="62"/>
      <c r="EBD357" s="62"/>
      <c r="EBI357" s="62"/>
      <c r="ECA357" s="342"/>
      <c r="ECB357" s="62"/>
      <c r="ECC357" s="62"/>
      <c r="ECD357" s="62"/>
      <c r="ECE357" s="62"/>
      <c r="ECF357" s="62"/>
      <c r="ECG357" s="62"/>
      <c r="ECH357" s="62"/>
      <c r="ECI357" s="62"/>
      <c r="ECJ357" s="62"/>
      <c r="ECK357" s="62"/>
      <c r="ECP357" s="62"/>
      <c r="ECU357" s="62"/>
      <c r="EDM357" s="342"/>
      <c r="EDN357" s="62"/>
      <c r="EDO357" s="62"/>
      <c r="EDP357" s="62"/>
      <c r="EDQ357" s="62"/>
      <c r="EDR357" s="62"/>
      <c r="EDS357" s="62"/>
      <c r="EDT357" s="62"/>
      <c r="EDU357" s="62"/>
      <c r="EDV357" s="62"/>
      <c r="EDW357" s="62"/>
      <c r="EEB357" s="62"/>
      <c r="EEG357" s="62"/>
      <c r="EEY357" s="342"/>
      <c r="EEZ357" s="62"/>
      <c r="EFA357" s="62"/>
      <c r="EFB357" s="62"/>
      <c r="EFC357" s="62"/>
      <c r="EFD357" s="62"/>
      <c r="EFE357" s="62"/>
      <c r="EFF357" s="62"/>
      <c r="EFG357" s="62"/>
      <c r="EFH357" s="62"/>
      <c r="EFI357" s="62"/>
      <c r="EFN357" s="62"/>
      <c r="EFS357" s="62"/>
      <c r="EGK357" s="342"/>
      <c r="EGL357" s="62"/>
      <c r="EGM357" s="62"/>
      <c r="EGN357" s="62"/>
      <c r="EGO357" s="62"/>
      <c r="EGP357" s="62"/>
      <c r="EGQ357" s="62"/>
      <c r="EGR357" s="62"/>
      <c r="EGS357" s="62"/>
      <c r="EGT357" s="62"/>
      <c r="EGU357" s="62"/>
      <c r="EGZ357" s="62"/>
      <c r="EHE357" s="62"/>
      <c r="EHW357" s="342"/>
      <c r="EHX357" s="62"/>
      <c r="EHY357" s="62"/>
      <c r="EHZ357" s="62"/>
      <c r="EIA357" s="62"/>
      <c r="EIB357" s="62"/>
      <c r="EIC357" s="62"/>
      <c r="EID357" s="62"/>
      <c r="EIE357" s="62"/>
      <c r="EIF357" s="62"/>
      <c r="EIG357" s="62"/>
      <c r="EIL357" s="62"/>
      <c r="EIQ357" s="62"/>
      <c r="EJI357" s="342"/>
      <c r="EJJ357" s="62"/>
      <c r="EJK357" s="62"/>
      <c r="EJL357" s="62"/>
      <c r="EJM357" s="62"/>
      <c r="EJN357" s="62"/>
      <c r="EJO357" s="62"/>
      <c r="EJP357" s="62"/>
      <c r="EJQ357" s="62"/>
      <c r="EJR357" s="62"/>
      <c r="EJS357" s="62"/>
      <c r="EJX357" s="62"/>
      <c r="EKC357" s="62"/>
      <c r="EKU357" s="342"/>
      <c r="EKV357" s="62"/>
      <c r="EKW357" s="62"/>
      <c r="EKX357" s="62"/>
      <c r="EKY357" s="62"/>
      <c r="EKZ357" s="62"/>
      <c r="ELA357" s="62"/>
      <c r="ELB357" s="62"/>
      <c r="ELC357" s="62"/>
      <c r="ELD357" s="62"/>
      <c r="ELE357" s="62"/>
      <c r="ELJ357" s="62"/>
      <c r="ELO357" s="62"/>
      <c r="EMG357" s="342"/>
      <c r="EMH357" s="62"/>
      <c r="EMI357" s="62"/>
      <c r="EMJ357" s="62"/>
      <c r="EMK357" s="62"/>
      <c r="EML357" s="62"/>
      <c r="EMM357" s="62"/>
      <c r="EMN357" s="62"/>
      <c r="EMO357" s="62"/>
      <c r="EMP357" s="62"/>
      <c r="EMQ357" s="62"/>
      <c r="EMV357" s="62"/>
      <c r="ENA357" s="62"/>
      <c r="ENS357" s="342"/>
      <c r="ENT357" s="62"/>
      <c r="ENU357" s="62"/>
      <c r="ENV357" s="62"/>
      <c r="ENW357" s="62"/>
      <c r="ENX357" s="62"/>
      <c r="ENY357" s="62"/>
      <c r="ENZ357" s="62"/>
      <c r="EOA357" s="62"/>
      <c r="EOB357" s="62"/>
      <c r="EOC357" s="62"/>
      <c r="EOH357" s="62"/>
      <c r="EOM357" s="62"/>
      <c r="EPE357" s="342"/>
      <c r="EPF357" s="62"/>
      <c r="EPG357" s="62"/>
      <c r="EPH357" s="62"/>
      <c r="EPI357" s="62"/>
      <c r="EPJ357" s="62"/>
      <c r="EPK357" s="62"/>
      <c r="EPL357" s="62"/>
      <c r="EPM357" s="62"/>
      <c r="EPN357" s="62"/>
      <c r="EPO357" s="62"/>
      <c r="EPT357" s="62"/>
      <c r="EPY357" s="62"/>
      <c r="EQQ357" s="342"/>
      <c r="EQR357" s="62"/>
      <c r="EQS357" s="62"/>
      <c r="EQT357" s="62"/>
      <c r="EQU357" s="62"/>
      <c r="EQV357" s="62"/>
      <c r="EQW357" s="62"/>
      <c r="EQX357" s="62"/>
      <c r="EQY357" s="62"/>
      <c r="EQZ357" s="62"/>
      <c r="ERA357" s="62"/>
      <c r="ERF357" s="62"/>
      <c r="ERK357" s="62"/>
      <c r="ESC357" s="342"/>
      <c r="ESD357" s="62"/>
      <c r="ESE357" s="62"/>
      <c r="ESF357" s="62"/>
      <c r="ESG357" s="62"/>
      <c r="ESH357" s="62"/>
      <c r="ESI357" s="62"/>
      <c r="ESJ357" s="62"/>
      <c r="ESK357" s="62"/>
      <c r="ESL357" s="62"/>
      <c r="ESM357" s="62"/>
      <c r="ESR357" s="62"/>
      <c r="ESW357" s="62"/>
      <c r="ETO357" s="342"/>
      <c r="ETP357" s="62"/>
      <c r="ETQ357" s="62"/>
      <c r="ETR357" s="62"/>
      <c r="ETS357" s="62"/>
      <c r="ETT357" s="62"/>
      <c r="ETU357" s="62"/>
      <c r="ETV357" s="62"/>
      <c r="ETW357" s="62"/>
      <c r="ETX357" s="62"/>
      <c r="ETY357" s="62"/>
      <c r="EUD357" s="62"/>
      <c r="EUI357" s="62"/>
      <c r="EVA357" s="342"/>
      <c r="EVB357" s="62"/>
      <c r="EVC357" s="62"/>
      <c r="EVD357" s="62"/>
      <c r="EVE357" s="62"/>
      <c r="EVF357" s="62"/>
      <c r="EVG357" s="62"/>
      <c r="EVH357" s="62"/>
      <c r="EVI357" s="62"/>
      <c r="EVJ357" s="62"/>
      <c r="EVK357" s="62"/>
      <c r="EVP357" s="62"/>
      <c r="EVU357" s="62"/>
      <c r="EWM357" s="342"/>
      <c r="EWN357" s="62"/>
      <c r="EWO357" s="62"/>
      <c r="EWP357" s="62"/>
      <c r="EWQ357" s="62"/>
      <c r="EWR357" s="62"/>
      <c r="EWS357" s="62"/>
      <c r="EWT357" s="62"/>
      <c r="EWU357" s="62"/>
      <c r="EWV357" s="62"/>
      <c r="EWW357" s="62"/>
      <c r="EXB357" s="62"/>
      <c r="EXG357" s="62"/>
      <c r="EXY357" s="342"/>
      <c r="EXZ357" s="62"/>
      <c r="EYA357" s="62"/>
      <c r="EYB357" s="62"/>
      <c r="EYC357" s="62"/>
      <c r="EYD357" s="62"/>
      <c r="EYE357" s="62"/>
      <c r="EYF357" s="62"/>
      <c r="EYG357" s="62"/>
      <c r="EYH357" s="62"/>
      <c r="EYI357" s="62"/>
      <c r="EYN357" s="62"/>
      <c r="EYS357" s="62"/>
      <c r="EZK357" s="342"/>
      <c r="EZL357" s="62"/>
      <c r="EZM357" s="62"/>
      <c r="EZN357" s="62"/>
      <c r="EZO357" s="62"/>
      <c r="EZP357" s="62"/>
      <c r="EZQ357" s="62"/>
      <c r="EZR357" s="62"/>
      <c r="EZS357" s="62"/>
      <c r="EZT357" s="62"/>
      <c r="EZU357" s="62"/>
      <c r="EZZ357" s="62"/>
      <c r="FAE357" s="62"/>
      <c r="FAW357" s="342"/>
      <c r="FAX357" s="62"/>
      <c r="FAY357" s="62"/>
      <c r="FAZ357" s="62"/>
      <c r="FBA357" s="62"/>
      <c r="FBB357" s="62"/>
      <c r="FBC357" s="62"/>
      <c r="FBD357" s="62"/>
      <c r="FBE357" s="62"/>
      <c r="FBF357" s="62"/>
      <c r="FBG357" s="62"/>
      <c r="FBL357" s="62"/>
      <c r="FBQ357" s="62"/>
      <c r="FCI357" s="342"/>
      <c r="FCJ357" s="62"/>
      <c r="FCK357" s="62"/>
      <c r="FCL357" s="62"/>
      <c r="FCM357" s="62"/>
      <c r="FCN357" s="62"/>
      <c r="FCO357" s="62"/>
      <c r="FCP357" s="62"/>
      <c r="FCQ357" s="62"/>
      <c r="FCR357" s="62"/>
      <c r="FCS357" s="62"/>
      <c r="FCX357" s="62"/>
      <c r="FDC357" s="62"/>
      <c r="FDU357" s="342"/>
      <c r="FDV357" s="62"/>
      <c r="FDW357" s="62"/>
      <c r="FDX357" s="62"/>
      <c r="FDY357" s="62"/>
      <c r="FDZ357" s="62"/>
      <c r="FEA357" s="62"/>
      <c r="FEB357" s="62"/>
      <c r="FEC357" s="62"/>
      <c r="FED357" s="62"/>
      <c r="FEE357" s="62"/>
      <c r="FEJ357" s="62"/>
      <c r="FEO357" s="62"/>
      <c r="FFG357" s="342"/>
      <c r="FFH357" s="62"/>
      <c r="FFI357" s="62"/>
      <c r="FFJ357" s="62"/>
      <c r="FFK357" s="62"/>
      <c r="FFL357" s="62"/>
      <c r="FFM357" s="62"/>
      <c r="FFN357" s="62"/>
      <c r="FFO357" s="62"/>
      <c r="FFP357" s="62"/>
      <c r="FFQ357" s="62"/>
      <c r="FFV357" s="62"/>
      <c r="FGA357" s="62"/>
      <c r="FGS357" s="342"/>
      <c r="FGT357" s="62"/>
      <c r="FGU357" s="62"/>
      <c r="FGV357" s="62"/>
      <c r="FGW357" s="62"/>
      <c r="FGX357" s="62"/>
      <c r="FGY357" s="62"/>
      <c r="FGZ357" s="62"/>
      <c r="FHA357" s="62"/>
      <c r="FHB357" s="62"/>
      <c r="FHC357" s="62"/>
      <c r="FHH357" s="62"/>
      <c r="FHM357" s="62"/>
      <c r="FIE357" s="342"/>
      <c r="FIF357" s="62"/>
      <c r="FIG357" s="62"/>
      <c r="FIH357" s="62"/>
      <c r="FII357" s="62"/>
      <c r="FIJ357" s="62"/>
      <c r="FIK357" s="62"/>
      <c r="FIL357" s="62"/>
      <c r="FIM357" s="62"/>
      <c r="FIN357" s="62"/>
      <c r="FIO357" s="62"/>
      <c r="FIT357" s="62"/>
      <c r="FIY357" s="62"/>
      <c r="FJQ357" s="342"/>
      <c r="FJR357" s="62"/>
      <c r="FJS357" s="62"/>
      <c r="FJT357" s="62"/>
      <c r="FJU357" s="62"/>
      <c r="FJV357" s="62"/>
      <c r="FJW357" s="62"/>
      <c r="FJX357" s="62"/>
      <c r="FJY357" s="62"/>
      <c r="FJZ357" s="62"/>
      <c r="FKA357" s="62"/>
      <c r="FKF357" s="62"/>
      <c r="FKK357" s="62"/>
      <c r="FLC357" s="342"/>
      <c r="FLD357" s="62"/>
      <c r="FLE357" s="62"/>
      <c r="FLF357" s="62"/>
      <c r="FLG357" s="62"/>
      <c r="FLH357" s="62"/>
      <c r="FLI357" s="62"/>
      <c r="FLJ357" s="62"/>
      <c r="FLK357" s="62"/>
      <c r="FLL357" s="62"/>
      <c r="FLM357" s="62"/>
      <c r="FLR357" s="62"/>
      <c r="FLW357" s="62"/>
      <c r="FMO357" s="342"/>
      <c r="FMP357" s="62"/>
      <c r="FMQ357" s="62"/>
      <c r="FMR357" s="62"/>
      <c r="FMS357" s="62"/>
      <c r="FMT357" s="62"/>
      <c r="FMU357" s="62"/>
      <c r="FMV357" s="62"/>
      <c r="FMW357" s="62"/>
      <c r="FMX357" s="62"/>
      <c r="FMY357" s="62"/>
      <c r="FND357" s="62"/>
      <c r="FNI357" s="62"/>
      <c r="FOA357" s="342"/>
      <c r="FOB357" s="62"/>
      <c r="FOC357" s="62"/>
      <c r="FOD357" s="62"/>
      <c r="FOE357" s="62"/>
      <c r="FOF357" s="62"/>
      <c r="FOG357" s="62"/>
      <c r="FOH357" s="62"/>
      <c r="FOI357" s="62"/>
      <c r="FOJ357" s="62"/>
      <c r="FOK357" s="62"/>
      <c r="FOP357" s="62"/>
      <c r="FOU357" s="62"/>
      <c r="FPM357" s="342"/>
      <c r="FPN357" s="62"/>
      <c r="FPO357" s="62"/>
      <c r="FPP357" s="62"/>
      <c r="FPQ357" s="62"/>
      <c r="FPR357" s="62"/>
      <c r="FPS357" s="62"/>
      <c r="FPT357" s="62"/>
      <c r="FPU357" s="62"/>
      <c r="FPV357" s="62"/>
      <c r="FPW357" s="62"/>
      <c r="FQB357" s="62"/>
      <c r="FQG357" s="62"/>
      <c r="FQY357" s="342"/>
      <c r="FQZ357" s="62"/>
      <c r="FRA357" s="62"/>
      <c r="FRB357" s="62"/>
      <c r="FRC357" s="62"/>
      <c r="FRD357" s="62"/>
      <c r="FRE357" s="62"/>
      <c r="FRF357" s="62"/>
      <c r="FRG357" s="62"/>
      <c r="FRH357" s="62"/>
      <c r="FRI357" s="62"/>
      <c r="FRN357" s="62"/>
      <c r="FRS357" s="62"/>
      <c r="FSK357" s="342"/>
      <c r="FSL357" s="62"/>
      <c r="FSM357" s="62"/>
      <c r="FSN357" s="62"/>
      <c r="FSO357" s="62"/>
      <c r="FSP357" s="62"/>
      <c r="FSQ357" s="62"/>
      <c r="FSR357" s="62"/>
      <c r="FSS357" s="62"/>
      <c r="FST357" s="62"/>
      <c r="FSU357" s="62"/>
      <c r="FSZ357" s="62"/>
      <c r="FTE357" s="62"/>
      <c r="FTW357" s="342"/>
      <c r="FTX357" s="62"/>
      <c r="FTY357" s="62"/>
      <c r="FTZ357" s="62"/>
      <c r="FUA357" s="62"/>
      <c r="FUB357" s="62"/>
      <c r="FUC357" s="62"/>
      <c r="FUD357" s="62"/>
      <c r="FUE357" s="62"/>
      <c r="FUF357" s="62"/>
      <c r="FUG357" s="62"/>
      <c r="FUL357" s="62"/>
      <c r="FUQ357" s="62"/>
      <c r="FVI357" s="342"/>
      <c r="FVJ357" s="62"/>
      <c r="FVK357" s="62"/>
      <c r="FVL357" s="62"/>
      <c r="FVM357" s="62"/>
      <c r="FVN357" s="62"/>
      <c r="FVO357" s="62"/>
      <c r="FVP357" s="62"/>
      <c r="FVQ357" s="62"/>
      <c r="FVR357" s="62"/>
      <c r="FVS357" s="62"/>
      <c r="FVX357" s="62"/>
      <c r="FWC357" s="62"/>
      <c r="FWU357" s="342"/>
      <c r="FWV357" s="62"/>
      <c r="FWW357" s="62"/>
      <c r="FWX357" s="62"/>
      <c r="FWY357" s="62"/>
      <c r="FWZ357" s="62"/>
      <c r="FXA357" s="62"/>
      <c r="FXB357" s="62"/>
      <c r="FXC357" s="62"/>
      <c r="FXD357" s="62"/>
      <c r="FXE357" s="62"/>
      <c r="FXJ357" s="62"/>
      <c r="FXO357" s="62"/>
      <c r="FYG357" s="342"/>
      <c r="FYH357" s="62"/>
      <c r="FYI357" s="62"/>
      <c r="FYJ357" s="62"/>
      <c r="FYK357" s="62"/>
      <c r="FYL357" s="62"/>
      <c r="FYM357" s="62"/>
      <c r="FYN357" s="62"/>
      <c r="FYO357" s="62"/>
      <c r="FYP357" s="62"/>
      <c r="FYQ357" s="62"/>
      <c r="FYV357" s="62"/>
      <c r="FZA357" s="62"/>
      <c r="FZS357" s="342"/>
      <c r="FZT357" s="62"/>
      <c r="FZU357" s="62"/>
      <c r="FZV357" s="62"/>
      <c r="FZW357" s="62"/>
      <c r="FZX357" s="62"/>
      <c r="FZY357" s="62"/>
      <c r="FZZ357" s="62"/>
      <c r="GAA357" s="62"/>
      <c r="GAB357" s="62"/>
      <c r="GAC357" s="62"/>
      <c r="GAH357" s="62"/>
      <c r="GAM357" s="62"/>
      <c r="GBE357" s="342"/>
      <c r="GBF357" s="62"/>
      <c r="GBG357" s="62"/>
      <c r="GBH357" s="62"/>
      <c r="GBI357" s="62"/>
      <c r="GBJ357" s="62"/>
      <c r="GBK357" s="62"/>
      <c r="GBL357" s="62"/>
      <c r="GBM357" s="62"/>
      <c r="GBN357" s="62"/>
      <c r="GBO357" s="62"/>
      <c r="GBT357" s="62"/>
      <c r="GBY357" s="62"/>
      <c r="GCQ357" s="342"/>
      <c r="GCR357" s="62"/>
      <c r="GCS357" s="62"/>
      <c r="GCT357" s="62"/>
      <c r="GCU357" s="62"/>
      <c r="GCV357" s="62"/>
      <c r="GCW357" s="62"/>
      <c r="GCX357" s="62"/>
      <c r="GCY357" s="62"/>
      <c r="GCZ357" s="62"/>
      <c r="GDA357" s="62"/>
      <c r="GDF357" s="62"/>
      <c r="GDK357" s="62"/>
      <c r="GEC357" s="342"/>
      <c r="GED357" s="62"/>
      <c r="GEE357" s="62"/>
      <c r="GEF357" s="62"/>
      <c r="GEG357" s="62"/>
      <c r="GEH357" s="62"/>
      <c r="GEI357" s="62"/>
      <c r="GEJ357" s="62"/>
      <c r="GEK357" s="62"/>
      <c r="GEL357" s="62"/>
      <c r="GEM357" s="62"/>
      <c r="GER357" s="62"/>
      <c r="GEW357" s="62"/>
      <c r="GFO357" s="342"/>
      <c r="GFP357" s="62"/>
      <c r="GFQ357" s="62"/>
      <c r="GFR357" s="62"/>
      <c r="GFS357" s="62"/>
      <c r="GFT357" s="62"/>
      <c r="GFU357" s="62"/>
      <c r="GFV357" s="62"/>
      <c r="GFW357" s="62"/>
      <c r="GFX357" s="62"/>
      <c r="GFY357" s="62"/>
      <c r="GGD357" s="62"/>
      <c r="GGI357" s="62"/>
      <c r="GHA357" s="342"/>
      <c r="GHB357" s="62"/>
      <c r="GHC357" s="62"/>
      <c r="GHD357" s="62"/>
      <c r="GHE357" s="62"/>
      <c r="GHF357" s="62"/>
      <c r="GHG357" s="62"/>
      <c r="GHH357" s="62"/>
      <c r="GHI357" s="62"/>
      <c r="GHJ357" s="62"/>
      <c r="GHK357" s="62"/>
      <c r="GHP357" s="62"/>
      <c r="GHU357" s="62"/>
      <c r="GIM357" s="342"/>
      <c r="GIN357" s="62"/>
      <c r="GIO357" s="62"/>
      <c r="GIP357" s="62"/>
      <c r="GIQ357" s="62"/>
      <c r="GIR357" s="62"/>
      <c r="GIS357" s="62"/>
      <c r="GIT357" s="62"/>
      <c r="GIU357" s="62"/>
      <c r="GIV357" s="62"/>
      <c r="GIW357" s="62"/>
      <c r="GJB357" s="62"/>
      <c r="GJG357" s="62"/>
      <c r="GJY357" s="342"/>
      <c r="GJZ357" s="62"/>
      <c r="GKA357" s="62"/>
      <c r="GKB357" s="62"/>
      <c r="GKC357" s="62"/>
      <c r="GKD357" s="62"/>
      <c r="GKE357" s="62"/>
      <c r="GKF357" s="62"/>
      <c r="GKG357" s="62"/>
      <c r="GKH357" s="62"/>
      <c r="GKI357" s="62"/>
      <c r="GKN357" s="62"/>
      <c r="GKS357" s="62"/>
      <c r="GLK357" s="342"/>
      <c r="GLL357" s="62"/>
      <c r="GLM357" s="62"/>
      <c r="GLN357" s="62"/>
      <c r="GLO357" s="62"/>
      <c r="GLP357" s="62"/>
      <c r="GLQ357" s="62"/>
      <c r="GLR357" s="62"/>
      <c r="GLS357" s="62"/>
      <c r="GLT357" s="62"/>
      <c r="GLU357" s="62"/>
      <c r="GLZ357" s="62"/>
      <c r="GME357" s="62"/>
      <c r="GMW357" s="342"/>
      <c r="GMX357" s="62"/>
      <c r="GMY357" s="62"/>
      <c r="GMZ357" s="62"/>
      <c r="GNA357" s="62"/>
      <c r="GNB357" s="62"/>
      <c r="GNC357" s="62"/>
      <c r="GND357" s="62"/>
      <c r="GNE357" s="62"/>
      <c r="GNF357" s="62"/>
      <c r="GNG357" s="62"/>
      <c r="GNL357" s="62"/>
      <c r="GNQ357" s="62"/>
      <c r="GOI357" s="342"/>
      <c r="GOJ357" s="62"/>
      <c r="GOK357" s="62"/>
      <c r="GOL357" s="62"/>
      <c r="GOM357" s="62"/>
      <c r="GON357" s="62"/>
      <c r="GOO357" s="62"/>
      <c r="GOP357" s="62"/>
      <c r="GOQ357" s="62"/>
      <c r="GOR357" s="62"/>
      <c r="GOS357" s="62"/>
      <c r="GOX357" s="62"/>
      <c r="GPC357" s="62"/>
      <c r="GPU357" s="342"/>
      <c r="GPV357" s="62"/>
      <c r="GPW357" s="62"/>
      <c r="GPX357" s="62"/>
      <c r="GPY357" s="62"/>
      <c r="GPZ357" s="62"/>
      <c r="GQA357" s="62"/>
      <c r="GQB357" s="62"/>
      <c r="GQC357" s="62"/>
      <c r="GQD357" s="62"/>
      <c r="GQE357" s="62"/>
      <c r="GQJ357" s="62"/>
      <c r="GQO357" s="62"/>
      <c r="GRG357" s="342"/>
      <c r="GRH357" s="62"/>
      <c r="GRI357" s="62"/>
      <c r="GRJ357" s="62"/>
      <c r="GRK357" s="62"/>
      <c r="GRL357" s="62"/>
      <c r="GRM357" s="62"/>
      <c r="GRN357" s="62"/>
      <c r="GRO357" s="62"/>
      <c r="GRP357" s="62"/>
      <c r="GRQ357" s="62"/>
      <c r="GRV357" s="62"/>
      <c r="GSA357" s="62"/>
      <c r="GSS357" s="342"/>
      <c r="GST357" s="62"/>
      <c r="GSU357" s="62"/>
      <c r="GSV357" s="62"/>
      <c r="GSW357" s="62"/>
      <c r="GSX357" s="62"/>
      <c r="GSY357" s="62"/>
      <c r="GSZ357" s="62"/>
      <c r="GTA357" s="62"/>
      <c r="GTB357" s="62"/>
      <c r="GTC357" s="62"/>
      <c r="GTH357" s="62"/>
      <c r="GTM357" s="62"/>
      <c r="GUE357" s="342"/>
      <c r="GUF357" s="62"/>
      <c r="GUG357" s="62"/>
      <c r="GUH357" s="62"/>
      <c r="GUI357" s="62"/>
      <c r="GUJ357" s="62"/>
      <c r="GUK357" s="62"/>
      <c r="GUL357" s="62"/>
      <c r="GUM357" s="62"/>
      <c r="GUN357" s="62"/>
      <c r="GUO357" s="62"/>
      <c r="GUT357" s="62"/>
      <c r="GUY357" s="62"/>
      <c r="GVQ357" s="342"/>
      <c r="GVR357" s="62"/>
      <c r="GVS357" s="62"/>
      <c r="GVT357" s="62"/>
      <c r="GVU357" s="62"/>
      <c r="GVV357" s="62"/>
      <c r="GVW357" s="62"/>
      <c r="GVX357" s="62"/>
      <c r="GVY357" s="62"/>
      <c r="GVZ357" s="62"/>
      <c r="GWA357" s="62"/>
      <c r="GWF357" s="62"/>
      <c r="GWK357" s="62"/>
      <c r="GXC357" s="342"/>
      <c r="GXD357" s="62"/>
      <c r="GXE357" s="62"/>
      <c r="GXF357" s="62"/>
      <c r="GXG357" s="62"/>
      <c r="GXH357" s="62"/>
      <c r="GXI357" s="62"/>
      <c r="GXJ357" s="62"/>
      <c r="GXK357" s="62"/>
      <c r="GXL357" s="62"/>
      <c r="GXM357" s="62"/>
      <c r="GXR357" s="62"/>
      <c r="GXW357" s="62"/>
      <c r="GYO357" s="342"/>
      <c r="GYP357" s="62"/>
      <c r="GYQ357" s="62"/>
      <c r="GYR357" s="62"/>
      <c r="GYS357" s="62"/>
      <c r="GYT357" s="62"/>
      <c r="GYU357" s="62"/>
      <c r="GYV357" s="62"/>
      <c r="GYW357" s="62"/>
      <c r="GYX357" s="62"/>
      <c r="GYY357" s="62"/>
      <c r="GZD357" s="62"/>
      <c r="GZI357" s="62"/>
      <c r="HAA357" s="342"/>
      <c r="HAB357" s="62"/>
      <c r="HAC357" s="62"/>
      <c r="HAD357" s="62"/>
      <c r="HAE357" s="62"/>
      <c r="HAF357" s="62"/>
      <c r="HAG357" s="62"/>
      <c r="HAH357" s="62"/>
      <c r="HAI357" s="62"/>
      <c r="HAJ357" s="62"/>
      <c r="HAK357" s="62"/>
      <c r="HAP357" s="62"/>
      <c r="HAU357" s="62"/>
      <c r="HBM357" s="342"/>
      <c r="HBN357" s="62"/>
      <c r="HBO357" s="62"/>
      <c r="HBP357" s="62"/>
      <c r="HBQ357" s="62"/>
      <c r="HBR357" s="62"/>
      <c r="HBS357" s="62"/>
      <c r="HBT357" s="62"/>
      <c r="HBU357" s="62"/>
      <c r="HBV357" s="62"/>
      <c r="HBW357" s="62"/>
      <c r="HCB357" s="62"/>
      <c r="HCG357" s="62"/>
      <c r="HCY357" s="342"/>
      <c r="HCZ357" s="62"/>
      <c r="HDA357" s="62"/>
      <c r="HDB357" s="62"/>
      <c r="HDC357" s="62"/>
      <c r="HDD357" s="62"/>
      <c r="HDE357" s="62"/>
      <c r="HDF357" s="62"/>
      <c r="HDG357" s="62"/>
      <c r="HDH357" s="62"/>
      <c r="HDI357" s="62"/>
      <c r="HDN357" s="62"/>
      <c r="HDS357" s="62"/>
      <c r="HEK357" s="342"/>
      <c r="HEL357" s="62"/>
      <c r="HEM357" s="62"/>
      <c r="HEN357" s="62"/>
      <c r="HEO357" s="62"/>
      <c r="HEP357" s="62"/>
      <c r="HEQ357" s="62"/>
      <c r="HER357" s="62"/>
      <c r="HES357" s="62"/>
      <c r="HET357" s="62"/>
      <c r="HEU357" s="62"/>
      <c r="HEZ357" s="62"/>
      <c r="HFE357" s="62"/>
      <c r="HFW357" s="342"/>
      <c r="HFX357" s="62"/>
      <c r="HFY357" s="62"/>
      <c r="HFZ357" s="62"/>
      <c r="HGA357" s="62"/>
      <c r="HGB357" s="62"/>
      <c r="HGC357" s="62"/>
      <c r="HGD357" s="62"/>
      <c r="HGE357" s="62"/>
      <c r="HGF357" s="62"/>
      <c r="HGG357" s="62"/>
      <c r="HGL357" s="62"/>
      <c r="HGQ357" s="62"/>
      <c r="HHI357" s="342"/>
      <c r="HHJ357" s="62"/>
      <c r="HHK357" s="62"/>
      <c r="HHL357" s="62"/>
      <c r="HHM357" s="62"/>
      <c r="HHN357" s="62"/>
      <c r="HHO357" s="62"/>
      <c r="HHP357" s="62"/>
      <c r="HHQ357" s="62"/>
      <c r="HHR357" s="62"/>
      <c r="HHS357" s="62"/>
      <c r="HHX357" s="62"/>
      <c r="HIC357" s="62"/>
      <c r="HIU357" s="342"/>
      <c r="HIV357" s="62"/>
      <c r="HIW357" s="62"/>
      <c r="HIX357" s="62"/>
      <c r="HIY357" s="62"/>
      <c r="HIZ357" s="62"/>
      <c r="HJA357" s="62"/>
      <c r="HJB357" s="62"/>
      <c r="HJC357" s="62"/>
      <c r="HJD357" s="62"/>
      <c r="HJE357" s="62"/>
      <c r="HJJ357" s="62"/>
      <c r="HJO357" s="62"/>
      <c r="HKG357" s="342"/>
      <c r="HKH357" s="62"/>
      <c r="HKI357" s="62"/>
      <c r="HKJ357" s="62"/>
      <c r="HKK357" s="62"/>
      <c r="HKL357" s="62"/>
      <c r="HKM357" s="62"/>
      <c r="HKN357" s="62"/>
      <c r="HKO357" s="62"/>
      <c r="HKP357" s="62"/>
      <c r="HKQ357" s="62"/>
      <c r="HKV357" s="62"/>
      <c r="HLA357" s="62"/>
      <c r="HLS357" s="342"/>
      <c r="HLT357" s="62"/>
      <c r="HLU357" s="62"/>
      <c r="HLV357" s="62"/>
      <c r="HLW357" s="62"/>
      <c r="HLX357" s="62"/>
      <c r="HLY357" s="62"/>
      <c r="HLZ357" s="62"/>
      <c r="HMA357" s="62"/>
      <c r="HMB357" s="62"/>
      <c r="HMC357" s="62"/>
      <c r="HMH357" s="62"/>
      <c r="HMM357" s="62"/>
      <c r="HNE357" s="342"/>
      <c r="HNF357" s="62"/>
      <c r="HNG357" s="62"/>
      <c r="HNH357" s="62"/>
      <c r="HNI357" s="62"/>
      <c r="HNJ357" s="62"/>
      <c r="HNK357" s="62"/>
      <c r="HNL357" s="62"/>
      <c r="HNM357" s="62"/>
      <c r="HNN357" s="62"/>
      <c r="HNO357" s="62"/>
      <c r="HNT357" s="62"/>
      <c r="HNY357" s="62"/>
      <c r="HOQ357" s="342"/>
      <c r="HOR357" s="62"/>
      <c r="HOS357" s="62"/>
      <c r="HOT357" s="62"/>
      <c r="HOU357" s="62"/>
      <c r="HOV357" s="62"/>
      <c r="HOW357" s="62"/>
      <c r="HOX357" s="62"/>
      <c r="HOY357" s="62"/>
      <c r="HOZ357" s="62"/>
      <c r="HPA357" s="62"/>
      <c r="HPF357" s="62"/>
      <c r="HPK357" s="62"/>
      <c r="HQC357" s="342"/>
      <c r="HQD357" s="62"/>
      <c r="HQE357" s="62"/>
      <c r="HQF357" s="62"/>
      <c r="HQG357" s="62"/>
      <c r="HQH357" s="62"/>
      <c r="HQI357" s="62"/>
      <c r="HQJ357" s="62"/>
      <c r="HQK357" s="62"/>
      <c r="HQL357" s="62"/>
      <c r="HQM357" s="62"/>
      <c r="HQR357" s="62"/>
      <c r="HQW357" s="62"/>
      <c r="HRO357" s="342"/>
      <c r="HRP357" s="62"/>
      <c r="HRQ357" s="62"/>
      <c r="HRR357" s="62"/>
      <c r="HRS357" s="62"/>
      <c r="HRT357" s="62"/>
      <c r="HRU357" s="62"/>
      <c r="HRV357" s="62"/>
      <c r="HRW357" s="62"/>
      <c r="HRX357" s="62"/>
      <c r="HRY357" s="62"/>
      <c r="HSD357" s="62"/>
      <c r="HSI357" s="62"/>
      <c r="HTA357" s="342"/>
      <c r="HTB357" s="62"/>
      <c r="HTC357" s="62"/>
      <c r="HTD357" s="62"/>
      <c r="HTE357" s="62"/>
      <c r="HTF357" s="62"/>
      <c r="HTG357" s="62"/>
      <c r="HTH357" s="62"/>
      <c r="HTI357" s="62"/>
      <c r="HTJ357" s="62"/>
      <c r="HTK357" s="62"/>
      <c r="HTP357" s="62"/>
      <c r="HTU357" s="62"/>
      <c r="HUM357" s="342"/>
      <c r="HUN357" s="62"/>
      <c r="HUO357" s="62"/>
      <c r="HUP357" s="62"/>
      <c r="HUQ357" s="62"/>
      <c r="HUR357" s="62"/>
      <c r="HUS357" s="62"/>
      <c r="HUT357" s="62"/>
      <c r="HUU357" s="62"/>
      <c r="HUV357" s="62"/>
      <c r="HUW357" s="62"/>
      <c r="HVB357" s="62"/>
      <c r="HVG357" s="62"/>
      <c r="HVY357" s="342"/>
      <c r="HVZ357" s="62"/>
      <c r="HWA357" s="62"/>
      <c r="HWB357" s="62"/>
      <c r="HWC357" s="62"/>
      <c r="HWD357" s="62"/>
      <c r="HWE357" s="62"/>
      <c r="HWF357" s="62"/>
      <c r="HWG357" s="62"/>
      <c r="HWH357" s="62"/>
      <c r="HWI357" s="62"/>
      <c r="HWN357" s="62"/>
      <c r="HWS357" s="62"/>
      <c r="HXK357" s="342"/>
      <c r="HXL357" s="62"/>
      <c r="HXM357" s="62"/>
      <c r="HXN357" s="62"/>
      <c r="HXO357" s="62"/>
      <c r="HXP357" s="62"/>
      <c r="HXQ357" s="62"/>
      <c r="HXR357" s="62"/>
      <c r="HXS357" s="62"/>
      <c r="HXT357" s="62"/>
      <c r="HXU357" s="62"/>
      <c r="HXZ357" s="62"/>
      <c r="HYE357" s="62"/>
      <c r="HYW357" s="342"/>
      <c r="HYX357" s="62"/>
      <c r="HYY357" s="62"/>
      <c r="HYZ357" s="62"/>
      <c r="HZA357" s="62"/>
      <c r="HZB357" s="62"/>
      <c r="HZC357" s="62"/>
      <c r="HZD357" s="62"/>
      <c r="HZE357" s="62"/>
      <c r="HZF357" s="62"/>
      <c r="HZG357" s="62"/>
      <c r="HZL357" s="62"/>
      <c r="HZQ357" s="62"/>
      <c r="IAI357" s="342"/>
      <c r="IAJ357" s="62"/>
      <c r="IAK357" s="62"/>
      <c r="IAL357" s="62"/>
      <c r="IAM357" s="62"/>
      <c r="IAN357" s="62"/>
      <c r="IAO357" s="62"/>
      <c r="IAP357" s="62"/>
      <c r="IAQ357" s="62"/>
      <c r="IAR357" s="62"/>
      <c r="IAS357" s="62"/>
      <c r="IAX357" s="62"/>
      <c r="IBC357" s="62"/>
      <c r="IBU357" s="342"/>
      <c r="IBV357" s="62"/>
      <c r="IBW357" s="62"/>
      <c r="IBX357" s="62"/>
      <c r="IBY357" s="62"/>
      <c r="IBZ357" s="62"/>
      <c r="ICA357" s="62"/>
      <c r="ICB357" s="62"/>
      <c r="ICC357" s="62"/>
      <c r="ICD357" s="62"/>
      <c r="ICE357" s="62"/>
      <c r="ICJ357" s="62"/>
      <c r="ICO357" s="62"/>
      <c r="IDG357" s="342"/>
      <c r="IDH357" s="62"/>
      <c r="IDI357" s="62"/>
      <c r="IDJ357" s="62"/>
      <c r="IDK357" s="62"/>
      <c r="IDL357" s="62"/>
      <c r="IDM357" s="62"/>
      <c r="IDN357" s="62"/>
      <c r="IDO357" s="62"/>
      <c r="IDP357" s="62"/>
      <c r="IDQ357" s="62"/>
      <c r="IDV357" s="62"/>
      <c r="IEA357" s="62"/>
      <c r="IES357" s="342"/>
      <c r="IET357" s="62"/>
      <c r="IEU357" s="62"/>
      <c r="IEV357" s="62"/>
      <c r="IEW357" s="62"/>
      <c r="IEX357" s="62"/>
      <c r="IEY357" s="62"/>
      <c r="IEZ357" s="62"/>
      <c r="IFA357" s="62"/>
      <c r="IFB357" s="62"/>
      <c r="IFC357" s="62"/>
      <c r="IFH357" s="62"/>
      <c r="IFM357" s="62"/>
      <c r="IGE357" s="342"/>
      <c r="IGF357" s="62"/>
      <c r="IGG357" s="62"/>
      <c r="IGH357" s="62"/>
      <c r="IGI357" s="62"/>
      <c r="IGJ357" s="62"/>
      <c r="IGK357" s="62"/>
      <c r="IGL357" s="62"/>
      <c r="IGM357" s="62"/>
      <c r="IGN357" s="62"/>
      <c r="IGO357" s="62"/>
      <c r="IGT357" s="62"/>
      <c r="IGY357" s="62"/>
      <c r="IHQ357" s="342"/>
      <c r="IHR357" s="62"/>
      <c r="IHS357" s="62"/>
      <c r="IHT357" s="62"/>
      <c r="IHU357" s="62"/>
      <c r="IHV357" s="62"/>
      <c r="IHW357" s="62"/>
      <c r="IHX357" s="62"/>
      <c r="IHY357" s="62"/>
      <c r="IHZ357" s="62"/>
      <c r="IIA357" s="62"/>
      <c r="IIF357" s="62"/>
      <c r="IIK357" s="62"/>
      <c r="IJC357" s="342"/>
      <c r="IJD357" s="62"/>
      <c r="IJE357" s="62"/>
      <c r="IJF357" s="62"/>
      <c r="IJG357" s="62"/>
      <c r="IJH357" s="62"/>
      <c r="IJI357" s="62"/>
      <c r="IJJ357" s="62"/>
      <c r="IJK357" s="62"/>
      <c r="IJL357" s="62"/>
      <c r="IJM357" s="62"/>
      <c r="IJR357" s="62"/>
      <c r="IJW357" s="62"/>
      <c r="IKO357" s="342"/>
      <c r="IKP357" s="62"/>
      <c r="IKQ357" s="62"/>
      <c r="IKR357" s="62"/>
      <c r="IKS357" s="62"/>
      <c r="IKT357" s="62"/>
      <c r="IKU357" s="62"/>
      <c r="IKV357" s="62"/>
      <c r="IKW357" s="62"/>
      <c r="IKX357" s="62"/>
      <c r="IKY357" s="62"/>
      <c r="ILD357" s="62"/>
      <c r="ILI357" s="62"/>
      <c r="IMA357" s="342"/>
      <c r="IMB357" s="62"/>
      <c r="IMC357" s="62"/>
      <c r="IMD357" s="62"/>
      <c r="IME357" s="62"/>
      <c r="IMF357" s="62"/>
      <c r="IMG357" s="62"/>
      <c r="IMH357" s="62"/>
      <c r="IMI357" s="62"/>
      <c r="IMJ357" s="62"/>
      <c r="IMK357" s="62"/>
      <c r="IMP357" s="62"/>
      <c r="IMU357" s="62"/>
      <c r="INM357" s="342"/>
      <c r="INN357" s="62"/>
      <c r="INO357" s="62"/>
      <c r="INP357" s="62"/>
      <c r="INQ357" s="62"/>
      <c r="INR357" s="62"/>
      <c r="INS357" s="62"/>
      <c r="INT357" s="62"/>
      <c r="INU357" s="62"/>
      <c r="INV357" s="62"/>
      <c r="INW357" s="62"/>
      <c r="IOB357" s="62"/>
      <c r="IOG357" s="62"/>
      <c r="IOY357" s="342"/>
      <c r="IOZ357" s="62"/>
      <c r="IPA357" s="62"/>
      <c r="IPB357" s="62"/>
      <c r="IPC357" s="62"/>
      <c r="IPD357" s="62"/>
      <c r="IPE357" s="62"/>
      <c r="IPF357" s="62"/>
      <c r="IPG357" s="62"/>
      <c r="IPH357" s="62"/>
      <c r="IPI357" s="62"/>
      <c r="IPN357" s="62"/>
      <c r="IPS357" s="62"/>
      <c r="IQK357" s="342"/>
      <c r="IQL357" s="62"/>
      <c r="IQM357" s="62"/>
      <c r="IQN357" s="62"/>
      <c r="IQO357" s="62"/>
      <c r="IQP357" s="62"/>
      <c r="IQQ357" s="62"/>
      <c r="IQR357" s="62"/>
      <c r="IQS357" s="62"/>
      <c r="IQT357" s="62"/>
      <c r="IQU357" s="62"/>
      <c r="IQZ357" s="62"/>
      <c r="IRE357" s="62"/>
      <c r="IRW357" s="342"/>
      <c r="IRX357" s="62"/>
      <c r="IRY357" s="62"/>
      <c r="IRZ357" s="62"/>
      <c r="ISA357" s="62"/>
      <c r="ISB357" s="62"/>
      <c r="ISC357" s="62"/>
      <c r="ISD357" s="62"/>
      <c r="ISE357" s="62"/>
      <c r="ISF357" s="62"/>
      <c r="ISG357" s="62"/>
      <c r="ISL357" s="62"/>
      <c r="ISQ357" s="62"/>
      <c r="ITI357" s="342"/>
      <c r="ITJ357" s="62"/>
      <c r="ITK357" s="62"/>
      <c r="ITL357" s="62"/>
      <c r="ITM357" s="62"/>
      <c r="ITN357" s="62"/>
      <c r="ITO357" s="62"/>
      <c r="ITP357" s="62"/>
      <c r="ITQ357" s="62"/>
      <c r="ITR357" s="62"/>
      <c r="ITS357" s="62"/>
      <c r="ITX357" s="62"/>
      <c r="IUC357" s="62"/>
      <c r="IUU357" s="342"/>
      <c r="IUV357" s="62"/>
      <c r="IUW357" s="62"/>
      <c r="IUX357" s="62"/>
      <c r="IUY357" s="62"/>
      <c r="IUZ357" s="62"/>
      <c r="IVA357" s="62"/>
      <c r="IVB357" s="62"/>
      <c r="IVC357" s="62"/>
      <c r="IVD357" s="62"/>
      <c r="IVE357" s="62"/>
      <c r="IVJ357" s="62"/>
      <c r="IVO357" s="62"/>
      <c r="IWG357" s="342"/>
      <c r="IWH357" s="62"/>
      <c r="IWI357" s="62"/>
      <c r="IWJ357" s="62"/>
      <c r="IWK357" s="62"/>
      <c r="IWL357" s="62"/>
      <c r="IWM357" s="62"/>
      <c r="IWN357" s="62"/>
      <c r="IWO357" s="62"/>
      <c r="IWP357" s="62"/>
      <c r="IWQ357" s="62"/>
      <c r="IWV357" s="62"/>
      <c r="IXA357" s="62"/>
      <c r="IXS357" s="342"/>
      <c r="IXT357" s="62"/>
      <c r="IXU357" s="62"/>
      <c r="IXV357" s="62"/>
      <c r="IXW357" s="62"/>
      <c r="IXX357" s="62"/>
      <c r="IXY357" s="62"/>
      <c r="IXZ357" s="62"/>
      <c r="IYA357" s="62"/>
      <c r="IYB357" s="62"/>
      <c r="IYC357" s="62"/>
      <c r="IYH357" s="62"/>
      <c r="IYM357" s="62"/>
      <c r="IZE357" s="342"/>
      <c r="IZF357" s="62"/>
      <c r="IZG357" s="62"/>
      <c r="IZH357" s="62"/>
      <c r="IZI357" s="62"/>
      <c r="IZJ357" s="62"/>
      <c r="IZK357" s="62"/>
      <c r="IZL357" s="62"/>
      <c r="IZM357" s="62"/>
      <c r="IZN357" s="62"/>
      <c r="IZO357" s="62"/>
      <c r="IZT357" s="62"/>
      <c r="IZY357" s="62"/>
      <c r="JAQ357" s="342"/>
      <c r="JAR357" s="62"/>
      <c r="JAS357" s="62"/>
      <c r="JAT357" s="62"/>
      <c r="JAU357" s="62"/>
      <c r="JAV357" s="62"/>
      <c r="JAW357" s="62"/>
      <c r="JAX357" s="62"/>
      <c r="JAY357" s="62"/>
      <c r="JAZ357" s="62"/>
      <c r="JBA357" s="62"/>
      <c r="JBF357" s="62"/>
      <c r="JBK357" s="62"/>
      <c r="JCC357" s="342"/>
      <c r="JCD357" s="62"/>
      <c r="JCE357" s="62"/>
      <c r="JCF357" s="62"/>
      <c r="JCG357" s="62"/>
      <c r="JCH357" s="62"/>
      <c r="JCI357" s="62"/>
      <c r="JCJ357" s="62"/>
      <c r="JCK357" s="62"/>
      <c r="JCL357" s="62"/>
      <c r="JCM357" s="62"/>
      <c r="JCR357" s="62"/>
      <c r="JCW357" s="62"/>
      <c r="JDO357" s="342"/>
      <c r="JDP357" s="62"/>
      <c r="JDQ357" s="62"/>
      <c r="JDR357" s="62"/>
      <c r="JDS357" s="62"/>
      <c r="JDT357" s="62"/>
      <c r="JDU357" s="62"/>
      <c r="JDV357" s="62"/>
      <c r="JDW357" s="62"/>
      <c r="JDX357" s="62"/>
      <c r="JDY357" s="62"/>
      <c r="JED357" s="62"/>
      <c r="JEI357" s="62"/>
      <c r="JFA357" s="342"/>
      <c r="JFB357" s="62"/>
      <c r="JFC357" s="62"/>
      <c r="JFD357" s="62"/>
      <c r="JFE357" s="62"/>
      <c r="JFF357" s="62"/>
      <c r="JFG357" s="62"/>
      <c r="JFH357" s="62"/>
      <c r="JFI357" s="62"/>
      <c r="JFJ357" s="62"/>
      <c r="JFK357" s="62"/>
      <c r="JFP357" s="62"/>
      <c r="JFU357" s="62"/>
      <c r="JGM357" s="342"/>
      <c r="JGN357" s="62"/>
      <c r="JGO357" s="62"/>
      <c r="JGP357" s="62"/>
      <c r="JGQ357" s="62"/>
      <c r="JGR357" s="62"/>
      <c r="JGS357" s="62"/>
      <c r="JGT357" s="62"/>
      <c r="JGU357" s="62"/>
      <c r="JGV357" s="62"/>
      <c r="JGW357" s="62"/>
      <c r="JHB357" s="62"/>
      <c r="JHG357" s="62"/>
      <c r="JHY357" s="342"/>
      <c r="JHZ357" s="62"/>
      <c r="JIA357" s="62"/>
      <c r="JIB357" s="62"/>
      <c r="JIC357" s="62"/>
      <c r="JID357" s="62"/>
      <c r="JIE357" s="62"/>
      <c r="JIF357" s="62"/>
      <c r="JIG357" s="62"/>
      <c r="JIH357" s="62"/>
      <c r="JII357" s="62"/>
      <c r="JIN357" s="62"/>
      <c r="JIS357" s="62"/>
      <c r="JJK357" s="342"/>
      <c r="JJL357" s="62"/>
      <c r="JJM357" s="62"/>
      <c r="JJN357" s="62"/>
      <c r="JJO357" s="62"/>
      <c r="JJP357" s="62"/>
      <c r="JJQ357" s="62"/>
      <c r="JJR357" s="62"/>
      <c r="JJS357" s="62"/>
      <c r="JJT357" s="62"/>
      <c r="JJU357" s="62"/>
      <c r="JJZ357" s="62"/>
      <c r="JKE357" s="62"/>
      <c r="JKW357" s="342"/>
      <c r="JKX357" s="62"/>
      <c r="JKY357" s="62"/>
      <c r="JKZ357" s="62"/>
      <c r="JLA357" s="62"/>
      <c r="JLB357" s="62"/>
      <c r="JLC357" s="62"/>
      <c r="JLD357" s="62"/>
      <c r="JLE357" s="62"/>
      <c r="JLF357" s="62"/>
      <c r="JLG357" s="62"/>
      <c r="JLL357" s="62"/>
      <c r="JLQ357" s="62"/>
      <c r="JMI357" s="342"/>
      <c r="JMJ357" s="62"/>
      <c r="JMK357" s="62"/>
      <c r="JML357" s="62"/>
      <c r="JMM357" s="62"/>
      <c r="JMN357" s="62"/>
      <c r="JMO357" s="62"/>
      <c r="JMP357" s="62"/>
      <c r="JMQ357" s="62"/>
      <c r="JMR357" s="62"/>
      <c r="JMS357" s="62"/>
      <c r="JMX357" s="62"/>
      <c r="JNC357" s="62"/>
      <c r="JNU357" s="342"/>
      <c r="JNV357" s="62"/>
      <c r="JNW357" s="62"/>
      <c r="JNX357" s="62"/>
      <c r="JNY357" s="62"/>
      <c r="JNZ357" s="62"/>
      <c r="JOA357" s="62"/>
      <c r="JOB357" s="62"/>
      <c r="JOC357" s="62"/>
      <c r="JOD357" s="62"/>
      <c r="JOE357" s="62"/>
      <c r="JOJ357" s="62"/>
      <c r="JOO357" s="62"/>
      <c r="JPG357" s="342"/>
      <c r="JPH357" s="62"/>
      <c r="JPI357" s="62"/>
      <c r="JPJ357" s="62"/>
      <c r="JPK357" s="62"/>
      <c r="JPL357" s="62"/>
      <c r="JPM357" s="62"/>
      <c r="JPN357" s="62"/>
      <c r="JPO357" s="62"/>
      <c r="JPP357" s="62"/>
      <c r="JPQ357" s="62"/>
      <c r="JPV357" s="62"/>
      <c r="JQA357" s="62"/>
      <c r="JQS357" s="342"/>
      <c r="JQT357" s="62"/>
      <c r="JQU357" s="62"/>
      <c r="JQV357" s="62"/>
      <c r="JQW357" s="62"/>
      <c r="JQX357" s="62"/>
      <c r="JQY357" s="62"/>
      <c r="JQZ357" s="62"/>
      <c r="JRA357" s="62"/>
      <c r="JRB357" s="62"/>
      <c r="JRC357" s="62"/>
      <c r="JRH357" s="62"/>
      <c r="JRM357" s="62"/>
      <c r="JSE357" s="342"/>
      <c r="JSF357" s="62"/>
      <c r="JSG357" s="62"/>
      <c r="JSH357" s="62"/>
      <c r="JSI357" s="62"/>
      <c r="JSJ357" s="62"/>
      <c r="JSK357" s="62"/>
      <c r="JSL357" s="62"/>
      <c r="JSM357" s="62"/>
      <c r="JSN357" s="62"/>
      <c r="JSO357" s="62"/>
      <c r="JST357" s="62"/>
      <c r="JSY357" s="62"/>
      <c r="JTQ357" s="342"/>
      <c r="JTR357" s="62"/>
      <c r="JTS357" s="62"/>
      <c r="JTT357" s="62"/>
      <c r="JTU357" s="62"/>
      <c r="JTV357" s="62"/>
      <c r="JTW357" s="62"/>
      <c r="JTX357" s="62"/>
      <c r="JTY357" s="62"/>
      <c r="JTZ357" s="62"/>
      <c r="JUA357" s="62"/>
      <c r="JUF357" s="62"/>
      <c r="JUK357" s="62"/>
      <c r="JVC357" s="342"/>
      <c r="JVD357" s="62"/>
      <c r="JVE357" s="62"/>
      <c r="JVF357" s="62"/>
      <c r="JVG357" s="62"/>
      <c r="JVH357" s="62"/>
      <c r="JVI357" s="62"/>
      <c r="JVJ357" s="62"/>
      <c r="JVK357" s="62"/>
      <c r="JVL357" s="62"/>
      <c r="JVM357" s="62"/>
      <c r="JVR357" s="62"/>
      <c r="JVW357" s="62"/>
      <c r="JWO357" s="342"/>
      <c r="JWP357" s="62"/>
      <c r="JWQ357" s="62"/>
      <c r="JWR357" s="62"/>
      <c r="JWS357" s="62"/>
      <c r="JWT357" s="62"/>
      <c r="JWU357" s="62"/>
      <c r="JWV357" s="62"/>
      <c r="JWW357" s="62"/>
      <c r="JWX357" s="62"/>
      <c r="JWY357" s="62"/>
      <c r="JXD357" s="62"/>
      <c r="JXI357" s="62"/>
      <c r="JYA357" s="342"/>
      <c r="JYB357" s="62"/>
      <c r="JYC357" s="62"/>
      <c r="JYD357" s="62"/>
      <c r="JYE357" s="62"/>
      <c r="JYF357" s="62"/>
      <c r="JYG357" s="62"/>
      <c r="JYH357" s="62"/>
      <c r="JYI357" s="62"/>
      <c r="JYJ357" s="62"/>
      <c r="JYK357" s="62"/>
      <c r="JYP357" s="62"/>
      <c r="JYU357" s="62"/>
      <c r="JZM357" s="342"/>
      <c r="JZN357" s="62"/>
      <c r="JZO357" s="62"/>
      <c r="JZP357" s="62"/>
      <c r="JZQ357" s="62"/>
      <c r="JZR357" s="62"/>
      <c r="JZS357" s="62"/>
      <c r="JZT357" s="62"/>
      <c r="JZU357" s="62"/>
      <c r="JZV357" s="62"/>
      <c r="JZW357" s="62"/>
      <c r="KAB357" s="62"/>
      <c r="KAG357" s="62"/>
      <c r="KAY357" s="342"/>
      <c r="KAZ357" s="62"/>
      <c r="KBA357" s="62"/>
      <c r="KBB357" s="62"/>
      <c r="KBC357" s="62"/>
      <c r="KBD357" s="62"/>
      <c r="KBE357" s="62"/>
      <c r="KBF357" s="62"/>
      <c r="KBG357" s="62"/>
      <c r="KBH357" s="62"/>
      <c r="KBI357" s="62"/>
      <c r="KBN357" s="62"/>
      <c r="KBS357" s="62"/>
      <c r="KCK357" s="342"/>
      <c r="KCL357" s="62"/>
      <c r="KCM357" s="62"/>
      <c r="KCN357" s="62"/>
      <c r="KCO357" s="62"/>
      <c r="KCP357" s="62"/>
      <c r="KCQ357" s="62"/>
      <c r="KCR357" s="62"/>
      <c r="KCS357" s="62"/>
      <c r="KCT357" s="62"/>
      <c r="KCU357" s="62"/>
      <c r="KCZ357" s="62"/>
      <c r="KDE357" s="62"/>
      <c r="KDW357" s="342"/>
      <c r="KDX357" s="62"/>
      <c r="KDY357" s="62"/>
      <c r="KDZ357" s="62"/>
      <c r="KEA357" s="62"/>
      <c r="KEB357" s="62"/>
      <c r="KEC357" s="62"/>
      <c r="KED357" s="62"/>
      <c r="KEE357" s="62"/>
      <c r="KEF357" s="62"/>
      <c r="KEG357" s="62"/>
      <c r="KEL357" s="62"/>
      <c r="KEQ357" s="62"/>
      <c r="KFI357" s="342"/>
      <c r="KFJ357" s="62"/>
      <c r="KFK357" s="62"/>
      <c r="KFL357" s="62"/>
      <c r="KFM357" s="62"/>
      <c r="KFN357" s="62"/>
      <c r="KFO357" s="62"/>
      <c r="KFP357" s="62"/>
      <c r="KFQ357" s="62"/>
      <c r="KFR357" s="62"/>
      <c r="KFS357" s="62"/>
      <c r="KFX357" s="62"/>
      <c r="KGC357" s="62"/>
      <c r="KGU357" s="342"/>
      <c r="KGV357" s="62"/>
      <c r="KGW357" s="62"/>
      <c r="KGX357" s="62"/>
      <c r="KGY357" s="62"/>
      <c r="KGZ357" s="62"/>
      <c r="KHA357" s="62"/>
      <c r="KHB357" s="62"/>
      <c r="KHC357" s="62"/>
      <c r="KHD357" s="62"/>
      <c r="KHE357" s="62"/>
      <c r="KHJ357" s="62"/>
      <c r="KHO357" s="62"/>
      <c r="KIG357" s="342"/>
      <c r="KIH357" s="62"/>
      <c r="KII357" s="62"/>
      <c r="KIJ357" s="62"/>
      <c r="KIK357" s="62"/>
      <c r="KIL357" s="62"/>
      <c r="KIM357" s="62"/>
      <c r="KIN357" s="62"/>
      <c r="KIO357" s="62"/>
      <c r="KIP357" s="62"/>
      <c r="KIQ357" s="62"/>
      <c r="KIV357" s="62"/>
      <c r="KJA357" s="62"/>
      <c r="KJS357" s="342"/>
      <c r="KJT357" s="62"/>
      <c r="KJU357" s="62"/>
      <c r="KJV357" s="62"/>
      <c r="KJW357" s="62"/>
      <c r="KJX357" s="62"/>
      <c r="KJY357" s="62"/>
      <c r="KJZ357" s="62"/>
      <c r="KKA357" s="62"/>
      <c r="KKB357" s="62"/>
      <c r="KKC357" s="62"/>
      <c r="KKH357" s="62"/>
      <c r="KKM357" s="62"/>
      <c r="KLE357" s="342"/>
      <c r="KLF357" s="62"/>
      <c r="KLG357" s="62"/>
      <c r="KLH357" s="62"/>
      <c r="KLI357" s="62"/>
      <c r="KLJ357" s="62"/>
      <c r="KLK357" s="62"/>
      <c r="KLL357" s="62"/>
      <c r="KLM357" s="62"/>
      <c r="KLN357" s="62"/>
      <c r="KLO357" s="62"/>
      <c r="KLT357" s="62"/>
      <c r="KLY357" s="62"/>
      <c r="KMQ357" s="342"/>
      <c r="KMR357" s="62"/>
      <c r="KMS357" s="62"/>
      <c r="KMT357" s="62"/>
      <c r="KMU357" s="62"/>
      <c r="KMV357" s="62"/>
      <c r="KMW357" s="62"/>
      <c r="KMX357" s="62"/>
      <c r="KMY357" s="62"/>
      <c r="KMZ357" s="62"/>
      <c r="KNA357" s="62"/>
      <c r="KNF357" s="62"/>
      <c r="KNK357" s="62"/>
      <c r="KOC357" s="342"/>
      <c r="KOD357" s="62"/>
      <c r="KOE357" s="62"/>
      <c r="KOF357" s="62"/>
      <c r="KOG357" s="62"/>
      <c r="KOH357" s="62"/>
      <c r="KOI357" s="62"/>
      <c r="KOJ357" s="62"/>
      <c r="KOK357" s="62"/>
      <c r="KOL357" s="62"/>
      <c r="KOM357" s="62"/>
      <c r="KOR357" s="62"/>
      <c r="KOW357" s="62"/>
      <c r="KPO357" s="342"/>
      <c r="KPP357" s="62"/>
      <c r="KPQ357" s="62"/>
      <c r="KPR357" s="62"/>
      <c r="KPS357" s="62"/>
      <c r="KPT357" s="62"/>
      <c r="KPU357" s="62"/>
      <c r="KPV357" s="62"/>
      <c r="KPW357" s="62"/>
      <c r="KPX357" s="62"/>
      <c r="KPY357" s="62"/>
      <c r="KQD357" s="62"/>
      <c r="KQI357" s="62"/>
      <c r="KRA357" s="342"/>
      <c r="KRB357" s="62"/>
      <c r="KRC357" s="62"/>
      <c r="KRD357" s="62"/>
      <c r="KRE357" s="62"/>
      <c r="KRF357" s="62"/>
      <c r="KRG357" s="62"/>
      <c r="KRH357" s="62"/>
      <c r="KRI357" s="62"/>
      <c r="KRJ357" s="62"/>
      <c r="KRK357" s="62"/>
      <c r="KRP357" s="62"/>
      <c r="KRU357" s="62"/>
      <c r="KSM357" s="342"/>
      <c r="KSN357" s="62"/>
      <c r="KSO357" s="62"/>
      <c r="KSP357" s="62"/>
      <c r="KSQ357" s="62"/>
      <c r="KSR357" s="62"/>
      <c r="KSS357" s="62"/>
      <c r="KST357" s="62"/>
      <c r="KSU357" s="62"/>
      <c r="KSV357" s="62"/>
      <c r="KSW357" s="62"/>
      <c r="KTB357" s="62"/>
      <c r="KTG357" s="62"/>
      <c r="KTY357" s="342"/>
      <c r="KTZ357" s="62"/>
      <c r="KUA357" s="62"/>
      <c r="KUB357" s="62"/>
      <c r="KUC357" s="62"/>
      <c r="KUD357" s="62"/>
      <c r="KUE357" s="62"/>
      <c r="KUF357" s="62"/>
      <c r="KUG357" s="62"/>
      <c r="KUH357" s="62"/>
      <c r="KUI357" s="62"/>
      <c r="KUN357" s="62"/>
      <c r="KUS357" s="62"/>
      <c r="KVK357" s="342"/>
      <c r="KVL357" s="62"/>
      <c r="KVM357" s="62"/>
      <c r="KVN357" s="62"/>
      <c r="KVO357" s="62"/>
      <c r="KVP357" s="62"/>
      <c r="KVQ357" s="62"/>
      <c r="KVR357" s="62"/>
      <c r="KVS357" s="62"/>
      <c r="KVT357" s="62"/>
      <c r="KVU357" s="62"/>
      <c r="KVZ357" s="62"/>
      <c r="KWE357" s="62"/>
      <c r="KWW357" s="342"/>
      <c r="KWX357" s="62"/>
      <c r="KWY357" s="62"/>
      <c r="KWZ357" s="62"/>
      <c r="KXA357" s="62"/>
      <c r="KXB357" s="62"/>
      <c r="KXC357" s="62"/>
      <c r="KXD357" s="62"/>
      <c r="KXE357" s="62"/>
      <c r="KXF357" s="62"/>
      <c r="KXG357" s="62"/>
      <c r="KXL357" s="62"/>
      <c r="KXQ357" s="62"/>
      <c r="KYI357" s="342"/>
      <c r="KYJ357" s="62"/>
      <c r="KYK357" s="62"/>
      <c r="KYL357" s="62"/>
      <c r="KYM357" s="62"/>
      <c r="KYN357" s="62"/>
      <c r="KYO357" s="62"/>
      <c r="KYP357" s="62"/>
      <c r="KYQ357" s="62"/>
      <c r="KYR357" s="62"/>
      <c r="KYS357" s="62"/>
      <c r="KYX357" s="62"/>
      <c r="KZC357" s="62"/>
      <c r="KZU357" s="342"/>
      <c r="KZV357" s="62"/>
      <c r="KZW357" s="62"/>
      <c r="KZX357" s="62"/>
      <c r="KZY357" s="62"/>
      <c r="KZZ357" s="62"/>
      <c r="LAA357" s="62"/>
      <c r="LAB357" s="62"/>
      <c r="LAC357" s="62"/>
      <c r="LAD357" s="62"/>
      <c r="LAE357" s="62"/>
      <c r="LAJ357" s="62"/>
      <c r="LAO357" s="62"/>
      <c r="LBG357" s="342"/>
      <c r="LBH357" s="62"/>
      <c r="LBI357" s="62"/>
      <c r="LBJ357" s="62"/>
      <c r="LBK357" s="62"/>
      <c r="LBL357" s="62"/>
      <c r="LBM357" s="62"/>
      <c r="LBN357" s="62"/>
      <c r="LBO357" s="62"/>
      <c r="LBP357" s="62"/>
      <c r="LBQ357" s="62"/>
      <c r="LBV357" s="62"/>
      <c r="LCA357" s="62"/>
      <c r="LCS357" s="342"/>
      <c r="LCT357" s="62"/>
      <c r="LCU357" s="62"/>
      <c r="LCV357" s="62"/>
      <c r="LCW357" s="62"/>
      <c r="LCX357" s="62"/>
      <c r="LCY357" s="62"/>
      <c r="LCZ357" s="62"/>
      <c r="LDA357" s="62"/>
      <c r="LDB357" s="62"/>
      <c r="LDC357" s="62"/>
      <c r="LDH357" s="62"/>
      <c r="LDM357" s="62"/>
      <c r="LEE357" s="342"/>
      <c r="LEF357" s="62"/>
      <c r="LEG357" s="62"/>
      <c r="LEH357" s="62"/>
      <c r="LEI357" s="62"/>
      <c r="LEJ357" s="62"/>
      <c r="LEK357" s="62"/>
      <c r="LEL357" s="62"/>
      <c r="LEM357" s="62"/>
      <c r="LEN357" s="62"/>
      <c r="LEO357" s="62"/>
      <c r="LET357" s="62"/>
      <c r="LEY357" s="62"/>
      <c r="LFQ357" s="342"/>
      <c r="LFR357" s="62"/>
      <c r="LFS357" s="62"/>
      <c r="LFT357" s="62"/>
      <c r="LFU357" s="62"/>
      <c r="LFV357" s="62"/>
      <c r="LFW357" s="62"/>
      <c r="LFX357" s="62"/>
      <c r="LFY357" s="62"/>
      <c r="LFZ357" s="62"/>
      <c r="LGA357" s="62"/>
      <c r="LGF357" s="62"/>
      <c r="LGK357" s="62"/>
      <c r="LHC357" s="342"/>
      <c r="LHD357" s="62"/>
      <c r="LHE357" s="62"/>
      <c r="LHF357" s="62"/>
      <c r="LHG357" s="62"/>
      <c r="LHH357" s="62"/>
      <c r="LHI357" s="62"/>
      <c r="LHJ357" s="62"/>
      <c r="LHK357" s="62"/>
      <c r="LHL357" s="62"/>
      <c r="LHM357" s="62"/>
      <c r="LHR357" s="62"/>
      <c r="LHW357" s="62"/>
      <c r="LIO357" s="342"/>
      <c r="LIP357" s="62"/>
      <c r="LIQ357" s="62"/>
      <c r="LIR357" s="62"/>
      <c r="LIS357" s="62"/>
      <c r="LIT357" s="62"/>
      <c r="LIU357" s="62"/>
      <c r="LIV357" s="62"/>
      <c r="LIW357" s="62"/>
      <c r="LIX357" s="62"/>
      <c r="LIY357" s="62"/>
      <c r="LJD357" s="62"/>
      <c r="LJI357" s="62"/>
      <c r="LKA357" s="342"/>
      <c r="LKB357" s="62"/>
      <c r="LKC357" s="62"/>
      <c r="LKD357" s="62"/>
      <c r="LKE357" s="62"/>
      <c r="LKF357" s="62"/>
      <c r="LKG357" s="62"/>
      <c r="LKH357" s="62"/>
      <c r="LKI357" s="62"/>
      <c r="LKJ357" s="62"/>
      <c r="LKK357" s="62"/>
      <c r="LKP357" s="62"/>
      <c r="LKU357" s="62"/>
      <c r="LLM357" s="342"/>
      <c r="LLN357" s="62"/>
      <c r="LLO357" s="62"/>
      <c r="LLP357" s="62"/>
      <c r="LLQ357" s="62"/>
      <c r="LLR357" s="62"/>
      <c r="LLS357" s="62"/>
      <c r="LLT357" s="62"/>
      <c r="LLU357" s="62"/>
      <c r="LLV357" s="62"/>
      <c r="LLW357" s="62"/>
      <c r="LMB357" s="62"/>
      <c r="LMG357" s="62"/>
      <c r="LMY357" s="342"/>
      <c r="LMZ357" s="62"/>
      <c r="LNA357" s="62"/>
      <c r="LNB357" s="62"/>
      <c r="LNC357" s="62"/>
      <c r="LND357" s="62"/>
      <c r="LNE357" s="62"/>
      <c r="LNF357" s="62"/>
      <c r="LNG357" s="62"/>
      <c r="LNH357" s="62"/>
      <c r="LNI357" s="62"/>
      <c r="LNN357" s="62"/>
      <c r="LNS357" s="62"/>
      <c r="LOK357" s="342"/>
      <c r="LOL357" s="62"/>
      <c r="LOM357" s="62"/>
      <c r="LON357" s="62"/>
      <c r="LOO357" s="62"/>
      <c r="LOP357" s="62"/>
      <c r="LOQ357" s="62"/>
      <c r="LOR357" s="62"/>
      <c r="LOS357" s="62"/>
      <c r="LOT357" s="62"/>
      <c r="LOU357" s="62"/>
      <c r="LOZ357" s="62"/>
      <c r="LPE357" s="62"/>
      <c r="LPW357" s="342"/>
      <c r="LPX357" s="62"/>
      <c r="LPY357" s="62"/>
      <c r="LPZ357" s="62"/>
      <c r="LQA357" s="62"/>
      <c r="LQB357" s="62"/>
      <c r="LQC357" s="62"/>
      <c r="LQD357" s="62"/>
      <c r="LQE357" s="62"/>
      <c r="LQF357" s="62"/>
      <c r="LQG357" s="62"/>
      <c r="LQL357" s="62"/>
      <c r="LQQ357" s="62"/>
      <c r="LRI357" s="342"/>
      <c r="LRJ357" s="62"/>
      <c r="LRK357" s="62"/>
      <c r="LRL357" s="62"/>
      <c r="LRM357" s="62"/>
      <c r="LRN357" s="62"/>
      <c r="LRO357" s="62"/>
      <c r="LRP357" s="62"/>
      <c r="LRQ357" s="62"/>
      <c r="LRR357" s="62"/>
      <c r="LRS357" s="62"/>
      <c r="LRX357" s="62"/>
      <c r="LSC357" s="62"/>
      <c r="LSU357" s="342"/>
      <c r="LSV357" s="62"/>
      <c r="LSW357" s="62"/>
      <c r="LSX357" s="62"/>
      <c r="LSY357" s="62"/>
      <c r="LSZ357" s="62"/>
      <c r="LTA357" s="62"/>
      <c r="LTB357" s="62"/>
      <c r="LTC357" s="62"/>
      <c r="LTD357" s="62"/>
      <c r="LTE357" s="62"/>
      <c r="LTJ357" s="62"/>
      <c r="LTO357" s="62"/>
      <c r="LUG357" s="342"/>
      <c r="LUH357" s="62"/>
      <c r="LUI357" s="62"/>
      <c r="LUJ357" s="62"/>
      <c r="LUK357" s="62"/>
      <c r="LUL357" s="62"/>
      <c r="LUM357" s="62"/>
      <c r="LUN357" s="62"/>
      <c r="LUO357" s="62"/>
      <c r="LUP357" s="62"/>
      <c r="LUQ357" s="62"/>
      <c r="LUV357" s="62"/>
      <c r="LVA357" s="62"/>
      <c r="LVS357" s="342"/>
      <c r="LVT357" s="62"/>
      <c r="LVU357" s="62"/>
      <c r="LVV357" s="62"/>
      <c r="LVW357" s="62"/>
      <c r="LVX357" s="62"/>
      <c r="LVY357" s="62"/>
      <c r="LVZ357" s="62"/>
      <c r="LWA357" s="62"/>
      <c r="LWB357" s="62"/>
      <c r="LWC357" s="62"/>
      <c r="LWH357" s="62"/>
      <c r="LWM357" s="62"/>
      <c r="LXE357" s="342"/>
      <c r="LXF357" s="62"/>
      <c r="LXG357" s="62"/>
      <c r="LXH357" s="62"/>
      <c r="LXI357" s="62"/>
      <c r="LXJ357" s="62"/>
      <c r="LXK357" s="62"/>
      <c r="LXL357" s="62"/>
      <c r="LXM357" s="62"/>
      <c r="LXN357" s="62"/>
      <c r="LXO357" s="62"/>
      <c r="LXT357" s="62"/>
      <c r="LXY357" s="62"/>
      <c r="LYQ357" s="342"/>
      <c r="LYR357" s="62"/>
      <c r="LYS357" s="62"/>
      <c r="LYT357" s="62"/>
      <c r="LYU357" s="62"/>
      <c r="LYV357" s="62"/>
      <c r="LYW357" s="62"/>
      <c r="LYX357" s="62"/>
      <c r="LYY357" s="62"/>
      <c r="LYZ357" s="62"/>
      <c r="LZA357" s="62"/>
      <c r="LZF357" s="62"/>
      <c r="LZK357" s="62"/>
      <c r="MAC357" s="342"/>
      <c r="MAD357" s="62"/>
      <c r="MAE357" s="62"/>
      <c r="MAF357" s="62"/>
      <c r="MAG357" s="62"/>
      <c r="MAH357" s="62"/>
      <c r="MAI357" s="62"/>
      <c r="MAJ357" s="62"/>
      <c r="MAK357" s="62"/>
      <c r="MAL357" s="62"/>
      <c r="MAM357" s="62"/>
      <c r="MAR357" s="62"/>
      <c r="MAW357" s="62"/>
      <c r="MBO357" s="342"/>
      <c r="MBP357" s="62"/>
      <c r="MBQ357" s="62"/>
      <c r="MBR357" s="62"/>
      <c r="MBS357" s="62"/>
      <c r="MBT357" s="62"/>
      <c r="MBU357" s="62"/>
      <c r="MBV357" s="62"/>
      <c r="MBW357" s="62"/>
      <c r="MBX357" s="62"/>
      <c r="MBY357" s="62"/>
      <c r="MCD357" s="62"/>
      <c r="MCI357" s="62"/>
      <c r="MDA357" s="342"/>
      <c r="MDB357" s="62"/>
      <c r="MDC357" s="62"/>
      <c r="MDD357" s="62"/>
      <c r="MDE357" s="62"/>
      <c r="MDF357" s="62"/>
      <c r="MDG357" s="62"/>
      <c r="MDH357" s="62"/>
      <c r="MDI357" s="62"/>
      <c r="MDJ357" s="62"/>
      <c r="MDK357" s="62"/>
      <c r="MDP357" s="62"/>
      <c r="MDU357" s="62"/>
      <c r="MEM357" s="342"/>
      <c r="MEN357" s="62"/>
      <c r="MEO357" s="62"/>
      <c r="MEP357" s="62"/>
      <c r="MEQ357" s="62"/>
      <c r="MER357" s="62"/>
      <c r="MES357" s="62"/>
      <c r="MET357" s="62"/>
      <c r="MEU357" s="62"/>
      <c r="MEV357" s="62"/>
      <c r="MEW357" s="62"/>
      <c r="MFB357" s="62"/>
      <c r="MFG357" s="62"/>
      <c r="MFY357" s="342"/>
      <c r="MFZ357" s="62"/>
      <c r="MGA357" s="62"/>
      <c r="MGB357" s="62"/>
      <c r="MGC357" s="62"/>
      <c r="MGD357" s="62"/>
      <c r="MGE357" s="62"/>
      <c r="MGF357" s="62"/>
      <c r="MGG357" s="62"/>
      <c r="MGH357" s="62"/>
      <c r="MGI357" s="62"/>
      <c r="MGN357" s="62"/>
      <c r="MGS357" s="62"/>
      <c r="MHK357" s="342"/>
      <c r="MHL357" s="62"/>
      <c r="MHM357" s="62"/>
      <c r="MHN357" s="62"/>
      <c r="MHO357" s="62"/>
      <c r="MHP357" s="62"/>
      <c r="MHQ357" s="62"/>
      <c r="MHR357" s="62"/>
      <c r="MHS357" s="62"/>
      <c r="MHT357" s="62"/>
      <c r="MHU357" s="62"/>
      <c r="MHZ357" s="62"/>
      <c r="MIE357" s="62"/>
      <c r="MIW357" s="342"/>
      <c r="MIX357" s="62"/>
      <c r="MIY357" s="62"/>
      <c r="MIZ357" s="62"/>
      <c r="MJA357" s="62"/>
      <c r="MJB357" s="62"/>
      <c r="MJC357" s="62"/>
      <c r="MJD357" s="62"/>
      <c r="MJE357" s="62"/>
      <c r="MJF357" s="62"/>
      <c r="MJG357" s="62"/>
      <c r="MJL357" s="62"/>
      <c r="MJQ357" s="62"/>
      <c r="MKI357" s="342"/>
      <c r="MKJ357" s="62"/>
      <c r="MKK357" s="62"/>
      <c r="MKL357" s="62"/>
      <c r="MKM357" s="62"/>
      <c r="MKN357" s="62"/>
      <c r="MKO357" s="62"/>
      <c r="MKP357" s="62"/>
      <c r="MKQ357" s="62"/>
      <c r="MKR357" s="62"/>
      <c r="MKS357" s="62"/>
      <c r="MKX357" s="62"/>
      <c r="MLC357" s="62"/>
      <c r="MLU357" s="342"/>
      <c r="MLV357" s="62"/>
      <c r="MLW357" s="62"/>
      <c r="MLX357" s="62"/>
      <c r="MLY357" s="62"/>
      <c r="MLZ357" s="62"/>
      <c r="MMA357" s="62"/>
      <c r="MMB357" s="62"/>
      <c r="MMC357" s="62"/>
      <c r="MMD357" s="62"/>
      <c r="MME357" s="62"/>
      <c r="MMJ357" s="62"/>
      <c r="MMO357" s="62"/>
      <c r="MNG357" s="342"/>
      <c r="MNH357" s="62"/>
      <c r="MNI357" s="62"/>
      <c r="MNJ357" s="62"/>
      <c r="MNK357" s="62"/>
      <c r="MNL357" s="62"/>
      <c r="MNM357" s="62"/>
      <c r="MNN357" s="62"/>
      <c r="MNO357" s="62"/>
      <c r="MNP357" s="62"/>
      <c r="MNQ357" s="62"/>
      <c r="MNV357" s="62"/>
      <c r="MOA357" s="62"/>
      <c r="MOS357" s="342"/>
      <c r="MOT357" s="62"/>
      <c r="MOU357" s="62"/>
      <c r="MOV357" s="62"/>
      <c r="MOW357" s="62"/>
      <c r="MOX357" s="62"/>
      <c r="MOY357" s="62"/>
      <c r="MOZ357" s="62"/>
      <c r="MPA357" s="62"/>
      <c r="MPB357" s="62"/>
      <c r="MPC357" s="62"/>
      <c r="MPH357" s="62"/>
      <c r="MPM357" s="62"/>
      <c r="MQE357" s="342"/>
      <c r="MQF357" s="62"/>
      <c r="MQG357" s="62"/>
      <c r="MQH357" s="62"/>
      <c r="MQI357" s="62"/>
      <c r="MQJ357" s="62"/>
      <c r="MQK357" s="62"/>
      <c r="MQL357" s="62"/>
      <c r="MQM357" s="62"/>
      <c r="MQN357" s="62"/>
      <c r="MQO357" s="62"/>
      <c r="MQT357" s="62"/>
      <c r="MQY357" s="62"/>
      <c r="MRQ357" s="342"/>
      <c r="MRR357" s="62"/>
      <c r="MRS357" s="62"/>
      <c r="MRT357" s="62"/>
      <c r="MRU357" s="62"/>
      <c r="MRV357" s="62"/>
      <c r="MRW357" s="62"/>
      <c r="MRX357" s="62"/>
      <c r="MRY357" s="62"/>
      <c r="MRZ357" s="62"/>
      <c r="MSA357" s="62"/>
      <c r="MSF357" s="62"/>
      <c r="MSK357" s="62"/>
      <c r="MTC357" s="342"/>
      <c r="MTD357" s="62"/>
      <c r="MTE357" s="62"/>
      <c r="MTF357" s="62"/>
      <c r="MTG357" s="62"/>
      <c r="MTH357" s="62"/>
      <c r="MTI357" s="62"/>
      <c r="MTJ357" s="62"/>
      <c r="MTK357" s="62"/>
      <c r="MTL357" s="62"/>
      <c r="MTM357" s="62"/>
      <c r="MTR357" s="62"/>
      <c r="MTW357" s="62"/>
      <c r="MUO357" s="342"/>
      <c r="MUP357" s="62"/>
      <c r="MUQ357" s="62"/>
      <c r="MUR357" s="62"/>
      <c r="MUS357" s="62"/>
      <c r="MUT357" s="62"/>
      <c r="MUU357" s="62"/>
      <c r="MUV357" s="62"/>
      <c r="MUW357" s="62"/>
      <c r="MUX357" s="62"/>
      <c r="MUY357" s="62"/>
      <c r="MVD357" s="62"/>
      <c r="MVI357" s="62"/>
      <c r="MWA357" s="342"/>
      <c r="MWB357" s="62"/>
      <c r="MWC357" s="62"/>
      <c r="MWD357" s="62"/>
      <c r="MWE357" s="62"/>
      <c r="MWF357" s="62"/>
      <c r="MWG357" s="62"/>
      <c r="MWH357" s="62"/>
      <c r="MWI357" s="62"/>
      <c r="MWJ357" s="62"/>
      <c r="MWK357" s="62"/>
      <c r="MWP357" s="62"/>
      <c r="MWU357" s="62"/>
      <c r="MXM357" s="342"/>
      <c r="MXN357" s="62"/>
      <c r="MXO357" s="62"/>
      <c r="MXP357" s="62"/>
      <c r="MXQ357" s="62"/>
      <c r="MXR357" s="62"/>
      <c r="MXS357" s="62"/>
      <c r="MXT357" s="62"/>
      <c r="MXU357" s="62"/>
      <c r="MXV357" s="62"/>
      <c r="MXW357" s="62"/>
      <c r="MYB357" s="62"/>
      <c r="MYG357" s="62"/>
      <c r="MYY357" s="342"/>
      <c r="MYZ357" s="62"/>
      <c r="MZA357" s="62"/>
      <c r="MZB357" s="62"/>
      <c r="MZC357" s="62"/>
      <c r="MZD357" s="62"/>
      <c r="MZE357" s="62"/>
      <c r="MZF357" s="62"/>
      <c r="MZG357" s="62"/>
      <c r="MZH357" s="62"/>
      <c r="MZI357" s="62"/>
      <c r="MZN357" s="62"/>
      <c r="MZS357" s="62"/>
      <c r="NAK357" s="342"/>
      <c r="NAL357" s="62"/>
      <c r="NAM357" s="62"/>
      <c r="NAN357" s="62"/>
      <c r="NAO357" s="62"/>
      <c r="NAP357" s="62"/>
      <c r="NAQ357" s="62"/>
      <c r="NAR357" s="62"/>
      <c r="NAS357" s="62"/>
      <c r="NAT357" s="62"/>
      <c r="NAU357" s="62"/>
      <c r="NAZ357" s="62"/>
      <c r="NBE357" s="62"/>
      <c r="NBW357" s="342"/>
      <c r="NBX357" s="62"/>
      <c r="NBY357" s="62"/>
      <c r="NBZ357" s="62"/>
      <c r="NCA357" s="62"/>
      <c r="NCB357" s="62"/>
      <c r="NCC357" s="62"/>
      <c r="NCD357" s="62"/>
      <c r="NCE357" s="62"/>
      <c r="NCF357" s="62"/>
      <c r="NCG357" s="62"/>
      <c r="NCL357" s="62"/>
      <c r="NCQ357" s="62"/>
      <c r="NDI357" s="342"/>
      <c r="NDJ357" s="62"/>
      <c r="NDK357" s="62"/>
      <c r="NDL357" s="62"/>
      <c r="NDM357" s="62"/>
      <c r="NDN357" s="62"/>
      <c r="NDO357" s="62"/>
      <c r="NDP357" s="62"/>
      <c r="NDQ357" s="62"/>
      <c r="NDR357" s="62"/>
      <c r="NDS357" s="62"/>
      <c r="NDX357" s="62"/>
      <c r="NEC357" s="62"/>
      <c r="NEU357" s="342"/>
      <c r="NEV357" s="62"/>
      <c r="NEW357" s="62"/>
      <c r="NEX357" s="62"/>
      <c r="NEY357" s="62"/>
      <c r="NEZ357" s="62"/>
      <c r="NFA357" s="62"/>
      <c r="NFB357" s="62"/>
      <c r="NFC357" s="62"/>
      <c r="NFD357" s="62"/>
      <c r="NFE357" s="62"/>
      <c r="NFJ357" s="62"/>
      <c r="NFO357" s="62"/>
      <c r="NGG357" s="342"/>
      <c r="NGH357" s="62"/>
      <c r="NGI357" s="62"/>
      <c r="NGJ357" s="62"/>
      <c r="NGK357" s="62"/>
      <c r="NGL357" s="62"/>
      <c r="NGM357" s="62"/>
      <c r="NGN357" s="62"/>
      <c r="NGO357" s="62"/>
      <c r="NGP357" s="62"/>
      <c r="NGQ357" s="62"/>
      <c r="NGV357" s="62"/>
      <c r="NHA357" s="62"/>
      <c r="NHS357" s="342"/>
      <c r="NHT357" s="62"/>
      <c r="NHU357" s="62"/>
      <c r="NHV357" s="62"/>
      <c r="NHW357" s="62"/>
      <c r="NHX357" s="62"/>
      <c r="NHY357" s="62"/>
      <c r="NHZ357" s="62"/>
      <c r="NIA357" s="62"/>
      <c r="NIB357" s="62"/>
      <c r="NIC357" s="62"/>
      <c r="NIH357" s="62"/>
      <c r="NIM357" s="62"/>
      <c r="NJE357" s="342"/>
      <c r="NJF357" s="62"/>
      <c r="NJG357" s="62"/>
      <c r="NJH357" s="62"/>
      <c r="NJI357" s="62"/>
      <c r="NJJ357" s="62"/>
      <c r="NJK357" s="62"/>
      <c r="NJL357" s="62"/>
      <c r="NJM357" s="62"/>
      <c r="NJN357" s="62"/>
      <c r="NJO357" s="62"/>
      <c r="NJT357" s="62"/>
      <c r="NJY357" s="62"/>
      <c r="NKQ357" s="342"/>
      <c r="NKR357" s="62"/>
      <c r="NKS357" s="62"/>
      <c r="NKT357" s="62"/>
      <c r="NKU357" s="62"/>
      <c r="NKV357" s="62"/>
      <c r="NKW357" s="62"/>
      <c r="NKX357" s="62"/>
      <c r="NKY357" s="62"/>
      <c r="NKZ357" s="62"/>
      <c r="NLA357" s="62"/>
      <c r="NLF357" s="62"/>
      <c r="NLK357" s="62"/>
      <c r="NMC357" s="342"/>
      <c r="NMD357" s="62"/>
      <c r="NME357" s="62"/>
      <c r="NMF357" s="62"/>
      <c r="NMG357" s="62"/>
      <c r="NMH357" s="62"/>
      <c r="NMI357" s="62"/>
      <c r="NMJ357" s="62"/>
      <c r="NMK357" s="62"/>
      <c r="NML357" s="62"/>
      <c r="NMM357" s="62"/>
      <c r="NMR357" s="62"/>
      <c r="NMW357" s="62"/>
      <c r="NNO357" s="342"/>
      <c r="NNP357" s="62"/>
      <c r="NNQ357" s="62"/>
      <c r="NNR357" s="62"/>
      <c r="NNS357" s="62"/>
      <c r="NNT357" s="62"/>
      <c r="NNU357" s="62"/>
      <c r="NNV357" s="62"/>
      <c r="NNW357" s="62"/>
      <c r="NNX357" s="62"/>
      <c r="NNY357" s="62"/>
      <c r="NOD357" s="62"/>
      <c r="NOI357" s="62"/>
      <c r="NPA357" s="342"/>
      <c r="NPB357" s="62"/>
      <c r="NPC357" s="62"/>
      <c r="NPD357" s="62"/>
      <c r="NPE357" s="62"/>
      <c r="NPF357" s="62"/>
      <c r="NPG357" s="62"/>
      <c r="NPH357" s="62"/>
      <c r="NPI357" s="62"/>
      <c r="NPJ357" s="62"/>
      <c r="NPK357" s="62"/>
      <c r="NPP357" s="62"/>
      <c r="NPU357" s="62"/>
      <c r="NQM357" s="342"/>
      <c r="NQN357" s="62"/>
      <c r="NQO357" s="62"/>
      <c r="NQP357" s="62"/>
      <c r="NQQ357" s="62"/>
      <c r="NQR357" s="62"/>
      <c r="NQS357" s="62"/>
      <c r="NQT357" s="62"/>
      <c r="NQU357" s="62"/>
      <c r="NQV357" s="62"/>
      <c r="NQW357" s="62"/>
      <c r="NRB357" s="62"/>
      <c r="NRG357" s="62"/>
      <c r="NRY357" s="342"/>
      <c r="NRZ357" s="62"/>
      <c r="NSA357" s="62"/>
      <c r="NSB357" s="62"/>
      <c r="NSC357" s="62"/>
      <c r="NSD357" s="62"/>
      <c r="NSE357" s="62"/>
      <c r="NSF357" s="62"/>
      <c r="NSG357" s="62"/>
      <c r="NSH357" s="62"/>
      <c r="NSI357" s="62"/>
      <c r="NSN357" s="62"/>
      <c r="NSS357" s="62"/>
      <c r="NTK357" s="342"/>
      <c r="NTL357" s="62"/>
      <c r="NTM357" s="62"/>
      <c r="NTN357" s="62"/>
      <c r="NTO357" s="62"/>
      <c r="NTP357" s="62"/>
      <c r="NTQ357" s="62"/>
      <c r="NTR357" s="62"/>
      <c r="NTS357" s="62"/>
      <c r="NTT357" s="62"/>
      <c r="NTU357" s="62"/>
      <c r="NTZ357" s="62"/>
      <c r="NUE357" s="62"/>
      <c r="NUW357" s="342"/>
      <c r="NUX357" s="62"/>
      <c r="NUY357" s="62"/>
      <c r="NUZ357" s="62"/>
      <c r="NVA357" s="62"/>
      <c r="NVB357" s="62"/>
      <c r="NVC357" s="62"/>
      <c r="NVD357" s="62"/>
      <c r="NVE357" s="62"/>
      <c r="NVF357" s="62"/>
      <c r="NVG357" s="62"/>
      <c r="NVL357" s="62"/>
      <c r="NVQ357" s="62"/>
      <c r="NWI357" s="342"/>
      <c r="NWJ357" s="62"/>
      <c r="NWK357" s="62"/>
      <c r="NWL357" s="62"/>
      <c r="NWM357" s="62"/>
      <c r="NWN357" s="62"/>
      <c r="NWO357" s="62"/>
      <c r="NWP357" s="62"/>
      <c r="NWQ357" s="62"/>
      <c r="NWR357" s="62"/>
      <c r="NWS357" s="62"/>
      <c r="NWX357" s="62"/>
      <c r="NXC357" s="62"/>
      <c r="NXU357" s="342"/>
      <c r="NXV357" s="62"/>
      <c r="NXW357" s="62"/>
      <c r="NXX357" s="62"/>
      <c r="NXY357" s="62"/>
      <c r="NXZ357" s="62"/>
      <c r="NYA357" s="62"/>
      <c r="NYB357" s="62"/>
      <c r="NYC357" s="62"/>
      <c r="NYD357" s="62"/>
      <c r="NYE357" s="62"/>
      <c r="NYJ357" s="62"/>
      <c r="NYO357" s="62"/>
      <c r="NZG357" s="342"/>
      <c r="NZH357" s="62"/>
      <c r="NZI357" s="62"/>
      <c r="NZJ357" s="62"/>
      <c r="NZK357" s="62"/>
      <c r="NZL357" s="62"/>
      <c r="NZM357" s="62"/>
      <c r="NZN357" s="62"/>
      <c r="NZO357" s="62"/>
      <c r="NZP357" s="62"/>
      <c r="NZQ357" s="62"/>
      <c r="NZV357" s="62"/>
      <c r="OAA357" s="62"/>
      <c r="OAS357" s="342"/>
      <c r="OAT357" s="62"/>
      <c r="OAU357" s="62"/>
      <c r="OAV357" s="62"/>
      <c r="OAW357" s="62"/>
      <c r="OAX357" s="62"/>
      <c r="OAY357" s="62"/>
      <c r="OAZ357" s="62"/>
      <c r="OBA357" s="62"/>
      <c r="OBB357" s="62"/>
      <c r="OBC357" s="62"/>
      <c r="OBH357" s="62"/>
      <c r="OBM357" s="62"/>
      <c r="OCE357" s="342"/>
      <c r="OCF357" s="62"/>
      <c r="OCG357" s="62"/>
      <c r="OCH357" s="62"/>
      <c r="OCI357" s="62"/>
      <c r="OCJ357" s="62"/>
      <c r="OCK357" s="62"/>
      <c r="OCL357" s="62"/>
      <c r="OCM357" s="62"/>
      <c r="OCN357" s="62"/>
      <c r="OCO357" s="62"/>
      <c r="OCT357" s="62"/>
      <c r="OCY357" s="62"/>
      <c r="ODQ357" s="342"/>
      <c r="ODR357" s="62"/>
      <c r="ODS357" s="62"/>
      <c r="ODT357" s="62"/>
      <c r="ODU357" s="62"/>
      <c r="ODV357" s="62"/>
      <c r="ODW357" s="62"/>
      <c r="ODX357" s="62"/>
      <c r="ODY357" s="62"/>
      <c r="ODZ357" s="62"/>
      <c r="OEA357" s="62"/>
      <c r="OEF357" s="62"/>
      <c r="OEK357" s="62"/>
      <c r="OFC357" s="342"/>
      <c r="OFD357" s="62"/>
      <c r="OFE357" s="62"/>
      <c r="OFF357" s="62"/>
      <c r="OFG357" s="62"/>
      <c r="OFH357" s="62"/>
      <c r="OFI357" s="62"/>
      <c r="OFJ357" s="62"/>
      <c r="OFK357" s="62"/>
      <c r="OFL357" s="62"/>
      <c r="OFM357" s="62"/>
      <c r="OFR357" s="62"/>
      <c r="OFW357" s="62"/>
      <c r="OGO357" s="342"/>
      <c r="OGP357" s="62"/>
      <c r="OGQ357" s="62"/>
      <c r="OGR357" s="62"/>
      <c r="OGS357" s="62"/>
      <c r="OGT357" s="62"/>
      <c r="OGU357" s="62"/>
      <c r="OGV357" s="62"/>
      <c r="OGW357" s="62"/>
      <c r="OGX357" s="62"/>
      <c r="OGY357" s="62"/>
      <c r="OHD357" s="62"/>
      <c r="OHI357" s="62"/>
      <c r="OIA357" s="342"/>
      <c r="OIB357" s="62"/>
      <c r="OIC357" s="62"/>
      <c r="OID357" s="62"/>
      <c r="OIE357" s="62"/>
      <c r="OIF357" s="62"/>
      <c r="OIG357" s="62"/>
      <c r="OIH357" s="62"/>
      <c r="OII357" s="62"/>
      <c r="OIJ357" s="62"/>
      <c r="OIK357" s="62"/>
      <c r="OIP357" s="62"/>
      <c r="OIU357" s="62"/>
      <c r="OJM357" s="342"/>
      <c r="OJN357" s="62"/>
      <c r="OJO357" s="62"/>
      <c r="OJP357" s="62"/>
      <c r="OJQ357" s="62"/>
      <c r="OJR357" s="62"/>
      <c r="OJS357" s="62"/>
      <c r="OJT357" s="62"/>
      <c r="OJU357" s="62"/>
      <c r="OJV357" s="62"/>
      <c r="OJW357" s="62"/>
      <c r="OKB357" s="62"/>
      <c r="OKG357" s="62"/>
      <c r="OKY357" s="342"/>
      <c r="OKZ357" s="62"/>
      <c r="OLA357" s="62"/>
      <c r="OLB357" s="62"/>
      <c r="OLC357" s="62"/>
      <c r="OLD357" s="62"/>
      <c r="OLE357" s="62"/>
      <c r="OLF357" s="62"/>
      <c r="OLG357" s="62"/>
      <c r="OLH357" s="62"/>
      <c r="OLI357" s="62"/>
      <c r="OLN357" s="62"/>
      <c r="OLS357" s="62"/>
      <c r="OMK357" s="342"/>
      <c r="OML357" s="62"/>
      <c r="OMM357" s="62"/>
      <c r="OMN357" s="62"/>
      <c r="OMO357" s="62"/>
      <c r="OMP357" s="62"/>
      <c r="OMQ357" s="62"/>
      <c r="OMR357" s="62"/>
      <c r="OMS357" s="62"/>
      <c r="OMT357" s="62"/>
      <c r="OMU357" s="62"/>
      <c r="OMZ357" s="62"/>
      <c r="ONE357" s="62"/>
      <c r="ONW357" s="342"/>
      <c r="ONX357" s="62"/>
      <c r="ONY357" s="62"/>
      <c r="ONZ357" s="62"/>
      <c r="OOA357" s="62"/>
      <c r="OOB357" s="62"/>
      <c r="OOC357" s="62"/>
      <c r="OOD357" s="62"/>
      <c r="OOE357" s="62"/>
      <c r="OOF357" s="62"/>
      <c r="OOG357" s="62"/>
      <c r="OOL357" s="62"/>
      <c r="OOQ357" s="62"/>
      <c r="OPI357" s="342"/>
      <c r="OPJ357" s="62"/>
      <c r="OPK357" s="62"/>
      <c r="OPL357" s="62"/>
      <c r="OPM357" s="62"/>
      <c r="OPN357" s="62"/>
      <c r="OPO357" s="62"/>
      <c r="OPP357" s="62"/>
      <c r="OPQ357" s="62"/>
      <c r="OPR357" s="62"/>
      <c r="OPS357" s="62"/>
      <c r="OPX357" s="62"/>
      <c r="OQC357" s="62"/>
      <c r="OQU357" s="342"/>
      <c r="OQV357" s="62"/>
      <c r="OQW357" s="62"/>
      <c r="OQX357" s="62"/>
      <c r="OQY357" s="62"/>
      <c r="OQZ357" s="62"/>
      <c r="ORA357" s="62"/>
      <c r="ORB357" s="62"/>
      <c r="ORC357" s="62"/>
      <c r="ORD357" s="62"/>
      <c r="ORE357" s="62"/>
      <c r="ORJ357" s="62"/>
      <c r="ORO357" s="62"/>
      <c r="OSG357" s="342"/>
      <c r="OSH357" s="62"/>
      <c r="OSI357" s="62"/>
      <c r="OSJ357" s="62"/>
      <c r="OSK357" s="62"/>
      <c r="OSL357" s="62"/>
      <c r="OSM357" s="62"/>
      <c r="OSN357" s="62"/>
      <c r="OSO357" s="62"/>
      <c r="OSP357" s="62"/>
      <c r="OSQ357" s="62"/>
      <c r="OSV357" s="62"/>
      <c r="OTA357" s="62"/>
      <c r="OTS357" s="342"/>
      <c r="OTT357" s="62"/>
      <c r="OTU357" s="62"/>
      <c r="OTV357" s="62"/>
      <c r="OTW357" s="62"/>
      <c r="OTX357" s="62"/>
      <c r="OTY357" s="62"/>
      <c r="OTZ357" s="62"/>
      <c r="OUA357" s="62"/>
      <c r="OUB357" s="62"/>
      <c r="OUC357" s="62"/>
      <c r="OUH357" s="62"/>
      <c r="OUM357" s="62"/>
      <c r="OVE357" s="342"/>
      <c r="OVF357" s="62"/>
      <c r="OVG357" s="62"/>
      <c r="OVH357" s="62"/>
      <c r="OVI357" s="62"/>
      <c r="OVJ357" s="62"/>
      <c r="OVK357" s="62"/>
      <c r="OVL357" s="62"/>
      <c r="OVM357" s="62"/>
      <c r="OVN357" s="62"/>
      <c r="OVO357" s="62"/>
      <c r="OVT357" s="62"/>
      <c r="OVY357" s="62"/>
      <c r="OWQ357" s="342"/>
      <c r="OWR357" s="62"/>
      <c r="OWS357" s="62"/>
      <c r="OWT357" s="62"/>
      <c r="OWU357" s="62"/>
      <c r="OWV357" s="62"/>
      <c r="OWW357" s="62"/>
      <c r="OWX357" s="62"/>
      <c r="OWY357" s="62"/>
      <c r="OWZ357" s="62"/>
      <c r="OXA357" s="62"/>
      <c r="OXF357" s="62"/>
      <c r="OXK357" s="62"/>
      <c r="OYC357" s="342"/>
      <c r="OYD357" s="62"/>
      <c r="OYE357" s="62"/>
      <c r="OYF357" s="62"/>
      <c r="OYG357" s="62"/>
      <c r="OYH357" s="62"/>
      <c r="OYI357" s="62"/>
      <c r="OYJ357" s="62"/>
      <c r="OYK357" s="62"/>
      <c r="OYL357" s="62"/>
      <c r="OYM357" s="62"/>
      <c r="OYR357" s="62"/>
      <c r="OYW357" s="62"/>
      <c r="OZO357" s="342"/>
      <c r="OZP357" s="62"/>
      <c r="OZQ357" s="62"/>
      <c r="OZR357" s="62"/>
      <c r="OZS357" s="62"/>
      <c r="OZT357" s="62"/>
      <c r="OZU357" s="62"/>
      <c r="OZV357" s="62"/>
      <c r="OZW357" s="62"/>
      <c r="OZX357" s="62"/>
      <c r="OZY357" s="62"/>
      <c r="PAD357" s="62"/>
      <c r="PAI357" s="62"/>
      <c r="PBA357" s="342"/>
      <c r="PBB357" s="62"/>
      <c r="PBC357" s="62"/>
      <c r="PBD357" s="62"/>
      <c r="PBE357" s="62"/>
      <c r="PBF357" s="62"/>
      <c r="PBG357" s="62"/>
      <c r="PBH357" s="62"/>
      <c r="PBI357" s="62"/>
      <c r="PBJ357" s="62"/>
      <c r="PBK357" s="62"/>
      <c r="PBP357" s="62"/>
      <c r="PBU357" s="62"/>
      <c r="PCM357" s="342"/>
      <c r="PCN357" s="62"/>
      <c r="PCO357" s="62"/>
      <c r="PCP357" s="62"/>
      <c r="PCQ357" s="62"/>
      <c r="PCR357" s="62"/>
      <c r="PCS357" s="62"/>
      <c r="PCT357" s="62"/>
      <c r="PCU357" s="62"/>
      <c r="PCV357" s="62"/>
      <c r="PCW357" s="62"/>
      <c r="PDB357" s="62"/>
      <c r="PDG357" s="62"/>
      <c r="PDY357" s="342"/>
      <c r="PDZ357" s="62"/>
      <c r="PEA357" s="62"/>
      <c r="PEB357" s="62"/>
      <c r="PEC357" s="62"/>
      <c r="PED357" s="62"/>
      <c r="PEE357" s="62"/>
      <c r="PEF357" s="62"/>
      <c r="PEG357" s="62"/>
      <c r="PEH357" s="62"/>
      <c r="PEI357" s="62"/>
      <c r="PEN357" s="62"/>
      <c r="PES357" s="62"/>
      <c r="PFK357" s="342"/>
      <c r="PFL357" s="62"/>
      <c r="PFM357" s="62"/>
      <c r="PFN357" s="62"/>
      <c r="PFO357" s="62"/>
      <c r="PFP357" s="62"/>
      <c r="PFQ357" s="62"/>
      <c r="PFR357" s="62"/>
      <c r="PFS357" s="62"/>
      <c r="PFT357" s="62"/>
      <c r="PFU357" s="62"/>
      <c r="PFZ357" s="62"/>
      <c r="PGE357" s="62"/>
      <c r="PGW357" s="342"/>
      <c r="PGX357" s="62"/>
      <c r="PGY357" s="62"/>
      <c r="PGZ357" s="62"/>
      <c r="PHA357" s="62"/>
      <c r="PHB357" s="62"/>
      <c r="PHC357" s="62"/>
      <c r="PHD357" s="62"/>
      <c r="PHE357" s="62"/>
      <c r="PHF357" s="62"/>
      <c r="PHG357" s="62"/>
      <c r="PHL357" s="62"/>
      <c r="PHQ357" s="62"/>
      <c r="PII357" s="342"/>
      <c r="PIJ357" s="62"/>
      <c r="PIK357" s="62"/>
      <c r="PIL357" s="62"/>
      <c r="PIM357" s="62"/>
      <c r="PIN357" s="62"/>
      <c r="PIO357" s="62"/>
      <c r="PIP357" s="62"/>
      <c r="PIQ357" s="62"/>
      <c r="PIR357" s="62"/>
      <c r="PIS357" s="62"/>
      <c r="PIX357" s="62"/>
      <c r="PJC357" s="62"/>
      <c r="PJU357" s="342"/>
      <c r="PJV357" s="62"/>
      <c r="PJW357" s="62"/>
      <c r="PJX357" s="62"/>
      <c r="PJY357" s="62"/>
      <c r="PJZ357" s="62"/>
      <c r="PKA357" s="62"/>
      <c r="PKB357" s="62"/>
      <c r="PKC357" s="62"/>
      <c r="PKD357" s="62"/>
      <c r="PKE357" s="62"/>
      <c r="PKJ357" s="62"/>
      <c r="PKO357" s="62"/>
      <c r="PLG357" s="342"/>
      <c r="PLH357" s="62"/>
      <c r="PLI357" s="62"/>
      <c r="PLJ357" s="62"/>
      <c r="PLK357" s="62"/>
      <c r="PLL357" s="62"/>
      <c r="PLM357" s="62"/>
      <c r="PLN357" s="62"/>
      <c r="PLO357" s="62"/>
      <c r="PLP357" s="62"/>
      <c r="PLQ357" s="62"/>
      <c r="PLV357" s="62"/>
      <c r="PMA357" s="62"/>
      <c r="PMS357" s="342"/>
      <c r="PMT357" s="62"/>
      <c r="PMU357" s="62"/>
      <c r="PMV357" s="62"/>
      <c r="PMW357" s="62"/>
      <c r="PMX357" s="62"/>
      <c r="PMY357" s="62"/>
      <c r="PMZ357" s="62"/>
      <c r="PNA357" s="62"/>
      <c r="PNB357" s="62"/>
      <c r="PNC357" s="62"/>
      <c r="PNH357" s="62"/>
      <c r="PNM357" s="62"/>
      <c r="POE357" s="342"/>
      <c r="POF357" s="62"/>
      <c r="POG357" s="62"/>
      <c r="POH357" s="62"/>
      <c r="POI357" s="62"/>
      <c r="POJ357" s="62"/>
      <c r="POK357" s="62"/>
      <c r="POL357" s="62"/>
      <c r="POM357" s="62"/>
      <c r="PON357" s="62"/>
      <c r="POO357" s="62"/>
      <c r="POT357" s="62"/>
      <c r="POY357" s="62"/>
      <c r="PPQ357" s="342"/>
      <c r="PPR357" s="62"/>
      <c r="PPS357" s="62"/>
      <c r="PPT357" s="62"/>
      <c r="PPU357" s="62"/>
      <c r="PPV357" s="62"/>
      <c r="PPW357" s="62"/>
      <c r="PPX357" s="62"/>
      <c r="PPY357" s="62"/>
      <c r="PPZ357" s="62"/>
      <c r="PQA357" s="62"/>
      <c r="PQF357" s="62"/>
      <c r="PQK357" s="62"/>
      <c r="PRC357" s="342"/>
      <c r="PRD357" s="62"/>
      <c r="PRE357" s="62"/>
      <c r="PRF357" s="62"/>
      <c r="PRG357" s="62"/>
      <c r="PRH357" s="62"/>
      <c r="PRI357" s="62"/>
      <c r="PRJ357" s="62"/>
      <c r="PRK357" s="62"/>
      <c r="PRL357" s="62"/>
      <c r="PRM357" s="62"/>
      <c r="PRR357" s="62"/>
      <c r="PRW357" s="62"/>
      <c r="PSO357" s="342"/>
      <c r="PSP357" s="62"/>
      <c r="PSQ357" s="62"/>
      <c r="PSR357" s="62"/>
      <c r="PSS357" s="62"/>
      <c r="PST357" s="62"/>
      <c r="PSU357" s="62"/>
      <c r="PSV357" s="62"/>
      <c r="PSW357" s="62"/>
      <c r="PSX357" s="62"/>
      <c r="PSY357" s="62"/>
      <c r="PTD357" s="62"/>
      <c r="PTI357" s="62"/>
      <c r="PUA357" s="342"/>
      <c r="PUB357" s="62"/>
      <c r="PUC357" s="62"/>
      <c r="PUD357" s="62"/>
      <c r="PUE357" s="62"/>
      <c r="PUF357" s="62"/>
      <c r="PUG357" s="62"/>
      <c r="PUH357" s="62"/>
      <c r="PUI357" s="62"/>
      <c r="PUJ357" s="62"/>
      <c r="PUK357" s="62"/>
      <c r="PUP357" s="62"/>
      <c r="PUU357" s="62"/>
      <c r="PVM357" s="342"/>
      <c r="PVN357" s="62"/>
      <c r="PVO357" s="62"/>
      <c r="PVP357" s="62"/>
      <c r="PVQ357" s="62"/>
      <c r="PVR357" s="62"/>
      <c r="PVS357" s="62"/>
      <c r="PVT357" s="62"/>
      <c r="PVU357" s="62"/>
      <c r="PVV357" s="62"/>
      <c r="PVW357" s="62"/>
      <c r="PWB357" s="62"/>
      <c r="PWG357" s="62"/>
      <c r="PWY357" s="342"/>
      <c r="PWZ357" s="62"/>
      <c r="PXA357" s="62"/>
      <c r="PXB357" s="62"/>
      <c r="PXC357" s="62"/>
      <c r="PXD357" s="62"/>
      <c r="PXE357" s="62"/>
      <c r="PXF357" s="62"/>
      <c r="PXG357" s="62"/>
      <c r="PXH357" s="62"/>
      <c r="PXI357" s="62"/>
      <c r="PXN357" s="62"/>
      <c r="PXS357" s="62"/>
      <c r="PYK357" s="342"/>
      <c r="PYL357" s="62"/>
      <c r="PYM357" s="62"/>
      <c r="PYN357" s="62"/>
      <c r="PYO357" s="62"/>
      <c r="PYP357" s="62"/>
      <c r="PYQ357" s="62"/>
      <c r="PYR357" s="62"/>
      <c r="PYS357" s="62"/>
      <c r="PYT357" s="62"/>
      <c r="PYU357" s="62"/>
      <c r="PYZ357" s="62"/>
      <c r="PZE357" s="62"/>
      <c r="PZW357" s="342"/>
      <c r="PZX357" s="62"/>
      <c r="PZY357" s="62"/>
      <c r="PZZ357" s="62"/>
      <c r="QAA357" s="62"/>
      <c r="QAB357" s="62"/>
      <c r="QAC357" s="62"/>
      <c r="QAD357" s="62"/>
      <c r="QAE357" s="62"/>
      <c r="QAF357" s="62"/>
      <c r="QAG357" s="62"/>
      <c r="QAL357" s="62"/>
      <c r="QAQ357" s="62"/>
      <c r="QBI357" s="342"/>
      <c r="QBJ357" s="62"/>
      <c r="QBK357" s="62"/>
      <c r="QBL357" s="62"/>
      <c r="QBM357" s="62"/>
      <c r="QBN357" s="62"/>
      <c r="QBO357" s="62"/>
      <c r="QBP357" s="62"/>
      <c r="QBQ357" s="62"/>
      <c r="QBR357" s="62"/>
      <c r="QBS357" s="62"/>
      <c r="QBX357" s="62"/>
      <c r="QCC357" s="62"/>
      <c r="QCU357" s="342"/>
      <c r="QCV357" s="62"/>
      <c r="QCW357" s="62"/>
      <c r="QCX357" s="62"/>
      <c r="QCY357" s="62"/>
      <c r="QCZ357" s="62"/>
      <c r="QDA357" s="62"/>
      <c r="QDB357" s="62"/>
      <c r="QDC357" s="62"/>
      <c r="QDD357" s="62"/>
      <c r="QDE357" s="62"/>
      <c r="QDJ357" s="62"/>
      <c r="QDO357" s="62"/>
      <c r="QEG357" s="342"/>
      <c r="QEH357" s="62"/>
      <c r="QEI357" s="62"/>
      <c r="QEJ357" s="62"/>
      <c r="QEK357" s="62"/>
      <c r="QEL357" s="62"/>
      <c r="QEM357" s="62"/>
      <c r="QEN357" s="62"/>
      <c r="QEO357" s="62"/>
      <c r="QEP357" s="62"/>
      <c r="QEQ357" s="62"/>
      <c r="QEV357" s="62"/>
      <c r="QFA357" s="62"/>
      <c r="QFS357" s="342"/>
      <c r="QFT357" s="62"/>
      <c r="QFU357" s="62"/>
      <c r="QFV357" s="62"/>
      <c r="QFW357" s="62"/>
      <c r="QFX357" s="62"/>
      <c r="QFY357" s="62"/>
      <c r="QFZ357" s="62"/>
      <c r="QGA357" s="62"/>
      <c r="QGB357" s="62"/>
      <c r="QGC357" s="62"/>
      <c r="QGH357" s="62"/>
      <c r="QGM357" s="62"/>
      <c r="QHE357" s="342"/>
      <c r="QHF357" s="62"/>
      <c r="QHG357" s="62"/>
      <c r="QHH357" s="62"/>
      <c r="QHI357" s="62"/>
      <c r="QHJ357" s="62"/>
      <c r="QHK357" s="62"/>
      <c r="QHL357" s="62"/>
      <c r="QHM357" s="62"/>
      <c r="QHN357" s="62"/>
      <c r="QHO357" s="62"/>
      <c r="QHT357" s="62"/>
      <c r="QHY357" s="62"/>
      <c r="QIQ357" s="342"/>
      <c r="QIR357" s="62"/>
      <c r="QIS357" s="62"/>
      <c r="QIT357" s="62"/>
      <c r="QIU357" s="62"/>
      <c r="QIV357" s="62"/>
      <c r="QIW357" s="62"/>
      <c r="QIX357" s="62"/>
      <c r="QIY357" s="62"/>
      <c r="QIZ357" s="62"/>
      <c r="QJA357" s="62"/>
      <c r="QJF357" s="62"/>
      <c r="QJK357" s="62"/>
      <c r="QKC357" s="342"/>
      <c r="QKD357" s="62"/>
      <c r="QKE357" s="62"/>
      <c r="QKF357" s="62"/>
      <c r="QKG357" s="62"/>
      <c r="QKH357" s="62"/>
      <c r="QKI357" s="62"/>
      <c r="QKJ357" s="62"/>
      <c r="QKK357" s="62"/>
      <c r="QKL357" s="62"/>
      <c r="QKM357" s="62"/>
      <c r="QKR357" s="62"/>
      <c r="QKW357" s="62"/>
      <c r="QLO357" s="342"/>
      <c r="QLP357" s="62"/>
      <c r="QLQ357" s="62"/>
      <c r="QLR357" s="62"/>
      <c r="QLS357" s="62"/>
      <c r="QLT357" s="62"/>
      <c r="QLU357" s="62"/>
      <c r="QLV357" s="62"/>
      <c r="QLW357" s="62"/>
      <c r="QLX357" s="62"/>
      <c r="QLY357" s="62"/>
      <c r="QMD357" s="62"/>
      <c r="QMI357" s="62"/>
      <c r="QNA357" s="342"/>
      <c r="QNB357" s="62"/>
      <c r="QNC357" s="62"/>
      <c r="QND357" s="62"/>
      <c r="QNE357" s="62"/>
      <c r="QNF357" s="62"/>
      <c r="QNG357" s="62"/>
      <c r="QNH357" s="62"/>
      <c r="QNI357" s="62"/>
      <c r="QNJ357" s="62"/>
      <c r="QNK357" s="62"/>
      <c r="QNP357" s="62"/>
      <c r="QNU357" s="62"/>
      <c r="QOM357" s="342"/>
      <c r="QON357" s="62"/>
      <c r="QOO357" s="62"/>
      <c r="QOP357" s="62"/>
      <c r="QOQ357" s="62"/>
      <c r="QOR357" s="62"/>
      <c r="QOS357" s="62"/>
      <c r="QOT357" s="62"/>
      <c r="QOU357" s="62"/>
      <c r="QOV357" s="62"/>
      <c r="QOW357" s="62"/>
      <c r="QPB357" s="62"/>
      <c r="QPG357" s="62"/>
      <c r="QPY357" s="342"/>
      <c r="QPZ357" s="62"/>
      <c r="QQA357" s="62"/>
      <c r="QQB357" s="62"/>
      <c r="QQC357" s="62"/>
      <c r="QQD357" s="62"/>
      <c r="QQE357" s="62"/>
      <c r="QQF357" s="62"/>
      <c r="QQG357" s="62"/>
      <c r="QQH357" s="62"/>
      <c r="QQI357" s="62"/>
      <c r="QQN357" s="62"/>
      <c r="QQS357" s="62"/>
      <c r="QRK357" s="342"/>
      <c r="QRL357" s="62"/>
      <c r="QRM357" s="62"/>
      <c r="QRN357" s="62"/>
      <c r="QRO357" s="62"/>
      <c r="QRP357" s="62"/>
      <c r="QRQ357" s="62"/>
      <c r="QRR357" s="62"/>
      <c r="QRS357" s="62"/>
      <c r="QRT357" s="62"/>
      <c r="QRU357" s="62"/>
      <c r="QRZ357" s="62"/>
      <c r="QSE357" s="62"/>
      <c r="QSW357" s="342"/>
      <c r="QSX357" s="62"/>
      <c r="QSY357" s="62"/>
      <c r="QSZ357" s="62"/>
      <c r="QTA357" s="62"/>
      <c r="QTB357" s="62"/>
      <c r="QTC357" s="62"/>
      <c r="QTD357" s="62"/>
      <c r="QTE357" s="62"/>
      <c r="QTF357" s="62"/>
      <c r="QTG357" s="62"/>
      <c r="QTL357" s="62"/>
      <c r="QTQ357" s="62"/>
      <c r="QUI357" s="342"/>
      <c r="QUJ357" s="62"/>
      <c r="QUK357" s="62"/>
      <c r="QUL357" s="62"/>
      <c r="QUM357" s="62"/>
      <c r="QUN357" s="62"/>
      <c r="QUO357" s="62"/>
      <c r="QUP357" s="62"/>
      <c r="QUQ357" s="62"/>
      <c r="QUR357" s="62"/>
      <c r="QUS357" s="62"/>
      <c r="QUX357" s="62"/>
      <c r="QVC357" s="62"/>
      <c r="QVU357" s="342"/>
      <c r="QVV357" s="62"/>
      <c r="QVW357" s="62"/>
      <c r="QVX357" s="62"/>
      <c r="QVY357" s="62"/>
      <c r="QVZ357" s="62"/>
      <c r="QWA357" s="62"/>
      <c r="QWB357" s="62"/>
      <c r="QWC357" s="62"/>
      <c r="QWD357" s="62"/>
      <c r="QWE357" s="62"/>
      <c r="QWJ357" s="62"/>
      <c r="QWO357" s="62"/>
      <c r="QXG357" s="342"/>
      <c r="QXH357" s="62"/>
      <c r="QXI357" s="62"/>
      <c r="QXJ357" s="62"/>
      <c r="QXK357" s="62"/>
      <c r="QXL357" s="62"/>
      <c r="QXM357" s="62"/>
      <c r="QXN357" s="62"/>
      <c r="QXO357" s="62"/>
      <c r="QXP357" s="62"/>
      <c r="QXQ357" s="62"/>
      <c r="QXV357" s="62"/>
      <c r="QYA357" s="62"/>
      <c r="QYS357" s="342"/>
      <c r="QYT357" s="62"/>
      <c r="QYU357" s="62"/>
      <c r="QYV357" s="62"/>
      <c r="QYW357" s="62"/>
      <c r="QYX357" s="62"/>
      <c r="QYY357" s="62"/>
      <c r="QYZ357" s="62"/>
      <c r="QZA357" s="62"/>
      <c r="QZB357" s="62"/>
      <c r="QZC357" s="62"/>
      <c r="QZH357" s="62"/>
      <c r="QZM357" s="62"/>
      <c r="RAE357" s="342"/>
      <c r="RAF357" s="62"/>
      <c r="RAG357" s="62"/>
      <c r="RAH357" s="62"/>
      <c r="RAI357" s="62"/>
      <c r="RAJ357" s="62"/>
      <c r="RAK357" s="62"/>
      <c r="RAL357" s="62"/>
      <c r="RAM357" s="62"/>
      <c r="RAN357" s="62"/>
      <c r="RAO357" s="62"/>
      <c r="RAT357" s="62"/>
      <c r="RAY357" s="62"/>
      <c r="RBQ357" s="342"/>
      <c r="RBR357" s="62"/>
      <c r="RBS357" s="62"/>
      <c r="RBT357" s="62"/>
      <c r="RBU357" s="62"/>
      <c r="RBV357" s="62"/>
      <c r="RBW357" s="62"/>
      <c r="RBX357" s="62"/>
      <c r="RBY357" s="62"/>
      <c r="RBZ357" s="62"/>
      <c r="RCA357" s="62"/>
      <c r="RCF357" s="62"/>
      <c r="RCK357" s="62"/>
      <c r="RDC357" s="342"/>
      <c r="RDD357" s="62"/>
      <c r="RDE357" s="62"/>
      <c r="RDF357" s="62"/>
      <c r="RDG357" s="62"/>
      <c r="RDH357" s="62"/>
      <c r="RDI357" s="62"/>
      <c r="RDJ357" s="62"/>
      <c r="RDK357" s="62"/>
      <c r="RDL357" s="62"/>
      <c r="RDM357" s="62"/>
      <c r="RDR357" s="62"/>
      <c r="RDW357" s="62"/>
      <c r="REO357" s="342"/>
      <c r="REP357" s="62"/>
      <c r="REQ357" s="62"/>
      <c r="RER357" s="62"/>
      <c r="RES357" s="62"/>
      <c r="RET357" s="62"/>
      <c r="REU357" s="62"/>
      <c r="REV357" s="62"/>
      <c r="REW357" s="62"/>
      <c r="REX357" s="62"/>
      <c r="REY357" s="62"/>
      <c r="RFD357" s="62"/>
      <c r="RFI357" s="62"/>
      <c r="RGA357" s="342"/>
      <c r="RGB357" s="62"/>
      <c r="RGC357" s="62"/>
      <c r="RGD357" s="62"/>
      <c r="RGE357" s="62"/>
      <c r="RGF357" s="62"/>
      <c r="RGG357" s="62"/>
      <c r="RGH357" s="62"/>
      <c r="RGI357" s="62"/>
      <c r="RGJ357" s="62"/>
      <c r="RGK357" s="62"/>
      <c r="RGP357" s="62"/>
      <c r="RGU357" s="62"/>
      <c r="RHM357" s="342"/>
      <c r="RHN357" s="62"/>
      <c r="RHO357" s="62"/>
      <c r="RHP357" s="62"/>
      <c r="RHQ357" s="62"/>
      <c r="RHR357" s="62"/>
      <c r="RHS357" s="62"/>
      <c r="RHT357" s="62"/>
      <c r="RHU357" s="62"/>
      <c r="RHV357" s="62"/>
      <c r="RHW357" s="62"/>
      <c r="RIB357" s="62"/>
      <c r="RIG357" s="62"/>
      <c r="RIY357" s="342"/>
      <c r="RIZ357" s="62"/>
      <c r="RJA357" s="62"/>
      <c r="RJB357" s="62"/>
      <c r="RJC357" s="62"/>
      <c r="RJD357" s="62"/>
      <c r="RJE357" s="62"/>
      <c r="RJF357" s="62"/>
      <c r="RJG357" s="62"/>
      <c r="RJH357" s="62"/>
      <c r="RJI357" s="62"/>
      <c r="RJN357" s="62"/>
      <c r="RJS357" s="62"/>
      <c r="RKK357" s="342"/>
      <c r="RKL357" s="62"/>
      <c r="RKM357" s="62"/>
      <c r="RKN357" s="62"/>
      <c r="RKO357" s="62"/>
      <c r="RKP357" s="62"/>
      <c r="RKQ357" s="62"/>
      <c r="RKR357" s="62"/>
      <c r="RKS357" s="62"/>
      <c r="RKT357" s="62"/>
      <c r="RKU357" s="62"/>
      <c r="RKZ357" s="62"/>
      <c r="RLE357" s="62"/>
      <c r="RLW357" s="342"/>
      <c r="RLX357" s="62"/>
      <c r="RLY357" s="62"/>
      <c r="RLZ357" s="62"/>
      <c r="RMA357" s="62"/>
      <c r="RMB357" s="62"/>
      <c r="RMC357" s="62"/>
      <c r="RMD357" s="62"/>
      <c r="RME357" s="62"/>
      <c r="RMF357" s="62"/>
      <c r="RMG357" s="62"/>
      <c r="RML357" s="62"/>
      <c r="RMQ357" s="62"/>
      <c r="RNI357" s="342"/>
      <c r="RNJ357" s="62"/>
      <c r="RNK357" s="62"/>
      <c r="RNL357" s="62"/>
      <c r="RNM357" s="62"/>
      <c r="RNN357" s="62"/>
      <c r="RNO357" s="62"/>
      <c r="RNP357" s="62"/>
      <c r="RNQ357" s="62"/>
      <c r="RNR357" s="62"/>
      <c r="RNS357" s="62"/>
      <c r="RNX357" s="62"/>
      <c r="ROC357" s="62"/>
      <c r="ROU357" s="342"/>
      <c r="ROV357" s="62"/>
      <c r="ROW357" s="62"/>
      <c r="ROX357" s="62"/>
      <c r="ROY357" s="62"/>
      <c r="ROZ357" s="62"/>
      <c r="RPA357" s="62"/>
      <c r="RPB357" s="62"/>
      <c r="RPC357" s="62"/>
      <c r="RPD357" s="62"/>
      <c r="RPE357" s="62"/>
      <c r="RPJ357" s="62"/>
      <c r="RPO357" s="62"/>
      <c r="RQG357" s="342"/>
      <c r="RQH357" s="62"/>
      <c r="RQI357" s="62"/>
      <c r="RQJ357" s="62"/>
      <c r="RQK357" s="62"/>
      <c r="RQL357" s="62"/>
      <c r="RQM357" s="62"/>
      <c r="RQN357" s="62"/>
      <c r="RQO357" s="62"/>
      <c r="RQP357" s="62"/>
      <c r="RQQ357" s="62"/>
      <c r="RQV357" s="62"/>
      <c r="RRA357" s="62"/>
      <c r="RRS357" s="342"/>
      <c r="RRT357" s="62"/>
      <c r="RRU357" s="62"/>
      <c r="RRV357" s="62"/>
      <c r="RRW357" s="62"/>
      <c r="RRX357" s="62"/>
      <c r="RRY357" s="62"/>
      <c r="RRZ357" s="62"/>
      <c r="RSA357" s="62"/>
      <c r="RSB357" s="62"/>
      <c r="RSC357" s="62"/>
      <c r="RSH357" s="62"/>
      <c r="RSM357" s="62"/>
      <c r="RTE357" s="342"/>
      <c r="RTF357" s="62"/>
      <c r="RTG357" s="62"/>
      <c r="RTH357" s="62"/>
      <c r="RTI357" s="62"/>
      <c r="RTJ357" s="62"/>
      <c r="RTK357" s="62"/>
      <c r="RTL357" s="62"/>
      <c r="RTM357" s="62"/>
      <c r="RTN357" s="62"/>
      <c r="RTO357" s="62"/>
      <c r="RTT357" s="62"/>
      <c r="RTY357" s="62"/>
      <c r="RUQ357" s="342"/>
      <c r="RUR357" s="62"/>
      <c r="RUS357" s="62"/>
      <c r="RUT357" s="62"/>
      <c r="RUU357" s="62"/>
      <c r="RUV357" s="62"/>
      <c r="RUW357" s="62"/>
      <c r="RUX357" s="62"/>
      <c r="RUY357" s="62"/>
      <c r="RUZ357" s="62"/>
      <c r="RVA357" s="62"/>
      <c r="RVF357" s="62"/>
      <c r="RVK357" s="62"/>
      <c r="RWC357" s="342"/>
      <c r="RWD357" s="62"/>
      <c r="RWE357" s="62"/>
      <c r="RWF357" s="62"/>
      <c r="RWG357" s="62"/>
      <c r="RWH357" s="62"/>
      <c r="RWI357" s="62"/>
      <c r="RWJ357" s="62"/>
      <c r="RWK357" s="62"/>
      <c r="RWL357" s="62"/>
      <c r="RWM357" s="62"/>
      <c r="RWR357" s="62"/>
      <c r="RWW357" s="62"/>
      <c r="RXO357" s="342"/>
      <c r="RXP357" s="62"/>
      <c r="RXQ357" s="62"/>
      <c r="RXR357" s="62"/>
      <c r="RXS357" s="62"/>
      <c r="RXT357" s="62"/>
      <c r="RXU357" s="62"/>
      <c r="RXV357" s="62"/>
      <c r="RXW357" s="62"/>
      <c r="RXX357" s="62"/>
      <c r="RXY357" s="62"/>
      <c r="RYD357" s="62"/>
      <c r="RYI357" s="62"/>
      <c r="RZA357" s="342"/>
      <c r="RZB357" s="62"/>
      <c r="RZC357" s="62"/>
      <c r="RZD357" s="62"/>
      <c r="RZE357" s="62"/>
      <c r="RZF357" s="62"/>
      <c r="RZG357" s="62"/>
      <c r="RZH357" s="62"/>
      <c r="RZI357" s="62"/>
      <c r="RZJ357" s="62"/>
      <c r="RZK357" s="62"/>
      <c r="RZP357" s="62"/>
      <c r="RZU357" s="62"/>
      <c r="SAM357" s="342"/>
      <c r="SAN357" s="62"/>
      <c r="SAO357" s="62"/>
      <c r="SAP357" s="62"/>
      <c r="SAQ357" s="62"/>
      <c r="SAR357" s="62"/>
      <c r="SAS357" s="62"/>
      <c r="SAT357" s="62"/>
      <c r="SAU357" s="62"/>
      <c r="SAV357" s="62"/>
      <c r="SAW357" s="62"/>
      <c r="SBB357" s="62"/>
      <c r="SBG357" s="62"/>
      <c r="SBY357" s="342"/>
      <c r="SBZ357" s="62"/>
      <c r="SCA357" s="62"/>
      <c r="SCB357" s="62"/>
      <c r="SCC357" s="62"/>
      <c r="SCD357" s="62"/>
      <c r="SCE357" s="62"/>
      <c r="SCF357" s="62"/>
      <c r="SCG357" s="62"/>
      <c r="SCH357" s="62"/>
      <c r="SCI357" s="62"/>
      <c r="SCN357" s="62"/>
      <c r="SCS357" s="62"/>
      <c r="SDK357" s="342"/>
      <c r="SDL357" s="62"/>
      <c r="SDM357" s="62"/>
      <c r="SDN357" s="62"/>
      <c r="SDO357" s="62"/>
      <c r="SDP357" s="62"/>
      <c r="SDQ357" s="62"/>
      <c r="SDR357" s="62"/>
      <c r="SDS357" s="62"/>
      <c r="SDT357" s="62"/>
      <c r="SDU357" s="62"/>
      <c r="SDZ357" s="62"/>
      <c r="SEE357" s="62"/>
      <c r="SEW357" s="342"/>
      <c r="SEX357" s="62"/>
      <c r="SEY357" s="62"/>
      <c r="SEZ357" s="62"/>
      <c r="SFA357" s="62"/>
      <c r="SFB357" s="62"/>
      <c r="SFC357" s="62"/>
      <c r="SFD357" s="62"/>
      <c r="SFE357" s="62"/>
      <c r="SFF357" s="62"/>
      <c r="SFG357" s="62"/>
      <c r="SFL357" s="62"/>
      <c r="SFQ357" s="62"/>
      <c r="SGI357" s="342"/>
      <c r="SGJ357" s="62"/>
      <c r="SGK357" s="62"/>
      <c r="SGL357" s="62"/>
      <c r="SGM357" s="62"/>
      <c r="SGN357" s="62"/>
      <c r="SGO357" s="62"/>
      <c r="SGP357" s="62"/>
      <c r="SGQ357" s="62"/>
      <c r="SGR357" s="62"/>
      <c r="SGS357" s="62"/>
      <c r="SGX357" s="62"/>
      <c r="SHC357" s="62"/>
      <c r="SHU357" s="342"/>
      <c r="SHV357" s="62"/>
      <c r="SHW357" s="62"/>
      <c r="SHX357" s="62"/>
      <c r="SHY357" s="62"/>
      <c r="SHZ357" s="62"/>
      <c r="SIA357" s="62"/>
      <c r="SIB357" s="62"/>
      <c r="SIC357" s="62"/>
      <c r="SID357" s="62"/>
      <c r="SIE357" s="62"/>
      <c r="SIJ357" s="62"/>
      <c r="SIO357" s="62"/>
      <c r="SJG357" s="342"/>
      <c r="SJH357" s="62"/>
      <c r="SJI357" s="62"/>
      <c r="SJJ357" s="62"/>
      <c r="SJK357" s="62"/>
      <c r="SJL357" s="62"/>
      <c r="SJM357" s="62"/>
      <c r="SJN357" s="62"/>
      <c r="SJO357" s="62"/>
      <c r="SJP357" s="62"/>
      <c r="SJQ357" s="62"/>
      <c r="SJV357" s="62"/>
      <c r="SKA357" s="62"/>
      <c r="SKS357" s="342"/>
      <c r="SKT357" s="62"/>
      <c r="SKU357" s="62"/>
      <c r="SKV357" s="62"/>
      <c r="SKW357" s="62"/>
      <c r="SKX357" s="62"/>
      <c r="SKY357" s="62"/>
      <c r="SKZ357" s="62"/>
      <c r="SLA357" s="62"/>
      <c r="SLB357" s="62"/>
      <c r="SLC357" s="62"/>
      <c r="SLH357" s="62"/>
      <c r="SLM357" s="62"/>
      <c r="SME357" s="342"/>
      <c r="SMF357" s="62"/>
      <c r="SMG357" s="62"/>
      <c r="SMH357" s="62"/>
      <c r="SMI357" s="62"/>
      <c r="SMJ357" s="62"/>
      <c r="SMK357" s="62"/>
      <c r="SML357" s="62"/>
      <c r="SMM357" s="62"/>
      <c r="SMN357" s="62"/>
      <c r="SMO357" s="62"/>
      <c r="SMT357" s="62"/>
      <c r="SMY357" s="62"/>
      <c r="SNQ357" s="342"/>
      <c r="SNR357" s="62"/>
      <c r="SNS357" s="62"/>
      <c r="SNT357" s="62"/>
      <c r="SNU357" s="62"/>
      <c r="SNV357" s="62"/>
      <c r="SNW357" s="62"/>
      <c r="SNX357" s="62"/>
      <c r="SNY357" s="62"/>
      <c r="SNZ357" s="62"/>
      <c r="SOA357" s="62"/>
      <c r="SOF357" s="62"/>
      <c r="SOK357" s="62"/>
      <c r="SPC357" s="342"/>
      <c r="SPD357" s="62"/>
      <c r="SPE357" s="62"/>
      <c r="SPF357" s="62"/>
      <c r="SPG357" s="62"/>
      <c r="SPH357" s="62"/>
      <c r="SPI357" s="62"/>
      <c r="SPJ357" s="62"/>
      <c r="SPK357" s="62"/>
      <c r="SPL357" s="62"/>
      <c r="SPM357" s="62"/>
      <c r="SPR357" s="62"/>
      <c r="SPW357" s="62"/>
      <c r="SQO357" s="342"/>
      <c r="SQP357" s="62"/>
      <c r="SQQ357" s="62"/>
      <c r="SQR357" s="62"/>
      <c r="SQS357" s="62"/>
      <c r="SQT357" s="62"/>
      <c r="SQU357" s="62"/>
      <c r="SQV357" s="62"/>
      <c r="SQW357" s="62"/>
      <c r="SQX357" s="62"/>
      <c r="SQY357" s="62"/>
      <c r="SRD357" s="62"/>
      <c r="SRI357" s="62"/>
      <c r="SSA357" s="342"/>
      <c r="SSB357" s="62"/>
      <c r="SSC357" s="62"/>
      <c r="SSD357" s="62"/>
      <c r="SSE357" s="62"/>
      <c r="SSF357" s="62"/>
      <c r="SSG357" s="62"/>
      <c r="SSH357" s="62"/>
      <c r="SSI357" s="62"/>
      <c r="SSJ357" s="62"/>
      <c r="SSK357" s="62"/>
      <c r="SSP357" s="62"/>
      <c r="SSU357" s="62"/>
      <c r="STM357" s="342"/>
      <c r="STN357" s="62"/>
      <c r="STO357" s="62"/>
      <c r="STP357" s="62"/>
      <c r="STQ357" s="62"/>
      <c r="STR357" s="62"/>
      <c r="STS357" s="62"/>
      <c r="STT357" s="62"/>
      <c r="STU357" s="62"/>
      <c r="STV357" s="62"/>
      <c r="STW357" s="62"/>
      <c r="SUB357" s="62"/>
      <c r="SUG357" s="62"/>
      <c r="SUY357" s="342"/>
      <c r="SUZ357" s="62"/>
      <c r="SVA357" s="62"/>
      <c r="SVB357" s="62"/>
      <c r="SVC357" s="62"/>
      <c r="SVD357" s="62"/>
      <c r="SVE357" s="62"/>
      <c r="SVF357" s="62"/>
      <c r="SVG357" s="62"/>
      <c r="SVH357" s="62"/>
      <c r="SVI357" s="62"/>
      <c r="SVN357" s="62"/>
      <c r="SVS357" s="62"/>
      <c r="SWK357" s="342"/>
      <c r="SWL357" s="62"/>
      <c r="SWM357" s="62"/>
      <c r="SWN357" s="62"/>
      <c r="SWO357" s="62"/>
      <c r="SWP357" s="62"/>
      <c r="SWQ357" s="62"/>
      <c r="SWR357" s="62"/>
      <c r="SWS357" s="62"/>
      <c r="SWT357" s="62"/>
      <c r="SWU357" s="62"/>
      <c r="SWZ357" s="62"/>
      <c r="SXE357" s="62"/>
      <c r="SXW357" s="342"/>
      <c r="SXX357" s="62"/>
      <c r="SXY357" s="62"/>
      <c r="SXZ357" s="62"/>
      <c r="SYA357" s="62"/>
      <c r="SYB357" s="62"/>
      <c r="SYC357" s="62"/>
      <c r="SYD357" s="62"/>
      <c r="SYE357" s="62"/>
      <c r="SYF357" s="62"/>
      <c r="SYG357" s="62"/>
      <c r="SYL357" s="62"/>
      <c r="SYQ357" s="62"/>
      <c r="SZI357" s="342"/>
      <c r="SZJ357" s="62"/>
      <c r="SZK357" s="62"/>
      <c r="SZL357" s="62"/>
      <c r="SZM357" s="62"/>
      <c r="SZN357" s="62"/>
      <c r="SZO357" s="62"/>
      <c r="SZP357" s="62"/>
      <c r="SZQ357" s="62"/>
      <c r="SZR357" s="62"/>
      <c r="SZS357" s="62"/>
      <c r="SZX357" s="62"/>
      <c r="TAC357" s="62"/>
      <c r="TAU357" s="342"/>
      <c r="TAV357" s="62"/>
      <c r="TAW357" s="62"/>
      <c r="TAX357" s="62"/>
      <c r="TAY357" s="62"/>
      <c r="TAZ357" s="62"/>
      <c r="TBA357" s="62"/>
      <c r="TBB357" s="62"/>
      <c r="TBC357" s="62"/>
      <c r="TBD357" s="62"/>
      <c r="TBE357" s="62"/>
      <c r="TBJ357" s="62"/>
      <c r="TBO357" s="62"/>
      <c r="TCG357" s="342"/>
      <c r="TCH357" s="62"/>
      <c r="TCI357" s="62"/>
      <c r="TCJ357" s="62"/>
      <c r="TCK357" s="62"/>
      <c r="TCL357" s="62"/>
      <c r="TCM357" s="62"/>
      <c r="TCN357" s="62"/>
      <c r="TCO357" s="62"/>
      <c r="TCP357" s="62"/>
      <c r="TCQ357" s="62"/>
      <c r="TCV357" s="62"/>
      <c r="TDA357" s="62"/>
      <c r="TDS357" s="342"/>
      <c r="TDT357" s="62"/>
      <c r="TDU357" s="62"/>
      <c r="TDV357" s="62"/>
      <c r="TDW357" s="62"/>
      <c r="TDX357" s="62"/>
      <c r="TDY357" s="62"/>
      <c r="TDZ357" s="62"/>
      <c r="TEA357" s="62"/>
      <c r="TEB357" s="62"/>
      <c r="TEC357" s="62"/>
      <c r="TEH357" s="62"/>
      <c r="TEM357" s="62"/>
      <c r="TFE357" s="342"/>
      <c r="TFF357" s="62"/>
      <c r="TFG357" s="62"/>
      <c r="TFH357" s="62"/>
      <c r="TFI357" s="62"/>
      <c r="TFJ357" s="62"/>
      <c r="TFK357" s="62"/>
      <c r="TFL357" s="62"/>
      <c r="TFM357" s="62"/>
      <c r="TFN357" s="62"/>
      <c r="TFO357" s="62"/>
      <c r="TFT357" s="62"/>
      <c r="TFY357" s="62"/>
      <c r="TGQ357" s="342"/>
      <c r="TGR357" s="62"/>
      <c r="TGS357" s="62"/>
      <c r="TGT357" s="62"/>
      <c r="TGU357" s="62"/>
      <c r="TGV357" s="62"/>
      <c r="TGW357" s="62"/>
      <c r="TGX357" s="62"/>
      <c r="TGY357" s="62"/>
      <c r="TGZ357" s="62"/>
      <c r="THA357" s="62"/>
      <c r="THF357" s="62"/>
      <c r="THK357" s="62"/>
      <c r="TIC357" s="342"/>
      <c r="TID357" s="62"/>
      <c r="TIE357" s="62"/>
      <c r="TIF357" s="62"/>
      <c r="TIG357" s="62"/>
      <c r="TIH357" s="62"/>
      <c r="TII357" s="62"/>
      <c r="TIJ357" s="62"/>
      <c r="TIK357" s="62"/>
      <c r="TIL357" s="62"/>
      <c r="TIM357" s="62"/>
      <c r="TIR357" s="62"/>
      <c r="TIW357" s="62"/>
      <c r="TJO357" s="342"/>
      <c r="TJP357" s="62"/>
      <c r="TJQ357" s="62"/>
      <c r="TJR357" s="62"/>
      <c r="TJS357" s="62"/>
      <c r="TJT357" s="62"/>
      <c r="TJU357" s="62"/>
      <c r="TJV357" s="62"/>
      <c r="TJW357" s="62"/>
      <c r="TJX357" s="62"/>
      <c r="TJY357" s="62"/>
      <c r="TKD357" s="62"/>
      <c r="TKI357" s="62"/>
      <c r="TLA357" s="342"/>
      <c r="TLB357" s="62"/>
      <c r="TLC357" s="62"/>
      <c r="TLD357" s="62"/>
      <c r="TLE357" s="62"/>
      <c r="TLF357" s="62"/>
      <c r="TLG357" s="62"/>
      <c r="TLH357" s="62"/>
      <c r="TLI357" s="62"/>
      <c r="TLJ357" s="62"/>
      <c r="TLK357" s="62"/>
      <c r="TLP357" s="62"/>
      <c r="TLU357" s="62"/>
      <c r="TMM357" s="342"/>
      <c r="TMN357" s="62"/>
      <c r="TMO357" s="62"/>
      <c r="TMP357" s="62"/>
      <c r="TMQ357" s="62"/>
      <c r="TMR357" s="62"/>
      <c r="TMS357" s="62"/>
      <c r="TMT357" s="62"/>
      <c r="TMU357" s="62"/>
      <c r="TMV357" s="62"/>
      <c r="TMW357" s="62"/>
      <c r="TNB357" s="62"/>
      <c r="TNG357" s="62"/>
      <c r="TNY357" s="342"/>
      <c r="TNZ357" s="62"/>
      <c r="TOA357" s="62"/>
      <c r="TOB357" s="62"/>
      <c r="TOC357" s="62"/>
      <c r="TOD357" s="62"/>
      <c r="TOE357" s="62"/>
      <c r="TOF357" s="62"/>
      <c r="TOG357" s="62"/>
      <c r="TOH357" s="62"/>
      <c r="TOI357" s="62"/>
      <c r="TON357" s="62"/>
      <c r="TOS357" s="62"/>
      <c r="TPK357" s="342"/>
      <c r="TPL357" s="62"/>
      <c r="TPM357" s="62"/>
      <c r="TPN357" s="62"/>
      <c r="TPO357" s="62"/>
      <c r="TPP357" s="62"/>
      <c r="TPQ357" s="62"/>
      <c r="TPR357" s="62"/>
      <c r="TPS357" s="62"/>
      <c r="TPT357" s="62"/>
      <c r="TPU357" s="62"/>
      <c r="TPZ357" s="62"/>
      <c r="TQE357" s="62"/>
      <c r="TQW357" s="342"/>
      <c r="TQX357" s="62"/>
      <c r="TQY357" s="62"/>
      <c r="TQZ357" s="62"/>
      <c r="TRA357" s="62"/>
      <c r="TRB357" s="62"/>
      <c r="TRC357" s="62"/>
      <c r="TRD357" s="62"/>
      <c r="TRE357" s="62"/>
      <c r="TRF357" s="62"/>
      <c r="TRG357" s="62"/>
      <c r="TRL357" s="62"/>
      <c r="TRQ357" s="62"/>
      <c r="TSI357" s="342"/>
      <c r="TSJ357" s="62"/>
      <c r="TSK357" s="62"/>
      <c r="TSL357" s="62"/>
      <c r="TSM357" s="62"/>
      <c r="TSN357" s="62"/>
      <c r="TSO357" s="62"/>
      <c r="TSP357" s="62"/>
      <c r="TSQ357" s="62"/>
      <c r="TSR357" s="62"/>
      <c r="TSS357" s="62"/>
      <c r="TSX357" s="62"/>
      <c r="TTC357" s="62"/>
      <c r="TTU357" s="342"/>
      <c r="TTV357" s="62"/>
      <c r="TTW357" s="62"/>
      <c r="TTX357" s="62"/>
      <c r="TTY357" s="62"/>
      <c r="TTZ357" s="62"/>
      <c r="TUA357" s="62"/>
      <c r="TUB357" s="62"/>
      <c r="TUC357" s="62"/>
      <c r="TUD357" s="62"/>
      <c r="TUE357" s="62"/>
      <c r="TUJ357" s="62"/>
      <c r="TUO357" s="62"/>
      <c r="TVG357" s="342"/>
      <c r="TVH357" s="62"/>
      <c r="TVI357" s="62"/>
      <c r="TVJ357" s="62"/>
      <c r="TVK357" s="62"/>
      <c r="TVL357" s="62"/>
      <c r="TVM357" s="62"/>
      <c r="TVN357" s="62"/>
      <c r="TVO357" s="62"/>
      <c r="TVP357" s="62"/>
      <c r="TVQ357" s="62"/>
      <c r="TVV357" s="62"/>
      <c r="TWA357" s="62"/>
      <c r="TWS357" s="342"/>
      <c r="TWT357" s="62"/>
      <c r="TWU357" s="62"/>
      <c r="TWV357" s="62"/>
      <c r="TWW357" s="62"/>
      <c r="TWX357" s="62"/>
      <c r="TWY357" s="62"/>
      <c r="TWZ357" s="62"/>
      <c r="TXA357" s="62"/>
      <c r="TXB357" s="62"/>
      <c r="TXC357" s="62"/>
      <c r="TXH357" s="62"/>
      <c r="TXM357" s="62"/>
      <c r="TYE357" s="342"/>
      <c r="TYF357" s="62"/>
      <c r="TYG357" s="62"/>
      <c r="TYH357" s="62"/>
      <c r="TYI357" s="62"/>
      <c r="TYJ357" s="62"/>
      <c r="TYK357" s="62"/>
      <c r="TYL357" s="62"/>
      <c r="TYM357" s="62"/>
      <c r="TYN357" s="62"/>
      <c r="TYO357" s="62"/>
      <c r="TYT357" s="62"/>
      <c r="TYY357" s="62"/>
      <c r="TZQ357" s="342"/>
      <c r="TZR357" s="62"/>
      <c r="TZS357" s="62"/>
      <c r="TZT357" s="62"/>
      <c r="TZU357" s="62"/>
      <c r="TZV357" s="62"/>
      <c r="TZW357" s="62"/>
      <c r="TZX357" s="62"/>
      <c r="TZY357" s="62"/>
      <c r="TZZ357" s="62"/>
      <c r="UAA357" s="62"/>
      <c r="UAF357" s="62"/>
      <c r="UAK357" s="62"/>
      <c r="UBC357" s="342"/>
      <c r="UBD357" s="62"/>
      <c r="UBE357" s="62"/>
      <c r="UBF357" s="62"/>
      <c r="UBG357" s="62"/>
      <c r="UBH357" s="62"/>
      <c r="UBI357" s="62"/>
      <c r="UBJ357" s="62"/>
      <c r="UBK357" s="62"/>
      <c r="UBL357" s="62"/>
      <c r="UBM357" s="62"/>
      <c r="UBR357" s="62"/>
      <c r="UBW357" s="62"/>
      <c r="UCO357" s="342"/>
      <c r="UCP357" s="62"/>
      <c r="UCQ357" s="62"/>
      <c r="UCR357" s="62"/>
      <c r="UCS357" s="62"/>
      <c r="UCT357" s="62"/>
      <c r="UCU357" s="62"/>
      <c r="UCV357" s="62"/>
      <c r="UCW357" s="62"/>
      <c r="UCX357" s="62"/>
      <c r="UCY357" s="62"/>
      <c r="UDD357" s="62"/>
      <c r="UDI357" s="62"/>
      <c r="UEA357" s="342"/>
      <c r="UEB357" s="62"/>
      <c r="UEC357" s="62"/>
      <c r="UED357" s="62"/>
      <c r="UEE357" s="62"/>
      <c r="UEF357" s="62"/>
      <c r="UEG357" s="62"/>
      <c r="UEH357" s="62"/>
      <c r="UEI357" s="62"/>
      <c r="UEJ357" s="62"/>
      <c r="UEK357" s="62"/>
      <c r="UEP357" s="62"/>
      <c r="UEU357" s="62"/>
      <c r="UFM357" s="342"/>
      <c r="UFN357" s="62"/>
      <c r="UFO357" s="62"/>
      <c r="UFP357" s="62"/>
      <c r="UFQ357" s="62"/>
      <c r="UFR357" s="62"/>
      <c r="UFS357" s="62"/>
      <c r="UFT357" s="62"/>
      <c r="UFU357" s="62"/>
      <c r="UFV357" s="62"/>
      <c r="UFW357" s="62"/>
      <c r="UGB357" s="62"/>
      <c r="UGG357" s="62"/>
      <c r="UGY357" s="342"/>
      <c r="UGZ357" s="62"/>
      <c r="UHA357" s="62"/>
      <c r="UHB357" s="62"/>
      <c r="UHC357" s="62"/>
      <c r="UHD357" s="62"/>
      <c r="UHE357" s="62"/>
      <c r="UHF357" s="62"/>
      <c r="UHG357" s="62"/>
      <c r="UHH357" s="62"/>
      <c r="UHI357" s="62"/>
      <c r="UHN357" s="62"/>
      <c r="UHS357" s="62"/>
      <c r="UIK357" s="342"/>
      <c r="UIL357" s="62"/>
      <c r="UIM357" s="62"/>
      <c r="UIN357" s="62"/>
      <c r="UIO357" s="62"/>
      <c r="UIP357" s="62"/>
      <c r="UIQ357" s="62"/>
      <c r="UIR357" s="62"/>
      <c r="UIS357" s="62"/>
      <c r="UIT357" s="62"/>
      <c r="UIU357" s="62"/>
      <c r="UIZ357" s="62"/>
      <c r="UJE357" s="62"/>
      <c r="UJW357" s="342"/>
      <c r="UJX357" s="62"/>
      <c r="UJY357" s="62"/>
      <c r="UJZ357" s="62"/>
      <c r="UKA357" s="62"/>
      <c r="UKB357" s="62"/>
      <c r="UKC357" s="62"/>
      <c r="UKD357" s="62"/>
      <c r="UKE357" s="62"/>
      <c r="UKF357" s="62"/>
      <c r="UKG357" s="62"/>
      <c r="UKL357" s="62"/>
      <c r="UKQ357" s="62"/>
      <c r="ULI357" s="342"/>
      <c r="ULJ357" s="62"/>
      <c r="ULK357" s="62"/>
      <c r="ULL357" s="62"/>
      <c r="ULM357" s="62"/>
      <c r="ULN357" s="62"/>
      <c r="ULO357" s="62"/>
      <c r="ULP357" s="62"/>
      <c r="ULQ357" s="62"/>
      <c r="ULR357" s="62"/>
      <c r="ULS357" s="62"/>
      <c r="ULX357" s="62"/>
      <c r="UMC357" s="62"/>
      <c r="UMU357" s="342"/>
      <c r="UMV357" s="62"/>
      <c r="UMW357" s="62"/>
      <c r="UMX357" s="62"/>
      <c r="UMY357" s="62"/>
      <c r="UMZ357" s="62"/>
      <c r="UNA357" s="62"/>
      <c r="UNB357" s="62"/>
      <c r="UNC357" s="62"/>
      <c r="UND357" s="62"/>
      <c r="UNE357" s="62"/>
      <c r="UNJ357" s="62"/>
      <c r="UNO357" s="62"/>
      <c r="UOG357" s="342"/>
      <c r="UOH357" s="62"/>
      <c r="UOI357" s="62"/>
      <c r="UOJ357" s="62"/>
      <c r="UOK357" s="62"/>
      <c r="UOL357" s="62"/>
      <c r="UOM357" s="62"/>
      <c r="UON357" s="62"/>
      <c r="UOO357" s="62"/>
      <c r="UOP357" s="62"/>
      <c r="UOQ357" s="62"/>
      <c r="UOV357" s="62"/>
      <c r="UPA357" s="62"/>
      <c r="UPS357" s="342"/>
      <c r="UPT357" s="62"/>
      <c r="UPU357" s="62"/>
      <c r="UPV357" s="62"/>
      <c r="UPW357" s="62"/>
      <c r="UPX357" s="62"/>
      <c r="UPY357" s="62"/>
      <c r="UPZ357" s="62"/>
      <c r="UQA357" s="62"/>
      <c r="UQB357" s="62"/>
      <c r="UQC357" s="62"/>
      <c r="UQH357" s="62"/>
      <c r="UQM357" s="62"/>
      <c r="URE357" s="342"/>
      <c r="URF357" s="62"/>
      <c r="URG357" s="62"/>
      <c r="URH357" s="62"/>
      <c r="URI357" s="62"/>
      <c r="URJ357" s="62"/>
      <c r="URK357" s="62"/>
      <c r="URL357" s="62"/>
      <c r="URM357" s="62"/>
      <c r="URN357" s="62"/>
      <c r="URO357" s="62"/>
      <c r="URT357" s="62"/>
      <c r="URY357" s="62"/>
      <c r="USQ357" s="342"/>
      <c r="USR357" s="62"/>
      <c r="USS357" s="62"/>
      <c r="UST357" s="62"/>
      <c r="USU357" s="62"/>
      <c r="USV357" s="62"/>
      <c r="USW357" s="62"/>
      <c r="USX357" s="62"/>
      <c r="USY357" s="62"/>
      <c r="USZ357" s="62"/>
      <c r="UTA357" s="62"/>
      <c r="UTF357" s="62"/>
      <c r="UTK357" s="62"/>
      <c r="UUC357" s="342"/>
      <c r="UUD357" s="62"/>
      <c r="UUE357" s="62"/>
      <c r="UUF357" s="62"/>
      <c r="UUG357" s="62"/>
      <c r="UUH357" s="62"/>
      <c r="UUI357" s="62"/>
      <c r="UUJ357" s="62"/>
      <c r="UUK357" s="62"/>
      <c r="UUL357" s="62"/>
      <c r="UUM357" s="62"/>
      <c r="UUR357" s="62"/>
      <c r="UUW357" s="62"/>
      <c r="UVO357" s="342"/>
      <c r="UVP357" s="62"/>
      <c r="UVQ357" s="62"/>
      <c r="UVR357" s="62"/>
      <c r="UVS357" s="62"/>
      <c r="UVT357" s="62"/>
      <c r="UVU357" s="62"/>
      <c r="UVV357" s="62"/>
      <c r="UVW357" s="62"/>
      <c r="UVX357" s="62"/>
      <c r="UVY357" s="62"/>
      <c r="UWD357" s="62"/>
      <c r="UWI357" s="62"/>
      <c r="UXA357" s="342"/>
      <c r="UXB357" s="62"/>
      <c r="UXC357" s="62"/>
      <c r="UXD357" s="62"/>
      <c r="UXE357" s="62"/>
      <c r="UXF357" s="62"/>
      <c r="UXG357" s="62"/>
      <c r="UXH357" s="62"/>
      <c r="UXI357" s="62"/>
      <c r="UXJ357" s="62"/>
      <c r="UXK357" s="62"/>
      <c r="UXP357" s="62"/>
      <c r="UXU357" s="62"/>
      <c r="UYM357" s="342"/>
      <c r="UYN357" s="62"/>
      <c r="UYO357" s="62"/>
      <c r="UYP357" s="62"/>
      <c r="UYQ357" s="62"/>
      <c r="UYR357" s="62"/>
      <c r="UYS357" s="62"/>
      <c r="UYT357" s="62"/>
      <c r="UYU357" s="62"/>
      <c r="UYV357" s="62"/>
      <c r="UYW357" s="62"/>
      <c r="UZB357" s="62"/>
      <c r="UZG357" s="62"/>
      <c r="UZY357" s="342"/>
      <c r="UZZ357" s="62"/>
      <c r="VAA357" s="62"/>
      <c r="VAB357" s="62"/>
      <c r="VAC357" s="62"/>
      <c r="VAD357" s="62"/>
      <c r="VAE357" s="62"/>
      <c r="VAF357" s="62"/>
      <c r="VAG357" s="62"/>
      <c r="VAH357" s="62"/>
      <c r="VAI357" s="62"/>
      <c r="VAN357" s="62"/>
      <c r="VAS357" s="62"/>
      <c r="VBK357" s="342"/>
      <c r="VBL357" s="62"/>
      <c r="VBM357" s="62"/>
      <c r="VBN357" s="62"/>
      <c r="VBO357" s="62"/>
      <c r="VBP357" s="62"/>
      <c r="VBQ357" s="62"/>
      <c r="VBR357" s="62"/>
      <c r="VBS357" s="62"/>
      <c r="VBT357" s="62"/>
      <c r="VBU357" s="62"/>
      <c r="VBZ357" s="62"/>
      <c r="VCE357" s="62"/>
      <c r="VCW357" s="342"/>
      <c r="VCX357" s="62"/>
      <c r="VCY357" s="62"/>
      <c r="VCZ357" s="62"/>
      <c r="VDA357" s="62"/>
      <c r="VDB357" s="62"/>
      <c r="VDC357" s="62"/>
      <c r="VDD357" s="62"/>
      <c r="VDE357" s="62"/>
      <c r="VDF357" s="62"/>
      <c r="VDG357" s="62"/>
      <c r="VDL357" s="62"/>
      <c r="VDQ357" s="62"/>
      <c r="VEI357" s="342"/>
      <c r="VEJ357" s="62"/>
      <c r="VEK357" s="62"/>
      <c r="VEL357" s="62"/>
      <c r="VEM357" s="62"/>
      <c r="VEN357" s="62"/>
      <c r="VEO357" s="62"/>
      <c r="VEP357" s="62"/>
      <c r="VEQ357" s="62"/>
      <c r="VER357" s="62"/>
      <c r="VES357" s="62"/>
      <c r="VEX357" s="62"/>
      <c r="VFC357" s="62"/>
      <c r="VFU357" s="342"/>
      <c r="VFV357" s="62"/>
      <c r="VFW357" s="62"/>
      <c r="VFX357" s="62"/>
      <c r="VFY357" s="62"/>
      <c r="VFZ357" s="62"/>
      <c r="VGA357" s="62"/>
      <c r="VGB357" s="62"/>
      <c r="VGC357" s="62"/>
      <c r="VGD357" s="62"/>
      <c r="VGE357" s="62"/>
      <c r="VGJ357" s="62"/>
      <c r="VGO357" s="62"/>
      <c r="VHG357" s="342"/>
      <c r="VHH357" s="62"/>
      <c r="VHI357" s="62"/>
      <c r="VHJ357" s="62"/>
      <c r="VHK357" s="62"/>
      <c r="VHL357" s="62"/>
      <c r="VHM357" s="62"/>
      <c r="VHN357" s="62"/>
      <c r="VHO357" s="62"/>
      <c r="VHP357" s="62"/>
      <c r="VHQ357" s="62"/>
      <c r="VHV357" s="62"/>
      <c r="VIA357" s="62"/>
      <c r="VIS357" s="342"/>
      <c r="VIT357" s="62"/>
      <c r="VIU357" s="62"/>
      <c r="VIV357" s="62"/>
      <c r="VIW357" s="62"/>
      <c r="VIX357" s="62"/>
      <c r="VIY357" s="62"/>
      <c r="VIZ357" s="62"/>
      <c r="VJA357" s="62"/>
      <c r="VJB357" s="62"/>
      <c r="VJC357" s="62"/>
      <c r="VJH357" s="62"/>
      <c r="VJM357" s="62"/>
      <c r="VKE357" s="342"/>
      <c r="VKF357" s="62"/>
      <c r="VKG357" s="62"/>
      <c r="VKH357" s="62"/>
      <c r="VKI357" s="62"/>
      <c r="VKJ357" s="62"/>
      <c r="VKK357" s="62"/>
      <c r="VKL357" s="62"/>
      <c r="VKM357" s="62"/>
      <c r="VKN357" s="62"/>
      <c r="VKO357" s="62"/>
      <c r="VKT357" s="62"/>
      <c r="VKY357" s="62"/>
      <c r="VLQ357" s="342"/>
      <c r="VLR357" s="62"/>
      <c r="VLS357" s="62"/>
      <c r="VLT357" s="62"/>
      <c r="VLU357" s="62"/>
      <c r="VLV357" s="62"/>
      <c r="VLW357" s="62"/>
      <c r="VLX357" s="62"/>
      <c r="VLY357" s="62"/>
      <c r="VLZ357" s="62"/>
      <c r="VMA357" s="62"/>
      <c r="VMF357" s="62"/>
      <c r="VMK357" s="62"/>
      <c r="VNC357" s="342"/>
      <c r="VND357" s="62"/>
      <c r="VNE357" s="62"/>
      <c r="VNF357" s="62"/>
      <c r="VNG357" s="62"/>
      <c r="VNH357" s="62"/>
      <c r="VNI357" s="62"/>
      <c r="VNJ357" s="62"/>
      <c r="VNK357" s="62"/>
      <c r="VNL357" s="62"/>
      <c r="VNM357" s="62"/>
      <c r="VNR357" s="62"/>
      <c r="VNW357" s="62"/>
      <c r="VOO357" s="342"/>
      <c r="VOP357" s="62"/>
      <c r="VOQ357" s="62"/>
      <c r="VOR357" s="62"/>
      <c r="VOS357" s="62"/>
      <c r="VOT357" s="62"/>
      <c r="VOU357" s="62"/>
      <c r="VOV357" s="62"/>
      <c r="VOW357" s="62"/>
      <c r="VOX357" s="62"/>
      <c r="VOY357" s="62"/>
      <c r="VPD357" s="62"/>
      <c r="VPI357" s="62"/>
      <c r="VQA357" s="342"/>
      <c r="VQB357" s="62"/>
      <c r="VQC357" s="62"/>
      <c r="VQD357" s="62"/>
      <c r="VQE357" s="62"/>
      <c r="VQF357" s="62"/>
      <c r="VQG357" s="62"/>
      <c r="VQH357" s="62"/>
      <c r="VQI357" s="62"/>
      <c r="VQJ357" s="62"/>
      <c r="VQK357" s="62"/>
      <c r="VQP357" s="62"/>
      <c r="VQU357" s="62"/>
      <c r="VRM357" s="342"/>
      <c r="VRN357" s="62"/>
      <c r="VRO357" s="62"/>
      <c r="VRP357" s="62"/>
      <c r="VRQ357" s="62"/>
      <c r="VRR357" s="62"/>
      <c r="VRS357" s="62"/>
      <c r="VRT357" s="62"/>
      <c r="VRU357" s="62"/>
      <c r="VRV357" s="62"/>
      <c r="VRW357" s="62"/>
      <c r="VSB357" s="62"/>
      <c r="VSG357" s="62"/>
      <c r="VSY357" s="342"/>
      <c r="VSZ357" s="62"/>
      <c r="VTA357" s="62"/>
      <c r="VTB357" s="62"/>
      <c r="VTC357" s="62"/>
      <c r="VTD357" s="62"/>
      <c r="VTE357" s="62"/>
      <c r="VTF357" s="62"/>
      <c r="VTG357" s="62"/>
      <c r="VTH357" s="62"/>
      <c r="VTI357" s="62"/>
      <c r="VTN357" s="62"/>
      <c r="VTS357" s="62"/>
      <c r="VUK357" s="342"/>
      <c r="VUL357" s="62"/>
      <c r="VUM357" s="62"/>
      <c r="VUN357" s="62"/>
      <c r="VUO357" s="62"/>
      <c r="VUP357" s="62"/>
      <c r="VUQ357" s="62"/>
      <c r="VUR357" s="62"/>
      <c r="VUS357" s="62"/>
      <c r="VUT357" s="62"/>
      <c r="VUU357" s="62"/>
      <c r="VUZ357" s="62"/>
      <c r="VVE357" s="62"/>
      <c r="VVW357" s="342"/>
      <c r="VVX357" s="62"/>
      <c r="VVY357" s="62"/>
      <c r="VVZ357" s="62"/>
      <c r="VWA357" s="62"/>
      <c r="VWB357" s="62"/>
      <c r="VWC357" s="62"/>
      <c r="VWD357" s="62"/>
      <c r="VWE357" s="62"/>
      <c r="VWF357" s="62"/>
      <c r="VWG357" s="62"/>
      <c r="VWL357" s="62"/>
      <c r="VWQ357" s="62"/>
      <c r="VXI357" s="342"/>
      <c r="VXJ357" s="62"/>
      <c r="VXK357" s="62"/>
      <c r="VXL357" s="62"/>
      <c r="VXM357" s="62"/>
      <c r="VXN357" s="62"/>
      <c r="VXO357" s="62"/>
      <c r="VXP357" s="62"/>
      <c r="VXQ357" s="62"/>
      <c r="VXR357" s="62"/>
      <c r="VXS357" s="62"/>
      <c r="VXX357" s="62"/>
      <c r="VYC357" s="62"/>
      <c r="VYU357" s="342"/>
      <c r="VYV357" s="62"/>
      <c r="VYW357" s="62"/>
      <c r="VYX357" s="62"/>
      <c r="VYY357" s="62"/>
      <c r="VYZ357" s="62"/>
      <c r="VZA357" s="62"/>
      <c r="VZB357" s="62"/>
      <c r="VZC357" s="62"/>
      <c r="VZD357" s="62"/>
      <c r="VZE357" s="62"/>
      <c r="VZJ357" s="62"/>
      <c r="VZO357" s="62"/>
      <c r="WAG357" s="342"/>
      <c r="WAH357" s="62"/>
      <c r="WAI357" s="62"/>
      <c r="WAJ357" s="62"/>
      <c r="WAK357" s="62"/>
      <c r="WAL357" s="62"/>
      <c r="WAM357" s="62"/>
      <c r="WAN357" s="62"/>
      <c r="WAO357" s="62"/>
      <c r="WAP357" s="62"/>
      <c r="WAQ357" s="62"/>
      <c r="WAV357" s="62"/>
      <c r="WBA357" s="62"/>
      <c r="WBS357" s="342"/>
      <c r="WBT357" s="62"/>
      <c r="WBU357" s="62"/>
      <c r="WBV357" s="62"/>
      <c r="WBW357" s="62"/>
      <c r="WBX357" s="62"/>
      <c r="WBY357" s="62"/>
      <c r="WBZ357" s="62"/>
      <c r="WCA357" s="62"/>
      <c r="WCB357" s="62"/>
      <c r="WCC357" s="62"/>
      <c r="WCH357" s="62"/>
      <c r="WCM357" s="62"/>
      <c r="WDE357" s="342"/>
      <c r="WDF357" s="62"/>
      <c r="WDG357" s="62"/>
      <c r="WDH357" s="62"/>
      <c r="WDI357" s="62"/>
      <c r="WDJ357" s="62"/>
      <c r="WDK357" s="62"/>
      <c r="WDL357" s="62"/>
      <c r="WDM357" s="62"/>
      <c r="WDN357" s="62"/>
      <c r="WDO357" s="62"/>
      <c r="WDT357" s="62"/>
      <c r="WDY357" s="62"/>
      <c r="WEQ357" s="342"/>
      <c r="WER357" s="62"/>
      <c r="WES357" s="62"/>
      <c r="WET357" s="62"/>
      <c r="WEU357" s="62"/>
      <c r="WEV357" s="62"/>
      <c r="WEW357" s="62"/>
      <c r="WEX357" s="62"/>
      <c r="WEY357" s="62"/>
      <c r="WEZ357" s="62"/>
      <c r="WFA357" s="62"/>
      <c r="WFF357" s="62"/>
      <c r="WFK357" s="62"/>
      <c r="WGC357" s="342"/>
      <c r="WGD357" s="62"/>
      <c r="WGE357" s="62"/>
      <c r="WGF357" s="62"/>
      <c r="WGG357" s="62"/>
      <c r="WGH357" s="62"/>
      <c r="WGI357" s="62"/>
      <c r="WGJ357" s="62"/>
      <c r="WGK357" s="62"/>
      <c r="WGL357" s="62"/>
      <c r="WGM357" s="62"/>
      <c r="WGR357" s="62"/>
      <c r="WGW357" s="62"/>
      <c r="WHO357" s="342"/>
      <c r="WHP357" s="62"/>
      <c r="WHQ357" s="62"/>
      <c r="WHR357" s="62"/>
      <c r="WHS357" s="62"/>
      <c r="WHT357" s="62"/>
      <c r="WHU357" s="62"/>
      <c r="WHV357" s="62"/>
      <c r="WHW357" s="62"/>
      <c r="WHX357" s="62"/>
      <c r="WHY357" s="62"/>
      <c r="WID357" s="62"/>
      <c r="WII357" s="62"/>
      <c r="WJA357" s="342"/>
      <c r="WJB357" s="62"/>
      <c r="WJC357" s="62"/>
      <c r="WJD357" s="62"/>
      <c r="WJE357" s="62"/>
      <c r="WJF357" s="62"/>
      <c r="WJG357" s="62"/>
      <c r="WJH357" s="62"/>
      <c r="WJI357" s="62"/>
      <c r="WJJ357" s="62"/>
      <c r="WJK357" s="62"/>
      <c r="WJP357" s="62"/>
      <c r="WJU357" s="62"/>
      <c r="WKM357" s="342"/>
      <c r="WKN357" s="62"/>
      <c r="WKO357" s="62"/>
      <c r="WKP357" s="62"/>
      <c r="WKQ357" s="62"/>
      <c r="WKR357" s="62"/>
      <c r="WKS357" s="62"/>
      <c r="WKT357" s="62"/>
      <c r="WKU357" s="62"/>
      <c r="WKV357" s="62"/>
      <c r="WKW357" s="62"/>
      <c r="WLB357" s="62"/>
      <c r="WLG357" s="62"/>
      <c r="WLY357" s="342"/>
      <c r="WLZ357" s="62"/>
      <c r="WMA357" s="62"/>
      <c r="WMB357" s="62"/>
      <c r="WMC357" s="62"/>
      <c r="WMD357" s="62"/>
      <c r="WME357" s="62"/>
      <c r="WMF357" s="62"/>
      <c r="WMG357" s="62"/>
      <c r="WMH357" s="62"/>
      <c r="WMI357" s="62"/>
      <c r="WMN357" s="62"/>
      <c r="WMS357" s="62"/>
      <c r="WNK357" s="342"/>
      <c r="WNL357" s="62"/>
      <c r="WNM357" s="62"/>
      <c r="WNN357" s="62"/>
      <c r="WNO357" s="62"/>
      <c r="WNP357" s="62"/>
      <c r="WNQ357" s="62"/>
      <c r="WNR357" s="62"/>
      <c r="WNS357" s="62"/>
      <c r="WNT357" s="62"/>
      <c r="WNU357" s="62"/>
      <c r="WNZ357" s="62"/>
      <c r="WOE357" s="62"/>
      <c r="WOW357" s="342"/>
      <c r="WOX357" s="62"/>
      <c r="WOY357" s="62"/>
      <c r="WOZ357" s="62"/>
      <c r="WPA357" s="62"/>
      <c r="WPB357" s="62"/>
      <c r="WPC357" s="62"/>
      <c r="WPD357" s="62"/>
      <c r="WPE357" s="62"/>
      <c r="WPF357" s="62"/>
      <c r="WPG357" s="62"/>
      <c r="WPL357" s="62"/>
      <c r="WPQ357" s="62"/>
      <c r="WQI357" s="342"/>
      <c r="WQJ357" s="62"/>
      <c r="WQK357" s="62"/>
      <c r="WQL357" s="62"/>
      <c r="WQM357" s="62"/>
      <c r="WQN357" s="62"/>
      <c r="WQO357" s="62"/>
      <c r="WQP357" s="62"/>
      <c r="WQQ357" s="62"/>
      <c r="WQR357" s="62"/>
      <c r="WQS357" s="62"/>
      <c r="WQX357" s="62"/>
      <c r="WRC357" s="62"/>
      <c r="WRU357" s="342"/>
      <c r="WRV357" s="62"/>
      <c r="WRW357" s="62"/>
      <c r="WRX357" s="62"/>
      <c r="WRY357" s="62"/>
      <c r="WRZ357" s="62"/>
      <c r="WSA357" s="62"/>
      <c r="WSB357" s="62"/>
      <c r="WSC357" s="62"/>
      <c r="WSD357" s="62"/>
      <c r="WSE357" s="62"/>
      <c r="WSJ357" s="62"/>
      <c r="WSO357" s="62"/>
      <c r="WTG357" s="342"/>
      <c r="WTH357" s="62"/>
      <c r="WTI357" s="62"/>
      <c r="WTJ357" s="62"/>
      <c r="WTK357" s="62"/>
      <c r="WTL357" s="62"/>
      <c r="WTM357" s="62"/>
      <c r="WTN357" s="62"/>
      <c r="WTO357" s="62"/>
      <c r="WTP357" s="62"/>
      <c r="WTQ357" s="62"/>
      <c r="WTV357" s="62"/>
      <c r="WUA357" s="62"/>
      <c r="WUS357" s="342"/>
      <c r="WUT357" s="62"/>
      <c r="WUU357" s="62"/>
      <c r="WUV357" s="62"/>
      <c r="WUW357" s="62"/>
      <c r="WUX357" s="62"/>
      <c r="WUY357" s="62"/>
      <c r="WUZ357" s="62"/>
      <c r="WVA357" s="62"/>
      <c r="WVB357" s="62"/>
      <c r="WVC357" s="62"/>
      <c r="WVH357" s="62"/>
      <c r="WVM357" s="62"/>
      <c r="WWE357" s="342"/>
      <c r="WWF357" s="62"/>
      <c r="WWG357" s="62"/>
      <c r="WWH357" s="62"/>
      <c r="WWI357" s="62"/>
      <c r="WWJ357" s="62"/>
      <c r="WWK357" s="62"/>
      <c r="WWL357" s="62"/>
      <c r="WWM357" s="62"/>
      <c r="WWN357" s="62"/>
      <c r="WWO357" s="62"/>
      <c r="WWT357" s="62"/>
      <c r="WWY357" s="62"/>
      <c r="WXQ357" s="342"/>
      <c r="WXR357" s="62"/>
      <c r="WXS357" s="62"/>
      <c r="WXT357" s="62"/>
      <c r="WXU357" s="62"/>
      <c r="WXV357" s="62"/>
      <c r="WXW357" s="62"/>
      <c r="WXX357" s="62"/>
      <c r="WXY357" s="62"/>
      <c r="WXZ357" s="62"/>
      <c r="WYA357" s="62"/>
      <c r="WYF357" s="62"/>
      <c r="WYK357" s="62"/>
      <c r="WZC357" s="342"/>
      <c r="WZD357" s="62"/>
      <c r="WZE357" s="62"/>
      <c r="WZF357" s="62"/>
      <c r="WZG357" s="62"/>
      <c r="WZH357" s="62"/>
      <c r="WZI357" s="62"/>
      <c r="WZJ357" s="62"/>
      <c r="WZK357" s="62"/>
      <c r="WZL357" s="62"/>
      <c r="WZM357" s="62"/>
      <c r="WZR357" s="62"/>
      <c r="WZW357" s="62"/>
      <c r="XAO357" s="342"/>
      <c r="XAP357" s="62"/>
      <c r="XAQ357" s="62"/>
      <c r="XAR357" s="62"/>
      <c r="XAS357" s="62"/>
      <c r="XAT357" s="62"/>
      <c r="XAU357" s="62"/>
      <c r="XAV357" s="62"/>
      <c r="XAW357" s="62"/>
      <c r="XAX357" s="62"/>
      <c r="XAY357" s="62"/>
      <c r="XBD357" s="62"/>
      <c r="XBI357" s="62"/>
      <c r="XCA357" s="342"/>
      <c r="XCB357" s="62"/>
      <c r="XCC357" s="62"/>
      <c r="XCD357" s="62"/>
      <c r="XCE357" s="62"/>
      <c r="XCF357" s="62"/>
      <c r="XCG357" s="62"/>
      <c r="XCH357" s="62"/>
      <c r="XCI357" s="62"/>
      <c r="XCJ357" s="62"/>
      <c r="XCK357" s="62"/>
      <c r="XCP357" s="62"/>
      <c r="XCU357" s="62"/>
      <c r="XDM357" s="342"/>
      <c r="XDN357" s="62"/>
      <c r="XDO357" s="62"/>
      <c r="XDP357" s="62"/>
      <c r="XDQ357" s="62"/>
      <c r="XDR357" s="62"/>
      <c r="XDS357" s="62"/>
      <c r="XDT357" s="62"/>
      <c r="XDU357" s="62"/>
      <c r="XDV357" s="62"/>
      <c r="XDW357" s="62"/>
      <c r="XEB357" s="62"/>
      <c r="XEG357" s="62"/>
    </row>
    <row r="358" spans="1:1009 1027:2035 2053:3061 3079:4087 4105:5113 5131:6139 6157:7165 7183:8191 8209:9212 9217:10238 10243:11264 11269:12285 12290:13311 13316:16361" ht="13" hidden="1" outlineLevel="1">
      <c r="A358" s="21"/>
      <c r="B358" s="354"/>
      <c r="C358" s="88"/>
      <c r="D358" s="88"/>
      <c r="E358" s="88"/>
      <c r="F358" s="88"/>
      <c r="G358" s="88"/>
      <c r="H358" s="88"/>
      <c r="I358" s="88"/>
      <c r="J358" s="88"/>
      <c r="K358" s="88"/>
      <c r="L358" s="88"/>
      <c r="M358" s="136"/>
      <c r="N358" s="136"/>
      <c r="O358" s="136"/>
      <c r="P358" s="136"/>
      <c r="Q358" s="88"/>
      <c r="R358" s="136"/>
      <c r="S358" s="136"/>
      <c r="T358" s="136"/>
      <c r="U358" s="136"/>
      <c r="V358" s="88"/>
      <c r="W358" s="136"/>
      <c r="X358" s="136"/>
      <c r="Y358" s="136"/>
      <c r="Z358" s="136"/>
      <c r="AA358" s="136"/>
      <c r="AB358" s="136"/>
      <c r="AC358" s="136"/>
      <c r="AD358" s="136"/>
      <c r="AE358" s="136"/>
      <c r="AF358" s="136"/>
      <c r="AG358" s="136"/>
      <c r="AH358" s="136"/>
      <c r="AI358" s="136"/>
      <c r="AJ358" s="136"/>
      <c r="AK358" s="136"/>
      <c r="AL358" s="136"/>
      <c r="AM358" s="136"/>
      <c r="AN358" s="136"/>
      <c r="AO358" s="136"/>
      <c r="AP358" s="136"/>
      <c r="AQ358" s="136"/>
      <c r="AR358" s="136"/>
      <c r="AS358" s="136"/>
      <c r="AT358" s="136"/>
      <c r="AU358" s="136"/>
      <c r="AV358" s="136"/>
      <c r="AW358" s="136"/>
      <c r="AX358" s="136"/>
      <c r="AY358" s="136"/>
      <c r="AZ358" s="470"/>
      <c r="BB358" s="370"/>
      <c r="BC358" s="370"/>
      <c r="BD358" s="370"/>
      <c r="BE358" s="131"/>
    </row>
    <row r="359" spans="1:1009 1027:2035 2053:3061 3079:4087 4105:5113 5131:6139 6157:7165 7183:8191 8209:9212 9217:10238 10243:11264 11269:12285 12290:13311 13316:16361" ht="13" hidden="1" outlineLevel="1">
      <c r="A359" s="21"/>
      <c r="B359" s="355" t="s">
        <v>26</v>
      </c>
      <c r="C359" s="63"/>
      <c r="D359" s="63"/>
      <c r="E359" s="63"/>
      <c r="F359" s="63"/>
      <c r="G359" s="64"/>
      <c r="H359" s="63"/>
      <c r="I359" s="63"/>
      <c r="J359" s="63"/>
      <c r="K359" s="63"/>
      <c r="L359" s="64"/>
      <c r="M359" s="143"/>
      <c r="N359" s="143"/>
      <c r="O359" s="143"/>
      <c r="P359" s="143"/>
      <c r="Q359" s="64"/>
      <c r="R359" s="143"/>
      <c r="S359" s="143"/>
      <c r="T359" s="143"/>
      <c r="U359" s="143"/>
      <c r="V359" s="64"/>
      <c r="W359" s="143"/>
      <c r="X359" s="143"/>
      <c r="Y359" s="143"/>
      <c r="Z359" s="143"/>
      <c r="AA359" s="64"/>
      <c r="AB359" s="143"/>
      <c r="AC359" s="143"/>
      <c r="AD359" s="143"/>
      <c r="AE359" s="143"/>
      <c r="AF359" s="64"/>
      <c r="AG359" s="143"/>
      <c r="AH359" s="143"/>
      <c r="AI359" s="143"/>
      <c r="AJ359" s="143"/>
      <c r="AK359" s="64"/>
      <c r="AL359" s="143"/>
      <c r="AM359" s="143"/>
      <c r="AN359" s="143"/>
      <c r="AO359" s="143"/>
      <c r="AP359" s="143"/>
      <c r="AQ359" s="143"/>
      <c r="AR359" s="143"/>
      <c r="AS359" s="143"/>
      <c r="AT359" s="143"/>
      <c r="AU359" s="143"/>
      <c r="AV359" s="143"/>
      <c r="AW359" s="143"/>
      <c r="AX359" s="143"/>
      <c r="AY359" s="143"/>
      <c r="AZ359" s="143"/>
      <c r="BB359" s="174" t="str">
        <f t="shared" ref="BB359:BB374" si="122">IF(ISERROR($AY359/AR359),"ns",IF($AY359/AR359&gt;200%,"x"&amp;(ROUND($AY359/AR359,1)),IF($AY359/AR359&lt;0,"ns",$AY359/AR359-1)))</f>
        <v>ns</v>
      </c>
      <c r="BC359" s="174" t="str">
        <f t="shared" ref="BC359:BC374" si="123">IF(ISERROR($AX359/AY359),"ns",IF($AX359/AY359&gt;200%,"x"&amp;(ROUND($AX359/AY359,1)),IF($AX359/AY359&lt;0,"ns",$AX359/AY359-1)))</f>
        <v>ns</v>
      </c>
      <c r="BD359" s="174" t="str">
        <f t="shared" ref="BD359:BD374" si="124">IF(ISERROR($AU359/AZ359),"ns",IF($AU359/AZ359&gt;200%,"x"&amp;(ROUND($AU359/AZ359,1)),IF($AU359/AZ359&lt;0,"ns",$AU359/AZ359-1)))</f>
        <v>ns</v>
      </c>
      <c r="BE359" s="131"/>
    </row>
    <row r="360" spans="1:1009 1027:2035 2053:3061 3079:4087 4105:5113 5131:6139 6157:7165 7183:8191 8209:9212 9217:10238 10243:11264 11269:12285 12290:13311 13316:16361" ht="13" hidden="1" outlineLevel="1">
      <c r="A360" s="21"/>
      <c r="B360" s="356" t="s">
        <v>28</v>
      </c>
      <c r="C360" s="101"/>
      <c r="D360" s="101"/>
      <c r="E360" s="101"/>
      <c r="F360" s="101"/>
      <c r="G360" s="106"/>
      <c r="H360" s="101"/>
      <c r="I360" s="101"/>
      <c r="J360" s="101"/>
      <c r="K360" s="101"/>
      <c r="L360" s="106"/>
      <c r="M360" s="144"/>
      <c r="N360" s="144"/>
      <c r="O360" s="144"/>
      <c r="P360" s="144"/>
      <c r="Q360" s="106"/>
      <c r="R360" s="144"/>
      <c r="S360" s="144"/>
      <c r="T360" s="144"/>
      <c r="U360" s="144"/>
      <c r="V360" s="106"/>
      <c r="W360" s="144"/>
      <c r="X360" s="144"/>
      <c r="Y360" s="144"/>
      <c r="Z360" s="144"/>
      <c r="AA360" s="106"/>
      <c r="AB360" s="144"/>
      <c r="AC360" s="144"/>
      <c r="AD360" s="144"/>
      <c r="AE360" s="144"/>
      <c r="AF360" s="106"/>
      <c r="AG360" s="144"/>
      <c r="AH360" s="144"/>
      <c r="AI360" s="144"/>
      <c r="AJ360" s="144"/>
      <c r="AK360" s="106"/>
      <c r="AL360" s="144"/>
      <c r="AM360" s="144"/>
      <c r="AN360" s="144"/>
      <c r="AO360" s="144"/>
      <c r="AP360" s="144"/>
      <c r="AQ360" s="144"/>
      <c r="AR360" s="144"/>
      <c r="AS360" s="144"/>
      <c r="AT360" s="144"/>
      <c r="AU360" s="144"/>
      <c r="AV360" s="144"/>
      <c r="AW360" s="144"/>
      <c r="AX360" s="144"/>
      <c r="AY360" s="144"/>
      <c r="AZ360" s="478"/>
      <c r="BB360" s="174" t="str">
        <f t="shared" si="122"/>
        <v>ns</v>
      </c>
      <c r="BC360" s="174" t="str">
        <f t="shared" si="123"/>
        <v>ns</v>
      </c>
      <c r="BD360" s="174" t="str">
        <f t="shared" si="124"/>
        <v>ns</v>
      </c>
      <c r="BE360" s="131"/>
    </row>
    <row r="361" spans="1:1009 1027:2035 2053:3061 3079:4087 4105:5113 5131:6139 6157:7165 7183:8191 8209:9212 9217:10238 10243:11264 11269:12285 12290:13311 13316:16361" ht="13" hidden="1" outlineLevel="1">
      <c r="A361" s="21"/>
      <c r="B361" s="355" t="s">
        <v>32</v>
      </c>
      <c r="C361" s="63"/>
      <c r="D361" s="63"/>
      <c r="E361" s="63"/>
      <c r="F361" s="63"/>
      <c r="G361" s="64"/>
      <c r="H361" s="63"/>
      <c r="I361" s="63"/>
      <c r="J361" s="63"/>
      <c r="K361" s="63"/>
      <c r="L361" s="64"/>
      <c r="M361" s="143"/>
      <c r="N361" s="143"/>
      <c r="O361" s="143"/>
      <c r="P361" s="143"/>
      <c r="Q361" s="64"/>
      <c r="R361" s="143"/>
      <c r="S361" s="143"/>
      <c r="T361" s="143"/>
      <c r="U361" s="143"/>
      <c r="V361" s="64"/>
      <c r="W361" s="143"/>
      <c r="X361" s="143"/>
      <c r="Y361" s="143"/>
      <c r="Z361" s="143"/>
      <c r="AA361" s="64"/>
      <c r="AB361" s="143"/>
      <c r="AC361" s="143"/>
      <c r="AD361" s="143"/>
      <c r="AE361" s="143"/>
      <c r="AF361" s="64"/>
      <c r="AG361" s="143"/>
      <c r="AH361" s="143"/>
      <c r="AI361" s="143"/>
      <c r="AJ361" s="143"/>
      <c r="AK361" s="64"/>
      <c r="AL361" s="143"/>
      <c r="AM361" s="143"/>
      <c r="AN361" s="143"/>
      <c r="AO361" s="143"/>
      <c r="AP361" s="143"/>
      <c r="AQ361" s="143"/>
      <c r="AR361" s="143"/>
      <c r="AS361" s="143"/>
      <c r="AT361" s="143"/>
      <c r="AU361" s="143"/>
      <c r="AV361" s="143"/>
      <c r="AW361" s="143"/>
      <c r="AX361" s="143"/>
      <c r="AY361" s="143"/>
      <c r="AZ361" s="143"/>
      <c r="BB361" s="174" t="str">
        <f t="shared" si="122"/>
        <v>ns</v>
      </c>
      <c r="BC361" s="174" t="str">
        <f t="shared" si="123"/>
        <v>ns</v>
      </c>
      <c r="BD361" s="174" t="str">
        <f t="shared" si="124"/>
        <v>ns</v>
      </c>
      <c r="BE361" s="131"/>
    </row>
    <row r="362" spans="1:1009 1027:2035 2053:3061 3079:4087 4105:5113 5131:6139 6157:7165 7183:8191 8209:9212 9217:10238 10243:11264 11269:12285 12290:13311 13316:16361" ht="13" hidden="1" outlineLevel="1">
      <c r="A362" s="21"/>
      <c r="B362" s="356" t="s">
        <v>34</v>
      </c>
      <c r="C362" s="101"/>
      <c r="D362" s="101"/>
      <c r="E362" s="101"/>
      <c r="F362" s="101"/>
      <c r="G362" s="106"/>
      <c r="H362" s="101"/>
      <c r="I362" s="101"/>
      <c r="J362" s="101"/>
      <c r="K362" s="101"/>
      <c r="L362" s="106"/>
      <c r="M362" s="144"/>
      <c r="N362" s="144"/>
      <c r="O362" s="144"/>
      <c r="P362" s="144"/>
      <c r="Q362" s="106"/>
      <c r="R362" s="144"/>
      <c r="S362" s="144"/>
      <c r="T362" s="144"/>
      <c r="U362" s="144"/>
      <c r="V362" s="106"/>
      <c r="W362" s="144"/>
      <c r="X362" s="144"/>
      <c r="Y362" s="144"/>
      <c r="Z362" s="144"/>
      <c r="AA362" s="106"/>
      <c r="AB362" s="144"/>
      <c r="AC362" s="144"/>
      <c r="AD362" s="144"/>
      <c r="AE362" s="144"/>
      <c r="AF362" s="106"/>
      <c r="AG362" s="144"/>
      <c r="AH362" s="144"/>
      <c r="AI362" s="144"/>
      <c r="AJ362" s="144"/>
      <c r="AK362" s="106"/>
      <c r="AL362" s="144"/>
      <c r="AM362" s="144"/>
      <c r="AN362" s="144"/>
      <c r="AO362" s="144"/>
      <c r="AP362" s="144"/>
      <c r="AQ362" s="144"/>
      <c r="AR362" s="144"/>
      <c r="AS362" s="144"/>
      <c r="AT362" s="144"/>
      <c r="AU362" s="144"/>
      <c r="AV362" s="144"/>
      <c r="AW362" s="144"/>
      <c r="AX362" s="144"/>
      <c r="AY362" s="144"/>
      <c r="AZ362" s="478"/>
      <c r="BB362" s="174" t="str">
        <f t="shared" si="122"/>
        <v>ns</v>
      </c>
      <c r="BC362" s="174" t="str">
        <f t="shared" si="123"/>
        <v>ns</v>
      </c>
      <c r="BD362" s="174" t="str">
        <f t="shared" si="124"/>
        <v>ns</v>
      </c>
      <c r="BE362" s="131"/>
    </row>
    <row r="363" spans="1:1009 1027:2035 2053:3061 3079:4087 4105:5113 5131:6139 6157:7165 7183:8191 8209:9212 9217:10238 10243:11264 11269:12285 12290:13311 13316:16361" ht="13" hidden="1" outlineLevel="1">
      <c r="A363" s="21"/>
      <c r="B363" s="356" t="s">
        <v>38</v>
      </c>
      <c r="C363" s="101"/>
      <c r="D363" s="101"/>
      <c r="E363" s="101"/>
      <c r="F363" s="101"/>
      <c r="G363" s="106"/>
      <c r="H363" s="101"/>
      <c r="I363" s="101"/>
      <c r="J363" s="101"/>
      <c r="K363" s="101"/>
      <c r="L363" s="106"/>
      <c r="M363" s="144"/>
      <c r="N363" s="144"/>
      <c r="O363" s="144"/>
      <c r="P363" s="144"/>
      <c r="Q363" s="106"/>
      <c r="R363" s="144"/>
      <c r="S363" s="144"/>
      <c r="T363" s="144"/>
      <c r="U363" s="144"/>
      <c r="V363" s="106"/>
      <c r="W363" s="144"/>
      <c r="X363" s="144"/>
      <c r="Y363" s="144"/>
      <c r="Z363" s="144"/>
      <c r="AA363" s="106"/>
      <c r="AB363" s="144"/>
      <c r="AC363" s="144"/>
      <c r="AD363" s="144"/>
      <c r="AE363" s="144"/>
      <c r="AF363" s="106"/>
      <c r="AG363" s="144"/>
      <c r="AH363" s="144"/>
      <c r="AI363" s="144"/>
      <c r="AJ363" s="144"/>
      <c r="AK363" s="106"/>
      <c r="AL363" s="144"/>
      <c r="AM363" s="144"/>
      <c r="AN363" s="144"/>
      <c r="AO363" s="144"/>
      <c r="AP363" s="144"/>
      <c r="AQ363" s="144"/>
      <c r="AR363" s="144"/>
      <c r="AS363" s="144"/>
      <c r="AT363" s="144"/>
      <c r="AU363" s="144"/>
      <c r="AV363" s="144"/>
      <c r="AW363" s="144"/>
      <c r="AX363" s="144"/>
      <c r="AY363" s="144"/>
      <c r="AZ363" s="478"/>
      <c r="BB363" s="174" t="str">
        <f t="shared" si="122"/>
        <v>ns</v>
      </c>
      <c r="BC363" s="174" t="str">
        <f t="shared" si="123"/>
        <v>ns</v>
      </c>
      <c r="BD363" s="174" t="str">
        <f t="shared" si="124"/>
        <v>ns</v>
      </c>
      <c r="BE363" s="131"/>
    </row>
    <row r="364" spans="1:1009 1027:2035 2053:3061 3079:4087 4105:5113 5131:6139 6157:7165 7183:8191 8209:9212 9217:10238 10243:11264 11269:12285 12290:13311 13316:16361" ht="13" hidden="1" outlineLevel="1">
      <c r="A364" s="21"/>
      <c r="B364" s="356" t="s">
        <v>40</v>
      </c>
      <c r="C364" s="101"/>
      <c r="D364" s="101"/>
      <c r="E364" s="101"/>
      <c r="F364" s="101"/>
      <c r="G364" s="106"/>
      <c r="H364" s="101"/>
      <c r="I364" s="101"/>
      <c r="J364" s="101"/>
      <c r="K364" s="101"/>
      <c r="L364" s="106"/>
      <c r="M364" s="144"/>
      <c r="N364" s="144"/>
      <c r="O364" s="144"/>
      <c r="P364" s="144"/>
      <c r="Q364" s="106"/>
      <c r="R364" s="144"/>
      <c r="S364" s="144"/>
      <c r="T364" s="144"/>
      <c r="U364" s="144"/>
      <c r="V364" s="106"/>
      <c r="W364" s="144"/>
      <c r="X364" s="144"/>
      <c r="Y364" s="144"/>
      <c r="Z364" s="144"/>
      <c r="AA364" s="106"/>
      <c r="AB364" s="144"/>
      <c r="AC364" s="144"/>
      <c r="AD364" s="144"/>
      <c r="AE364" s="144"/>
      <c r="AF364" s="106"/>
      <c r="AG364" s="144"/>
      <c r="AH364" s="144"/>
      <c r="AI364" s="144"/>
      <c r="AJ364" s="144"/>
      <c r="AK364" s="106"/>
      <c r="AL364" s="144"/>
      <c r="AM364" s="144"/>
      <c r="AN364" s="144"/>
      <c r="AO364" s="144"/>
      <c r="AP364" s="144"/>
      <c r="AQ364" s="144"/>
      <c r="AR364" s="144"/>
      <c r="AS364" s="144"/>
      <c r="AT364" s="144"/>
      <c r="AU364" s="144"/>
      <c r="AV364" s="144"/>
      <c r="AW364" s="144"/>
      <c r="AX364" s="144"/>
      <c r="AY364" s="144"/>
      <c r="AZ364" s="478"/>
      <c r="BB364" s="174" t="str">
        <f t="shared" si="122"/>
        <v>ns</v>
      </c>
      <c r="BC364" s="174" t="str">
        <f t="shared" si="123"/>
        <v>ns</v>
      </c>
      <c r="BD364" s="174" t="str">
        <f t="shared" si="124"/>
        <v>ns</v>
      </c>
      <c r="BE364" s="131"/>
    </row>
    <row r="365" spans="1:1009 1027:2035 2053:3061 3079:4087 4105:5113 5131:6139 6157:7165 7183:8191 8209:9212 9217:10238 10243:11264 11269:12285 12290:13311 13316:16361" ht="13" hidden="1" outlineLevel="1">
      <c r="A365" s="21"/>
      <c r="B365" s="356" t="s">
        <v>42</v>
      </c>
      <c r="C365" s="101"/>
      <c r="D365" s="101"/>
      <c r="E365" s="101"/>
      <c r="F365" s="101"/>
      <c r="G365" s="106"/>
      <c r="H365" s="101"/>
      <c r="I365" s="101"/>
      <c r="J365" s="101"/>
      <c r="K365" s="101"/>
      <c r="L365" s="106"/>
      <c r="M365" s="144"/>
      <c r="N365" s="144"/>
      <c r="O365" s="144"/>
      <c r="P365" s="144"/>
      <c r="Q365" s="106"/>
      <c r="R365" s="144"/>
      <c r="S365" s="144"/>
      <c r="T365" s="144"/>
      <c r="U365" s="144"/>
      <c r="V365" s="106"/>
      <c r="W365" s="144"/>
      <c r="X365" s="144"/>
      <c r="Y365" s="144"/>
      <c r="Z365" s="144"/>
      <c r="AA365" s="106"/>
      <c r="AB365" s="144"/>
      <c r="AC365" s="144"/>
      <c r="AD365" s="144"/>
      <c r="AE365" s="144"/>
      <c r="AF365" s="106"/>
      <c r="AG365" s="144"/>
      <c r="AH365" s="144"/>
      <c r="AI365" s="144"/>
      <c r="AJ365" s="144"/>
      <c r="AK365" s="106"/>
      <c r="AL365" s="144"/>
      <c r="AM365" s="144"/>
      <c r="AN365" s="144"/>
      <c r="AO365" s="144"/>
      <c r="AP365" s="144"/>
      <c r="AQ365" s="144"/>
      <c r="AR365" s="144"/>
      <c r="AS365" s="144"/>
      <c r="AT365" s="144"/>
      <c r="AU365" s="144"/>
      <c r="AV365" s="144"/>
      <c r="AW365" s="144"/>
      <c r="AX365" s="144"/>
      <c r="AY365" s="144"/>
      <c r="AZ365" s="478"/>
      <c r="BB365" s="174" t="str">
        <f t="shared" si="122"/>
        <v>ns</v>
      </c>
      <c r="BC365" s="174" t="str">
        <f t="shared" si="123"/>
        <v>ns</v>
      </c>
      <c r="BD365" s="174" t="str">
        <f t="shared" si="124"/>
        <v>ns</v>
      </c>
      <c r="BE365" s="131"/>
    </row>
    <row r="366" spans="1:1009 1027:2035 2053:3061 3079:4087 4105:5113 5131:6139 6157:7165 7183:8191 8209:9212 9217:10238 10243:11264 11269:12285 12290:13311 13316:16361" ht="13" hidden="1" outlineLevel="1">
      <c r="A366" s="21"/>
      <c r="B366" s="355" t="s">
        <v>44</v>
      </c>
      <c r="C366" s="63"/>
      <c r="D366" s="63"/>
      <c r="E366" s="63"/>
      <c r="F366" s="63"/>
      <c r="G366" s="64"/>
      <c r="H366" s="63"/>
      <c r="I366" s="63"/>
      <c r="J366" s="63"/>
      <c r="K366" s="63"/>
      <c r="L366" s="64"/>
      <c r="M366" s="143"/>
      <c r="N366" s="143"/>
      <c r="O366" s="143"/>
      <c r="P366" s="143"/>
      <c r="Q366" s="64"/>
      <c r="R366" s="143"/>
      <c r="S366" s="143"/>
      <c r="T366" s="143"/>
      <c r="U366" s="143"/>
      <c r="V366" s="64"/>
      <c r="W366" s="143"/>
      <c r="X366" s="143"/>
      <c r="Y366" s="143"/>
      <c r="Z366" s="143"/>
      <c r="AA366" s="64"/>
      <c r="AB366" s="143"/>
      <c r="AC366" s="143"/>
      <c r="AD366" s="143"/>
      <c r="AE366" s="143"/>
      <c r="AF366" s="64"/>
      <c r="AG366" s="143"/>
      <c r="AH366" s="143"/>
      <c r="AI366" s="143"/>
      <c r="AJ366" s="143"/>
      <c r="AK366" s="64"/>
      <c r="AL366" s="143"/>
      <c r="AM366" s="143"/>
      <c r="AN366" s="143"/>
      <c r="AO366" s="143"/>
      <c r="AP366" s="143"/>
      <c r="AQ366" s="143"/>
      <c r="AR366" s="143"/>
      <c r="AS366" s="143"/>
      <c r="AT366" s="143"/>
      <c r="AU366" s="143"/>
      <c r="AV366" s="143"/>
      <c r="AW366" s="143"/>
      <c r="AX366" s="143"/>
      <c r="AY366" s="143"/>
      <c r="AZ366" s="143"/>
      <c r="BB366" s="174" t="str">
        <f t="shared" si="122"/>
        <v>ns</v>
      </c>
      <c r="BC366" s="174" t="str">
        <f t="shared" si="123"/>
        <v>ns</v>
      </c>
      <c r="BD366" s="174" t="str">
        <f t="shared" si="124"/>
        <v>ns</v>
      </c>
      <c r="BE366" s="131"/>
    </row>
    <row r="367" spans="1:1009 1027:2035 2053:3061 3079:4087 4105:5113 5131:6139 6157:7165 7183:8191 8209:9212 9217:10238 10243:11264 11269:12285 12290:13311 13316:16361" ht="13" hidden="1" outlineLevel="1">
      <c r="A367" s="21"/>
      <c r="B367" s="356" t="s">
        <v>46</v>
      </c>
      <c r="C367" s="101"/>
      <c r="D367" s="101"/>
      <c r="E367" s="101"/>
      <c r="F367" s="101"/>
      <c r="G367" s="106"/>
      <c r="H367" s="101"/>
      <c r="I367" s="101"/>
      <c r="J367" s="101"/>
      <c r="K367" s="101"/>
      <c r="L367" s="106"/>
      <c r="M367" s="144"/>
      <c r="N367" s="144"/>
      <c r="O367" s="144"/>
      <c r="P367" s="144"/>
      <c r="Q367" s="106"/>
      <c r="R367" s="144"/>
      <c r="S367" s="144"/>
      <c r="T367" s="144"/>
      <c r="U367" s="144"/>
      <c r="V367" s="106"/>
      <c r="W367" s="144"/>
      <c r="X367" s="144"/>
      <c r="Y367" s="144"/>
      <c r="Z367" s="144"/>
      <c r="AA367" s="106"/>
      <c r="AB367" s="144"/>
      <c r="AC367" s="144"/>
      <c r="AD367" s="144"/>
      <c r="AE367" s="144"/>
      <c r="AF367" s="106"/>
      <c r="AG367" s="144"/>
      <c r="AH367" s="144"/>
      <c r="AI367" s="144"/>
      <c r="AJ367" s="144"/>
      <c r="AK367" s="106"/>
      <c r="AL367" s="144"/>
      <c r="AM367" s="144"/>
      <c r="AN367" s="144"/>
      <c r="AO367" s="144"/>
      <c r="AP367" s="144"/>
      <c r="AQ367" s="144"/>
      <c r="AR367" s="144"/>
      <c r="AS367" s="144"/>
      <c r="AT367" s="144"/>
      <c r="AU367" s="144"/>
      <c r="AV367" s="144"/>
      <c r="AW367" s="144"/>
      <c r="AX367" s="144"/>
      <c r="AY367" s="144"/>
      <c r="AZ367" s="478"/>
      <c r="BB367" s="174" t="str">
        <f t="shared" si="122"/>
        <v>ns</v>
      </c>
      <c r="BC367" s="174" t="str">
        <f t="shared" si="123"/>
        <v>ns</v>
      </c>
      <c r="BD367" s="174" t="str">
        <f t="shared" si="124"/>
        <v>ns</v>
      </c>
      <c r="BE367" s="131"/>
    </row>
    <row r="368" spans="1:1009 1027:2035 2053:3061 3079:4087 4105:5113 5131:6139 6157:7165 7183:8191 8209:9212 9217:10238 10243:11264 11269:12285 12290:13311 13316:16361" ht="13" hidden="1" outlineLevel="1">
      <c r="A368" s="21"/>
      <c r="B368" s="356" t="s">
        <v>48</v>
      </c>
      <c r="C368" s="101">
        <v>363</v>
      </c>
      <c r="D368" s="101">
        <v>230</v>
      </c>
      <c r="E368" s="101">
        <v>250</v>
      </c>
      <c r="F368" s="101">
        <v>229</v>
      </c>
      <c r="G368" s="106">
        <f>SUM(C368:F368)</f>
        <v>1072</v>
      </c>
      <c r="H368" s="101">
        <v>0</v>
      </c>
      <c r="I368" s="101">
        <v>0</v>
      </c>
      <c r="J368" s="101">
        <v>0</v>
      </c>
      <c r="K368" s="101">
        <v>0</v>
      </c>
      <c r="L368" s="106">
        <v>0</v>
      </c>
      <c r="M368" s="144">
        <v>0</v>
      </c>
      <c r="N368" s="144">
        <v>0</v>
      </c>
      <c r="O368" s="144">
        <v>0</v>
      </c>
      <c r="P368" s="144">
        <v>0</v>
      </c>
      <c r="Q368" s="106">
        <v>0</v>
      </c>
      <c r="R368" s="144">
        <v>0</v>
      </c>
      <c r="S368" s="144">
        <v>0</v>
      </c>
      <c r="T368" s="144">
        <v>0</v>
      </c>
      <c r="U368" s="144">
        <v>0</v>
      </c>
      <c r="V368" s="106">
        <v>0</v>
      </c>
      <c r="W368" s="144">
        <v>0</v>
      </c>
      <c r="X368" s="144">
        <v>0</v>
      </c>
      <c r="Y368" s="144">
        <v>0</v>
      </c>
      <c r="Z368" s="144">
        <v>0</v>
      </c>
      <c r="AA368" s="106">
        <v>0</v>
      </c>
      <c r="AB368" s="144">
        <v>0</v>
      </c>
      <c r="AC368" s="144">
        <v>0</v>
      </c>
      <c r="AD368" s="144">
        <v>0</v>
      </c>
      <c r="AE368" s="144">
        <v>0</v>
      </c>
      <c r="AF368" s="106">
        <v>0</v>
      </c>
      <c r="AG368" s="144">
        <v>0</v>
      </c>
      <c r="AH368" s="144">
        <v>0</v>
      </c>
      <c r="AI368" s="144">
        <v>0</v>
      </c>
      <c r="AJ368" s="144">
        <v>0</v>
      </c>
      <c r="AK368" s="106">
        <v>0</v>
      </c>
      <c r="AL368" s="144">
        <v>0</v>
      </c>
      <c r="AM368" s="144">
        <v>0</v>
      </c>
      <c r="AN368" s="144">
        <v>0</v>
      </c>
      <c r="AO368" s="144">
        <v>0</v>
      </c>
      <c r="AP368" s="144">
        <v>0</v>
      </c>
      <c r="AQ368" s="144">
        <v>0</v>
      </c>
      <c r="AR368" s="144">
        <v>0</v>
      </c>
      <c r="AS368" s="144"/>
      <c r="AT368" s="144">
        <v>0</v>
      </c>
      <c r="AU368" s="144">
        <v>0</v>
      </c>
      <c r="AV368" s="144">
        <v>0</v>
      </c>
      <c r="AW368" s="144">
        <v>0</v>
      </c>
      <c r="AX368" s="144">
        <v>0</v>
      </c>
      <c r="AY368" s="144">
        <v>0</v>
      </c>
      <c r="AZ368" s="478">
        <v>0</v>
      </c>
      <c r="BB368" s="174" t="str">
        <f t="shared" si="122"/>
        <v>ns</v>
      </c>
      <c r="BC368" s="174" t="str">
        <f t="shared" si="123"/>
        <v>ns</v>
      </c>
      <c r="BD368" s="174" t="str">
        <f t="shared" si="124"/>
        <v>ns</v>
      </c>
      <c r="BE368" s="131"/>
    </row>
    <row r="369" spans="1:1009 1027:2035 2053:3061 3079:4087 4105:5113 5131:6139 6157:7165 7183:8191 8209:9212 9217:10238 10243:11264 11269:12285 12290:13311 13316:16361" ht="13" hidden="1" outlineLevel="1">
      <c r="A369" s="21"/>
      <c r="B369" s="355" t="s">
        <v>50</v>
      </c>
      <c r="C369" s="63">
        <v>363</v>
      </c>
      <c r="D369" s="63">
        <v>230</v>
      </c>
      <c r="E369" s="63">
        <v>250</v>
      </c>
      <c r="F369" s="63">
        <v>229</v>
      </c>
      <c r="G369" s="64">
        <f>SUM(C369:F369)</f>
        <v>1072</v>
      </c>
      <c r="H369" s="63">
        <v>0</v>
      </c>
      <c r="I369" s="63">
        <v>0</v>
      </c>
      <c r="J369" s="63">
        <v>0</v>
      </c>
      <c r="K369" s="63">
        <v>0</v>
      </c>
      <c r="L369" s="64">
        <v>0</v>
      </c>
      <c r="M369" s="143">
        <v>0</v>
      </c>
      <c r="N369" s="143">
        <v>0</v>
      </c>
      <c r="O369" s="143">
        <v>0</v>
      </c>
      <c r="P369" s="143">
        <v>0</v>
      </c>
      <c r="Q369" s="64">
        <v>0</v>
      </c>
      <c r="R369" s="143">
        <v>0</v>
      </c>
      <c r="S369" s="143">
        <v>0</v>
      </c>
      <c r="T369" s="143">
        <v>0</v>
      </c>
      <c r="U369" s="143">
        <v>0</v>
      </c>
      <c r="V369" s="64">
        <v>0</v>
      </c>
      <c r="W369" s="143">
        <v>0</v>
      </c>
      <c r="X369" s="143">
        <v>0</v>
      </c>
      <c r="Y369" s="143">
        <v>0</v>
      </c>
      <c r="Z369" s="143">
        <v>0</v>
      </c>
      <c r="AA369" s="64">
        <v>0</v>
      </c>
      <c r="AB369" s="143">
        <v>0</v>
      </c>
      <c r="AC369" s="143">
        <v>0</v>
      </c>
      <c r="AD369" s="143">
        <v>0</v>
      </c>
      <c r="AE369" s="143">
        <v>0</v>
      </c>
      <c r="AF369" s="64">
        <v>0</v>
      </c>
      <c r="AG369" s="143">
        <v>0</v>
      </c>
      <c r="AH369" s="143">
        <v>0</v>
      </c>
      <c r="AI369" s="143">
        <v>0</v>
      </c>
      <c r="AJ369" s="143">
        <v>0</v>
      </c>
      <c r="AK369" s="64">
        <v>0</v>
      </c>
      <c r="AL369" s="143">
        <v>0</v>
      </c>
      <c r="AM369" s="143">
        <v>0</v>
      </c>
      <c r="AN369" s="143">
        <v>0</v>
      </c>
      <c r="AO369" s="143">
        <v>0</v>
      </c>
      <c r="AP369" s="143">
        <v>0</v>
      </c>
      <c r="AQ369" s="143">
        <v>0</v>
      </c>
      <c r="AR369" s="143">
        <v>0</v>
      </c>
      <c r="AS369" s="143"/>
      <c r="AT369" s="143">
        <v>0</v>
      </c>
      <c r="AU369" s="143">
        <v>0</v>
      </c>
      <c r="AV369" s="143">
        <v>0</v>
      </c>
      <c r="AW369" s="143">
        <v>0</v>
      </c>
      <c r="AX369" s="143">
        <v>0</v>
      </c>
      <c r="AY369" s="143">
        <v>0</v>
      </c>
      <c r="AZ369" s="143">
        <v>0</v>
      </c>
      <c r="BB369" s="174" t="str">
        <f t="shared" si="122"/>
        <v>ns</v>
      </c>
      <c r="BC369" s="174" t="str">
        <f t="shared" si="123"/>
        <v>ns</v>
      </c>
      <c r="BD369" s="174" t="str">
        <f t="shared" si="124"/>
        <v>ns</v>
      </c>
      <c r="BE369" s="131"/>
    </row>
    <row r="370" spans="1:1009 1027:2035 2053:3061 3079:4087 4105:5113 5131:6139 6157:7165 7183:8191 8209:9212 9217:10238 10243:11264 11269:12285 12290:13311 13316:16361" ht="13" hidden="1" outlineLevel="1">
      <c r="A370" s="21"/>
      <c r="B370" s="356" t="s">
        <v>52</v>
      </c>
      <c r="C370" s="101"/>
      <c r="D370" s="101"/>
      <c r="E370" s="101"/>
      <c r="F370" s="101"/>
      <c r="G370" s="106">
        <f>SUM(C370:F370)</f>
        <v>0</v>
      </c>
      <c r="H370" s="101"/>
      <c r="I370" s="101"/>
      <c r="J370" s="101"/>
      <c r="K370" s="101"/>
      <c r="L370" s="106"/>
      <c r="M370" s="144"/>
      <c r="N370" s="144"/>
      <c r="O370" s="144"/>
      <c r="P370" s="144"/>
      <c r="Q370" s="106"/>
      <c r="R370" s="144"/>
      <c r="S370" s="144"/>
      <c r="T370" s="144"/>
      <c r="U370" s="144"/>
      <c r="V370" s="106"/>
      <c r="W370" s="144"/>
      <c r="X370" s="144"/>
      <c r="Y370" s="144"/>
      <c r="Z370" s="144"/>
      <c r="AA370" s="106"/>
      <c r="AB370" s="144"/>
      <c r="AC370" s="144"/>
      <c r="AD370" s="144"/>
      <c r="AE370" s="144"/>
      <c r="AF370" s="106"/>
      <c r="AG370" s="144"/>
      <c r="AH370" s="144"/>
      <c r="AI370" s="144"/>
      <c r="AJ370" s="144"/>
      <c r="AK370" s="106"/>
      <c r="AL370" s="144"/>
      <c r="AM370" s="144"/>
      <c r="AN370" s="144"/>
      <c r="AO370" s="144"/>
      <c r="AP370" s="144"/>
      <c r="AQ370" s="144"/>
      <c r="AR370" s="144"/>
      <c r="AS370" s="144"/>
      <c r="AT370" s="144"/>
      <c r="AU370" s="144"/>
      <c r="AV370" s="144"/>
      <c r="AW370" s="144"/>
      <c r="AX370" s="144"/>
      <c r="AY370" s="144"/>
      <c r="AZ370" s="478"/>
      <c r="BB370" s="174" t="str">
        <f t="shared" si="122"/>
        <v>ns</v>
      </c>
      <c r="BC370" s="174" t="str">
        <f t="shared" si="123"/>
        <v>ns</v>
      </c>
      <c r="BD370" s="174" t="str">
        <f t="shared" si="124"/>
        <v>ns</v>
      </c>
      <c r="BE370" s="131"/>
    </row>
    <row r="371" spans="1:1009 1027:2035 2053:3061 3079:4087 4105:5113 5131:6139 6157:7165 7183:8191 8209:9212 9217:10238 10243:11264 11269:12285 12290:13311 13316:16361" ht="13" hidden="1" outlineLevel="1">
      <c r="A371" s="21"/>
      <c r="B371" s="358" t="s">
        <v>54</v>
      </c>
      <c r="C371" s="64">
        <v>363</v>
      </c>
      <c r="D371" s="64">
        <v>230</v>
      </c>
      <c r="E371" s="64">
        <v>250</v>
      </c>
      <c r="F371" s="64">
        <v>229</v>
      </c>
      <c r="G371" s="64">
        <f>SUM(C371:F371)</f>
        <v>1072</v>
      </c>
      <c r="H371" s="64">
        <v>0</v>
      </c>
      <c r="I371" s="64">
        <v>0</v>
      </c>
      <c r="J371" s="64">
        <v>0</v>
      </c>
      <c r="K371" s="64">
        <v>0</v>
      </c>
      <c r="L371" s="64">
        <v>0</v>
      </c>
      <c r="M371" s="146">
        <v>0</v>
      </c>
      <c r="N371" s="146">
        <v>0</v>
      </c>
      <c r="O371" s="146">
        <v>0</v>
      </c>
      <c r="P371" s="146">
        <v>0</v>
      </c>
      <c r="Q371" s="64">
        <v>0</v>
      </c>
      <c r="R371" s="146">
        <v>0</v>
      </c>
      <c r="S371" s="146">
        <v>0</v>
      </c>
      <c r="T371" s="146">
        <v>0</v>
      </c>
      <c r="U371" s="146">
        <v>0</v>
      </c>
      <c r="V371" s="64">
        <v>0</v>
      </c>
      <c r="W371" s="146">
        <v>0</v>
      </c>
      <c r="X371" s="146">
        <v>0</v>
      </c>
      <c r="Y371" s="146">
        <v>0</v>
      </c>
      <c r="Z371" s="146">
        <v>0</v>
      </c>
      <c r="AA371" s="64">
        <v>0</v>
      </c>
      <c r="AB371" s="146">
        <v>0</v>
      </c>
      <c r="AC371" s="146">
        <v>0</v>
      </c>
      <c r="AD371" s="146">
        <v>0</v>
      </c>
      <c r="AE371" s="146">
        <v>0</v>
      </c>
      <c r="AF371" s="64">
        <v>0</v>
      </c>
      <c r="AG371" s="146">
        <v>0</v>
      </c>
      <c r="AH371" s="146">
        <v>0</v>
      </c>
      <c r="AI371" s="146">
        <v>0</v>
      </c>
      <c r="AJ371" s="146">
        <v>0</v>
      </c>
      <c r="AK371" s="64">
        <v>0</v>
      </c>
      <c r="AL371" s="146">
        <v>0</v>
      </c>
      <c r="AM371" s="146">
        <v>0</v>
      </c>
      <c r="AN371" s="146">
        <v>0</v>
      </c>
      <c r="AO371" s="146">
        <v>0</v>
      </c>
      <c r="AP371" s="146">
        <v>0</v>
      </c>
      <c r="AQ371" s="146">
        <v>0</v>
      </c>
      <c r="AR371" s="146">
        <v>0</v>
      </c>
      <c r="AS371" s="146"/>
      <c r="AT371" s="146">
        <v>0</v>
      </c>
      <c r="AU371" s="146">
        <v>0</v>
      </c>
      <c r="AV371" s="146">
        <v>0</v>
      </c>
      <c r="AW371" s="146">
        <v>0</v>
      </c>
      <c r="AX371" s="146">
        <v>0</v>
      </c>
      <c r="AY371" s="146">
        <v>0</v>
      </c>
      <c r="AZ371" s="146">
        <v>0</v>
      </c>
      <c r="BB371" s="174" t="str">
        <f t="shared" si="122"/>
        <v>ns</v>
      </c>
      <c r="BC371" s="174" t="str">
        <f t="shared" si="123"/>
        <v>ns</v>
      </c>
      <c r="BD371" s="174" t="str">
        <f t="shared" si="124"/>
        <v>ns</v>
      </c>
      <c r="BE371" s="131"/>
    </row>
    <row r="372" spans="1:1009 1027:2035 2053:3061 3079:4087 4105:5113 5131:6139 6157:7165 7183:8191 8209:9212 9217:10238 10243:11264 11269:12285 12290:13311 13316:16361" ht="13" hidden="1" outlineLevel="1">
      <c r="A372" s="123" t="s">
        <v>372</v>
      </c>
      <c r="B372" s="357" t="s">
        <v>373</v>
      </c>
      <c r="C372" s="98">
        <v>-21.5</v>
      </c>
      <c r="D372" s="98">
        <v>-6.5</v>
      </c>
      <c r="E372" s="98">
        <v>2</v>
      </c>
      <c r="F372" s="99">
        <v>26</v>
      </c>
      <c r="G372" s="100">
        <f>SUM(C372:F372)</f>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100">
        <v>0</v>
      </c>
      <c r="AB372" s="99">
        <v>0</v>
      </c>
      <c r="AC372" s="99">
        <v>0</v>
      </c>
      <c r="AD372" s="99">
        <v>0</v>
      </c>
      <c r="AE372" s="99">
        <v>0</v>
      </c>
      <c r="AF372" s="100">
        <v>0</v>
      </c>
      <c r="AG372" s="99">
        <v>0</v>
      </c>
      <c r="AH372" s="99">
        <v>0</v>
      </c>
      <c r="AI372" s="99">
        <v>0</v>
      </c>
      <c r="AJ372" s="99">
        <v>0</v>
      </c>
      <c r="AK372" s="100">
        <v>0</v>
      </c>
      <c r="AL372" s="99">
        <v>0</v>
      </c>
      <c r="AM372" s="99">
        <v>0</v>
      </c>
      <c r="AN372" s="99">
        <v>0</v>
      </c>
      <c r="AO372" s="99">
        <v>0</v>
      </c>
      <c r="AP372" s="99">
        <v>0</v>
      </c>
      <c r="AQ372" s="99">
        <v>0</v>
      </c>
      <c r="AR372" s="99">
        <v>0</v>
      </c>
      <c r="AS372" s="99"/>
      <c r="AT372" s="99">
        <v>0</v>
      </c>
      <c r="AU372" s="99">
        <v>0</v>
      </c>
      <c r="AV372" s="99">
        <v>0</v>
      </c>
      <c r="AW372" s="99">
        <v>0</v>
      </c>
      <c r="AX372" s="99">
        <v>0</v>
      </c>
      <c r="AY372" s="99">
        <v>0</v>
      </c>
      <c r="AZ372" s="98">
        <v>0</v>
      </c>
      <c r="BB372" s="174" t="str">
        <f t="shared" si="122"/>
        <v>ns</v>
      </c>
      <c r="BC372" s="174" t="str">
        <f t="shared" si="123"/>
        <v>ns</v>
      </c>
      <c r="BD372" s="174" t="str">
        <f t="shared" si="124"/>
        <v>ns</v>
      </c>
      <c r="BE372" s="177"/>
    </row>
    <row r="373" spans="1:1009 1027:2035 2053:3061 3079:4087 4105:5113 5131:6139 6157:7165 7183:8191 8209:9212 9217:10238 10243:11264 11269:12285 12290:13311 13316:16361" ht="13" hidden="1" outlineLevel="1">
      <c r="A373" s="21"/>
      <c r="B373" s="202"/>
      <c r="C373" s="113"/>
      <c r="D373" s="113"/>
      <c r="E373" s="113"/>
      <c r="F373" s="126"/>
      <c r="G373" s="126"/>
      <c r="H373" s="126"/>
      <c r="I373" s="126"/>
      <c r="J373" s="126"/>
      <c r="K373" s="126"/>
      <c r="L373" s="126"/>
      <c r="M373" s="171"/>
      <c r="N373" s="171"/>
      <c r="O373" s="171"/>
      <c r="P373" s="171"/>
      <c r="Q373" s="126"/>
      <c r="R373" s="171"/>
      <c r="S373" s="171"/>
      <c r="T373" s="171"/>
      <c r="U373" s="171"/>
      <c r="V373" s="126"/>
      <c r="W373" s="171"/>
      <c r="X373" s="171"/>
      <c r="Y373" s="171"/>
      <c r="Z373" s="171"/>
      <c r="AA373" s="126"/>
      <c r="AB373" s="171"/>
      <c r="AC373" s="171"/>
      <c r="AD373" s="171"/>
      <c r="AE373" s="171"/>
      <c r="AF373" s="126"/>
      <c r="AG373" s="171"/>
      <c r="AH373" s="171"/>
      <c r="AI373" s="171"/>
      <c r="AJ373" s="171"/>
      <c r="AK373" s="126"/>
      <c r="AL373" s="171"/>
      <c r="AM373" s="171"/>
      <c r="AN373" s="171"/>
      <c r="AO373" s="171"/>
      <c r="AP373" s="171"/>
      <c r="AQ373" s="171"/>
      <c r="AR373" s="171"/>
      <c r="AS373" s="171"/>
      <c r="AT373" s="171"/>
      <c r="AU373" s="171"/>
      <c r="AV373" s="171"/>
      <c r="AW373" s="171"/>
      <c r="AX373" s="171"/>
      <c r="AY373" s="171"/>
      <c r="AZ373" s="483"/>
      <c r="BB373" s="174" t="str">
        <f t="shared" si="122"/>
        <v>ns</v>
      </c>
      <c r="BC373" s="174" t="str">
        <f t="shared" si="123"/>
        <v>ns</v>
      </c>
      <c r="BD373" s="174" t="str">
        <f t="shared" si="124"/>
        <v>ns</v>
      </c>
      <c r="BE373" s="186"/>
    </row>
    <row r="374" spans="1:1009 1027:2035 2053:3061 3079:4087 4105:5113 5131:6139 6157:7165 7183:8191 8209:9212 9217:10238 10243:11264 11269:12285 12290:13311 13316:16361" ht="13" collapsed="1">
      <c r="A374" s="21"/>
      <c r="B374" s="202"/>
      <c r="C374" s="113"/>
      <c r="D374" s="113"/>
      <c r="E374" s="113"/>
      <c r="F374" s="126"/>
      <c r="G374" s="126"/>
      <c r="H374" s="126"/>
      <c r="I374" s="126"/>
      <c r="J374" s="126"/>
      <c r="K374" s="126"/>
      <c r="L374" s="126"/>
      <c r="M374" s="171"/>
      <c r="N374" s="171"/>
      <c r="O374" s="171"/>
      <c r="P374" s="171"/>
      <c r="Q374" s="126"/>
      <c r="R374" s="171"/>
      <c r="S374" s="171"/>
      <c r="T374" s="171"/>
      <c r="U374" s="171"/>
      <c r="V374" s="126"/>
      <c r="W374" s="171"/>
      <c r="X374" s="171"/>
      <c r="Y374" s="171"/>
      <c r="Z374" s="171"/>
      <c r="AA374" s="171"/>
      <c r="AB374" s="171"/>
      <c r="AC374" s="171"/>
      <c r="AD374" s="171"/>
      <c r="AE374" s="171"/>
      <c r="AF374" s="171"/>
      <c r="AG374" s="171"/>
      <c r="AH374" s="171"/>
      <c r="AI374" s="171"/>
      <c r="AJ374" s="171"/>
      <c r="AK374" s="171"/>
      <c r="AL374" s="171"/>
      <c r="AM374" s="171"/>
      <c r="AN374" s="171"/>
      <c r="AO374" s="171"/>
      <c r="AP374" s="171"/>
      <c r="AQ374" s="171"/>
      <c r="AR374" s="171"/>
      <c r="AS374" s="171"/>
      <c r="AT374" s="171"/>
      <c r="AU374" s="171"/>
      <c r="AV374" s="171"/>
      <c r="AW374" s="171"/>
      <c r="AX374" s="171"/>
      <c r="AY374" s="171"/>
      <c r="AZ374" s="483"/>
      <c r="BB374" s="174" t="str">
        <f t="shared" si="122"/>
        <v>ns</v>
      </c>
      <c r="BC374" s="174" t="str">
        <f t="shared" si="123"/>
        <v>ns</v>
      </c>
      <c r="BD374" s="174" t="str">
        <f t="shared" si="124"/>
        <v>ns</v>
      </c>
      <c r="BE374" s="186"/>
    </row>
    <row r="375" spans="1:1009 1027:2035 2053:3061 3079:4087 4105:5113 5131:6139 6157:7165 7183:8191 8209:9212 9217:10238 10243:11264 11269:12285 12290:13311 13316:16361" ht="16" thickBot="1">
      <c r="A375" s="21"/>
      <c r="B375" s="24" t="s">
        <v>374</v>
      </c>
      <c r="C375" s="90"/>
      <c r="D375" s="90"/>
      <c r="E375" s="90"/>
      <c r="F375" s="90"/>
      <c r="G375" s="90"/>
      <c r="H375" s="90"/>
      <c r="I375" s="90"/>
      <c r="J375" s="90"/>
      <c r="K375" s="90"/>
      <c r="L375" s="90"/>
      <c r="M375" s="138"/>
      <c r="N375" s="138"/>
      <c r="O375" s="138"/>
      <c r="P375" s="138"/>
      <c r="Q375" s="90"/>
      <c r="R375" s="138"/>
      <c r="S375" s="138"/>
      <c r="T375" s="138"/>
      <c r="U375" s="138"/>
      <c r="V375" s="90"/>
      <c r="W375" s="138"/>
      <c r="X375" s="138"/>
      <c r="Y375" s="138"/>
      <c r="Z375" s="138"/>
      <c r="AA375" s="138"/>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471"/>
      <c r="BB375" s="140"/>
      <c r="BC375" s="140"/>
      <c r="BD375" s="406"/>
      <c r="BE375" s="131"/>
    </row>
    <row r="376" spans="1:1009 1027:2035 2053:3061 3079:4087 4105:5113 5131:6139 6157:7165 7183:8191 8209:9212 9217:10238 10243:11264 11269:12285 12290:13311 13316:16361" ht="13">
      <c r="A376" s="21"/>
      <c r="B376" s="88"/>
      <c r="C376" s="88"/>
      <c r="D376" s="88"/>
      <c r="E376" s="88"/>
      <c r="F376" s="88"/>
      <c r="G376" s="88"/>
      <c r="H376" s="88"/>
      <c r="I376" s="88"/>
      <c r="J376" s="88"/>
      <c r="K376" s="88"/>
      <c r="L376" s="88"/>
      <c r="M376" s="136"/>
      <c r="N376" s="136"/>
      <c r="O376" s="136"/>
      <c r="P376" s="136"/>
      <c r="Q376" s="88"/>
      <c r="R376" s="136"/>
      <c r="S376" s="136"/>
      <c r="T376" s="136"/>
      <c r="U376" s="136"/>
      <c r="V376" s="88"/>
      <c r="W376" s="136"/>
      <c r="X376" s="136"/>
      <c r="Y376" s="136"/>
      <c r="Z376" s="136"/>
      <c r="AA376" s="136"/>
      <c r="AB376" s="136"/>
      <c r="AC376" s="136"/>
      <c r="AD376" s="136"/>
      <c r="AE376" s="136"/>
      <c r="AF376" s="136"/>
      <c r="AG376" s="136"/>
      <c r="AH376" s="136"/>
      <c r="AI376" s="136"/>
      <c r="AJ376" s="136"/>
      <c r="AK376" s="136"/>
      <c r="AL376" s="136"/>
      <c r="AM376" s="349" t="str">
        <f>+$AM$13</f>
        <v>IFRS 17</v>
      </c>
      <c r="AN376" s="136"/>
      <c r="AO376" s="349" t="str">
        <f>+$AM$13</f>
        <v>IFRS 17</v>
      </c>
      <c r="AP376" s="136"/>
      <c r="AQ376" s="349" t="str">
        <f>+$AM$13</f>
        <v>IFRS 17</v>
      </c>
      <c r="AR376" s="136"/>
      <c r="AS376" s="349" t="s">
        <v>601</v>
      </c>
      <c r="AT376" s="136"/>
      <c r="AU376" s="349" t="s">
        <v>601</v>
      </c>
      <c r="AV376" s="136"/>
      <c r="AW376" s="136"/>
      <c r="AX376" s="136"/>
      <c r="AY376" s="136"/>
      <c r="AZ376" s="470"/>
      <c r="BB376" s="130"/>
      <c r="BC376" s="130"/>
      <c r="BD376" s="407"/>
      <c r="BE376" s="131"/>
    </row>
    <row r="377" spans="1:1009 1027:2035 2053:3061 3079:4087 4105:5113 5131:6139 6157:7165 7183:8191 8209:9212 9217:10238 10243:11264 11269:12285 12290:13311 13316:16361" s="343" customFormat="1" ht="26">
      <c r="A377" s="347"/>
      <c r="B377" s="361" t="s">
        <v>24</v>
      </c>
      <c r="C377" s="348" t="str">
        <f t="shared" ref="C377:AZ377" si="125">C$14</f>
        <v>Q1-15
Underlying</v>
      </c>
      <c r="D377" s="348" t="str">
        <f t="shared" si="125"/>
        <v>Q2-15
Underlying</v>
      </c>
      <c r="E377" s="348" t="str">
        <f t="shared" si="125"/>
        <v>Q3-15
Underlying</v>
      </c>
      <c r="F377" s="348" t="str">
        <f t="shared" si="125"/>
        <v>Q4-15
Underlying</v>
      </c>
      <c r="G377" s="348" t="str">
        <f t="shared" si="125"/>
        <v>FY-2015
Underlying</v>
      </c>
      <c r="H377" s="348" t="str">
        <f t="shared" si="125"/>
        <v>Q1-16
Underlying</v>
      </c>
      <c r="I377" s="348" t="str">
        <f t="shared" si="125"/>
        <v>Q2-16
Underlying</v>
      </c>
      <c r="J377" s="348" t="str">
        <f t="shared" si="125"/>
        <v>Q3-16
Underlying</v>
      </c>
      <c r="K377" s="348" t="str">
        <f t="shared" si="125"/>
        <v>Q4-16
Underlying</v>
      </c>
      <c r="L377" s="349" t="str">
        <f t="shared" si="125"/>
        <v>FY-2016
Underlying</v>
      </c>
      <c r="M377" s="349" t="s">
        <v>540</v>
      </c>
      <c r="N377" s="349" t="s">
        <v>541</v>
      </c>
      <c r="O377" s="349" t="s">
        <v>542</v>
      </c>
      <c r="P377" s="348" t="s">
        <v>543</v>
      </c>
      <c r="Q377" s="349" t="s">
        <v>544</v>
      </c>
      <c r="R377" s="349" t="s">
        <v>545</v>
      </c>
      <c r="S377" s="349" t="s">
        <v>546</v>
      </c>
      <c r="T377" s="349" t="s">
        <v>547</v>
      </c>
      <c r="U377" s="348" t="s">
        <v>548</v>
      </c>
      <c r="V377" s="349" t="s">
        <v>549</v>
      </c>
      <c r="W377" s="349" t="s">
        <v>550</v>
      </c>
      <c r="X377" s="349" t="s">
        <v>551</v>
      </c>
      <c r="Y377" s="349" t="s">
        <v>552</v>
      </c>
      <c r="Z377" s="349" t="s">
        <v>553</v>
      </c>
      <c r="AA377" s="349" t="s">
        <v>554</v>
      </c>
      <c r="AB377" s="349" t="s">
        <v>555</v>
      </c>
      <c r="AC377" s="349" t="s">
        <v>556</v>
      </c>
      <c r="AD377" s="349" t="s">
        <v>557</v>
      </c>
      <c r="AE377" s="349" t="s">
        <v>558</v>
      </c>
      <c r="AF377" s="349" t="s">
        <v>559</v>
      </c>
      <c r="AG377" s="349" t="s">
        <v>560</v>
      </c>
      <c r="AH377" s="349" t="s">
        <v>561</v>
      </c>
      <c r="AI377" s="349" t="s">
        <v>562</v>
      </c>
      <c r="AJ377" s="349" t="s">
        <v>563</v>
      </c>
      <c r="AK377" s="349" t="s">
        <v>564</v>
      </c>
      <c r="AL377" s="349" t="s">
        <v>565</v>
      </c>
      <c r="AM377" s="349" t="str">
        <f t="shared" si="125"/>
        <v>Q1-22
Underlying</v>
      </c>
      <c r="AN377" s="349" t="s">
        <v>572</v>
      </c>
      <c r="AO377" s="349" t="str">
        <f t="shared" si="125"/>
        <v>Q2-22
Underlying</v>
      </c>
      <c r="AP377" s="349" t="s">
        <v>577</v>
      </c>
      <c r="AQ377" s="60" t="str">
        <f t="shared" si="125"/>
        <v>Q3-22
Underlying</v>
      </c>
      <c r="AR377" s="349" t="s">
        <v>607</v>
      </c>
      <c r="AS377" s="60" t="str">
        <f>AS357</f>
        <v>Q4-22
Underlying</v>
      </c>
      <c r="AT377" s="60" t="s">
        <v>608</v>
      </c>
      <c r="AU377" s="349" t="s">
        <v>614</v>
      </c>
      <c r="AV377" s="349" t="s">
        <v>612</v>
      </c>
      <c r="AW377" s="349" t="s">
        <v>625</v>
      </c>
      <c r="AX377" s="349" t="s">
        <v>630</v>
      </c>
      <c r="AY377" s="349" t="str">
        <f t="shared" si="125"/>
        <v>Q4-23
Underlying</v>
      </c>
      <c r="AZ377" s="473" t="str">
        <f t="shared" si="125"/>
        <v>FY-2023
Underlying</v>
      </c>
      <c r="BA377"/>
      <c r="BB377" s="142" t="str">
        <f>LEFT($AR:$AR,2)&amp;"/"&amp;LEFT(AY:AY,2)</f>
        <v>Q4/Q4</v>
      </c>
      <c r="BC377" s="142" t="str">
        <f>LEFT($AY:$AY,2)&amp;"/"&amp;LEFT(AX:AX,2)</f>
        <v>Q4/Q3</v>
      </c>
      <c r="BD377" s="405" t="str">
        <f>LEFT($AK:$AK,2)&amp;"/"&amp;LEFT(AZ:AZ,2)</f>
        <v>FY/FY</v>
      </c>
      <c r="BE377" s="141"/>
      <c r="BG377" s="62"/>
      <c r="BY377" s="342"/>
      <c r="BZ377" s="62"/>
      <c r="CA377" s="62"/>
      <c r="CB377" s="62"/>
      <c r="CC377" s="62"/>
      <c r="CD377" s="62"/>
      <c r="CE377" s="62"/>
      <c r="CF377" s="62"/>
      <c r="CG377" s="62"/>
      <c r="CH377" s="62"/>
      <c r="CI377" s="62"/>
      <c r="CN377" s="62"/>
      <c r="CS377" s="62"/>
      <c r="DK377" s="342"/>
      <c r="DL377" s="62"/>
      <c r="DM377" s="62"/>
      <c r="DN377" s="62"/>
      <c r="DO377" s="62"/>
      <c r="DP377" s="62"/>
      <c r="DQ377" s="62"/>
      <c r="DR377" s="62"/>
      <c r="DS377" s="62"/>
      <c r="DT377" s="62"/>
      <c r="DU377" s="62"/>
      <c r="DZ377" s="62"/>
      <c r="EE377" s="62"/>
      <c r="EW377" s="342"/>
      <c r="EX377" s="62"/>
      <c r="EY377" s="62"/>
      <c r="EZ377" s="62"/>
      <c r="FA377" s="62"/>
      <c r="FB377" s="62"/>
      <c r="FC377" s="62"/>
      <c r="FD377" s="62"/>
      <c r="FE377" s="62"/>
      <c r="FF377" s="62"/>
      <c r="FG377" s="62"/>
      <c r="FL377" s="62"/>
      <c r="FQ377" s="62"/>
      <c r="GI377" s="342"/>
      <c r="GJ377" s="62"/>
      <c r="GK377" s="62"/>
      <c r="GL377" s="62"/>
      <c r="GM377" s="62"/>
      <c r="GN377" s="62"/>
      <c r="GO377" s="62"/>
      <c r="GP377" s="62"/>
      <c r="GQ377" s="62"/>
      <c r="GR377" s="62"/>
      <c r="GS377" s="62"/>
      <c r="GX377" s="62"/>
      <c r="HC377" s="62"/>
      <c r="HU377" s="342"/>
      <c r="HV377" s="62"/>
      <c r="HW377" s="62"/>
      <c r="HX377" s="62"/>
      <c r="HY377" s="62"/>
      <c r="HZ377" s="62"/>
      <c r="IA377" s="62"/>
      <c r="IB377" s="62"/>
      <c r="IC377" s="62"/>
      <c r="ID377" s="62"/>
      <c r="IE377" s="62"/>
      <c r="IJ377" s="62"/>
      <c r="IO377" s="62"/>
      <c r="JG377" s="342"/>
      <c r="JH377" s="62"/>
      <c r="JI377" s="62"/>
      <c r="JJ377" s="62"/>
      <c r="JK377" s="62"/>
      <c r="JL377" s="62"/>
      <c r="JM377" s="62"/>
      <c r="JN377" s="62"/>
      <c r="JO377" s="62"/>
      <c r="JP377" s="62"/>
      <c r="JQ377" s="62"/>
      <c r="JV377" s="62"/>
      <c r="KA377" s="62"/>
      <c r="KS377" s="342"/>
      <c r="KT377" s="62"/>
      <c r="KU377" s="62"/>
      <c r="KV377" s="62"/>
      <c r="KW377" s="62"/>
      <c r="KX377" s="62"/>
      <c r="KY377" s="62"/>
      <c r="KZ377" s="62"/>
      <c r="LA377" s="62"/>
      <c r="LB377" s="62"/>
      <c r="LC377" s="62"/>
      <c r="LH377" s="62"/>
      <c r="LM377" s="62"/>
      <c r="ME377" s="342"/>
      <c r="MF377" s="62"/>
      <c r="MG377" s="62"/>
      <c r="MH377" s="62"/>
      <c r="MI377" s="62"/>
      <c r="MJ377" s="62"/>
      <c r="MK377" s="62"/>
      <c r="ML377" s="62"/>
      <c r="MM377" s="62"/>
      <c r="MN377" s="62"/>
      <c r="MO377" s="62"/>
      <c r="MT377" s="62"/>
      <c r="MY377" s="62"/>
      <c r="NQ377" s="342"/>
      <c r="NR377" s="62"/>
      <c r="NS377" s="62"/>
      <c r="NT377" s="62"/>
      <c r="NU377" s="62"/>
      <c r="NV377" s="62"/>
      <c r="NW377" s="62"/>
      <c r="NX377" s="62"/>
      <c r="NY377" s="62"/>
      <c r="NZ377" s="62"/>
      <c r="OA377" s="62"/>
      <c r="OF377" s="62"/>
      <c r="OK377" s="62"/>
      <c r="PC377" s="342"/>
      <c r="PD377" s="62"/>
      <c r="PE377" s="62"/>
      <c r="PF377" s="62"/>
      <c r="PG377" s="62"/>
      <c r="PH377" s="62"/>
      <c r="PI377" s="62"/>
      <c r="PJ377" s="62"/>
      <c r="PK377" s="62"/>
      <c r="PL377" s="62"/>
      <c r="PM377" s="62"/>
      <c r="PR377" s="62"/>
      <c r="PW377" s="62"/>
      <c r="QO377" s="342"/>
      <c r="QP377" s="62"/>
      <c r="QQ377" s="62"/>
      <c r="QR377" s="62"/>
      <c r="QS377" s="62"/>
      <c r="QT377" s="62"/>
      <c r="QU377" s="62"/>
      <c r="QV377" s="62"/>
      <c r="QW377" s="62"/>
      <c r="QX377" s="62"/>
      <c r="QY377" s="62"/>
      <c r="RD377" s="62"/>
      <c r="RI377" s="62"/>
      <c r="SA377" s="342"/>
      <c r="SB377" s="62"/>
      <c r="SC377" s="62"/>
      <c r="SD377" s="62"/>
      <c r="SE377" s="62"/>
      <c r="SF377" s="62"/>
      <c r="SG377" s="62"/>
      <c r="SH377" s="62"/>
      <c r="SI377" s="62"/>
      <c r="SJ377" s="62"/>
      <c r="SK377" s="62"/>
      <c r="SP377" s="62"/>
      <c r="SU377" s="62"/>
      <c r="TM377" s="342"/>
      <c r="TN377" s="62"/>
      <c r="TO377" s="62"/>
      <c r="TP377" s="62"/>
      <c r="TQ377" s="62"/>
      <c r="TR377" s="62"/>
      <c r="TS377" s="62"/>
      <c r="TT377" s="62"/>
      <c r="TU377" s="62"/>
      <c r="TV377" s="62"/>
      <c r="TW377" s="62"/>
      <c r="UB377" s="62"/>
      <c r="UG377" s="62"/>
      <c r="UY377" s="342"/>
      <c r="UZ377" s="62"/>
      <c r="VA377" s="62"/>
      <c r="VB377" s="62"/>
      <c r="VC377" s="62"/>
      <c r="VD377" s="62"/>
      <c r="VE377" s="62"/>
      <c r="VF377" s="62"/>
      <c r="VG377" s="62"/>
      <c r="VH377" s="62"/>
      <c r="VI377" s="62"/>
      <c r="VN377" s="62"/>
      <c r="VS377" s="62"/>
      <c r="WK377" s="342"/>
      <c r="WL377" s="62"/>
      <c r="WM377" s="62"/>
      <c r="WN377" s="62"/>
      <c r="WO377" s="62"/>
      <c r="WP377" s="62"/>
      <c r="WQ377" s="62"/>
      <c r="WR377" s="62"/>
      <c r="WS377" s="62"/>
      <c r="WT377" s="62"/>
      <c r="WU377" s="62"/>
      <c r="WZ377" s="62"/>
      <c r="XE377" s="62"/>
      <c r="XW377" s="342"/>
      <c r="XX377" s="62"/>
      <c r="XY377" s="62"/>
      <c r="XZ377" s="62"/>
      <c r="YA377" s="62"/>
      <c r="YB377" s="62"/>
      <c r="YC377" s="62"/>
      <c r="YD377" s="62"/>
      <c r="YE377" s="62"/>
      <c r="YF377" s="62"/>
      <c r="YG377" s="62"/>
      <c r="YL377" s="62"/>
      <c r="YQ377" s="62"/>
      <c r="ZI377" s="342"/>
      <c r="ZJ377" s="62"/>
      <c r="ZK377" s="62"/>
      <c r="ZL377" s="62"/>
      <c r="ZM377" s="62"/>
      <c r="ZN377" s="62"/>
      <c r="ZO377" s="62"/>
      <c r="ZP377" s="62"/>
      <c r="ZQ377" s="62"/>
      <c r="ZR377" s="62"/>
      <c r="ZS377" s="62"/>
      <c r="ZX377" s="62"/>
      <c r="AAC377" s="62"/>
      <c r="AAU377" s="342"/>
      <c r="AAV377" s="62"/>
      <c r="AAW377" s="62"/>
      <c r="AAX377" s="62"/>
      <c r="AAY377" s="62"/>
      <c r="AAZ377" s="62"/>
      <c r="ABA377" s="62"/>
      <c r="ABB377" s="62"/>
      <c r="ABC377" s="62"/>
      <c r="ABD377" s="62"/>
      <c r="ABE377" s="62"/>
      <c r="ABJ377" s="62"/>
      <c r="ABO377" s="62"/>
      <c r="ACG377" s="342"/>
      <c r="ACH377" s="62"/>
      <c r="ACI377" s="62"/>
      <c r="ACJ377" s="62"/>
      <c r="ACK377" s="62"/>
      <c r="ACL377" s="62"/>
      <c r="ACM377" s="62"/>
      <c r="ACN377" s="62"/>
      <c r="ACO377" s="62"/>
      <c r="ACP377" s="62"/>
      <c r="ACQ377" s="62"/>
      <c r="ACV377" s="62"/>
      <c r="ADA377" s="62"/>
      <c r="ADS377" s="342"/>
      <c r="ADT377" s="62"/>
      <c r="ADU377" s="62"/>
      <c r="ADV377" s="62"/>
      <c r="ADW377" s="62"/>
      <c r="ADX377" s="62"/>
      <c r="ADY377" s="62"/>
      <c r="ADZ377" s="62"/>
      <c r="AEA377" s="62"/>
      <c r="AEB377" s="62"/>
      <c r="AEC377" s="62"/>
      <c r="AEH377" s="62"/>
      <c r="AEM377" s="62"/>
      <c r="AFE377" s="342"/>
      <c r="AFF377" s="62"/>
      <c r="AFG377" s="62"/>
      <c r="AFH377" s="62"/>
      <c r="AFI377" s="62"/>
      <c r="AFJ377" s="62"/>
      <c r="AFK377" s="62"/>
      <c r="AFL377" s="62"/>
      <c r="AFM377" s="62"/>
      <c r="AFN377" s="62"/>
      <c r="AFO377" s="62"/>
      <c r="AFT377" s="62"/>
      <c r="AFY377" s="62"/>
      <c r="AGQ377" s="342"/>
      <c r="AGR377" s="62"/>
      <c r="AGS377" s="62"/>
      <c r="AGT377" s="62"/>
      <c r="AGU377" s="62"/>
      <c r="AGV377" s="62"/>
      <c r="AGW377" s="62"/>
      <c r="AGX377" s="62"/>
      <c r="AGY377" s="62"/>
      <c r="AGZ377" s="62"/>
      <c r="AHA377" s="62"/>
      <c r="AHF377" s="62"/>
      <c r="AHK377" s="62"/>
      <c r="AIC377" s="342"/>
      <c r="AID377" s="62"/>
      <c r="AIE377" s="62"/>
      <c r="AIF377" s="62"/>
      <c r="AIG377" s="62"/>
      <c r="AIH377" s="62"/>
      <c r="AII377" s="62"/>
      <c r="AIJ377" s="62"/>
      <c r="AIK377" s="62"/>
      <c r="AIL377" s="62"/>
      <c r="AIM377" s="62"/>
      <c r="AIR377" s="62"/>
      <c r="AIW377" s="62"/>
      <c r="AJO377" s="342"/>
      <c r="AJP377" s="62"/>
      <c r="AJQ377" s="62"/>
      <c r="AJR377" s="62"/>
      <c r="AJS377" s="62"/>
      <c r="AJT377" s="62"/>
      <c r="AJU377" s="62"/>
      <c r="AJV377" s="62"/>
      <c r="AJW377" s="62"/>
      <c r="AJX377" s="62"/>
      <c r="AJY377" s="62"/>
      <c r="AKD377" s="62"/>
      <c r="AKI377" s="62"/>
      <c r="ALA377" s="342"/>
      <c r="ALB377" s="62"/>
      <c r="ALC377" s="62"/>
      <c r="ALD377" s="62"/>
      <c r="ALE377" s="62"/>
      <c r="ALF377" s="62"/>
      <c r="ALG377" s="62"/>
      <c r="ALH377" s="62"/>
      <c r="ALI377" s="62"/>
      <c r="ALJ377" s="62"/>
      <c r="ALK377" s="62"/>
      <c r="ALP377" s="62"/>
      <c r="ALU377" s="62"/>
      <c r="AMM377" s="342"/>
      <c r="AMN377" s="62"/>
      <c r="AMO377" s="62"/>
      <c r="AMP377" s="62"/>
      <c r="AMQ377" s="62"/>
      <c r="AMR377" s="62"/>
      <c r="AMS377" s="62"/>
      <c r="AMT377" s="62"/>
      <c r="AMU377" s="62"/>
      <c r="AMV377" s="62"/>
      <c r="AMW377" s="62"/>
      <c r="ANB377" s="62"/>
      <c r="ANG377" s="62"/>
      <c r="ANY377" s="342"/>
      <c r="ANZ377" s="62"/>
      <c r="AOA377" s="62"/>
      <c r="AOB377" s="62"/>
      <c r="AOC377" s="62"/>
      <c r="AOD377" s="62"/>
      <c r="AOE377" s="62"/>
      <c r="AOF377" s="62"/>
      <c r="AOG377" s="62"/>
      <c r="AOH377" s="62"/>
      <c r="AOI377" s="62"/>
      <c r="AON377" s="62"/>
      <c r="AOS377" s="62"/>
      <c r="APK377" s="342"/>
      <c r="APL377" s="62"/>
      <c r="APM377" s="62"/>
      <c r="APN377" s="62"/>
      <c r="APO377" s="62"/>
      <c r="APP377" s="62"/>
      <c r="APQ377" s="62"/>
      <c r="APR377" s="62"/>
      <c r="APS377" s="62"/>
      <c r="APT377" s="62"/>
      <c r="APU377" s="62"/>
      <c r="APZ377" s="62"/>
      <c r="AQE377" s="62"/>
      <c r="AQW377" s="342"/>
      <c r="AQX377" s="62"/>
      <c r="AQY377" s="62"/>
      <c r="AQZ377" s="62"/>
      <c r="ARA377" s="62"/>
      <c r="ARB377" s="62"/>
      <c r="ARC377" s="62"/>
      <c r="ARD377" s="62"/>
      <c r="ARE377" s="62"/>
      <c r="ARF377" s="62"/>
      <c r="ARG377" s="62"/>
      <c r="ARL377" s="62"/>
      <c r="ARQ377" s="62"/>
      <c r="ASI377" s="342"/>
      <c r="ASJ377" s="62"/>
      <c r="ASK377" s="62"/>
      <c r="ASL377" s="62"/>
      <c r="ASM377" s="62"/>
      <c r="ASN377" s="62"/>
      <c r="ASO377" s="62"/>
      <c r="ASP377" s="62"/>
      <c r="ASQ377" s="62"/>
      <c r="ASR377" s="62"/>
      <c r="ASS377" s="62"/>
      <c r="ASX377" s="62"/>
      <c r="ATC377" s="62"/>
      <c r="ATU377" s="342"/>
      <c r="ATV377" s="62"/>
      <c r="ATW377" s="62"/>
      <c r="ATX377" s="62"/>
      <c r="ATY377" s="62"/>
      <c r="ATZ377" s="62"/>
      <c r="AUA377" s="62"/>
      <c r="AUB377" s="62"/>
      <c r="AUC377" s="62"/>
      <c r="AUD377" s="62"/>
      <c r="AUE377" s="62"/>
      <c r="AUJ377" s="62"/>
      <c r="AUO377" s="62"/>
      <c r="AVG377" s="342"/>
      <c r="AVH377" s="62"/>
      <c r="AVI377" s="62"/>
      <c r="AVJ377" s="62"/>
      <c r="AVK377" s="62"/>
      <c r="AVL377" s="62"/>
      <c r="AVM377" s="62"/>
      <c r="AVN377" s="62"/>
      <c r="AVO377" s="62"/>
      <c r="AVP377" s="62"/>
      <c r="AVQ377" s="62"/>
      <c r="AVV377" s="62"/>
      <c r="AWA377" s="62"/>
      <c r="AWS377" s="342"/>
      <c r="AWT377" s="62"/>
      <c r="AWU377" s="62"/>
      <c r="AWV377" s="62"/>
      <c r="AWW377" s="62"/>
      <c r="AWX377" s="62"/>
      <c r="AWY377" s="62"/>
      <c r="AWZ377" s="62"/>
      <c r="AXA377" s="62"/>
      <c r="AXB377" s="62"/>
      <c r="AXC377" s="62"/>
      <c r="AXH377" s="62"/>
      <c r="AXM377" s="62"/>
      <c r="AYE377" s="342"/>
      <c r="AYF377" s="62"/>
      <c r="AYG377" s="62"/>
      <c r="AYH377" s="62"/>
      <c r="AYI377" s="62"/>
      <c r="AYJ377" s="62"/>
      <c r="AYK377" s="62"/>
      <c r="AYL377" s="62"/>
      <c r="AYM377" s="62"/>
      <c r="AYN377" s="62"/>
      <c r="AYO377" s="62"/>
      <c r="AYT377" s="62"/>
      <c r="AYY377" s="62"/>
      <c r="AZQ377" s="342"/>
      <c r="AZR377" s="62"/>
      <c r="AZS377" s="62"/>
      <c r="AZT377" s="62"/>
      <c r="AZU377" s="62"/>
      <c r="AZV377" s="62"/>
      <c r="AZW377" s="62"/>
      <c r="AZX377" s="62"/>
      <c r="AZY377" s="62"/>
      <c r="AZZ377" s="62"/>
      <c r="BAA377" s="62"/>
      <c r="BAF377" s="62"/>
      <c r="BAK377" s="62"/>
      <c r="BBC377" s="342"/>
      <c r="BBD377" s="62"/>
      <c r="BBE377" s="62"/>
      <c r="BBF377" s="62"/>
      <c r="BBG377" s="62"/>
      <c r="BBH377" s="62"/>
      <c r="BBI377" s="62"/>
      <c r="BBJ377" s="62"/>
      <c r="BBK377" s="62"/>
      <c r="BBL377" s="62"/>
      <c r="BBM377" s="62"/>
      <c r="BBR377" s="62"/>
      <c r="BBW377" s="62"/>
      <c r="BCO377" s="342"/>
      <c r="BCP377" s="62"/>
      <c r="BCQ377" s="62"/>
      <c r="BCR377" s="62"/>
      <c r="BCS377" s="62"/>
      <c r="BCT377" s="62"/>
      <c r="BCU377" s="62"/>
      <c r="BCV377" s="62"/>
      <c r="BCW377" s="62"/>
      <c r="BCX377" s="62"/>
      <c r="BCY377" s="62"/>
      <c r="BDD377" s="62"/>
      <c r="BDI377" s="62"/>
      <c r="BEA377" s="342"/>
      <c r="BEB377" s="62"/>
      <c r="BEC377" s="62"/>
      <c r="BED377" s="62"/>
      <c r="BEE377" s="62"/>
      <c r="BEF377" s="62"/>
      <c r="BEG377" s="62"/>
      <c r="BEH377" s="62"/>
      <c r="BEI377" s="62"/>
      <c r="BEJ377" s="62"/>
      <c r="BEK377" s="62"/>
      <c r="BEP377" s="62"/>
      <c r="BEU377" s="62"/>
      <c r="BFM377" s="342"/>
      <c r="BFN377" s="62"/>
      <c r="BFO377" s="62"/>
      <c r="BFP377" s="62"/>
      <c r="BFQ377" s="62"/>
      <c r="BFR377" s="62"/>
      <c r="BFS377" s="62"/>
      <c r="BFT377" s="62"/>
      <c r="BFU377" s="62"/>
      <c r="BFV377" s="62"/>
      <c r="BFW377" s="62"/>
      <c r="BGB377" s="62"/>
      <c r="BGG377" s="62"/>
      <c r="BGY377" s="342"/>
      <c r="BGZ377" s="62"/>
      <c r="BHA377" s="62"/>
      <c r="BHB377" s="62"/>
      <c r="BHC377" s="62"/>
      <c r="BHD377" s="62"/>
      <c r="BHE377" s="62"/>
      <c r="BHF377" s="62"/>
      <c r="BHG377" s="62"/>
      <c r="BHH377" s="62"/>
      <c r="BHI377" s="62"/>
      <c r="BHN377" s="62"/>
      <c r="BHS377" s="62"/>
      <c r="BIK377" s="342"/>
      <c r="BIL377" s="62"/>
      <c r="BIM377" s="62"/>
      <c r="BIN377" s="62"/>
      <c r="BIO377" s="62"/>
      <c r="BIP377" s="62"/>
      <c r="BIQ377" s="62"/>
      <c r="BIR377" s="62"/>
      <c r="BIS377" s="62"/>
      <c r="BIT377" s="62"/>
      <c r="BIU377" s="62"/>
      <c r="BIZ377" s="62"/>
      <c r="BJE377" s="62"/>
      <c r="BJW377" s="342"/>
      <c r="BJX377" s="62"/>
      <c r="BJY377" s="62"/>
      <c r="BJZ377" s="62"/>
      <c r="BKA377" s="62"/>
      <c r="BKB377" s="62"/>
      <c r="BKC377" s="62"/>
      <c r="BKD377" s="62"/>
      <c r="BKE377" s="62"/>
      <c r="BKF377" s="62"/>
      <c r="BKG377" s="62"/>
      <c r="BKL377" s="62"/>
      <c r="BKQ377" s="62"/>
      <c r="BLI377" s="342"/>
      <c r="BLJ377" s="62"/>
      <c r="BLK377" s="62"/>
      <c r="BLL377" s="62"/>
      <c r="BLM377" s="62"/>
      <c r="BLN377" s="62"/>
      <c r="BLO377" s="62"/>
      <c r="BLP377" s="62"/>
      <c r="BLQ377" s="62"/>
      <c r="BLR377" s="62"/>
      <c r="BLS377" s="62"/>
      <c r="BLX377" s="62"/>
      <c r="BMC377" s="62"/>
      <c r="BMU377" s="342"/>
      <c r="BMV377" s="62"/>
      <c r="BMW377" s="62"/>
      <c r="BMX377" s="62"/>
      <c r="BMY377" s="62"/>
      <c r="BMZ377" s="62"/>
      <c r="BNA377" s="62"/>
      <c r="BNB377" s="62"/>
      <c r="BNC377" s="62"/>
      <c r="BND377" s="62"/>
      <c r="BNE377" s="62"/>
      <c r="BNJ377" s="62"/>
      <c r="BNO377" s="62"/>
      <c r="BOG377" s="342"/>
      <c r="BOH377" s="62"/>
      <c r="BOI377" s="62"/>
      <c r="BOJ377" s="62"/>
      <c r="BOK377" s="62"/>
      <c r="BOL377" s="62"/>
      <c r="BOM377" s="62"/>
      <c r="BON377" s="62"/>
      <c r="BOO377" s="62"/>
      <c r="BOP377" s="62"/>
      <c r="BOQ377" s="62"/>
      <c r="BOV377" s="62"/>
      <c r="BPA377" s="62"/>
      <c r="BPS377" s="342"/>
      <c r="BPT377" s="62"/>
      <c r="BPU377" s="62"/>
      <c r="BPV377" s="62"/>
      <c r="BPW377" s="62"/>
      <c r="BPX377" s="62"/>
      <c r="BPY377" s="62"/>
      <c r="BPZ377" s="62"/>
      <c r="BQA377" s="62"/>
      <c r="BQB377" s="62"/>
      <c r="BQC377" s="62"/>
      <c r="BQH377" s="62"/>
      <c r="BQM377" s="62"/>
      <c r="BRE377" s="342"/>
      <c r="BRF377" s="62"/>
      <c r="BRG377" s="62"/>
      <c r="BRH377" s="62"/>
      <c r="BRI377" s="62"/>
      <c r="BRJ377" s="62"/>
      <c r="BRK377" s="62"/>
      <c r="BRL377" s="62"/>
      <c r="BRM377" s="62"/>
      <c r="BRN377" s="62"/>
      <c r="BRO377" s="62"/>
      <c r="BRT377" s="62"/>
      <c r="BRY377" s="62"/>
      <c r="BSQ377" s="342"/>
      <c r="BSR377" s="62"/>
      <c r="BSS377" s="62"/>
      <c r="BST377" s="62"/>
      <c r="BSU377" s="62"/>
      <c r="BSV377" s="62"/>
      <c r="BSW377" s="62"/>
      <c r="BSX377" s="62"/>
      <c r="BSY377" s="62"/>
      <c r="BSZ377" s="62"/>
      <c r="BTA377" s="62"/>
      <c r="BTF377" s="62"/>
      <c r="BTK377" s="62"/>
      <c r="BUC377" s="342"/>
      <c r="BUD377" s="62"/>
      <c r="BUE377" s="62"/>
      <c r="BUF377" s="62"/>
      <c r="BUG377" s="62"/>
      <c r="BUH377" s="62"/>
      <c r="BUI377" s="62"/>
      <c r="BUJ377" s="62"/>
      <c r="BUK377" s="62"/>
      <c r="BUL377" s="62"/>
      <c r="BUM377" s="62"/>
      <c r="BUR377" s="62"/>
      <c r="BUW377" s="62"/>
      <c r="BVO377" s="342"/>
      <c r="BVP377" s="62"/>
      <c r="BVQ377" s="62"/>
      <c r="BVR377" s="62"/>
      <c r="BVS377" s="62"/>
      <c r="BVT377" s="62"/>
      <c r="BVU377" s="62"/>
      <c r="BVV377" s="62"/>
      <c r="BVW377" s="62"/>
      <c r="BVX377" s="62"/>
      <c r="BVY377" s="62"/>
      <c r="BWD377" s="62"/>
      <c r="BWI377" s="62"/>
      <c r="BXA377" s="342"/>
      <c r="BXB377" s="62"/>
      <c r="BXC377" s="62"/>
      <c r="BXD377" s="62"/>
      <c r="BXE377" s="62"/>
      <c r="BXF377" s="62"/>
      <c r="BXG377" s="62"/>
      <c r="BXH377" s="62"/>
      <c r="BXI377" s="62"/>
      <c r="BXJ377" s="62"/>
      <c r="BXK377" s="62"/>
      <c r="BXP377" s="62"/>
      <c r="BXU377" s="62"/>
      <c r="BYM377" s="342"/>
      <c r="BYN377" s="62"/>
      <c r="BYO377" s="62"/>
      <c r="BYP377" s="62"/>
      <c r="BYQ377" s="62"/>
      <c r="BYR377" s="62"/>
      <c r="BYS377" s="62"/>
      <c r="BYT377" s="62"/>
      <c r="BYU377" s="62"/>
      <c r="BYV377" s="62"/>
      <c r="BYW377" s="62"/>
      <c r="BZB377" s="62"/>
      <c r="BZG377" s="62"/>
      <c r="BZY377" s="342"/>
      <c r="BZZ377" s="62"/>
      <c r="CAA377" s="62"/>
      <c r="CAB377" s="62"/>
      <c r="CAC377" s="62"/>
      <c r="CAD377" s="62"/>
      <c r="CAE377" s="62"/>
      <c r="CAF377" s="62"/>
      <c r="CAG377" s="62"/>
      <c r="CAH377" s="62"/>
      <c r="CAI377" s="62"/>
      <c r="CAN377" s="62"/>
      <c r="CAS377" s="62"/>
      <c r="CBK377" s="342"/>
      <c r="CBL377" s="62"/>
      <c r="CBM377" s="62"/>
      <c r="CBN377" s="62"/>
      <c r="CBO377" s="62"/>
      <c r="CBP377" s="62"/>
      <c r="CBQ377" s="62"/>
      <c r="CBR377" s="62"/>
      <c r="CBS377" s="62"/>
      <c r="CBT377" s="62"/>
      <c r="CBU377" s="62"/>
      <c r="CBZ377" s="62"/>
      <c r="CCE377" s="62"/>
      <c r="CCW377" s="342"/>
      <c r="CCX377" s="62"/>
      <c r="CCY377" s="62"/>
      <c r="CCZ377" s="62"/>
      <c r="CDA377" s="62"/>
      <c r="CDB377" s="62"/>
      <c r="CDC377" s="62"/>
      <c r="CDD377" s="62"/>
      <c r="CDE377" s="62"/>
      <c r="CDF377" s="62"/>
      <c r="CDG377" s="62"/>
      <c r="CDL377" s="62"/>
      <c r="CDQ377" s="62"/>
      <c r="CEI377" s="342"/>
      <c r="CEJ377" s="62"/>
      <c r="CEK377" s="62"/>
      <c r="CEL377" s="62"/>
      <c r="CEM377" s="62"/>
      <c r="CEN377" s="62"/>
      <c r="CEO377" s="62"/>
      <c r="CEP377" s="62"/>
      <c r="CEQ377" s="62"/>
      <c r="CER377" s="62"/>
      <c r="CES377" s="62"/>
      <c r="CEX377" s="62"/>
      <c r="CFC377" s="62"/>
      <c r="CFU377" s="342"/>
      <c r="CFV377" s="62"/>
      <c r="CFW377" s="62"/>
      <c r="CFX377" s="62"/>
      <c r="CFY377" s="62"/>
      <c r="CFZ377" s="62"/>
      <c r="CGA377" s="62"/>
      <c r="CGB377" s="62"/>
      <c r="CGC377" s="62"/>
      <c r="CGD377" s="62"/>
      <c r="CGE377" s="62"/>
      <c r="CGJ377" s="62"/>
      <c r="CGO377" s="62"/>
      <c r="CHG377" s="342"/>
      <c r="CHH377" s="62"/>
      <c r="CHI377" s="62"/>
      <c r="CHJ377" s="62"/>
      <c r="CHK377" s="62"/>
      <c r="CHL377" s="62"/>
      <c r="CHM377" s="62"/>
      <c r="CHN377" s="62"/>
      <c r="CHO377" s="62"/>
      <c r="CHP377" s="62"/>
      <c r="CHQ377" s="62"/>
      <c r="CHV377" s="62"/>
      <c r="CIA377" s="62"/>
      <c r="CIS377" s="342"/>
      <c r="CIT377" s="62"/>
      <c r="CIU377" s="62"/>
      <c r="CIV377" s="62"/>
      <c r="CIW377" s="62"/>
      <c r="CIX377" s="62"/>
      <c r="CIY377" s="62"/>
      <c r="CIZ377" s="62"/>
      <c r="CJA377" s="62"/>
      <c r="CJB377" s="62"/>
      <c r="CJC377" s="62"/>
      <c r="CJH377" s="62"/>
      <c r="CJM377" s="62"/>
      <c r="CKE377" s="342"/>
      <c r="CKF377" s="62"/>
      <c r="CKG377" s="62"/>
      <c r="CKH377" s="62"/>
      <c r="CKI377" s="62"/>
      <c r="CKJ377" s="62"/>
      <c r="CKK377" s="62"/>
      <c r="CKL377" s="62"/>
      <c r="CKM377" s="62"/>
      <c r="CKN377" s="62"/>
      <c r="CKO377" s="62"/>
      <c r="CKT377" s="62"/>
      <c r="CKY377" s="62"/>
      <c r="CLQ377" s="342"/>
      <c r="CLR377" s="62"/>
      <c r="CLS377" s="62"/>
      <c r="CLT377" s="62"/>
      <c r="CLU377" s="62"/>
      <c r="CLV377" s="62"/>
      <c r="CLW377" s="62"/>
      <c r="CLX377" s="62"/>
      <c r="CLY377" s="62"/>
      <c r="CLZ377" s="62"/>
      <c r="CMA377" s="62"/>
      <c r="CMF377" s="62"/>
      <c r="CMK377" s="62"/>
      <c r="CNC377" s="342"/>
      <c r="CND377" s="62"/>
      <c r="CNE377" s="62"/>
      <c r="CNF377" s="62"/>
      <c r="CNG377" s="62"/>
      <c r="CNH377" s="62"/>
      <c r="CNI377" s="62"/>
      <c r="CNJ377" s="62"/>
      <c r="CNK377" s="62"/>
      <c r="CNL377" s="62"/>
      <c r="CNM377" s="62"/>
      <c r="CNR377" s="62"/>
      <c r="CNW377" s="62"/>
      <c r="COO377" s="342"/>
      <c r="COP377" s="62"/>
      <c r="COQ377" s="62"/>
      <c r="COR377" s="62"/>
      <c r="COS377" s="62"/>
      <c r="COT377" s="62"/>
      <c r="COU377" s="62"/>
      <c r="COV377" s="62"/>
      <c r="COW377" s="62"/>
      <c r="COX377" s="62"/>
      <c r="COY377" s="62"/>
      <c r="CPD377" s="62"/>
      <c r="CPI377" s="62"/>
      <c r="CQA377" s="342"/>
      <c r="CQB377" s="62"/>
      <c r="CQC377" s="62"/>
      <c r="CQD377" s="62"/>
      <c r="CQE377" s="62"/>
      <c r="CQF377" s="62"/>
      <c r="CQG377" s="62"/>
      <c r="CQH377" s="62"/>
      <c r="CQI377" s="62"/>
      <c r="CQJ377" s="62"/>
      <c r="CQK377" s="62"/>
      <c r="CQP377" s="62"/>
      <c r="CQU377" s="62"/>
      <c r="CRM377" s="342"/>
      <c r="CRN377" s="62"/>
      <c r="CRO377" s="62"/>
      <c r="CRP377" s="62"/>
      <c r="CRQ377" s="62"/>
      <c r="CRR377" s="62"/>
      <c r="CRS377" s="62"/>
      <c r="CRT377" s="62"/>
      <c r="CRU377" s="62"/>
      <c r="CRV377" s="62"/>
      <c r="CRW377" s="62"/>
      <c r="CSB377" s="62"/>
      <c r="CSG377" s="62"/>
      <c r="CSY377" s="342"/>
      <c r="CSZ377" s="62"/>
      <c r="CTA377" s="62"/>
      <c r="CTB377" s="62"/>
      <c r="CTC377" s="62"/>
      <c r="CTD377" s="62"/>
      <c r="CTE377" s="62"/>
      <c r="CTF377" s="62"/>
      <c r="CTG377" s="62"/>
      <c r="CTH377" s="62"/>
      <c r="CTI377" s="62"/>
      <c r="CTN377" s="62"/>
      <c r="CTS377" s="62"/>
      <c r="CUK377" s="342"/>
      <c r="CUL377" s="62"/>
      <c r="CUM377" s="62"/>
      <c r="CUN377" s="62"/>
      <c r="CUO377" s="62"/>
      <c r="CUP377" s="62"/>
      <c r="CUQ377" s="62"/>
      <c r="CUR377" s="62"/>
      <c r="CUS377" s="62"/>
      <c r="CUT377" s="62"/>
      <c r="CUU377" s="62"/>
      <c r="CUZ377" s="62"/>
      <c r="CVE377" s="62"/>
      <c r="CVW377" s="342"/>
      <c r="CVX377" s="62"/>
      <c r="CVY377" s="62"/>
      <c r="CVZ377" s="62"/>
      <c r="CWA377" s="62"/>
      <c r="CWB377" s="62"/>
      <c r="CWC377" s="62"/>
      <c r="CWD377" s="62"/>
      <c r="CWE377" s="62"/>
      <c r="CWF377" s="62"/>
      <c r="CWG377" s="62"/>
      <c r="CWL377" s="62"/>
      <c r="CWQ377" s="62"/>
      <c r="CXI377" s="342"/>
      <c r="CXJ377" s="62"/>
      <c r="CXK377" s="62"/>
      <c r="CXL377" s="62"/>
      <c r="CXM377" s="62"/>
      <c r="CXN377" s="62"/>
      <c r="CXO377" s="62"/>
      <c r="CXP377" s="62"/>
      <c r="CXQ377" s="62"/>
      <c r="CXR377" s="62"/>
      <c r="CXS377" s="62"/>
      <c r="CXX377" s="62"/>
      <c r="CYC377" s="62"/>
      <c r="CYU377" s="342"/>
      <c r="CYV377" s="62"/>
      <c r="CYW377" s="62"/>
      <c r="CYX377" s="62"/>
      <c r="CYY377" s="62"/>
      <c r="CYZ377" s="62"/>
      <c r="CZA377" s="62"/>
      <c r="CZB377" s="62"/>
      <c r="CZC377" s="62"/>
      <c r="CZD377" s="62"/>
      <c r="CZE377" s="62"/>
      <c r="CZJ377" s="62"/>
      <c r="CZO377" s="62"/>
      <c r="DAG377" s="342"/>
      <c r="DAH377" s="62"/>
      <c r="DAI377" s="62"/>
      <c r="DAJ377" s="62"/>
      <c r="DAK377" s="62"/>
      <c r="DAL377" s="62"/>
      <c r="DAM377" s="62"/>
      <c r="DAN377" s="62"/>
      <c r="DAO377" s="62"/>
      <c r="DAP377" s="62"/>
      <c r="DAQ377" s="62"/>
      <c r="DAV377" s="62"/>
      <c r="DBA377" s="62"/>
      <c r="DBS377" s="342"/>
      <c r="DBT377" s="62"/>
      <c r="DBU377" s="62"/>
      <c r="DBV377" s="62"/>
      <c r="DBW377" s="62"/>
      <c r="DBX377" s="62"/>
      <c r="DBY377" s="62"/>
      <c r="DBZ377" s="62"/>
      <c r="DCA377" s="62"/>
      <c r="DCB377" s="62"/>
      <c r="DCC377" s="62"/>
      <c r="DCH377" s="62"/>
      <c r="DCM377" s="62"/>
      <c r="DDE377" s="342"/>
      <c r="DDF377" s="62"/>
      <c r="DDG377" s="62"/>
      <c r="DDH377" s="62"/>
      <c r="DDI377" s="62"/>
      <c r="DDJ377" s="62"/>
      <c r="DDK377" s="62"/>
      <c r="DDL377" s="62"/>
      <c r="DDM377" s="62"/>
      <c r="DDN377" s="62"/>
      <c r="DDO377" s="62"/>
      <c r="DDT377" s="62"/>
      <c r="DDY377" s="62"/>
      <c r="DEQ377" s="342"/>
      <c r="DER377" s="62"/>
      <c r="DES377" s="62"/>
      <c r="DET377" s="62"/>
      <c r="DEU377" s="62"/>
      <c r="DEV377" s="62"/>
      <c r="DEW377" s="62"/>
      <c r="DEX377" s="62"/>
      <c r="DEY377" s="62"/>
      <c r="DEZ377" s="62"/>
      <c r="DFA377" s="62"/>
      <c r="DFF377" s="62"/>
      <c r="DFK377" s="62"/>
      <c r="DGC377" s="342"/>
      <c r="DGD377" s="62"/>
      <c r="DGE377" s="62"/>
      <c r="DGF377" s="62"/>
      <c r="DGG377" s="62"/>
      <c r="DGH377" s="62"/>
      <c r="DGI377" s="62"/>
      <c r="DGJ377" s="62"/>
      <c r="DGK377" s="62"/>
      <c r="DGL377" s="62"/>
      <c r="DGM377" s="62"/>
      <c r="DGR377" s="62"/>
      <c r="DGW377" s="62"/>
      <c r="DHO377" s="342"/>
      <c r="DHP377" s="62"/>
      <c r="DHQ377" s="62"/>
      <c r="DHR377" s="62"/>
      <c r="DHS377" s="62"/>
      <c r="DHT377" s="62"/>
      <c r="DHU377" s="62"/>
      <c r="DHV377" s="62"/>
      <c r="DHW377" s="62"/>
      <c r="DHX377" s="62"/>
      <c r="DHY377" s="62"/>
      <c r="DID377" s="62"/>
      <c r="DII377" s="62"/>
      <c r="DJA377" s="342"/>
      <c r="DJB377" s="62"/>
      <c r="DJC377" s="62"/>
      <c r="DJD377" s="62"/>
      <c r="DJE377" s="62"/>
      <c r="DJF377" s="62"/>
      <c r="DJG377" s="62"/>
      <c r="DJH377" s="62"/>
      <c r="DJI377" s="62"/>
      <c r="DJJ377" s="62"/>
      <c r="DJK377" s="62"/>
      <c r="DJP377" s="62"/>
      <c r="DJU377" s="62"/>
      <c r="DKM377" s="342"/>
      <c r="DKN377" s="62"/>
      <c r="DKO377" s="62"/>
      <c r="DKP377" s="62"/>
      <c r="DKQ377" s="62"/>
      <c r="DKR377" s="62"/>
      <c r="DKS377" s="62"/>
      <c r="DKT377" s="62"/>
      <c r="DKU377" s="62"/>
      <c r="DKV377" s="62"/>
      <c r="DKW377" s="62"/>
      <c r="DLB377" s="62"/>
      <c r="DLG377" s="62"/>
      <c r="DLY377" s="342"/>
      <c r="DLZ377" s="62"/>
      <c r="DMA377" s="62"/>
      <c r="DMB377" s="62"/>
      <c r="DMC377" s="62"/>
      <c r="DMD377" s="62"/>
      <c r="DME377" s="62"/>
      <c r="DMF377" s="62"/>
      <c r="DMG377" s="62"/>
      <c r="DMH377" s="62"/>
      <c r="DMI377" s="62"/>
      <c r="DMN377" s="62"/>
      <c r="DMS377" s="62"/>
      <c r="DNK377" s="342"/>
      <c r="DNL377" s="62"/>
      <c r="DNM377" s="62"/>
      <c r="DNN377" s="62"/>
      <c r="DNO377" s="62"/>
      <c r="DNP377" s="62"/>
      <c r="DNQ377" s="62"/>
      <c r="DNR377" s="62"/>
      <c r="DNS377" s="62"/>
      <c r="DNT377" s="62"/>
      <c r="DNU377" s="62"/>
      <c r="DNZ377" s="62"/>
      <c r="DOE377" s="62"/>
      <c r="DOW377" s="342"/>
      <c r="DOX377" s="62"/>
      <c r="DOY377" s="62"/>
      <c r="DOZ377" s="62"/>
      <c r="DPA377" s="62"/>
      <c r="DPB377" s="62"/>
      <c r="DPC377" s="62"/>
      <c r="DPD377" s="62"/>
      <c r="DPE377" s="62"/>
      <c r="DPF377" s="62"/>
      <c r="DPG377" s="62"/>
      <c r="DPL377" s="62"/>
      <c r="DPQ377" s="62"/>
      <c r="DQI377" s="342"/>
      <c r="DQJ377" s="62"/>
      <c r="DQK377" s="62"/>
      <c r="DQL377" s="62"/>
      <c r="DQM377" s="62"/>
      <c r="DQN377" s="62"/>
      <c r="DQO377" s="62"/>
      <c r="DQP377" s="62"/>
      <c r="DQQ377" s="62"/>
      <c r="DQR377" s="62"/>
      <c r="DQS377" s="62"/>
      <c r="DQX377" s="62"/>
      <c r="DRC377" s="62"/>
      <c r="DRU377" s="342"/>
      <c r="DRV377" s="62"/>
      <c r="DRW377" s="62"/>
      <c r="DRX377" s="62"/>
      <c r="DRY377" s="62"/>
      <c r="DRZ377" s="62"/>
      <c r="DSA377" s="62"/>
      <c r="DSB377" s="62"/>
      <c r="DSC377" s="62"/>
      <c r="DSD377" s="62"/>
      <c r="DSE377" s="62"/>
      <c r="DSJ377" s="62"/>
      <c r="DSO377" s="62"/>
      <c r="DTG377" s="342"/>
      <c r="DTH377" s="62"/>
      <c r="DTI377" s="62"/>
      <c r="DTJ377" s="62"/>
      <c r="DTK377" s="62"/>
      <c r="DTL377" s="62"/>
      <c r="DTM377" s="62"/>
      <c r="DTN377" s="62"/>
      <c r="DTO377" s="62"/>
      <c r="DTP377" s="62"/>
      <c r="DTQ377" s="62"/>
      <c r="DTV377" s="62"/>
      <c r="DUA377" s="62"/>
      <c r="DUS377" s="342"/>
      <c r="DUT377" s="62"/>
      <c r="DUU377" s="62"/>
      <c r="DUV377" s="62"/>
      <c r="DUW377" s="62"/>
      <c r="DUX377" s="62"/>
      <c r="DUY377" s="62"/>
      <c r="DUZ377" s="62"/>
      <c r="DVA377" s="62"/>
      <c r="DVB377" s="62"/>
      <c r="DVC377" s="62"/>
      <c r="DVH377" s="62"/>
      <c r="DVM377" s="62"/>
      <c r="DWE377" s="342"/>
      <c r="DWF377" s="62"/>
      <c r="DWG377" s="62"/>
      <c r="DWH377" s="62"/>
      <c r="DWI377" s="62"/>
      <c r="DWJ377" s="62"/>
      <c r="DWK377" s="62"/>
      <c r="DWL377" s="62"/>
      <c r="DWM377" s="62"/>
      <c r="DWN377" s="62"/>
      <c r="DWO377" s="62"/>
      <c r="DWT377" s="62"/>
      <c r="DWY377" s="62"/>
      <c r="DXQ377" s="342"/>
      <c r="DXR377" s="62"/>
      <c r="DXS377" s="62"/>
      <c r="DXT377" s="62"/>
      <c r="DXU377" s="62"/>
      <c r="DXV377" s="62"/>
      <c r="DXW377" s="62"/>
      <c r="DXX377" s="62"/>
      <c r="DXY377" s="62"/>
      <c r="DXZ377" s="62"/>
      <c r="DYA377" s="62"/>
      <c r="DYF377" s="62"/>
      <c r="DYK377" s="62"/>
      <c r="DZC377" s="342"/>
      <c r="DZD377" s="62"/>
      <c r="DZE377" s="62"/>
      <c r="DZF377" s="62"/>
      <c r="DZG377" s="62"/>
      <c r="DZH377" s="62"/>
      <c r="DZI377" s="62"/>
      <c r="DZJ377" s="62"/>
      <c r="DZK377" s="62"/>
      <c r="DZL377" s="62"/>
      <c r="DZM377" s="62"/>
      <c r="DZR377" s="62"/>
      <c r="DZW377" s="62"/>
      <c r="EAO377" s="342"/>
      <c r="EAP377" s="62"/>
      <c r="EAQ377" s="62"/>
      <c r="EAR377" s="62"/>
      <c r="EAS377" s="62"/>
      <c r="EAT377" s="62"/>
      <c r="EAU377" s="62"/>
      <c r="EAV377" s="62"/>
      <c r="EAW377" s="62"/>
      <c r="EAX377" s="62"/>
      <c r="EAY377" s="62"/>
      <c r="EBD377" s="62"/>
      <c r="EBI377" s="62"/>
      <c r="ECA377" s="342"/>
      <c r="ECB377" s="62"/>
      <c r="ECC377" s="62"/>
      <c r="ECD377" s="62"/>
      <c r="ECE377" s="62"/>
      <c r="ECF377" s="62"/>
      <c r="ECG377" s="62"/>
      <c r="ECH377" s="62"/>
      <c r="ECI377" s="62"/>
      <c r="ECJ377" s="62"/>
      <c r="ECK377" s="62"/>
      <c r="ECP377" s="62"/>
      <c r="ECU377" s="62"/>
      <c r="EDM377" s="342"/>
      <c r="EDN377" s="62"/>
      <c r="EDO377" s="62"/>
      <c r="EDP377" s="62"/>
      <c r="EDQ377" s="62"/>
      <c r="EDR377" s="62"/>
      <c r="EDS377" s="62"/>
      <c r="EDT377" s="62"/>
      <c r="EDU377" s="62"/>
      <c r="EDV377" s="62"/>
      <c r="EDW377" s="62"/>
      <c r="EEB377" s="62"/>
      <c r="EEG377" s="62"/>
      <c r="EEY377" s="342"/>
      <c r="EEZ377" s="62"/>
      <c r="EFA377" s="62"/>
      <c r="EFB377" s="62"/>
      <c r="EFC377" s="62"/>
      <c r="EFD377" s="62"/>
      <c r="EFE377" s="62"/>
      <c r="EFF377" s="62"/>
      <c r="EFG377" s="62"/>
      <c r="EFH377" s="62"/>
      <c r="EFI377" s="62"/>
      <c r="EFN377" s="62"/>
      <c r="EFS377" s="62"/>
      <c r="EGK377" s="342"/>
      <c r="EGL377" s="62"/>
      <c r="EGM377" s="62"/>
      <c r="EGN377" s="62"/>
      <c r="EGO377" s="62"/>
      <c r="EGP377" s="62"/>
      <c r="EGQ377" s="62"/>
      <c r="EGR377" s="62"/>
      <c r="EGS377" s="62"/>
      <c r="EGT377" s="62"/>
      <c r="EGU377" s="62"/>
      <c r="EGZ377" s="62"/>
      <c r="EHE377" s="62"/>
      <c r="EHW377" s="342"/>
      <c r="EHX377" s="62"/>
      <c r="EHY377" s="62"/>
      <c r="EHZ377" s="62"/>
      <c r="EIA377" s="62"/>
      <c r="EIB377" s="62"/>
      <c r="EIC377" s="62"/>
      <c r="EID377" s="62"/>
      <c r="EIE377" s="62"/>
      <c r="EIF377" s="62"/>
      <c r="EIG377" s="62"/>
      <c r="EIL377" s="62"/>
      <c r="EIQ377" s="62"/>
      <c r="EJI377" s="342"/>
      <c r="EJJ377" s="62"/>
      <c r="EJK377" s="62"/>
      <c r="EJL377" s="62"/>
      <c r="EJM377" s="62"/>
      <c r="EJN377" s="62"/>
      <c r="EJO377" s="62"/>
      <c r="EJP377" s="62"/>
      <c r="EJQ377" s="62"/>
      <c r="EJR377" s="62"/>
      <c r="EJS377" s="62"/>
      <c r="EJX377" s="62"/>
      <c r="EKC377" s="62"/>
      <c r="EKU377" s="342"/>
      <c r="EKV377" s="62"/>
      <c r="EKW377" s="62"/>
      <c r="EKX377" s="62"/>
      <c r="EKY377" s="62"/>
      <c r="EKZ377" s="62"/>
      <c r="ELA377" s="62"/>
      <c r="ELB377" s="62"/>
      <c r="ELC377" s="62"/>
      <c r="ELD377" s="62"/>
      <c r="ELE377" s="62"/>
      <c r="ELJ377" s="62"/>
      <c r="ELO377" s="62"/>
      <c r="EMG377" s="342"/>
      <c r="EMH377" s="62"/>
      <c r="EMI377" s="62"/>
      <c r="EMJ377" s="62"/>
      <c r="EMK377" s="62"/>
      <c r="EML377" s="62"/>
      <c r="EMM377" s="62"/>
      <c r="EMN377" s="62"/>
      <c r="EMO377" s="62"/>
      <c r="EMP377" s="62"/>
      <c r="EMQ377" s="62"/>
      <c r="EMV377" s="62"/>
      <c r="ENA377" s="62"/>
      <c r="ENS377" s="342"/>
      <c r="ENT377" s="62"/>
      <c r="ENU377" s="62"/>
      <c r="ENV377" s="62"/>
      <c r="ENW377" s="62"/>
      <c r="ENX377" s="62"/>
      <c r="ENY377" s="62"/>
      <c r="ENZ377" s="62"/>
      <c r="EOA377" s="62"/>
      <c r="EOB377" s="62"/>
      <c r="EOC377" s="62"/>
      <c r="EOH377" s="62"/>
      <c r="EOM377" s="62"/>
      <c r="EPE377" s="342"/>
      <c r="EPF377" s="62"/>
      <c r="EPG377" s="62"/>
      <c r="EPH377" s="62"/>
      <c r="EPI377" s="62"/>
      <c r="EPJ377" s="62"/>
      <c r="EPK377" s="62"/>
      <c r="EPL377" s="62"/>
      <c r="EPM377" s="62"/>
      <c r="EPN377" s="62"/>
      <c r="EPO377" s="62"/>
      <c r="EPT377" s="62"/>
      <c r="EPY377" s="62"/>
      <c r="EQQ377" s="342"/>
      <c r="EQR377" s="62"/>
      <c r="EQS377" s="62"/>
      <c r="EQT377" s="62"/>
      <c r="EQU377" s="62"/>
      <c r="EQV377" s="62"/>
      <c r="EQW377" s="62"/>
      <c r="EQX377" s="62"/>
      <c r="EQY377" s="62"/>
      <c r="EQZ377" s="62"/>
      <c r="ERA377" s="62"/>
      <c r="ERF377" s="62"/>
      <c r="ERK377" s="62"/>
      <c r="ESC377" s="342"/>
      <c r="ESD377" s="62"/>
      <c r="ESE377" s="62"/>
      <c r="ESF377" s="62"/>
      <c r="ESG377" s="62"/>
      <c r="ESH377" s="62"/>
      <c r="ESI377" s="62"/>
      <c r="ESJ377" s="62"/>
      <c r="ESK377" s="62"/>
      <c r="ESL377" s="62"/>
      <c r="ESM377" s="62"/>
      <c r="ESR377" s="62"/>
      <c r="ESW377" s="62"/>
      <c r="ETO377" s="342"/>
      <c r="ETP377" s="62"/>
      <c r="ETQ377" s="62"/>
      <c r="ETR377" s="62"/>
      <c r="ETS377" s="62"/>
      <c r="ETT377" s="62"/>
      <c r="ETU377" s="62"/>
      <c r="ETV377" s="62"/>
      <c r="ETW377" s="62"/>
      <c r="ETX377" s="62"/>
      <c r="ETY377" s="62"/>
      <c r="EUD377" s="62"/>
      <c r="EUI377" s="62"/>
      <c r="EVA377" s="342"/>
      <c r="EVB377" s="62"/>
      <c r="EVC377" s="62"/>
      <c r="EVD377" s="62"/>
      <c r="EVE377" s="62"/>
      <c r="EVF377" s="62"/>
      <c r="EVG377" s="62"/>
      <c r="EVH377" s="62"/>
      <c r="EVI377" s="62"/>
      <c r="EVJ377" s="62"/>
      <c r="EVK377" s="62"/>
      <c r="EVP377" s="62"/>
      <c r="EVU377" s="62"/>
      <c r="EWM377" s="342"/>
      <c r="EWN377" s="62"/>
      <c r="EWO377" s="62"/>
      <c r="EWP377" s="62"/>
      <c r="EWQ377" s="62"/>
      <c r="EWR377" s="62"/>
      <c r="EWS377" s="62"/>
      <c r="EWT377" s="62"/>
      <c r="EWU377" s="62"/>
      <c r="EWV377" s="62"/>
      <c r="EWW377" s="62"/>
      <c r="EXB377" s="62"/>
      <c r="EXG377" s="62"/>
      <c r="EXY377" s="342"/>
      <c r="EXZ377" s="62"/>
      <c r="EYA377" s="62"/>
      <c r="EYB377" s="62"/>
      <c r="EYC377" s="62"/>
      <c r="EYD377" s="62"/>
      <c r="EYE377" s="62"/>
      <c r="EYF377" s="62"/>
      <c r="EYG377" s="62"/>
      <c r="EYH377" s="62"/>
      <c r="EYI377" s="62"/>
      <c r="EYN377" s="62"/>
      <c r="EYS377" s="62"/>
      <c r="EZK377" s="342"/>
      <c r="EZL377" s="62"/>
      <c r="EZM377" s="62"/>
      <c r="EZN377" s="62"/>
      <c r="EZO377" s="62"/>
      <c r="EZP377" s="62"/>
      <c r="EZQ377" s="62"/>
      <c r="EZR377" s="62"/>
      <c r="EZS377" s="62"/>
      <c r="EZT377" s="62"/>
      <c r="EZU377" s="62"/>
      <c r="EZZ377" s="62"/>
      <c r="FAE377" s="62"/>
      <c r="FAW377" s="342"/>
      <c r="FAX377" s="62"/>
      <c r="FAY377" s="62"/>
      <c r="FAZ377" s="62"/>
      <c r="FBA377" s="62"/>
      <c r="FBB377" s="62"/>
      <c r="FBC377" s="62"/>
      <c r="FBD377" s="62"/>
      <c r="FBE377" s="62"/>
      <c r="FBF377" s="62"/>
      <c r="FBG377" s="62"/>
      <c r="FBL377" s="62"/>
      <c r="FBQ377" s="62"/>
      <c r="FCI377" s="342"/>
      <c r="FCJ377" s="62"/>
      <c r="FCK377" s="62"/>
      <c r="FCL377" s="62"/>
      <c r="FCM377" s="62"/>
      <c r="FCN377" s="62"/>
      <c r="FCO377" s="62"/>
      <c r="FCP377" s="62"/>
      <c r="FCQ377" s="62"/>
      <c r="FCR377" s="62"/>
      <c r="FCS377" s="62"/>
      <c r="FCX377" s="62"/>
      <c r="FDC377" s="62"/>
      <c r="FDU377" s="342"/>
      <c r="FDV377" s="62"/>
      <c r="FDW377" s="62"/>
      <c r="FDX377" s="62"/>
      <c r="FDY377" s="62"/>
      <c r="FDZ377" s="62"/>
      <c r="FEA377" s="62"/>
      <c r="FEB377" s="62"/>
      <c r="FEC377" s="62"/>
      <c r="FED377" s="62"/>
      <c r="FEE377" s="62"/>
      <c r="FEJ377" s="62"/>
      <c r="FEO377" s="62"/>
      <c r="FFG377" s="342"/>
      <c r="FFH377" s="62"/>
      <c r="FFI377" s="62"/>
      <c r="FFJ377" s="62"/>
      <c r="FFK377" s="62"/>
      <c r="FFL377" s="62"/>
      <c r="FFM377" s="62"/>
      <c r="FFN377" s="62"/>
      <c r="FFO377" s="62"/>
      <c r="FFP377" s="62"/>
      <c r="FFQ377" s="62"/>
      <c r="FFV377" s="62"/>
      <c r="FGA377" s="62"/>
      <c r="FGS377" s="342"/>
      <c r="FGT377" s="62"/>
      <c r="FGU377" s="62"/>
      <c r="FGV377" s="62"/>
      <c r="FGW377" s="62"/>
      <c r="FGX377" s="62"/>
      <c r="FGY377" s="62"/>
      <c r="FGZ377" s="62"/>
      <c r="FHA377" s="62"/>
      <c r="FHB377" s="62"/>
      <c r="FHC377" s="62"/>
      <c r="FHH377" s="62"/>
      <c r="FHM377" s="62"/>
      <c r="FIE377" s="342"/>
      <c r="FIF377" s="62"/>
      <c r="FIG377" s="62"/>
      <c r="FIH377" s="62"/>
      <c r="FII377" s="62"/>
      <c r="FIJ377" s="62"/>
      <c r="FIK377" s="62"/>
      <c r="FIL377" s="62"/>
      <c r="FIM377" s="62"/>
      <c r="FIN377" s="62"/>
      <c r="FIO377" s="62"/>
      <c r="FIT377" s="62"/>
      <c r="FIY377" s="62"/>
      <c r="FJQ377" s="342"/>
      <c r="FJR377" s="62"/>
      <c r="FJS377" s="62"/>
      <c r="FJT377" s="62"/>
      <c r="FJU377" s="62"/>
      <c r="FJV377" s="62"/>
      <c r="FJW377" s="62"/>
      <c r="FJX377" s="62"/>
      <c r="FJY377" s="62"/>
      <c r="FJZ377" s="62"/>
      <c r="FKA377" s="62"/>
      <c r="FKF377" s="62"/>
      <c r="FKK377" s="62"/>
      <c r="FLC377" s="342"/>
      <c r="FLD377" s="62"/>
      <c r="FLE377" s="62"/>
      <c r="FLF377" s="62"/>
      <c r="FLG377" s="62"/>
      <c r="FLH377" s="62"/>
      <c r="FLI377" s="62"/>
      <c r="FLJ377" s="62"/>
      <c r="FLK377" s="62"/>
      <c r="FLL377" s="62"/>
      <c r="FLM377" s="62"/>
      <c r="FLR377" s="62"/>
      <c r="FLW377" s="62"/>
      <c r="FMO377" s="342"/>
      <c r="FMP377" s="62"/>
      <c r="FMQ377" s="62"/>
      <c r="FMR377" s="62"/>
      <c r="FMS377" s="62"/>
      <c r="FMT377" s="62"/>
      <c r="FMU377" s="62"/>
      <c r="FMV377" s="62"/>
      <c r="FMW377" s="62"/>
      <c r="FMX377" s="62"/>
      <c r="FMY377" s="62"/>
      <c r="FND377" s="62"/>
      <c r="FNI377" s="62"/>
      <c r="FOA377" s="342"/>
      <c r="FOB377" s="62"/>
      <c r="FOC377" s="62"/>
      <c r="FOD377" s="62"/>
      <c r="FOE377" s="62"/>
      <c r="FOF377" s="62"/>
      <c r="FOG377" s="62"/>
      <c r="FOH377" s="62"/>
      <c r="FOI377" s="62"/>
      <c r="FOJ377" s="62"/>
      <c r="FOK377" s="62"/>
      <c r="FOP377" s="62"/>
      <c r="FOU377" s="62"/>
      <c r="FPM377" s="342"/>
      <c r="FPN377" s="62"/>
      <c r="FPO377" s="62"/>
      <c r="FPP377" s="62"/>
      <c r="FPQ377" s="62"/>
      <c r="FPR377" s="62"/>
      <c r="FPS377" s="62"/>
      <c r="FPT377" s="62"/>
      <c r="FPU377" s="62"/>
      <c r="FPV377" s="62"/>
      <c r="FPW377" s="62"/>
      <c r="FQB377" s="62"/>
      <c r="FQG377" s="62"/>
      <c r="FQY377" s="342"/>
      <c r="FQZ377" s="62"/>
      <c r="FRA377" s="62"/>
      <c r="FRB377" s="62"/>
      <c r="FRC377" s="62"/>
      <c r="FRD377" s="62"/>
      <c r="FRE377" s="62"/>
      <c r="FRF377" s="62"/>
      <c r="FRG377" s="62"/>
      <c r="FRH377" s="62"/>
      <c r="FRI377" s="62"/>
      <c r="FRN377" s="62"/>
      <c r="FRS377" s="62"/>
      <c r="FSK377" s="342"/>
      <c r="FSL377" s="62"/>
      <c r="FSM377" s="62"/>
      <c r="FSN377" s="62"/>
      <c r="FSO377" s="62"/>
      <c r="FSP377" s="62"/>
      <c r="FSQ377" s="62"/>
      <c r="FSR377" s="62"/>
      <c r="FSS377" s="62"/>
      <c r="FST377" s="62"/>
      <c r="FSU377" s="62"/>
      <c r="FSZ377" s="62"/>
      <c r="FTE377" s="62"/>
      <c r="FTW377" s="342"/>
      <c r="FTX377" s="62"/>
      <c r="FTY377" s="62"/>
      <c r="FTZ377" s="62"/>
      <c r="FUA377" s="62"/>
      <c r="FUB377" s="62"/>
      <c r="FUC377" s="62"/>
      <c r="FUD377" s="62"/>
      <c r="FUE377" s="62"/>
      <c r="FUF377" s="62"/>
      <c r="FUG377" s="62"/>
      <c r="FUL377" s="62"/>
      <c r="FUQ377" s="62"/>
      <c r="FVI377" s="342"/>
      <c r="FVJ377" s="62"/>
      <c r="FVK377" s="62"/>
      <c r="FVL377" s="62"/>
      <c r="FVM377" s="62"/>
      <c r="FVN377" s="62"/>
      <c r="FVO377" s="62"/>
      <c r="FVP377" s="62"/>
      <c r="FVQ377" s="62"/>
      <c r="FVR377" s="62"/>
      <c r="FVS377" s="62"/>
      <c r="FVX377" s="62"/>
      <c r="FWC377" s="62"/>
      <c r="FWU377" s="342"/>
      <c r="FWV377" s="62"/>
      <c r="FWW377" s="62"/>
      <c r="FWX377" s="62"/>
      <c r="FWY377" s="62"/>
      <c r="FWZ377" s="62"/>
      <c r="FXA377" s="62"/>
      <c r="FXB377" s="62"/>
      <c r="FXC377" s="62"/>
      <c r="FXD377" s="62"/>
      <c r="FXE377" s="62"/>
      <c r="FXJ377" s="62"/>
      <c r="FXO377" s="62"/>
      <c r="FYG377" s="342"/>
      <c r="FYH377" s="62"/>
      <c r="FYI377" s="62"/>
      <c r="FYJ377" s="62"/>
      <c r="FYK377" s="62"/>
      <c r="FYL377" s="62"/>
      <c r="FYM377" s="62"/>
      <c r="FYN377" s="62"/>
      <c r="FYO377" s="62"/>
      <c r="FYP377" s="62"/>
      <c r="FYQ377" s="62"/>
      <c r="FYV377" s="62"/>
      <c r="FZA377" s="62"/>
      <c r="FZS377" s="342"/>
      <c r="FZT377" s="62"/>
      <c r="FZU377" s="62"/>
      <c r="FZV377" s="62"/>
      <c r="FZW377" s="62"/>
      <c r="FZX377" s="62"/>
      <c r="FZY377" s="62"/>
      <c r="FZZ377" s="62"/>
      <c r="GAA377" s="62"/>
      <c r="GAB377" s="62"/>
      <c r="GAC377" s="62"/>
      <c r="GAH377" s="62"/>
      <c r="GAM377" s="62"/>
      <c r="GBE377" s="342"/>
      <c r="GBF377" s="62"/>
      <c r="GBG377" s="62"/>
      <c r="GBH377" s="62"/>
      <c r="GBI377" s="62"/>
      <c r="GBJ377" s="62"/>
      <c r="GBK377" s="62"/>
      <c r="GBL377" s="62"/>
      <c r="GBM377" s="62"/>
      <c r="GBN377" s="62"/>
      <c r="GBO377" s="62"/>
      <c r="GBT377" s="62"/>
      <c r="GBY377" s="62"/>
      <c r="GCQ377" s="342"/>
      <c r="GCR377" s="62"/>
      <c r="GCS377" s="62"/>
      <c r="GCT377" s="62"/>
      <c r="GCU377" s="62"/>
      <c r="GCV377" s="62"/>
      <c r="GCW377" s="62"/>
      <c r="GCX377" s="62"/>
      <c r="GCY377" s="62"/>
      <c r="GCZ377" s="62"/>
      <c r="GDA377" s="62"/>
      <c r="GDF377" s="62"/>
      <c r="GDK377" s="62"/>
      <c r="GEC377" s="342"/>
      <c r="GED377" s="62"/>
      <c r="GEE377" s="62"/>
      <c r="GEF377" s="62"/>
      <c r="GEG377" s="62"/>
      <c r="GEH377" s="62"/>
      <c r="GEI377" s="62"/>
      <c r="GEJ377" s="62"/>
      <c r="GEK377" s="62"/>
      <c r="GEL377" s="62"/>
      <c r="GEM377" s="62"/>
      <c r="GER377" s="62"/>
      <c r="GEW377" s="62"/>
      <c r="GFO377" s="342"/>
      <c r="GFP377" s="62"/>
      <c r="GFQ377" s="62"/>
      <c r="GFR377" s="62"/>
      <c r="GFS377" s="62"/>
      <c r="GFT377" s="62"/>
      <c r="GFU377" s="62"/>
      <c r="GFV377" s="62"/>
      <c r="GFW377" s="62"/>
      <c r="GFX377" s="62"/>
      <c r="GFY377" s="62"/>
      <c r="GGD377" s="62"/>
      <c r="GGI377" s="62"/>
      <c r="GHA377" s="342"/>
      <c r="GHB377" s="62"/>
      <c r="GHC377" s="62"/>
      <c r="GHD377" s="62"/>
      <c r="GHE377" s="62"/>
      <c r="GHF377" s="62"/>
      <c r="GHG377" s="62"/>
      <c r="GHH377" s="62"/>
      <c r="GHI377" s="62"/>
      <c r="GHJ377" s="62"/>
      <c r="GHK377" s="62"/>
      <c r="GHP377" s="62"/>
      <c r="GHU377" s="62"/>
      <c r="GIM377" s="342"/>
      <c r="GIN377" s="62"/>
      <c r="GIO377" s="62"/>
      <c r="GIP377" s="62"/>
      <c r="GIQ377" s="62"/>
      <c r="GIR377" s="62"/>
      <c r="GIS377" s="62"/>
      <c r="GIT377" s="62"/>
      <c r="GIU377" s="62"/>
      <c r="GIV377" s="62"/>
      <c r="GIW377" s="62"/>
      <c r="GJB377" s="62"/>
      <c r="GJG377" s="62"/>
      <c r="GJY377" s="342"/>
      <c r="GJZ377" s="62"/>
      <c r="GKA377" s="62"/>
      <c r="GKB377" s="62"/>
      <c r="GKC377" s="62"/>
      <c r="GKD377" s="62"/>
      <c r="GKE377" s="62"/>
      <c r="GKF377" s="62"/>
      <c r="GKG377" s="62"/>
      <c r="GKH377" s="62"/>
      <c r="GKI377" s="62"/>
      <c r="GKN377" s="62"/>
      <c r="GKS377" s="62"/>
      <c r="GLK377" s="342"/>
      <c r="GLL377" s="62"/>
      <c r="GLM377" s="62"/>
      <c r="GLN377" s="62"/>
      <c r="GLO377" s="62"/>
      <c r="GLP377" s="62"/>
      <c r="GLQ377" s="62"/>
      <c r="GLR377" s="62"/>
      <c r="GLS377" s="62"/>
      <c r="GLT377" s="62"/>
      <c r="GLU377" s="62"/>
      <c r="GLZ377" s="62"/>
      <c r="GME377" s="62"/>
      <c r="GMW377" s="342"/>
      <c r="GMX377" s="62"/>
      <c r="GMY377" s="62"/>
      <c r="GMZ377" s="62"/>
      <c r="GNA377" s="62"/>
      <c r="GNB377" s="62"/>
      <c r="GNC377" s="62"/>
      <c r="GND377" s="62"/>
      <c r="GNE377" s="62"/>
      <c r="GNF377" s="62"/>
      <c r="GNG377" s="62"/>
      <c r="GNL377" s="62"/>
      <c r="GNQ377" s="62"/>
      <c r="GOI377" s="342"/>
      <c r="GOJ377" s="62"/>
      <c r="GOK377" s="62"/>
      <c r="GOL377" s="62"/>
      <c r="GOM377" s="62"/>
      <c r="GON377" s="62"/>
      <c r="GOO377" s="62"/>
      <c r="GOP377" s="62"/>
      <c r="GOQ377" s="62"/>
      <c r="GOR377" s="62"/>
      <c r="GOS377" s="62"/>
      <c r="GOX377" s="62"/>
      <c r="GPC377" s="62"/>
      <c r="GPU377" s="342"/>
      <c r="GPV377" s="62"/>
      <c r="GPW377" s="62"/>
      <c r="GPX377" s="62"/>
      <c r="GPY377" s="62"/>
      <c r="GPZ377" s="62"/>
      <c r="GQA377" s="62"/>
      <c r="GQB377" s="62"/>
      <c r="GQC377" s="62"/>
      <c r="GQD377" s="62"/>
      <c r="GQE377" s="62"/>
      <c r="GQJ377" s="62"/>
      <c r="GQO377" s="62"/>
      <c r="GRG377" s="342"/>
      <c r="GRH377" s="62"/>
      <c r="GRI377" s="62"/>
      <c r="GRJ377" s="62"/>
      <c r="GRK377" s="62"/>
      <c r="GRL377" s="62"/>
      <c r="GRM377" s="62"/>
      <c r="GRN377" s="62"/>
      <c r="GRO377" s="62"/>
      <c r="GRP377" s="62"/>
      <c r="GRQ377" s="62"/>
      <c r="GRV377" s="62"/>
      <c r="GSA377" s="62"/>
      <c r="GSS377" s="342"/>
      <c r="GST377" s="62"/>
      <c r="GSU377" s="62"/>
      <c r="GSV377" s="62"/>
      <c r="GSW377" s="62"/>
      <c r="GSX377" s="62"/>
      <c r="GSY377" s="62"/>
      <c r="GSZ377" s="62"/>
      <c r="GTA377" s="62"/>
      <c r="GTB377" s="62"/>
      <c r="GTC377" s="62"/>
      <c r="GTH377" s="62"/>
      <c r="GTM377" s="62"/>
      <c r="GUE377" s="342"/>
      <c r="GUF377" s="62"/>
      <c r="GUG377" s="62"/>
      <c r="GUH377" s="62"/>
      <c r="GUI377" s="62"/>
      <c r="GUJ377" s="62"/>
      <c r="GUK377" s="62"/>
      <c r="GUL377" s="62"/>
      <c r="GUM377" s="62"/>
      <c r="GUN377" s="62"/>
      <c r="GUO377" s="62"/>
      <c r="GUT377" s="62"/>
      <c r="GUY377" s="62"/>
      <c r="GVQ377" s="342"/>
      <c r="GVR377" s="62"/>
      <c r="GVS377" s="62"/>
      <c r="GVT377" s="62"/>
      <c r="GVU377" s="62"/>
      <c r="GVV377" s="62"/>
      <c r="GVW377" s="62"/>
      <c r="GVX377" s="62"/>
      <c r="GVY377" s="62"/>
      <c r="GVZ377" s="62"/>
      <c r="GWA377" s="62"/>
      <c r="GWF377" s="62"/>
      <c r="GWK377" s="62"/>
      <c r="GXC377" s="342"/>
      <c r="GXD377" s="62"/>
      <c r="GXE377" s="62"/>
      <c r="GXF377" s="62"/>
      <c r="GXG377" s="62"/>
      <c r="GXH377" s="62"/>
      <c r="GXI377" s="62"/>
      <c r="GXJ377" s="62"/>
      <c r="GXK377" s="62"/>
      <c r="GXL377" s="62"/>
      <c r="GXM377" s="62"/>
      <c r="GXR377" s="62"/>
      <c r="GXW377" s="62"/>
      <c r="GYO377" s="342"/>
      <c r="GYP377" s="62"/>
      <c r="GYQ377" s="62"/>
      <c r="GYR377" s="62"/>
      <c r="GYS377" s="62"/>
      <c r="GYT377" s="62"/>
      <c r="GYU377" s="62"/>
      <c r="GYV377" s="62"/>
      <c r="GYW377" s="62"/>
      <c r="GYX377" s="62"/>
      <c r="GYY377" s="62"/>
      <c r="GZD377" s="62"/>
      <c r="GZI377" s="62"/>
      <c r="HAA377" s="342"/>
      <c r="HAB377" s="62"/>
      <c r="HAC377" s="62"/>
      <c r="HAD377" s="62"/>
      <c r="HAE377" s="62"/>
      <c r="HAF377" s="62"/>
      <c r="HAG377" s="62"/>
      <c r="HAH377" s="62"/>
      <c r="HAI377" s="62"/>
      <c r="HAJ377" s="62"/>
      <c r="HAK377" s="62"/>
      <c r="HAP377" s="62"/>
      <c r="HAU377" s="62"/>
      <c r="HBM377" s="342"/>
      <c r="HBN377" s="62"/>
      <c r="HBO377" s="62"/>
      <c r="HBP377" s="62"/>
      <c r="HBQ377" s="62"/>
      <c r="HBR377" s="62"/>
      <c r="HBS377" s="62"/>
      <c r="HBT377" s="62"/>
      <c r="HBU377" s="62"/>
      <c r="HBV377" s="62"/>
      <c r="HBW377" s="62"/>
      <c r="HCB377" s="62"/>
      <c r="HCG377" s="62"/>
      <c r="HCY377" s="342"/>
      <c r="HCZ377" s="62"/>
      <c r="HDA377" s="62"/>
      <c r="HDB377" s="62"/>
      <c r="HDC377" s="62"/>
      <c r="HDD377" s="62"/>
      <c r="HDE377" s="62"/>
      <c r="HDF377" s="62"/>
      <c r="HDG377" s="62"/>
      <c r="HDH377" s="62"/>
      <c r="HDI377" s="62"/>
      <c r="HDN377" s="62"/>
      <c r="HDS377" s="62"/>
      <c r="HEK377" s="342"/>
      <c r="HEL377" s="62"/>
      <c r="HEM377" s="62"/>
      <c r="HEN377" s="62"/>
      <c r="HEO377" s="62"/>
      <c r="HEP377" s="62"/>
      <c r="HEQ377" s="62"/>
      <c r="HER377" s="62"/>
      <c r="HES377" s="62"/>
      <c r="HET377" s="62"/>
      <c r="HEU377" s="62"/>
      <c r="HEZ377" s="62"/>
      <c r="HFE377" s="62"/>
      <c r="HFW377" s="342"/>
      <c r="HFX377" s="62"/>
      <c r="HFY377" s="62"/>
      <c r="HFZ377" s="62"/>
      <c r="HGA377" s="62"/>
      <c r="HGB377" s="62"/>
      <c r="HGC377" s="62"/>
      <c r="HGD377" s="62"/>
      <c r="HGE377" s="62"/>
      <c r="HGF377" s="62"/>
      <c r="HGG377" s="62"/>
      <c r="HGL377" s="62"/>
      <c r="HGQ377" s="62"/>
      <c r="HHI377" s="342"/>
      <c r="HHJ377" s="62"/>
      <c r="HHK377" s="62"/>
      <c r="HHL377" s="62"/>
      <c r="HHM377" s="62"/>
      <c r="HHN377" s="62"/>
      <c r="HHO377" s="62"/>
      <c r="HHP377" s="62"/>
      <c r="HHQ377" s="62"/>
      <c r="HHR377" s="62"/>
      <c r="HHS377" s="62"/>
      <c r="HHX377" s="62"/>
      <c r="HIC377" s="62"/>
      <c r="HIU377" s="342"/>
      <c r="HIV377" s="62"/>
      <c r="HIW377" s="62"/>
      <c r="HIX377" s="62"/>
      <c r="HIY377" s="62"/>
      <c r="HIZ377" s="62"/>
      <c r="HJA377" s="62"/>
      <c r="HJB377" s="62"/>
      <c r="HJC377" s="62"/>
      <c r="HJD377" s="62"/>
      <c r="HJE377" s="62"/>
      <c r="HJJ377" s="62"/>
      <c r="HJO377" s="62"/>
      <c r="HKG377" s="342"/>
      <c r="HKH377" s="62"/>
      <c r="HKI377" s="62"/>
      <c r="HKJ377" s="62"/>
      <c r="HKK377" s="62"/>
      <c r="HKL377" s="62"/>
      <c r="HKM377" s="62"/>
      <c r="HKN377" s="62"/>
      <c r="HKO377" s="62"/>
      <c r="HKP377" s="62"/>
      <c r="HKQ377" s="62"/>
      <c r="HKV377" s="62"/>
      <c r="HLA377" s="62"/>
      <c r="HLS377" s="342"/>
      <c r="HLT377" s="62"/>
      <c r="HLU377" s="62"/>
      <c r="HLV377" s="62"/>
      <c r="HLW377" s="62"/>
      <c r="HLX377" s="62"/>
      <c r="HLY377" s="62"/>
      <c r="HLZ377" s="62"/>
      <c r="HMA377" s="62"/>
      <c r="HMB377" s="62"/>
      <c r="HMC377" s="62"/>
      <c r="HMH377" s="62"/>
      <c r="HMM377" s="62"/>
      <c r="HNE377" s="342"/>
      <c r="HNF377" s="62"/>
      <c r="HNG377" s="62"/>
      <c r="HNH377" s="62"/>
      <c r="HNI377" s="62"/>
      <c r="HNJ377" s="62"/>
      <c r="HNK377" s="62"/>
      <c r="HNL377" s="62"/>
      <c r="HNM377" s="62"/>
      <c r="HNN377" s="62"/>
      <c r="HNO377" s="62"/>
      <c r="HNT377" s="62"/>
      <c r="HNY377" s="62"/>
      <c r="HOQ377" s="342"/>
      <c r="HOR377" s="62"/>
      <c r="HOS377" s="62"/>
      <c r="HOT377" s="62"/>
      <c r="HOU377" s="62"/>
      <c r="HOV377" s="62"/>
      <c r="HOW377" s="62"/>
      <c r="HOX377" s="62"/>
      <c r="HOY377" s="62"/>
      <c r="HOZ377" s="62"/>
      <c r="HPA377" s="62"/>
      <c r="HPF377" s="62"/>
      <c r="HPK377" s="62"/>
      <c r="HQC377" s="342"/>
      <c r="HQD377" s="62"/>
      <c r="HQE377" s="62"/>
      <c r="HQF377" s="62"/>
      <c r="HQG377" s="62"/>
      <c r="HQH377" s="62"/>
      <c r="HQI377" s="62"/>
      <c r="HQJ377" s="62"/>
      <c r="HQK377" s="62"/>
      <c r="HQL377" s="62"/>
      <c r="HQM377" s="62"/>
      <c r="HQR377" s="62"/>
      <c r="HQW377" s="62"/>
      <c r="HRO377" s="342"/>
      <c r="HRP377" s="62"/>
      <c r="HRQ377" s="62"/>
      <c r="HRR377" s="62"/>
      <c r="HRS377" s="62"/>
      <c r="HRT377" s="62"/>
      <c r="HRU377" s="62"/>
      <c r="HRV377" s="62"/>
      <c r="HRW377" s="62"/>
      <c r="HRX377" s="62"/>
      <c r="HRY377" s="62"/>
      <c r="HSD377" s="62"/>
      <c r="HSI377" s="62"/>
      <c r="HTA377" s="342"/>
      <c r="HTB377" s="62"/>
      <c r="HTC377" s="62"/>
      <c r="HTD377" s="62"/>
      <c r="HTE377" s="62"/>
      <c r="HTF377" s="62"/>
      <c r="HTG377" s="62"/>
      <c r="HTH377" s="62"/>
      <c r="HTI377" s="62"/>
      <c r="HTJ377" s="62"/>
      <c r="HTK377" s="62"/>
      <c r="HTP377" s="62"/>
      <c r="HTU377" s="62"/>
      <c r="HUM377" s="342"/>
      <c r="HUN377" s="62"/>
      <c r="HUO377" s="62"/>
      <c r="HUP377" s="62"/>
      <c r="HUQ377" s="62"/>
      <c r="HUR377" s="62"/>
      <c r="HUS377" s="62"/>
      <c r="HUT377" s="62"/>
      <c r="HUU377" s="62"/>
      <c r="HUV377" s="62"/>
      <c r="HUW377" s="62"/>
      <c r="HVB377" s="62"/>
      <c r="HVG377" s="62"/>
      <c r="HVY377" s="342"/>
      <c r="HVZ377" s="62"/>
      <c r="HWA377" s="62"/>
      <c r="HWB377" s="62"/>
      <c r="HWC377" s="62"/>
      <c r="HWD377" s="62"/>
      <c r="HWE377" s="62"/>
      <c r="HWF377" s="62"/>
      <c r="HWG377" s="62"/>
      <c r="HWH377" s="62"/>
      <c r="HWI377" s="62"/>
      <c r="HWN377" s="62"/>
      <c r="HWS377" s="62"/>
      <c r="HXK377" s="342"/>
      <c r="HXL377" s="62"/>
      <c r="HXM377" s="62"/>
      <c r="HXN377" s="62"/>
      <c r="HXO377" s="62"/>
      <c r="HXP377" s="62"/>
      <c r="HXQ377" s="62"/>
      <c r="HXR377" s="62"/>
      <c r="HXS377" s="62"/>
      <c r="HXT377" s="62"/>
      <c r="HXU377" s="62"/>
      <c r="HXZ377" s="62"/>
      <c r="HYE377" s="62"/>
      <c r="HYW377" s="342"/>
      <c r="HYX377" s="62"/>
      <c r="HYY377" s="62"/>
      <c r="HYZ377" s="62"/>
      <c r="HZA377" s="62"/>
      <c r="HZB377" s="62"/>
      <c r="HZC377" s="62"/>
      <c r="HZD377" s="62"/>
      <c r="HZE377" s="62"/>
      <c r="HZF377" s="62"/>
      <c r="HZG377" s="62"/>
      <c r="HZL377" s="62"/>
      <c r="HZQ377" s="62"/>
      <c r="IAI377" s="342"/>
      <c r="IAJ377" s="62"/>
      <c r="IAK377" s="62"/>
      <c r="IAL377" s="62"/>
      <c r="IAM377" s="62"/>
      <c r="IAN377" s="62"/>
      <c r="IAO377" s="62"/>
      <c r="IAP377" s="62"/>
      <c r="IAQ377" s="62"/>
      <c r="IAR377" s="62"/>
      <c r="IAS377" s="62"/>
      <c r="IAX377" s="62"/>
      <c r="IBC377" s="62"/>
      <c r="IBU377" s="342"/>
      <c r="IBV377" s="62"/>
      <c r="IBW377" s="62"/>
      <c r="IBX377" s="62"/>
      <c r="IBY377" s="62"/>
      <c r="IBZ377" s="62"/>
      <c r="ICA377" s="62"/>
      <c r="ICB377" s="62"/>
      <c r="ICC377" s="62"/>
      <c r="ICD377" s="62"/>
      <c r="ICE377" s="62"/>
      <c r="ICJ377" s="62"/>
      <c r="ICO377" s="62"/>
      <c r="IDG377" s="342"/>
      <c r="IDH377" s="62"/>
      <c r="IDI377" s="62"/>
      <c r="IDJ377" s="62"/>
      <c r="IDK377" s="62"/>
      <c r="IDL377" s="62"/>
      <c r="IDM377" s="62"/>
      <c r="IDN377" s="62"/>
      <c r="IDO377" s="62"/>
      <c r="IDP377" s="62"/>
      <c r="IDQ377" s="62"/>
      <c r="IDV377" s="62"/>
      <c r="IEA377" s="62"/>
      <c r="IES377" s="342"/>
      <c r="IET377" s="62"/>
      <c r="IEU377" s="62"/>
      <c r="IEV377" s="62"/>
      <c r="IEW377" s="62"/>
      <c r="IEX377" s="62"/>
      <c r="IEY377" s="62"/>
      <c r="IEZ377" s="62"/>
      <c r="IFA377" s="62"/>
      <c r="IFB377" s="62"/>
      <c r="IFC377" s="62"/>
      <c r="IFH377" s="62"/>
      <c r="IFM377" s="62"/>
      <c r="IGE377" s="342"/>
      <c r="IGF377" s="62"/>
      <c r="IGG377" s="62"/>
      <c r="IGH377" s="62"/>
      <c r="IGI377" s="62"/>
      <c r="IGJ377" s="62"/>
      <c r="IGK377" s="62"/>
      <c r="IGL377" s="62"/>
      <c r="IGM377" s="62"/>
      <c r="IGN377" s="62"/>
      <c r="IGO377" s="62"/>
      <c r="IGT377" s="62"/>
      <c r="IGY377" s="62"/>
      <c r="IHQ377" s="342"/>
      <c r="IHR377" s="62"/>
      <c r="IHS377" s="62"/>
      <c r="IHT377" s="62"/>
      <c r="IHU377" s="62"/>
      <c r="IHV377" s="62"/>
      <c r="IHW377" s="62"/>
      <c r="IHX377" s="62"/>
      <c r="IHY377" s="62"/>
      <c r="IHZ377" s="62"/>
      <c r="IIA377" s="62"/>
      <c r="IIF377" s="62"/>
      <c r="IIK377" s="62"/>
      <c r="IJC377" s="342"/>
      <c r="IJD377" s="62"/>
      <c r="IJE377" s="62"/>
      <c r="IJF377" s="62"/>
      <c r="IJG377" s="62"/>
      <c r="IJH377" s="62"/>
      <c r="IJI377" s="62"/>
      <c r="IJJ377" s="62"/>
      <c r="IJK377" s="62"/>
      <c r="IJL377" s="62"/>
      <c r="IJM377" s="62"/>
      <c r="IJR377" s="62"/>
      <c r="IJW377" s="62"/>
      <c r="IKO377" s="342"/>
      <c r="IKP377" s="62"/>
      <c r="IKQ377" s="62"/>
      <c r="IKR377" s="62"/>
      <c r="IKS377" s="62"/>
      <c r="IKT377" s="62"/>
      <c r="IKU377" s="62"/>
      <c r="IKV377" s="62"/>
      <c r="IKW377" s="62"/>
      <c r="IKX377" s="62"/>
      <c r="IKY377" s="62"/>
      <c r="ILD377" s="62"/>
      <c r="ILI377" s="62"/>
      <c r="IMA377" s="342"/>
      <c r="IMB377" s="62"/>
      <c r="IMC377" s="62"/>
      <c r="IMD377" s="62"/>
      <c r="IME377" s="62"/>
      <c r="IMF377" s="62"/>
      <c r="IMG377" s="62"/>
      <c r="IMH377" s="62"/>
      <c r="IMI377" s="62"/>
      <c r="IMJ377" s="62"/>
      <c r="IMK377" s="62"/>
      <c r="IMP377" s="62"/>
      <c r="IMU377" s="62"/>
      <c r="INM377" s="342"/>
      <c r="INN377" s="62"/>
      <c r="INO377" s="62"/>
      <c r="INP377" s="62"/>
      <c r="INQ377" s="62"/>
      <c r="INR377" s="62"/>
      <c r="INS377" s="62"/>
      <c r="INT377" s="62"/>
      <c r="INU377" s="62"/>
      <c r="INV377" s="62"/>
      <c r="INW377" s="62"/>
      <c r="IOB377" s="62"/>
      <c r="IOG377" s="62"/>
      <c r="IOY377" s="342"/>
      <c r="IOZ377" s="62"/>
      <c r="IPA377" s="62"/>
      <c r="IPB377" s="62"/>
      <c r="IPC377" s="62"/>
      <c r="IPD377" s="62"/>
      <c r="IPE377" s="62"/>
      <c r="IPF377" s="62"/>
      <c r="IPG377" s="62"/>
      <c r="IPH377" s="62"/>
      <c r="IPI377" s="62"/>
      <c r="IPN377" s="62"/>
      <c r="IPS377" s="62"/>
      <c r="IQK377" s="342"/>
      <c r="IQL377" s="62"/>
      <c r="IQM377" s="62"/>
      <c r="IQN377" s="62"/>
      <c r="IQO377" s="62"/>
      <c r="IQP377" s="62"/>
      <c r="IQQ377" s="62"/>
      <c r="IQR377" s="62"/>
      <c r="IQS377" s="62"/>
      <c r="IQT377" s="62"/>
      <c r="IQU377" s="62"/>
      <c r="IQZ377" s="62"/>
      <c r="IRE377" s="62"/>
      <c r="IRW377" s="342"/>
      <c r="IRX377" s="62"/>
      <c r="IRY377" s="62"/>
      <c r="IRZ377" s="62"/>
      <c r="ISA377" s="62"/>
      <c r="ISB377" s="62"/>
      <c r="ISC377" s="62"/>
      <c r="ISD377" s="62"/>
      <c r="ISE377" s="62"/>
      <c r="ISF377" s="62"/>
      <c r="ISG377" s="62"/>
      <c r="ISL377" s="62"/>
      <c r="ISQ377" s="62"/>
      <c r="ITI377" s="342"/>
      <c r="ITJ377" s="62"/>
      <c r="ITK377" s="62"/>
      <c r="ITL377" s="62"/>
      <c r="ITM377" s="62"/>
      <c r="ITN377" s="62"/>
      <c r="ITO377" s="62"/>
      <c r="ITP377" s="62"/>
      <c r="ITQ377" s="62"/>
      <c r="ITR377" s="62"/>
      <c r="ITS377" s="62"/>
      <c r="ITX377" s="62"/>
      <c r="IUC377" s="62"/>
      <c r="IUU377" s="342"/>
      <c r="IUV377" s="62"/>
      <c r="IUW377" s="62"/>
      <c r="IUX377" s="62"/>
      <c r="IUY377" s="62"/>
      <c r="IUZ377" s="62"/>
      <c r="IVA377" s="62"/>
      <c r="IVB377" s="62"/>
      <c r="IVC377" s="62"/>
      <c r="IVD377" s="62"/>
      <c r="IVE377" s="62"/>
      <c r="IVJ377" s="62"/>
      <c r="IVO377" s="62"/>
      <c r="IWG377" s="342"/>
      <c r="IWH377" s="62"/>
      <c r="IWI377" s="62"/>
      <c r="IWJ377" s="62"/>
      <c r="IWK377" s="62"/>
      <c r="IWL377" s="62"/>
      <c r="IWM377" s="62"/>
      <c r="IWN377" s="62"/>
      <c r="IWO377" s="62"/>
      <c r="IWP377" s="62"/>
      <c r="IWQ377" s="62"/>
      <c r="IWV377" s="62"/>
      <c r="IXA377" s="62"/>
      <c r="IXS377" s="342"/>
      <c r="IXT377" s="62"/>
      <c r="IXU377" s="62"/>
      <c r="IXV377" s="62"/>
      <c r="IXW377" s="62"/>
      <c r="IXX377" s="62"/>
      <c r="IXY377" s="62"/>
      <c r="IXZ377" s="62"/>
      <c r="IYA377" s="62"/>
      <c r="IYB377" s="62"/>
      <c r="IYC377" s="62"/>
      <c r="IYH377" s="62"/>
      <c r="IYM377" s="62"/>
      <c r="IZE377" s="342"/>
      <c r="IZF377" s="62"/>
      <c r="IZG377" s="62"/>
      <c r="IZH377" s="62"/>
      <c r="IZI377" s="62"/>
      <c r="IZJ377" s="62"/>
      <c r="IZK377" s="62"/>
      <c r="IZL377" s="62"/>
      <c r="IZM377" s="62"/>
      <c r="IZN377" s="62"/>
      <c r="IZO377" s="62"/>
      <c r="IZT377" s="62"/>
      <c r="IZY377" s="62"/>
      <c r="JAQ377" s="342"/>
      <c r="JAR377" s="62"/>
      <c r="JAS377" s="62"/>
      <c r="JAT377" s="62"/>
      <c r="JAU377" s="62"/>
      <c r="JAV377" s="62"/>
      <c r="JAW377" s="62"/>
      <c r="JAX377" s="62"/>
      <c r="JAY377" s="62"/>
      <c r="JAZ377" s="62"/>
      <c r="JBA377" s="62"/>
      <c r="JBF377" s="62"/>
      <c r="JBK377" s="62"/>
      <c r="JCC377" s="342"/>
      <c r="JCD377" s="62"/>
      <c r="JCE377" s="62"/>
      <c r="JCF377" s="62"/>
      <c r="JCG377" s="62"/>
      <c r="JCH377" s="62"/>
      <c r="JCI377" s="62"/>
      <c r="JCJ377" s="62"/>
      <c r="JCK377" s="62"/>
      <c r="JCL377" s="62"/>
      <c r="JCM377" s="62"/>
      <c r="JCR377" s="62"/>
      <c r="JCW377" s="62"/>
      <c r="JDO377" s="342"/>
      <c r="JDP377" s="62"/>
      <c r="JDQ377" s="62"/>
      <c r="JDR377" s="62"/>
      <c r="JDS377" s="62"/>
      <c r="JDT377" s="62"/>
      <c r="JDU377" s="62"/>
      <c r="JDV377" s="62"/>
      <c r="JDW377" s="62"/>
      <c r="JDX377" s="62"/>
      <c r="JDY377" s="62"/>
      <c r="JED377" s="62"/>
      <c r="JEI377" s="62"/>
      <c r="JFA377" s="342"/>
      <c r="JFB377" s="62"/>
      <c r="JFC377" s="62"/>
      <c r="JFD377" s="62"/>
      <c r="JFE377" s="62"/>
      <c r="JFF377" s="62"/>
      <c r="JFG377" s="62"/>
      <c r="JFH377" s="62"/>
      <c r="JFI377" s="62"/>
      <c r="JFJ377" s="62"/>
      <c r="JFK377" s="62"/>
      <c r="JFP377" s="62"/>
      <c r="JFU377" s="62"/>
      <c r="JGM377" s="342"/>
      <c r="JGN377" s="62"/>
      <c r="JGO377" s="62"/>
      <c r="JGP377" s="62"/>
      <c r="JGQ377" s="62"/>
      <c r="JGR377" s="62"/>
      <c r="JGS377" s="62"/>
      <c r="JGT377" s="62"/>
      <c r="JGU377" s="62"/>
      <c r="JGV377" s="62"/>
      <c r="JGW377" s="62"/>
      <c r="JHB377" s="62"/>
      <c r="JHG377" s="62"/>
      <c r="JHY377" s="342"/>
      <c r="JHZ377" s="62"/>
      <c r="JIA377" s="62"/>
      <c r="JIB377" s="62"/>
      <c r="JIC377" s="62"/>
      <c r="JID377" s="62"/>
      <c r="JIE377" s="62"/>
      <c r="JIF377" s="62"/>
      <c r="JIG377" s="62"/>
      <c r="JIH377" s="62"/>
      <c r="JII377" s="62"/>
      <c r="JIN377" s="62"/>
      <c r="JIS377" s="62"/>
      <c r="JJK377" s="342"/>
      <c r="JJL377" s="62"/>
      <c r="JJM377" s="62"/>
      <c r="JJN377" s="62"/>
      <c r="JJO377" s="62"/>
      <c r="JJP377" s="62"/>
      <c r="JJQ377" s="62"/>
      <c r="JJR377" s="62"/>
      <c r="JJS377" s="62"/>
      <c r="JJT377" s="62"/>
      <c r="JJU377" s="62"/>
      <c r="JJZ377" s="62"/>
      <c r="JKE377" s="62"/>
      <c r="JKW377" s="342"/>
      <c r="JKX377" s="62"/>
      <c r="JKY377" s="62"/>
      <c r="JKZ377" s="62"/>
      <c r="JLA377" s="62"/>
      <c r="JLB377" s="62"/>
      <c r="JLC377" s="62"/>
      <c r="JLD377" s="62"/>
      <c r="JLE377" s="62"/>
      <c r="JLF377" s="62"/>
      <c r="JLG377" s="62"/>
      <c r="JLL377" s="62"/>
      <c r="JLQ377" s="62"/>
      <c r="JMI377" s="342"/>
      <c r="JMJ377" s="62"/>
      <c r="JMK377" s="62"/>
      <c r="JML377" s="62"/>
      <c r="JMM377" s="62"/>
      <c r="JMN377" s="62"/>
      <c r="JMO377" s="62"/>
      <c r="JMP377" s="62"/>
      <c r="JMQ377" s="62"/>
      <c r="JMR377" s="62"/>
      <c r="JMS377" s="62"/>
      <c r="JMX377" s="62"/>
      <c r="JNC377" s="62"/>
      <c r="JNU377" s="342"/>
      <c r="JNV377" s="62"/>
      <c r="JNW377" s="62"/>
      <c r="JNX377" s="62"/>
      <c r="JNY377" s="62"/>
      <c r="JNZ377" s="62"/>
      <c r="JOA377" s="62"/>
      <c r="JOB377" s="62"/>
      <c r="JOC377" s="62"/>
      <c r="JOD377" s="62"/>
      <c r="JOE377" s="62"/>
      <c r="JOJ377" s="62"/>
      <c r="JOO377" s="62"/>
      <c r="JPG377" s="342"/>
      <c r="JPH377" s="62"/>
      <c r="JPI377" s="62"/>
      <c r="JPJ377" s="62"/>
      <c r="JPK377" s="62"/>
      <c r="JPL377" s="62"/>
      <c r="JPM377" s="62"/>
      <c r="JPN377" s="62"/>
      <c r="JPO377" s="62"/>
      <c r="JPP377" s="62"/>
      <c r="JPQ377" s="62"/>
      <c r="JPV377" s="62"/>
      <c r="JQA377" s="62"/>
      <c r="JQS377" s="342"/>
      <c r="JQT377" s="62"/>
      <c r="JQU377" s="62"/>
      <c r="JQV377" s="62"/>
      <c r="JQW377" s="62"/>
      <c r="JQX377" s="62"/>
      <c r="JQY377" s="62"/>
      <c r="JQZ377" s="62"/>
      <c r="JRA377" s="62"/>
      <c r="JRB377" s="62"/>
      <c r="JRC377" s="62"/>
      <c r="JRH377" s="62"/>
      <c r="JRM377" s="62"/>
      <c r="JSE377" s="342"/>
      <c r="JSF377" s="62"/>
      <c r="JSG377" s="62"/>
      <c r="JSH377" s="62"/>
      <c r="JSI377" s="62"/>
      <c r="JSJ377" s="62"/>
      <c r="JSK377" s="62"/>
      <c r="JSL377" s="62"/>
      <c r="JSM377" s="62"/>
      <c r="JSN377" s="62"/>
      <c r="JSO377" s="62"/>
      <c r="JST377" s="62"/>
      <c r="JSY377" s="62"/>
      <c r="JTQ377" s="342"/>
      <c r="JTR377" s="62"/>
      <c r="JTS377" s="62"/>
      <c r="JTT377" s="62"/>
      <c r="JTU377" s="62"/>
      <c r="JTV377" s="62"/>
      <c r="JTW377" s="62"/>
      <c r="JTX377" s="62"/>
      <c r="JTY377" s="62"/>
      <c r="JTZ377" s="62"/>
      <c r="JUA377" s="62"/>
      <c r="JUF377" s="62"/>
      <c r="JUK377" s="62"/>
      <c r="JVC377" s="342"/>
      <c r="JVD377" s="62"/>
      <c r="JVE377" s="62"/>
      <c r="JVF377" s="62"/>
      <c r="JVG377" s="62"/>
      <c r="JVH377" s="62"/>
      <c r="JVI377" s="62"/>
      <c r="JVJ377" s="62"/>
      <c r="JVK377" s="62"/>
      <c r="JVL377" s="62"/>
      <c r="JVM377" s="62"/>
      <c r="JVR377" s="62"/>
      <c r="JVW377" s="62"/>
      <c r="JWO377" s="342"/>
      <c r="JWP377" s="62"/>
      <c r="JWQ377" s="62"/>
      <c r="JWR377" s="62"/>
      <c r="JWS377" s="62"/>
      <c r="JWT377" s="62"/>
      <c r="JWU377" s="62"/>
      <c r="JWV377" s="62"/>
      <c r="JWW377" s="62"/>
      <c r="JWX377" s="62"/>
      <c r="JWY377" s="62"/>
      <c r="JXD377" s="62"/>
      <c r="JXI377" s="62"/>
      <c r="JYA377" s="342"/>
      <c r="JYB377" s="62"/>
      <c r="JYC377" s="62"/>
      <c r="JYD377" s="62"/>
      <c r="JYE377" s="62"/>
      <c r="JYF377" s="62"/>
      <c r="JYG377" s="62"/>
      <c r="JYH377" s="62"/>
      <c r="JYI377" s="62"/>
      <c r="JYJ377" s="62"/>
      <c r="JYK377" s="62"/>
      <c r="JYP377" s="62"/>
      <c r="JYU377" s="62"/>
      <c r="JZM377" s="342"/>
      <c r="JZN377" s="62"/>
      <c r="JZO377" s="62"/>
      <c r="JZP377" s="62"/>
      <c r="JZQ377" s="62"/>
      <c r="JZR377" s="62"/>
      <c r="JZS377" s="62"/>
      <c r="JZT377" s="62"/>
      <c r="JZU377" s="62"/>
      <c r="JZV377" s="62"/>
      <c r="JZW377" s="62"/>
      <c r="KAB377" s="62"/>
      <c r="KAG377" s="62"/>
      <c r="KAY377" s="342"/>
      <c r="KAZ377" s="62"/>
      <c r="KBA377" s="62"/>
      <c r="KBB377" s="62"/>
      <c r="KBC377" s="62"/>
      <c r="KBD377" s="62"/>
      <c r="KBE377" s="62"/>
      <c r="KBF377" s="62"/>
      <c r="KBG377" s="62"/>
      <c r="KBH377" s="62"/>
      <c r="KBI377" s="62"/>
      <c r="KBN377" s="62"/>
      <c r="KBS377" s="62"/>
      <c r="KCK377" s="342"/>
      <c r="KCL377" s="62"/>
      <c r="KCM377" s="62"/>
      <c r="KCN377" s="62"/>
      <c r="KCO377" s="62"/>
      <c r="KCP377" s="62"/>
      <c r="KCQ377" s="62"/>
      <c r="KCR377" s="62"/>
      <c r="KCS377" s="62"/>
      <c r="KCT377" s="62"/>
      <c r="KCU377" s="62"/>
      <c r="KCZ377" s="62"/>
      <c r="KDE377" s="62"/>
      <c r="KDW377" s="342"/>
      <c r="KDX377" s="62"/>
      <c r="KDY377" s="62"/>
      <c r="KDZ377" s="62"/>
      <c r="KEA377" s="62"/>
      <c r="KEB377" s="62"/>
      <c r="KEC377" s="62"/>
      <c r="KED377" s="62"/>
      <c r="KEE377" s="62"/>
      <c r="KEF377" s="62"/>
      <c r="KEG377" s="62"/>
      <c r="KEL377" s="62"/>
      <c r="KEQ377" s="62"/>
      <c r="KFI377" s="342"/>
      <c r="KFJ377" s="62"/>
      <c r="KFK377" s="62"/>
      <c r="KFL377" s="62"/>
      <c r="KFM377" s="62"/>
      <c r="KFN377" s="62"/>
      <c r="KFO377" s="62"/>
      <c r="KFP377" s="62"/>
      <c r="KFQ377" s="62"/>
      <c r="KFR377" s="62"/>
      <c r="KFS377" s="62"/>
      <c r="KFX377" s="62"/>
      <c r="KGC377" s="62"/>
      <c r="KGU377" s="342"/>
      <c r="KGV377" s="62"/>
      <c r="KGW377" s="62"/>
      <c r="KGX377" s="62"/>
      <c r="KGY377" s="62"/>
      <c r="KGZ377" s="62"/>
      <c r="KHA377" s="62"/>
      <c r="KHB377" s="62"/>
      <c r="KHC377" s="62"/>
      <c r="KHD377" s="62"/>
      <c r="KHE377" s="62"/>
      <c r="KHJ377" s="62"/>
      <c r="KHO377" s="62"/>
      <c r="KIG377" s="342"/>
      <c r="KIH377" s="62"/>
      <c r="KII377" s="62"/>
      <c r="KIJ377" s="62"/>
      <c r="KIK377" s="62"/>
      <c r="KIL377" s="62"/>
      <c r="KIM377" s="62"/>
      <c r="KIN377" s="62"/>
      <c r="KIO377" s="62"/>
      <c r="KIP377" s="62"/>
      <c r="KIQ377" s="62"/>
      <c r="KIV377" s="62"/>
      <c r="KJA377" s="62"/>
      <c r="KJS377" s="342"/>
      <c r="KJT377" s="62"/>
      <c r="KJU377" s="62"/>
      <c r="KJV377" s="62"/>
      <c r="KJW377" s="62"/>
      <c r="KJX377" s="62"/>
      <c r="KJY377" s="62"/>
      <c r="KJZ377" s="62"/>
      <c r="KKA377" s="62"/>
      <c r="KKB377" s="62"/>
      <c r="KKC377" s="62"/>
      <c r="KKH377" s="62"/>
      <c r="KKM377" s="62"/>
      <c r="KLE377" s="342"/>
      <c r="KLF377" s="62"/>
      <c r="KLG377" s="62"/>
      <c r="KLH377" s="62"/>
      <c r="KLI377" s="62"/>
      <c r="KLJ377" s="62"/>
      <c r="KLK377" s="62"/>
      <c r="KLL377" s="62"/>
      <c r="KLM377" s="62"/>
      <c r="KLN377" s="62"/>
      <c r="KLO377" s="62"/>
      <c r="KLT377" s="62"/>
      <c r="KLY377" s="62"/>
      <c r="KMQ377" s="342"/>
      <c r="KMR377" s="62"/>
      <c r="KMS377" s="62"/>
      <c r="KMT377" s="62"/>
      <c r="KMU377" s="62"/>
      <c r="KMV377" s="62"/>
      <c r="KMW377" s="62"/>
      <c r="KMX377" s="62"/>
      <c r="KMY377" s="62"/>
      <c r="KMZ377" s="62"/>
      <c r="KNA377" s="62"/>
      <c r="KNF377" s="62"/>
      <c r="KNK377" s="62"/>
      <c r="KOC377" s="342"/>
      <c r="KOD377" s="62"/>
      <c r="KOE377" s="62"/>
      <c r="KOF377" s="62"/>
      <c r="KOG377" s="62"/>
      <c r="KOH377" s="62"/>
      <c r="KOI377" s="62"/>
      <c r="KOJ377" s="62"/>
      <c r="KOK377" s="62"/>
      <c r="KOL377" s="62"/>
      <c r="KOM377" s="62"/>
      <c r="KOR377" s="62"/>
      <c r="KOW377" s="62"/>
      <c r="KPO377" s="342"/>
      <c r="KPP377" s="62"/>
      <c r="KPQ377" s="62"/>
      <c r="KPR377" s="62"/>
      <c r="KPS377" s="62"/>
      <c r="KPT377" s="62"/>
      <c r="KPU377" s="62"/>
      <c r="KPV377" s="62"/>
      <c r="KPW377" s="62"/>
      <c r="KPX377" s="62"/>
      <c r="KPY377" s="62"/>
      <c r="KQD377" s="62"/>
      <c r="KQI377" s="62"/>
      <c r="KRA377" s="342"/>
      <c r="KRB377" s="62"/>
      <c r="KRC377" s="62"/>
      <c r="KRD377" s="62"/>
      <c r="KRE377" s="62"/>
      <c r="KRF377" s="62"/>
      <c r="KRG377" s="62"/>
      <c r="KRH377" s="62"/>
      <c r="KRI377" s="62"/>
      <c r="KRJ377" s="62"/>
      <c r="KRK377" s="62"/>
      <c r="KRP377" s="62"/>
      <c r="KRU377" s="62"/>
      <c r="KSM377" s="342"/>
      <c r="KSN377" s="62"/>
      <c r="KSO377" s="62"/>
      <c r="KSP377" s="62"/>
      <c r="KSQ377" s="62"/>
      <c r="KSR377" s="62"/>
      <c r="KSS377" s="62"/>
      <c r="KST377" s="62"/>
      <c r="KSU377" s="62"/>
      <c r="KSV377" s="62"/>
      <c r="KSW377" s="62"/>
      <c r="KTB377" s="62"/>
      <c r="KTG377" s="62"/>
      <c r="KTY377" s="342"/>
      <c r="KTZ377" s="62"/>
      <c r="KUA377" s="62"/>
      <c r="KUB377" s="62"/>
      <c r="KUC377" s="62"/>
      <c r="KUD377" s="62"/>
      <c r="KUE377" s="62"/>
      <c r="KUF377" s="62"/>
      <c r="KUG377" s="62"/>
      <c r="KUH377" s="62"/>
      <c r="KUI377" s="62"/>
      <c r="KUN377" s="62"/>
      <c r="KUS377" s="62"/>
      <c r="KVK377" s="342"/>
      <c r="KVL377" s="62"/>
      <c r="KVM377" s="62"/>
      <c r="KVN377" s="62"/>
      <c r="KVO377" s="62"/>
      <c r="KVP377" s="62"/>
      <c r="KVQ377" s="62"/>
      <c r="KVR377" s="62"/>
      <c r="KVS377" s="62"/>
      <c r="KVT377" s="62"/>
      <c r="KVU377" s="62"/>
      <c r="KVZ377" s="62"/>
      <c r="KWE377" s="62"/>
      <c r="KWW377" s="342"/>
      <c r="KWX377" s="62"/>
      <c r="KWY377" s="62"/>
      <c r="KWZ377" s="62"/>
      <c r="KXA377" s="62"/>
      <c r="KXB377" s="62"/>
      <c r="KXC377" s="62"/>
      <c r="KXD377" s="62"/>
      <c r="KXE377" s="62"/>
      <c r="KXF377" s="62"/>
      <c r="KXG377" s="62"/>
      <c r="KXL377" s="62"/>
      <c r="KXQ377" s="62"/>
      <c r="KYI377" s="342"/>
      <c r="KYJ377" s="62"/>
      <c r="KYK377" s="62"/>
      <c r="KYL377" s="62"/>
      <c r="KYM377" s="62"/>
      <c r="KYN377" s="62"/>
      <c r="KYO377" s="62"/>
      <c r="KYP377" s="62"/>
      <c r="KYQ377" s="62"/>
      <c r="KYR377" s="62"/>
      <c r="KYS377" s="62"/>
      <c r="KYX377" s="62"/>
      <c r="KZC377" s="62"/>
      <c r="KZU377" s="342"/>
      <c r="KZV377" s="62"/>
      <c r="KZW377" s="62"/>
      <c r="KZX377" s="62"/>
      <c r="KZY377" s="62"/>
      <c r="KZZ377" s="62"/>
      <c r="LAA377" s="62"/>
      <c r="LAB377" s="62"/>
      <c r="LAC377" s="62"/>
      <c r="LAD377" s="62"/>
      <c r="LAE377" s="62"/>
      <c r="LAJ377" s="62"/>
      <c r="LAO377" s="62"/>
      <c r="LBG377" s="342"/>
      <c r="LBH377" s="62"/>
      <c r="LBI377" s="62"/>
      <c r="LBJ377" s="62"/>
      <c r="LBK377" s="62"/>
      <c r="LBL377" s="62"/>
      <c r="LBM377" s="62"/>
      <c r="LBN377" s="62"/>
      <c r="LBO377" s="62"/>
      <c r="LBP377" s="62"/>
      <c r="LBQ377" s="62"/>
      <c r="LBV377" s="62"/>
      <c r="LCA377" s="62"/>
      <c r="LCS377" s="342"/>
      <c r="LCT377" s="62"/>
      <c r="LCU377" s="62"/>
      <c r="LCV377" s="62"/>
      <c r="LCW377" s="62"/>
      <c r="LCX377" s="62"/>
      <c r="LCY377" s="62"/>
      <c r="LCZ377" s="62"/>
      <c r="LDA377" s="62"/>
      <c r="LDB377" s="62"/>
      <c r="LDC377" s="62"/>
      <c r="LDH377" s="62"/>
      <c r="LDM377" s="62"/>
      <c r="LEE377" s="342"/>
      <c r="LEF377" s="62"/>
      <c r="LEG377" s="62"/>
      <c r="LEH377" s="62"/>
      <c r="LEI377" s="62"/>
      <c r="LEJ377" s="62"/>
      <c r="LEK377" s="62"/>
      <c r="LEL377" s="62"/>
      <c r="LEM377" s="62"/>
      <c r="LEN377" s="62"/>
      <c r="LEO377" s="62"/>
      <c r="LET377" s="62"/>
      <c r="LEY377" s="62"/>
      <c r="LFQ377" s="342"/>
      <c r="LFR377" s="62"/>
      <c r="LFS377" s="62"/>
      <c r="LFT377" s="62"/>
      <c r="LFU377" s="62"/>
      <c r="LFV377" s="62"/>
      <c r="LFW377" s="62"/>
      <c r="LFX377" s="62"/>
      <c r="LFY377" s="62"/>
      <c r="LFZ377" s="62"/>
      <c r="LGA377" s="62"/>
      <c r="LGF377" s="62"/>
      <c r="LGK377" s="62"/>
      <c r="LHC377" s="342"/>
      <c r="LHD377" s="62"/>
      <c r="LHE377" s="62"/>
      <c r="LHF377" s="62"/>
      <c r="LHG377" s="62"/>
      <c r="LHH377" s="62"/>
      <c r="LHI377" s="62"/>
      <c r="LHJ377" s="62"/>
      <c r="LHK377" s="62"/>
      <c r="LHL377" s="62"/>
      <c r="LHM377" s="62"/>
      <c r="LHR377" s="62"/>
      <c r="LHW377" s="62"/>
      <c r="LIO377" s="342"/>
      <c r="LIP377" s="62"/>
      <c r="LIQ377" s="62"/>
      <c r="LIR377" s="62"/>
      <c r="LIS377" s="62"/>
      <c r="LIT377" s="62"/>
      <c r="LIU377" s="62"/>
      <c r="LIV377" s="62"/>
      <c r="LIW377" s="62"/>
      <c r="LIX377" s="62"/>
      <c r="LIY377" s="62"/>
      <c r="LJD377" s="62"/>
      <c r="LJI377" s="62"/>
      <c r="LKA377" s="342"/>
      <c r="LKB377" s="62"/>
      <c r="LKC377" s="62"/>
      <c r="LKD377" s="62"/>
      <c r="LKE377" s="62"/>
      <c r="LKF377" s="62"/>
      <c r="LKG377" s="62"/>
      <c r="LKH377" s="62"/>
      <c r="LKI377" s="62"/>
      <c r="LKJ377" s="62"/>
      <c r="LKK377" s="62"/>
      <c r="LKP377" s="62"/>
      <c r="LKU377" s="62"/>
      <c r="LLM377" s="342"/>
      <c r="LLN377" s="62"/>
      <c r="LLO377" s="62"/>
      <c r="LLP377" s="62"/>
      <c r="LLQ377" s="62"/>
      <c r="LLR377" s="62"/>
      <c r="LLS377" s="62"/>
      <c r="LLT377" s="62"/>
      <c r="LLU377" s="62"/>
      <c r="LLV377" s="62"/>
      <c r="LLW377" s="62"/>
      <c r="LMB377" s="62"/>
      <c r="LMG377" s="62"/>
      <c r="LMY377" s="342"/>
      <c r="LMZ377" s="62"/>
      <c r="LNA377" s="62"/>
      <c r="LNB377" s="62"/>
      <c r="LNC377" s="62"/>
      <c r="LND377" s="62"/>
      <c r="LNE377" s="62"/>
      <c r="LNF377" s="62"/>
      <c r="LNG377" s="62"/>
      <c r="LNH377" s="62"/>
      <c r="LNI377" s="62"/>
      <c r="LNN377" s="62"/>
      <c r="LNS377" s="62"/>
      <c r="LOK377" s="342"/>
      <c r="LOL377" s="62"/>
      <c r="LOM377" s="62"/>
      <c r="LON377" s="62"/>
      <c r="LOO377" s="62"/>
      <c r="LOP377" s="62"/>
      <c r="LOQ377" s="62"/>
      <c r="LOR377" s="62"/>
      <c r="LOS377" s="62"/>
      <c r="LOT377" s="62"/>
      <c r="LOU377" s="62"/>
      <c r="LOZ377" s="62"/>
      <c r="LPE377" s="62"/>
      <c r="LPW377" s="342"/>
      <c r="LPX377" s="62"/>
      <c r="LPY377" s="62"/>
      <c r="LPZ377" s="62"/>
      <c r="LQA377" s="62"/>
      <c r="LQB377" s="62"/>
      <c r="LQC377" s="62"/>
      <c r="LQD377" s="62"/>
      <c r="LQE377" s="62"/>
      <c r="LQF377" s="62"/>
      <c r="LQG377" s="62"/>
      <c r="LQL377" s="62"/>
      <c r="LQQ377" s="62"/>
      <c r="LRI377" s="342"/>
      <c r="LRJ377" s="62"/>
      <c r="LRK377" s="62"/>
      <c r="LRL377" s="62"/>
      <c r="LRM377" s="62"/>
      <c r="LRN377" s="62"/>
      <c r="LRO377" s="62"/>
      <c r="LRP377" s="62"/>
      <c r="LRQ377" s="62"/>
      <c r="LRR377" s="62"/>
      <c r="LRS377" s="62"/>
      <c r="LRX377" s="62"/>
      <c r="LSC377" s="62"/>
      <c r="LSU377" s="342"/>
      <c r="LSV377" s="62"/>
      <c r="LSW377" s="62"/>
      <c r="LSX377" s="62"/>
      <c r="LSY377" s="62"/>
      <c r="LSZ377" s="62"/>
      <c r="LTA377" s="62"/>
      <c r="LTB377" s="62"/>
      <c r="LTC377" s="62"/>
      <c r="LTD377" s="62"/>
      <c r="LTE377" s="62"/>
      <c r="LTJ377" s="62"/>
      <c r="LTO377" s="62"/>
      <c r="LUG377" s="342"/>
      <c r="LUH377" s="62"/>
      <c r="LUI377" s="62"/>
      <c r="LUJ377" s="62"/>
      <c r="LUK377" s="62"/>
      <c r="LUL377" s="62"/>
      <c r="LUM377" s="62"/>
      <c r="LUN377" s="62"/>
      <c r="LUO377" s="62"/>
      <c r="LUP377" s="62"/>
      <c r="LUQ377" s="62"/>
      <c r="LUV377" s="62"/>
      <c r="LVA377" s="62"/>
      <c r="LVS377" s="342"/>
      <c r="LVT377" s="62"/>
      <c r="LVU377" s="62"/>
      <c r="LVV377" s="62"/>
      <c r="LVW377" s="62"/>
      <c r="LVX377" s="62"/>
      <c r="LVY377" s="62"/>
      <c r="LVZ377" s="62"/>
      <c r="LWA377" s="62"/>
      <c r="LWB377" s="62"/>
      <c r="LWC377" s="62"/>
      <c r="LWH377" s="62"/>
      <c r="LWM377" s="62"/>
      <c r="LXE377" s="342"/>
      <c r="LXF377" s="62"/>
      <c r="LXG377" s="62"/>
      <c r="LXH377" s="62"/>
      <c r="LXI377" s="62"/>
      <c r="LXJ377" s="62"/>
      <c r="LXK377" s="62"/>
      <c r="LXL377" s="62"/>
      <c r="LXM377" s="62"/>
      <c r="LXN377" s="62"/>
      <c r="LXO377" s="62"/>
      <c r="LXT377" s="62"/>
      <c r="LXY377" s="62"/>
      <c r="LYQ377" s="342"/>
      <c r="LYR377" s="62"/>
      <c r="LYS377" s="62"/>
      <c r="LYT377" s="62"/>
      <c r="LYU377" s="62"/>
      <c r="LYV377" s="62"/>
      <c r="LYW377" s="62"/>
      <c r="LYX377" s="62"/>
      <c r="LYY377" s="62"/>
      <c r="LYZ377" s="62"/>
      <c r="LZA377" s="62"/>
      <c r="LZF377" s="62"/>
      <c r="LZK377" s="62"/>
      <c r="MAC377" s="342"/>
      <c r="MAD377" s="62"/>
      <c r="MAE377" s="62"/>
      <c r="MAF377" s="62"/>
      <c r="MAG377" s="62"/>
      <c r="MAH377" s="62"/>
      <c r="MAI377" s="62"/>
      <c r="MAJ377" s="62"/>
      <c r="MAK377" s="62"/>
      <c r="MAL377" s="62"/>
      <c r="MAM377" s="62"/>
      <c r="MAR377" s="62"/>
      <c r="MAW377" s="62"/>
      <c r="MBO377" s="342"/>
      <c r="MBP377" s="62"/>
      <c r="MBQ377" s="62"/>
      <c r="MBR377" s="62"/>
      <c r="MBS377" s="62"/>
      <c r="MBT377" s="62"/>
      <c r="MBU377" s="62"/>
      <c r="MBV377" s="62"/>
      <c r="MBW377" s="62"/>
      <c r="MBX377" s="62"/>
      <c r="MBY377" s="62"/>
      <c r="MCD377" s="62"/>
      <c r="MCI377" s="62"/>
      <c r="MDA377" s="342"/>
      <c r="MDB377" s="62"/>
      <c r="MDC377" s="62"/>
      <c r="MDD377" s="62"/>
      <c r="MDE377" s="62"/>
      <c r="MDF377" s="62"/>
      <c r="MDG377" s="62"/>
      <c r="MDH377" s="62"/>
      <c r="MDI377" s="62"/>
      <c r="MDJ377" s="62"/>
      <c r="MDK377" s="62"/>
      <c r="MDP377" s="62"/>
      <c r="MDU377" s="62"/>
      <c r="MEM377" s="342"/>
      <c r="MEN377" s="62"/>
      <c r="MEO377" s="62"/>
      <c r="MEP377" s="62"/>
      <c r="MEQ377" s="62"/>
      <c r="MER377" s="62"/>
      <c r="MES377" s="62"/>
      <c r="MET377" s="62"/>
      <c r="MEU377" s="62"/>
      <c r="MEV377" s="62"/>
      <c r="MEW377" s="62"/>
      <c r="MFB377" s="62"/>
      <c r="MFG377" s="62"/>
      <c r="MFY377" s="342"/>
      <c r="MFZ377" s="62"/>
      <c r="MGA377" s="62"/>
      <c r="MGB377" s="62"/>
      <c r="MGC377" s="62"/>
      <c r="MGD377" s="62"/>
      <c r="MGE377" s="62"/>
      <c r="MGF377" s="62"/>
      <c r="MGG377" s="62"/>
      <c r="MGH377" s="62"/>
      <c r="MGI377" s="62"/>
      <c r="MGN377" s="62"/>
      <c r="MGS377" s="62"/>
      <c r="MHK377" s="342"/>
      <c r="MHL377" s="62"/>
      <c r="MHM377" s="62"/>
      <c r="MHN377" s="62"/>
      <c r="MHO377" s="62"/>
      <c r="MHP377" s="62"/>
      <c r="MHQ377" s="62"/>
      <c r="MHR377" s="62"/>
      <c r="MHS377" s="62"/>
      <c r="MHT377" s="62"/>
      <c r="MHU377" s="62"/>
      <c r="MHZ377" s="62"/>
      <c r="MIE377" s="62"/>
      <c r="MIW377" s="342"/>
      <c r="MIX377" s="62"/>
      <c r="MIY377" s="62"/>
      <c r="MIZ377" s="62"/>
      <c r="MJA377" s="62"/>
      <c r="MJB377" s="62"/>
      <c r="MJC377" s="62"/>
      <c r="MJD377" s="62"/>
      <c r="MJE377" s="62"/>
      <c r="MJF377" s="62"/>
      <c r="MJG377" s="62"/>
      <c r="MJL377" s="62"/>
      <c r="MJQ377" s="62"/>
      <c r="MKI377" s="342"/>
      <c r="MKJ377" s="62"/>
      <c r="MKK377" s="62"/>
      <c r="MKL377" s="62"/>
      <c r="MKM377" s="62"/>
      <c r="MKN377" s="62"/>
      <c r="MKO377" s="62"/>
      <c r="MKP377" s="62"/>
      <c r="MKQ377" s="62"/>
      <c r="MKR377" s="62"/>
      <c r="MKS377" s="62"/>
      <c r="MKX377" s="62"/>
      <c r="MLC377" s="62"/>
      <c r="MLU377" s="342"/>
      <c r="MLV377" s="62"/>
      <c r="MLW377" s="62"/>
      <c r="MLX377" s="62"/>
      <c r="MLY377" s="62"/>
      <c r="MLZ377" s="62"/>
      <c r="MMA377" s="62"/>
      <c r="MMB377" s="62"/>
      <c r="MMC377" s="62"/>
      <c r="MMD377" s="62"/>
      <c r="MME377" s="62"/>
      <c r="MMJ377" s="62"/>
      <c r="MMO377" s="62"/>
      <c r="MNG377" s="342"/>
      <c r="MNH377" s="62"/>
      <c r="MNI377" s="62"/>
      <c r="MNJ377" s="62"/>
      <c r="MNK377" s="62"/>
      <c r="MNL377" s="62"/>
      <c r="MNM377" s="62"/>
      <c r="MNN377" s="62"/>
      <c r="MNO377" s="62"/>
      <c r="MNP377" s="62"/>
      <c r="MNQ377" s="62"/>
      <c r="MNV377" s="62"/>
      <c r="MOA377" s="62"/>
      <c r="MOS377" s="342"/>
      <c r="MOT377" s="62"/>
      <c r="MOU377" s="62"/>
      <c r="MOV377" s="62"/>
      <c r="MOW377" s="62"/>
      <c r="MOX377" s="62"/>
      <c r="MOY377" s="62"/>
      <c r="MOZ377" s="62"/>
      <c r="MPA377" s="62"/>
      <c r="MPB377" s="62"/>
      <c r="MPC377" s="62"/>
      <c r="MPH377" s="62"/>
      <c r="MPM377" s="62"/>
      <c r="MQE377" s="342"/>
      <c r="MQF377" s="62"/>
      <c r="MQG377" s="62"/>
      <c r="MQH377" s="62"/>
      <c r="MQI377" s="62"/>
      <c r="MQJ377" s="62"/>
      <c r="MQK377" s="62"/>
      <c r="MQL377" s="62"/>
      <c r="MQM377" s="62"/>
      <c r="MQN377" s="62"/>
      <c r="MQO377" s="62"/>
      <c r="MQT377" s="62"/>
      <c r="MQY377" s="62"/>
      <c r="MRQ377" s="342"/>
      <c r="MRR377" s="62"/>
      <c r="MRS377" s="62"/>
      <c r="MRT377" s="62"/>
      <c r="MRU377" s="62"/>
      <c r="MRV377" s="62"/>
      <c r="MRW377" s="62"/>
      <c r="MRX377" s="62"/>
      <c r="MRY377" s="62"/>
      <c r="MRZ377" s="62"/>
      <c r="MSA377" s="62"/>
      <c r="MSF377" s="62"/>
      <c r="MSK377" s="62"/>
      <c r="MTC377" s="342"/>
      <c r="MTD377" s="62"/>
      <c r="MTE377" s="62"/>
      <c r="MTF377" s="62"/>
      <c r="MTG377" s="62"/>
      <c r="MTH377" s="62"/>
      <c r="MTI377" s="62"/>
      <c r="MTJ377" s="62"/>
      <c r="MTK377" s="62"/>
      <c r="MTL377" s="62"/>
      <c r="MTM377" s="62"/>
      <c r="MTR377" s="62"/>
      <c r="MTW377" s="62"/>
      <c r="MUO377" s="342"/>
      <c r="MUP377" s="62"/>
      <c r="MUQ377" s="62"/>
      <c r="MUR377" s="62"/>
      <c r="MUS377" s="62"/>
      <c r="MUT377" s="62"/>
      <c r="MUU377" s="62"/>
      <c r="MUV377" s="62"/>
      <c r="MUW377" s="62"/>
      <c r="MUX377" s="62"/>
      <c r="MUY377" s="62"/>
      <c r="MVD377" s="62"/>
      <c r="MVI377" s="62"/>
      <c r="MWA377" s="342"/>
      <c r="MWB377" s="62"/>
      <c r="MWC377" s="62"/>
      <c r="MWD377" s="62"/>
      <c r="MWE377" s="62"/>
      <c r="MWF377" s="62"/>
      <c r="MWG377" s="62"/>
      <c r="MWH377" s="62"/>
      <c r="MWI377" s="62"/>
      <c r="MWJ377" s="62"/>
      <c r="MWK377" s="62"/>
      <c r="MWP377" s="62"/>
      <c r="MWU377" s="62"/>
      <c r="MXM377" s="342"/>
      <c r="MXN377" s="62"/>
      <c r="MXO377" s="62"/>
      <c r="MXP377" s="62"/>
      <c r="MXQ377" s="62"/>
      <c r="MXR377" s="62"/>
      <c r="MXS377" s="62"/>
      <c r="MXT377" s="62"/>
      <c r="MXU377" s="62"/>
      <c r="MXV377" s="62"/>
      <c r="MXW377" s="62"/>
      <c r="MYB377" s="62"/>
      <c r="MYG377" s="62"/>
      <c r="MYY377" s="342"/>
      <c r="MYZ377" s="62"/>
      <c r="MZA377" s="62"/>
      <c r="MZB377" s="62"/>
      <c r="MZC377" s="62"/>
      <c r="MZD377" s="62"/>
      <c r="MZE377" s="62"/>
      <c r="MZF377" s="62"/>
      <c r="MZG377" s="62"/>
      <c r="MZH377" s="62"/>
      <c r="MZI377" s="62"/>
      <c r="MZN377" s="62"/>
      <c r="MZS377" s="62"/>
      <c r="NAK377" s="342"/>
      <c r="NAL377" s="62"/>
      <c r="NAM377" s="62"/>
      <c r="NAN377" s="62"/>
      <c r="NAO377" s="62"/>
      <c r="NAP377" s="62"/>
      <c r="NAQ377" s="62"/>
      <c r="NAR377" s="62"/>
      <c r="NAS377" s="62"/>
      <c r="NAT377" s="62"/>
      <c r="NAU377" s="62"/>
      <c r="NAZ377" s="62"/>
      <c r="NBE377" s="62"/>
      <c r="NBW377" s="342"/>
      <c r="NBX377" s="62"/>
      <c r="NBY377" s="62"/>
      <c r="NBZ377" s="62"/>
      <c r="NCA377" s="62"/>
      <c r="NCB377" s="62"/>
      <c r="NCC377" s="62"/>
      <c r="NCD377" s="62"/>
      <c r="NCE377" s="62"/>
      <c r="NCF377" s="62"/>
      <c r="NCG377" s="62"/>
      <c r="NCL377" s="62"/>
      <c r="NCQ377" s="62"/>
      <c r="NDI377" s="342"/>
      <c r="NDJ377" s="62"/>
      <c r="NDK377" s="62"/>
      <c r="NDL377" s="62"/>
      <c r="NDM377" s="62"/>
      <c r="NDN377" s="62"/>
      <c r="NDO377" s="62"/>
      <c r="NDP377" s="62"/>
      <c r="NDQ377" s="62"/>
      <c r="NDR377" s="62"/>
      <c r="NDS377" s="62"/>
      <c r="NDX377" s="62"/>
      <c r="NEC377" s="62"/>
      <c r="NEU377" s="342"/>
      <c r="NEV377" s="62"/>
      <c r="NEW377" s="62"/>
      <c r="NEX377" s="62"/>
      <c r="NEY377" s="62"/>
      <c r="NEZ377" s="62"/>
      <c r="NFA377" s="62"/>
      <c r="NFB377" s="62"/>
      <c r="NFC377" s="62"/>
      <c r="NFD377" s="62"/>
      <c r="NFE377" s="62"/>
      <c r="NFJ377" s="62"/>
      <c r="NFO377" s="62"/>
      <c r="NGG377" s="342"/>
      <c r="NGH377" s="62"/>
      <c r="NGI377" s="62"/>
      <c r="NGJ377" s="62"/>
      <c r="NGK377" s="62"/>
      <c r="NGL377" s="62"/>
      <c r="NGM377" s="62"/>
      <c r="NGN377" s="62"/>
      <c r="NGO377" s="62"/>
      <c r="NGP377" s="62"/>
      <c r="NGQ377" s="62"/>
      <c r="NGV377" s="62"/>
      <c r="NHA377" s="62"/>
      <c r="NHS377" s="342"/>
      <c r="NHT377" s="62"/>
      <c r="NHU377" s="62"/>
      <c r="NHV377" s="62"/>
      <c r="NHW377" s="62"/>
      <c r="NHX377" s="62"/>
      <c r="NHY377" s="62"/>
      <c r="NHZ377" s="62"/>
      <c r="NIA377" s="62"/>
      <c r="NIB377" s="62"/>
      <c r="NIC377" s="62"/>
      <c r="NIH377" s="62"/>
      <c r="NIM377" s="62"/>
      <c r="NJE377" s="342"/>
      <c r="NJF377" s="62"/>
      <c r="NJG377" s="62"/>
      <c r="NJH377" s="62"/>
      <c r="NJI377" s="62"/>
      <c r="NJJ377" s="62"/>
      <c r="NJK377" s="62"/>
      <c r="NJL377" s="62"/>
      <c r="NJM377" s="62"/>
      <c r="NJN377" s="62"/>
      <c r="NJO377" s="62"/>
      <c r="NJT377" s="62"/>
      <c r="NJY377" s="62"/>
      <c r="NKQ377" s="342"/>
      <c r="NKR377" s="62"/>
      <c r="NKS377" s="62"/>
      <c r="NKT377" s="62"/>
      <c r="NKU377" s="62"/>
      <c r="NKV377" s="62"/>
      <c r="NKW377" s="62"/>
      <c r="NKX377" s="62"/>
      <c r="NKY377" s="62"/>
      <c r="NKZ377" s="62"/>
      <c r="NLA377" s="62"/>
      <c r="NLF377" s="62"/>
      <c r="NLK377" s="62"/>
      <c r="NMC377" s="342"/>
      <c r="NMD377" s="62"/>
      <c r="NME377" s="62"/>
      <c r="NMF377" s="62"/>
      <c r="NMG377" s="62"/>
      <c r="NMH377" s="62"/>
      <c r="NMI377" s="62"/>
      <c r="NMJ377" s="62"/>
      <c r="NMK377" s="62"/>
      <c r="NML377" s="62"/>
      <c r="NMM377" s="62"/>
      <c r="NMR377" s="62"/>
      <c r="NMW377" s="62"/>
      <c r="NNO377" s="342"/>
      <c r="NNP377" s="62"/>
      <c r="NNQ377" s="62"/>
      <c r="NNR377" s="62"/>
      <c r="NNS377" s="62"/>
      <c r="NNT377" s="62"/>
      <c r="NNU377" s="62"/>
      <c r="NNV377" s="62"/>
      <c r="NNW377" s="62"/>
      <c r="NNX377" s="62"/>
      <c r="NNY377" s="62"/>
      <c r="NOD377" s="62"/>
      <c r="NOI377" s="62"/>
      <c r="NPA377" s="342"/>
      <c r="NPB377" s="62"/>
      <c r="NPC377" s="62"/>
      <c r="NPD377" s="62"/>
      <c r="NPE377" s="62"/>
      <c r="NPF377" s="62"/>
      <c r="NPG377" s="62"/>
      <c r="NPH377" s="62"/>
      <c r="NPI377" s="62"/>
      <c r="NPJ377" s="62"/>
      <c r="NPK377" s="62"/>
      <c r="NPP377" s="62"/>
      <c r="NPU377" s="62"/>
      <c r="NQM377" s="342"/>
      <c r="NQN377" s="62"/>
      <c r="NQO377" s="62"/>
      <c r="NQP377" s="62"/>
      <c r="NQQ377" s="62"/>
      <c r="NQR377" s="62"/>
      <c r="NQS377" s="62"/>
      <c r="NQT377" s="62"/>
      <c r="NQU377" s="62"/>
      <c r="NQV377" s="62"/>
      <c r="NQW377" s="62"/>
      <c r="NRB377" s="62"/>
      <c r="NRG377" s="62"/>
      <c r="NRY377" s="342"/>
      <c r="NRZ377" s="62"/>
      <c r="NSA377" s="62"/>
      <c r="NSB377" s="62"/>
      <c r="NSC377" s="62"/>
      <c r="NSD377" s="62"/>
      <c r="NSE377" s="62"/>
      <c r="NSF377" s="62"/>
      <c r="NSG377" s="62"/>
      <c r="NSH377" s="62"/>
      <c r="NSI377" s="62"/>
      <c r="NSN377" s="62"/>
      <c r="NSS377" s="62"/>
      <c r="NTK377" s="342"/>
      <c r="NTL377" s="62"/>
      <c r="NTM377" s="62"/>
      <c r="NTN377" s="62"/>
      <c r="NTO377" s="62"/>
      <c r="NTP377" s="62"/>
      <c r="NTQ377" s="62"/>
      <c r="NTR377" s="62"/>
      <c r="NTS377" s="62"/>
      <c r="NTT377" s="62"/>
      <c r="NTU377" s="62"/>
      <c r="NTZ377" s="62"/>
      <c r="NUE377" s="62"/>
      <c r="NUW377" s="342"/>
      <c r="NUX377" s="62"/>
      <c r="NUY377" s="62"/>
      <c r="NUZ377" s="62"/>
      <c r="NVA377" s="62"/>
      <c r="NVB377" s="62"/>
      <c r="NVC377" s="62"/>
      <c r="NVD377" s="62"/>
      <c r="NVE377" s="62"/>
      <c r="NVF377" s="62"/>
      <c r="NVG377" s="62"/>
      <c r="NVL377" s="62"/>
      <c r="NVQ377" s="62"/>
      <c r="NWI377" s="342"/>
      <c r="NWJ377" s="62"/>
      <c r="NWK377" s="62"/>
      <c r="NWL377" s="62"/>
      <c r="NWM377" s="62"/>
      <c r="NWN377" s="62"/>
      <c r="NWO377" s="62"/>
      <c r="NWP377" s="62"/>
      <c r="NWQ377" s="62"/>
      <c r="NWR377" s="62"/>
      <c r="NWS377" s="62"/>
      <c r="NWX377" s="62"/>
      <c r="NXC377" s="62"/>
      <c r="NXU377" s="342"/>
      <c r="NXV377" s="62"/>
      <c r="NXW377" s="62"/>
      <c r="NXX377" s="62"/>
      <c r="NXY377" s="62"/>
      <c r="NXZ377" s="62"/>
      <c r="NYA377" s="62"/>
      <c r="NYB377" s="62"/>
      <c r="NYC377" s="62"/>
      <c r="NYD377" s="62"/>
      <c r="NYE377" s="62"/>
      <c r="NYJ377" s="62"/>
      <c r="NYO377" s="62"/>
      <c r="NZG377" s="342"/>
      <c r="NZH377" s="62"/>
      <c r="NZI377" s="62"/>
      <c r="NZJ377" s="62"/>
      <c r="NZK377" s="62"/>
      <c r="NZL377" s="62"/>
      <c r="NZM377" s="62"/>
      <c r="NZN377" s="62"/>
      <c r="NZO377" s="62"/>
      <c r="NZP377" s="62"/>
      <c r="NZQ377" s="62"/>
      <c r="NZV377" s="62"/>
      <c r="OAA377" s="62"/>
      <c r="OAS377" s="342"/>
      <c r="OAT377" s="62"/>
      <c r="OAU377" s="62"/>
      <c r="OAV377" s="62"/>
      <c r="OAW377" s="62"/>
      <c r="OAX377" s="62"/>
      <c r="OAY377" s="62"/>
      <c r="OAZ377" s="62"/>
      <c r="OBA377" s="62"/>
      <c r="OBB377" s="62"/>
      <c r="OBC377" s="62"/>
      <c r="OBH377" s="62"/>
      <c r="OBM377" s="62"/>
      <c r="OCE377" s="342"/>
      <c r="OCF377" s="62"/>
      <c r="OCG377" s="62"/>
      <c r="OCH377" s="62"/>
      <c r="OCI377" s="62"/>
      <c r="OCJ377" s="62"/>
      <c r="OCK377" s="62"/>
      <c r="OCL377" s="62"/>
      <c r="OCM377" s="62"/>
      <c r="OCN377" s="62"/>
      <c r="OCO377" s="62"/>
      <c r="OCT377" s="62"/>
      <c r="OCY377" s="62"/>
      <c r="ODQ377" s="342"/>
      <c r="ODR377" s="62"/>
      <c r="ODS377" s="62"/>
      <c r="ODT377" s="62"/>
      <c r="ODU377" s="62"/>
      <c r="ODV377" s="62"/>
      <c r="ODW377" s="62"/>
      <c r="ODX377" s="62"/>
      <c r="ODY377" s="62"/>
      <c r="ODZ377" s="62"/>
      <c r="OEA377" s="62"/>
      <c r="OEF377" s="62"/>
      <c r="OEK377" s="62"/>
      <c r="OFC377" s="342"/>
      <c r="OFD377" s="62"/>
      <c r="OFE377" s="62"/>
      <c r="OFF377" s="62"/>
      <c r="OFG377" s="62"/>
      <c r="OFH377" s="62"/>
      <c r="OFI377" s="62"/>
      <c r="OFJ377" s="62"/>
      <c r="OFK377" s="62"/>
      <c r="OFL377" s="62"/>
      <c r="OFM377" s="62"/>
      <c r="OFR377" s="62"/>
      <c r="OFW377" s="62"/>
      <c r="OGO377" s="342"/>
      <c r="OGP377" s="62"/>
      <c r="OGQ377" s="62"/>
      <c r="OGR377" s="62"/>
      <c r="OGS377" s="62"/>
      <c r="OGT377" s="62"/>
      <c r="OGU377" s="62"/>
      <c r="OGV377" s="62"/>
      <c r="OGW377" s="62"/>
      <c r="OGX377" s="62"/>
      <c r="OGY377" s="62"/>
      <c r="OHD377" s="62"/>
      <c r="OHI377" s="62"/>
      <c r="OIA377" s="342"/>
      <c r="OIB377" s="62"/>
      <c r="OIC377" s="62"/>
      <c r="OID377" s="62"/>
      <c r="OIE377" s="62"/>
      <c r="OIF377" s="62"/>
      <c r="OIG377" s="62"/>
      <c r="OIH377" s="62"/>
      <c r="OII377" s="62"/>
      <c r="OIJ377" s="62"/>
      <c r="OIK377" s="62"/>
      <c r="OIP377" s="62"/>
      <c r="OIU377" s="62"/>
      <c r="OJM377" s="342"/>
      <c r="OJN377" s="62"/>
      <c r="OJO377" s="62"/>
      <c r="OJP377" s="62"/>
      <c r="OJQ377" s="62"/>
      <c r="OJR377" s="62"/>
      <c r="OJS377" s="62"/>
      <c r="OJT377" s="62"/>
      <c r="OJU377" s="62"/>
      <c r="OJV377" s="62"/>
      <c r="OJW377" s="62"/>
      <c r="OKB377" s="62"/>
      <c r="OKG377" s="62"/>
      <c r="OKY377" s="342"/>
      <c r="OKZ377" s="62"/>
      <c r="OLA377" s="62"/>
      <c r="OLB377" s="62"/>
      <c r="OLC377" s="62"/>
      <c r="OLD377" s="62"/>
      <c r="OLE377" s="62"/>
      <c r="OLF377" s="62"/>
      <c r="OLG377" s="62"/>
      <c r="OLH377" s="62"/>
      <c r="OLI377" s="62"/>
      <c r="OLN377" s="62"/>
      <c r="OLS377" s="62"/>
      <c r="OMK377" s="342"/>
      <c r="OML377" s="62"/>
      <c r="OMM377" s="62"/>
      <c r="OMN377" s="62"/>
      <c r="OMO377" s="62"/>
      <c r="OMP377" s="62"/>
      <c r="OMQ377" s="62"/>
      <c r="OMR377" s="62"/>
      <c r="OMS377" s="62"/>
      <c r="OMT377" s="62"/>
      <c r="OMU377" s="62"/>
      <c r="OMZ377" s="62"/>
      <c r="ONE377" s="62"/>
      <c r="ONW377" s="342"/>
      <c r="ONX377" s="62"/>
      <c r="ONY377" s="62"/>
      <c r="ONZ377" s="62"/>
      <c r="OOA377" s="62"/>
      <c r="OOB377" s="62"/>
      <c r="OOC377" s="62"/>
      <c r="OOD377" s="62"/>
      <c r="OOE377" s="62"/>
      <c r="OOF377" s="62"/>
      <c r="OOG377" s="62"/>
      <c r="OOL377" s="62"/>
      <c r="OOQ377" s="62"/>
      <c r="OPI377" s="342"/>
      <c r="OPJ377" s="62"/>
      <c r="OPK377" s="62"/>
      <c r="OPL377" s="62"/>
      <c r="OPM377" s="62"/>
      <c r="OPN377" s="62"/>
      <c r="OPO377" s="62"/>
      <c r="OPP377" s="62"/>
      <c r="OPQ377" s="62"/>
      <c r="OPR377" s="62"/>
      <c r="OPS377" s="62"/>
      <c r="OPX377" s="62"/>
      <c r="OQC377" s="62"/>
      <c r="OQU377" s="342"/>
      <c r="OQV377" s="62"/>
      <c r="OQW377" s="62"/>
      <c r="OQX377" s="62"/>
      <c r="OQY377" s="62"/>
      <c r="OQZ377" s="62"/>
      <c r="ORA377" s="62"/>
      <c r="ORB377" s="62"/>
      <c r="ORC377" s="62"/>
      <c r="ORD377" s="62"/>
      <c r="ORE377" s="62"/>
      <c r="ORJ377" s="62"/>
      <c r="ORO377" s="62"/>
      <c r="OSG377" s="342"/>
      <c r="OSH377" s="62"/>
      <c r="OSI377" s="62"/>
      <c r="OSJ377" s="62"/>
      <c r="OSK377" s="62"/>
      <c r="OSL377" s="62"/>
      <c r="OSM377" s="62"/>
      <c r="OSN377" s="62"/>
      <c r="OSO377" s="62"/>
      <c r="OSP377" s="62"/>
      <c r="OSQ377" s="62"/>
      <c r="OSV377" s="62"/>
      <c r="OTA377" s="62"/>
      <c r="OTS377" s="342"/>
      <c r="OTT377" s="62"/>
      <c r="OTU377" s="62"/>
      <c r="OTV377" s="62"/>
      <c r="OTW377" s="62"/>
      <c r="OTX377" s="62"/>
      <c r="OTY377" s="62"/>
      <c r="OTZ377" s="62"/>
      <c r="OUA377" s="62"/>
      <c r="OUB377" s="62"/>
      <c r="OUC377" s="62"/>
      <c r="OUH377" s="62"/>
      <c r="OUM377" s="62"/>
      <c r="OVE377" s="342"/>
      <c r="OVF377" s="62"/>
      <c r="OVG377" s="62"/>
      <c r="OVH377" s="62"/>
      <c r="OVI377" s="62"/>
      <c r="OVJ377" s="62"/>
      <c r="OVK377" s="62"/>
      <c r="OVL377" s="62"/>
      <c r="OVM377" s="62"/>
      <c r="OVN377" s="62"/>
      <c r="OVO377" s="62"/>
      <c r="OVT377" s="62"/>
      <c r="OVY377" s="62"/>
      <c r="OWQ377" s="342"/>
      <c r="OWR377" s="62"/>
      <c r="OWS377" s="62"/>
      <c r="OWT377" s="62"/>
      <c r="OWU377" s="62"/>
      <c r="OWV377" s="62"/>
      <c r="OWW377" s="62"/>
      <c r="OWX377" s="62"/>
      <c r="OWY377" s="62"/>
      <c r="OWZ377" s="62"/>
      <c r="OXA377" s="62"/>
      <c r="OXF377" s="62"/>
      <c r="OXK377" s="62"/>
      <c r="OYC377" s="342"/>
      <c r="OYD377" s="62"/>
      <c r="OYE377" s="62"/>
      <c r="OYF377" s="62"/>
      <c r="OYG377" s="62"/>
      <c r="OYH377" s="62"/>
      <c r="OYI377" s="62"/>
      <c r="OYJ377" s="62"/>
      <c r="OYK377" s="62"/>
      <c r="OYL377" s="62"/>
      <c r="OYM377" s="62"/>
      <c r="OYR377" s="62"/>
      <c r="OYW377" s="62"/>
      <c r="OZO377" s="342"/>
      <c r="OZP377" s="62"/>
      <c r="OZQ377" s="62"/>
      <c r="OZR377" s="62"/>
      <c r="OZS377" s="62"/>
      <c r="OZT377" s="62"/>
      <c r="OZU377" s="62"/>
      <c r="OZV377" s="62"/>
      <c r="OZW377" s="62"/>
      <c r="OZX377" s="62"/>
      <c r="OZY377" s="62"/>
      <c r="PAD377" s="62"/>
      <c r="PAI377" s="62"/>
      <c r="PBA377" s="342"/>
      <c r="PBB377" s="62"/>
      <c r="PBC377" s="62"/>
      <c r="PBD377" s="62"/>
      <c r="PBE377" s="62"/>
      <c r="PBF377" s="62"/>
      <c r="PBG377" s="62"/>
      <c r="PBH377" s="62"/>
      <c r="PBI377" s="62"/>
      <c r="PBJ377" s="62"/>
      <c r="PBK377" s="62"/>
      <c r="PBP377" s="62"/>
      <c r="PBU377" s="62"/>
      <c r="PCM377" s="342"/>
      <c r="PCN377" s="62"/>
      <c r="PCO377" s="62"/>
      <c r="PCP377" s="62"/>
      <c r="PCQ377" s="62"/>
      <c r="PCR377" s="62"/>
      <c r="PCS377" s="62"/>
      <c r="PCT377" s="62"/>
      <c r="PCU377" s="62"/>
      <c r="PCV377" s="62"/>
      <c r="PCW377" s="62"/>
      <c r="PDB377" s="62"/>
      <c r="PDG377" s="62"/>
      <c r="PDY377" s="342"/>
      <c r="PDZ377" s="62"/>
      <c r="PEA377" s="62"/>
      <c r="PEB377" s="62"/>
      <c r="PEC377" s="62"/>
      <c r="PED377" s="62"/>
      <c r="PEE377" s="62"/>
      <c r="PEF377" s="62"/>
      <c r="PEG377" s="62"/>
      <c r="PEH377" s="62"/>
      <c r="PEI377" s="62"/>
      <c r="PEN377" s="62"/>
      <c r="PES377" s="62"/>
      <c r="PFK377" s="342"/>
      <c r="PFL377" s="62"/>
      <c r="PFM377" s="62"/>
      <c r="PFN377" s="62"/>
      <c r="PFO377" s="62"/>
      <c r="PFP377" s="62"/>
      <c r="PFQ377" s="62"/>
      <c r="PFR377" s="62"/>
      <c r="PFS377" s="62"/>
      <c r="PFT377" s="62"/>
      <c r="PFU377" s="62"/>
      <c r="PFZ377" s="62"/>
      <c r="PGE377" s="62"/>
      <c r="PGW377" s="342"/>
      <c r="PGX377" s="62"/>
      <c r="PGY377" s="62"/>
      <c r="PGZ377" s="62"/>
      <c r="PHA377" s="62"/>
      <c r="PHB377" s="62"/>
      <c r="PHC377" s="62"/>
      <c r="PHD377" s="62"/>
      <c r="PHE377" s="62"/>
      <c r="PHF377" s="62"/>
      <c r="PHG377" s="62"/>
      <c r="PHL377" s="62"/>
      <c r="PHQ377" s="62"/>
      <c r="PII377" s="342"/>
      <c r="PIJ377" s="62"/>
      <c r="PIK377" s="62"/>
      <c r="PIL377" s="62"/>
      <c r="PIM377" s="62"/>
      <c r="PIN377" s="62"/>
      <c r="PIO377" s="62"/>
      <c r="PIP377" s="62"/>
      <c r="PIQ377" s="62"/>
      <c r="PIR377" s="62"/>
      <c r="PIS377" s="62"/>
      <c r="PIX377" s="62"/>
      <c r="PJC377" s="62"/>
      <c r="PJU377" s="342"/>
      <c r="PJV377" s="62"/>
      <c r="PJW377" s="62"/>
      <c r="PJX377" s="62"/>
      <c r="PJY377" s="62"/>
      <c r="PJZ377" s="62"/>
      <c r="PKA377" s="62"/>
      <c r="PKB377" s="62"/>
      <c r="PKC377" s="62"/>
      <c r="PKD377" s="62"/>
      <c r="PKE377" s="62"/>
      <c r="PKJ377" s="62"/>
      <c r="PKO377" s="62"/>
      <c r="PLG377" s="342"/>
      <c r="PLH377" s="62"/>
      <c r="PLI377" s="62"/>
      <c r="PLJ377" s="62"/>
      <c r="PLK377" s="62"/>
      <c r="PLL377" s="62"/>
      <c r="PLM377" s="62"/>
      <c r="PLN377" s="62"/>
      <c r="PLO377" s="62"/>
      <c r="PLP377" s="62"/>
      <c r="PLQ377" s="62"/>
      <c r="PLV377" s="62"/>
      <c r="PMA377" s="62"/>
      <c r="PMS377" s="342"/>
      <c r="PMT377" s="62"/>
      <c r="PMU377" s="62"/>
      <c r="PMV377" s="62"/>
      <c r="PMW377" s="62"/>
      <c r="PMX377" s="62"/>
      <c r="PMY377" s="62"/>
      <c r="PMZ377" s="62"/>
      <c r="PNA377" s="62"/>
      <c r="PNB377" s="62"/>
      <c r="PNC377" s="62"/>
      <c r="PNH377" s="62"/>
      <c r="PNM377" s="62"/>
      <c r="POE377" s="342"/>
      <c r="POF377" s="62"/>
      <c r="POG377" s="62"/>
      <c r="POH377" s="62"/>
      <c r="POI377" s="62"/>
      <c r="POJ377" s="62"/>
      <c r="POK377" s="62"/>
      <c r="POL377" s="62"/>
      <c r="POM377" s="62"/>
      <c r="PON377" s="62"/>
      <c r="POO377" s="62"/>
      <c r="POT377" s="62"/>
      <c r="POY377" s="62"/>
      <c r="PPQ377" s="342"/>
      <c r="PPR377" s="62"/>
      <c r="PPS377" s="62"/>
      <c r="PPT377" s="62"/>
      <c r="PPU377" s="62"/>
      <c r="PPV377" s="62"/>
      <c r="PPW377" s="62"/>
      <c r="PPX377" s="62"/>
      <c r="PPY377" s="62"/>
      <c r="PPZ377" s="62"/>
      <c r="PQA377" s="62"/>
      <c r="PQF377" s="62"/>
      <c r="PQK377" s="62"/>
      <c r="PRC377" s="342"/>
      <c r="PRD377" s="62"/>
      <c r="PRE377" s="62"/>
      <c r="PRF377" s="62"/>
      <c r="PRG377" s="62"/>
      <c r="PRH377" s="62"/>
      <c r="PRI377" s="62"/>
      <c r="PRJ377" s="62"/>
      <c r="PRK377" s="62"/>
      <c r="PRL377" s="62"/>
      <c r="PRM377" s="62"/>
      <c r="PRR377" s="62"/>
      <c r="PRW377" s="62"/>
      <c r="PSO377" s="342"/>
      <c r="PSP377" s="62"/>
      <c r="PSQ377" s="62"/>
      <c r="PSR377" s="62"/>
      <c r="PSS377" s="62"/>
      <c r="PST377" s="62"/>
      <c r="PSU377" s="62"/>
      <c r="PSV377" s="62"/>
      <c r="PSW377" s="62"/>
      <c r="PSX377" s="62"/>
      <c r="PSY377" s="62"/>
      <c r="PTD377" s="62"/>
      <c r="PTI377" s="62"/>
      <c r="PUA377" s="342"/>
      <c r="PUB377" s="62"/>
      <c r="PUC377" s="62"/>
      <c r="PUD377" s="62"/>
      <c r="PUE377" s="62"/>
      <c r="PUF377" s="62"/>
      <c r="PUG377" s="62"/>
      <c r="PUH377" s="62"/>
      <c r="PUI377" s="62"/>
      <c r="PUJ377" s="62"/>
      <c r="PUK377" s="62"/>
      <c r="PUP377" s="62"/>
      <c r="PUU377" s="62"/>
      <c r="PVM377" s="342"/>
      <c r="PVN377" s="62"/>
      <c r="PVO377" s="62"/>
      <c r="PVP377" s="62"/>
      <c r="PVQ377" s="62"/>
      <c r="PVR377" s="62"/>
      <c r="PVS377" s="62"/>
      <c r="PVT377" s="62"/>
      <c r="PVU377" s="62"/>
      <c r="PVV377" s="62"/>
      <c r="PVW377" s="62"/>
      <c r="PWB377" s="62"/>
      <c r="PWG377" s="62"/>
      <c r="PWY377" s="342"/>
      <c r="PWZ377" s="62"/>
      <c r="PXA377" s="62"/>
      <c r="PXB377" s="62"/>
      <c r="PXC377" s="62"/>
      <c r="PXD377" s="62"/>
      <c r="PXE377" s="62"/>
      <c r="PXF377" s="62"/>
      <c r="PXG377" s="62"/>
      <c r="PXH377" s="62"/>
      <c r="PXI377" s="62"/>
      <c r="PXN377" s="62"/>
      <c r="PXS377" s="62"/>
      <c r="PYK377" s="342"/>
      <c r="PYL377" s="62"/>
      <c r="PYM377" s="62"/>
      <c r="PYN377" s="62"/>
      <c r="PYO377" s="62"/>
      <c r="PYP377" s="62"/>
      <c r="PYQ377" s="62"/>
      <c r="PYR377" s="62"/>
      <c r="PYS377" s="62"/>
      <c r="PYT377" s="62"/>
      <c r="PYU377" s="62"/>
      <c r="PYZ377" s="62"/>
      <c r="PZE377" s="62"/>
      <c r="PZW377" s="342"/>
      <c r="PZX377" s="62"/>
      <c r="PZY377" s="62"/>
      <c r="PZZ377" s="62"/>
      <c r="QAA377" s="62"/>
      <c r="QAB377" s="62"/>
      <c r="QAC377" s="62"/>
      <c r="QAD377" s="62"/>
      <c r="QAE377" s="62"/>
      <c r="QAF377" s="62"/>
      <c r="QAG377" s="62"/>
      <c r="QAL377" s="62"/>
      <c r="QAQ377" s="62"/>
      <c r="QBI377" s="342"/>
      <c r="QBJ377" s="62"/>
      <c r="QBK377" s="62"/>
      <c r="QBL377" s="62"/>
      <c r="QBM377" s="62"/>
      <c r="QBN377" s="62"/>
      <c r="QBO377" s="62"/>
      <c r="QBP377" s="62"/>
      <c r="QBQ377" s="62"/>
      <c r="QBR377" s="62"/>
      <c r="QBS377" s="62"/>
      <c r="QBX377" s="62"/>
      <c r="QCC377" s="62"/>
      <c r="QCU377" s="342"/>
      <c r="QCV377" s="62"/>
      <c r="QCW377" s="62"/>
      <c r="QCX377" s="62"/>
      <c r="QCY377" s="62"/>
      <c r="QCZ377" s="62"/>
      <c r="QDA377" s="62"/>
      <c r="QDB377" s="62"/>
      <c r="QDC377" s="62"/>
      <c r="QDD377" s="62"/>
      <c r="QDE377" s="62"/>
      <c r="QDJ377" s="62"/>
      <c r="QDO377" s="62"/>
      <c r="QEG377" s="342"/>
      <c r="QEH377" s="62"/>
      <c r="QEI377" s="62"/>
      <c r="QEJ377" s="62"/>
      <c r="QEK377" s="62"/>
      <c r="QEL377" s="62"/>
      <c r="QEM377" s="62"/>
      <c r="QEN377" s="62"/>
      <c r="QEO377" s="62"/>
      <c r="QEP377" s="62"/>
      <c r="QEQ377" s="62"/>
      <c r="QEV377" s="62"/>
      <c r="QFA377" s="62"/>
      <c r="QFS377" s="342"/>
      <c r="QFT377" s="62"/>
      <c r="QFU377" s="62"/>
      <c r="QFV377" s="62"/>
      <c r="QFW377" s="62"/>
      <c r="QFX377" s="62"/>
      <c r="QFY377" s="62"/>
      <c r="QFZ377" s="62"/>
      <c r="QGA377" s="62"/>
      <c r="QGB377" s="62"/>
      <c r="QGC377" s="62"/>
      <c r="QGH377" s="62"/>
      <c r="QGM377" s="62"/>
      <c r="QHE377" s="342"/>
      <c r="QHF377" s="62"/>
      <c r="QHG377" s="62"/>
      <c r="QHH377" s="62"/>
      <c r="QHI377" s="62"/>
      <c r="QHJ377" s="62"/>
      <c r="QHK377" s="62"/>
      <c r="QHL377" s="62"/>
      <c r="QHM377" s="62"/>
      <c r="QHN377" s="62"/>
      <c r="QHO377" s="62"/>
      <c r="QHT377" s="62"/>
      <c r="QHY377" s="62"/>
      <c r="QIQ377" s="342"/>
      <c r="QIR377" s="62"/>
      <c r="QIS377" s="62"/>
      <c r="QIT377" s="62"/>
      <c r="QIU377" s="62"/>
      <c r="QIV377" s="62"/>
      <c r="QIW377" s="62"/>
      <c r="QIX377" s="62"/>
      <c r="QIY377" s="62"/>
      <c r="QIZ377" s="62"/>
      <c r="QJA377" s="62"/>
      <c r="QJF377" s="62"/>
      <c r="QJK377" s="62"/>
      <c r="QKC377" s="342"/>
      <c r="QKD377" s="62"/>
      <c r="QKE377" s="62"/>
      <c r="QKF377" s="62"/>
      <c r="QKG377" s="62"/>
      <c r="QKH377" s="62"/>
      <c r="QKI377" s="62"/>
      <c r="QKJ377" s="62"/>
      <c r="QKK377" s="62"/>
      <c r="QKL377" s="62"/>
      <c r="QKM377" s="62"/>
      <c r="QKR377" s="62"/>
      <c r="QKW377" s="62"/>
      <c r="QLO377" s="342"/>
      <c r="QLP377" s="62"/>
      <c r="QLQ377" s="62"/>
      <c r="QLR377" s="62"/>
      <c r="QLS377" s="62"/>
      <c r="QLT377" s="62"/>
      <c r="QLU377" s="62"/>
      <c r="QLV377" s="62"/>
      <c r="QLW377" s="62"/>
      <c r="QLX377" s="62"/>
      <c r="QLY377" s="62"/>
      <c r="QMD377" s="62"/>
      <c r="QMI377" s="62"/>
      <c r="QNA377" s="342"/>
      <c r="QNB377" s="62"/>
      <c r="QNC377" s="62"/>
      <c r="QND377" s="62"/>
      <c r="QNE377" s="62"/>
      <c r="QNF377" s="62"/>
      <c r="QNG377" s="62"/>
      <c r="QNH377" s="62"/>
      <c r="QNI377" s="62"/>
      <c r="QNJ377" s="62"/>
      <c r="QNK377" s="62"/>
      <c r="QNP377" s="62"/>
      <c r="QNU377" s="62"/>
      <c r="QOM377" s="342"/>
      <c r="QON377" s="62"/>
      <c r="QOO377" s="62"/>
      <c r="QOP377" s="62"/>
      <c r="QOQ377" s="62"/>
      <c r="QOR377" s="62"/>
      <c r="QOS377" s="62"/>
      <c r="QOT377" s="62"/>
      <c r="QOU377" s="62"/>
      <c r="QOV377" s="62"/>
      <c r="QOW377" s="62"/>
      <c r="QPB377" s="62"/>
      <c r="QPG377" s="62"/>
      <c r="QPY377" s="342"/>
      <c r="QPZ377" s="62"/>
      <c r="QQA377" s="62"/>
      <c r="QQB377" s="62"/>
      <c r="QQC377" s="62"/>
      <c r="QQD377" s="62"/>
      <c r="QQE377" s="62"/>
      <c r="QQF377" s="62"/>
      <c r="QQG377" s="62"/>
      <c r="QQH377" s="62"/>
      <c r="QQI377" s="62"/>
      <c r="QQN377" s="62"/>
      <c r="QQS377" s="62"/>
      <c r="QRK377" s="342"/>
      <c r="QRL377" s="62"/>
      <c r="QRM377" s="62"/>
      <c r="QRN377" s="62"/>
      <c r="QRO377" s="62"/>
      <c r="QRP377" s="62"/>
      <c r="QRQ377" s="62"/>
      <c r="QRR377" s="62"/>
      <c r="QRS377" s="62"/>
      <c r="QRT377" s="62"/>
      <c r="QRU377" s="62"/>
      <c r="QRZ377" s="62"/>
      <c r="QSE377" s="62"/>
      <c r="QSW377" s="342"/>
      <c r="QSX377" s="62"/>
      <c r="QSY377" s="62"/>
      <c r="QSZ377" s="62"/>
      <c r="QTA377" s="62"/>
      <c r="QTB377" s="62"/>
      <c r="QTC377" s="62"/>
      <c r="QTD377" s="62"/>
      <c r="QTE377" s="62"/>
      <c r="QTF377" s="62"/>
      <c r="QTG377" s="62"/>
      <c r="QTL377" s="62"/>
      <c r="QTQ377" s="62"/>
      <c r="QUI377" s="342"/>
      <c r="QUJ377" s="62"/>
      <c r="QUK377" s="62"/>
      <c r="QUL377" s="62"/>
      <c r="QUM377" s="62"/>
      <c r="QUN377" s="62"/>
      <c r="QUO377" s="62"/>
      <c r="QUP377" s="62"/>
      <c r="QUQ377" s="62"/>
      <c r="QUR377" s="62"/>
      <c r="QUS377" s="62"/>
      <c r="QUX377" s="62"/>
      <c r="QVC377" s="62"/>
      <c r="QVU377" s="342"/>
      <c r="QVV377" s="62"/>
      <c r="QVW377" s="62"/>
      <c r="QVX377" s="62"/>
      <c r="QVY377" s="62"/>
      <c r="QVZ377" s="62"/>
      <c r="QWA377" s="62"/>
      <c r="QWB377" s="62"/>
      <c r="QWC377" s="62"/>
      <c r="QWD377" s="62"/>
      <c r="QWE377" s="62"/>
      <c r="QWJ377" s="62"/>
      <c r="QWO377" s="62"/>
      <c r="QXG377" s="342"/>
      <c r="QXH377" s="62"/>
      <c r="QXI377" s="62"/>
      <c r="QXJ377" s="62"/>
      <c r="QXK377" s="62"/>
      <c r="QXL377" s="62"/>
      <c r="QXM377" s="62"/>
      <c r="QXN377" s="62"/>
      <c r="QXO377" s="62"/>
      <c r="QXP377" s="62"/>
      <c r="QXQ377" s="62"/>
      <c r="QXV377" s="62"/>
      <c r="QYA377" s="62"/>
      <c r="QYS377" s="342"/>
      <c r="QYT377" s="62"/>
      <c r="QYU377" s="62"/>
      <c r="QYV377" s="62"/>
      <c r="QYW377" s="62"/>
      <c r="QYX377" s="62"/>
      <c r="QYY377" s="62"/>
      <c r="QYZ377" s="62"/>
      <c r="QZA377" s="62"/>
      <c r="QZB377" s="62"/>
      <c r="QZC377" s="62"/>
      <c r="QZH377" s="62"/>
      <c r="QZM377" s="62"/>
      <c r="RAE377" s="342"/>
      <c r="RAF377" s="62"/>
      <c r="RAG377" s="62"/>
      <c r="RAH377" s="62"/>
      <c r="RAI377" s="62"/>
      <c r="RAJ377" s="62"/>
      <c r="RAK377" s="62"/>
      <c r="RAL377" s="62"/>
      <c r="RAM377" s="62"/>
      <c r="RAN377" s="62"/>
      <c r="RAO377" s="62"/>
      <c r="RAT377" s="62"/>
      <c r="RAY377" s="62"/>
      <c r="RBQ377" s="342"/>
      <c r="RBR377" s="62"/>
      <c r="RBS377" s="62"/>
      <c r="RBT377" s="62"/>
      <c r="RBU377" s="62"/>
      <c r="RBV377" s="62"/>
      <c r="RBW377" s="62"/>
      <c r="RBX377" s="62"/>
      <c r="RBY377" s="62"/>
      <c r="RBZ377" s="62"/>
      <c r="RCA377" s="62"/>
      <c r="RCF377" s="62"/>
      <c r="RCK377" s="62"/>
      <c r="RDC377" s="342"/>
      <c r="RDD377" s="62"/>
      <c r="RDE377" s="62"/>
      <c r="RDF377" s="62"/>
      <c r="RDG377" s="62"/>
      <c r="RDH377" s="62"/>
      <c r="RDI377" s="62"/>
      <c r="RDJ377" s="62"/>
      <c r="RDK377" s="62"/>
      <c r="RDL377" s="62"/>
      <c r="RDM377" s="62"/>
      <c r="RDR377" s="62"/>
      <c r="RDW377" s="62"/>
      <c r="REO377" s="342"/>
      <c r="REP377" s="62"/>
      <c r="REQ377" s="62"/>
      <c r="RER377" s="62"/>
      <c r="RES377" s="62"/>
      <c r="RET377" s="62"/>
      <c r="REU377" s="62"/>
      <c r="REV377" s="62"/>
      <c r="REW377" s="62"/>
      <c r="REX377" s="62"/>
      <c r="REY377" s="62"/>
      <c r="RFD377" s="62"/>
      <c r="RFI377" s="62"/>
      <c r="RGA377" s="342"/>
      <c r="RGB377" s="62"/>
      <c r="RGC377" s="62"/>
      <c r="RGD377" s="62"/>
      <c r="RGE377" s="62"/>
      <c r="RGF377" s="62"/>
      <c r="RGG377" s="62"/>
      <c r="RGH377" s="62"/>
      <c r="RGI377" s="62"/>
      <c r="RGJ377" s="62"/>
      <c r="RGK377" s="62"/>
      <c r="RGP377" s="62"/>
      <c r="RGU377" s="62"/>
      <c r="RHM377" s="342"/>
      <c r="RHN377" s="62"/>
      <c r="RHO377" s="62"/>
      <c r="RHP377" s="62"/>
      <c r="RHQ377" s="62"/>
      <c r="RHR377" s="62"/>
      <c r="RHS377" s="62"/>
      <c r="RHT377" s="62"/>
      <c r="RHU377" s="62"/>
      <c r="RHV377" s="62"/>
      <c r="RHW377" s="62"/>
      <c r="RIB377" s="62"/>
      <c r="RIG377" s="62"/>
      <c r="RIY377" s="342"/>
      <c r="RIZ377" s="62"/>
      <c r="RJA377" s="62"/>
      <c r="RJB377" s="62"/>
      <c r="RJC377" s="62"/>
      <c r="RJD377" s="62"/>
      <c r="RJE377" s="62"/>
      <c r="RJF377" s="62"/>
      <c r="RJG377" s="62"/>
      <c r="RJH377" s="62"/>
      <c r="RJI377" s="62"/>
      <c r="RJN377" s="62"/>
      <c r="RJS377" s="62"/>
      <c r="RKK377" s="342"/>
      <c r="RKL377" s="62"/>
      <c r="RKM377" s="62"/>
      <c r="RKN377" s="62"/>
      <c r="RKO377" s="62"/>
      <c r="RKP377" s="62"/>
      <c r="RKQ377" s="62"/>
      <c r="RKR377" s="62"/>
      <c r="RKS377" s="62"/>
      <c r="RKT377" s="62"/>
      <c r="RKU377" s="62"/>
      <c r="RKZ377" s="62"/>
      <c r="RLE377" s="62"/>
      <c r="RLW377" s="342"/>
      <c r="RLX377" s="62"/>
      <c r="RLY377" s="62"/>
      <c r="RLZ377" s="62"/>
      <c r="RMA377" s="62"/>
      <c r="RMB377" s="62"/>
      <c r="RMC377" s="62"/>
      <c r="RMD377" s="62"/>
      <c r="RME377" s="62"/>
      <c r="RMF377" s="62"/>
      <c r="RMG377" s="62"/>
      <c r="RML377" s="62"/>
      <c r="RMQ377" s="62"/>
      <c r="RNI377" s="342"/>
      <c r="RNJ377" s="62"/>
      <c r="RNK377" s="62"/>
      <c r="RNL377" s="62"/>
      <c r="RNM377" s="62"/>
      <c r="RNN377" s="62"/>
      <c r="RNO377" s="62"/>
      <c r="RNP377" s="62"/>
      <c r="RNQ377" s="62"/>
      <c r="RNR377" s="62"/>
      <c r="RNS377" s="62"/>
      <c r="RNX377" s="62"/>
      <c r="ROC377" s="62"/>
      <c r="ROU377" s="342"/>
      <c r="ROV377" s="62"/>
      <c r="ROW377" s="62"/>
      <c r="ROX377" s="62"/>
      <c r="ROY377" s="62"/>
      <c r="ROZ377" s="62"/>
      <c r="RPA377" s="62"/>
      <c r="RPB377" s="62"/>
      <c r="RPC377" s="62"/>
      <c r="RPD377" s="62"/>
      <c r="RPE377" s="62"/>
      <c r="RPJ377" s="62"/>
      <c r="RPO377" s="62"/>
      <c r="RQG377" s="342"/>
      <c r="RQH377" s="62"/>
      <c r="RQI377" s="62"/>
      <c r="RQJ377" s="62"/>
      <c r="RQK377" s="62"/>
      <c r="RQL377" s="62"/>
      <c r="RQM377" s="62"/>
      <c r="RQN377" s="62"/>
      <c r="RQO377" s="62"/>
      <c r="RQP377" s="62"/>
      <c r="RQQ377" s="62"/>
      <c r="RQV377" s="62"/>
      <c r="RRA377" s="62"/>
      <c r="RRS377" s="342"/>
      <c r="RRT377" s="62"/>
      <c r="RRU377" s="62"/>
      <c r="RRV377" s="62"/>
      <c r="RRW377" s="62"/>
      <c r="RRX377" s="62"/>
      <c r="RRY377" s="62"/>
      <c r="RRZ377" s="62"/>
      <c r="RSA377" s="62"/>
      <c r="RSB377" s="62"/>
      <c r="RSC377" s="62"/>
      <c r="RSH377" s="62"/>
      <c r="RSM377" s="62"/>
      <c r="RTE377" s="342"/>
      <c r="RTF377" s="62"/>
      <c r="RTG377" s="62"/>
      <c r="RTH377" s="62"/>
      <c r="RTI377" s="62"/>
      <c r="RTJ377" s="62"/>
      <c r="RTK377" s="62"/>
      <c r="RTL377" s="62"/>
      <c r="RTM377" s="62"/>
      <c r="RTN377" s="62"/>
      <c r="RTO377" s="62"/>
      <c r="RTT377" s="62"/>
      <c r="RTY377" s="62"/>
      <c r="RUQ377" s="342"/>
      <c r="RUR377" s="62"/>
      <c r="RUS377" s="62"/>
      <c r="RUT377" s="62"/>
      <c r="RUU377" s="62"/>
      <c r="RUV377" s="62"/>
      <c r="RUW377" s="62"/>
      <c r="RUX377" s="62"/>
      <c r="RUY377" s="62"/>
      <c r="RUZ377" s="62"/>
      <c r="RVA377" s="62"/>
      <c r="RVF377" s="62"/>
      <c r="RVK377" s="62"/>
      <c r="RWC377" s="342"/>
      <c r="RWD377" s="62"/>
      <c r="RWE377" s="62"/>
      <c r="RWF377" s="62"/>
      <c r="RWG377" s="62"/>
      <c r="RWH377" s="62"/>
      <c r="RWI377" s="62"/>
      <c r="RWJ377" s="62"/>
      <c r="RWK377" s="62"/>
      <c r="RWL377" s="62"/>
      <c r="RWM377" s="62"/>
      <c r="RWR377" s="62"/>
      <c r="RWW377" s="62"/>
      <c r="RXO377" s="342"/>
      <c r="RXP377" s="62"/>
      <c r="RXQ377" s="62"/>
      <c r="RXR377" s="62"/>
      <c r="RXS377" s="62"/>
      <c r="RXT377" s="62"/>
      <c r="RXU377" s="62"/>
      <c r="RXV377" s="62"/>
      <c r="RXW377" s="62"/>
      <c r="RXX377" s="62"/>
      <c r="RXY377" s="62"/>
      <c r="RYD377" s="62"/>
      <c r="RYI377" s="62"/>
      <c r="RZA377" s="342"/>
      <c r="RZB377" s="62"/>
      <c r="RZC377" s="62"/>
      <c r="RZD377" s="62"/>
      <c r="RZE377" s="62"/>
      <c r="RZF377" s="62"/>
      <c r="RZG377" s="62"/>
      <c r="RZH377" s="62"/>
      <c r="RZI377" s="62"/>
      <c r="RZJ377" s="62"/>
      <c r="RZK377" s="62"/>
      <c r="RZP377" s="62"/>
      <c r="RZU377" s="62"/>
      <c r="SAM377" s="342"/>
      <c r="SAN377" s="62"/>
      <c r="SAO377" s="62"/>
      <c r="SAP377" s="62"/>
      <c r="SAQ377" s="62"/>
      <c r="SAR377" s="62"/>
      <c r="SAS377" s="62"/>
      <c r="SAT377" s="62"/>
      <c r="SAU377" s="62"/>
      <c r="SAV377" s="62"/>
      <c r="SAW377" s="62"/>
      <c r="SBB377" s="62"/>
      <c r="SBG377" s="62"/>
      <c r="SBY377" s="342"/>
      <c r="SBZ377" s="62"/>
      <c r="SCA377" s="62"/>
      <c r="SCB377" s="62"/>
      <c r="SCC377" s="62"/>
      <c r="SCD377" s="62"/>
      <c r="SCE377" s="62"/>
      <c r="SCF377" s="62"/>
      <c r="SCG377" s="62"/>
      <c r="SCH377" s="62"/>
      <c r="SCI377" s="62"/>
      <c r="SCN377" s="62"/>
      <c r="SCS377" s="62"/>
      <c r="SDK377" s="342"/>
      <c r="SDL377" s="62"/>
      <c r="SDM377" s="62"/>
      <c r="SDN377" s="62"/>
      <c r="SDO377" s="62"/>
      <c r="SDP377" s="62"/>
      <c r="SDQ377" s="62"/>
      <c r="SDR377" s="62"/>
      <c r="SDS377" s="62"/>
      <c r="SDT377" s="62"/>
      <c r="SDU377" s="62"/>
      <c r="SDZ377" s="62"/>
      <c r="SEE377" s="62"/>
      <c r="SEW377" s="342"/>
      <c r="SEX377" s="62"/>
      <c r="SEY377" s="62"/>
      <c r="SEZ377" s="62"/>
      <c r="SFA377" s="62"/>
      <c r="SFB377" s="62"/>
      <c r="SFC377" s="62"/>
      <c r="SFD377" s="62"/>
      <c r="SFE377" s="62"/>
      <c r="SFF377" s="62"/>
      <c r="SFG377" s="62"/>
      <c r="SFL377" s="62"/>
      <c r="SFQ377" s="62"/>
      <c r="SGI377" s="342"/>
      <c r="SGJ377" s="62"/>
      <c r="SGK377" s="62"/>
      <c r="SGL377" s="62"/>
      <c r="SGM377" s="62"/>
      <c r="SGN377" s="62"/>
      <c r="SGO377" s="62"/>
      <c r="SGP377" s="62"/>
      <c r="SGQ377" s="62"/>
      <c r="SGR377" s="62"/>
      <c r="SGS377" s="62"/>
      <c r="SGX377" s="62"/>
      <c r="SHC377" s="62"/>
      <c r="SHU377" s="342"/>
      <c r="SHV377" s="62"/>
      <c r="SHW377" s="62"/>
      <c r="SHX377" s="62"/>
      <c r="SHY377" s="62"/>
      <c r="SHZ377" s="62"/>
      <c r="SIA377" s="62"/>
      <c r="SIB377" s="62"/>
      <c r="SIC377" s="62"/>
      <c r="SID377" s="62"/>
      <c r="SIE377" s="62"/>
      <c r="SIJ377" s="62"/>
      <c r="SIO377" s="62"/>
      <c r="SJG377" s="342"/>
      <c r="SJH377" s="62"/>
      <c r="SJI377" s="62"/>
      <c r="SJJ377" s="62"/>
      <c r="SJK377" s="62"/>
      <c r="SJL377" s="62"/>
      <c r="SJM377" s="62"/>
      <c r="SJN377" s="62"/>
      <c r="SJO377" s="62"/>
      <c r="SJP377" s="62"/>
      <c r="SJQ377" s="62"/>
      <c r="SJV377" s="62"/>
      <c r="SKA377" s="62"/>
      <c r="SKS377" s="342"/>
      <c r="SKT377" s="62"/>
      <c r="SKU377" s="62"/>
      <c r="SKV377" s="62"/>
      <c r="SKW377" s="62"/>
      <c r="SKX377" s="62"/>
      <c r="SKY377" s="62"/>
      <c r="SKZ377" s="62"/>
      <c r="SLA377" s="62"/>
      <c r="SLB377" s="62"/>
      <c r="SLC377" s="62"/>
      <c r="SLH377" s="62"/>
      <c r="SLM377" s="62"/>
      <c r="SME377" s="342"/>
      <c r="SMF377" s="62"/>
      <c r="SMG377" s="62"/>
      <c r="SMH377" s="62"/>
      <c r="SMI377" s="62"/>
      <c r="SMJ377" s="62"/>
      <c r="SMK377" s="62"/>
      <c r="SML377" s="62"/>
      <c r="SMM377" s="62"/>
      <c r="SMN377" s="62"/>
      <c r="SMO377" s="62"/>
      <c r="SMT377" s="62"/>
      <c r="SMY377" s="62"/>
      <c r="SNQ377" s="342"/>
      <c r="SNR377" s="62"/>
      <c r="SNS377" s="62"/>
      <c r="SNT377" s="62"/>
      <c r="SNU377" s="62"/>
      <c r="SNV377" s="62"/>
      <c r="SNW377" s="62"/>
      <c r="SNX377" s="62"/>
      <c r="SNY377" s="62"/>
      <c r="SNZ377" s="62"/>
      <c r="SOA377" s="62"/>
      <c r="SOF377" s="62"/>
      <c r="SOK377" s="62"/>
      <c r="SPC377" s="342"/>
      <c r="SPD377" s="62"/>
      <c r="SPE377" s="62"/>
      <c r="SPF377" s="62"/>
      <c r="SPG377" s="62"/>
      <c r="SPH377" s="62"/>
      <c r="SPI377" s="62"/>
      <c r="SPJ377" s="62"/>
      <c r="SPK377" s="62"/>
      <c r="SPL377" s="62"/>
      <c r="SPM377" s="62"/>
      <c r="SPR377" s="62"/>
      <c r="SPW377" s="62"/>
      <c r="SQO377" s="342"/>
      <c r="SQP377" s="62"/>
      <c r="SQQ377" s="62"/>
      <c r="SQR377" s="62"/>
      <c r="SQS377" s="62"/>
      <c r="SQT377" s="62"/>
      <c r="SQU377" s="62"/>
      <c r="SQV377" s="62"/>
      <c r="SQW377" s="62"/>
      <c r="SQX377" s="62"/>
      <c r="SQY377" s="62"/>
      <c r="SRD377" s="62"/>
      <c r="SRI377" s="62"/>
      <c r="SSA377" s="342"/>
      <c r="SSB377" s="62"/>
      <c r="SSC377" s="62"/>
      <c r="SSD377" s="62"/>
      <c r="SSE377" s="62"/>
      <c r="SSF377" s="62"/>
      <c r="SSG377" s="62"/>
      <c r="SSH377" s="62"/>
      <c r="SSI377" s="62"/>
      <c r="SSJ377" s="62"/>
      <c r="SSK377" s="62"/>
      <c r="SSP377" s="62"/>
      <c r="SSU377" s="62"/>
      <c r="STM377" s="342"/>
      <c r="STN377" s="62"/>
      <c r="STO377" s="62"/>
      <c r="STP377" s="62"/>
      <c r="STQ377" s="62"/>
      <c r="STR377" s="62"/>
      <c r="STS377" s="62"/>
      <c r="STT377" s="62"/>
      <c r="STU377" s="62"/>
      <c r="STV377" s="62"/>
      <c r="STW377" s="62"/>
      <c r="SUB377" s="62"/>
      <c r="SUG377" s="62"/>
      <c r="SUY377" s="342"/>
      <c r="SUZ377" s="62"/>
      <c r="SVA377" s="62"/>
      <c r="SVB377" s="62"/>
      <c r="SVC377" s="62"/>
      <c r="SVD377" s="62"/>
      <c r="SVE377" s="62"/>
      <c r="SVF377" s="62"/>
      <c r="SVG377" s="62"/>
      <c r="SVH377" s="62"/>
      <c r="SVI377" s="62"/>
      <c r="SVN377" s="62"/>
      <c r="SVS377" s="62"/>
      <c r="SWK377" s="342"/>
      <c r="SWL377" s="62"/>
      <c r="SWM377" s="62"/>
      <c r="SWN377" s="62"/>
      <c r="SWO377" s="62"/>
      <c r="SWP377" s="62"/>
      <c r="SWQ377" s="62"/>
      <c r="SWR377" s="62"/>
      <c r="SWS377" s="62"/>
      <c r="SWT377" s="62"/>
      <c r="SWU377" s="62"/>
      <c r="SWZ377" s="62"/>
      <c r="SXE377" s="62"/>
      <c r="SXW377" s="342"/>
      <c r="SXX377" s="62"/>
      <c r="SXY377" s="62"/>
      <c r="SXZ377" s="62"/>
      <c r="SYA377" s="62"/>
      <c r="SYB377" s="62"/>
      <c r="SYC377" s="62"/>
      <c r="SYD377" s="62"/>
      <c r="SYE377" s="62"/>
      <c r="SYF377" s="62"/>
      <c r="SYG377" s="62"/>
      <c r="SYL377" s="62"/>
      <c r="SYQ377" s="62"/>
      <c r="SZI377" s="342"/>
      <c r="SZJ377" s="62"/>
      <c r="SZK377" s="62"/>
      <c r="SZL377" s="62"/>
      <c r="SZM377" s="62"/>
      <c r="SZN377" s="62"/>
      <c r="SZO377" s="62"/>
      <c r="SZP377" s="62"/>
      <c r="SZQ377" s="62"/>
      <c r="SZR377" s="62"/>
      <c r="SZS377" s="62"/>
      <c r="SZX377" s="62"/>
      <c r="TAC377" s="62"/>
      <c r="TAU377" s="342"/>
      <c r="TAV377" s="62"/>
      <c r="TAW377" s="62"/>
      <c r="TAX377" s="62"/>
      <c r="TAY377" s="62"/>
      <c r="TAZ377" s="62"/>
      <c r="TBA377" s="62"/>
      <c r="TBB377" s="62"/>
      <c r="TBC377" s="62"/>
      <c r="TBD377" s="62"/>
      <c r="TBE377" s="62"/>
      <c r="TBJ377" s="62"/>
      <c r="TBO377" s="62"/>
      <c r="TCG377" s="342"/>
      <c r="TCH377" s="62"/>
      <c r="TCI377" s="62"/>
      <c r="TCJ377" s="62"/>
      <c r="TCK377" s="62"/>
      <c r="TCL377" s="62"/>
      <c r="TCM377" s="62"/>
      <c r="TCN377" s="62"/>
      <c r="TCO377" s="62"/>
      <c r="TCP377" s="62"/>
      <c r="TCQ377" s="62"/>
      <c r="TCV377" s="62"/>
      <c r="TDA377" s="62"/>
      <c r="TDS377" s="342"/>
      <c r="TDT377" s="62"/>
      <c r="TDU377" s="62"/>
      <c r="TDV377" s="62"/>
      <c r="TDW377" s="62"/>
      <c r="TDX377" s="62"/>
      <c r="TDY377" s="62"/>
      <c r="TDZ377" s="62"/>
      <c r="TEA377" s="62"/>
      <c r="TEB377" s="62"/>
      <c r="TEC377" s="62"/>
      <c r="TEH377" s="62"/>
      <c r="TEM377" s="62"/>
      <c r="TFE377" s="342"/>
      <c r="TFF377" s="62"/>
      <c r="TFG377" s="62"/>
      <c r="TFH377" s="62"/>
      <c r="TFI377" s="62"/>
      <c r="TFJ377" s="62"/>
      <c r="TFK377" s="62"/>
      <c r="TFL377" s="62"/>
      <c r="TFM377" s="62"/>
      <c r="TFN377" s="62"/>
      <c r="TFO377" s="62"/>
      <c r="TFT377" s="62"/>
      <c r="TFY377" s="62"/>
      <c r="TGQ377" s="342"/>
      <c r="TGR377" s="62"/>
      <c r="TGS377" s="62"/>
      <c r="TGT377" s="62"/>
      <c r="TGU377" s="62"/>
      <c r="TGV377" s="62"/>
      <c r="TGW377" s="62"/>
      <c r="TGX377" s="62"/>
      <c r="TGY377" s="62"/>
      <c r="TGZ377" s="62"/>
      <c r="THA377" s="62"/>
      <c r="THF377" s="62"/>
      <c r="THK377" s="62"/>
      <c r="TIC377" s="342"/>
      <c r="TID377" s="62"/>
      <c r="TIE377" s="62"/>
      <c r="TIF377" s="62"/>
      <c r="TIG377" s="62"/>
      <c r="TIH377" s="62"/>
      <c r="TII377" s="62"/>
      <c r="TIJ377" s="62"/>
      <c r="TIK377" s="62"/>
      <c r="TIL377" s="62"/>
      <c r="TIM377" s="62"/>
      <c r="TIR377" s="62"/>
      <c r="TIW377" s="62"/>
      <c r="TJO377" s="342"/>
      <c r="TJP377" s="62"/>
      <c r="TJQ377" s="62"/>
      <c r="TJR377" s="62"/>
      <c r="TJS377" s="62"/>
      <c r="TJT377" s="62"/>
      <c r="TJU377" s="62"/>
      <c r="TJV377" s="62"/>
      <c r="TJW377" s="62"/>
      <c r="TJX377" s="62"/>
      <c r="TJY377" s="62"/>
      <c r="TKD377" s="62"/>
      <c r="TKI377" s="62"/>
      <c r="TLA377" s="342"/>
      <c r="TLB377" s="62"/>
      <c r="TLC377" s="62"/>
      <c r="TLD377" s="62"/>
      <c r="TLE377" s="62"/>
      <c r="TLF377" s="62"/>
      <c r="TLG377" s="62"/>
      <c r="TLH377" s="62"/>
      <c r="TLI377" s="62"/>
      <c r="TLJ377" s="62"/>
      <c r="TLK377" s="62"/>
      <c r="TLP377" s="62"/>
      <c r="TLU377" s="62"/>
      <c r="TMM377" s="342"/>
      <c r="TMN377" s="62"/>
      <c r="TMO377" s="62"/>
      <c r="TMP377" s="62"/>
      <c r="TMQ377" s="62"/>
      <c r="TMR377" s="62"/>
      <c r="TMS377" s="62"/>
      <c r="TMT377" s="62"/>
      <c r="TMU377" s="62"/>
      <c r="TMV377" s="62"/>
      <c r="TMW377" s="62"/>
      <c r="TNB377" s="62"/>
      <c r="TNG377" s="62"/>
      <c r="TNY377" s="342"/>
      <c r="TNZ377" s="62"/>
      <c r="TOA377" s="62"/>
      <c r="TOB377" s="62"/>
      <c r="TOC377" s="62"/>
      <c r="TOD377" s="62"/>
      <c r="TOE377" s="62"/>
      <c r="TOF377" s="62"/>
      <c r="TOG377" s="62"/>
      <c r="TOH377" s="62"/>
      <c r="TOI377" s="62"/>
      <c r="TON377" s="62"/>
      <c r="TOS377" s="62"/>
      <c r="TPK377" s="342"/>
      <c r="TPL377" s="62"/>
      <c r="TPM377" s="62"/>
      <c r="TPN377" s="62"/>
      <c r="TPO377" s="62"/>
      <c r="TPP377" s="62"/>
      <c r="TPQ377" s="62"/>
      <c r="TPR377" s="62"/>
      <c r="TPS377" s="62"/>
      <c r="TPT377" s="62"/>
      <c r="TPU377" s="62"/>
      <c r="TPZ377" s="62"/>
      <c r="TQE377" s="62"/>
      <c r="TQW377" s="342"/>
      <c r="TQX377" s="62"/>
      <c r="TQY377" s="62"/>
      <c r="TQZ377" s="62"/>
      <c r="TRA377" s="62"/>
      <c r="TRB377" s="62"/>
      <c r="TRC377" s="62"/>
      <c r="TRD377" s="62"/>
      <c r="TRE377" s="62"/>
      <c r="TRF377" s="62"/>
      <c r="TRG377" s="62"/>
      <c r="TRL377" s="62"/>
      <c r="TRQ377" s="62"/>
      <c r="TSI377" s="342"/>
      <c r="TSJ377" s="62"/>
      <c r="TSK377" s="62"/>
      <c r="TSL377" s="62"/>
      <c r="TSM377" s="62"/>
      <c r="TSN377" s="62"/>
      <c r="TSO377" s="62"/>
      <c r="TSP377" s="62"/>
      <c r="TSQ377" s="62"/>
      <c r="TSR377" s="62"/>
      <c r="TSS377" s="62"/>
      <c r="TSX377" s="62"/>
      <c r="TTC377" s="62"/>
      <c r="TTU377" s="342"/>
      <c r="TTV377" s="62"/>
      <c r="TTW377" s="62"/>
      <c r="TTX377" s="62"/>
      <c r="TTY377" s="62"/>
      <c r="TTZ377" s="62"/>
      <c r="TUA377" s="62"/>
      <c r="TUB377" s="62"/>
      <c r="TUC377" s="62"/>
      <c r="TUD377" s="62"/>
      <c r="TUE377" s="62"/>
      <c r="TUJ377" s="62"/>
      <c r="TUO377" s="62"/>
      <c r="TVG377" s="342"/>
      <c r="TVH377" s="62"/>
      <c r="TVI377" s="62"/>
      <c r="TVJ377" s="62"/>
      <c r="TVK377" s="62"/>
      <c r="TVL377" s="62"/>
      <c r="TVM377" s="62"/>
      <c r="TVN377" s="62"/>
      <c r="TVO377" s="62"/>
      <c r="TVP377" s="62"/>
      <c r="TVQ377" s="62"/>
      <c r="TVV377" s="62"/>
      <c r="TWA377" s="62"/>
      <c r="TWS377" s="342"/>
      <c r="TWT377" s="62"/>
      <c r="TWU377" s="62"/>
      <c r="TWV377" s="62"/>
      <c r="TWW377" s="62"/>
      <c r="TWX377" s="62"/>
      <c r="TWY377" s="62"/>
      <c r="TWZ377" s="62"/>
      <c r="TXA377" s="62"/>
      <c r="TXB377" s="62"/>
      <c r="TXC377" s="62"/>
      <c r="TXH377" s="62"/>
      <c r="TXM377" s="62"/>
      <c r="TYE377" s="342"/>
      <c r="TYF377" s="62"/>
      <c r="TYG377" s="62"/>
      <c r="TYH377" s="62"/>
      <c r="TYI377" s="62"/>
      <c r="TYJ377" s="62"/>
      <c r="TYK377" s="62"/>
      <c r="TYL377" s="62"/>
      <c r="TYM377" s="62"/>
      <c r="TYN377" s="62"/>
      <c r="TYO377" s="62"/>
      <c r="TYT377" s="62"/>
      <c r="TYY377" s="62"/>
      <c r="TZQ377" s="342"/>
      <c r="TZR377" s="62"/>
      <c r="TZS377" s="62"/>
      <c r="TZT377" s="62"/>
      <c r="TZU377" s="62"/>
      <c r="TZV377" s="62"/>
      <c r="TZW377" s="62"/>
      <c r="TZX377" s="62"/>
      <c r="TZY377" s="62"/>
      <c r="TZZ377" s="62"/>
      <c r="UAA377" s="62"/>
      <c r="UAF377" s="62"/>
      <c r="UAK377" s="62"/>
      <c r="UBC377" s="342"/>
      <c r="UBD377" s="62"/>
      <c r="UBE377" s="62"/>
      <c r="UBF377" s="62"/>
      <c r="UBG377" s="62"/>
      <c r="UBH377" s="62"/>
      <c r="UBI377" s="62"/>
      <c r="UBJ377" s="62"/>
      <c r="UBK377" s="62"/>
      <c r="UBL377" s="62"/>
      <c r="UBM377" s="62"/>
      <c r="UBR377" s="62"/>
      <c r="UBW377" s="62"/>
      <c r="UCO377" s="342"/>
      <c r="UCP377" s="62"/>
      <c r="UCQ377" s="62"/>
      <c r="UCR377" s="62"/>
      <c r="UCS377" s="62"/>
      <c r="UCT377" s="62"/>
      <c r="UCU377" s="62"/>
      <c r="UCV377" s="62"/>
      <c r="UCW377" s="62"/>
      <c r="UCX377" s="62"/>
      <c r="UCY377" s="62"/>
      <c r="UDD377" s="62"/>
      <c r="UDI377" s="62"/>
      <c r="UEA377" s="342"/>
      <c r="UEB377" s="62"/>
      <c r="UEC377" s="62"/>
      <c r="UED377" s="62"/>
      <c r="UEE377" s="62"/>
      <c r="UEF377" s="62"/>
      <c r="UEG377" s="62"/>
      <c r="UEH377" s="62"/>
      <c r="UEI377" s="62"/>
      <c r="UEJ377" s="62"/>
      <c r="UEK377" s="62"/>
      <c r="UEP377" s="62"/>
      <c r="UEU377" s="62"/>
      <c r="UFM377" s="342"/>
      <c r="UFN377" s="62"/>
      <c r="UFO377" s="62"/>
      <c r="UFP377" s="62"/>
      <c r="UFQ377" s="62"/>
      <c r="UFR377" s="62"/>
      <c r="UFS377" s="62"/>
      <c r="UFT377" s="62"/>
      <c r="UFU377" s="62"/>
      <c r="UFV377" s="62"/>
      <c r="UFW377" s="62"/>
      <c r="UGB377" s="62"/>
      <c r="UGG377" s="62"/>
      <c r="UGY377" s="342"/>
      <c r="UGZ377" s="62"/>
      <c r="UHA377" s="62"/>
      <c r="UHB377" s="62"/>
      <c r="UHC377" s="62"/>
      <c r="UHD377" s="62"/>
      <c r="UHE377" s="62"/>
      <c r="UHF377" s="62"/>
      <c r="UHG377" s="62"/>
      <c r="UHH377" s="62"/>
      <c r="UHI377" s="62"/>
      <c r="UHN377" s="62"/>
      <c r="UHS377" s="62"/>
      <c r="UIK377" s="342"/>
      <c r="UIL377" s="62"/>
      <c r="UIM377" s="62"/>
      <c r="UIN377" s="62"/>
      <c r="UIO377" s="62"/>
      <c r="UIP377" s="62"/>
      <c r="UIQ377" s="62"/>
      <c r="UIR377" s="62"/>
      <c r="UIS377" s="62"/>
      <c r="UIT377" s="62"/>
      <c r="UIU377" s="62"/>
      <c r="UIZ377" s="62"/>
      <c r="UJE377" s="62"/>
      <c r="UJW377" s="342"/>
      <c r="UJX377" s="62"/>
      <c r="UJY377" s="62"/>
      <c r="UJZ377" s="62"/>
      <c r="UKA377" s="62"/>
      <c r="UKB377" s="62"/>
      <c r="UKC377" s="62"/>
      <c r="UKD377" s="62"/>
      <c r="UKE377" s="62"/>
      <c r="UKF377" s="62"/>
      <c r="UKG377" s="62"/>
      <c r="UKL377" s="62"/>
      <c r="UKQ377" s="62"/>
      <c r="ULI377" s="342"/>
      <c r="ULJ377" s="62"/>
      <c r="ULK377" s="62"/>
      <c r="ULL377" s="62"/>
      <c r="ULM377" s="62"/>
      <c r="ULN377" s="62"/>
      <c r="ULO377" s="62"/>
      <c r="ULP377" s="62"/>
      <c r="ULQ377" s="62"/>
      <c r="ULR377" s="62"/>
      <c r="ULS377" s="62"/>
      <c r="ULX377" s="62"/>
      <c r="UMC377" s="62"/>
      <c r="UMU377" s="342"/>
      <c r="UMV377" s="62"/>
      <c r="UMW377" s="62"/>
      <c r="UMX377" s="62"/>
      <c r="UMY377" s="62"/>
      <c r="UMZ377" s="62"/>
      <c r="UNA377" s="62"/>
      <c r="UNB377" s="62"/>
      <c r="UNC377" s="62"/>
      <c r="UND377" s="62"/>
      <c r="UNE377" s="62"/>
      <c r="UNJ377" s="62"/>
      <c r="UNO377" s="62"/>
      <c r="UOG377" s="342"/>
      <c r="UOH377" s="62"/>
      <c r="UOI377" s="62"/>
      <c r="UOJ377" s="62"/>
      <c r="UOK377" s="62"/>
      <c r="UOL377" s="62"/>
      <c r="UOM377" s="62"/>
      <c r="UON377" s="62"/>
      <c r="UOO377" s="62"/>
      <c r="UOP377" s="62"/>
      <c r="UOQ377" s="62"/>
      <c r="UOV377" s="62"/>
      <c r="UPA377" s="62"/>
      <c r="UPS377" s="342"/>
      <c r="UPT377" s="62"/>
      <c r="UPU377" s="62"/>
      <c r="UPV377" s="62"/>
      <c r="UPW377" s="62"/>
      <c r="UPX377" s="62"/>
      <c r="UPY377" s="62"/>
      <c r="UPZ377" s="62"/>
      <c r="UQA377" s="62"/>
      <c r="UQB377" s="62"/>
      <c r="UQC377" s="62"/>
      <c r="UQH377" s="62"/>
      <c r="UQM377" s="62"/>
      <c r="URE377" s="342"/>
      <c r="URF377" s="62"/>
      <c r="URG377" s="62"/>
      <c r="URH377" s="62"/>
      <c r="URI377" s="62"/>
      <c r="URJ377" s="62"/>
      <c r="URK377" s="62"/>
      <c r="URL377" s="62"/>
      <c r="URM377" s="62"/>
      <c r="URN377" s="62"/>
      <c r="URO377" s="62"/>
      <c r="URT377" s="62"/>
      <c r="URY377" s="62"/>
      <c r="USQ377" s="342"/>
      <c r="USR377" s="62"/>
      <c r="USS377" s="62"/>
      <c r="UST377" s="62"/>
      <c r="USU377" s="62"/>
      <c r="USV377" s="62"/>
      <c r="USW377" s="62"/>
      <c r="USX377" s="62"/>
      <c r="USY377" s="62"/>
      <c r="USZ377" s="62"/>
      <c r="UTA377" s="62"/>
      <c r="UTF377" s="62"/>
      <c r="UTK377" s="62"/>
      <c r="UUC377" s="342"/>
      <c r="UUD377" s="62"/>
      <c r="UUE377" s="62"/>
      <c r="UUF377" s="62"/>
      <c r="UUG377" s="62"/>
      <c r="UUH377" s="62"/>
      <c r="UUI377" s="62"/>
      <c r="UUJ377" s="62"/>
      <c r="UUK377" s="62"/>
      <c r="UUL377" s="62"/>
      <c r="UUM377" s="62"/>
      <c r="UUR377" s="62"/>
      <c r="UUW377" s="62"/>
      <c r="UVO377" s="342"/>
      <c r="UVP377" s="62"/>
      <c r="UVQ377" s="62"/>
      <c r="UVR377" s="62"/>
      <c r="UVS377" s="62"/>
      <c r="UVT377" s="62"/>
      <c r="UVU377" s="62"/>
      <c r="UVV377" s="62"/>
      <c r="UVW377" s="62"/>
      <c r="UVX377" s="62"/>
      <c r="UVY377" s="62"/>
      <c r="UWD377" s="62"/>
      <c r="UWI377" s="62"/>
      <c r="UXA377" s="342"/>
      <c r="UXB377" s="62"/>
      <c r="UXC377" s="62"/>
      <c r="UXD377" s="62"/>
      <c r="UXE377" s="62"/>
      <c r="UXF377" s="62"/>
      <c r="UXG377" s="62"/>
      <c r="UXH377" s="62"/>
      <c r="UXI377" s="62"/>
      <c r="UXJ377" s="62"/>
      <c r="UXK377" s="62"/>
      <c r="UXP377" s="62"/>
      <c r="UXU377" s="62"/>
      <c r="UYM377" s="342"/>
      <c r="UYN377" s="62"/>
      <c r="UYO377" s="62"/>
      <c r="UYP377" s="62"/>
      <c r="UYQ377" s="62"/>
      <c r="UYR377" s="62"/>
      <c r="UYS377" s="62"/>
      <c r="UYT377" s="62"/>
      <c r="UYU377" s="62"/>
      <c r="UYV377" s="62"/>
      <c r="UYW377" s="62"/>
      <c r="UZB377" s="62"/>
      <c r="UZG377" s="62"/>
      <c r="UZY377" s="342"/>
      <c r="UZZ377" s="62"/>
      <c r="VAA377" s="62"/>
      <c r="VAB377" s="62"/>
      <c r="VAC377" s="62"/>
      <c r="VAD377" s="62"/>
      <c r="VAE377" s="62"/>
      <c r="VAF377" s="62"/>
      <c r="VAG377" s="62"/>
      <c r="VAH377" s="62"/>
      <c r="VAI377" s="62"/>
      <c r="VAN377" s="62"/>
      <c r="VAS377" s="62"/>
      <c r="VBK377" s="342"/>
      <c r="VBL377" s="62"/>
      <c r="VBM377" s="62"/>
      <c r="VBN377" s="62"/>
      <c r="VBO377" s="62"/>
      <c r="VBP377" s="62"/>
      <c r="VBQ377" s="62"/>
      <c r="VBR377" s="62"/>
      <c r="VBS377" s="62"/>
      <c r="VBT377" s="62"/>
      <c r="VBU377" s="62"/>
      <c r="VBZ377" s="62"/>
      <c r="VCE377" s="62"/>
      <c r="VCW377" s="342"/>
      <c r="VCX377" s="62"/>
      <c r="VCY377" s="62"/>
      <c r="VCZ377" s="62"/>
      <c r="VDA377" s="62"/>
      <c r="VDB377" s="62"/>
      <c r="VDC377" s="62"/>
      <c r="VDD377" s="62"/>
      <c r="VDE377" s="62"/>
      <c r="VDF377" s="62"/>
      <c r="VDG377" s="62"/>
      <c r="VDL377" s="62"/>
      <c r="VDQ377" s="62"/>
      <c r="VEI377" s="342"/>
      <c r="VEJ377" s="62"/>
      <c r="VEK377" s="62"/>
      <c r="VEL377" s="62"/>
      <c r="VEM377" s="62"/>
      <c r="VEN377" s="62"/>
      <c r="VEO377" s="62"/>
      <c r="VEP377" s="62"/>
      <c r="VEQ377" s="62"/>
      <c r="VER377" s="62"/>
      <c r="VES377" s="62"/>
      <c r="VEX377" s="62"/>
      <c r="VFC377" s="62"/>
      <c r="VFU377" s="342"/>
      <c r="VFV377" s="62"/>
      <c r="VFW377" s="62"/>
      <c r="VFX377" s="62"/>
      <c r="VFY377" s="62"/>
      <c r="VFZ377" s="62"/>
      <c r="VGA377" s="62"/>
      <c r="VGB377" s="62"/>
      <c r="VGC377" s="62"/>
      <c r="VGD377" s="62"/>
      <c r="VGE377" s="62"/>
      <c r="VGJ377" s="62"/>
      <c r="VGO377" s="62"/>
      <c r="VHG377" s="342"/>
      <c r="VHH377" s="62"/>
      <c r="VHI377" s="62"/>
      <c r="VHJ377" s="62"/>
      <c r="VHK377" s="62"/>
      <c r="VHL377" s="62"/>
      <c r="VHM377" s="62"/>
      <c r="VHN377" s="62"/>
      <c r="VHO377" s="62"/>
      <c r="VHP377" s="62"/>
      <c r="VHQ377" s="62"/>
      <c r="VHV377" s="62"/>
      <c r="VIA377" s="62"/>
      <c r="VIS377" s="342"/>
      <c r="VIT377" s="62"/>
      <c r="VIU377" s="62"/>
      <c r="VIV377" s="62"/>
      <c r="VIW377" s="62"/>
      <c r="VIX377" s="62"/>
      <c r="VIY377" s="62"/>
      <c r="VIZ377" s="62"/>
      <c r="VJA377" s="62"/>
      <c r="VJB377" s="62"/>
      <c r="VJC377" s="62"/>
      <c r="VJH377" s="62"/>
      <c r="VJM377" s="62"/>
      <c r="VKE377" s="342"/>
      <c r="VKF377" s="62"/>
      <c r="VKG377" s="62"/>
      <c r="VKH377" s="62"/>
      <c r="VKI377" s="62"/>
      <c r="VKJ377" s="62"/>
      <c r="VKK377" s="62"/>
      <c r="VKL377" s="62"/>
      <c r="VKM377" s="62"/>
      <c r="VKN377" s="62"/>
      <c r="VKO377" s="62"/>
      <c r="VKT377" s="62"/>
      <c r="VKY377" s="62"/>
      <c r="VLQ377" s="342"/>
      <c r="VLR377" s="62"/>
      <c r="VLS377" s="62"/>
      <c r="VLT377" s="62"/>
      <c r="VLU377" s="62"/>
      <c r="VLV377" s="62"/>
      <c r="VLW377" s="62"/>
      <c r="VLX377" s="62"/>
      <c r="VLY377" s="62"/>
      <c r="VLZ377" s="62"/>
      <c r="VMA377" s="62"/>
      <c r="VMF377" s="62"/>
      <c r="VMK377" s="62"/>
      <c r="VNC377" s="342"/>
      <c r="VND377" s="62"/>
      <c r="VNE377" s="62"/>
      <c r="VNF377" s="62"/>
      <c r="VNG377" s="62"/>
      <c r="VNH377" s="62"/>
      <c r="VNI377" s="62"/>
      <c r="VNJ377" s="62"/>
      <c r="VNK377" s="62"/>
      <c r="VNL377" s="62"/>
      <c r="VNM377" s="62"/>
      <c r="VNR377" s="62"/>
      <c r="VNW377" s="62"/>
      <c r="VOO377" s="342"/>
      <c r="VOP377" s="62"/>
      <c r="VOQ377" s="62"/>
      <c r="VOR377" s="62"/>
      <c r="VOS377" s="62"/>
      <c r="VOT377" s="62"/>
      <c r="VOU377" s="62"/>
      <c r="VOV377" s="62"/>
      <c r="VOW377" s="62"/>
      <c r="VOX377" s="62"/>
      <c r="VOY377" s="62"/>
      <c r="VPD377" s="62"/>
      <c r="VPI377" s="62"/>
      <c r="VQA377" s="342"/>
      <c r="VQB377" s="62"/>
      <c r="VQC377" s="62"/>
      <c r="VQD377" s="62"/>
      <c r="VQE377" s="62"/>
      <c r="VQF377" s="62"/>
      <c r="VQG377" s="62"/>
      <c r="VQH377" s="62"/>
      <c r="VQI377" s="62"/>
      <c r="VQJ377" s="62"/>
      <c r="VQK377" s="62"/>
      <c r="VQP377" s="62"/>
      <c r="VQU377" s="62"/>
      <c r="VRM377" s="342"/>
      <c r="VRN377" s="62"/>
      <c r="VRO377" s="62"/>
      <c r="VRP377" s="62"/>
      <c r="VRQ377" s="62"/>
      <c r="VRR377" s="62"/>
      <c r="VRS377" s="62"/>
      <c r="VRT377" s="62"/>
      <c r="VRU377" s="62"/>
      <c r="VRV377" s="62"/>
      <c r="VRW377" s="62"/>
      <c r="VSB377" s="62"/>
      <c r="VSG377" s="62"/>
      <c r="VSY377" s="342"/>
      <c r="VSZ377" s="62"/>
      <c r="VTA377" s="62"/>
      <c r="VTB377" s="62"/>
      <c r="VTC377" s="62"/>
      <c r="VTD377" s="62"/>
      <c r="VTE377" s="62"/>
      <c r="VTF377" s="62"/>
      <c r="VTG377" s="62"/>
      <c r="VTH377" s="62"/>
      <c r="VTI377" s="62"/>
      <c r="VTN377" s="62"/>
      <c r="VTS377" s="62"/>
      <c r="VUK377" s="342"/>
      <c r="VUL377" s="62"/>
      <c r="VUM377" s="62"/>
      <c r="VUN377" s="62"/>
      <c r="VUO377" s="62"/>
      <c r="VUP377" s="62"/>
      <c r="VUQ377" s="62"/>
      <c r="VUR377" s="62"/>
      <c r="VUS377" s="62"/>
      <c r="VUT377" s="62"/>
      <c r="VUU377" s="62"/>
      <c r="VUZ377" s="62"/>
      <c r="VVE377" s="62"/>
      <c r="VVW377" s="342"/>
      <c r="VVX377" s="62"/>
      <c r="VVY377" s="62"/>
      <c r="VVZ377" s="62"/>
      <c r="VWA377" s="62"/>
      <c r="VWB377" s="62"/>
      <c r="VWC377" s="62"/>
      <c r="VWD377" s="62"/>
      <c r="VWE377" s="62"/>
      <c r="VWF377" s="62"/>
      <c r="VWG377" s="62"/>
      <c r="VWL377" s="62"/>
      <c r="VWQ377" s="62"/>
      <c r="VXI377" s="342"/>
      <c r="VXJ377" s="62"/>
      <c r="VXK377" s="62"/>
      <c r="VXL377" s="62"/>
      <c r="VXM377" s="62"/>
      <c r="VXN377" s="62"/>
      <c r="VXO377" s="62"/>
      <c r="VXP377" s="62"/>
      <c r="VXQ377" s="62"/>
      <c r="VXR377" s="62"/>
      <c r="VXS377" s="62"/>
      <c r="VXX377" s="62"/>
      <c r="VYC377" s="62"/>
      <c r="VYU377" s="342"/>
      <c r="VYV377" s="62"/>
      <c r="VYW377" s="62"/>
      <c r="VYX377" s="62"/>
      <c r="VYY377" s="62"/>
      <c r="VYZ377" s="62"/>
      <c r="VZA377" s="62"/>
      <c r="VZB377" s="62"/>
      <c r="VZC377" s="62"/>
      <c r="VZD377" s="62"/>
      <c r="VZE377" s="62"/>
      <c r="VZJ377" s="62"/>
      <c r="VZO377" s="62"/>
      <c r="WAG377" s="342"/>
      <c r="WAH377" s="62"/>
      <c r="WAI377" s="62"/>
      <c r="WAJ377" s="62"/>
      <c r="WAK377" s="62"/>
      <c r="WAL377" s="62"/>
      <c r="WAM377" s="62"/>
      <c r="WAN377" s="62"/>
      <c r="WAO377" s="62"/>
      <c r="WAP377" s="62"/>
      <c r="WAQ377" s="62"/>
      <c r="WAV377" s="62"/>
      <c r="WBA377" s="62"/>
      <c r="WBS377" s="342"/>
      <c r="WBT377" s="62"/>
      <c r="WBU377" s="62"/>
      <c r="WBV377" s="62"/>
      <c r="WBW377" s="62"/>
      <c r="WBX377" s="62"/>
      <c r="WBY377" s="62"/>
      <c r="WBZ377" s="62"/>
      <c r="WCA377" s="62"/>
      <c r="WCB377" s="62"/>
      <c r="WCC377" s="62"/>
      <c r="WCH377" s="62"/>
      <c r="WCM377" s="62"/>
      <c r="WDE377" s="342"/>
      <c r="WDF377" s="62"/>
      <c r="WDG377" s="62"/>
      <c r="WDH377" s="62"/>
      <c r="WDI377" s="62"/>
      <c r="WDJ377" s="62"/>
      <c r="WDK377" s="62"/>
      <c r="WDL377" s="62"/>
      <c r="WDM377" s="62"/>
      <c r="WDN377" s="62"/>
      <c r="WDO377" s="62"/>
      <c r="WDT377" s="62"/>
      <c r="WDY377" s="62"/>
      <c r="WEQ377" s="342"/>
      <c r="WER377" s="62"/>
      <c r="WES377" s="62"/>
      <c r="WET377" s="62"/>
      <c r="WEU377" s="62"/>
      <c r="WEV377" s="62"/>
      <c r="WEW377" s="62"/>
      <c r="WEX377" s="62"/>
      <c r="WEY377" s="62"/>
      <c r="WEZ377" s="62"/>
      <c r="WFA377" s="62"/>
      <c r="WFF377" s="62"/>
      <c r="WFK377" s="62"/>
      <c r="WGC377" s="342"/>
      <c r="WGD377" s="62"/>
      <c r="WGE377" s="62"/>
      <c r="WGF377" s="62"/>
      <c r="WGG377" s="62"/>
      <c r="WGH377" s="62"/>
      <c r="WGI377" s="62"/>
      <c r="WGJ377" s="62"/>
      <c r="WGK377" s="62"/>
      <c r="WGL377" s="62"/>
      <c r="WGM377" s="62"/>
      <c r="WGR377" s="62"/>
      <c r="WGW377" s="62"/>
      <c r="WHO377" s="342"/>
      <c r="WHP377" s="62"/>
      <c r="WHQ377" s="62"/>
      <c r="WHR377" s="62"/>
      <c r="WHS377" s="62"/>
      <c r="WHT377" s="62"/>
      <c r="WHU377" s="62"/>
      <c r="WHV377" s="62"/>
      <c r="WHW377" s="62"/>
      <c r="WHX377" s="62"/>
      <c r="WHY377" s="62"/>
      <c r="WID377" s="62"/>
      <c r="WII377" s="62"/>
      <c r="WJA377" s="342"/>
      <c r="WJB377" s="62"/>
      <c r="WJC377" s="62"/>
      <c r="WJD377" s="62"/>
      <c r="WJE377" s="62"/>
      <c r="WJF377" s="62"/>
      <c r="WJG377" s="62"/>
      <c r="WJH377" s="62"/>
      <c r="WJI377" s="62"/>
      <c r="WJJ377" s="62"/>
      <c r="WJK377" s="62"/>
      <c r="WJP377" s="62"/>
      <c r="WJU377" s="62"/>
      <c r="WKM377" s="342"/>
      <c r="WKN377" s="62"/>
      <c r="WKO377" s="62"/>
      <c r="WKP377" s="62"/>
      <c r="WKQ377" s="62"/>
      <c r="WKR377" s="62"/>
      <c r="WKS377" s="62"/>
      <c r="WKT377" s="62"/>
      <c r="WKU377" s="62"/>
      <c r="WKV377" s="62"/>
      <c r="WKW377" s="62"/>
      <c r="WLB377" s="62"/>
      <c r="WLG377" s="62"/>
      <c r="WLY377" s="342"/>
      <c r="WLZ377" s="62"/>
      <c r="WMA377" s="62"/>
      <c r="WMB377" s="62"/>
      <c r="WMC377" s="62"/>
      <c r="WMD377" s="62"/>
      <c r="WME377" s="62"/>
      <c r="WMF377" s="62"/>
      <c r="WMG377" s="62"/>
      <c r="WMH377" s="62"/>
      <c r="WMI377" s="62"/>
      <c r="WMN377" s="62"/>
      <c r="WMS377" s="62"/>
      <c r="WNK377" s="342"/>
      <c r="WNL377" s="62"/>
      <c r="WNM377" s="62"/>
      <c r="WNN377" s="62"/>
      <c r="WNO377" s="62"/>
      <c r="WNP377" s="62"/>
      <c r="WNQ377" s="62"/>
      <c r="WNR377" s="62"/>
      <c r="WNS377" s="62"/>
      <c r="WNT377" s="62"/>
      <c r="WNU377" s="62"/>
      <c r="WNZ377" s="62"/>
      <c r="WOE377" s="62"/>
      <c r="WOW377" s="342"/>
      <c r="WOX377" s="62"/>
      <c r="WOY377" s="62"/>
      <c r="WOZ377" s="62"/>
      <c r="WPA377" s="62"/>
      <c r="WPB377" s="62"/>
      <c r="WPC377" s="62"/>
      <c r="WPD377" s="62"/>
      <c r="WPE377" s="62"/>
      <c r="WPF377" s="62"/>
      <c r="WPG377" s="62"/>
      <c r="WPL377" s="62"/>
      <c r="WPQ377" s="62"/>
      <c r="WQI377" s="342"/>
      <c r="WQJ377" s="62"/>
      <c r="WQK377" s="62"/>
      <c r="WQL377" s="62"/>
      <c r="WQM377" s="62"/>
      <c r="WQN377" s="62"/>
      <c r="WQO377" s="62"/>
      <c r="WQP377" s="62"/>
      <c r="WQQ377" s="62"/>
      <c r="WQR377" s="62"/>
      <c r="WQS377" s="62"/>
      <c r="WQX377" s="62"/>
      <c r="WRC377" s="62"/>
      <c r="WRU377" s="342"/>
      <c r="WRV377" s="62"/>
      <c r="WRW377" s="62"/>
      <c r="WRX377" s="62"/>
      <c r="WRY377" s="62"/>
      <c r="WRZ377" s="62"/>
      <c r="WSA377" s="62"/>
      <c r="WSB377" s="62"/>
      <c r="WSC377" s="62"/>
      <c r="WSD377" s="62"/>
      <c r="WSE377" s="62"/>
      <c r="WSJ377" s="62"/>
      <c r="WSO377" s="62"/>
      <c r="WTG377" s="342"/>
      <c r="WTH377" s="62"/>
      <c r="WTI377" s="62"/>
      <c r="WTJ377" s="62"/>
      <c r="WTK377" s="62"/>
      <c r="WTL377" s="62"/>
      <c r="WTM377" s="62"/>
      <c r="WTN377" s="62"/>
      <c r="WTO377" s="62"/>
      <c r="WTP377" s="62"/>
      <c r="WTQ377" s="62"/>
      <c r="WTV377" s="62"/>
      <c r="WUA377" s="62"/>
      <c r="WUS377" s="342"/>
      <c r="WUT377" s="62"/>
      <c r="WUU377" s="62"/>
      <c r="WUV377" s="62"/>
      <c r="WUW377" s="62"/>
      <c r="WUX377" s="62"/>
      <c r="WUY377" s="62"/>
      <c r="WUZ377" s="62"/>
      <c r="WVA377" s="62"/>
      <c r="WVB377" s="62"/>
      <c r="WVC377" s="62"/>
      <c r="WVH377" s="62"/>
      <c r="WVM377" s="62"/>
      <c r="WWE377" s="342"/>
      <c r="WWF377" s="62"/>
      <c r="WWG377" s="62"/>
      <c r="WWH377" s="62"/>
      <c r="WWI377" s="62"/>
      <c r="WWJ377" s="62"/>
      <c r="WWK377" s="62"/>
      <c r="WWL377" s="62"/>
      <c r="WWM377" s="62"/>
      <c r="WWN377" s="62"/>
      <c r="WWO377" s="62"/>
      <c r="WWT377" s="62"/>
      <c r="WWY377" s="62"/>
      <c r="WXQ377" s="342"/>
      <c r="WXR377" s="62"/>
      <c r="WXS377" s="62"/>
      <c r="WXT377" s="62"/>
      <c r="WXU377" s="62"/>
      <c r="WXV377" s="62"/>
      <c r="WXW377" s="62"/>
      <c r="WXX377" s="62"/>
      <c r="WXY377" s="62"/>
      <c r="WXZ377" s="62"/>
      <c r="WYA377" s="62"/>
      <c r="WYF377" s="62"/>
      <c r="WYK377" s="62"/>
      <c r="WZC377" s="342"/>
      <c r="WZD377" s="62"/>
      <c r="WZE377" s="62"/>
      <c r="WZF377" s="62"/>
      <c r="WZG377" s="62"/>
      <c r="WZH377" s="62"/>
      <c r="WZI377" s="62"/>
      <c r="WZJ377" s="62"/>
      <c r="WZK377" s="62"/>
      <c r="WZL377" s="62"/>
      <c r="WZM377" s="62"/>
      <c r="WZR377" s="62"/>
      <c r="WZW377" s="62"/>
      <c r="XAO377" s="342"/>
      <c r="XAP377" s="62"/>
      <c r="XAQ377" s="62"/>
      <c r="XAR377" s="62"/>
      <c r="XAS377" s="62"/>
      <c r="XAT377" s="62"/>
      <c r="XAU377" s="62"/>
      <c r="XAV377" s="62"/>
      <c r="XAW377" s="62"/>
      <c r="XAX377" s="62"/>
      <c r="XAY377" s="62"/>
      <c r="XBD377" s="62"/>
      <c r="XBI377" s="62"/>
      <c r="XCA377" s="342"/>
      <c r="XCB377" s="62"/>
      <c r="XCC377" s="62"/>
      <c r="XCD377" s="62"/>
      <c r="XCE377" s="62"/>
      <c r="XCF377" s="62"/>
      <c r="XCG377" s="62"/>
      <c r="XCH377" s="62"/>
      <c r="XCI377" s="62"/>
      <c r="XCJ377" s="62"/>
      <c r="XCK377" s="62"/>
      <c r="XCP377" s="62"/>
      <c r="XCU377" s="62"/>
      <c r="XDM377" s="342"/>
      <c r="XDN377" s="62"/>
      <c r="XDO377" s="62"/>
      <c r="XDP377" s="62"/>
      <c r="XDQ377" s="62"/>
      <c r="XDR377" s="62"/>
      <c r="XDS377" s="62"/>
      <c r="XDT377" s="62"/>
      <c r="XDU377" s="62"/>
      <c r="XDV377" s="62"/>
      <c r="XDW377" s="62"/>
      <c r="XEB377" s="62"/>
      <c r="XEG377" s="62"/>
    </row>
    <row r="378" spans="1:1009 1027:2035 2053:3061 3079:4087 4105:5113 5131:6139 6157:7165 7183:8191 8209:9212 9217:10238 10243:11264 11269:12285 12290:13311 13316:16361" ht="13">
      <c r="A378" s="21"/>
      <c r="B378" s="354"/>
      <c r="C378" s="88"/>
      <c r="D378" s="88"/>
      <c r="E378" s="88"/>
      <c r="F378" s="88"/>
      <c r="G378" s="88"/>
      <c r="H378" s="88"/>
      <c r="I378" s="88"/>
      <c r="J378" s="88"/>
      <c r="K378" s="88"/>
      <c r="L378" s="88"/>
      <c r="M378" s="136"/>
      <c r="N378" s="136"/>
      <c r="O378" s="136"/>
      <c r="P378" s="136"/>
      <c r="Q378" s="88"/>
      <c r="R378" s="136"/>
      <c r="S378" s="136"/>
      <c r="T378" s="136"/>
      <c r="U378" s="136"/>
      <c r="V378" s="88"/>
      <c r="W378" s="136"/>
      <c r="X378" s="136"/>
      <c r="Y378" s="136"/>
      <c r="Z378" s="136"/>
      <c r="AA378" s="136"/>
      <c r="AB378" s="136"/>
      <c r="AC378" s="136"/>
      <c r="AD378" s="136"/>
      <c r="AE378" s="136"/>
      <c r="AF378" s="136"/>
      <c r="AG378" s="136"/>
      <c r="AH378" s="136"/>
      <c r="AI378" s="136"/>
      <c r="AJ378" s="136"/>
      <c r="AK378" s="136"/>
      <c r="AL378" s="136"/>
      <c r="AM378" s="136"/>
      <c r="AN378" s="136"/>
      <c r="AO378" s="136"/>
      <c r="AP378" s="136"/>
      <c r="AQ378" s="136"/>
      <c r="AR378" s="136"/>
      <c r="AS378" s="136"/>
      <c r="AT378" s="136"/>
      <c r="AU378" s="136"/>
      <c r="AV378" s="136"/>
      <c r="AW378" s="136"/>
      <c r="AX378" s="136"/>
      <c r="AY378" s="136"/>
      <c r="AZ378" s="470"/>
      <c r="BB378" s="370"/>
      <c r="BC378" s="370"/>
      <c r="BD378" s="370"/>
      <c r="BE378" s="131"/>
    </row>
    <row r="379" spans="1:1009 1027:2035 2053:3061 3079:4087 4105:5113 5131:6139 6157:7165 7183:8191 8209:9212 9217:10238 10243:11264 11269:12285 12290:13311 13316:16361" ht="13">
      <c r="A379" s="108" t="s">
        <v>375</v>
      </c>
      <c r="B379" s="362" t="s">
        <v>26</v>
      </c>
      <c r="C379" s="109">
        <v>-437</v>
      </c>
      <c r="D379" s="109">
        <v>-332</v>
      </c>
      <c r="E379" s="109">
        <v>-500</v>
      </c>
      <c r="F379" s="109">
        <v>-90</v>
      </c>
      <c r="G379" s="80">
        <f t="shared" ref="G379:G396" si="126">SUM(C379:F379)</f>
        <v>-1359</v>
      </c>
      <c r="H379" s="109">
        <v>-297.82957036376399</v>
      </c>
      <c r="I379" s="109">
        <v>-301.75918787468999</v>
      </c>
      <c r="J379" s="109">
        <v>-320.22137826086202</v>
      </c>
      <c r="K379" s="152">
        <v>-156.95417266806999</v>
      </c>
      <c r="L379" s="80">
        <v>-1076.7643091673899</v>
      </c>
      <c r="M379" s="153">
        <v>-159.98306555187099</v>
      </c>
      <c r="N379" s="153">
        <v>-116.0235339506801</v>
      </c>
      <c r="O379" s="153">
        <v>-122.50280163829899</v>
      </c>
      <c r="P379" s="153">
        <v>-198.136928745994</v>
      </c>
      <c r="Q379" s="80">
        <v>-596.64632988684298</v>
      </c>
      <c r="R379" s="153">
        <v>-112.428008332899</v>
      </c>
      <c r="S379" s="153">
        <v>-6.4657819252278204</v>
      </c>
      <c r="T379" s="153">
        <v>-153.069953988892</v>
      </c>
      <c r="U379" s="153">
        <v>-69.2054565409519</v>
      </c>
      <c r="V379" s="80">
        <v>-341.16920078797</v>
      </c>
      <c r="W379" s="153">
        <v>-158.730502636745</v>
      </c>
      <c r="X379" s="153">
        <v>-70.073027750801899</v>
      </c>
      <c r="Y379" s="153">
        <v>-69.177420187914805</v>
      </c>
      <c r="Z379" s="153">
        <v>-109.04785747926999</v>
      </c>
      <c r="AA379" s="80">
        <v>-407.028808054732</v>
      </c>
      <c r="AB379" s="153">
        <v>128.37036473706419</v>
      </c>
      <c r="AC379" s="153">
        <v>-208.18500538972603</v>
      </c>
      <c r="AD379" s="153">
        <v>0.57142177641172998</v>
      </c>
      <c r="AE379" s="153">
        <v>-53.848227729620007</v>
      </c>
      <c r="AF379" s="80">
        <v>-133.09144660587</v>
      </c>
      <c r="AG379" s="153">
        <v>17.943071976213599</v>
      </c>
      <c r="AH379" s="153">
        <v>100.20911674211899</v>
      </c>
      <c r="AI379" s="153">
        <v>0.12673125964771201</v>
      </c>
      <c r="AJ379" s="153">
        <v>165.254460921017</v>
      </c>
      <c r="AK379" s="80">
        <v>283.533380898997</v>
      </c>
      <c r="AL379" s="153">
        <v>8.2028044564317</v>
      </c>
      <c r="AM379" s="153">
        <v>-185.33719554356801</v>
      </c>
      <c r="AN379" s="153">
        <v>165.06269584518901</v>
      </c>
      <c r="AO379" s="153">
        <v>-67.89949784193</v>
      </c>
      <c r="AP379" s="153">
        <v>-53.117360205807202</v>
      </c>
      <c r="AQ379" s="306">
        <v>-231.61916651868898</v>
      </c>
      <c r="AR379" s="153">
        <v>-201.105718561998</v>
      </c>
      <c r="AS379" s="306">
        <f t="shared" ref="AS379:AS397" si="127">AU379-AM379-AO379-AQ379</f>
        <v>-282.51611714145497</v>
      </c>
      <c r="AT379" s="80">
        <v>-80.957578466185197</v>
      </c>
      <c r="AU379" s="80">
        <v>-767.37197704564198</v>
      </c>
      <c r="AV379" s="153">
        <v>-252.55904349607599</v>
      </c>
      <c r="AW379" s="153">
        <v>-107.27567670776699</v>
      </c>
      <c r="AX379" s="153">
        <v>-333.47516142492202</v>
      </c>
      <c r="AY379" s="153">
        <v>-267.368669051636</v>
      </c>
      <c r="AZ379" s="80">
        <v>-960.67855068040103</v>
      </c>
      <c r="BB379" s="174">
        <f t="shared" ref="BB379:BB396" si="128">IF(ISERROR($AY379/AR379),"ns",IF($AY379/AR379&gt;200%,"x"&amp;(ROUND($AY379/AR379,1)),IF($AY379/AR379&lt;0,"ns",$AY379/AR379-1)))</f>
        <v>0.3294931191586683</v>
      </c>
      <c r="BC379" s="174">
        <f t="shared" ref="BC379:BC396" si="129">IF(ISERROR($AY379/AX379),"ns",IF($AY379/AX379&gt;200%,"x"&amp;(ROUND($AY379/AX379,1)),IF($AY379/AX379&lt;0,"ns",$AY379/AX379-1)))</f>
        <v>-0.19823513118883096</v>
      </c>
      <c r="BD379" s="174">
        <f t="shared" ref="BD379:BD396" si="130">IF(ISERROR($AZ379/AU379),"ns",IF($AZ379/AU379&gt;200%,"x"&amp;(ROUND($AZ379/AU379,1)),IF($AZ379/AU379&lt;0,"ns",$AZ379/AU379-1)))</f>
        <v>0.25190726195004309</v>
      </c>
      <c r="BE379" s="181"/>
    </row>
    <row r="380" spans="1:1009 1027:2035 2053:3061 3079:4087 4105:5113 5131:6139 6157:7165 7183:8191 8209:9212 9217:10238 10243:11264 11269:12285 12290:13311 13316:16361" ht="13">
      <c r="A380" s="110" t="s">
        <v>376</v>
      </c>
      <c r="B380" s="357" t="s">
        <v>377</v>
      </c>
      <c r="C380" s="127">
        <v>-31</v>
      </c>
      <c r="D380" s="127">
        <v>229</v>
      </c>
      <c r="E380" s="127">
        <v>-26</v>
      </c>
      <c r="F380" s="127">
        <v>100</v>
      </c>
      <c r="G380" s="128">
        <f t="shared" si="126"/>
        <v>272</v>
      </c>
      <c r="H380" s="127">
        <v>0</v>
      </c>
      <c r="I380" s="127">
        <v>0</v>
      </c>
      <c r="J380" s="127">
        <v>0</v>
      </c>
      <c r="K380" s="172">
        <v>0</v>
      </c>
      <c r="L380" s="128">
        <v>0</v>
      </c>
      <c r="M380" s="173">
        <v>0</v>
      </c>
      <c r="N380" s="173">
        <v>0</v>
      </c>
      <c r="O380" s="173">
        <v>0</v>
      </c>
      <c r="P380" s="173">
        <v>0</v>
      </c>
      <c r="Q380" s="128">
        <v>0</v>
      </c>
      <c r="R380" s="173">
        <v>0</v>
      </c>
      <c r="S380" s="173">
        <v>0</v>
      </c>
      <c r="T380" s="173">
        <v>0</v>
      </c>
      <c r="U380" s="173">
        <v>0</v>
      </c>
      <c r="V380" s="128">
        <v>0</v>
      </c>
      <c r="W380" s="173">
        <v>0</v>
      </c>
      <c r="X380" s="173">
        <v>0</v>
      </c>
      <c r="Y380" s="173">
        <v>0</v>
      </c>
      <c r="Z380" s="173">
        <v>0</v>
      </c>
      <c r="AA380" s="128">
        <v>0</v>
      </c>
      <c r="AB380" s="173">
        <v>0</v>
      </c>
      <c r="AC380" s="173">
        <v>0</v>
      </c>
      <c r="AD380" s="173">
        <v>0</v>
      </c>
      <c r="AE380" s="173">
        <v>0</v>
      </c>
      <c r="AF380" s="128">
        <v>0</v>
      </c>
      <c r="AG380" s="173">
        <v>0</v>
      </c>
      <c r="AH380" s="173">
        <v>0</v>
      </c>
      <c r="AI380" s="173">
        <v>0</v>
      </c>
      <c r="AJ380" s="173">
        <v>0</v>
      </c>
      <c r="AK380" s="128">
        <v>0</v>
      </c>
      <c r="AL380" s="173">
        <v>0</v>
      </c>
      <c r="AM380" s="173">
        <v>0</v>
      </c>
      <c r="AN380" s="173">
        <v>0</v>
      </c>
      <c r="AO380" s="173">
        <v>0</v>
      </c>
      <c r="AP380" s="173">
        <v>0</v>
      </c>
      <c r="AQ380" s="387">
        <v>0</v>
      </c>
      <c r="AR380" s="173">
        <v>0</v>
      </c>
      <c r="AS380" s="387">
        <f t="shared" si="127"/>
        <v>0</v>
      </c>
      <c r="AT380" s="128">
        <v>0</v>
      </c>
      <c r="AU380" s="128">
        <v>0</v>
      </c>
      <c r="AV380" s="173">
        <v>0</v>
      </c>
      <c r="AW380" s="173">
        <v>0</v>
      </c>
      <c r="AX380" s="173">
        <v>0</v>
      </c>
      <c r="AY380" s="173">
        <v>0</v>
      </c>
      <c r="AZ380" s="68">
        <v>0</v>
      </c>
      <c r="BB380" s="174" t="str">
        <f t="shared" si="128"/>
        <v>ns</v>
      </c>
      <c r="BC380" s="174" t="str">
        <f t="shared" si="129"/>
        <v>ns</v>
      </c>
      <c r="BD380" s="174" t="str">
        <f t="shared" si="130"/>
        <v>ns</v>
      </c>
      <c r="BE380" s="181"/>
    </row>
    <row r="381" spans="1:1009 1027:2035 2053:3061 3079:4087 4105:5113 5131:6139 6157:7165 7183:8191 8209:9212 9217:10238 10243:11264 11269:12285 12290:13311 13316:16361" ht="13">
      <c r="A381" s="110" t="s">
        <v>378</v>
      </c>
      <c r="B381" s="363" t="s">
        <v>58</v>
      </c>
      <c r="C381" s="111"/>
      <c r="D381" s="111"/>
      <c r="E381" s="111"/>
      <c r="F381" s="111"/>
      <c r="G381" s="81">
        <f t="shared" si="126"/>
        <v>0</v>
      </c>
      <c r="H381" s="111">
        <v>0</v>
      </c>
      <c r="I381" s="111">
        <v>0</v>
      </c>
      <c r="J381" s="111">
        <v>0</v>
      </c>
      <c r="K381" s="154">
        <v>0</v>
      </c>
      <c r="L381" s="81">
        <v>0</v>
      </c>
      <c r="M381" s="155">
        <v>0</v>
      </c>
      <c r="N381" s="155">
        <v>0</v>
      </c>
      <c r="O381" s="155">
        <v>0</v>
      </c>
      <c r="P381" s="155">
        <v>0</v>
      </c>
      <c r="Q381" s="81">
        <v>0</v>
      </c>
      <c r="R381" s="155">
        <v>0</v>
      </c>
      <c r="S381" s="155">
        <v>0</v>
      </c>
      <c r="T381" s="155">
        <v>0</v>
      </c>
      <c r="U381" s="155">
        <v>0</v>
      </c>
      <c r="V381" s="81">
        <v>0</v>
      </c>
      <c r="W381" s="155">
        <v>0</v>
      </c>
      <c r="X381" s="155">
        <v>0</v>
      </c>
      <c r="Y381" s="155">
        <v>0</v>
      </c>
      <c r="Z381" s="155">
        <v>0</v>
      </c>
      <c r="AA381" s="81">
        <v>0</v>
      </c>
      <c r="AB381" s="155">
        <v>0</v>
      </c>
      <c r="AC381" s="155">
        <v>0</v>
      </c>
      <c r="AD381" s="155">
        <v>0</v>
      </c>
      <c r="AE381" s="155">
        <v>0</v>
      </c>
      <c r="AF381" s="81">
        <v>0</v>
      </c>
      <c r="AG381" s="155">
        <v>0</v>
      </c>
      <c r="AH381" s="155">
        <v>0</v>
      </c>
      <c r="AI381" s="155">
        <v>0</v>
      </c>
      <c r="AJ381" s="155">
        <v>0</v>
      </c>
      <c r="AK381" s="81">
        <v>0</v>
      </c>
      <c r="AL381" s="155">
        <v>0</v>
      </c>
      <c r="AM381" s="155">
        <v>0</v>
      </c>
      <c r="AN381" s="155">
        <v>0</v>
      </c>
      <c r="AO381" s="155">
        <v>0</v>
      </c>
      <c r="AP381" s="155">
        <v>0</v>
      </c>
      <c r="AQ381" s="383">
        <v>0</v>
      </c>
      <c r="AR381" s="155">
        <v>0</v>
      </c>
      <c r="AS381" s="383">
        <f t="shared" si="127"/>
        <v>0</v>
      </c>
      <c r="AT381" s="81">
        <v>0</v>
      </c>
      <c r="AU381" s="81">
        <v>0</v>
      </c>
      <c r="AV381" s="155">
        <v>0</v>
      </c>
      <c r="AW381" s="155">
        <v>0</v>
      </c>
      <c r="AX381" s="155">
        <v>0</v>
      </c>
      <c r="AY381" s="155">
        <v>0</v>
      </c>
      <c r="AZ381" s="81">
        <v>0</v>
      </c>
      <c r="BB381" s="174" t="str">
        <f t="shared" si="128"/>
        <v>ns</v>
      </c>
      <c r="BC381" s="174" t="str">
        <f t="shared" si="129"/>
        <v>ns</v>
      </c>
      <c r="BD381" s="174" t="str">
        <f t="shared" si="130"/>
        <v>ns</v>
      </c>
      <c r="BE381" s="181"/>
    </row>
    <row r="382" spans="1:1009 1027:2035 2053:3061 3079:4087 4105:5113 5131:6139 6157:7165 7183:8191 8209:9212 9217:10238 10243:11264 11269:12285 12290:13311 13316:16361" ht="13">
      <c r="A382" s="21" t="s">
        <v>379</v>
      </c>
      <c r="B382" s="356" t="s">
        <v>28</v>
      </c>
      <c r="C382" s="101">
        <v>-283</v>
      </c>
      <c r="D382" s="101">
        <v>-206</v>
      </c>
      <c r="E382" s="101">
        <v>-218</v>
      </c>
      <c r="F382" s="101">
        <v>-155</v>
      </c>
      <c r="G382" s="106">
        <f t="shared" si="126"/>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-271.15528173137801</v>
      </c>
      <c r="AC382" s="95">
        <v>-189.918686916751</v>
      </c>
      <c r="AD382" s="95">
        <v>-208.62138201824601</v>
      </c>
      <c r="AE382" s="95">
        <v>-197.84327578716201</v>
      </c>
      <c r="AF382" s="96">
        <v>-867.53862645353604</v>
      </c>
      <c r="AG382" s="95">
        <v>-248.29641800237999</v>
      </c>
      <c r="AH382" s="95">
        <v>-206.76408811131199</v>
      </c>
      <c r="AI382" s="95">
        <v>-189.46796198636</v>
      </c>
      <c r="AJ382" s="95">
        <v>-206.50748577839099</v>
      </c>
      <c r="AK382" s="96">
        <v>-851.03595387844302</v>
      </c>
      <c r="AL382" s="95">
        <v>-280.78151772703399</v>
      </c>
      <c r="AM382" s="95">
        <v>-74.906517727033901</v>
      </c>
      <c r="AN382" s="95">
        <v>-211.21789147768101</v>
      </c>
      <c r="AO382" s="95">
        <v>-3.3968914776810095</v>
      </c>
      <c r="AP382" s="95">
        <v>-207.869819399737</v>
      </c>
      <c r="AQ382" s="379">
        <v>-20.722819399737105</v>
      </c>
      <c r="AR382" s="95">
        <v>-212.03888324177899</v>
      </c>
      <c r="AS382" s="379">
        <f t="shared" si="127"/>
        <v>-24.719883241779002</v>
      </c>
      <c r="AT382" s="96">
        <v>-911.90811184623101</v>
      </c>
      <c r="AU382" s="96">
        <v>-123.74611184623102</v>
      </c>
      <c r="AV382" s="95">
        <v>-110.10822260689901</v>
      </c>
      <c r="AW382" s="95">
        <v>15.021908004306901</v>
      </c>
      <c r="AX382" s="95">
        <v>-2.3016549613971802</v>
      </c>
      <c r="AY382" s="95">
        <v>-44.032192737309799</v>
      </c>
      <c r="AZ382" s="472">
        <v>-141.420162301299</v>
      </c>
      <c r="BB382" s="174">
        <f t="shared" si="128"/>
        <v>-0.79233906506146923</v>
      </c>
      <c r="BC382" s="174" t="str">
        <f t="shared" si="129"/>
        <v>x19.1</v>
      </c>
      <c r="BD382" s="174">
        <f t="shared" si="130"/>
        <v>0.14282509722026715</v>
      </c>
      <c r="BE382" s="131"/>
    </row>
    <row r="383" spans="1:1009 1027:2035 2053:3061 3079:4087 4105:5113 5131:6139 6157:7165 7183:8191 8209:9212 9217:10238 10243:11264 11269:12285 12290:13311 13316:16361" ht="13">
      <c r="A383" s="97" t="s">
        <v>380</v>
      </c>
      <c r="B383" s="357"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-72.044479999999993</v>
      </c>
      <c r="AH383" s="99">
        <v>0.24509338999999386</v>
      </c>
      <c r="AI383" s="99">
        <v>0</v>
      </c>
      <c r="AJ383" s="99">
        <v>0</v>
      </c>
      <c r="AK383" s="100">
        <v>-71.799386609999999</v>
      </c>
      <c r="AL383" s="99">
        <v>-56.442258822423739</v>
      </c>
      <c r="AM383" s="99">
        <v>-56.442258822423739</v>
      </c>
      <c r="AN383" s="99">
        <v>-3.5684177576257525E-2</v>
      </c>
      <c r="AO383" s="99">
        <v>-3.5684177576257525E-2</v>
      </c>
      <c r="AP383" s="99">
        <v>0</v>
      </c>
      <c r="AQ383" s="380">
        <v>0</v>
      </c>
      <c r="AR383" s="99">
        <v>0</v>
      </c>
      <c r="AS383" s="380">
        <f t="shared" si="127"/>
        <v>0</v>
      </c>
      <c r="AT383" s="100">
        <v>-56.477942999999996</v>
      </c>
      <c r="AU383" s="100">
        <v>-56.477942999999996</v>
      </c>
      <c r="AV383" s="99">
        <v>-71.591444899999999</v>
      </c>
      <c r="AW383" s="99">
        <v>-5.7124091000000021</v>
      </c>
      <c r="AX383" s="99">
        <v>0</v>
      </c>
      <c r="AY383" s="99">
        <v>0</v>
      </c>
      <c r="AZ383" s="100">
        <v>-77.303854000000001</v>
      </c>
      <c r="BB383" s="174" t="str">
        <f t="shared" si="128"/>
        <v>ns</v>
      </c>
      <c r="BC383" s="174" t="str">
        <f t="shared" si="129"/>
        <v>ns</v>
      </c>
      <c r="BD383" s="174">
        <f t="shared" si="130"/>
        <v>0.36874414848996895</v>
      </c>
      <c r="BE383" s="177"/>
    </row>
    <row r="384" spans="1:1009 1027:2035 2053:3061 3079:4087 4105:5113 5131:6139 6157:7165 7183:8191 8209:9212 9217:10238 10243:11264 11269:12285 12290:13311 13316:16361" ht="13">
      <c r="A384" s="21" t="s">
        <v>381</v>
      </c>
      <c r="B384" s="355" t="s">
        <v>32</v>
      </c>
      <c r="C384" s="63">
        <v>-720</v>
      </c>
      <c r="D384" s="63">
        <v>-538</v>
      </c>
      <c r="E384" s="63">
        <v>-718</v>
      </c>
      <c r="F384" s="63">
        <v>-245</v>
      </c>
      <c r="G384" s="64">
        <f t="shared" si="126"/>
        <v>-2221</v>
      </c>
      <c r="H384" s="63">
        <v>-566.82000000000005</v>
      </c>
      <c r="I384" s="63">
        <v>-501.55800000000011</v>
      </c>
      <c r="J384" s="63">
        <v>-502.89800000000002</v>
      </c>
      <c r="K384" s="63">
        <v>-377.39099999999996</v>
      </c>
      <c r="L384" s="64">
        <v>-1948.6669999999999</v>
      </c>
      <c r="M384" s="143">
        <v>-433.48</v>
      </c>
      <c r="N384" s="143">
        <v>-320.31099999999998</v>
      </c>
      <c r="O384" s="143">
        <v>-306.74299999999999</v>
      </c>
      <c r="P384" s="143">
        <v>-385.82900000000001</v>
      </c>
      <c r="Q384" s="64">
        <v>-1446.3630000000001</v>
      </c>
      <c r="R384" s="143">
        <v>-363.483</v>
      </c>
      <c r="S384" s="143">
        <v>-192.060791839187</v>
      </c>
      <c r="T384" s="143">
        <v>-364.63051788908996</v>
      </c>
      <c r="U384" s="143">
        <v>-325.28149524619198</v>
      </c>
      <c r="V384" s="64">
        <v>-1245.4558049744699</v>
      </c>
      <c r="W384" s="143">
        <v>-412.90444240691198</v>
      </c>
      <c r="X384" s="143">
        <v>-280.49547433258294</v>
      </c>
      <c r="Y384" s="143">
        <v>-247.812661120386</v>
      </c>
      <c r="Z384" s="143">
        <v>-337.93865375656003</v>
      </c>
      <c r="AA384" s="64">
        <v>-1279.1512316164399</v>
      </c>
      <c r="AB384" s="143">
        <v>-142.78491699431299</v>
      </c>
      <c r="AC384" s="143">
        <v>-398.103692306477</v>
      </c>
      <c r="AD384" s="143">
        <v>-208.04996024183501</v>
      </c>
      <c r="AE384" s="143">
        <v>-251.69150351678201</v>
      </c>
      <c r="AF384" s="64">
        <v>-1000.6300730594099</v>
      </c>
      <c r="AG384" s="143">
        <v>-230.35334602616598</v>
      </c>
      <c r="AH384" s="143">
        <v>-106.554971369193</v>
      </c>
      <c r="AI384" s="143">
        <v>-189.34123072671201</v>
      </c>
      <c r="AJ384" s="143">
        <v>-41.253024857374001</v>
      </c>
      <c r="AK384" s="64">
        <v>-567.50257297944597</v>
      </c>
      <c r="AL384" s="143">
        <v>-272.57871327060201</v>
      </c>
      <c r="AM384" s="143">
        <v>-260.24371327060197</v>
      </c>
      <c r="AN384" s="143">
        <v>-46.155195632492401</v>
      </c>
      <c r="AO384" s="143">
        <v>-71.296389319611009</v>
      </c>
      <c r="AP384" s="143">
        <v>-260.98717960554399</v>
      </c>
      <c r="AQ384" s="381">
        <v>-252.34198591842699</v>
      </c>
      <c r="AR384" s="143">
        <v>-413.14460180377699</v>
      </c>
      <c r="AS384" s="381">
        <f t="shared" si="127"/>
        <v>-307.23600038323298</v>
      </c>
      <c r="AT384" s="64">
        <v>-992.86569031241595</v>
      </c>
      <c r="AU384" s="64">
        <v>-891.11808889187296</v>
      </c>
      <c r="AV384" s="143">
        <v>-362.66726610297502</v>
      </c>
      <c r="AW384" s="143">
        <v>-92.253768703459997</v>
      </c>
      <c r="AX384" s="143">
        <v>-335.77681638631901</v>
      </c>
      <c r="AY384" s="143">
        <v>-311.40086178894597</v>
      </c>
      <c r="AZ384" s="64">
        <v>-1102.0987129817011</v>
      </c>
      <c r="BB384" s="174">
        <f t="shared" si="128"/>
        <v>-0.24626665717189788</v>
      </c>
      <c r="BC384" s="174">
        <f t="shared" si="129"/>
        <v>-7.259570466987797E-2</v>
      </c>
      <c r="BD384" s="174">
        <f t="shared" si="130"/>
        <v>0.2367594449263033</v>
      </c>
      <c r="BE384" s="131"/>
    </row>
    <row r="385" spans="1:57" ht="13">
      <c r="A385" s="21" t="s">
        <v>382</v>
      </c>
      <c r="B385" s="356" t="s">
        <v>34</v>
      </c>
      <c r="C385" s="101">
        <v>14</v>
      </c>
      <c r="D385" s="101">
        <v>79</v>
      </c>
      <c r="E385" s="101">
        <v>-135</v>
      </c>
      <c r="F385" s="101">
        <v>-187</v>
      </c>
      <c r="G385" s="106">
        <f t="shared" si="126"/>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4.6020000000000003</v>
      </c>
      <c r="T385" s="95">
        <v>-2.234</v>
      </c>
      <c r="U385" s="95">
        <v>-80.156999999999996</v>
      </c>
      <c r="V385" s="96">
        <v>-79.510000000000005</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379">
        <v>-0.85899999999999999</v>
      </c>
      <c r="AR385" s="95">
        <v>-3.57</v>
      </c>
      <c r="AS385" s="379">
        <f t="shared" si="127"/>
        <v>-3.6470000000000002</v>
      </c>
      <c r="AT385" s="96">
        <v>-9.1579999999999995</v>
      </c>
      <c r="AU385" s="96">
        <v>-8.6839999999999993</v>
      </c>
      <c r="AV385" s="95">
        <v>1.1120000000000001</v>
      </c>
      <c r="AW385" s="95">
        <v>-1.605</v>
      </c>
      <c r="AX385" s="95">
        <v>-1.5609999999999999</v>
      </c>
      <c r="AY385" s="95">
        <v>-14.488</v>
      </c>
      <c r="AZ385" s="472">
        <v>-16.542000000000002</v>
      </c>
      <c r="BB385" s="174" t="str">
        <f t="shared" si="128"/>
        <v>x4.1</v>
      </c>
      <c r="BC385" s="174" t="str">
        <f t="shared" si="129"/>
        <v>x9.3</v>
      </c>
      <c r="BD385" s="174">
        <f t="shared" si="130"/>
        <v>0.90488254260709389</v>
      </c>
      <c r="BE385" s="131"/>
    </row>
    <row r="386" spans="1:57" ht="13">
      <c r="A386" s="97" t="s">
        <v>383</v>
      </c>
      <c r="B386" s="357"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0</v>
      </c>
      <c r="T386" s="99">
        <v>0</v>
      </c>
      <c r="U386" s="99">
        <v>-75</v>
      </c>
      <c r="V386" s="100">
        <v>-75</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380">
        <v>0</v>
      </c>
      <c r="AR386" s="99">
        <v>0</v>
      </c>
      <c r="AS386" s="380">
        <f t="shared" si="127"/>
        <v>0</v>
      </c>
      <c r="AT386" s="100">
        <v>0</v>
      </c>
      <c r="AU386" s="100">
        <v>0</v>
      </c>
      <c r="AV386" s="99">
        <v>0</v>
      </c>
      <c r="AW386" s="99">
        <v>0</v>
      </c>
      <c r="AX386" s="99">
        <v>0</v>
      </c>
      <c r="AY386" s="99">
        <v>0</v>
      </c>
      <c r="AZ386" s="100">
        <v>0</v>
      </c>
      <c r="BB386" s="174" t="str">
        <f t="shared" si="128"/>
        <v>ns</v>
      </c>
      <c r="BC386" s="174" t="str">
        <f t="shared" si="129"/>
        <v>ns</v>
      </c>
      <c r="BD386" s="174" t="str">
        <f t="shared" si="130"/>
        <v>ns</v>
      </c>
      <c r="BE386" s="177"/>
    </row>
    <row r="387" spans="1:57" ht="13">
      <c r="A387" s="21" t="s">
        <v>384</v>
      </c>
      <c r="B387" s="356" t="s">
        <v>38</v>
      </c>
      <c r="C387" s="101">
        <v>-1</v>
      </c>
      <c r="D387" s="101">
        <v>0</v>
      </c>
      <c r="E387" s="101">
        <v>190</v>
      </c>
      <c r="F387" s="101">
        <v>17</v>
      </c>
      <c r="G387" s="106">
        <f t="shared" si="126"/>
        <v>206</v>
      </c>
      <c r="H387" s="101">
        <v>8.2416377662764404</v>
      </c>
      <c r="I387" s="101">
        <v>2.96745957578716</v>
      </c>
      <c r="J387" s="101">
        <v>26.909030845243802</v>
      </c>
      <c r="K387" s="101">
        <v>32.806589009807901</v>
      </c>
      <c r="L387" s="106">
        <v>70.924717197115299</v>
      </c>
      <c r="M387" s="144">
        <v>72.570448432115001</v>
      </c>
      <c r="N387" s="144">
        <v>-0.34669622605800043</v>
      </c>
      <c r="O387" s="144">
        <v>-1.2015</v>
      </c>
      <c r="P387" s="144">
        <v>2.74249999999997</v>
      </c>
      <c r="Q387" s="106">
        <v>73.764752206056997</v>
      </c>
      <c r="R387" s="144">
        <v>17.894500000000001</v>
      </c>
      <c r="S387" s="144">
        <v>-0.41899982411326597</v>
      </c>
      <c r="T387" s="144">
        <v>1.87599905188031</v>
      </c>
      <c r="U387" s="144">
        <v>1.20349948386996</v>
      </c>
      <c r="V387" s="106">
        <v>20.554998711637001</v>
      </c>
      <c r="W387" s="144">
        <v>-5.5113663987176196</v>
      </c>
      <c r="X387" s="144">
        <v>18.842915519934301</v>
      </c>
      <c r="Y387" s="144">
        <v>-2.0929747307570099</v>
      </c>
      <c r="Z387" s="144">
        <v>-5.2447155910803804</v>
      </c>
      <c r="AA387" s="106">
        <v>5.99385879937926</v>
      </c>
      <c r="AB387" s="144">
        <v>2.7843988308537302</v>
      </c>
      <c r="AC387" s="144">
        <v>9.9952838697950206</v>
      </c>
      <c r="AD387" s="144">
        <v>9.2858079937891596</v>
      </c>
      <c r="AE387" s="144">
        <v>-25.690011444609802</v>
      </c>
      <c r="AF387" s="106">
        <v>-3.6245207501718801</v>
      </c>
      <c r="AG387" s="144">
        <v>-6.5738792702825197</v>
      </c>
      <c r="AH387" s="144">
        <v>-8.6949168883225791</v>
      </c>
      <c r="AI387" s="144">
        <v>-3.8869102362749</v>
      </c>
      <c r="AJ387" s="144">
        <v>-9.9482190598855809</v>
      </c>
      <c r="AK387" s="106">
        <v>-29.103925454765601</v>
      </c>
      <c r="AL387" s="144">
        <v>-8.4859001750799994</v>
      </c>
      <c r="AM387" s="144">
        <v>-8.4859001750799994</v>
      </c>
      <c r="AN387" s="144">
        <v>-8.9636334482399995</v>
      </c>
      <c r="AO387" s="144">
        <v>-8.9636334482400013</v>
      </c>
      <c r="AP387" s="144">
        <v>-9.2990002477889409</v>
      </c>
      <c r="AQ387" s="382">
        <v>-9.2990002477889</v>
      </c>
      <c r="AR387" s="144">
        <v>-16.305809507038202</v>
      </c>
      <c r="AS387" s="382">
        <f t="shared" si="127"/>
        <v>-16.305809507038202</v>
      </c>
      <c r="AT387" s="106">
        <v>-43.054343378147102</v>
      </c>
      <c r="AU387" s="106">
        <v>-43.054343378147102</v>
      </c>
      <c r="AV387" s="144">
        <v>-14.0664114165558</v>
      </c>
      <c r="AW387" s="144">
        <v>-18.946937234484199</v>
      </c>
      <c r="AX387" s="144">
        <v>-12.4163438022238</v>
      </c>
      <c r="AY387" s="144">
        <v>-12.3467118604856</v>
      </c>
      <c r="AZ387" s="66">
        <v>-57.776404313749403</v>
      </c>
      <c r="BB387" s="174">
        <f t="shared" si="128"/>
        <v>-0.24280288843333453</v>
      </c>
      <c r="BC387" s="174">
        <f t="shared" si="129"/>
        <v>-5.6080874408236392E-3</v>
      </c>
      <c r="BD387" s="174">
        <f t="shared" si="130"/>
        <v>0.34194136480721959</v>
      </c>
      <c r="BE387" s="131"/>
    </row>
    <row r="388" spans="1:57" ht="13">
      <c r="A388" s="21" t="s">
        <v>385</v>
      </c>
      <c r="B388" s="356" t="s">
        <v>40</v>
      </c>
      <c r="C388" s="101">
        <v>0</v>
      </c>
      <c r="D388" s="101">
        <v>-6</v>
      </c>
      <c r="E388" s="101">
        <v>-1</v>
      </c>
      <c r="F388" s="101">
        <v>38</v>
      </c>
      <c r="G388" s="106">
        <f t="shared" si="126"/>
        <v>31</v>
      </c>
      <c r="H388" s="101">
        <v>0</v>
      </c>
      <c r="I388" s="101">
        <v>2.93</v>
      </c>
      <c r="J388" s="101">
        <v>-50.033000000000001</v>
      </c>
      <c r="K388" s="101">
        <v>-6.8049999999999997</v>
      </c>
      <c r="L388" s="106">
        <v>-53.908000000000001</v>
      </c>
      <c r="M388" s="144">
        <v>-0.36899999999999999</v>
      </c>
      <c r="N388" s="144">
        <v>-0.11799999999999999</v>
      </c>
      <c r="O388" s="144">
        <v>-0.752</v>
      </c>
      <c r="P388" s="144">
        <v>-2.7170000000000001</v>
      </c>
      <c r="Q388" s="106">
        <v>-3.956</v>
      </c>
      <c r="R388" s="144">
        <v>16.643999999999998</v>
      </c>
      <c r="S388" s="144">
        <v>-0.20499999999999999</v>
      </c>
      <c r="T388" s="144">
        <v>-0.158</v>
      </c>
      <c r="U388" s="144">
        <v>-3.105</v>
      </c>
      <c r="V388" s="106">
        <v>13.176</v>
      </c>
      <c r="W388" s="144">
        <v>19.481999999999999</v>
      </c>
      <c r="X388" s="144">
        <v>4.0000000000013402E-3</v>
      </c>
      <c r="Y388" s="144">
        <v>0.27</v>
      </c>
      <c r="Z388" s="144">
        <v>-7.9930000000000003</v>
      </c>
      <c r="AA388" s="106">
        <v>11.763</v>
      </c>
      <c r="AB388" s="144">
        <v>0.17899999999999999</v>
      </c>
      <c r="AC388" s="144">
        <v>-0.23100000000000001</v>
      </c>
      <c r="AD388" s="144">
        <v>0.21199999999999999</v>
      </c>
      <c r="AE388" s="144">
        <v>-0.126</v>
      </c>
      <c r="AF388" s="106">
        <v>3.4000000000000002E-2</v>
      </c>
      <c r="AG388" s="144">
        <v>-9.0999999999999998E-2</v>
      </c>
      <c r="AH388" s="144">
        <v>3.6139999999999999</v>
      </c>
      <c r="AI388" s="144">
        <v>-6.0000000000000001E-3</v>
      </c>
      <c r="AJ388" s="144">
        <v>-5.3999999999999999E-2</v>
      </c>
      <c r="AK388" s="106">
        <v>3.4630000000000001</v>
      </c>
      <c r="AL388" s="144">
        <v>-1E-3</v>
      </c>
      <c r="AM388" s="144">
        <v>-1E-3</v>
      </c>
      <c r="AN388" s="144">
        <v>2E-3</v>
      </c>
      <c r="AO388" s="144">
        <v>2E-3</v>
      </c>
      <c r="AP388" s="144">
        <v>4.0000000000000001E-3</v>
      </c>
      <c r="AQ388" s="382">
        <v>4.0000000000000001E-3</v>
      </c>
      <c r="AR388" s="144">
        <v>2E-3</v>
      </c>
      <c r="AS388" s="382">
        <f t="shared" si="127"/>
        <v>2E-3</v>
      </c>
      <c r="AT388" s="106">
        <v>7.0000000000000001E-3</v>
      </c>
      <c r="AU388" s="106">
        <v>7.0000000000000001E-3</v>
      </c>
      <c r="AV388" s="144">
        <v>0</v>
      </c>
      <c r="AW388" s="144">
        <v>0</v>
      </c>
      <c r="AX388" s="144">
        <v>-1E-3</v>
      </c>
      <c r="AY388" s="144">
        <v>-2.5990000000000002</v>
      </c>
      <c r="AZ388" s="66">
        <v>-2.6</v>
      </c>
      <c r="BB388" s="174" t="str">
        <f t="shared" si="128"/>
        <v>ns</v>
      </c>
      <c r="BC388" s="174" t="str">
        <f t="shared" si="129"/>
        <v>x2599</v>
      </c>
      <c r="BD388" s="174" t="str">
        <f t="shared" si="130"/>
        <v>ns</v>
      </c>
      <c r="BE388" s="131"/>
    </row>
    <row r="389" spans="1:57" ht="13">
      <c r="A389" s="21" t="s">
        <v>386</v>
      </c>
      <c r="B389" s="356" t="s">
        <v>42</v>
      </c>
      <c r="C389" s="101">
        <v>0</v>
      </c>
      <c r="D389" s="101">
        <v>0</v>
      </c>
      <c r="E389" s="101">
        <v>0</v>
      </c>
      <c r="F389" s="101">
        <v>0</v>
      </c>
      <c r="G389" s="106">
        <f t="shared" si="126"/>
        <v>0</v>
      </c>
      <c r="H389" s="101">
        <v>0</v>
      </c>
      <c r="I389" s="101">
        <v>0</v>
      </c>
      <c r="J389" s="101">
        <v>0</v>
      </c>
      <c r="K389" s="101">
        <v>0</v>
      </c>
      <c r="L389" s="106">
        <v>0</v>
      </c>
      <c r="M389" s="144">
        <v>0</v>
      </c>
      <c r="N389" s="144">
        <v>0</v>
      </c>
      <c r="O389" s="144">
        <v>0</v>
      </c>
      <c r="P389" s="144">
        <v>0</v>
      </c>
      <c r="Q389" s="106">
        <v>0</v>
      </c>
      <c r="R389" s="144">
        <v>0</v>
      </c>
      <c r="S389" s="144">
        <v>0</v>
      </c>
      <c r="T389" s="144">
        <v>0</v>
      </c>
      <c r="U389" s="144">
        <v>0</v>
      </c>
      <c r="V389" s="106">
        <v>0</v>
      </c>
      <c r="W389" s="144">
        <v>0</v>
      </c>
      <c r="X389" s="144">
        <v>0</v>
      </c>
      <c r="Y389" s="144">
        <v>0</v>
      </c>
      <c r="Z389" s="144">
        <v>0</v>
      </c>
      <c r="AA389" s="106">
        <v>0</v>
      </c>
      <c r="AB389" s="144">
        <v>0</v>
      </c>
      <c r="AC389" s="144">
        <v>0</v>
      </c>
      <c r="AD389" s="144">
        <v>0</v>
      </c>
      <c r="AE389" s="144">
        <v>0</v>
      </c>
      <c r="AF389" s="106">
        <v>0</v>
      </c>
      <c r="AG389" s="144">
        <v>0</v>
      </c>
      <c r="AH389" s="144">
        <v>0</v>
      </c>
      <c r="AI389" s="144">
        <v>0</v>
      </c>
      <c r="AJ389" s="144">
        <v>0</v>
      </c>
      <c r="AK389" s="106">
        <v>0</v>
      </c>
      <c r="AL389" s="144">
        <v>0</v>
      </c>
      <c r="AM389" s="144">
        <v>0</v>
      </c>
      <c r="AN389" s="144">
        <v>0</v>
      </c>
      <c r="AO389" s="144">
        <v>0</v>
      </c>
      <c r="AP389" s="144">
        <v>0</v>
      </c>
      <c r="AQ389" s="382">
        <v>0</v>
      </c>
      <c r="AR389" s="144">
        <v>0</v>
      </c>
      <c r="AS389" s="382">
        <f t="shared" si="127"/>
        <v>0</v>
      </c>
      <c r="AT389" s="106">
        <v>0</v>
      </c>
      <c r="AU389" s="106">
        <v>0</v>
      </c>
      <c r="AV389" s="144">
        <v>0</v>
      </c>
      <c r="AW389" s="144">
        <v>0</v>
      </c>
      <c r="AX389" s="144">
        <v>0</v>
      </c>
      <c r="AY389" s="144">
        <v>-9.3689999999999998</v>
      </c>
      <c r="AZ389" s="66">
        <v>-9.3689999999999998</v>
      </c>
      <c r="BB389" s="174" t="str">
        <f t="shared" si="128"/>
        <v>ns</v>
      </c>
      <c r="BC389" s="174" t="str">
        <f t="shared" si="129"/>
        <v>ns</v>
      </c>
      <c r="BD389" s="174" t="str">
        <f t="shared" si="130"/>
        <v>ns</v>
      </c>
      <c r="BE389" s="131"/>
    </row>
    <row r="390" spans="1:57" ht="13">
      <c r="A390" s="21" t="s">
        <v>387</v>
      </c>
      <c r="B390" s="355" t="s">
        <v>44</v>
      </c>
      <c r="C390" s="63">
        <v>-707</v>
      </c>
      <c r="D390" s="63">
        <v>-465</v>
      </c>
      <c r="E390" s="63">
        <v>-664</v>
      </c>
      <c r="F390" s="63">
        <v>-377</v>
      </c>
      <c r="G390" s="64">
        <f t="shared" si="126"/>
        <v>-2213</v>
      </c>
      <c r="H390" s="63">
        <v>-568.64636223372304</v>
      </c>
      <c r="I390" s="63">
        <v>-497.5545404242128</v>
      </c>
      <c r="J390" s="63">
        <v>-531.62096915475604</v>
      </c>
      <c r="K390" s="63">
        <v>-360.72241099019192</v>
      </c>
      <c r="L390" s="64">
        <v>-1958.5442828028799</v>
      </c>
      <c r="M390" s="143">
        <v>-370.04055156788502</v>
      </c>
      <c r="N390" s="143">
        <v>-308.336696226058</v>
      </c>
      <c r="O390" s="143">
        <v>-305.62849999999997</v>
      </c>
      <c r="P390" s="143">
        <v>-398.6395</v>
      </c>
      <c r="Q390" s="64">
        <v>-1382.6452477939401</v>
      </c>
      <c r="R390" s="143">
        <v>-330.66550000000001</v>
      </c>
      <c r="S390" s="143">
        <v>-188.08279166330001</v>
      </c>
      <c r="T390" s="143">
        <v>-365.14651883720899</v>
      </c>
      <c r="U390" s="143">
        <v>-407.33999576232202</v>
      </c>
      <c r="V390" s="64">
        <v>-1291.23480626283</v>
      </c>
      <c r="W390" s="143">
        <v>-397.38080880563001</v>
      </c>
      <c r="X390" s="143">
        <v>-276.65055881264902</v>
      </c>
      <c r="Y390" s="143">
        <v>-254.978635851143</v>
      </c>
      <c r="Z390" s="143">
        <v>-360.76736934763994</v>
      </c>
      <c r="AA390" s="64">
        <v>-1289.77737281706</v>
      </c>
      <c r="AB390" s="143">
        <v>-176.31551816345998</v>
      </c>
      <c r="AC390" s="143">
        <v>-389.34440843668204</v>
      </c>
      <c r="AD390" s="143">
        <v>-196.78415224804499</v>
      </c>
      <c r="AE390" s="143">
        <v>-271.2495149613901</v>
      </c>
      <c r="AF390" s="64">
        <v>-1033.6935938095803</v>
      </c>
      <c r="AG390" s="143">
        <v>-236.35422529644899</v>
      </c>
      <c r="AH390" s="143">
        <v>-115.66088825751601</v>
      </c>
      <c r="AI390" s="143">
        <v>-195.70914096298699</v>
      </c>
      <c r="AJ390" s="143">
        <v>-57.404243917259706</v>
      </c>
      <c r="AK390" s="64">
        <v>-605.128498434211</v>
      </c>
      <c r="AL390" s="143">
        <v>-283.046613445682</v>
      </c>
      <c r="AM390" s="143">
        <v>-270.40761344568199</v>
      </c>
      <c r="AN390" s="143">
        <v>-57.846829080732405</v>
      </c>
      <c r="AO390" s="143">
        <v>-82.759022767850993</v>
      </c>
      <c r="AP390" s="143">
        <v>-271.159179853333</v>
      </c>
      <c r="AQ390" s="381">
        <v>-262.49598616621603</v>
      </c>
      <c r="AR390" s="143">
        <v>-433.018411310815</v>
      </c>
      <c r="AS390" s="381">
        <f t="shared" si="127"/>
        <v>-327.18680989027104</v>
      </c>
      <c r="AT390" s="64">
        <v>-1045.0710336905599</v>
      </c>
      <c r="AU390" s="64">
        <v>-942.84943227001997</v>
      </c>
      <c r="AV390" s="143">
        <v>-375.62167751953098</v>
      </c>
      <c r="AW390" s="143">
        <v>-112.8057059379442</v>
      </c>
      <c r="AX390" s="143">
        <v>-349.75516018854302</v>
      </c>
      <c r="AY390" s="143">
        <v>-350.20357364943101</v>
      </c>
      <c r="AZ390" s="64">
        <v>-1188.38611729545</v>
      </c>
      <c r="BB390" s="174">
        <f t="shared" si="128"/>
        <v>-0.19125015356896813</v>
      </c>
      <c r="BC390" s="174">
        <f t="shared" si="129"/>
        <v>1.2820781847686646E-3</v>
      </c>
      <c r="BD390" s="174">
        <f t="shared" si="130"/>
        <v>0.26041982592519775</v>
      </c>
      <c r="BE390" s="131"/>
    </row>
    <row r="391" spans="1:57" ht="13">
      <c r="A391" s="21" t="s">
        <v>388</v>
      </c>
      <c r="B391" s="356" t="s">
        <v>46</v>
      </c>
      <c r="C391" s="101">
        <v>257</v>
      </c>
      <c r="D391" s="101">
        <v>254</v>
      </c>
      <c r="E391" s="101">
        <v>345</v>
      </c>
      <c r="F391" s="101">
        <v>258</v>
      </c>
      <c r="G391" s="106">
        <f t="shared" si="126"/>
        <v>1114</v>
      </c>
      <c r="H391" s="101">
        <v>162.35300000000001</v>
      </c>
      <c r="I391" s="101">
        <v>198.14132499999999</v>
      </c>
      <c r="J391" s="101">
        <v>200.57556399999999</v>
      </c>
      <c r="K391" s="101">
        <v>123.03968200000001</v>
      </c>
      <c r="L391" s="106">
        <v>684.10957099999996</v>
      </c>
      <c r="M391" s="144">
        <v>110.8006</v>
      </c>
      <c r="N391" s="144">
        <v>148.20449719999999</v>
      </c>
      <c r="O391" s="144">
        <v>116.1207168</v>
      </c>
      <c r="P391" s="144">
        <v>85.217000000000013</v>
      </c>
      <c r="Q391" s="106">
        <v>460.34281400000003</v>
      </c>
      <c r="R391" s="144">
        <v>125.81399999999999</v>
      </c>
      <c r="S391" s="144">
        <v>100.215856314088</v>
      </c>
      <c r="T391" s="144">
        <v>147.584982147169</v>
      </c>
      <c r="U391" s="144">
        <v>201.018255613435</v>
      </c>
      <c r="V391" s="106">
        <v>574.63309407469103</v>
      </c>
      <c r="W391" s="144">
        <v>106.613259119463</v>
      </c>
      <c r="X391" s="144">
        <v>88.495718053951606</v>
      </c>
      <c r="Y391" s="144">
        <v>45.775854458375697</v>
      </c>
      <c r="Z391" s="144">
        <v>229.35881247688985</v>
      </c>
      <c r="AA391" s="106">
        <v>470.24364410867997</v>
      </c>
      <c r="AB391" s="144">
        <v>29.795810575630902</v>
      </c>
      <c r="AC391" s="144">
        <v>166.27316988310099</v>
      </c>
      <c r="AD391" s="144">
        <v>94.372969210211892</v>
      </c>
      <c r="AE391" s="144">
        <v>16.7701974270799</v>
      </c>
      <c r="AF391" s="106">
        <v>307.21214709602395</v>
      </c>
      <c r="AG391" s="144">
        <v>30.020992435354099</v>
      </c>
      <c r="AH391" s="144">
        <v>45.100995234125399</v>
      </c>
      <c r="AI391" s="144">
        <v>48.962548880968598</v>
      </c>
      <c r="AJ391" s="144">
        <v>29.986968685806499</v>
      </c>
      <c r="AK391" s="106">
        <v>154.07150523625501</v>
      </c>
      <c r="AL391" s="144">
        <v>58.2067070865169</v>
      </c>
      <c r="AM391" s="144">
        <v>54.738707086516904</v>
      </c>
      <c r="AN391" s="144">
        <v>10.453503238639019</v>
      </c>
      <c r="AO391" s="144">
        <v>15.534519915420393</v>
      </c>
      <c r="AP391" s="144">
        <v>18.648397719461599</v>
      </c>
      <c r="AQ391" s="382">
        <v>16.5443810426802</v>
      </c>
      <c r="AR391" s="144">
        <v>264.02100980131803</v>
      </c>
      <c r="AS391" s="382">
        <f t="shared" si="127"/>
        <v>236.09881860363453</v>
      </c>
      <c r="AT391" s="106">
        <v>351.32961784593499</v>
      </c>
      <c r="AU391" s="106">
        <v>322.91642664825201</v>
      </c>
      <c r="AV391" s="144">
        <v>88.237709279271897</v>
      </c>
      <c r="AW391" s="144">
        <v>65.194599285335698</v>
      </c>
      <c r="AX391" s="144">
        <v>124.1695476623166</v>
      </c>
      <c r="AY391" s="144">
        <v>129.011587758047</v>
      </c>
      <c r="AZ391" s="66">
        <v>406.61344398497101</v>
      </c>
      <c r="BB391" s="174">
        <f t="shared" si="128"/>
        <v>-0.51135863068196263</v>
      </c>
      <c r="BC391" s="174">
        <f t="shared" si="129"/>
        <v>3.8995391276599456E-2</v>
      </c>
      <c r="BD391" s="174">
        <f t="shared" si="130"/>
        <v>0.25919095601751119</v>
      </c>
      <c r="BE391" s="131"/>
    </row>
    <row r="392" spans="1:57" ht="13">
      <c r="A392" s="21" t="s">
        <v>389</v>
      </c>
      <c r="B392" s="356" t="s">
        <v>48</v>
      </c>
      <c r="C392" s="101">
        <v>0</v>
      </c>
      <c r="D392" s="101">
        <v>0</v>
      </c>
      <c r="E392" s="101">
        <v>0</v>
      </c>
      <c r="F392" s="101">
        <v>0</v>
      </c>
      <c r="G392" s="106">
        <f t="shared" si="126"/>
        <v>0</v>
      </c>
      <c r="H392" s="101">
        <v>0</v>
      </c>
      <c r="I392" s="101">
        <v>0</v>
      </c>
      <c r="J392" s="101">
        <v>-6.0000000000854925E-3</v>
      </c>
      <c r="K392" s="101">
        <v>5.0999999999999997E-2</v>
      </c>
      <c r="L392" s="106">
        <v>4.4999999999845386E-2</v>
      </c>
      <c r="M392" s="144">
        <v>0</v>
      </c>
      <c r="N392" s="144">
        <v>0</v>
      </c>
      <c r="O392" s="144">
        <v>0</v>
      </c>
      <c r="P392" s="144">
        <v>0</v>
      </c>
      <c r="Q392" s="106">
        <v>0</v>
      </c>
      <c r="R392" s="144">
        <v>0</v>
      </c>
      <c r="S392" s="144">
        <v>0</v>
      </c>
      <c r="T392" s="144">
        <v>0</v>
      </c>
      <c r="U392" s="144">
        <v>0</v>
      </c>
      <c r="V392" s="106">
        <v>0</v>
      </c>
      <c r="W392" s="144">
        <v>0</v>
      </c>
      <c r="X392" s="144">
        <v>0</v>
      </c>
      <c r="Y392" s="144">
        <v>0</v>
      </c>
      <c r="Z392" s="144">
        <v>-0.21</v>
      </c>
      <c r="AA392" s="106">
        <v>-0.21</v>
      </c>
      <c r="AB392" s="144">
        <v>0</v>
      </c>
      <c r="AC392" s="144">
        <v>0</v>
      </c>
      <c r="AD392" s="144">
        <v>0</v>
      </c>
      <c r="AE392" s="144">
        <v>0.105</v>
      </c>
      <c r="AF392" s="106">
        <v>0.10500000000000398</v>
      </c>
      <c r="AG392" s="144">
        <v>0</v>
      </c>
      <c r="AH392" s="144">
        <v>0</v>
      </c>
      <c r="AI392" s="144">
        <v>0</v>
      </c>
      <c r="AJ392" s="144">
        <v>0</v>
      </c>
      <c r="AK392" s="106">
        <v>0</v>
      </c>
      <c r="AL392" s="144">
        <v>0</v>
      </c>
      <c r="AM392" s="144">
        <v>0</v>
      </c>
      <c r="AN392" s="144">
        <v>1E-3</v>
      </c>
      <c r="AO392" s="144">
        <v>1E-3</v>
      </c>
      <c r="AP392" s="144">
        <v>-1E-3</v>
      </c>
      <c r="AQ392" s="382">
        <v>-1E-3</v>
      </c>
      <c r="AR392" s="144">
        <v>1.00000000000122E-3</v>
      </c>
      <c r="AS392" s="382">
        <f t="shared" si="127"/>
        <v>1.00000000000122E-3</v>
      </c>
      <c r="AT392" s="106">
        <v>1.00000000000122E-3</v>
      </c>
      <c r="AU392" s="106">
        <v>1.00000000000122E-3</v>
      </c>
      <c r="AV392" s="144">
        <v>0</v>
      </c>
      <c r="AW392" s="144">
        <v>0</v>
      </c>
      <c r="AX392" s="144">
        <v>0</v>
      </c>
      <c r="AY392" s="144">
        <v>0</v>
      </c>
      <c r="AZ392" s="66">
        <v>0</v>
      </c>
      <c r="BB392" s="174">
        <f t="shared" si="128"/>
        <v>-1</v>
      </c>
      <c r="BC392" s="174" t="str">
        <f t="shared" si="129"/>
        <v>ns</v>
      </c>
      <c r="BD392" s="174">
        <f t="shared" si="130"/>
        <v>-1</v>
      </c>
      <c r="BE392" s="131"/>
    </row>
    <row r="393" spans="1:57" ht="13">
      <c r="A393" s="21" t="s">
        <v>390</v>
      </c>
      <c r="B393" s="355" t="s">
        <v>50</v>
      </c>
      <c r="C393" s="63">
        <v>-450</v>
      </c>
      <c r="D393" s="63">
        <v>-211</v>
      </c>
      <c r="E393" s="63">
        <v>-319</v>
      </c>
      <c r="F393" s="63">
        <v>-119</v>
      </c>
      <c r="G393" s="64">
        <f t="shared" si="126"/>
        <v>-1099</v>
      </c>
      <c r="H393" s="63">
        <v>-406.293362233724</v>
      </c>
      <c r="I393" s="63">
        <v>-299.41321542421292</v>
      </c>
      <c r="J393" s="63">
        <v>-331.05140515475603</v>
      </c>
      <c r="K393" s="63">
        <v>-237.63172899019196</v>
      </c>
      <c r="L393" s="64">
        <v>-1274.3897118028849</v>
      </c>
      <c r="M393" s="143">
        <v>-259.23995156788499</v>
      </c>
      <c r="N393" s="143">
        <v>-160.13219902605772</v>
      </c>
      <c r="O393" s="143">
        <v>-189.50778319999998</v>
      </c>
      <c r="P393" s="143">
        <v>-313.42250000000001</v>
      </c>
      <c r="Q393" s="64">
        <v>-922.30243379394301</v>
      </c>
      <c r="R393" s="143">
        <v>-204.85150000000002</v>
      </c>
      <c r="S393" s="143">
        <v>-87.866935349212412</v>
      </c>
      <c r="T393" s="143">
        <v>-217.56153669004098</v>
      </c>
      <c r="U393" s="143">
        <v>-206.32174014888699</v>
      </c>
      <c r="V393" s="64">
        <v>-716.60171218814003</v>
      </c>
      <c r="W393" s="143">
        <v>-290.767549686167</v>
      </c>
      <c r="X393" s="143">
        <v>-188.15484075869699</v>
      </c>
      <c r="Y393" s="143">
        <v>-209.20278139276701</v>
      </c>
      <c r="Z393" s="143">
        <v>-131.61855687075104</v>
      </c>
      <c r="AA393" s="64">
        <v>-819.74372870838306</v>
      </c>
      <c r="AB393" s="143">
        <v>-146.519707587829</v>
      </c>
      <c r="AC393" s="143">
        <v>-223.07123855358097</v>
      </c>
      <c r="AD393" s="143">
        <v>-102.41118303783301</v>
      </c>
      <c r="AE393" s="143">
        <v>-254.37431753431019</v>
      </c>
      <c r="AF393" s="64">
        <v>-726.37644671354997</v>
      </c>
      <c r="AG393" s="143">
        <v>-206.33323286109479</v>
      </c>
      <c r="AH393" s="143">
        <v>-70.559893023390188</v>
      </c>
      <c r="AI393" s="143">
        <v>-146.746592082018</v>
      </c>
      <c r="AJ393" s="143">
        <v>-27.417275231453203</v>
      </c>
      <c r="AK393" s="64">
        <v>-451.05699319795701</v>
      </c>
      <c r="AL393" s="143">
        <v>-224.83990635916498</v>
      </c>
      <c r="AM393" s="143">
        <v>-215.66890635916499</v>
      </c>
      <c r="AN393" s="143">
        <v>-47.392325842093399</v>
      </c>
      <c r="AO393" s="143">
        <v>-67.223502852430997</v>
      </c>
      <c r="AP393" s="143">
        <v>-252.511782133872</v>
      </c>
      <c r="AQ393" s="381">
        <v>-245.95260512353502</v>
      </c>
      <c r="AR393" s="143">
        <v>-168.99640150949699</v>
      </c>
      <c r="AS393" s="381">
        <f t="shared" si="127"/>
        <v>-91.08699128663693</v>
      </c>
      <c r="AT393" s="64">
        <v>-693.74041584462805</v>
      </c>
      <c r="AU393" s="64">
        <v>-619.93200562176798</v>
      </c>
      <c r="AV393" s="143">
        <v>-287.38396824025898</v>
      </c>
      <c r="AW393" s="143">
        <v>-47.611106652608548</v>
      </c>
      <c r="AX393" s="143">
        <v>-225.5856125262261</v>
      </c>
      <c r="AY393" s="143">
        <v>-221.19198589138401</v>
      </c>
      <c r="AZ393" s="64">
        <v>-781.77267331047904</v>
      </c>
      <c r="BB393" s="174">
        <f t="shared" si="128"/>
        <v>0.30885618815353189</v>
      </c>
      <c r="BC393" s="174">
        <f t="shared" si="129"/>
        <v>-1.9476537469034327E-2</v>
      </c>
      <c r="BD393" s="174">
        <f t="shared" si="130"/>
        <v>0.26106196521728386</v>
      </c>
      <c r="BE393" s="131"/>
    </row>
    <row r="394" spans="1:57" ht="13">
      <c r="A394" s="21" t="s">
        <v>391</v>
      </c>
      <c r="B394" s="356" t="s">
        <v>52</v>
      </c>
      <c r="C394" s="101">
        <v>-27</v>
      </c>
      <c r="D394" s="101">
        <v>-22</v>
      </c>
      <c r="E394" s="101">
        <v>-1</v>
      </c>
      <c r="F394" s="101">
        <v>0</v>
      </c>
      <c r="G394" s="106">
        <f t="shared" si="126"/>
        <v>-50</v>
      </c>
      <c r="H394" s="101">
        <v>0.61445004246863011</v>
      </c>
      <c r="I394" s="101">
        <v>-0.26121450965259996</v>
      </c>
      <c r="J394" s="101">
        <v>6.8373823131165006</v>
      </c>
      <c r="K394" s="101">
        <v>8.9885185000260215E-2</v>
      </c>
      <c r="L394" s="106">
        <v>7.2805030309327403</v>
      </c>
      <c r="M394" s="144">
        <v>3.9081475767240499</v>
      </c>
      <c r="N394" s="144">
        <v>-2.47312716832442</v>
      </c>
      <c r="O394" s="144">
        <v>0.31265846278361931</v>
      </c>
      <c r="P394" s="144">
        <v>26.8499762274445</v>
      </c>
      <c r="Q394" s="106">
        <v>28.597655098627705</v>
      </c>
      <c r="R394" s="144">
        <v>-8.1994348510594079</v>
      </c>
      <c r="S394" s="144">
        <v>-7.0113099077327394</v>
      </c>
      <c r="T394" s="144">
        <v>10.847142712490299</v>
      </c>
      <c r="U394" s="144">
        <v>-10.4836558899551</v>
      </c>
      <c r="V394" s="106">
        <v>-14.847257936257005</v>
      </c>
      <c r="W394" s="144">
        <v>3.7869868024619699</v>
      </c>
      <c r="X394" s="144">
        <v>-2.92432205935852</v>
      </c>
      <c r="Y394" s="144">
        <v>4.4279718128991901</v>
      </c>
      <c r="Z394" s="144">
        <v>1.8165860662309901</v>
      </c>
      <c r="AA394" s="106">
        <v>7.1072226222336301</v>
      </c>
      <c r="AB394" s="144">
        <v>-34.079332895673403</v>
      </c>
      <c r="AC394" s="144">
        <v>28.877257977948101</v>
      </c>
      <c r="AD394" s="144">
        <v>-3.5260479535464802</v>
      </c>
      <c r="AE394" s="144">
        <v>2.5925450247469968</v>
      </c>
      <c r="AF394" s="106">
        <v>-6.1355778465240007</v>
      </c>
      <c r="AG394" s="144">
        <v>-3.9141566065376399</v>
      </c>
      <c r="AH394" s="144">
        <v>-4.5844810621140999</v>
      </c>
      <c r="AI394" s="144">
        <v>-4.0692465215199496</v>
      </c>
      <c r="AJ394" s="144">
        <v>1.01176662309114</v>
      </c>
      <c r="AK394" s="106">
        <v>-11.5561175670805</v>
      </c>
      <c r="AL394" s="144">
        <v>-6.1527274983834701</v>
      </c>
      <c r="AM394" s="144">
        <v>-8.1257275018561899</v>
      </c>
      <c r="AN394" s="144">
        <v>-12.154315681068001</v>
      </c>
      <c r="AO394" s="144">
        <v>-10.90531568578341</v>
      </c>
      <c r="AP394" s="144">
        <v>-1.0143562454030299</v>
      </c>
      <c r="AQ394" s="382">
        <v>0.7816437502760003</v>
      </c>
      <c r="AR394" s="144">
        <v>5.0237547801190701</v>
      </c>
      <c r="AS394" s="382">
        <f t="shared" si="127"/>
        <v>4.07175477622941</v>
      </c>
      <c r="AT394" s="106">
        <v>-14.29764464473549</v>
      </c>
      <c r="AU394" s="106">
        <v>-14.17764466113419</v>
      </c>
      <c r="AV394" s="144">
        <v>-17.4781439477756</v>
      </c>
      <c r="AW394" s="144">
        <v>-9.9674684288374102</v>
      </c>
      <c r="AX394" s="144">
        <v>7.5194777404345103E-2</v>
      </c>
      <c r="AY394" s="144">
        <v>-0.54987219280830502</v>
      </c>
      <c r="AZ394" s="66">
        <v>-27.920289792017002</v>
      </c>
      <c r="BB394" s="174" t="str">
        <f t="shared" si="128"/>
        <v>ns</v>
      </c>
      <c r="BC394" s="174" t="str">
        <f t="shared" si="129"/>
        <v>ns</v>
      </c>
      <c r="BD394" s="174">
        <f t="shared" si="130"/>
        <v>0.96931792687371687</v>
      </c>
      <c r="BE394" s="131"/>
    </row>
    <row r="395" spans="1:57" ht="13">
      <c r="A395" s="21" t="s">
        <v>392</v>
      </c>
      <c r="B395" s="358" t="s">
        <v>54</v>
      </c>
      <c r="C395" s="64">
        <v>-477</v>
      </c>
      <c r="D395" s="64">
        <v>-233</v>
      </c>
      <c r="E395" s="64">
        <v>-320</v>
      </c>
      <c r="F395" s="64">
        <v>-119</v>
      </c>
      <c r="G395" s="64">
        <f t="shared" si="126"/>
        <v>-1149</v>
      </c>
      <c r="H395" s="64">
        <v>-405.67891219125499</v>
      </c>
      <c r="I395" s="64">
        <v>-299.67442993386533</v>
      </c>
      <c r="J395" s="64">
        <v>-324.21402284164014</v>
      </c>
      <c r="K395" s="64">
        <v>-237.541843805192</v>
      </c>
      <c r="L395" s="64">
        <v>-1267.1092087719521</v>
      </c>
      <c r="M395" s="146">
        <v>-255.331803991161</v>
      </c>
      <c r="N395" s="146">
        <v>-162.6053261943824</v>
      </c>
      <c r="O395" s="146">
        <v>-189.19512473721599</v>
      </c>
      <c r="P395" s="146">
        <v>-286.572523772556</v>
      </c>
      <c r="Q395" s="64">
        <v>-893.70477869531499</v>
      </c>
      <c r="R395" s="146">
        <v>-213.05093485105903</v>
      </c>
      <c r="S395" s="146">
        <v>-94.878245256945092</v>
      </c>
      <c r="T395" s="146">
        <v>-206.71439397754997</v>
      </c>
      <c r="U395" s="146">
        <v>-216.80539603884199</v>
      </c>
      <c r="V395" s="64">
        <v>-731.44897012439708</v>
      </c>
      <c r="W395" s="146">
        <v>-286.98056288370498</v>
      </c>
      <c r="X395" s="146">
        <v>-191.07916281805601</v>
      </c>
      <c r="Y395" s="146">
        <v>-204.77480957986802</v>
      </c>
      <c r="Z395" s="146">
        <v>-129.80197080452001</v>
      </c>
      <c r="AA395" s="64">
        <v>-812.63650608615012</v>
      </c>
      <c r="AB395" s="146">
        <v>-180.59904048350199</v>
      </c>
      <c r="AC395" s="146">
        <v>-194.19398057563299</v>
      </c>
      <c r="AD395" s="146">
        <v>-105.93723099138001</v>
      </c>
      <c r="AE395" s="146">
        <v>-251.78177250956014</v>
      </c>
      <c r="AF395" s="64">
        <v>-732.51202456008014</v>
      </c>
      <c r="AG395" s="146">
        <v>-210.24738946763239</v>
      </c>
      <c r="AH395" s="146">
        <v>-75.144374085504296</v>
      </c>
      <c r="AI395" s="146">
        <v>-150.815838603538</v>
      </c>
      <c r="AJ395" s="146">
        <v>-26.405508608361998</v>
      </c>
      <c r="AK395" s="64">
        <v>-462.61311076503705</v>
      </c>
      <c r="AL395" s="146">
        <v>-230.99263385754898</v>
      </c>
      <c r="AM395" s="146">
        <v>-223.794633861021</v>
      </c>
      <c r="AN395" s="146">
        <v>-59.546641523161099</v>
      </c>
      <c r="AO395" s="146">
        <v>-78.128818538215015</v>
      </c>
      <c r="AP395" s="146">
        <v>-253.52613837927501</v>
      </c>
      <c r="AQ395" s="381">
        <v>-245.17096137325905</v>
      </c>
      <c r="AR395" s="146">
        <v>-163.97264672937817</v>
      </c>
      <c r="AS395" s="381">
        <f t="shared" si="127"/>
        <v>-87.015236510407135</v>
      </c>
      <c r="AT395" s="64">
        <v>-708.03806048936315</v>
      </c>
      <c r="AU395" s="64">
        <v>-634.10965028290218</v>
      </c>
      <c r="AV395" s="146">
        <v>-304.86211218803498</v>
      </c>
      <c r="AW395" s="146">
        <v>-57.578575081445905</v>
      </c>
      <c r="AX395" s="146">
        <v>-225.51041774882191</v>
      </c>
      <c r="AY395" s="146">
        <v>-221.74185808419202</v>
      </c>
      <c r="AZ395" s="64">
        <v>-809.69296310249604</v>
      </c>
      <c r="BB395" s="174">
        <f t="shared" si="128"/>
        <v>0.35231004992043968</v>
      </c>
      <c r="BC395" s="174">
        <f t="shared" si="129"/>
        <v>-1.671124421767245E-2</v>
      </c>
      <c r="BD395" s="174">
        <f t="shared" si="130"/>
        <v>0.27689739896129795</v>
      </c>
      <c r="BE395" s="131"/>
    </row>
    <row r="396" spans="1:57" ht="13" hidden="1" outlineLevel="1">
      <c r="A396" s="123" t="s">
        <v>393</v>
      </c>
      <c r="B396" s="357" t="s">
        <v>377</v>
      </c>
      <c r="C396" s="98">
        <v>-19</v>
      </c>
      <c r="D396" s="98">
        <v>148</v>
      </c>
      <c r="E396" s="98">
        <v>-17</v>
      </c>
      <c r="F396" s="99">
        <v>65</v>
      </c>
      <c r="G396" s="100">
        <f t="shared" si="126"/>
        <v>177</v>
      </c>
      <c r="H396" s="99">
        <v>0</v>
      </c>
      <c r="I396" s="99">
        <v>0</v>
      </c>
      <c r="J396" s="99">
        <v>0</v>
      </c>
      <c r="K396" s="99">
        <v>0</v>
      </c>
      <c r="L396" s="100">
        <v>0</v>
      </c>
      <c r="M396" s="99">
        <v>0</v>
      </c>
      <c r="N396" s="99">
        <v>0</v>
      </c>
      <c r="O396" s="99">
        <v>0</v>
      </c>
      <c r="P396" s="99">
        <v>0</v>
      </c>
      <c r="Q396" s="100">
        <v>0</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380">
        <v>0</v>
      </c>
      <c r="AR396" s="99">
        <v>0</v>
      </c>
      <c r="AS396" s="380">
        <f t="shared" si="127"/>
        <v>0</v>
      </c>
      <c r="AT396" s="100">
        <v>0</v>
      </c>
      <c r="AU396" s="100">
        <v>0</v>
      </c>
      <c r="AV396" s="99">
        <v>0</v>
      </c>
      <c r="AW396" s="99">
        <v>0</v>
      </c>
      <c r="AX396" s="99">
        <v>0</v>
      </c>
      <c r="AY396" s="99">
        <v>0</v>
      </c>
      <c r="AZ396" s="98">
        <f>+AV396+AW396+AX396+AY396</f>
        <v>0</v>
      </c>
      <c r="BB396" s="174" t="str">
        <f t="shared" si="128"/>
        <v>ns</v>
      </c>
      <c r="BC396" s="174" t="str">
        <f t="shared" si="129"/>
        <v>ns</v>
      </c>
      <c r="BD396" s="174" t="str">
        <f t="shared" si="130"/>
        <v>ns</v>
      </c>
      <c r="BE396" s="177"/>
    </row>
    <row r="397" spans="1:57" ht="13" collapsed="1">
      <c r="A397" s="123" t="s">
        <v>394</v>
      </c>
      <c r="B397" s="357" t="s">
        <v>373</v>
      </c>
      <c r="C397" s="98"/>
      <c r="D397" s="98"/>
      <c r="E397" s="98"/>
      <c r="F397" s="99"/>
      <c r="G397" s="100"/>
      <c r="H397" s="99">
        <v>0</v>
      </c>
      <c r="I397" s="99">
        <v>0</v>
      </c>
      <c r="J397" s="99">
        <v>0</v>
      </c>
      <c r="K397" s="99">
        <v>0</v>
      </c>
      <c r="L397" s="100">
        <v>0</v>
      </c>
      <c r="M397" s="99">
        <v>0</v>
      </c>
      <c r="N397" s="99">
        <v>0</v>
      </c>
      <c r="O397" s="99">
        <v>0</v>
      </c>
      <c r="P397" s="99">
        <v>0</v>
      </c>
      <c r="Q397" s="100">
        <v>0</v>
      </c>
      <c r="R397" s="99">
        <v>0</v>
      </c>
      <c r="S397" s="99">
        <v>0</v>
      </c>
      <c r="T397" s="99">
        <v>0</v>
      </c>
      <c r="U397" s="99">
        <v>0</v>
      </c>
      <c r="V397" s="100">
        <v>0</v>
      </c>
      <c r="W397" s="99">
        <v>0</v>
      </c>
      <c r="X397" s="99">
        <v>0</v>
      </c>
      <c r="Y397" s="99">
        <v>0</v>
      </c>
      <c r="Z397" s="99">
        <v>0</v>
      </c>
      <c r="AA397" s="100">
        <v>0</v>
      </c>
      <c r="AB397" s="99">
        <v>0</v>
      </c>
      <c r="AC397" s="99">
        <v>0</v>
      </c>
      <c r="AD397" s="99">
        <v>0</v>
      </c>
      <c r="AE397" s="99">
        <v>0</v>
      </c>
      <c r="AF397" s="100">
        <v>0</v>
      </c>
      <c r="AG397" s="99">
        <v>0</v>
      </c>
      <c r="AH397" s="99">
        <v>0</v>
      </c>
      <c r="AI397" s="99">
        <v>0</v>
      </c>
      <c r="AJ397" s="99">
        <v>0</v>
      </c>
      <c r="AK397" s="100">
        <v>0</v>
      </c>
      <c r="AL397" s="99">
        <v>0</v>
      </c>
      <c r="AM397" s="99">
        <v>0</v>
      </c>
      <c r="AN397" s="99">
        <v>0</v>
      </c>
      <c r="AO397" s="99">
        <v>0</v>
      </c>
      <c r="AP397" s="99">
        <v>0</v>
      </c>
      <c r="AQ397" s="380">
        <v>0</v>
      </c>
      <c r="AR397" s="99">
        <v>0</v>
      </c>
      <c r="AS397" s="380">
        <f t="shared" si="127"/>
        <v>0</v>
      </c>
      <c r="AT397" s="100">
        <v>0</v>
      </c>
      <c r="AU397" s="100">
        <v>0</v>
      </c>
      <c r="AV397" s="99">
        <v>0</v>
      </c>
      <c r="AW397" s="99">
        <v>0</v>
      </c>
      <c r="AX397" s="99">
        <v>0</v>
      </c>
      <c r="AY397" s="99">
        <v>0</v>
      </c>
      <c r="AZ397" s="98">
        <f>+AV397+AW397+AX397+AY397</f>
        <v>0</v>
      </c>
      <c r="BB397" s="174"/>
      <c r="BC397" s="174"/>
      <c r="BD397" s="174"/>
      <c r="BE397" s="177"/>
    </row>
    <row r="398" spans="1:57">
      <c r="A398" s="88"/>
      <c r="B398" s="88"/>
      <c r="C398" s="88"/>
      <c r="D398" s="88"/>
      <c r="E398" s="88"/>
      <c r="F398" s="88"/>
      <c r="G398" s="88"/>
      <c r="H398" s="88"/>
      <c r="I398" s="88"/>
      <c r="J398" s="88"/>
      <c r="K398" s="88"/>
      <c r="L398" s="88"/>
      <c r="M398" s="136"/>
      <c r="N398" s="136"/>
      <c r="O398" s="136"/>
      <c r="P398" s="136"/>
      <c r="Q398" s="88"/>
      <c r="R398" s="136"/>
      <c r="S398" s="136"/>
      <c r="T398" s="136"/>
      <c r="U398" s="136"/>
      <c r="V398" s="88"/>
      <c r="W398" s="136"/>
      <c r="X398" s="136"/>
      <c r="Y398" s="136"/>
      <c r="Z398" s="136"/>
      <c r="AA398" s="136"/>
      <c r="AB398" s="136"/>
      <c r="AC398" s="136"/>
      <c r="AD398" s="136"/>
      <c r="AE398" s="136"/>
      <c r="AF398" s="136"/>
      <c r="AG398" s="136"/>
      <c r="AH398" s="136"/>
      <c r="AI398" s="136"/>
      <c r="AJ398" s="136"/>
      <c r="AK398" s="136"/>
      <c r="AL398" s="136"/>
      <c r="AM398" s="136"/>
      <c r="AN398" s="136"/>
      <c r="AO398" s="136"/>
      <c r="AP398" s="136"/>
      <c r="AR398" s="136"/>
      <c r="AU398" s="136"/>
      <c r="AV398" s="136"/>
      <c r="AW398" s="136"/>
      <c r="AX398" s="136"/>
      <c r="AY398" s="136"/>
    </row>
    <row r="399" spans="1:57" ht="13">
      <c r="A399" s="88"/>
      <c r="B399" s="21"/>
      <c r="C399" s="69"/>
      <c r="D399" s="69"/>
      <c r="E399" s="69"/>
      <c r="F399" s="69"/>
      <c r="G399" s="69"/>
      <c r="H399" s="69"/>
      <c r="I399" s="69"/>
      <c r="J399" s="69"/>
      <c r="K399" s="69"/>
      <c r="L399" s="69"/>
      <c r="M399" s="193"/>
      <c r="N399" s="193"/>
      <c r="O399" s="193"/>
      <c r="P399" s="193"/>
      <c r="Q399" s="69"/>
      <c r="R399" s="193"/>
      <c r="S399" s="193"/>
      <c r="T399" s="193"/>
      <c r="U399" s="193"/>
      <c r="V399" s="69"/>
      <c r="W399" s="193"/>
      <c r="X399" s="193"/>
      <c r="Y399" s="193"/>
      <c r="Z399" s="193"/>
      <c r="AA399" s="193"/>
      <c r="AB399" s="193"/>
      <c r="AC399" s="193"/>
      <c r="AD399" s="193"/>
      <c r="AE399" s="193"/>
      <c r="AF399" s="193"/>
      <c r="AG399" s="193"/>
      <c r="AH399" s="193"/>
      <c r="AI399" s="193"/>
      <c r="AJ399" s="193"/>
      <c r="AK399" s="193"/>
      <c r="AL399" s="193"/>
      <c r="AM399" s="193"/>
      <c r="AN399" s="193"/>
      <c r="AO399" s="193"/>
      <c r="AP399" s="193"/>
      <c r="AR399" s="193"/>
      <c r="AU399" s="193"/>
      <c r="AV399" s="193"/>
      <c r="AW399" s="193"/>
      <c r="AX399" s="193"/>
      <c r="AY399" s="193"/>
    </row>
  </sheetData>
  <pageMargins left="0" right="0" top="0" bottom="0" header="0.31496062992125984" footer="0.31496062992125984"/>
  <pageSetup paperSize="9" scale="29" fitToHeight="0" orientation="portrait" r:id="rId1"/>
  <rowBreaks count="3" manualBreakCount="3">
    <brk id="108" min="1" max="51" man="1"/>
    <brk id="207" min="1" max="51" man="1"/>
    <brk id="312" min="1" max="5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B5" zoomScale="85" zoomScaleNormal="85" workbookViewId="0">
      <selection activeCell="E36" sqref="E36"/>
    </sheetView>
  </sheetViews>
  <sheetFormatPr baseColWidth="10" defaultColWidth="11.453125" defaultRowHeight="12.5" outlineLevelRow="1" outlineLevelCol="1"/>
  <cols>
    <col min="1" max="1" width="21.54296875" style="88" hidden="1" customWidth="1" outlineLevel="1"/>
    <col min="2" max="2" width="45.54296875" style="88" customWidth="1" collapsed="1"/>
    <col min="3" max="3" width="16.54296875" customWidth="1"/>
    <col min="4" max="4" width="14.36328125" customWidth="1"/>
    <col min="5" max="5" width="16.36328125" customWidth="1"/>
    <col min="6" max="6" width="5.6328125" customWidth="1"/>
    <col min="9" max="9" width="5.6328125" customWidth="1"/>
    <col min="12" max="12" width="5.6328125" customWidth="1"/>
    <col min="13" max="13" width="9.36328125" bestFit="1" customWidth="1"/>
    <col min="18" max="18" width="5.6328125" customWidth="1"/>
    <col min="19" max="21" width="12.54296875" style="188" customWidth="1" outlineLevel="1"/>
  </cols>
  <sheetData>
    <row r="1" spans="1:22" s="88" customFormat="1" ht="13" hidden="1" outlineLevel="1">
      <c r="A1" s="83" t="s">
        <v>97</v>
      </c>
      <c r="C1" s="55" t="s">
        <v>626</v>
      </c>
      <c r="D1" s="55" t="str">
        <f>$C$1</f>
        <v>T4-2023</v>
      </c>
      <c r="E1" s="55" t="str">
        <f>$C$1</f>
        <v>T4-2023</v>
      </c>
      <c r="G1" s="208" t="s">
        <v>408</v>
      </c>
      <c r="H1" s="208" t="s">
        <v>409</v>
      </c>
      <c r="I1" s="55"/>
      <c r="J1" s="208" t="s">
        <v>408</v>
      </c>
      <c r="K1" s="208" t="s">
        <v>409</v>
      </c>
      <c r="L1" s="55"/>
      <c r="M1" s="55" t="s">
        <v>410</v>
      </c>
      <c r="N1" s="55" t="s">
        <v>411</v>
      </c>
      <c r="O1" s="55" t="s">
        <v>411</v>
      </c>
      <c r="P1" s="55" t="s">
        <v>411</v>
      </c>
      <c r="Q1" s="55" t="s">
        <v>411</v>
      </c>
      <c r="R1" s="21"/>
      <c r="S1" s="177"/>
      <c r="T1" s="177"/>
      <c r="U1" s="177"/>
      <c r="V1" s="21"/>
    </row>
    <row r="2" spans="1:22" s="88" customFormat="1" ht="13" hidden="1" outlineLevel="1">
      <c r="A2" s="83" t="s">
        <v>397</v>
      </c>
      <c r="B2" s="55" t="s">
        <v>396</v>
      </c>
      <c r="C2" s="55" t="str">
        <f>LEFT(C$1,3)&amp;RIGHT(C$1,2)&amp;"_"&amp;$3:$3</f>
        <v>T4-23_Stated</v>
      </c>
      <c r="D2" s="55" t="str">
        <f>LEFT(D$1,3)&amp;RIGHT(D$1,2)&amp;"_"&amp;$3:$3</f>
        <v>T4-23_Spec</v>
      </c>
      <c r="E2" s="55" t="str">
        <f>LEFT(E$1,3)&amp;RIGHT(E$1,2)&amp;"_"&amp;$3:$3</f>
        <v>T4-23_Underlying</v>
      </c>
      <c r="G2" s="208" t="str">
        <f>G1&amp;"_"&amp;G$3</f>
        <v>QvsCsus_%_Stated</v>
      </c>
      <c r="H2" s="208" t="str">
        <f>H1&amp;"_"&amp;H$3</f>
        <v>QvsCsus_€_Stated</v>
      </c>
      <c r="I2" s="57"/>
      <c r="J2" s="208" t="str">
        <f>J1&amp;"_"&amp;J$3</f>
        <v>QvsCsus_%_Underlying</v>
      </c>
      <c r="K2" s="208" t="str">
        <f>K1&amp;"_"&amp;K$3</f>
        <v>QvsCsus_€_Underlying</v>
      </c>
      <c r="L2" s="57"/>
      <c r="M2" s="57"/>
      <c r="N2" s="55" t="s">
        <v>412</v>
      </c>
      <c r="O2" s="55" t="s">
        <v>413</v>
      </c>
      <c r="P2" s="55" t="s">
        <v>414</v>
      </c>
      <c r="Q2" s="55" t="s">
        <v>415</v>
      </c>
      <c r="R2" s="21"/>
      <c r="S2" s="177"/>
      <c r="T2" s="177"/>
      <c r="U2" s="177"/>
      <c r="V2" s="21"/>
    </row>
    <row r="3" spans="1:22" s="88" customFormat="1" ht="13" hidden="1" outlineLevel="1">
      <c r="A3" s="83"/>
      <c r="B3" s="57"/>
      <c r="C3" s="57" t="s">
        <v>21</v>
      </c>
      <c r="D3" s="57" t="s">
        <v>416</v>
      </c>
      <c r="E3" s="57" t="s">
        <v>95</v>
      </c>
      <c r="G3" s="57" t="s">
        <v>21</v>
      </c>
      <c r="H3" s="57" t="s">
        <v>21</v>
      </c>
      <c r="I3" s="57"/>
      <c r="J3" s="57" t="s">
        <v>95</v>
      </c>
      <c r="K3" s="57" t="s">
        <v>95</v>
      </c>
      <c r="L3" s="57"/>
      <c r="M3" s="57"/>
      <c r="N3" s="57" t="s">
        <v>21</v>
      </c>
      <c r="O3" s="57" t="s">
        <v>21</v>
      </c>
      <c r="P3" s="57" t="s">
        <v>21</v>
      </c>
      <c r="Q3" s="57" t="s">
        <v>21</v>
      </c>
      <c r="R3" s="21"/>
      <c r="S3" s="177"/>
      <c r="T3" s="177"/>
      <c r="U3" s="177"/>
      <c r="V3" s="21"/>
    </row>
    <row r="4" spans="1:22" s="88" customFormat="1" ht="13" hidden="1" outlineLevel="1">
      <c r="A4" s="83"/>
      <c r="B4" s="57"/>
      <c r="C4" s="57"/>
      <c r="D4" s="209" t="s">
        <v>417</v>
      </c>
      <c r="E4" s="57"/>
      <c r="G4" s="210"/>
      <c r="I4" s="57"/>
      <c r="J4" s="210"/>
      <c r="L4" s="57"/>
      <c r="M4" s="57"/>
      <c r="N4" s="57"/>
      <c r="O4" s="57"/>
      <c r="P4" s="57"/>
      <c r="Q4" s="57"/>
      <c r="S4" s="131"/>
      <c r="T4" s="131"/>
      <c r="U4" s="131"/>
    </row>
    <row r="5" spans="1:22" s="88" customFormat="1" ht="14.5" collapsed="1">
      <c r="A5" s="194"/>
      <c r="B5" s="86"/>
      <c r="C5" s="86"/>
      <c r="D5" s="86"/>
      <c r="E5" s="86"/>
      <c r="G5" s="210"/>
      <c r="I5" s="87"/>
      <c r="J5" s="210"/>
      <c r="L5" s="87"/>
      <c r="M5" s="86"/>
      <c r="N5" s="86"/>
      <c r="O5" s="86"/>
      <c r="P5" s="86"/>
      <c r="Q5" s="86"/>
      <c r="S5" s="131"/>
      <c r="T5" s="131"/>
      <c r="U5" s="131"/>
    </row>
    <row r="6" spans="1:22" s="88" customFormat="1" ht="14.5">
      <c r="A6" s="194"/>
      <c r="B6" s="86"/>
      <c r="C6" s="86"/>
      <c r="D6" s="86"/>
      <c r="E6" s="86"/>
      <c r="G6" s="210"/>
      <c r="I6" s="87"/>
      <c r="J6" s="210"/>
      <c r="L6" s="87"/>
      <c r="M6" s="86"/>
      <c r="N6" s="86"/>
      <c r="O6" s="86"/>
      <c r="P6" s="86"/>
      <c r="Q6" s="86"/>
      <c r="S6" s="131"/>
      <c r="T6" s="131"/>
      <c r="U6" s="131"/>
    </row>
    <row r="7" spans="1:22" s="88" customFormat="1" ht="13.5" customHeight="1">
      <c r="A7" s="21"/>
      <c r="G7" s="210"/>
      <c r="J7" s="210"/>
      <c r="S7" s="131"/>
      <c r="T7" s="131"/>
      <c r="U7" s="131"/>
    </row>
    <row r="8" spans="1:22" s="88" customFormat="1" ht="13.5" customHeight="1">
      <c r="A8" s="21"/>
      <c r="G8" s="210"/>
      <c r="J8" s="210"/>
      <c r="S8" s="131"/>
      <c r="T8" s="131"/>
      <c r="U8" s="131"/>
    </row>
    <row r="9" spans="1:22" s="88" customFormat="1" ht="13.5" customHeight="1">
      <c r="A9" s="21"/>
      <c r="G9" s="210"/>
      <c r="J9" s="210"/>
      <c r="S9" s="131"/>
      <c r="T9" s="131"/>
      <c r="U9" s="131"/>
    </row>
    <row r="10" spans="1:22" s="88" customFormat="1" ht="13.5" customHeight="1">
      <c r="A10" s="21"/>
      <c r="G10" s="210"/>
      <c r="J10" s="210"/>
      <c r="S10" s="131"/>
      <c r="T10" s="131"/>
      <c r="U10" s="131"/>
    </row>
    <row r="11" spans="1:22" s="88" customFormat="1" ht="19">
      <c r="A11" s="21"/>
      <c r="B11" s="2" t="s">
        <v>398</v>
      </c>
      <c r="G11" s="210"/>
      <c r="J11" s="210"/>
      <c r="S11" s="131"/>
      <c r="T11" s="131"/>
      <c r="U11" s="131"/>
    </row>
    <row r="12" spans="1:22" s="88" customFormat="1" ht="13.5" customHeight="1">
      <c r="A12" s="21"/>
      <c r="G12" s="210"/>
      <c r="J12" s="210"/>
      <c r="S12" s="131"/>
      <c r="T12" s="131"/>
      <c r="U12" s="131"/>
    </row>
    <row r="13" spans="1:22" s="88" customFormat="1" ht="13.5" customHeight="1">
      <c r="A13" s="21"/>
      <c r="G13" s="210"/>
      <c r="J13" s="210"/>
      <c r="S13" s="131"/>
      <c r="T13" s="131"/>
      <c r="U13" s="131"/>
    </row>
    <row r="14" spans="1:22" s="88" customFormat="1" ht="13.5" customHeight="1">
      <c r="A14" s="21"/>
      <c r="G14" s="210"/>
      <c r="J14" s="210"/>
      <c r="S14" s="131"/>
      <c r="T14" s="131"/>
      <c r="U14" s="131"/>
    </row>
    <row r="15" spans="1:22" s="88" customFormat="1" ht="16.5" customHeight="1" thickBot="1">
      <c r="A15" s="21"/>
      <c r="B15" s="89" t="s">
        <v>99</v>
      </c>
      <c r="C15" s="90"/>
      <c r="D15" s="90"/>
      <c r="E15" s="90"/>
      <c r="F15" s="90"/>
      <c r="G15" s="211"/>
      <c r="H15" s="90"/>
      <c r="I15" s="90"/>
      <c r="J15" s="211"/>
      <c r="K15" s="90"/>
      <c r="L15" s="90"/>
      <c r="M15" s="90"/>
      <c r="N15" s="90"/>
      <c r="O15" s="90"/>
      <c r="P15" s="90"/>
      <c r="Q15" s="90"/>
      <c r="S15" s="131"/>
      <c r="T15" s="131"/>
      <c r="U15" s="131"/>
    </row>
    <row r="16" spans="1:22" ht="15.5">
      <c r="A16" s="21"/>
      <c r="B16" s="195"/>
      <c r="S16" s="131"/>
      <c r="T16" s="131"/>
      <c r="U16" s="131"/>
    </row>
    <row r="17" spans="1:22" ht="13">
      <c r="A17" s="21"/>
      <c r="B17" s="25"/>
      <c r="C17" s="199" t="s">
        <v>418</v>
      </c>
      <c r="D17" s="212" t="s">
        <v>419</v>
      </c>
      <c r="E17" s="199" t="s">
        <v>418</v>
      </c>
      <c r="G17" s="218" t="s">
        <v>420</v>
      </c>
      <c r="H17" s="218"/>
      <c r="J17" s="218" t="s">
        <v>420</v>
      </c>
      <c r="K17" s="218"/>
      <c r="M17" s="219" t="s">
        <v>424</v>
      </c>
      <c r="N17" s="219"/>
      <c r="O17" s="219"/>
      <c r="P17" s="219"/>
      <c r="Q17" s="219"/>
      <c r="S17" s="237"/>
      <c r="T17" s="131"/>
      <c r="U17" s="131"/>
    </row>
    <row r="18" spans="1:22" ht="13">
      <c r="A18" s="21"/>
      <c r="B18" s="25"/>
      <c r="C18" s="199" t="s">
        <v>21</v>
      </c>
      <c r="D18" s="213" t="str">
        <f>D4</f>
        <v>Specific items</v>
      </c>
      <c r="E18" s="199" t="s">
        <v>95</v>
      </c>
      <c r="G18" s="219" t="s">
        <v>421</v>
      </c>
      <c r="H18" s="219"/>
      <c r="J18" s="219" t="s">
        <v>423</v>
      </c>
      <c r="K18" s="219"/>
      <c r="M18" s="204"/>
      <c r="N18" s="199" t="s">
        <v>425</v>
      </c>
      <c r="O18" s="199" t="s">
        <v>426</v>
      </c>
      <c r="P18" s="199" t="s">
        <v>427</v>
      </c>
      <c r="Q18" s="199" t="s">
        <v>428</v>
      </c>
      <c r="S18" s="131"/>
      <c r="T18" s="131"/>
      <c r="U18" s="131"/>
    </row>
    <row r="19" spans="1:22" ht="13">
      <c r="A19" s="21" t="s">
        <v>399</v>
      </c>
      <c r="B19" s="25" t="s">
        <v>24</v>
      </c>
      <c r="C19" s="61" t="str">
        <f>SUBSTITUTE(SUBSTITUTE($1:$1,"T","Q"),"-20","-")</f>
        <v>Q4-23</v>
      </c>
      <c r="D19" s="214" t="str">
        <f>SUBSTITUTE(SUBSTITUTE($1:$1,"T","Q"),"-20","-")</f>
        <v>Q4-23</v>
      </c>
      <c r="E19" s="61" t="str">
        <f>SUBSTITUTE(SUBSTITUTE($1:$1,"T","Q"),"-20","-")</f>
        <v>Q4-23</v>
      </c>
      <c r="G19" s="220" t="s">
        <v>422</v>
      </c>
      <c r="H19" s="199" t="s">
        <v>24</v>
      </c>
      <c r="J19" s="220" t="s">
        <v>422</v>
      </c>
      <c r="K19" s="199" t="s">
        <v>24</v>
      </c>
      <c r="M19" s="204" t="s">
        <v>429</v>
      </c>
      <c r="N19" s="61" t="s">
        <v>647</v>
      </c>
      <c r="O19" s="61" t="str">
        <f>N19</f>
        <v>4Q23</v>
      </c>
      <c r="P19" s="61" t="str">
        <f>N19</f>
        <v>4Q23</v>
      </c>
      <c r="Q19" s="61" t="str">
        <f>N19</f>
        <v>4Q23</v>
      </c>
      <c r="S19" s="238"/>
      <c r="T19" s="131" t="s">
        <v>21</v>
      </c>
      <c r="U19" s="131"/>
    </row>
    <row r="20" spans="1:22" ht="13">
      <c r="A20" s="21"/>
      <c r="B20" s="26"/>
      <c r="C20" s="88"/>
      <c r="D20" s="21"/>
      <c r="E20" s="88"/>
      <c r="G20" s="210"/>
      <c r="H20" s="88"/>
      <c r="J20" s="210"/>
      <c r="K20" s="88"/>
      <c r="M20" s="88"/>
      <c r="N20" s="88"/>
      <c r="O20" s="88"/>
      <c r="P20" s="88"/>
      <c r="Q20" s="88"/>
      <c r="S20" s="131"/>
      <c r="T20" s="131"/>
      <c r="U20" s="131"/>
    </row>
    <row r="21" spans="1:22" ht="13">
      <c r="A21" s="23" t="s">
        <v>105</v>
      </c>
      <c r="B21" s="28" t="s">
        <v>26</v>
      </c>
      <c r="C21" s="92">
        <v>6040.1229305836496</v>
      </c>
      <c r="D21" s="92">
        <v>19.206960394158692</v>
      </c>
      <c r="E21" s="92">
        <f t="shared" ref="E21:E34" si="0">(C21-D21)</f>
        <v>6020.9159701894905</v>
      </c>
      <c r="G21" s="221">
        <f>IF(ISERROR(C21/N21-1),IF($B$2="FR","ns","n.m."),IF(C21/N21-1&gt;100%,"x "&amp;(ROUND(C21/N21,1)),IF(C21/N21-1&lt;-100%,IF($B$2="FR","ns","n.m."),C21/N21-1)))</f>
        <v>-1.9937866204178256E-2</v>
      </c>
      <c r="H21" s="222">
        <f>IFERROR(($C:$C-$N:$N),"N/A")</f>
        <v>-122.87706941635042</v>
      </c>
      <c r="J21" s="221">
        <f>IF(ISERROR((C21-D21)/N21-1),IF($B$2="FR","ns","n.m."),IF((C21-D21)/N21-1&gt;100%,"x "&amp;(ROUND((C21-D21)/N21,1)),IF((C21-D21)/N21-1&lt;-100%,IF($B$2="FR","ns","n.m."),(C21-D21)/N21-1)))</f>
        <v>-2.3054361481504082E-2</v>
      </c>
      <c r="K21" s="222">
        <f>IFERROR(($C:$C-$D:$D-$N:$N),"N/A")</f>
        <v>-142.08402981050949</v>
      </c>
      <c r="M21" s="231">
        <v>20</v>
      </c>
      <c r="N21" s="92">
        <v>6163</v>
      </c>
      <c r="O21" s="92">
        <v>6158</v>
      </c>
      <c r="P21" s="92">
        <v>6323</v>
      </c>
      <c r="Q21" s="92">
        <v>6008</v>
      </c>
      <c r="S21" s="239">
        <f>C21-(C48+C129+C151+C211+C272+C381)</f>
        <v>0</v>
      </c>
      <c r="T21" s="240">
        <f>C21</f>
        <v>6040.1229305836496</v>
      </c>
      <c r="U21" s="239">
        <f>E21-(E48+E129+E151+E211+E272+E381)</f>
        <v>0</v>
      </c>
    </row>
    <row r="22" spans="1:22" ht="13">
      <c r="A22" s="21" t="s">
        <v>106</v>
      </c>
      <c r="B22" s="29" t="s">
        <v>28</v>
      </c>
      <c r="C22" s="95">
        <v>-3709.7112291457001</v>
      </c>
      <c r="D22" s="95">
        <v>4.3760000000000003</v>
      </c>
      <c r="E22" s="95">
        <f>(C22-D22-D23)</f>
        <v>-3714.0872291457003</v>
      </c>
      <c r="G22" s="223">
        <f>IF(ISERROR(C22/N22-1),IF($B$2="FR","ns","n.m."),IF(C22/N22-1&gt;100%,"x "&amp;(ROUND(C22/N22,1)),IF(C22/N22-1&lt;-100%,IF($B$2="FR","ns","n.m."),C22/N22-1)))</f>
        <v>4.3225879962232927E-2</v>
      </c>
      <c r="H22" s="224">
        <f>IFERROR(($C:$C-$N:$N),"N/A")</f>
        <v>-153.71122914570014</v>
      </c>
      <c r="J22" s="223">
        <f>IF(ISERROR(E22/N22-1),IF($B$2="FR","ns","n.m."),IF(E22/N22-1&gt;100%,"x "&amp;(ROUND(E22/N22,1)),IF(E22/N22-1&lt;-100%,IF(B2="FR","ns","n.m."),E22/N22-1)))</f>
        <v>4.4456476137711087E-2</v>
      </c>
      <c r="K22" s="224">
        <f>IFERROR(($E:$E-$N:$N),"N/A")</f>
        <v>-158.08722914570035</v>
      </c>
      <c r="M22" s="232">
        <v>20</v>
      </c>
      <c r="N22" s="95">
        <v>-3556</v>
      </c>
      <c r="O22" s="95">
        <v>-3545</v>
      </c>
      <c r="P22" s="95">
        <v>-3424</v>
      </c>
      <c r="Q22" s="95">
        <v>-3688</v>
      </c>
      <c r="S22" s="239">
        <f>C22-(C49+C131+C152+C212+C274+C384)</f>
        <v>-5.0022208597511053E-12</v>
      </c>
      <c r="T22" s="240">
        <f t="shared" ref="T22:T35" si="1">C22</f>
        <v>-3709.7112291457001</v>
      </c>
      <c r="U22" s="239">
        <f>E22-(E49+E131+E152+E212+E274+E384)</f>
        <v>-5.9117155615240335E-12</v>
      </c>
      <c r="V22" s="314"/>
    </row>
    <row r="23" spans="1:22" ht="13">
      <c r="A23" s="196" t="s">
        <v>107</v>
      </c>
      <c r="B23" s="31" t="s">
        <v>30</v>
      </c>
      <c r="C23" s="99">
        <v>0</v>
      </c>
      <c r="D23" s="99">
        <v>0</v>
      </c>
      <c r="E23" s="99">
        <f>(C23-D23)</f>
        <v>0</v>
      </c>
      <c r="G23" s="225"/>
      <c r="H23" s="226"/>
      <c r="J23" s="225"/>
      <c r="K23" s="226"/>
      <c r="M23" s="233"/>
      <c r="N23" s="176"/>
      <c r="O23" s="176"/>
      <c r="P23" s="176"/>
      <c r="Q23" s="176"/>
      <c r="S23" s="241">
        <f>C23-(C50+C132+C153+C213+C275+C385)</f>
        <v>0</v>
      </c>
      <c r="T23" s="242">
        <f>C23</f>
        <v>0</v>
      </c>
      <c r="U23" s="241">
        <f>E23-(E50+E132+E153+E213+E275+E385)</f>
        <v>0</v>
      </c>
    </row>
    <row r="24" spans="1:22" ht="13">
      <c r="A24" s="23" t="s">
        <v>108</v>
      </c>
      <c r="B24" s="28" t="s">
        <v>32</v>
      </c>
      <c r="C24" s="92">
        <v>2330.4117014379499</v>
      </c>
      <c r="D24" s="92">
        <v>23.582960394158693</v>
      </c>
      <c r="E24" s="92">
        <f t="shared" si="0"/>
        <v>2306.8287410437911</v>
      </c>
      <c r="G24" s="221">
        <f t="shared" ref="G24:G35" si="2">IF(ISERROR(C24/N24-1),IF($B$2="FR","ns","n.m."),IF(C24/N24-1&gt;100%,"x "&amp;(ROUND(C24/N24,1)),IF(C24/N24-1&lt;-100%,IF($B$2="FR","ns","n.m."),C24/N24-1)))</f>
        <v>-0.10609447585809362</v>
      </c>
      <c r="H24" s="222">
        <f>IFERROR(($C:$C-$N:$N),"N/A")</f>
        <v>-276.58829856205011</v>
      </c>
      <c r="J24" s="221">
        <f>IF(ISERROR((C24-D24)/N24-1),IF($B$2="FR","ns","n.m."),IF((C24-D24)/N24-1&gt;100%,"x "&amp;(ROUND((C24-D24)/N24,1)),IF((C24-D24)/N24-1&lt;-100%,IF($B$2="FR","ns","n.m."),(C24-D24)/N24-1)))</f>
        <v>-0.1151404905854273</v>
      </c>
      <c r="K24" s="222">
        <f>IFERROR(($C:$C-$D:$D-$N:$N),"N/A")</f>
        <v>-300.17125895620893</v>
      </c>
      <c r="M24" s="231">
        <v>20</v>
      </c>
      <c r="N24" s="92">
        <v>2607</v>
      </c>
      <c r="O24" s="92">
        <v>2632</v>
      </c>
      <c r="P24" s="92">
        <v>2779</v>
      </c>
      <c r="Q24" s="92">
        <v>2389</v>
      </c>
      <c r="S24" s="239">
        <f>C24-(C51+C133+C154+C214+C276+C386)</f>
        <v>0</v>
      </c>
      <c r="T24" s="240">
        <f t="shared" si="1"/>
        <v>2330.4117014379499</v>
      </c>
      <c r="U24" s="239">
        <f>E24-(E51+E133+E154+E214+E276+E386)</f>
        <v>-3.637978807091713E-12</v>
      </c>
    </row>
    <row r="25" spans="1:22" ht="13">
      <c r="A25" s="21" t="s">
        <v>109</v>
      </c>
      <c r="B25" s="29" t="s">
        <v>34</v>
      </c>
      <c r="C25" s="95">
        <v>-439.77136189437698</v>
      </c>
      <c r="D25" s="95">
        <v>0</v>
      </c>
      <c r="E25" s="95">
        <f>(C25-D25)</f>
        <v>-439.77136189437698</v>
      </c>
      <c r="G25" s="223">
        <f t="shared" si="2"/>
        <v>-0.24307855095632191</v>
      </c>
      <c r="H25" s="224">
        <f>IFERROR(($C:$C-$N:$N),"N/A")</f>
        <v>141.22863810562302</v>
      </c>
      <c r="J25" s="223">
        <f>IF(ISERROR((C25-D25)/N25-1),IF($B$2="FR","ns","n.m."),IF((C25-D25)/N25-1&gt;100%,"x "&amp;(ROUND((C25-D25)/N25,1)),IF((C25-D25)/N25-1&lt;-100%,IF($B$2="FR","ns","n.m."),(C25-D25)/N25-1)))</f>
        <v>-0.24307855095632191</v>
      </c>
      <c r="K25" s="224">
        <f>IFERROR(($C:$C-$D:$D-$N:$N),"N/A")</f>
        <v>141.22863810562302</v>
      </c>
      <c r="M25" s="232">
        <v>20</v>
      </c>
      <c r="N25" s="95">
        <v>-581</v>
      </c>
      <c r="O25" s="95">
        <v>-587</v>
      </c>
      <c r="P25" s="95">
        <v>-442</v>
      </c>
      <c r="Q25" s="95">
        <v>-725</v>
      </c>
      <c r="S25" s="239">
        <f>C25-(C52+C134+C155+C215+C277+C387)</f>
        <v>0</v>
      </c>
      <c r="T25" s="240">
        <f t="shared" si="1"/>
        <v>-439.77136189437698</v>
      </c>
      <c r="U25" s="239">
        <f>E25-(E52+E134+E155+E215+E277+E387)</f>
        <v>0</v>
      </c>
    </row>
    <row r="26" spans="1:22" ht="13">
      <c r="A26" s="196" t="s">
        <v>110</v>
      </c>
      <c r="B26" s="31" t="s">
        <v>36</v>
      </c>
      <c r="C26" s="99">
        <v>0</v>
      </c>
      <c r="D26" s="99">
        <v>0</v>
      </c>
      <c r="E26" s="99">
        <f t="shared" si="0"/>
        <v>0</v>
      </c>
      <c r="G26" s="225" t="str">
        <f t="shared" si="2"/>
        <v>n.m.</v>
      </c>
      <c r="H26" s="226"/>
      <c r="J26" s="225"/>
      <c r="K26" s="226"/>
      <c r="M26" s="233"/>
      <c r="N26" s="176"/>
      <c r="O26" s="176"/>
      <c r="P26" s="176"/>
      <c r="Q26" s="176"/>
      <c r="S26" s="241">
        <f>C26-(C278+C388)</f>
        <v>0</v>
      </c>
      <c r="T26" s="242">
        <f t="shared" si="1"/>
        <v>0</v>
      </c>
      <c r="U26" s="241">
        <f>E26-(E278+E388)</f>
        <v>0</v>
      </c>
    </row>
    <row r="27" spans="1:22" ht="13">
      <c r="A27" s="21" t="s">
        <v>111</v>
      </c>
      <c r="B27" s="29" t="s">
        <v>38</v>
      </c>
      <c r="C27" s="95">
        <v>60.711003778453197</v>
      </c>
      <c r="D27" s="95">
        <v>0</v>
      </c>
      <c r="E27" s="95">
        <f t="shared" si="0"/>
        <v>60.711003778453197</v>
      </c>
      <c r="G27" s="223">
        <f t="shared" si="2"/>
        <v>0.44550008996317136</v>
      </c>
      <c r="H27" s="224">
        <f>IFERROR(($C:$C-$N:$N),"N/A")</f>
        <v>18.711003778453197</v>
      </c>
      <c r="J27" s="223">
        <f t="shared" ref="J27:J35" si="3">IF(ISERROR((C27-D27)/N27-1),IF($B$2="FR","ns","n.m."),IF((C27-D27)/N27-1&gt;100%,"x "&amp;(ROUND((C27-D27)/N27,1)),IF((C27-D27)/N27-1&lt;-100%,IF($B$2="FR","ns","n.m."),(C27-D27)/N27-1)))</f>
        <v>0.44550008996317136</v>
      </c>
      <c r="K27" s="224">
        <f t="shared" ref="K27:K35" si="4">IFERROR(($C:$C-$D:$D-$N:$N),"N/A")</f>
        <v>18.711003778453197</v>
      </c>
      <c r="M27" s="232">
        <v>20</v>
      </c>
      <c r="N27" s="95">
        <v>42</v>
      </c>
      <c r="O27" s="95">
        <v>38</v>
      </c>
      <c r="P27" s="95">
        <v>82</v>
      </c>
      <c r="Q27" s="95">
        <v>17</v>
      </c>
      <c r="S27" s="239">
        <f t="shared" ref="S27:S35" si="5">C27-(C53+C135+C156+C216+C279+C389)</f>
        <v>6.3948846218409017E-14</v>
      </c>
      <c r="T27" s="240">
        <f t="shared" si="1"/>
        <v>60.711003778453197</v>
      </c>
      <c r="U27" s="239">
        <f t="shared" ref="U27:U35" si="6">E27-(E53+E135+E156+E216+E279+E389)</f>
        <v>6.3948846218409017E-14</v>
      </c>
    </row>
    <row r="28" spans="1:22" ht="13">
      <c r="A28" s="21" t="s">
        <v>112</v>
      </c>
      <c r="B28" s="29" t="s">
        <v>40</v>
      </c>
      <c r="C28" s="95">
        <v>-16.848877711050399</v>
      </c>
      <c r="D28" s="95">
        <v>0</v>
      </c>
      <c r="E28" s="95">
        <f t="shared" si="0"/>
        <v>-16.848877711050399</v>
      </c>
      <c r="G28" s="223">
        <f t="shared" si="2"/>
        <v>-0.326044891557984</v>
      </c>
      <c r="H28" s="224">
        <f t="shared" ref="H28:H35" si="7">IFERROR(($C:$C-$N:$N),"N/A")</f>
        <v>8.1511222889496011</v>
      </c>
      <c r="J28" s="223">
        <f t="shared" si="3"/>
        <v>-0.326044891557984</v>
      </c>
      <c r="K28" s="224">
        <f t="shared" si="4"/>
        <v>8.1511222889496011</v>
      </c>
      <c r="M28" s="232">
        <v>20</v>
      </c>
      <c r="N28" s="95">
        <v>-25</v>
      </c>
      <c r="O28" s="95">
        <v>0</v>
      </c>
      <c r="P28" s="95">
        <v>2</v>
      </c>
      <c r="Q28" s="95">
        <v>-486</v>
      </c>
      <c r="S28" s="239">
        <f t="shared" si="5"/>
        <v>4.2632564145606011E-14</v>
      </c>
      <c r="T28" s="240">
        <f t="shared" si="1"/>
        <v>-16.848877711050399</v>
      </c>
      <c r="U28" s="239">
        <f t="shared" si="6"/>
        <v>4.2632564145606011E-14</v>
      </c>
    </row>
    <row r="29" spans="1:22" ht="13">
      <c r="A29" s="21" t="s">
        <v>113</v>
      </c>
      <c r="B29" s="29" t="s">
        <v>42</v>
      </c>
      <c r="C29" s="95">
        <v>2.3460000000000001</v>
      </c>
      <c r="D29" s="95">
        <v>11.715</v>
      </c>
      <c r="E29" s="95">
        <f t="shared" si="0"/>
        <v>-9.3689999999999998</v>
      </c>
      <c r="G29" s="223" t="str">
        <f t="shared" si="2"/>
        <v>n.m.</v>
      </c>
      <c r="H29" s="224">
        <f t="shared" si="7"/>
        <v>2.3460000000000001</v>
      </c>
      <c r="J29" s="223" t="str">
        <f t="shared" si="3"/>
        <v>n.m.</v>
      </c>
      <c r="K29" s="224">
        <f t="shared" si="4"/>
        <v>-9.3689999999999998</v>
      </c>
      <c r="M29" s="232">
        <v>18</v>
      </c>
      <c r="N29" s="95">
        <v>0</v>
      </c>
      <c r="O29" s="95">
        <v>0</v>
      </c>
      <c r="P29" s="95">
        <v>0</v>
      </c>
      <c r="Q29" s="95">
        <v>0</v>
      </c>
      <c r="S29" s="239">
        <f t="shared" si="5"/>
        <v>0</v>
      </c>
      <c r="T29" s="240">
        <f t="shared" si="1"/>
        <v>2.3460000000000001</v>
      </c>
      <c r="U29" s="239">
        <f t="shared" si="6"/>
        <v>0</v>
      </c>
    </row>
    <row r="30" spans="1:22" ht="13">
      <c r="A30" s="23" t="s">
        <v>114</v>
      </c>
      <c r="B30" s="28" t="s">
        <v>44</v>
      </c>
      <c r="C30" s="92">
        <v>1936.8484656109799</v>
      </c>
      <c r="D30" s="92">
        <v>35.297960394158693</v>
      </c>
      <c r="E30" s="92">
        <f t="shared" si="0"/>
        <v>1901.5505052168212</v>
      </c>
      <c r="G30" s="221">
        <f t="shared" si="2"/>
        <v>-5.2422472793062669E-2</v>
      </c>
      <c r="H30" s="222">
        <f t="shared" si="7"/>
        <v>-107.15153438902007</v>
      </c>
      <c r="J30" s="221">
        <f t="shared" si="3"/>
        <v>-6.9691533651261683E-2</v>
      </c>
      <c r="K30" s="222">
        <f t="shared" si="4"/>
        <v>-142.44949478317881</v>
      </c>
      <c r="M30" s="231">
        <v>20</v>
      </c>
      <c r="N30" s="92">
        <v>2044</v>
      </c>
      <c r="O30" s="92">
        <v>2089</v>
      </c>
      <c r="P30" s="92">
        <v>2213</v>
      </c>
      <c r="Q30" s="92">
        <v>1721</v>
      </c>
      <c r="S30" s="239">
        <f t="shared" si="5"/>
        <v>0</v>
      </c>
      <c r="T30" s="240">
        <f t="shared" si="1"/>
        <v>1936.8484656109799</v>
      </c>
      <c r="U30" s="239">
        <f t="shared" si="6"/>
        <v>0</v>
      </c>
    </row>
    <row r="31" spans="1:22" ht="13">
      <c r="A31" s="21" t="s">
        <v>46</v>
      </c>
      <c r="B31" s="29" t="s">
        <v>46</v>
      </c>
      <c r="C31" s="95">
        <v>-368.75226883422698</v>
      </c>
      <c r="D31" s="95">
        <v>-3.7739927041775845</v>
      </c>
      <c r="E31" s="95">
        <f t="shared" si="0"/>
        <v>-364.97827613004938</v>
      </c>
      <c r="G31" s="223">
        <f t="shared" si="2"/>
        <v>-0.29086102147264037</v>
      </c>
      <c r="H31" s="224">
        <f t="shared" si="7"/>
        <v>151.24773116577302</v>
      </c>
      <c r="J31" s="223">
        <f t="shared" si="3"/>
        <v>-0.29811869974990501</v>
      </c>
      <c r="K31" s="224">
        <f t="shared" si="4"/>
        <v>155.02172386995062</v>
      </c>
      <c r="M31" s="232">
        <v>20</v>
      </c>
      <c r="N31" s="95">
        <v>-520</v>
      </c>
      <c r="O31" s="95">
        <v>-528</v>
      </c>
      <c r="P31" s="95">
        <v>-441</v>
      </c>
      <c r="Q31" s="95">
        <v>-615</v>
      </c>
      <c r="S31" s="239">
        <f t="shared" si="5"/>
        <v>0</v>
      </c>
      <c r="T31" s="240">
        <f t="shared" si="1"/>
        <v>-368.75226883422698</v>
      </c>
      <c r="U31" s="239">
        <f t="shared" si="6"/>
        <v>0</v>
      </c>
    </row>
    <row r="32" spans="1:22" ht="13">
      <c r="A32" s="21" t="s">
        <v>115</v>
      </c>
      <c r="B32" s="29" t="s">
        <v>48</v>
      </c>
      <c r="C32" s="95">
        <v>-9.9940477102733496</v>
      </c>
      <c r="D32" s="95">
        <v>0</v>
      </c>
      <c r="E32" s="95">
        <f t="shared" si="0"/>
        <v>-9.9940477102733496</v>
      </c>
      <c r="G32" s="223" t="str">
        <f t="shared" si="2"/>
        <v>n.m.</v>
      </c>
      <c r="H32" s="224">
        <f t="shared" si="7"/>
        <v>-9.9940477102733496</v>
      </c>
      <c r="J32" s="223" t="str">
        <f t="shared" si="3"/>
        <v>n.m.</v>
      </c>
      <c r="K32" s="224">
        <f t="shared" si="4"/>
        <v>-9.9940477102733496</v>
      </c>
      <c r="M32" s="232">
        <v>19</v>
      </c>
      <c r="N32" s="95">
        <v>0</v>
      </c>
      <c r="O32" s="95">
        <v>0</v>
      </c>
      <c r="P32" s="95">
        <v>4</v>
      </c>
      <c r="Q32" s="95">
        <v>-7</v>
      </c>
      <c r="S32" s="239">
        <f t="shared" si="5"/>
        <v>0</v>
      </c>
      <c r="T32" s="240">
        <f t="shared" si="1"/>
        <v>-9.9940477102733496</v>
      </c>
      <c r="U32" s="239">
        <f t="shared" si="6"/>
        <v>0</v>
      </c>
    </row>
    <row r="33" spans="1:21" ht="13">
      <c r="A33" s="23" t="s">
        <v>116</v>
      </c>
      <c r="B33" s="28" t="s">
        <v>50</v>
      </c>
      <c r="C33" s="92">
        <v>1558.10214906648</v>
      </c>
      <c r="D33" s="92">
        <v>31.523967689981109</v>
      </c>
      <c r="E33" s="92">
        <f t="shared" si="0"/>
        <v>1526.5781813764988</v>
      </c>
      <c r="G33" s="221">
        <f t="shared" si="2"/>
        <v>2.3048029590597485E-2</v>
      </c>
      <c r="H33" s="222">
        <f t="shared" si="7"/>
        <v>35.102149066480024</v>
      </c>
      <c r="J33" s="221">
        <f t="shared" si="3"/>
        <v>2.3494296628356892E-3</v>
      </c>
      <c r="K33" s="222">
        <f t="shared" si="4"/>
        <v>3.5781813764988328</v>
      </c>
      <c r="M33" s="231">
        <v>20</v>
      </c>
      <c r="N33" s="92">
        <v>1523</v>
      </c>
      <c r="O33" s="92">
        <v>1555</v>
      </c>
      <c r="P33" s="92">
        <v>1685</v>
      </c>
      <c r="Q33" s="92">
        <v>1113</v>
      </c>
      <c r="S33" s="239">
        <f t="shared" si="5"/>
        <v>0</v>
      </c>
      <c r="T33" s="240">
        <f t="shared" si="1"/>
        <v>1558.10214906648</v>
      </c>
      <c r="U33" s="239">
        <f t="shared" si="6"/>
        <v>0</v>
      </c>
    </row>
    <row r="34" spans="1:21" ht="13">
      <c r="A34" s="21" t="s">
        <v>117</v>
      </c>
      <c r="B34" s="29" t="s">
        <v>52</v>
      </c>
      <c r="C34" s="95">
        <v>-223.70977046766001</v>
      </c>
      <c r="D34" s="95">
        <v>-0.17391656064230404</v>
      </c>
      <c r="E34" s="95">
        <f t="shared" si="0"/>
        <v>-223.5358539070177</v>
      </c>
      <c r="G34" s="223">
        <f t="shared" si="2"/>
        <v>-6.3975855783849345E-2</v>
      </c>
      <c r="H34" s="224">
        <f t="shared" si="7"/>
        <v>15.290229532339993</v>
      </c>
      <c r="J34" s="223">
        <f t="shared" si="3"/>
        <v>-6.4703540138001281E-2</v>
      </c>
      <c r="K34" s="224">
        <f t="shared" si="4"/>
        <v>15.464146092982304</v>
      </c>
      <c r="M34" s="232">
        <v>20</v>
      </c>
      <c r="N34" s="95">
        <v>-239</v>
      </c>
      <c r="O34" s="95">
        <v>-234</v>
      </c>
      <c r="P34" s="95">
        <v>-203</v>
      </c>
      <c r="Q34" s="95">
        <v>-353</v>
      </c>
      <c r="S34" s="239">
        <f t="shared" si="5"/>
        <v>0</v>
      </c>
      <c r="T34" s="240">
        <f t="shared" si="1"/>
        <v>-223.70977046766001</v>
      </c>
      <c r="U34" s="239">
        <f t="shared" si="6"/>
        <v>0</v>
      </c>
    </row>
    <row r="35" spans="1:21" ht="13">
      <c r="A35" s="23" t="s">
        <v>118</v>
      </c>
      <c r="B35" s="36" t="s">
        <v>54</v>
      </c>
      <c r="C35" s="93">
        <v>1334.39237859882</v>
      </c>
      <c r="D35" s="93">
        <v>31.350051129338805</v>
      </c>
      <c r="E35" s="93">
        <f>(C35-D35)</f>
        <v>1303.0423274694811</v>
      </c>
      <c r="G35" s="227">
        <f t="shared" si="2"/>
        <v>3.9246400777897206E-2</v>
      </c>
      <c r="H35" s="228">
        <f t="shared" si="7"/>
        <v>50.39237859881996</v>
      </c>
      <c r="J35" s="227">
        <f t="shared" si="3"/>
        <v>1.4830473107072528E-2</v>
      </c>
      <c r="K35" s="228">
        <f t="shared" si="4"/>
        <v>19.042327469481052</v>
      </c>
      <c r="M35" s="234">
        <v>20</v>
      </c>
      <c r="N35" s="93">
        <v>1284</v>
      </c>
      <c r="O35" s="93">
        <v>1322</v>
      </c>
      <c r="P35" s="93">
        <v>1445</v>
      </c>
      <c r="Q35" s="93">
        <v>879</v>
      </c>
      <c r="S35" s="239">
        <f t="shared" si="5"/>
        <v>0</v>
      </c>
      <c r="T35" s="240">
        <f t="shared" si="1"/>
        <v>1334.39237859882</v>
      </c>
      <c r="U35" s="239">
        <f t="shared" si="6"/>
        <v>0</v>
      </c>
    </row>
    <row r="36" spans="1:21" ht="13">
      <c r="A36" s="23" t="s">
        <v>400</v>
      </c>
      <c r="B36" s="36" t="s">
        <v>401</v>
      </c>
      <c r="C36" s="217"/>
      <c r="D36" s="217"/>
      <c r="E36" s="93">
        <f>E35</f>
        <v>1303.0423274694811</v>
      </c>
      <c r="G36" s="217"/>
      <c r="H36" s="217"/>
      <c r="J36" s="217"/>
      <c r="K36" s="230"/>
      <c r="M36" s="235"/>
      <c r="N36" s="216"/>
      <c r="O36" s="236"/>
      <c r="P36" s="236"/>
      <c r="Q36" s="236"/>
      <c r="S36" s="239"/>
      <c r="T36" s="240"/>
      <c r="U36" s="239"/>
    </row>
    <row r="37" spans="1:21" ht="13">
      <c r="A37" s="21"/>
      <c r="B37" s="21"/>
      <c r="S37" s="131"/>
      <c r="T37" s="131"/>
      <c r="U37" s="131"/>
    </row>
    <row r="38" spans="1:21" ht="13">
      <c r="A38" s="197" t="s">
        <v>402</v>
      </c>
      <c r="B38" s="197"/>
      <c r="S38" s="131"/>
      <c r="T38" s="131"/>
      <c r="U38" s="131"/>
    </row>
    <row r="39" spans="1:21" ht="13">
      <c r="A39" s="21"/>
      <c r="B39" s="21"/>
      <c r="S39" s="131"/>
      <c r="T39" s="131"/>
      <c r="U39" s="131"/>
    </row>
    <row r="40" spans="1:21" ht="13">
      <c r="A40" s="21"/>
      <c r="B40" s="21"/>
      <c r="S40" s="131"/>
      <c r="T40" s="131"/>
      <c r="U40" s="131"/>
    </row>
    <row r="41" spans="1:21" ht="13">
      <c r="A41" s="21"/>
      <c r="B41" s="21"/>
      <c r="S41" s="131"/>
      <c r="T41" s="131"/>
      <c r="U41" s="131"/>
    </row>
    <row r="42" spans="1:21" ht="13">
      <c r="A42" s="21"/>
      <c r="S42" s="131"/>
      <c r="T42" s="131"/>
      <c r="U42" s="131"/>
    </row>
    <row r="43" spans="1:21" ht="16" thickBot="1">
      <c r="A43" s="21"/>
      <c r="B43" s="24" t="s">
        <v>119</v>
      </c>
      <c r="C43" s="90"/>
      <c r="D43" s="255"/>
      <c r="E43" s="90"/>
      <c r="F43" s="90"/>
      <c r="G43" s="211"/>
      <c r="H43" s="90"/>
      <c r="I43" s="90"/>
      <c r="J43" s="211"/>
      <c r="K43" s="90"/>
      <c r="L43" s="90"/>
      <c r="M43" s="90"/>
      <c r="N43" s="90"/>
      <c r="O43" s="90"/>
      <c r="P43" s="90"/>
      <c r="Q43" s="90"/>
      <c r="S43" s="131"/>
      <c r="T43" s="131"/>
      <c r="U43" s="131"/>
    </row>
    <row r="44" spans="1:21" ht="15.5">
      <c r="A44" s="21"/>
      <c r="B44" s="198"/>
      <c r="S44" s="131"/>
      <c r="T44" s="131"/>
      <c r="U44" s="131"/>
    </row>
    <row r="45" spans="1:21" ht="13">
      <c r="A45" s="21"/>
      <c r="B45" s="199"/>
      <c r="C45" s="199" t="str">
        <f>C$18</f>
        <v>Stated</v>
      </c>
      <c r="D45" s="212" t="str">
        <f>D$18</f>
        <v>Specific items</v>
      </c>
      <c r="E45" s="199" t="str">
        <f>E$18</f>
        <v>Underlying</v>
      </c>
      <c r="G45" s="274" t="str">
        <f>G$18</f>
        <v>Stated vs. MEAN</v>
      </c>
      <c r="H45" s="219"/>
      <c r="I45" s="88"/>
      <c r="J45" s="274" t="str">
        <f>J$18</f>
        <v>Underlying vs. MEAN</v>
      </c>
      <c r="K45" s="219"/>
      <c r="L45" s="88"/>
      <c r="M45" s="204"/>
      <c r="N45" s="199" t="s">
        <v>425</v>
      </c>
      <c r="O45" s="199" t="str">
        <f>O$18</f>
        <v>MEDIAN</v>
      </c>
      <c r="P45" s="199" t="str">
        <f>P$18</f>
        <v>MAX</v>
      </c>
      <c r="Q45" s="199" t="str">
        <f>Q$18</f>
        <v>MIN</v>
      </c>
      <c r="S45" s="131"/>
      <c r="T45" s="131"/>
      <c r="U45" s="131"/>
    </row>
    <row r="46" spans="1:21" ht="13">
      <c r="A46" s="21"/>
      <c r="B46" s="25" t="str">
        <f>B$19</f>
        <v>€m</v>
      </c>
      <c r="C46" s="61" t="str">
        <f>C$19</f>
        <v>Q4-23</v>
      </c>
      <c r="D46" s="214" t="str">
        <f>D$19</f>
        <v>Q4-23</v>
      </c>
      <c r="E46" s="61" t="str">
        <f>E$19</f>
        <v>Q4-23</v>
      </c>
      <c r="G46" s="220" t="str">
        <f>G$19</f>
        <v>(%)</v>
      </c>
      <c r="H46" s="61" t="str">
        <f>H$19</f>
        <v>€m</v>
      </c>
      <c r="I46" s="88"/>
      <c r="J46" s="220" t="str">
        <f>J$19</f>
        <v>(%)</v>
      </c>
      <c r="K46" s="61" t="str">
        <f>K$19</f>
        <v>€m</v>
      </c>
      <c r="L46" s="88"/>
      <c r="M46" s="204" t="str">
        <f>M$19</f>
        <v>#</v>
      </c>
      <c r="N46" s="61" t="str">
        <f>N$19</f>
        <v>4Q23</v>
      </c>
      <c r="O46" s="61" t="str">
        <f>O$19</f>
        <v>4Q23</v>
      </c>
      <c r="P46" s="61" t="str">
        <f>P$19</f>
        <v>4Q23</v>
      </c>
      <c r="Q46" s="61" t="str">
        <f>Q$19</f>
        <v>4Q23</v>
      </c>
      <c r="S46" s="131"/>
      <c r="T46" s="131"/>
      <c r="U46" s="131"/>
    </row>
    <row r="47" spans="1:21" ht="13">
      <c r="A47" s="21"/>
      <c r="B47" s="26"/>
      <c r="C47" s="88"/>
      <c r="D47" s="21"/>
      <c r="E47" s="88"/>
      <c r="G47" s="210"/>
      <c r="H47" s="88"/>
      <c r="I47" s="88"/>
      <c r="J47" s="210"/>
      <c r="K47" s="88"/>
      <c r="L47" s="88"/>
      <c r="M47" s="88"/>
      <c r="N47" s="88"/>
      <c r="O47" s="88"/>
      <c r="P47" s="88"/>
      <c r="Q47" s="88"/>
      <c r="S47" s="131"/>
      <c r="T47" s="131"/>
      <c r="U47" s="131"/>
    </row>
    <row r="48" spans="1:21" ht="13">
      <c r="A48" s="21" t="s">
        <v>120</v>
      </c>
      <c r="B48" s="28" t="s">
        <v>26</v>
      </c>
      <c r="C48" s="92">
        <v>1554.65051058221</v>
      </c>
      <c r="D48" s="215">
        <v>0</v>
      </c>
      <c r="E48" s="63">
        <f t="shared" ref="E48:E61" si="8">(C48-D48)</f>
        <v>1554.65051058221</v>
      </c>
      <c r="G48" s="221">
        <f t="shared" ref="G48:G61" si="9">IF(ISERROR(C48/N48-1),IF($B$2="FR","ns","n.m."),IF(C48/N48-1&gt;100%,"x "&amp;(ROUND(C48/N48,1)),IF(C48/N48-1&lt;-100%,IF($B$2="FR","ns","n.m."),C48/N48-1)))</f>
        <v>-8.8181518720111374E-2</v>
      </c>
      <c r="H48" s="222">
        <f>IFERROR(($C:$C-$N:$N),"N/A")</f>
        <v>-150.34948941778998</v>
      </c>
      <c r="I48" s="88"/>
      <c r="J48" s="221">
        <f>IF(ISERROR((C48-D48)/N48-1),IF($B$2="FR","ns","n.m."),IF((C48-D48)/N48-1&gt;100%,"x "&amp;(ROUND((C48-D48)/N48,1)),IF((C48-D48)/N48-1&lt;-100%,IF($B$2="FR","ns","n.m."),(C48-D48)/N48-1)))</f>
        <v>-8.8181518720111374E-2</v>
      </c>
      <c r="K48" s="222">
        <f>IFERROR(($C:$C-$D:$D-$N:$N),"N/A")</f>
        <v>-150.34948941778998</v>
      </c>
      <c r="L48" s="88"/>
      <c r="M48" s="231">
        <v>20</v>
      </c>
      <c r="N48" s="63">
        <v>1705</v>
      </c>
      <c r="O48" s="63">
        <v>1712</v>
      </c>
      <c r="P48" s="63">
        <v>1782</v>
      </c>
      <c r="Q48" s="63">
        <v>1604</v>
      </c>
      <c r="S48" s="239">
        <f>C48-(C68+C87+C108)</f>
        <v>3.1832314562052488E-12</v>
      </c>
      <c r="T48" s="240">
        <f t="shared" ref="T48:T61" si="10">C48</f>
        <v>1554.65051058221</v>
      </c>
      <c r="U48" s="239">
        <f t="shared" ref="S48:U49" si="11">E48-(E68+E87+E108)</f>
        <v>3.1832314562052488E-12</v>
      </c>
    </row>
    <row r="49" spans="1:21" ht="13">
      <c r="A49" s="21" t="s">
        <v>121</v>
      </c>
      <c r="B49" s="29" t="s">
        <v>28</v>
      </c>
      <c r="C49" s="95">
        <v>-726.22921536208798</v>
      </c>
      <c r="D49" s="99">
        <v>0</v>
      </c>
      <c r="E49" s="95">
        <f>(C49-D49-D50)</f>
        <v>-726.22921536208798</v>
      </c>
      <c r="G49" s="223">
        <f t="shared" si="9"/>
        <v>-5.1654584080986776E-3</v>
      </c>
      <c r="H49" s="224">
        <f>IFERROR(($C:$C-$N:$N),"N/A")</f>
        <v>3.7707846379120156</v>
      </c>
      <c r="I49" s="88"/>
      <c r="J49" s="223">
        <f>IF(ISERROR(E49/N49-1),IF($B$2="FR","ns","n.m."),IF(E49/N49-1&gt;100%,"x "&amp;(ROUND(E49/N49,1)),IF(E49/N49-1&lt;-100%,IF(B2="FR","ns","n.m."),E49/N49-1)))</f>
        <v>-5.1654584080986776E-3</v>
      </c>
      <c r="K49" s="224">
        <f>IFERROR(($E:$E-$N:$N),"N/A")</f>
        <v>3.7707846379120156</v>
      </c>
      <c r="L49" s="88"/>
      <c r="M49" s="232">
        <v>20</v>
      </c>
      <c r="N49" s="95">
        <v>-730</v>
      </c>
      <c r="O49" s="95">
        <v>-733</v>
      </c>
      <c r="P49" s="95">
        <v>-687</v>
      </c>
      <c r="Q49" s="95">
        <v>-761</v>
      </c>
      <c r="S49" s="239">
        <f t="shared" si="11"/>
        <v>0</v>
      </c>
      <c r="T49" s="240">
        <f t="shared" si="10"/>
        <v>-726.22921536208798</v>
      </c>
      <c r="U49" s="239">
        <f t="shared" si="11"/>
        <v>0</v>
      </c>
    </row>
    <row r="50" spans="1:21" ht="13">
      <c r="A50" s="196" t="s">
        <v>122</v>
      </c>
      <c r="B50" s="31" t="s">
        <v>30</v>
      </c>
      <c r="C50" s="99">
        <v>0</v>
      </c>
      <c r="D50" s="99">
        <v>0</v>
      </c>
      <c r="E50" s="99">
        <f t="shared" si="8"/>
        <v>0</v>
      </c>
      <c r="G50" s="225" t="str">
        <f t="shared" si="9"/>
        <v>n.m.</v>
      </c>
      <c r="H50" s="226"/>
      <c r="I50" s="21"/>
      <c r="J50" s="225"/>
      <c r="K50" s="226"/>
      <c r="L50" s="21"/>
      <c r="M50" s="233"/>
      <c r="N50" s="176"/>
      <c r="O50" s="176"/>
      <c r="P50" s="176"/>
      <c r="Q50" s="176"/>
      <c r="S50" s="241">
        <f>C50-(C89+C110)</f>
        <v>0</v>
      </c>
      <c r="T50" s="242">
        <f t="shared" si="10"/>
        <v>0</v>
      </c>
      <c r="U50" s="241">
        <f>E50-(E89+E110)</f>
        <v>0</v>
      </c>
    </row>
    <row r="51" spans="1:21" ht="13">
      <c r="A51" s="21" t="s">
        <v>123</v>
      </c>
      <c r="B51" s="28" t="s">
        <v>32</v>
      </c>
      <c r="C51" s="63">
        <v>828.42129522012101</v>
      </c>
      <c r="D51" s="244">
        <v>0</v>
      </c>
      <c r="E51" s="63">
        <f t="shared" si="8"/>
        <v>828.42129522012101</v>
      </c>
      <c r="G51" s="221">
        <f t="shared" si="9"/>
        <v>-0.15033713310756824</v>
      </c>
      <c r="H51" s="222">
        <f t="shared" ref="H51:H61" si="12">IFERROR(($C:$C-$N:$N),"N/A")</f>
        <v>-146.57870477987899</v>
      </c>
      <c r="I51" s="88"/>
      <c r="J51" s="221">
        <f t="shared" ref="J51:J61" si="13">IF(ISERROR((C51-D51)/N51-1),IF($B$2="FR","ns","n.m."),IF((C51-D51)/N51-1&gt;100%,"x "&amp;(ROUND((C51-D51)/N51,1)),IF((C51-D51)/N51-1&lt;-100%,IF($B$2="FR","ns","n.m."),(C51-D51)/N51-1)))</f>
        <v>-0.15033713310756824</v>
      </c>
      <c r="K51" s="222">
        <f t="shared" ref="K51:K61" si="14">IFERROR(($C:$C-$D:$D-$N:$N),"N/A")</f>
        <v>-146.57870477987899</v>
      </c>
      <c r="L51" s="88"/>
      <c r="M51" s="231">
        <v>20</v>
      </c>
      <c r="N51" s="63">
        <v>975</v>
      </c>
      <c r="O51" s="63">
        <v>975</v>
      </c>
      <c r="P51" s="63">
        <v>1087</v>
      </c>
      <c r="Q51" s="63">
        <v>871</v>
      </c>
      <c r="S51" s="239">
        <f t="shared" ref="S51:U61" si="15">C51-(C70+C90+C111)</f>
        <v>0</v>
      </c>
      <c r="T51" s="240">
        <f t="shared" si="10"/>
        <v>828.42129522012101</v>
      </c>
      <c r="U51" s="239">
        <f t="shared" si="15"/>
        <v>0</v>
      </c>
    </row>
    <row r="52" spans="1:21" ht="13">
      <c r="A52" s="21" t="s">
        <v>124</v>
      </c>
      <c r="B52" s="29" t="s">
        <v>34</v>
      </c>
      <c r="C52" s="101">
        <v>-4.1525182556067399</v>
      </c>
      <c r="D52" s="67">
        <v>0</v>
      </c>
      <c r="E52" s="101">
        <f t="shared" si="8"/>
        <v>-4.1525182556067399</v>
      </c>
      <c r="G52" s="223">
        <f t="shared" si="9"/>
        <v>-0.30791362406554335</v>
      </c>
      <c r="H52" s="224">
        <f t="shared" si="12"/>
        <v>1.8474817443932601</v>
      </c>
      <c r="I52" s="88"/>
      <c r="J52" s="223">
        <f t="shared" si="13"/>
        <v>-0.30791362406554335</v>
      </c>
      <c r="K52" s="224">
        <f t="shared" si="14"/>
        <v>1.8474817443932601</v>
      </c>
      <c r="L52" s="88"/>
      <c r="M52" s="232">
        <v>20</v>
      </c>
      <c r="N52" s="101">
        <v>-6</v>
      </c>
      <c r="O52" s="101">
        <v>-5</v>
      </c>
      <c r="P52" s="101">
        <v>2</v>
      </c>
      <c r="Q52" s="101">
        <v>-29</v>
      </c>
      <c r="S52" s="239">
        <f t="shared" si="15"/>
        <v>0</v>
      </c>
      <c r="T52" s="240">
        <f t="shared" si="10"/>
        <v>-4.1525182556067399</v>
      </c>
      <c r="U52" s="239">
        <f t="shared" si="15"/>
        <v>0</v>
      </c>
    </row>
    <row r="53" spans="1:21" ht="13">
      <c r="A53" s="21" t="s">
        <v>125</v>
      </c>
      <c r="B53" s="29" t="s">
        <v>38</v>
      </c>
      <c r="C53" s="101">
        <v>28.788335681487698</v>
      </c>
      <c r="D53" s="67">
        <v>0</v>
      </c>
      <c r="E53" s="101">
        <f t="shared" si="8"/>
        <v>28.788335681487698</v>
      </c>
      <c r="G53" s="223">
        <f t="shared" si="9"/>
        <v>0.19951398672865417</v>
      </c>
      <c r="H53" s="224">
        <f t="shared" si="12"/>
        <v>4.7883356814876983</v>
      </c>
      <c r="I53" s="88"/>
      <c r="J53" s="223">
        <f t="shared" si="13"/>
        <v>0.19951398672865417</v>
      </c>
      <c r="K53" s="224">
        <f t="shared" si="14"/>
        <v>4.7883356814876983</v>
      </c>
      <c r="L53" s="88"/>
      <c r="M53" s="232">
        <v>20</v>
      </c>
      <c r="N53" s="101">
        <v>24</v>
      </c>
      <c r="O53" s="101">
        <v>25</v>
      </c>
      <c r="P53" s="101">
        <v>27</v>
      </c>
      <c r="Q53" s="101">
        <v>19</v>
      </c>
      <c r="S53" s="239">
        <f t="shared" si="15"/>
        <v>0</v>
      </c>
      <c r="T53" s="240">
        <f t="shared" si="10"/>
        <v>28.788335681487698</v>
      </c>
      <c r="U53" s="239">
        <f t="shared" si="15"/>
        <v>0</v>
      </c>
    </row>
    <row r="54" spans="1:21" ht="13">
      <c r="A54" s="21" t="s">
        <v>126</v>
      </c>
      <c r="B54" s="29" t="s">
        <v>40</v>
      </c>
      <c r="C54" s="101">
        <v>-5.2605210751862197</v>
      </c>
      <c r="D54" s="67">
        <v>0</v>
      </c>
      <c r="E54" s="101">
        <f t="shared" si="8"/>
        <v>-5.2605210751862197</v>
      </c>
      <c r="G54" s="223">
        <f t="shared" si="9"/>
        <v>-0.64929859498758535</v>
      </c>
      <c r="H54" s="224">
        <f t="shared" si="12"/>
        <v>9.7394789248137812</v>
      </c>
      <c r="I54" s="88"/>
      <c r="J54" s="223">
        <f t="shared" si="13"/>
        <v>-0.64929859498758535</v>
      </c>
      <c r="K54" s="224">
        <f t="shared" si="14"/>
        <v>9.7394789248137812</v>
      </c>
      <c r="L54" s="88"/>
      <c r="M54" s="232">
        <v>19</v>
      </c>
      <c r="N54" s="101">
        <v>-15</v>
      </c>
      <c r="O54" s="101">
        <v>0</v>
      </c>
      <c r="P54" s="101">
        <v>1</v>
      </c>
      <c r="Q54" s="101">
        <v>-279</v>
      </c>
      <c r="S54" s="239">
        <f t="shared" si="15"/>
        <v>0</v>
      </c>
      <c r="T54" s="240">
        <f t="shared" si="10"/>
        <v>-5.2605210751862197</v>
      </c>
      <c r="U54" s="239">
        <f t="shared" si="15"/>
        <v>0</v>
      </c>
    </row>
    <row r="55" spans="1:21" ht="13">
      <c r="A55" s="21" t="s">
        <v>127</v>
      </c>
      <c r="B55" s="29" t="s">
        <v>42</v>
      </c>
      <c r="C55" s="101">
        <v>0</v>
      </c>
      <c r="D55" s="67">
        <v>0</v>
      </c>
      <c r="E55" s="101">
        <f t="shared" si="8"/>
        <v>0</v>
      </c>
      <c r="G55" s="223" t="str">
        <f t="shared" si="9"/>
        <v>n.m.</v>
      </c>
      <c r="H55" s="224">
        <f t="shared" si="12"/>
        <v>0</v>
      </c>
      <c r="I55" s="88"/>
      <c r="J55" s="223" t="str">
        <f t="shared" si="13"/>
        <v>n.m.</v>
      </c>
      <c r="K55" s="224">
        <f t="shared" si="14"/>
        <v>0</v>
      </c>
      <c r="L55" s="88"/>
      <c r="M55" s="232">
        <v>17</v>
      </c>
      <c r="N55" s="101">
        <v>0</v>
      </c>
      <c r="O55" s="101">
        <v>0</v>
      </c>
      <c r="P55" s="101">
        <v>0</v>
      </c>
      <c r="Q55" s="101">
        <v>0</v>
      </c>
      <c r="S55" s="239">
        <f t="shared" si="15"/>
        <v>0</v>
      </c>
      <c r="T55" s="240">
        <f t="shared" si="10"/>
        <v>0</v>
      </c>
      <c r="U55" s="239">
        <f t="shared" si="15"/>
        <v>0</v>
      </c>
    </row>
    <row r="56" spans="1:21" ht="13">
      <c r="A56" s="21" t="s">
        <v>128</v>
      </c>
      <c r="B56" s="28" t="s">
        <v>44</v>
      </c>
      <c r="C56" s="63">
        <v>847.79659157081505</v>
      </c>
      <c r="D56" s="244">
        <v>0</v>
      </c>
      <c r="E56" s="63">
        <f t="shared" si="8"/>
        <v>847.79659157081505</v>
      </c>
      <c r="G56" s="221">
        <f t="shared" si="9"/>
        <v>-0.13401778184799285</v>
      </c>
      <c r="H56" s="222">
        <f t="shared" si="12"/>
        <v>-131.20340842918495</v>
      </c>
      <c r="I56" s="88"/>
      <c r="J56" s="221">
        <f t="shared" si="13"/>
        <v>-0.13401778184799285</v>
      </c>
      <c r="K56" s="222">
        <f t="shared" si="14"/>
        <v>-131.20340842918495</v>
      </c>
      <c r="L56" s="88"/>
      <c r="M56" s="231">
        <v>20</v>
      </c>
      <c r="N56" s="63">
        <v>979</v>
      </c>
      <c r="O56" s="63">
        <v>992</v>
      </c>
      <c r="P56" s="63">
        <v>1054</v>
      </c>
      <c r="Q56" s="63">
        <v>836</v>
      </c>
      <c r="S56" s="239">
        <f t="shared" si="15"/>
        <v>0</v>
      </c>
      <c r="T56" s="240">
        <f t="shared" si="10"/>
        <v>847.79659157081505</v>
      </c>
      <c r="U56" s="239">
        <f t="shared" si="15"/>
        <v>0</v>
      </c>
    </row>
    <row r="57" spans="1:21" ht="13">
      <c r="A57" s="21" t="s">
        <v>129</v>
      </c>
      <c r="B57" s="29" t="s">
        <v>46</v>
      </c>
      <c r="C57" s="75">
        <v>-172.640473486753</v>
      </c>
      <c r="D57" s="245">
        <v>0</v>
      </c>
      <c r="E57" s="75">
        <f t="shared" si="8"/>
        <v>-172.640473486753</v>
      </c>
      <c r="G57" s="223">
        <f t="shared" si="9"/>
        <v>-0.25905376185942919</v>
      </c>
      <c r="H57" s="224">
        <f t="shared" si="12"/>
        <v>60.359526513247005</v>
      </c>
      <c r="I57" s="88"/>
      <c r="J57" s="223">
        <f t="shared" si="13"/>
        <v>-0.25905376185942919</v>
      </c>
      <c r="K57" s="224">
        <f t="shared" si="14"/>
        <v>60.359526513247005</v>
      </c>
      <c r="L57" s="88"/>
      <c r="M57" s="232">
        <v>20</v>
      </c>
      <c r="N57" s="75">
        <v>-233</v>
      </c>
      <c r="O57" s="75">
        <v>-231</v>
      </c>
      <c r="P57" s="75">
        <v>-206</v>
      </c>
      <c r="Q57" s="75">
        <v>-278</v>
      </c>
      <c r="S57" s="239">
        <f t="shared" si="15"/>
        <v>0</v>
      </c>
      <c r="T57" s="240">
        <f t="shared" si="10"/>
        <v>-172.640473486753</v>
      </c>
      <c r="U57" s="239">
        <f t="shared" si="15"/>
        <v>0</v>
      </c>
    </row>
    <row r="58" spans="1:21" ht="13">
      <c r="A58" s="21" t="s">
        <v>130</v>
      </c>
      <c r="B58" s="29" t="s">
        <v>48</v>
      </c>
      <c r="C58" s="101">
        <v>0</v>
      </c>
      <c r="D58" s="67">
        <v>0</v>
      </c>
      <c r="E58" s="101">
        <f t="shared" si="8"/>
        <v>0</v>
      </c>
      <c r="G58" s="223" t="str">
        <f t="shared" si="9"/>
        <v>n.m.</v>
      </c>
      <c r="H58" s="224">
        <f t="shared" si="12"/>
        <v>0</v>
      </c>
      <c r="I58" s="88"/>
      <c r="J58" s="223" t="str">
        <f t="shared" si="13"/>
        <v>n.m.</v>
      </c>
      <c r="K58" s="224">
        <f t="shared" si="14"/>
        <v>0</v>
      </c>
      <c r="L58" s="88"/>
      <c r="M58" s="232">
        <v>19</v>
      </c>
      <c r="N58" s="101">
        <v>0</v>
      </c>
      <c r="O58" s="101">
        <v>0</v>
      </c>
      <c r="P58" s="101">
        <v>1</v>
      </c>
      <c r="Q58" s="101">
        <v>-1</v>
      </c>
      <c r="S58" s="239">
        <f t="shared" si="15"/>
        <v>0</v>
      </c>
      <c r="T58" s="240">
        <f t="shared" si="10"/>
        <v>0</v>
      </c>
      <c r="U58" s="239">
        <f t="shared" si="15"/>
        <v>0</v>
      </c>
    </row>
    <row r="59" spans="1:21" ht="13">
      <c r="A59" s="21" t="s">
        <v>131</v>
      </c>
      <c r="B59" s="28" t="s">
        <v>50</v>
      </c>
      <c r="C59" s="63">
        <v>675.156118084063</v>
      </c>
      <c r="D59" s="244">
        <v>0</v>
      </c>
      <c r="E59" s="63">
        <f t="shared" si="8"/>
        <v>675.156118084063</v>
      </c>
      <c r="G59" s="221">
        <f t="shared" si="9"/>
        <v>-9.3750177068371854E-2</v>
      </c>
      <c r="H59" s="222">
        <f t="shared" si="12"/>
        <v>-69.843881915937004</v>
      </c>
      <c r="I59" s="88"/>
      <c r="J59" s="221">
        <f t="shared" si="13"/>
        <v>-9.3750177068371854E-2</v>
      </c>
      <c r="K59" s="222">
        <f t="shared" si="14"/>
        <v>-69.843881915937004</v>
      </c>
      <c r="L59" s="88"/>
      <c r="M59" s="231">
        <v>20</v>
      </c>
      <c r="N59" s="63">
        <v>745</v>
      </c>
      <c r="O59" s="63">
        <v>756</v>
      </c>
      <c r="P59" s="63">
        <v>837</v>
      </c>
      <c r="Q59" s="63">
        <v>626</v>
      </c>
      <c r="S59" s="239">
        <f t="shared" si="15"/>
        <v>0</v>
      </c>
      <c r="T59" s="240">
        <f t="shared" si="10"/>
        <v>675.156118084063</v>
      </c>
      <c r="U59" s="239">
        <f t="shared" si="15"/>
        <v>0</v>
      </c>
    </row>
    <row r="60" spans="1:21" ht="13">
      <c r="A60" s="21" t="s">
        <v>132</v>
      </c>
      <c r="B60" s="29" t="s">
        <v>52</v>
      </c>
      <c r="C60" s="101">
        <v>-129.51337913520399</v>
      </c>
      <c r="D60" s="67">
        <v>0</v>
      </c>
      <c r="E60" s="101">
        <f t="shared" si="8"/>
        <v>-129.51337913520399</v>
      </c>
      <c r="G60" s="223">
        <f t="shared" si="9"/>
        <v>9.7571009620372795E-2</v>
      </c>
      <c r="H60" s="224">
        <f t="shared" si="12"/>
        <v>-11.513379135203991</v>
      </c>
      <c r="I60" s="88"/>
      <c r="J60" s="223">
        <f t="shared" si="13"/>
        <v>9.7571009620372795E-2</v>
      </c>
      <c r="K60" s="224">
        <f t="shared" si="14"/>
        <v>-11.513379135203991</v>
      </c>
      <c r="L60" s="88"/>
      <c r="M60" s="232">
        <v>20</v>
      </c>
      <c r="N60" s="101">
        <v>-118</v>
      </c>
      <c r="O60" s="101">
        <v>-115</v>
      </c>
      <c r="P60" s="101">
        <v>-102</v>
      </c>
      <c r="Q60" s="101">
        <v>-164</v>
      </c>
      <c r="S60" s="239">
        <f t="shared" si="15"/>
        <v>0</v>
      </c>
      <c r="T60" s="240">
        <f t="shared" si="10"/>
        <v>-129.51337913520399</v>
      </c>
      <c r="U60" s="239">
        <f t="shared" si="15"/>
        <v>0</v>
      </c>
    </row>
    <row r="61" spans="1:21" ht="13">
      <c r="A61" s="21" t="s">
        <v>133</v>
      </c>
      <c r="B61" s="36" t="s">
        <v>54</v>
      </c>
      <c r="C61" s="64">
        <v>545.64273894885901</v>
      </c>
      <c r="D61" s="246">
        <v>0</v>
      </c>
      <c r="E61" s="64">
        <f t="shared" si="8"/>
        <v>545.64273894885901</v>
      </c>
      <c r="G61" s="227">
        <f t="shared" si="9"/>
        <v>-0.13114213543175313</v>
      </c>
      <c r="H61" s="228">
        <f t="shared" si="12"/>
        <v>-82.357261051140995</v>
      </c>
      <c r="I61" s="88"/>
      <c r="J61" s="227">
        <f t="shared" si="13"/>
        <v>-0.13114213543175313</v>
      </c>
      <c r="K61" s="228">
        <f t="shared" si="14"/>
        <v>-82.357261051140995</v>
      </c>
      <c r="L61" s="88"/>
      <c r="M61" s="234">
        <v>20</v>
      </c>
      <c r="N61" s="64">
        <v>628</v>
      </c>
      <c r="O61" s="64">
        <v>643</v>
      </c>
      <c r="P61" s="64">
        <v>674</v>
      </c>
      <c r="Q61" s="64">
        <v>492</v>
      </c>
      <c r="S61" s="239">
        <f t="shared" si="15"/>
        <v>0</v>
      </c>
      <c r="T61" s="240">
        <f t="shared" si="10"/>
        <v>545.64273894885901</v>
      </c>
      <c r="U61" s="239">
        <f t="shared" si="15"/>
        <v>0</v>
      </c>
    </row>
    <row r="62" spans="1:21" ht="13">
      <c r="A62" s="197" t="s">
        <v>402</v>
      </c>
      <c r="B62" s="197"/>
      <c r="C62" s="247"/>
      <c r="D62" s="248" t="s">
        <v>631</v>
      </c>
      <c r="E62" s="247"/>
      <c r="G62" s="275"/>
      <c r="H62" s="276"/>
      <c r="I62" s="276"/>
      <c r="J62" s="275"/>
      <c r="K62" s="276"/>
      <c r="L62" s="276"/>
      <c r="M62" s="247"/>
      <c r="N62" s="247"/>
      <c r="O62" s="247"/>
      <c r="P62" s="247"/>
      <c r="Q62" s="247"/>
      <c r="S62" s="131"/>
      <c r="T62" s="131"/>
      <c r="U62" s="131"/>
    </row>
    <row r="63" spans="1:21" ht="16" thickBot="1">
      <c r="A63" s="21"/>
      <c r="B63" s="102" t="s">
        <v>134</v>
      </c>
      <c r="C63" s="103"/>
      <c r="D63" s="249"/>
      <c r="E63" s="103"/>
      <c r="G63" s="277"/>
      <c r="H63" s="103"/>
      <c r="I63" s="103"/>
      <c r="J63" s="277"/>
      <c r="K63" s="103"/>
      <c r="L63" s="103"/>
      <c r="M63" s="103"/>
      <c r="N63" s="103"/>
      <c r="O63" s="103"/>
      <c r="P63" s="103"/>
      <c r="Q63" s="103"/>
      <c r="S63" s="131"/>
      <c r="T63" s="131"/>
      <c r="U63" s="131"/>
    </row>
    <row r="64" spans="1:21" ht="15.5">
      <c r="A64" s="21"/>
      <c r="B64" s="200"/>
      <c r="C64" s="250"/>
      <c r="D64" s="108"/>
      <c r="E64" s="250"/>
      <c r="G64" s="278"/>
      <c r="H64" s="250"/>
      <c r="I64" s="250"/>
      <c r="J64" s="278"/>
      <c r="K64" s="250"/>
      <c r="L64" s="250"/>
      <c r="M64" s="250"/>
      <c r="N64" s="250"/>
      <c r="O64" s="250"/>
      <c r="P64" s="250"/>
      <c r="Q64" s="250"/>
      <c r="S64" s="131"/>
      <c r="T64" s="131"/>
      <c r="U64" s="131"/>
    </row>
    <row r="65" spans="1:21" ht="13">
      <c r="A65" s="21"/>
      <c r="B65" s="201"/>
      <c r="C65" s="201" t="str">
        <f>C$18</f>
        <v>Stated</v>
      </c>
      <c r="D65" s="251" t="str">
        <f>D$18</f>
        <v>Specific items</v>
      </c>
      <c r="E65" s="201" t="str">
        <f>E$18</f>
        <v>Underlying</v>
      </c>
      <c r="G65" s="279" t="str">
        <f>G$18</f>
        <v>Stated vs. MEAN</v>
      </c>
      <c r="H65" s="280"/>
      <c r="I65" s="88"/>
      <c r="J65" s="279" t="str">
        <f>J$18</f>
        <v>Underlying vs. MEAN</v>
      </c>
      <c r="K65" s="280"/>
      <c r="L65" s="88"/>
      <c r="M65" s="203"/>
      <c r="N65" s="105" t="str">
        <f>N$18</f>
        <v>MEAN</v>
      </c>
      <c r="O65" s="201" t="str">
        <f>O$18</f>
        <v>MEDIAN</v>
      </c>
      <c r="P65" s="201" t="str">
        <f>P$18</f>
        <v>MAX</v>
      </c>
      <c r="Q65" s="201" t="str">
        <f>Q$18</f>
        <v>MIN</v>
      </c>
      <c r="S65" s="131"/>
      <c r="T65" s="131"/>
      <c r="U65" s="131"/>
    </row>
    <row r="66" spans="1:21" ht="13">
      <c r="A66" s="21"/>
      <c r="B66" s="104" t="str">
        <f>B$19</f>
        <v>€m</v>
      </c>
      <c r="C66" s="105" t="str">
        <f>C$19</f>
        <v>Q4-23</v>
      </c>
      <c r="D66" s="252" t="str">
        <f>D$19</f>
        <v>Q4-23</v>
      </c>
      <c r="E66" s="105" t="str">
        <f>E$19</f>
        <v>Q4-23</v>
      </c>
      <c r="G66" s="281" t="str">
        <f>G$19</f>
        <v>(%)</v>
      </c>
      <c r="H66" s="105" t="str">
        <f>H$19</f>
        <v>€m</v>
      </c>
      <c r="I66" s="88"/>
      <c r="J66" s="281" t="str">
        <f>J$19</f>
        <v>(%)</v>
      </c>
      <c r="K66" s="105" t="str">
        <f>K$19</f>
        <v>€m</v>
      </c>
      <c r="L66" s="88"/>
      <c r="M66" s="201" t="str">
        <f>M$19</f>
        <v>#</v>
      </c>
      <c r="N66" s="105" t="str">
        <f>N$19</f>
        <v>4Q23</v>
      </c>
      <c r="O66" s="105" t="str">
        <f>O$19</f>
        <v>4Q23</v>
      </c>
      <c r="P66" s="105" t="str">
        <f>P$19</f>
        <v>4Q23</v>
      </c>
      <c r="Q66" s="105" t="str">
        <f>Q$19</f>
        <v>4Q23</v>
      </c>
      <c r="S66" s="131"/>
      <c r="T66" s="131"/>
      <c r="U66" s="131"/>
    </row>
    <row r="67" spans="1:21" ht="13">
      <c r="A67" s="21"/>
      <c r="B67" s="26"/>
      <c r="C67" s="88"/>
      <c r="D67" s="21"/>
      <c r="E67" s="88"/>
      <c r="G67" s="210"/>
      <c r="H67" s="88"/>
      <c r="I67" s="88"/>
      <c r="J67" s="210"/>
      <c r="K67" s="88"/>
      <c r="L67" s="88"/>
      <c r="M67" s="88"/>
      <c r="N67" s="88"/>
      <c r="O67" s="88"/>
      <c r="P67" s="88"/>
      <c r="Q67" s="88"/>
      <c r="S67" s="131"/>
      <c r="T67" s="131"/>
      <c r="U67" s="131"/>
    </row>
    <row r="68" spans="1:21" ht="13">
      <c r="A68" s="21" t="s">
        <v>135</v>
      </c>
      <c r="B68" s="28" t="s">
        <v>26</v>
      </c>
      <c r="C68" s="92">
        <v>521.08259526849099</v>
      </c>
      <c r="D68" s="215">
        <v>0</v>
      </c>
      <c r="E68" s="77">
        <f>(C68-D68)</f>
        <v>521.08259526849099</v>
      </c>
      <c r="G68" s="221">
        <f t="shared" ref="G68:G80" si="16">IF(ISERROR(C68/N68-1),IF($B$2="FR","ns","n.m."),IF(C68/N68-1&gt;100%,"x "&amp;(ROUND(C68/N68,1)),IF(C68/N68-1&lt;-100%,IF($B$2="FR","ns","n.m."),C68/N68-1)))</f>
        <v>-0.20323762191362238</v>
      </c>
      <c r="H68" s="222">
        <f t="shared" ref="H68:H80" si="17">IFERROR(($C:$C-$N:$N),"N/A")</f>
        <v>-132.91740473150901</v>
      </c>
      <c r="I68" s="88"/>
      <c r="J68" s="221">
        <f t="shared" ref="J68:J80" si="18">IF(ISERROR((C68-D68)/N68-1),IF($B$2="FR","ns","n.m."),IF((C68-D68)/N68-1&gt;100%,"x "&amp;(ROUND((C68-D68)/N68,1)),IF((C68-D68)/N68-1&lt;-100%,IF($B$2="FR","ns","n.m."),(C68-D68)/N68-1)))</f>
        <v>-0.20323762191362238</v>
      </c>
      <c r="K68" s="222">
        <f t="shared" ref="K68:K80" si="19">IFERROR(($C:$C-$D:$D-$N:$N),"N/A")</f>
        <v>-132.91740473150901</v>
      </c>
      <c r="L68" s="88"/>
      <c r="M68" s="231">
        <v>20</v>
      </c>
      <c r="N68" s="77">
        <v>654</v>
      </c>
      <c r="O68" s="77">
        <v>651</v>
      </c>
      <c r="P68" s="77">
        <v>739</v>
      </c>
      <c r="Q68" s="77">
        <v>568</v>
      </c>
      <c r="S68" s="131"/>
      <c r="T68" s="131"/>
      <c r="U68" s="131"/>
    </row>
    <row r="69" spans="1:21" ht="13">
      <c r="A69" s="21" t="s">
        <v>136</v>
      </c>
      <c r="B69" s="29" t="s">
        <v>28</v>
      </c>
      <c r="C69" s="75">
        <v>-74.571677207375998</v>
      </c>
      <c r="D69" s="245">
        <v>0</v>
      </c>
      <c r="E69" s="75">
        <f>(C69-D69)</f>
        <v>-74.571677207375998</v>
      </c>
      <c r="G69" s="223">
        <f t="shared" si="16"/>
        <v>-0.12268615050145881</v>
      </c>
      <c r="H69" s="224">
        <f>IFERROR(($C:$C-$N:$N),"N/A")</f>
        <v>10.428322792624002</v>
      </c>
      <c r="I69" s="88"/>
      <c r="J69" s="223">
        <f>IF(ISERROR(E69/N69-1),IF($B$2="FR","ns","n.m."),IF(E69/N69-1&gt;100%,"x "&amp;(ROUND(E69/N69,1)),IF(E69/N69-1&lt;-100%,IF(B2="FR","ns","n.m."),E69/N69-1)))</f>
        <v>-0.12268615050145881</v>
      </c>
      <c r="K69" s="224">
        <f>IFERROR(($E:$E-$N:$N),"N/A")</f>
        <v>10.428322792624002</v>
      </c>
      <c r="L69" s="88"/>
      <c r="M69" s="232">
        <v>20</v>
      </c>
      <c r="N69" s="75">
        <v>-85</v>
      </c>
      <c r="O69" s="75">
        <v>-83</v>
      </c>
      <c r="P69" s="75">
        <v>-70</v>
      </c>
      <c r="Q69" s="75">
        <v>-122</v>
      </c>
      <c r="S69" s="131"/>
      <c r="T69" s="131"/>
      <c r="U69" s="131"/>
    </row>
    <row r="70" spans="1:21" ht="13">
      <c r="A70" s="21" t="s">
        <v>137</v>
      </c>
      <c r="B70" s="28" t="s">
        <v>32</v>
      </c>
      <c r="C70" s="77">
        <v>446.51091806111498</v>
      </c>
      <c r="D70" s="253">
        <v>0</v>
      </c>
      <c r="E70" s="77">
        <f t="shared" ref="E70:E80" si="20">(C70-D70)</f>
        <v>446.51091806111498</v>
      </c>
      <c r="G70" s="221">
        <f t="shared" si="16"/>
        <v>-0.21527079426869067</v>
      </c>
      <c r="H70" s="222">
        <f t="shared" si="17"/>
        <v>-122.48908193888502</v>
      </c>
      <c r="I70" s="88"/>
      <c r="J70" s="221">
        <f t="shared" si="18"/>
        <v>-0.21527079426869067</v>
      </c>
      <c r="K70" s="222">
        <f t="shared" si="19"/>
        <v>-122.48908193888502</v>
      </c>
      <c r="L70" s="88"/>
      <c r="M70" s="231">
        <v>20</v>
      </c>
      <c r="N70" s="77">
        <v>569</v>
      </c>
      <c r="O70" s="77">
        <v>570</v>
      </c>
      <c r="P70" s="77">
        <v>645</v>
      </c>
      <c r="Q70" s="77">
        <v>482</v>
      </c>
      <c r="S70" s="131"/>
      <c r="T70" s="131"/>
      <c r="U70" s="131"/>
    </row>
    <row r="71" spans="1:21" ht="13">
      <c r="A71" s="21" t="s">
        <v>138</v>
      </c>
      <c r="B71" s="29" t="s">
        <v>34</v>
      </c>
      <c r="C71" s="75">
        <v>0.32074038334263399</v>
      </c>
      <c r="D71" s="245">
        <v>0</v>
      </c>
      <c r="E71" s="75">
        <f t="shared" si="20"/>
        <v>0.32074038334263399</v>
      </c>
      <c r="G71" s="223" t="str">
        <f t="shared" si="16"/>
        <v>n.m.</v>
      </c>
      <c r="H71" s="224">
        <f t="shared" si="17"/>
        <v>0.32074038334263399</v>
      </c>
      <c r="I71" s="88"/>
      <c r="J71" s="223" t="str">
        <f t="shared" si="18"/>
        <v>n.m.</v>
      </c>
      <c r="K71" s="224">
        <f t="shared" si="19"/>
        <v>0.32074038334263399</v>
      </c>
      <c r="L71" s="88"/>
      <c r="M71" s="232">
        <v>20</v>
      </c>
      <c r="N71" s="75">
        <v>0</v>
      </c>
      <c r="O71" s="75">
        <v>0</v>
      </c>
      <c r="P71" s="75">
        <v>3</v>
      </c>
      <c r="Q71" s="75">
        <v>-2</v>
      </c>
      <c r="S71" s="131"/>
      <c r="T71" s="131"/>
      <c r="U71" s="131"/>
    </row>
    <row r="72" spans="1:21" ht="13">
      <c r="A72" s="21" t="s">
        <v>139</v>
      </c>
      <c r="B72" s="29" t="s">
        <v>38</v>
      </c>
      <c r="C72" s="75">
        <v>0</v>
      </c>
      <c r="D72" s="245">
        <v>0</v>
      </c>
      <c r="E72" s="75">
        <f t="shared" si="20"/>
        <v>0</v>
      </c>
      <c r="G72" s="223" t="str">
        <f t="shared" si="16"/>
        <v>n.m.</v>
      </c>
      <c r="H72" s="224">
        <f t="shared" si="17"/>
        <v>0</v>
      </c>
      <c r="I72" s="88"/>
      <c r="J72" s="223" t="str">
        <f t="shared" si="18"/>
        <v>n.m.</v>
      </c>
      <c r="K72" s="224">
        <f t="shared" si="19"/>
        <v>0</v>
      </c>
      <c r="L72" s="88"/>
      <c r="M72" s="232">
        <v>20</v>
      </c>
      <c r="N72" s="75">
        <v>0</v>
      </c>
      <c r="O72" s="75">
        <v>0</v>
      </c>
      <c r="P72" s="75">
        <v>1</v>
      </c>
      <c r="Q72" s="75">
        <v>0</v>
      </c>
      <c r="S72" s="131"/>
      <c r="T72" s="131"/>
      <c r="U72" s="131"/>
    </row>
    <row r="73" spans="1:21" ht="13">
      <c r="A73" s="21" t="s">
        <v>140</v>
      </c>
      <c r="B73" s="29" t="s">
        <v>40</v>
      </c>
      <c r="C73" s="75">
        <v>-1.2082563591603901E-2</v>
      </c>
      <c r="D73" s="245">
        <v>0</v>
      </c>
      <c r="E73" s="75">
        <f t="shared" si="20"/>
        <v>-1.2082563591603901E-2</v>
      </c>
      <c r="G73" s="223" t="str">
        <f t="shared" si="16"/>
        <v>n.m.</v>
      </c>
      <c r="H73" s="224">
        <f t="shared" si="17"/>
        <v>-1.2082563591603901E-2</v>
      </c>
      <c r="I73" s="88"/>
      <c r="J73" s="223" t="str">
        <f t="shared" si="18"/>
        <v>n.m.</v>
      </c>
      <c r="K73" s="224">
        <f t="shared" si="19"/>
        <v>-1.2082563591603901E-2</v>
      </c>
      <c r="L73" s="88"/>
      <c r="M73" s="232">
        <v>19</v>
      </c>
      <c r="N73" s="75">
        <v>0</v>
      </c>
      <c r="O73" s="75">
        <v>0</v>
      </c>
      <c r="P73" s="75">
        <v>0</v>
      </c>
      <c r="Q73" s="75">
        <v>0</v>
      </c>
      <c r="S73" s="131"/>
      <c r="T73" s="131"/>
      <c r="U73" s="131"/>
    </row>
    <row r="74" spans="1:21" ht="13">
      <c r="A74" s="21" t="s">
        <v>141</v>
      </c>
      <c r="B74" s="29" t="s">
        <v>42</v>
      </c>
      <c r="C74" s="75">
        <v>0</v>
      </c>
      <c r="D74" s="245">
        <v>0</v>
      </c>
      <c r="E74" s="75">
        <f t="shared" si="20"/>
        <v>0</v>
      </c>
      <c r="G74" s="223" t="str">
        <f t="shared" si="16"/>
        <v>n.m.</v>
      </c>
      <c r="H74" s="224">
        <f t="shared" si="17"/>
        <v>0</v>
      </c>
      <c r="I74" s="88"/>
      <c r="J74" s="223" t="str">
        <f t="shared" si="18"/>
        <v>n.m.</v>
      </c>
      <c r="K74" s="224">
        <f t="shared" si="19"/>
        <v>0</v>
      </c>
      <c r="L74" s="88"/>
      <c r="M74" s="232">
        <v>17</v>
      </c>
      <c r="N74" s="75">
        <v>0</v>
      </c>
      <c r="O74" s="75">
        <v>0</v>
      </c>
      <c r="P74" s="75">
        <v>0</v>
      </c>
      <c r="Q74" s="75">
        <v>0</v>
      </c>
      <c r="S74" s="131"/>
      <c r="T74" s="131"/>
      <c r="U74" s="131"/>
    </row>
    <row r="75" spans="1:21" ht="13">
      <c r="A75" s="21" t="s">
        <v>142</v>
      </c>
      <c r="B75" s="28" t="s">
        <v>44</v>
      </c>
      <c r="C75" s="77">
        <v>446.81957588086601</v>
      </c>
      <c r="D75" s="253">
        <v>0</v>
      </c>
      <c r="E75" s="77">
        <f t="shared" si="20"/>
        <v>446.81957588086601</v>
      </c>
      <c r="G75" s="221">
        <f t="shared" si="16"/>
        <v>-0.21472833764346921</v>
      </c>
      <c r="H75" s="222">
        <f t="shared" si="17"/>
        <v>-122.18042411913399</v>
      </c>
      <c r="I75" s="88"/>
      <c r="J75" s="221">
        <f t="shared" si="18"/>
        <v>-0.21472833764346921</v>
      </c>
      <c r="K75" s="222">
        <f t="shared" si="19"/>
        <v>-122.18042411913399</v>
      </c>
      <c r="L75" s="88"/>
      <c r="M75" s="231">
        <v>20</v>
      </c>
      <c r="N75" s="77">
        <v>569</v>
      </c>
      <c r="O75" s="77">
        <v>570</v>
      </c>
      <c r="P75" s="77">
        <v>643</v>
      </c>
      <c r="Q75" s="77">
        <v>482</v>
      </c>
      <c r="S75" s="131"/>
      <c r="T75" s="131"/>
      <c r="U75" s="131"/>
    </row>
    <row r="76" spans="1:21" ht="13">
      <c r="A76" s="21" t="s">
        <v>143</v>
      </c>
      <c r="B76" s="29" t="s">
        <v>46</v>
      </c>
      <c r="C76" s="75">
        <v>-79.359871527951199</v>
      </c>
      <c r="D76" s="245">
        <v>0</v>
      </c>
      <c r="E76" s="75">
        <f t="shared" si="20"/>
        <v>-79.359871527951199</v>
      </c>
      <c r="G76" s="223">
        <f t="shared" si="16"/>
        <v>-0.40776215277648353</v>
      </c>
      <c r="H76" s="224">
        <f t="shared" si="17"/>
        <v>54.640128472048801</v>
      </c>
      <c r="I76" s="88"/>
      <c r="J76" s="223">
        <f t="shared" si="18"/>
        <v>-0.40776215277648353</v>
      </c>
      <c r="K76" s="224">
        <f t="shared" si="19"/>
        <v>54.640128472048801</v>
      </c>
      <c r="L76" s="88"/>
      <c r="M76" s="232">
        <v>20</v>
      </c>
      <c r="N76" s="75">
        <v>-134</v>
      </c>
      <c r="O76" s="75">
        <v>-131</v>
      </c>
      <c r="P76" s="75">
        <v>-117</v>
      </c>
      <c r="Q76" s="75">
        <v>-169</v>
      </c>
      <c r="S76" s="131"/>
      <c r="T76" s="131"/>
      <c r="U76" s="131"/>
    </row>
    <row r="77" spans="1:21" ht="13">
      <c r="A77" s="21" t="s">
        <v>144</v>
      </c>
      <c r="B77" s="29" t="s">
        <v>48</v>
      </c>
      <c r="C77" s="75">
        <v>0</v>
      </c>
      <c r="D77" s="245">
        <v>0</v>
      </c>
      <c r="E77" s="75">
        <f t="shared" si="20"/>
        <v>0</v>
      </c>
      <c r="G77" s="223" t="str">
        <f t="shared" si="16"/>
        <v>n.m.</v>
      </c>
      <c r="H77" s="224">
        <f t="shared" si="17"/>
        <v>0</v>
      </c>
      <c r="I77" s="88"/>
      <c r="J77" s="223" t="str">
        <f t="shared" si="18"/>
        <v>n.m.</v>
      </c>
      <c r="K77" s="224">
        <f t="shared" si="19"/>
        <v>0</v>
      </c>
      <c r="L77" s="88"/>
      <c r="M77" s="232">
        <v>17</v>
      </c>
      <c r="N77" s="75">
        <v>0</v>
      </c>
      <c r="O77" s="75">
        <v>0</v>
      </c>
      <c r="P77" s="75">
        <v>1</v>
      </c>
      <c r="Q77" s="75">
        <v>0</v>
      </c>
      <c r="S77" s="131"/>
      <c r="T77" s="131"/>
      <c r="U77" s="131"/>
    </row>
    <row r="78" spans="1:21" ht="13">
      <c r="A78" s="21" t="s">
        <v>145</v>
      </c>
      <c r="B78" s="28" t="s">
        <v>50</v>
      </c>
      <c r="C78" s="77">
        <v>367.45970435291503</v>
      </c>
      <c r="D78" s="253">
        <v>0</v>
      </c>
      <c r="E78" s="77">
        <f t="shared" si="20"/>
        <v>367.45970435291503</v>
      </c>
      <c r="G78" s="221">
        <f t="shared" si="16"/>
        <v>-0.15526504746456316</v>
      </c>
      <c r="H78" s="222">
        <f t="shared" si="17"/>
        <v>-67.540295647084974</v>
      </c>
      <c r="I78" s="88"/>
      <c r="J78" s="221">
        <f t="shared" si="18"/>
        <v>-0.15526504746456316</v>
      </c>
      <c r="K78" s="222">
        <f t="shared" si="19"/>
        <v>-67.540295647084974</v>
      </c>
      <c r="L78" s="88"/>
      <c r="M78" s="231">
        <v>20</v>
      </c>
      <c r="N78" s="77">
        <v>435</v>
      </c>
      <c r="O78" s="77">
        <v>439</v>
      </c>
      <c r="P78" s="77">
        <v>519</v>
      </c>
      <c r="Q78" s="77">
        <v>358</v>
      </c>
      <c r="S78" s="131"/>
      <c r="T78" s="131"/>
      <c r="U78" s="131"/>
    </row>
    <row r="79" spans="1:21" ht="13">
      <c r="A79" s="21" t="s">
        <v>146</v>
      </c>
      <c r="B79" s="29" t="s">
        <v>52</v>
      </c>
      <c r="C79" s="75">
        <v>-32.055208733361702</v>
      </c>
      <c r="D79" s="245">
        <v>0</v>
      </c>
      <c r="E79" s="75">
        <f t="shared" si="20"/>
        <v>-32.055208733361702</v>
      </c>
      <c r="G79" s="223">
        <f t="shared" si="16"/>
        <v>0.52643851111246209</v>
      </c>
      <c r="H79" s="224">
        <f t="shared" si="17"/>
        <v>-11.055208733361702</v>
      </c>
      <c r="I79" s="88"/>
      <c r="J79" s="223">
        <f t="shared" si="18"/>
        <v>0.52643851111246209</v>
      </c>
      <c r="K79" s="224">
        <f t="shared" si="19"/>
        <v>-11.055208733361702</v>
      </c>
      <c r="L79" s="88"/>
      <c r="M79" s="232">
        <v>20</v>
      </c>
      <c r="N79" s="75">
        <v>-21</v>
      </c>
      <c r="O79" s="75">
        <v>-19</v>
      </c>
      <c r="P79" s="75">
        <v>-19</v>
      </c>
      <c r="Q79" s="75">
        <v>-41</v>
      </c>
      <c r="S79" s="131"/>
      <c r="T79" s="131"/>
      <c r="U79" s="131"/>
    </row>
    <row r="80" spans="1:21" ht="13">
      <c r="A80" s="21" t="s">
        <v>147</v>
      </c>
      <c r="B80" s="36" t="s">
        <v>54</v>
      </c>
      <c r="C80" s="78">
        <v>335.40449561955398</v>
      </c>
      <c r="D80" s="254">
        <v>0</v>
      </c>
      <c r="E80" s="78">
        <f t="shared" si="20"/>
        <v>335.40449561955398</v>
      </c>
      <c r="G80" s="227">
        <f t="shared" si="16"/>
        <v>-0.18984421347933822</v>
      </c>
      <c r="H80" s="228">
        <f t="shared" si="17"/>
        <v>-78.595504380446016</v>
      </c>
      <c r="I80" s="88"/>
      <c r="J80" s="227">
        <f t="shared" si="18"/>
        <v>-0.18984421347933822</v>
      </c>
      <c r="K80" s="228">
        <f t="shared" si="19"/>
        <v>-78.595504380446016</v>
      </c>
      <c r="L80" s="88"/>
      <c r="M80" s="234">
        <v>20</v>
      </c>
      <c r="N80" s="78">
        <v>414</v>
      </c>
      <c r="O80" s="78">
        <v>418</v>
      </c>
      <c r="P80" s="78">
        <v>478</v>
      </c>
      <c r="Q80" s="78">
        <v>339</v>
      </c>
      <c r="S80" s="131"/>
      <c r="T80" s="131"/>
      <c r="U80" s="131"/>
    </row>
    <row r="81" spans="1:21" ht="13">
      <c r="A81" s="21"/>
      <c r="C81" s="88"/>
      <c r="D81" s="21"/>
      <c r="E81" s="88"/>
      <c r="G81" s="210"/>
      <c r="H81" s="88"/>
      <c r="I81" s="88"/>
      <c r="J81" s="210"/>
      <c r="K81" s="88"/>
      <c r="L81" s="88"/>
      <c r="M81" s="88"/>
      <c r="N81" s="88"/>
      <c r="O81" s="88"/>
      <c r="P81" s="88"/>
      <c r="Q81" s="88"/>
      <c r="S81" s="131"/>
      <c r="T81" s="131"/>
      <c r="U81" s="131"/>
    </row>
    <row r="82" spans="1:21" ht="16" thickBot="1">
      <c r="A82" s="21"/>
      <c r="B82" s="102" t="s">
        <v>148</v>
      </c>
      <c r="C82" s="103"/>
      <c r="D82" s="249"/>
      <c r="E82" s="103"/>
      <c r="G82" s="277"/>
      <c r="H82" s="103"/>
      <c r="I82" s="103"/>
      <c r="J82" s="277"/>
      <c r="K82" s="103"/>
      <c r="L82" s="103"/>
      <c r="M82" s="103"/>
      <c r="N82" s="103"/>
      <c r="O82" s="103"/>
      <c r="P82" s="103"/>
      <c r="Q82" s="103"/>
      <c r="S82" s="131"/>
      <c r="T82" s="131"/>
      <c r="U82" s="131"/>
    </row>
    <row r="83" spans="1:21" ht="15.5">
      <c r="A83" s="21"/>
      <c r="B83" s="200"/>
      <c r="C83" s="250"/>
      <c r="D83" s="108"/>
      <c r="E83" s="250"/>
      <c r="G83" s="278"/>
      <c r="H83" s="250"/>
      <c r="I83" s="250"/>
      <c r="J83" s="278"/>
      <c r="K83" s="250"/>
      <c r="L83" s="250"/>
      <c r="M83" s="250"/>
      <c r="N83" s="250"/>
      <c r="O83" s="250"/>
      <c r="P83" s="250"/>
      <c r="Q83" s="250"/>
      <c r="S83" s="131"/>
      <c r="T83" s="131"/>
      <c r="U83" s="131"/>
    </row>
    <row r="84" spans="1:21" ht="13">
      <c r="A84" s="21"/>
      <c r="B84" s="201"/>
      <c r="C84" s="201" t="str">
        <f>C$18</f>
        <v>Stated</v>
      </c>
      <c r="D84" s="251" t="str">
        <f>D$18</f>
        <v>Specific items</v>
      </c>
      <c r="E84" s="201" t="str">
        <f>E$18</f>
        <v>Underlying</v>
      </c>
      <c r="G84" s="279" t="str">
        <f>G$18</f>
        <v>Stated vs. MEAN</v>
      </c>
      <c r="H84" s="280"/>
      <c r="I84" s="88"/>
      <c r="J84" s="279" t="str">
        <f>J$18</f>
        <v>Underlying vs. MEAN</v>
      </c>
      <c r="K84" s="280"/>
      <c r="L84" s="88"/>
      <c r="M84" s="203"/>
      <c r="N84" s="105" t="str">
        <f>N$18</f>
        <v>MEAN</v>
      </c>
      <c r="O84" s="201" t="str">
        <f>O$18</f>
        <v>MEDIAN</v>
      </c>
      <c r="P84" s="201" t="str">
        <f>P$18</f>
        <v>MAX</v>
      </c>
      <c r="Q84" s="201" t="str">
        <f>Q$18</f>
        <v>MIN</v>
      </c>
      <c r="S84" s="131"/>
      <c r="T84" s="131"/>
      <c r="U84" s="131"/>
    </row>
    <row r="85" spans="1:21" ht="13">
      <c r="A85" s="21"/>
      <c r="B85" s="104" t="str">
        <f>B$19</f>
        <v>€m</v>
      </c>
      <c r="C85" s="105" t="str">
        <f>C$19</f>
        <v>Q4-23</v>
      </c>
      <c r="D85" s="252" t="str">
        <f>D$19</f>
        <v>Q4-23</v>
      </c>
      <c r="E85" s="105" t="str">
        <f>E$19</f>
        <v>Q4-23</v>
      </c>
      <c r="G85" s="281" t="str">
        <f>G$19</f>
        <v>(%)</v>
      </c>
      <c r="H85" s="105" t="str">
        <f>H$19</f>
        <v>€m</v>
      </c>
      <c r="I85" s="88"/>
      <c r="J85" s="281" t="str">
        <f>J$19</f>
        <v>(%)</v>
      </c>
      <c r="K85" s="105" t="str">
        <f>K$19</f>
        <v>€m</v>
      </c>
      <c r="L85" s="88"/>
      <c r="M85" s="201" t="str">
        <f>M$19</f>
        <v>#</v>
      </c>
      <c r="N85" s="105" t="str">
        <f>N$19</f>
        <v>4Q23</v>
      </c>
      <c r="O85" s="105" t="str">
        <f>O$19</f>
        <v>4Q23</v>
      </c>
      <c r="P85" s="105" t="str">
        <f>P$19</f>
        <v>4Q23</v>
      </c>
      <c r="Q85" s="105" t="str">
        <f>Q$19</f>
        <v>4Q23</v>
      </c>
      <c r="S85" s="131"/>
      <c r="T85" s="131"/>
      <c r="U85" s="131"/>
    </row>
    <row r="86" spans="1:21" ht="13">
      <c r="A86" s="21"/>
      <c r="B86" s="26"/>
      <c r="C86" s="88"/>
      <c r="D86" s="21"/>
      <c r="E86" s="88"/>
      <c r="G86" s="210"/>
      <c r="H86" s="88"/>
      <c r="I86" s="88"/>
      <c r="J86" s="210"/>
      <c r="K86" s="88"/>
      <c r="L86" s="88"/>
      <c r="M86" s="88"/>
      <c r="N86" s="88"/>
      <c r="O86" s="88"/>
      <c r="P86" s="88"/>
      <c r="Q86" s="88"/>
      <c r="S86" s="131"/>
      <c r="T86" s="131"/>
      <c r="U86" s="131"/>
    </row>
    <row r="87" spans="1:21" ht="13">
      <c r="A87" s="21" t="s">
        <v>149</v>
      </c>
      <c r="B87" s="28" t="s">
        <v>26</v>
      </c>
      <c r="C87" s="92">
        <v>786.35291531371604</v>
      </c>
      <c r="D87" s="215">
        <v>0</v>
      </c>
      <c r="E87" s="77">
        <f t="shared" ref="E87:E100" si="21">(C87-D87)</f>
        <v>786.35291531371604</v>
      </c>
      <c r="G87" s="221">
        <f t="shared" ref="G87:G100" si="22">IF(ISERROR(C87/N87-1),IF($B$2="FR","ns","n.m."),IF(C87/N87-1&gt;100%,"x "&amp;(ROUND(C87/N87,1)),IF(C87/N87-1&lt;-100%,IF($B$2="FR","ns","n.m."),C87/N87-1)))</f>
        <v>-1.211945312347229E-2</v>
      </c>
      <c r="H87" s="222">
        <f>IFERROR(($C:$C-$N:$N),"N/A")</f>
        <v>-9.6470846862839608</v>
      </c>
      <c r="I87" s="88"/>
      <c r="J87" s="221">
        <f t="shared" ref="J87:J100" si="23">IF(ISERROR((C87-D87)/N87-1),IF($B$2="FR","ns","n.m."),IF((C87-D87)/N87-1&gt;100%,"x "&amp;(ROUND((C87-D87)/N87,1)),IF((C87-D87)/N87-1&lt;-100%,IF($B$2="FR","ns","n.m."),(C87-D87)/N87-1)))</f>
        <v>-1.211945312347229E-2</v>
      </c>
      <c r="K87" s="222">
        <f>IFERROR(($C:$C-$D:$D-$N:$N),"N/A")</f>
        <v>-9.6470846862839608</v>
      </c>
      <c r="L87" s="88"/>
      <c r="M87" s="231">
        <v>20</v>
      </c>
      <c r="N87" s="77">
        <v>796</v>
      </c>
      <c r="O87" s="77">
        <v>793</v>
      </c>
      <c r="P87" s="77">
        <v>889</v>
      </c>
      <c r="Q87" s="77">
        <v>744</v>
      </c>
      <c r="S87" s="131"/>
      <c r="T87" s="131"/>
      <c r="U87" s="131"/>
    </row>
    <row r="88" spans="1:21" ht="13">
      <c r="A88" s="21" t="s">
        <v>150</v>
      </c>
      <c r="B88" s="29" t="s">
        <v>28</v>
      </c>
      <c r="C88" s="95">
        <v>-435.01253815471199</v>
      </c>
      <c r="D88" s="99">
        <v>0</v>
      </c>
      <c r="E88" s="95">
        <f>(C88-D88-D89)</f>
        <v>-435.01253815471199</v>
      </c>
      <c r="G88" s="223">
        <f t="shared" si="22"/>
        <v>-4.5479676093547194E-3</v>
      </c>
      <c r="H88" s="224">
        <f>IFERROR(($C:$C-$N:$N),"N/A")</f>
        <v>1.98746184528801</v>
      </c>
      <c r="I88" s="88"/>
      <c r="J88" s="223">
        <f>IF(ISERROR(E88/N88-1),IF($B$2="FR","ns","n.m."),IF(E88/N88-1&gt;100%,"x "&amp;(ROUND(E88/N88,1)),IF(E88/N88-1&lt;-100%,IF(B2="FR","ns","n.m."),E88/N88-1)))</f>
        <v>-4.5479676093547194E-3</v>
      </c>
      <c r="K88" s="224">
        <f>IFERROR(($E:$E-$N:$N),"N/A")</f>
        <v>1.98746184528801</v>
      </c>
      <c r="L88" s="88"/>
      <c r="M88" s="232">
        <v>20</v>
      </c>
      <c r="N88" s="95">
        <v>-437</v>
      </c>
      <c r="O88" s="95">
        <v>-438</v>
      </c>
      <c r="P88" s="95">
        <v>-409</v>
      </c>
      <c r="Q88" s="95">
        <v>-456</v>
      </c>
      <c r="S88" s="131"/>
      <c r="T88" s="131"/>
      <c r="U88" s="131"/>
    </row>
    <row r="89" spans="1:21" ht="13">
      <c r="A89" s="196" t="s">
        <v>151</v>
      </c>
      <c r="B89" s="31" t="s">
        <v>30</v>
      </c>
      <c r="C89" s="99">
        <v>0</v>
      </c>
      <c r="D89" s="99">
        <v>0</v>
      </c>
      <c r="E89" s="99">
        <f t="shared" si="21"/>
        <v>0</v>
      </c>
      <c r="G89" s="225" t="str">
        <f t="shared" si="22"/>
        <v>n.m.</v>
      </c>
      <c r="H89" s="226"/>
      <c r="I89" s="21"/>
      <c r="J89" s="225"/>
      <c r="K89" s="226"/>
      <c r="L89" s="21"/>
      <c r="M89" s="233"/>
      <c r="N89" s="176"/>
      <c r="O89" s="176"/>
      <c r="P89" s="176"/>
      <c r="Q89" s="176"/>
      <c r="S89" s="241"/>
      <c r="T89" s="242"/>
      <c r="U89" s="241"/>
    </row>
    <row r="90" spans="1:21" ht="13">
      <c r="A90" s="21" t="s">
        <v>152</v>
      </c>
      <c r="B90" s="28" t="s">
        <v>32</v>
      </c>
      <c r="C90" s="77">
        <v>351.34037715900598</v>
      </c>
      <c r="D90" s="253">
        <v>0</v>
      </c>
      <c r="E90" s="77">
        <f t="shared" si="21"/>
        <v>351.34037715900598</v>
      </c>
      <c r="G90" s="221">
        <f t="shared" si="22"/>
        <v>-2.1335996771571053E-2</v>
      </c>
      <c r="H90" s="222">
        <f t="shared" ref="H90:H100" si="24">IFERROR(($C:$C-$N:$N),"N/A")</f>
        <v>-7.6596228409940181</v>
      </c>
      <c r="I90" s="88"/>
      <c r="J90" s="221">
        <f t="shared" si="23"/>
        <v>-2.1335996771571053E-2</v>
      </c>
      <c r="K90" s="222">
        <f t="shared" ref="K90:K100" si="25">IFERROR(($C:$C-$D:$D-$N:$N),"N/A")</f>
        <v>-7.6596228409940181</v>
      </c>
      <c r="L90" s="88"/>
      <c r="M90" s="231">
        <v>20</v>
      </c>
      <c r="N90" s="77">
        <v>359</v>
      </c>
      <c r="O90" s="77">
        <v>350</v>
      </c>
      <c r="P90" s="77">
        <v>470</v>
      </c>
      <c r="Q90" s="77">
        <v>323</v>
      </c>
      <c r="S90" s="131"/>
      <c r="T90" s="131"/>
      <c r="U90" s="131"/>
    </row>
    <row r="91" spans="1:21" ht="13">
      <c r="A91" s="21" t="s">
        <v>153</v>
      </c>
      <c r="B91" s="29" t="s">
        <v>34</v>
      </c>
      <c r="C91" s="75">
        <v>0.86874136105062405</v>
      </c>
      <c r="D91" s="245">
        <v>0</v>
      </c>
      <c r="E91" s="75">
        <f t="shared" si="21"/>
        <v>0.86874136105062405</v>
      </c>
      <c r="G91" s="223" t="str">
        <f t="shared" si="22"/>
        <v>n.m.</v>
      </c>
      <c r="H91" s="224">
        <f t="shared" si="24"/>
        <v>4.8687413610506241</v>
      </c>
      <c r="I91" s="88"/>
      <c r="J91" s="223" t="str">
        <f t="shared" si="23"/>
        <v>n.m.</v>
      </c>
      <c r="K91" s="224">
        <f t="shared" si="25"/>
        <v>4.8687413610506241</v>
      </c>
      <c r="L91" s="88"/>
      <c r="M91" s="232">
        <v>20</v>
      </c>
      <c r="N91" s="75">
        <v>-4</v>
      </c>
      <c r="O91" s="75">
        <v>-3</v>
      </c>
      <c r="P91" s="75">
        <v>4</v>
      </c>
      <c r="Q91" s="75">
        <v>-12</v>
      </c>
      <c r="S91" s="131"/>
      <c r="T91" s="131"/>
      <c r="U91" s="131"/>
    </row>
    <row r="92" spans="1:21" ht="13">
      <c r="A92" s="21" t="s">
        <v>154</v>
      </c>
      <c r="B92" s="29" t="s">
        <v>38</v>
      </c>
      <c r="C92" s="75">
        <v>28.788335681487698</v>
      </c>
      <c r="D92" s="245">
        <v>0</v>
      </c>
      <c r="E92" s="75">
        <f t="shared" si="21"/>
        <v>28.788335681487698</v>
      </c>
      <c r="G92" s="223">
        <f t="shared" si="22"/>
        <v>0.19951398672865417</v>
      </c>
      <c r="H92" s="224">
        <f t="shared" si="24"/>
        <v>4.7883356814876983</v>
      </c>
      <c r="I92" s="88"/>
      <c r="J92" s="223">
        <f t="shared" si="23"/>
        <v>0.19951398672865417</v>
      </c>
      <c r="K92" s="224">
        <f t="shared" si="25"/>
        <v>4.7883356814876983</v>
      </c>
      <c r="L92" s="88"/>
      <c r="M92" s="232">
        <v>20</v>
      </c>
      <c r="N92" s="75">
        <v>24</v>
      </c>
      <c r="O92" s="75">
        <v>25</v>
      </c>
      <c r="P92" s="75">
        <v>27</v>
      </c>
      <c r="Q92" s="75">
        <v>19</v>
      </c>
      <c r="S92" s="131"/>
      <c r="T92" s="131"/>
      <c r="U92" s="131"/>
    </row>
    <row r="93" spans="1:21" ht="13">
      <c r="A93" s="21" t="s">
        <v>155</v>
      </c>
      <c r="B93" s="29" t="s">
        <v>40</v>
      </c>
      <c r="C93" s="75">
        <v>-2.9514385115946098</v>
      </c>
      <c r="D93" s="245">
        <v>0</v>
      </c>
      <c r="E93" s="75">
        <f t="shared" si="21"/>
        <v>-2.9514385115946098</v>
      </c>
      <c r="G93" s="223">
        <f t="shared" si="22"/>
        <v>-1.6187162801796773E-2</v>
      </c>
      <c r="H93" s="224">
        <f t="shared" si="24"/>
        <v>4.8561488405390207E-2</v>
      </c>
      <c r="I93" s="88"/>
      <c r="J93" s="223">
        <f t="shared" si="23"/>
        <v>-1.6187162801796773E-2</v>
      </c>
      <c r="K93" s="224">
        <f t="shared" si="25"/>
        <v>4.8561488405390207E-2</v>
      </c>
      <c r="L93" s="88"/>
      <c r="M93" s="232">
        <v>19</v>
      </c>
      <c r="N93" s="75">
        <v>-3</v>
      </c>
      <c r="O93" s="75">
        <v>0</v>
      </c>
      <c r="P93" s="75">
        <v>0</v>
      </c>
      <c r="Q93" s="75">
        <v>-60</v>
      </c>
      <c r="S93" s="131"/>
      <c r="T93" s="131"/>
      <c r="U93" s="131"/>
    </row>
    <row r="94" spans="1:21" ht="13">
      <c r="A94" s="21" t="s">
        <v>156</v>
      </c>
      <c r="B94" s="29" t="s">
        <v>42</v>
      </c>
      <c r="C94" s="75">
        <v>0</v>
      </c>
      <c r="D94" s="245">
        <v>0</v>
      </c>
      <c r="E94" s="75">
        <f t="shared" si="21"/>
        <v>0</v>
      </c>
      <c r="G94" s="223" t="str">
        <f t="shared" si="22"/>
        <v>n.m.</v>
      </c>
      <c r="H94" s="224">
        <f t="shared" si="24"/>
        <v>0</v>
      </c>
      <c r="I94" s="88"/>
      <c r="J94" s="223" t="str">
        <f t="shared" si="23"/>
        <v>n.m.</v>
      </c>
      <c r="K94" s="224">
        <f t="shared" si="25"/>
        <v>0</v>
      </c>
      <c r="L94" s="88"/>
      <c r="M94" s="232">
        <v>17</v>
      </c>
      <c r="N94" s="75">
        <v>0</v>
      </c>
      <c r="O94" s="75">
        <v>0</v>
      </c>
      <c r="P94" s="75">
        <v>0</v>
      </c>
      <c r="Q94" s="75">
        <v>0</v>
      </c>
      <c r="S94" s="131"/>
      <c r="T94" s="131"/>
      <c r="U94" s="131"/>
    </row>
    <row r="95" spans="1:21" ht="13">
      <c r="A95" s="21" t="s">
        <v>157</v>
      </c>
      <c r="B95" s="28" t="s">
        <v>44</v>
      </c>
      <c r="C95" s="77">
        <v>378.046015689949</v>
      </c>
      <c r="D95" s="253">
        <v>0</v>
      </c>
      <c r="E95" s="77">
        <f t="shared" si="21"/>
        <v>378.046015689949</v>
      </c>
      <c r="G95" s="221">
        <f t="shared" si="22"/>
        <v>5.4415310902899972E-3</v>
      </c>
      <c r="H95" s="222">
        <f t="shared" si="24"/>
        <v>2.0460156899490016</v>
      </c>
      <c r="I95" s="88"/>
      <c r="J95" s="221">
        <f t="shared" si="23"/>
        <v>5.4415310902899972E-3</v>
      </c>
      <c r="K95" s="222">
        <f t="shared" si="25"/>
        <v>2.0460156899490016</v>
      </c>
      <c r="L95" s="88"/>
      <c r="M95" s="231">
        <v>20</v>
      </c>
      <c r="N95" s="77">
        <v>376</v>
      </c>
      <c r="O95" s="77">
        <v>371</v>
      </c>
      <c r="P95" s="77">
        <v>439</v>
      </c>
      <c r="Q95" s="77">
        <v>343</v>
      </c>
      <c r="S95" s="131"/>
      <c r="T95" s="131"/>
      <c r="U95" s="131"/>
    </row>
    <row r="96" spans="1:21" ht="13">
      <c r="A96" s="21" t="s">
        <v>158</v>
      </c>
      <c r="B96" s="29" t="s">
        <v>46</v>
      </c>
      <c r="C96" s="75">
        <v>-88.657601958801806</v>
      </c>
      <c r="D96" s="245">
        <v>0</v>
      </c>
      <c r="E96" s="75">
        <f t="shared" si="21"/>
        <v>-88.657601958801806</v>
      </c>
      <c r="G96" s="223">
        <f t="shared" si="22"/>
        <v>-4.6692452055894562E-2</v>
      </c>
      <c r="H96" s="224">
        <f t="shared" si="24"/>
        <v>4.3423980411981944</v>
      </c>
      <c r="I96" s="88"/>
      <c r="J96" s="223">
        <f t="shared" si="23"/>
        <v>-4.6692452055894562E-2</v>
      </c>
      <c r="K96" s="224">
        <f t="shared" si="25"/>
        <v>4.3423980411981944</v>
      </c>
      <c r="L96" s="88"/>
      <c r="M96" s="232">
        <v>20</v>
      </c>
      <c r="N96" s="75">
        <v>-93</v>
      </c>
      <c r="O96" s="75">
        <v>-93</v>
      </c>
      <c r="P96" s="75">
        <v>-80</v>
      </c>
      <c r="Q96" s="75">
        <v>-115</v>
      </c>
      <c r="S96" s="131"/>
      <c r="T96" s="131"/>
      <c r="U96" s="131"/>
    </row>
    <row r="97" spans="1:21" ht="13">
      <c r="A97" s="21" t="s">
        <v>159</v>
      </c>
      <c r="B97" s="29" t="s">
        <v>48</v>
      </c>
      <c r="C97" s="75">
        <v>0</v>
      </c>
      <c r="D97" s="245">
        <v>0</v>
      </c>
      <c r="E97" s="75">
        <f t="shared" si="21"/>
        <v>0</v>
      </c>
      <c r="G97" s="223" t="str">
        <f t="shared" si="22"/>
        <v>n.m.</v>
      </c>
      <c r="H97" s="224">
        <f t="shared" si="24"/>
        <v>0</v>
      </c>
      <c r="I97" s="88"/>
      <c r="J97" s="223" t="str">
        <f t="shared" si="23"/>
        <v>n.m.</v>
      </c>
      <c r="K97" s="224">
        <f t="shared" si="25"/>
        <v>0</v>
      </c>
      <c r="L97" s="88"/>
      <c r="M97" s="232">
        <v>18</v>
      </c>
      <c r="N97" s="75">
        <v>0</v>
      </c>
      <c r="O97" s="75">
        <v>0</v>
      </c>
      <c r="P97" s="75">
        <v>0</v>
      </c>
      <c r="Q97" s="75">
        <v>0</v>
      </c>
      <c r="S97" s="131"/>
      <c r="T97" s="131"/>
      <c r="U97" s="131"/>
    </row>
    <row r="98" spans="1:21" ht="13">
      <c r="A98" s="21" t="s">
        <v>160</v>
      </c>
      <c r="B98" s="28" t="s">
        <v>50</v>
      </c>
      <c r="C98" s="77">
        <v>289.38841373114798</v>
      </c>
      <c r="D98" s="253">
        <v>0</v>
      </c>
      <c r="E98" s="77">
        <f t="shared" si="21"/>
        <v>289.38841373114798</v>
      </c>
      <c r="G98" s="221">
        <f t="shared" si="22"/>
        <v>1.8973287785732262E-2</v>
      </c>
      <c r="H98" s="222">
        <f t="shared" si="24"/>
        <v>5.3884137311479776</v>
      </c>
      <c r="I98" s="88"/>
      <c r="J98" s="221">
        <f t="shared" si="23"/>
        <v>1.8973287785732262E-2</v>
      </c>
      <c r="K98" s="222">
        <f t="shared" si="25"/>
        <v>5.3884137311479776</v>
      </c>
      <c r="L98" s="88"/>
      <c r="M98" s="231">
        <v>20</v>
      </c>
      <c r="N98" s="77">
        <v>284</v>
      </c>
      <c r="O98" s="77">
        <v>279</v>
      </c>
      <c r="P98" s="77">
        <v>324</v>
      </c>
      <c r="Q98" s="77">
        <v>261</v>
      </c>
      <c r="S98" s="131"/>
      <c r="T98" s="131"/>
      <c r="U98" s="131"/>
    </row>
    <row r="99" spans="1:21" ht="13">
      <c r="A99" s="21" t="s">
        <v>161</v>
      </c>
      <c r="B99" s="29" t="s">
        <v>52</v>
      </c>
      <c r="C99" s="75">
        <v>-94.540170401842204</v>
      </c>
      <c r="D99" s="245">
        <v>0</v>
      </c>
      <c r="E99" s="75">
        <f t="shared" si="21"/>
        <v>-94.540170401842204</v>
      </c>
      <c r="G99" s="223">
        <f t="shared" si="22"/>
        <v>1.6560972062819479E-2</v>
      </c>
      <c r="H99" s="224">
        <f t="shared" si="24"/>
        <v>-1.5401704018422038</v>
      </c>
      <c r="I99" s="88"/>
      <c r="J99" s="223">
        <f t="shared" si="23"/>
        <v>1.6560972062819479E-2</v>
      </c>
      <c r="K99" s="224">
        <f t="shared" si="25"/>
        <v>-1.5401704018422038</v>
      </c>
      <c r="L99" s="88"/>
      <c r="M99" s="232">
        <v>20</v>
      </c>
      <c r="N99" s="75">
        <v>-93</v>
      </c>
      <c r="O99" s="75">
        <v>-91</v>
      </c>
      <c r="P99" s="75">
        <v>-78</v>
      </c>
      <c r="Q99" s="75">
        <v>-122</v>
      </c>
      <c r="S99" s="131"/>
      <c r="T99" s="131"/>
      <c r="U99" s="131"/>
    </row>
    <row r="100" spans="1:21" ht="13">
      <c r="A100" s="21" t="s">
        <v>162</v>
      </c>
      <c r="B100" s="36" t="s">
        <v>54</v>
      </c>
      <c r="C100" s="78">
        <v>194.84824332930501</v>
      </c>
      <c r="D100" s="254">
        <v>0</v>
      </c>
      <c r="E100" s="78">
        <f t="shared" si="21"/>
        <v>194.84824332930501</v>
      </c>
      <c r="G100" s="227">
        <f t="shared" si="22"/>
        <v>2.5517070154236876E-2</v>
      </c>
      <c r="H100" s="228">
        <f t="shared" si="24"/>
        <v>4.8482433293050065</v>
      </c>
      <c r="I100" s="88"/>
      <c r="J100" s="227">
        <f t="shared" si="23"/>
        <v>2.5517070154236876E-2</v>
      </c>
      <c r="K100" s="228">
        <f t="shared" si="25"/>
        <v>4.8482433293050065</v>
      </c>
      <c r="L100" s="88"/>
      <c r="M100" s="234">
        <v>20</v>
      </c>
      <c r="N100" s="78">
        <v>190</v>
      </c>
      <c r="O100" s="78">
        <v>191</v>
      </c>
      <c r="P100" s="78">
        <v>206</v>
      </c>
      <c r="Q100" s="78">
        <v>172</v>
      </c>
      <c r="S100" s="131"/>
      <c r="T100" s="131"/>
      <c r="U100" s="131"/>
    </row>
    <row r="101" spans="1:21" ht="13">
      <c r="A101" s="21"/>
      <c r="C101" s="88"/>
      <c r="D101" s="21"/>
      <c r="E101" s="88"/>
      <c r="G101" s="210"/>
      <c r="H101" s="88"/>
      <c r="I101" s="88"/>
      <c r="J101" s="210"/>
      <c r="K101" s="88"/>
      <c r="L101" s="88"/>
      <c r="M101" s="88"/>
      <c r="N101" s="88"/>
      <c r="O101" s="88"/>
      <c r="P101" s="88"/>
      <c r="Q101" s="88"/>
      <c r="S101" s="131"/>
      <c r="T101" s="131"/>
      <c r="U101" s="131"/>
    </row>
    <row r="102" spans="1:21" ht="13">
      <c r="A102" s="21"/>
      <c r="C102" s="88"/>
      <c r="D102" s="21"/>
      <c r="E102" s="88"/>
      <c r="G102" s="210"/>
      <c r="H102" s="88"/>
      <c r="I102" s="88"/>
      <c r="J102" s="210"/>
      <c r="K102" s="88"/>
      <c r="L102" s="88"/>
      <c r="M102" s="88"/>
      <c r="N102" s="88"/>
      <c r="O102" s="88"/>
      <c r="P102" s="88"/>
      <c r="Q102" s="88"/>
      <c r="S102" s="131"/>
      <c r="T102" s="131"/>
      <c r="U102" s="131"/>
    </row>
    <row r="103" spans="1:21" ht="16" thickBot="1">
      <c r="A103" s="21"/>
      <c r="B103" s="102" t="s">
        <v>163</v>
      </c>
      <c r="C103" s="103"/>
      <c r="D103" s="249"/>
      <c r="E103" s="103"/>
      <c r="G103" s="277"/>
      <c r="H103" s="103"/>
      <c r="I103" s="103"/>
      <c r="J103" s="277"/>
      <c r="K103" s="103"/>
      <c r="L103" s="103"/>
      <c r="M103" s="103"/>
      <c r="N103" s="103"/>
      <c r="O103" s="103"/>
      <c r="P103" s="103"/>
      <c r="Q103" s="103"/>
      <c r="S103" s="131"/>
      <c r="T103" s="131"/>
      <c r="U103" s="131"/>
    </row>
    <row r="104" spans="1:21" ht="15.5">
      <c r="A104" s="21"/>
      <c r="B104" s="200"/>
      <c r="C104" s="250"/>
      <c r="D104" s="108"/>
      <c r="E104" s="250"/>
      <c r="G104" s="278"/>
      <c r="H104" s="250"/>
      <c r="I104" s="250"/>
      <c r="J104" s="278"/>
      <c r="K104" s="250"/>
      <c r="L104" s="250"/>
      <c r="M104" s="250"/>
      <c r="N104" s="250"/>
      <c r="O104" s="250"/>
      <c r="P104" s="250"/>
      <c r="Q104" s="250"/>
      <c r="S104" s="131"/>
      <c r="T104" s="131"/>
      <c r="U104" s="131"/>
    </row>
    <row r="105" spans="1:21" ht="13">
      <c r="A105" s="21"/>
      <c r="B105" s="201"/>
      <c r="C105" s="201" t="str">
        <f>C$18</f>
        <v>Stated</v>
      </c>
      <c r="D105" s="251" t="str">
        <f>D$18</f>
        <v>Specific items</v>
      </c>
      <c r="E105" s="201" t="str">
        <f>E$18</f>
        <v>Underlying</v>
      </c>
      <c r="G105" s="279" t="str">
        <f>G$18</f>
        <v>Stated vs. MEAN</v>
      </c>
      <c r="H105" s="280"/>
      <c r="I105" s="88"/>
      <c r="J105" s="279" t="str">
        <f>J$18</f>
        <v>Underlying vs. MEAN</v>
      </c>
      <c r="K105" s="280"/>
      <c r="L105" s="88"/>
      <c r="M105" s="203"/>
      <c r="N105" s="105" t="str">
        <f>N$18</f>
        <v>MEAN</v>
      </c>
      <c r="O105" s="201" t="str">
        <f>O$18</f>
        <v>MEDIAN</v>
      </c>
      <c r="P105" s="201" t="str">
        <f>P$18</f>
        <v>MAX</v>
      </c>
      <c r="Q105" s="201" t="str">
        <f>Q$18</f>
        <v>MIN</v>
      </c>
      <c r="S105" s="131"/>
      <c r="T105" s="131"/>
      <c r="U105" s="131"/>
    </row>
    <row r="106" spans="1:21" ht="13">
      <c r="A106" s="21"/>
      <c r="B106" s="104" t="str">
        <f>B$19</f>
        <v>€m</v>
      </c>
      <c r="C106" s="105" t="str">
        <f>C$19</f>
        <v>Q4-23</v>
      </c>
      <c r="D106" s="252" t="str">
        <f>D$19</f>
        <v>Q4-23</v>
      </c>
      <c r="E106" s="105" t="str">
        <f>E$19</f>
        <v>Q4-23</v>
      </c>
      <c r="G106" s="281" t="str">
        <f>G$19</f>
        <v>(%)</v>
      </c>
      <c r="H106" s="105" t="str">
        <f>H$19</f>
        <v>€m</v>
      </c>
      <c r="I106" s="88"/>
      <c r="J106" s="281" t="str">
        <f>J$19</f>
        <v>(%)</v>
      </c>
      <c r="K106" s="105" t="str">
        <f>K$19</f>
        <v>€m</v>
      </c>
      <c r="L106" s="88"/>
      <c r="M106" s="201" t="str">
        <f>M$19</f>
        <v>#</v>
      </c>
      <c r="N106" s="105" t="str">
        <f>N$19</f>
        <v>4Q23</v>
      </c>
      <c r="O106" s="105" t="str">
        <f>O$19</f>
        <v>4Q23</v>
      </c>
      <c r="P106" s="105" t="str">
        <f>P$19</f>
        <v>4Q23</v>
      </c>
      <c r="Q106" s="105" t="str">
        <f>Q$19</f>
        <v>4Q23</v>
      </c>
      <c r="S106" s="131"/>
      <c r="T106" s="131"/>
      <c r="U106" s="131"/>
    </row>
    <row r="107" spans="1:21" ht="13">
      <c r="A107" s="21"/>
      <c r="B107" s="26"/>
      <c r="C107" s="88"/>
      <c r="D107" s="21"/>
      <c r="E107" s="88"/>
      <c r="G107" s="210"/>
      <c r="H107" s="88"/>
      <c r="I107" s="88"/>
      <c r="J107" s="210"/>
      <c r="K107" s="88"/>
      <c r="L107" s="88"/>
      <c r="M107" s="88"/>
      <c r="N107" s="88"/>
      <c r="O107" s="88"/>
      <c r="P107" s="88"/>
      <c r="Q107" s="88"/>
      <c r="S107" s="131"/>
      <c r="T107" s="131"/>
      <c r="U107" s="131"/>
    </row>
    <row r="108" spans="1:21" ht="13">
      <c r="A108" s="21" t="s">
        <v>164</v>
      </c>
      <c r="B108" s="28" t="s">
        <v>26</v>
      </c>
      <c r="C108" s="92">
        <v>247.215</v>
      </c>
      <c r="D108" s="215">
        <v>0</v>
      </c>
      <c r="E108" s="77">
        <f t="shared" ref="E108:E121" si="26">(C108-D108)</f>
        <v>247.215</v>
      </c>
      <c r="G108" s="221">
        <f t="shared" ref="G108:G121" si="27">IF(ISERROR(C108/N108-1),IF($B$2="FR","ns","n.m."),IF(C108/N108-1&gt;100%,"x "&amp;(ROUND(C108/N108,1)),IF(C108/N108-1&lt;-100%,IF($B$2="FR","ns","n.m."),C108/N108-1)))</f>
        <v>-3.0529411764705916E-2</v>
      </c>
      <c r="H108" s="222">
        <f>IFERROR(($C:$C-$N:$N),"N/A")</f>
        <v>-7.7849999999999966</v>
      </c>
      <c r="I108" s="88"/>
      <c r="J108" s="221">
        <f t="shared" ref="J108:J121" si="28">IF(ISERROR((C108-D108)/N108-1),IF($B$2="FR","ns","n.m."),IF((C108-D108)/N108-1&gt;100%,"x "&amp;(ROUND((C108-D108)/N108,1)),IF((C108-D108)/N108-1&lt;-100%,IF($B$2="FR","ns","n.m."),(C108-D108)/N108-1)))</f>
        <v>-3.0529411764705916E-2</v>
      </c>
      <c r="K108" s="222">
        <f>IFERROR(($C:$C-$D:$D-$N:$N),"N/A")</f>
        <v>-7.7849999999999966</v>
      </c>
      <c r="L108" s="88"/>
      <c r="M108" s="231">
        <v>20</v>
      </c>
      <c r="N108" s="77">
        <v>255</v>
      </c>
      <c r="O108" s="77">
        <v>255</v>
      </c>
      <c r="P108" s="77">
        <v>271</v>
      </c>
      <c r="Q108" s="77">
        <v>193</v>
      </c>
      <c r="S108" s="131"/>
      <c r="T108" s="131"/>
      <c r="U108" s="131"/>
    </row>
    <row r="109" spans="1:21" ht="13">
      <c r="A109" s="21" t="s">
        <v>165</v>
      </c>
      <c r="B109" s="29" t="s">
        <v>28</v>
      </c>
      <c r="C109" s="95">
        <v>-216.64500000000001</v>
      </c>
      <c r="D109" s="99">
        <v>0</v>
      </c>
      <c r="E109" s="95">
        <f>(C109-D109-D110)</f>
        <v>-216.64500000000001</v>
      </c>
      <c r="G109" s="223">
        <f t="shared" si="27"/>
        <v>3.6578947368421044E-2</v>
      </c>
      <c r="H109" s="224">
        <f>IFERROR(($C:$C-$N:$N),"N/A")</f>
        <v>-7.6450000000000102</v>
      </c>
      <c r="I109" s="88"/>
      <c r="J109" s="223">
        <f>IF(ISERROR(E109/N109-1),IF($B$2="FR","ns","n.m."),IF(E109/N109-1&gt;100%,"x "&amp;(ROUND(E109/N109,1)),IF(E109/N109-1&lt;-100%,IF(B2="FR","ns","n.m."),E109/N109-1)))</f>
        <v>3.6578947368421044E-2</v>
      </c>
      <c r="K109" s="224">
        <f>IFERROR(($E:$E-$N:$N),"N/A")</f>
        <v>-7.6450000000000102</v>
      </c>
      <c r="L109" s="88"/>
      <c r="M109" s="232">
        <v>20</v>
      </c>
      <c r="N109" s="95">
        <v>-209</v>
      </c>
      <c r="O109" s="95">
        <v>-210</v>
      </c>
      <c r="P109" s="95">
        <v>-174</v>
      </c>
      <c r="Q109" s="95">
        <v>-220</v>
      </c>
      <c r="S109" s="131"/>
      <c r="T109" s="131"/>
      <c r="U109" s="131"/>
    </row>
    <row r="110" spans="1:21" ht="13">
      <c r="A110" s="196" t="s">
        <v>166</v>
      </c>
      <c r="B110" s="31" t="s">
        <v>30</v>
      </c>
      <c r="C110" s="99">
        <v>0</v>
      </c>
      <c r="D110" s="99">
        <v>0</v>
      </c>
      <c r="E110" s="99">
        <f t="shared" si="26"/>
        <v>0</v>
      </c>
      <c r="G110" s="225" t="str">
        <f t="shared" si="27"/>
        <v>n.m.</v>
      </c>
      <c r="H110" s="226"/>
      <c r="I110" s="21"/>
      <c r="J110" s="225"/>
      <c r="K110" s="226"/>
      <c r="L110" s="21"/>
      <c r="M110" s="233"/>
      <c r="N110" s="176"/>
      <c r="O110" s="176"/>
      <c r="P110" s="176"/>
      <c r="Q110" s="176"/>
      <c r="S110" s="241"/>
      <c r="T110" s="242"/>
      <c r="U110" s="241"/>
    </row>
    <row r="111" spans="1:21" ht="13">
      <c r="A111" s="21" t="s">
        <v>167</v>
      </c>
      <c r="B111" s="28" t="s">
        <v>32</v>
      </c>
      <c r="C111" s="77">
        <v>30.57</v>
      </c>
      <c r="D111" s="253">
        <v>0</v>
      </c>
      <c r="E111" s="77">
        <f t="shared" si="26"/>
        <v>30.57</v>
      </c>
      <c r="G111" s="221">
        <f t="shared" si="27"/>
        <v>-0.34957446808510639</v>
      </c>
      <c r="H111" s="222">
        <f t="shared" ref="H111:H121" si="29">IFERROR(($C:$C-$N:$N),"N/A")</f>
        <v>-16.43</v>
      </c>
      <c r="I111" s="88"/>
      <c r="J111" s="221">
        <f t="shared" si="28"/>
        <v>-0.34957446808510639</v>
      </c>
      <c r="K111" s="222">
        <f t="shared" ref="K111:K121" si="30">IFERROR(($C:$C-$D:$D-$N:$N),"N/A")</f>
        <v>-16.43</v>
      </c>
      <c r="L111" s="88"/>
      <c r="M111" s="231">
        <v>20</v>
      </c>
      <c r="N111" s="77">
        <v>47</v>
      </c>
      <c r="O111" s="77">
        <v>49</v>
      </c>
      <c r="P111" s="77">
        <v>62</v>
      </c>
      <c r="Q111" s="77">
        <v>19</v>
      </c>
      <c r="S111" s="131"/>
      <c r="T111" s="131"/>
      <c r="U111" s="131"/>
    </row>
    <row r="112" spans="1:21" ht="13">
      <c r="A112" s="21" t="s">
        <v>168</v>
      </c>
      <c r="B112" s="29" t="s">
        <v>34</v>
      </c>
      <c r="C112" s="75">
        <v>-5.3419999999999996</v>
      </c>
      <c r="D112" s="245">
        <v>0</v>
      </c>
      <c r="E112" s="75">
        <f t="shared" si="26"/>
        <v>-5.3419999999999996</v>
      </c>
      <c r="G112" s="223">
        <f t="shared" si="27"/>
        <v>0.78066666666666662</v>
      </c>
      <c r="H112" s="224">
        <f t="shared" si="29"/>
        <v>-2.3419999999999996</v>
      </c>
      <c r="I112" s="88"/>
      <c r="J112" s="223">
        <f t="shared" si="28"/>
        <v>0.78066666666666662</v>
      </c>
      <c r="K112" s="224">
        <f t="shared" si="30"/>
        <v>-2.3419999999999996</v>
      </c>
      <c r="L112" s="88"/>
      <c r="M112" s="232">
        <v>20</v>
      </c>
      <c r="N112" s="75">
        <v>-3</v>
      </c>
      <c r="O112" s="75">
        <v>-1</v>
      </c>
      <c r="P112" s="75">
        <v>4</v>
      </c>
      <c r="Q112" s="75">
        <v>-16</v>
      </c>
      <c r="S112" s="131"/>
      <c r="T112" s="131"/>
      <c r="U112" s="131"/>
    </row>
    <row r="113" spans="1:21" ht="13">
      <c r="A113" s="21" t="s">
        <v>169</v>
      </c>
      <c r="B113" s="29" t="s">
        <v>38</v>
      </c>
      <c r="C113" s="75">
        <v>0</v>
      </c>
      <c r="D113" s="245">
        <v>0</v>
      </c>
      <c r="E113" s="75">
        <f t="shared" si="26"/>
        <v>0</v>
      </c>
      <c r="G113" s="223" t="str">
        <f t="shared" si="27"/>
        <v>n.m.</v>
      </c>
      <c r="H113" s="224">
        <f t="shared" si="29"/>
        <v>0</v>
      </c>
      <c r="I113" s="88"/>
      <c r="J113" s="223" t="str">
        <f t="shared" si="28"/>
        <v>n.m.</v>
      </c>
      <c r="K113" s="224">
        <f t="shared" si="30"/>
        <v>0</v>
      </c>
      <c r="L113" s="88"/>
      <c r="M113" s="232">
        <v>20</v>
      </c>
      <c r="N113" s="75">
        <v>0</v>
      </c>
      <c r="O113" s="75">
        <v>0</v>
      </c>
      <c r="P113" s="75">
        <v>0</v>
      </c>
      <c r="Q113" s="75">
        <v>-1</v>
      </c>
      <c r="S113" s="131"/>
      <c r="T113" s="131"/>
      <c r="U113" s="131"/>
    </row>
    <row r="114" spans="1:21" ht="13">
      <c r="A114" s="21" t="s">
        <v>170</v>
      </c>
      <c r="B114" s="29" t="s">
        <v>40</v>
      </c>
      <c r="C114" s="75">
        <v>-2.2970000000000002</v>
      </c>
      <c r="D114" s="245">
        <v>0</v>
      </c>
      <c r="E114" s="75">
        <f t="shared" si="26"/>
        <v>-2.2970000000000002</v>
      </c>
      <c r="G114" s="223">
        <f t="shared" si="27"/>
        <v>-0.80858333333333332</v>
      </c>
      <c r="H114" s="224">
        <f t="shared" si="29"/>
        <v>9.7029999999999994</v>
      </c>
      <c r="I114" s="88"/>
      <c r="J114" s="223">
        <f t="shared" si="28"/>
        <v>-0.80858333333333332</v>
      </c>
      <c r="K114" s="224">
        <f t="shared" si="30"/>
        <v>9.7029999999999994</v>
      </c>
      <c r="L114" s="88"/>
      <c r="M114" s="232">
        <v>19</v>
      </c>
      <c r="N114" s="75">
        <v>-12</v>
      </c>
      <c r="O114" s="75">
        <v>0</v>
      </c>
      <c r="P114" s="75">
        <v>0</v>
      </c>
      <c r="Q114" s="75">
        <v>-219</v>
      </c>
      <c r="S114" s="131"/>
      <c r="T114" s="131"/>
      <c r="U114" s="131"/>
    </row>
    <row r="115" spans="1:21" ht="13">
      <c r="A115" s="21" t="s">
        <v>171</v>
      </c>
      <c r="B115" s="29" t="s">
        <v>42</v>
      </c>
      <c r="C115" s="75">
        <v>0</v>
      </c>
      <c r="D115" s="245">
        <v>0</v>
      </c>
      <c r="E115" s="75">
        <f t="shared" si="26"/>
        <v>0</v>
      </c>
      <c r="G115" s="223" t="str">
        <f t="shared" si="27"/>
        <v>n.m.</v>
      </c>
      <c r="H115" s="224">
        <f t="shared" si="29"/>
        <v>0</v>
      </c>
      <c r="I115" s="88"/>
      <c r="J115" s="223" t="str">
        <f t="shared" si="28"/>
        <v>n.m.</v>
      </c>
      <c r="K115" s="224">
        <f t="shared" si="30"/>
        <v>0</v>
      </c>
      <c r="L115" s="88"/>
      <c r="M115" s="232">
        <v>17</v>
      </c>
      <c r="N115" s="75">
        <v>0</v>
      </c>
      <c r="O115" s="75">
        <v>0</v>
      </c>
      <c r="P115" s="75">
        <v>0</v>
      </c>
      <c r="Q115" s="75">
        <v>0</v>
      </c>
      <c r="S115" s="131"/>
      <c r="T115" s="131"/>
      <c r="U115" s="131"/>
    </row>
    <row r="116" spans="1:21" ht="13">
      <c r="A116" s="21" t="s">
        <v>172</v>
      </c>
      <c r="B116" s="28" t="s">
        <v>44</v>
      </c>
      <c r="C116" s="77">
        <v>22.931000000000001</v>
      </c>
      <c r="D116" s="253">
        <v>0</v>
      </c>
      <c r="E116" s="77">
        <f t="shared" si="26"/>
        <v>22.931000000000001</v>
      </c>
      <c r="G116" s="221">
        <f t="shared" si="27"/>
        <v>-0.30512121212121213</v>
      </c>
      <c r="H116" s="222">
        <f t="shared" si="29"/>
        <v>-10.068999999999999</v>
      </c>
      <c r="I116" s="88"/>
      <c r="J116" s="221">
        <f t="shared" si="28"/>
        <v>-0.30512121212121213</v>
      </c>
      <c r="K116" s="222">
        <f t="shared" si="30"/>
        <v>-10.068999999999999</v>
      </c>
      <c r="L116" s="88"/>
      <c r="M116" s="231">
        <v>20</v>
      </c>
      <c r="N116" s="77">
        <v>33</v>
      </c>
      <c r="O116" s="77">
        <v>45</v>
      </c>
      <c r="P116" s="77">
        <v>61</v>
      </c>
      <c r="Q116" s="77">
        <v>-173</v>
      </c>
      <c r="S116" s="131"/>
      <c r="T116" s="131"/>
      <c r="U116" s="131"/>
    </row>
    <row r="117" spans="1:21" ht="13">
      <c r="A117" s="21" t="s">
        <v>173</v>
      </c>
      <c r="B117" s="29" t="s">
        <v>46</v>
      </c>
      <c r="C117" s="75">
        <v>-4.6230000000000002</v>
      </c>
      <c r="D117" s="245">
        <v>0</v>
      </c>
      <c r="E117" s="75">
        <f t="shared" si="26"/>
        <v>-4.6230000000000002</v>
      </c>
      <c r="G117" s="223">
        <f t="shared" si="27"/>
        <v>-0.22949999999999993</v>
      </c>
      <c r="H117" s="224">
        <f t="shared" si="29"/>
        <v>1.3769999999999998</v>
      </c>
      <c r="I117" s="88"/>
      <c r="J117" s="223">
        <f t="shared" si="28"/>
        <v>-0.22949999999999993</v>
      </c>
      <c r="K117" s="224">
        <f t="shared" si="30"/>
        <v>1.3769999999999998</v>
      </c>
      <c r="L117" s="88"/>
      <c r="M117" s="232">
        <v>20</v>
      </c>
      <c r="N117" s="75">
        <v>-6</v>
      </c>
      <c r="O117" s="75">
        <v>-10</v>
      </c>
      <c r="P117" s="75">
        <v>37</v>
      </c>
      <c r="Q117" s="75">
        <v>-13</v>
      </c>
      <c r="S117" s="131"/>
      <c r="T117" s="131"/>
      <c r="U117" s="131"/>
    </row>
    <row r="118" spans="1:21" ht="13">
      <c r="A118" s="21" t="s">
        <v>174</v>
      </c>
      <c r="B118" s="29" t="s">
        <v>48</v>
      </c>
      <c r="C118" s="75">
        <v>0</v>
      </c>
      <c r="D118" s="245">
        <v>0</v>
      </c>
      <c r="E118" s="75">
        <f t="shared" si="26"/>
        <v>0</v>
      </c>
      <c r="G118" s="223" t="str">
        <f t="shared" si="27"/>
        <v>n.m.</v>
      </c>
      <c r="H118" s="224">
        <f t="shared" si="29"/>
        <v>0</v>
      </c>
      <c r="I118" s="88"/>
      <c r="J118" s="223" t="str">
        <f t="shared" si="28"/>
        <v>n.m.</v>
      </c>
      <c r="K118" s="224">
        <f t="shared" si="30"/>
        <v>0</v>
      </c>
      <c r="L118" s="88"/>
      <c r="M118" s="232">
        <v>17</v>
      </c>
      <c r="N118" s="75">
        <v>0</v>
      </c>
      <c r="O118" s="75">
        <v>0</v>
      </c>
      <c r="P118" s="75">
        <v>0</v>
      </c>
      <c r="Q118" s="75">
        <v>-1</v>
      </c>
      <c r="S118" s="131"/>
      <c r="T118" s="131"/>
      <c r="U118" s="131"/>
    </row>
    <row r="119" spans="1:21" ht="13">
      <c r="A119" s="21" t="s">
        <v>175</v>
      </c>
      <c r="B119" s="28" t="s">
        <v>50</v>
      </c>
      <c r="C119" s="77">
        <v>18.308</v>
      </c>
      <c r="D119" s="253">
        <v>0</v>
      </c>
      <c r="E119" s="77">
        <f t="shared" si="26"/>
        <v>18.308</v>
      </c>
      <c r="G119" s="221">
        <f t="shared" si="27"/>
        <v>-0.29584615384615387</v>
      </c>
      <c r="H119" s="222">
        <f t="shared" si="29"/>
        <v>-7.6920000000000002</v>
      </c>
      <c r="I119" s="88"/>
      <c r="J119" s="221">
        <f t="shared" si="28"/>
        <v>-0.29584615384615387</v>
      </c>
      <c r="K119" s="222">
        <f t="shared" si="30"/>
        <v>-7.6920000000000002</v>
      </c>
      <c r="L119" s="88"/>
      <c r="M119" s="231">
        <v>20</v>
      </c>
      <c r="N119" s="77">
        <v>26</v>
      </c>
      <c r="O119" s="77">
        <v>37</v>
      </c>
      <c r="P119" s="77">
        <v>49</v>
      </c>
      <c r="Q119" s="77">
        <v>-138</v>
      </c>
      <c r="S119" s="131"/>
      <c r="T119" s="131"/>
      <c r="U119" s="131"/>
    </row>
    <row r="120" spans="1:21" ht="13">
      <c r="A120" s="21" t="s">
        <v>176</v>
      </c>
      <c r="B120" s="29" t="s">
        <v>52</v>
      </c>
      <c r="C120" s="75">
        <v>-2.9180000000000001</v>
      </c>
      <c r="D120" s="245">
        <v>0</v>
      </c>
      <c r="E120" s="75">
        <f t="shared" si="26"/>
        <v>-2.9180000000000001</v>
      </c>
      <c r="G120" s="223">
        <f t="shared" si="27"/>
        <v>-2.7333333333333321E-2</v>
      </c>
      <c r="H120" s="224">
        <f t="shared" si="29"/>
        <v>8.1999999999999851E-2</v>
      </c>
      <c r="I120" s="88"/>
      <c r="J120" s="223">
        <f t="shared" si="28"/>
        <v>-2.7333333333333321E-2</v>
      </c>
      <c r="K120" s="224">
        <f t="shared" si="30"/>
        <v>8.1999999999999851E-2</v>
      </c>
      <c r="L120" s="88"/>
      <c r="M120" s="232">
        <v>20</v>
      </c>
      <c r="N120" s="75">
        <v>-3</v>
      </c>
      <c r="O120" s="75">
        <v>-4</v>
      </c>
      <c r="P120" s="75">
        <v>18</v>
      </c>
      <c r="Q120" s="75">
        <v>-7</v>
      </c>
      <c r="S120" s="131"/>
      <c r="T120" s="131"/>
      <c r="U120" s="131"/>
    </row>
    <row r="121" spans="1:21" ht="13">
      <c r="A121" s="21" t="s">
        <v>177</v>
      </c>
      <c r="B121" s="36" t="s">
        <v>54</v>
      </c>
      <c r="C121" s="78">
        <v>15.39</v>
      </c>
      <c r="D121" s="254">
        <v>0</v>
      </c>
      <c r="E121" s="78">
        <f t="shared" si="26"/>
        <v>15.39</v>
      </c>
      <c r="G121" s="227">
        <f t="shared" si="27"/>
        <v>-0.35875000000000001</v>
      </c>
      <c r="H121" s="228">
        <f t="shared" si="29"/>
        <v>-8.61</v>
      </c>
      <c r="I121" s="88"/>
      <c r="J121" s="227">
        <f t="shared" si="28"/>
        <v>-0.35875000000000001</v>
      </c>
      <c r="K121" s="228">
        <f t="shared" si="30"/>
        <v>-8.61</v>
      </c>
      <c r="L121" s="88"/>
      <c r="M121" s="234">
        <v>20</v>
      </c>
      <c r="N121" s="78">
        <v>24</v>
      </c>
      <c r="O121" s="78">
        <v>32</v>
      </c>
      <c r="P121" s="78">
        <v>42</v>
      </c>
      <c r="Q121" s="78">
        <v>-120</v>
      </c>
      <c r="S121" s="131"/>
      <c r="T121" s="131"/>
      <c r="U121" s="131"/>
    </row>
    <row r="122" spans="1:21" ht="13">
      <c r="A122" s="21"/>
      <c r="C122" s="88"/>
      <c r="D122" s="21"/>
      <c r="E122" s="88"/>
      <c r="G122" s="210"/>
      <c r="H122" s="88"/>
      <c r="I122" s="88"/>
      <c r="J122" s="210"/>
      <c r="K122" s="88"/>
      <c r="L122" s="88"/>
      <c r="M122" s="88"/>
      <c r="N122" s="88"/>
      <c r="O122" s="88"/>
      <c r="P122" s="88"/>
      <c r="Q122" s="88"/>
      <c r="S122" s="131"/>
      <c r="T122" s="131"/>
      <c r="U122" s="131"/>
    </row>
    <row r="123" spans="1:21" ht="13">
      <c r="A123" s="21"/>
      <c r="C123" s="107"/>
      <c r="D123" s="107"/>
      <c r="E123" s="107"/>
      <c r="G123" s="210"/>
      <c r="H123" s="88"/>
      <c r="I123" s="88"/>
      <c r="J123" s="210"/>
      <c r="K123" s="88"/>
      <c r="L123" s="88"/>
      <c r="M123" s="107"/>
      <c r="N123" s="107"/>
      <c r="O123" s="107"/>
      <c r="P123" s="107"/>
      <c r="Q123" s="107"/>
      <c r="S123" s="131"/>
      <c r="T123" s="131"/>
      <c r="U123" s="131"/>
    </row>
    <row r="124" spans="1:21" ht="16" thickBot="1">
      <c r="A124" s="21"/>
      <c r="B124" s="24" t="s">
        <v>178</v>
      </c>
      <c r="C124" s="90"/>
      <c r="D124" s="255"/>
      <c r="E124" s="90"/>
      <c r="G124" s="211"/>
      <c r="H124" s="90"/>
      <c r="I124" s="90"/>
      <c r="J124" s="211"/>
      <c r="K124" s="90"/>
      <c r="L124" s="90"/>
      <c r="M124" s="90"/>
      <c r="N124" s="90"/>
      <c r="O124" s="90"/>
      <c r="P124" s="90"/>
      <c r="Q124" s="90"/>
      <c r="S124" s="131"/>
      <c r="T124" s="131"/>
      <c r="U124" s="131"/>
    </row>
    <row r="125" spans="1:21" ht="15.5">
      <c r="A125" s="21"/>
      <c r="B125" s="198"/>
      <c r="C125" s="250"/>
      <c r="D125" s="108"/>
      <c r="E125" s="250"/>
      <c r="G125" s="278"/>
      <c r="H125" s="250"/>
      <c r="I125" s="250"/>
      <c r="J125" s="278"/>
      <c r="K125" s="250"/>
      <c r="L125" s="250"/>
      <c r="M125" s="250"/>
      <c r="N125" s="250"/>
      <c r="O125" s="250"/>
      <c r="P125" s="250"/>
      <c r="Q125" s="250"/>
      <c r="S125" s="131"/>
      <c r="T125" s="131"/>
      <c r="U125" s="131"/>
    </row>
    <row r="126" spans="1:21" ht="13">
      <c r="A126" s="21"/>
      <c r="B126" s="199"/>
      <c r="C126" s="199" t="str">
        <f>C$18</f>
        <v>Stated</v>
      </c>
      <c r="D126" s="212" t="str">
        <f>D$18</f>
        <v>Specific items</v>
      </c>
      <c r="E126" s="199" t="str">
        <f>E$18</f>
        <v>Underlying</v>
      </c>
      <c r="G126" s="274" t="str">
        <f>G$18</f>
        <v>Stated vs. MEAN</v>
      </c>
      <c r="H126" s="219"/>
      <c r="I126" s="88"/>
      <c r="J126" s="274" t="str">
        <f>J$18</f>
        <v>Underlying vs. MEAN</v>
      </c>
      <c r="K126" s="219"/>
      <c r="L126" s="88"/>
      <c r="M126" s="204"/>
      <c r="N126" s="199" t="str">
        <f>N$18</f>
        <v>MEAN</v>
      </c>
      <c r="O126" s="199" t="str">
        <f>O$18</f>
        <v>MEDIAN</v>
      </c>
      <c r="P126" s="199" t="str">
        <f>P$18</f>
        <v>MAX</v>
      </c>
      <c r="Q126" s="199" t="str">
        <f>Q$18</f>
        <v>MIN</v>
      </c>
      <c r="S126" s="131"/>
      <c r="T126" s="131"/>
      <c r="U126" s="131"/>
    </row>
    <row r="127" spans="1:21" ht="13">
      <c r="A127" s="21"/>
      <c r="B127" s="25" t="str">
        <f>B$19</f>
        <v>€m</v>
      </c>
      <c r="C127" s="61" t="str">
        <f>C$19</f>
        <v>Q4-23</v>
      </c>
      <c r="D127" s="214" t="str">
        <f>D$19</f>
        <v>Q4-23</v>
      </c>
      <c r="E127" s="61" t="str">
        <f>E$19</f>
        <v>Q4-23</v>
      </c>
      <c r="G127" s="220" t="str">
        <f>G$19</f>
        <v>(%)</v>
      </c>
      <c r="H127" s="61" t="str">
        <f>H$19</f>
        <v>€m</v>
      </c>
      <c r="I127" s="88"/>
      <c r="J127" s="220" t="str">
        <f>J$19</f>
        <v>(%)</v>
      </c>
      <c r="K127" s="61" t="str">
        <f>K$19</f>
        <v>€m</v>
      </c>
      <c r="L127" s="88"/>
      <c r="M127" s="204" t="str">
        <f>M$19</f>
        <v>#</v>
      </c>
      <c r="N127" s="61" t="str">
        <f>N$19</f>
        <v>4Q23</v>
      </c>
      <c r="O127" s="61" t="str">
        <f>O$19</f>
        <v>4Q23</v>
      </c>
      <c r="P127" s="61" t="str">
        <f>P$19</f>
        <v>4Q23</v>
      </c>
      <c r="Q127" s="61" t="str">
        <f>Q$19</f>
        <v>4Q23</v>
      </c>
      <c r="S127" s="131"/>
      <c r="T127" s="131"/>
      <c r="U127" s="131"/>
    </row>
    <row r="128" spans="1:21" ht="13">
      <c r="A128" s="21"/>
      <c r="B128" s="26"/>
      <c r="C128" s="88"/>
      <c r="D128" s="21"/>
      <c r="E128" s="88"/>
      <c r="G128" s="210"/>
      <c r="H128" s="88"/>
      <c r="I128" s="88"/>
      <c r="J128" s="210"/>
      <c r="K128" s="88"/>
      <c r="L128" s="88"/>
      <c r="M128" s="88"/>
      <c r="N128" s="88"/>
      <c r="O128" s="88"/>
      <c r="P128" s="88"/>
      <c r="Q128" s="88"/>
      <c r="S128" s="131"/>
      <c r="T128" s="131"/>
      <c r="U128" s="131"/>
    </row>
    <row r="129" spans="1:21" ht="13">
      <c r="A129" s="108" t="s">
        <v>179</v>
      </c>
      <c r="B129" s="39" t="s">
        <v>26</v>
      </c>
      <c r="C129" s="92">
        <v>959.11599999999999</v>
      </c>
      <c r="D129" s="215">
        <v>6.0881509999999999</v>
      </c>
      <c r="E129" s="152">
        <f t="shared" ref="E129:E143" si="31">(C129-D129)</f>
        <v>953.02784899999995</v>
      </c>
      <c r="G129" s="282">
        <f t="shared" ref="G129:G143" si="32">IF(ISERROR(C129/N129-1),IF($B$2="FR","ns","n.m."),IF(C129/N129-1&gt;100%,"x "&amp;(ROUND(C129/N129,1)),IF(C129/N129-1&lt;-100%,IF($B$2="FR","ns","n.m."),C129/N129-1)))</f>
        <v>2.6890792291220489E-2</v>
      </c>
      <c r="H129" s="283">
        <f>IFERROR(($C:$C-$N:$N),"N/A")</f>
        <v>25.115999999999985</v>
      </c>
      <c r="I129" s="250"/>
      <c r="J129" s="284">
        <f>IF(ISERROR((C129-D129)/N129-1),IF($B$2="FR","ns","n.m."),IF((C129-D129)/N129-1&gt;100%,"x "&amp;(ROUND((C129-D129)/N129,1)),IF((C129-D129)/N129-1&lt;-100%,IF($B$2="FR","ns","n.m."),(C129-D129)/N129-1)))</f>
        <v>2.0372429336188436E-2</v>
      </c>
      <c r="K129" s="283">
        <f>IFERROR(($C:$C-$D:$D-$N:$N),"N/A")</f>
        <v>19.027848999999946</v>
      </c>
      <c r="L129" s="250"/>
      <c r="M129" s="285">
        <v>20</v>
      </c>
      <c r="N129" s="152">
        <v>934</v>
      </c>
      <c r="O129" s="152">
        <v>939</v>
      </c>
      <c r="P129" s="152">
        <v>983</v>
      </c>
      <c r="Q129" s="152">
        <v>821</v>
      </c>
      <c r="S129" s="181"/>
      <c r="T129" s="243"/>
      <c r="U129" s="181"/>
    </row>
    <row r="130" spans="1:21" ht="13">
      <c r="A130" s="110" t="s">
        <v>180</v>
      </c>
      <c r="B130" s="41" t="s">
        <v>58</v>
      </c>
      <c r="C130" s="154">
        <v>6.0881509999999999</v>
      </c>
      <c r="D130" s="154">
        <v>6.0881509999999999</v>
      </c>
      <c r="E130" s="154">
        <f t="shared" si="31"/>
        <v>0</v>
      </c>
      <c r="G130" s="286" t="str">
        <f t="shared" si="32"/>
        <v>n.m.</v>
      </c>
      <c r="H130" s="287"/>
      <c r="I130" s="108"/>
      <c r="J130" s="286"/>
      <c r="K130" s="287"/>
      <c r="L130" s="108"/>
      <c r="M130" s="288"/>
      <c r="N130" s="187"/>
      <c r="O130" s="187"/>
      <c r="P130" s="187"/>
      <c r="Q130" s="187"/>
      <c r="S130" s="182"/>
      <c r="T130" s="187"/>
      <c r="U130" s="181"/>
    </row>
    <row r="131" spans="1:21" ht="13">
      <c r="A131" s="202" t="s">
        <v>181</v>
      </c>
      <c r="B131" s="29" t="s">
        <v>28</v>
      </c>
      <c r="C131" s="95">
        <v>-654.39200000000005</v>
      </c>
      <c r="D131" s="99">
        <v>0</v>
      </c>
      <c r="E131" s="95">
        <f>(C131-D131-D132)</f>
        <v>-654.39200000000005</v>
      </c>
      <c r="G131" s="223">
        <f t="shared" si="32"/>
        <v>9.797315436241627E-2</v>
      </c>
      <c r="H131" s="224">
        <f>IFERROR(($C:$C-$N:$N),"N/A")</f>
        <v>-58.392000000000053</v>
      </c>
      <c r="I131" s="88"/>
      <c r="J131" s="223">
        <f>IF(ISERROR(E131/N131-1),IF($B$2="FR","ns","n.m."),IF(E131/N131-1&gt;100%,"x "&amp;(ROUND(E131/N131,1)),IF(E131/N131-1&lt;-100%,IF(B2="FR","ns","n.m."),E131/N131-1)))</f>
        <v>9.797315436241627E-2</v>
      </c>
      <c r="K131" s="224">
        <f>IFERROR(($E:$E-$N:$N),"N/A")</f>
        <v>-58.392000000000053</v>
      </c>
      <c r="L131" s="88"/>
      <c r="M131" s="232">
        <v>20</v>
      </c>
      <c r="N131" s="95">
        <v>-596</v>
      </c>
      <c r="O131" s="95">
        <v>-598</v>
      </c>
      <c r="P131" s="95">
        <v>-563</v>
      </c>
      <c r="Q131" s="95">
        <v>-610</v>
      </c>
      <c r="S131" s="131"/>
      <c r="T131" s="240"/>
      <c r="U131" s="131"/>
    </row>
    <row r="132" spans="1:21" ht="13">
      <c r="A132" s="196" t="s">
        <v>182</v>
      </c>
      <c r="B132" s="31" t="s">
        <v>30</v>
      </c>
      <c r="C132" s="99">
        <v>0</v>
      </c>
      <c r="D132" s="99">
        <v>0</v>
      </c>
      <c r="E132" s="99">
        <f t="shared" si="31"/>
        <v>0</v>
      </c>
      <c r="G132" s="225" t="str">
        <f t="shared" si="32"/>
        <v>n.m.</v>
      </c>
      <c r="H132" s="226"/>
      <c r="I132" s="21"/>
      <c r="J132" s="225"/>
      <c r="K132" s="226"/>
      <c r="L132" s="21"/>
      <c r="M132" s="233"/>
      <c r="N132" s="176"/>
      <c r="O132" s="176"/>
      <c r="P132" s="176"/>
      <c r="Q132" s="176"/>
      <c r="S132" s="241"/>
      <c r="T132" s="242"/>
      <c r="U132" s="241"/>
    </row>
    <row r="133" spans="1:21" ht="13">
      <c r="A133" s="21" t="s">
        <v>183</v>
      </c>
      <c r="B133" s="28" t="s">
        <v>32</v>
      </c>
      <c r="C133" s="63">
        <v>304.72399999999999</v>
      </c>
      <c r="D133" s="244">
        <v>6.0881509999999999</v>
      </c>
      <c r="E133" s="63">
        <f t="shared" si="31"/>
        <v>298.63584900000001</v>
      </c>
      <c r="G133" s="221">
        <f t="shared" si="32"/>
        <v>-9.8449704142011818E-2</v>
      </c>
      <c r="H133" s="222">
        <f t="shared" ref="H133:H143" si="33">IFERROR(($C:$C-$N:$N),"N/A")</f>
        <v>-33.27600000000001</v>
      </c>
      <c r="I133" s="88"/>
      <c r="J133" s="221">
        <f t="shared" ref="J133:J143" si="34">IF(ISERROR((C133-D133)/N133-1),IF($B$2="FR","ns","n.m."),IF((C133-D133)/N133-1&gt;100%,"x "&amp;(ROUND((C133-D133)/N133,1)),IF((C133-D133)/N133-1&lt;-100%,IF($B$2="FR","ns","n.m."),(C133-D133)/N133-1)))</f>
        <v>-0.1164619852071006</v>
      </c>
      <c r="K133" s="222">
        <f t="shared" ref="K133:K143" si="35">IFERROR(($C:$C-$D:$D-$N:$N),"N/A")</f>
        <v>-39.364150999999993</v>
      </c>
      <c r="L133" s="88"/>
      <c r="M133" s="289">
        <v>20</v>
      </c>
      <c r="N133" s="63">
        <v>338</v>
      </c>
      <c r="O133" s="63">
        <v>342</v>
      </c>
      <c r="P133" s="63">
        <v>393</v>
      </c>
      <c r="Q133" s="63">
        <v>218</v>
      </c>
      <c r="S133" s="131"/>
      <c r="T133" s="240"/>
      <c r="U133" s="131"/>
    </row>
    <row r="134" spans="1:21" ht="13">
      <c r="A134" s="21" t="s">
        <v>184</v>
      </c>
      <c r="B134" s="29" t="s">
        <v>34</v>
      </c>
      <c r="C134" s="101">
        <v>-96.192999999999998</v>
      </c>
      <c r="D134" s="67">
        <v>0</v>
      </c>
      <c r="E134" s="101">
        <f t="shared" si="31"/>
        <v>-96.192999999999998</v>
      </c>
      <c r="G134" s="223">
        <f t="shared" si="32"/>
        <v>0.10566666666666658</v>
      </c>
      <c r="H134" s="224">
        <f t="shared" si="33"/>
        <v>-9.1929999999999978</v>
      </c>
      <c r="I134" s="88"/>
      <c r="J134" s="223">
        <f t="shared" si="34"/>
        <v>0.10566666666666658</v>
      </c>
      <c r="K134" s="224">
        <f t="shared" si="35"/>
        <v>-9.1929999999999978</v>
      </c>
      <c r="L134" s="88"/>
      <c r="M134" s="290">
        <v>20</v>
      </c>
      <c r="N134" s="101">
        <v>-87</v>
      </c>
      <c r="O134" s="101">
        <v>-85</v>
      </c>
      <c r="P134" s="101">
        <v>-41</v>
      </c>
      <c r="Q134" s="101">
        <v>-126</v>
      </c>
      <c r="S134" s="131"/>
      <c r="T134" s="240"/>
      <c r="U134" s="131"/>
    </row>
    <row r="135" spans="1:21" ht="13">
      <c r="A135" s="21" t="s">
        <v>185</v>
      </c>
      <c r="B135" s="29" t="s">
        <v>38</v>
      </c>
      <c r="C135" s="101">
        <v>0</v>
      </c>
      <c r="D135" s="67">
        <v>0</v>
      </c>
      <c r="E135" s="101">
        <f t="shared" si="31"/>
        <v>0</v>
      </c>
      <c r="G135" s="223">
        <f t="shared" si="32"/>
        <v>-1</v>
      </c>
      <c r="H135" s="224">
        <f t="shared" si="33"/>
        <v>1</v>
      </c>
      <c r="I135" s="88"/>
      <c r="J135" s="223">
        <f t="shared" si="34"/>
        <v>-1</v>
      </c>
      <c r="K135" s="224">
        <f t="shared" si="35"/>
        <v>1</v>
      </c>
      <c r="L135" s="88"/>
      <c r="M135" s="290">
        <v>20</v>
      </c>
      <c r="N135" s="101">
        <v>-1</v>
      </c>
      <c r="O135" s="101">
        <v>0</v>
      </c>
      <c r="P135" s="101">
        <v>0</v>
      </c>
      <c r="Q135" s="101">
        <v>-16</v>
      </c>
      <c r="S135" s="131"/>
      <c r="T135" s="240"/>
      <c r="U135" s="131"/>
    </row>
    <row r="136" spans="1:21" ht="13">
      <c r="A136" s="21" t="s">
        <v>186</v>
      </c>
      <c r="B136" s="29" t="s">
        <v>40</v>
      </c>
      <c r="C136" s="101">
        <v>0.371</v>
      </c>
      <c r="D136" s="67">
        <v>0</v>
      </c>
      <c r="E136" s="101">
        <f t="shared" si="31"/>
        <v>0.371</v>
      </c>
      <c r="G136" s="223" t="str">
        <f t="shared" si="32"/>
        <v>n.m.</v>
      </c>
      <c r="H136" s="224">
        <f t="shared" si="33"/>
        <v>1.371</v>
      </c>
      <c r="I136" s="88"/>
      <c r="J136" s="223" t="str">
        <f t="shared" si="34"/>
        <v>n.m.</v>
      </c>
      <c r="K136" s="224">
        <f t="shared" si="35"/>
        <v>1.371</v>
      </c>
      <c r="L136" s="88"/>
      <c r="M136" s="290">
        <v>20</v>
      </c>
      <c r="N136" s="101">
        <v>-1</v>
      </c>
      <c r="O136" s="101">
        <v>0</v>
      </c>
      <c r="P136" s="101">
        <v>3</v>
      </c>
      <c r="Q136" s="101">
        <v>-19</v>
      </c>
      <c r="S136" s="131"/>
      <c r="T136" s="240"/>
      <c r="U136" s="131"/>
    </row>
    <row r="137" spans="1:21" ht="13">
      <c r="A137" s="21" t="s">
        <v>187</v>
      </c>
      <c r="B137" s="29" t="s">
        <v>42</v>
      </c>
      <c r="C137" s="101">
        <v>0</v>
      </c>
      <c r="D137" s="67">
        <v>0</v>
      </c>
      <c r="E137" s="101">
        <f t="shared" si="31"/>
        <v>0</v>
      </c>
      <c r="G137" s="223" t="str">
        <f t="shared" si="32"/>
        <v>n.m.</v>
      </c>
      <c r="H137" s="224">
        <f t="shared" si="33"/>
        <v>0</v>
      </c>
      <c r="I137" s="88"/>
      <c r="J137" s="223" t="str">
        <f t="shared" si="34"/>
        <v>n.m.</v>
      </c>
      <c r="K137" s="224">
        <f t="shared" si="35"/>
        <v>0</v>
      </c>
      <c r="L137" s="88"/>
      <c r="M137" s="290">
        <v>17</v>
      </c>
      <c r="N137" s="101">
        <v>0</v>
      </c>
      <c r="O137" s="101">
        <v>0</v>
      </c>
      <c r="P137" s="101">
        <v>0</v>
      </c>
      <c r="Q137" s="101">
        <v>0</v>
      </c>
      <c r="S137" s="131"/>
      <c r="T137" s="240"/>
      <c r="U137" s="131"/>
    </row>
    <row r="138" spans="1:21" ht="13">
      <c r="A138" s="21" t="s">
        <v>188</v>
      </c>
      <c r="B138" s="28" t="s">
        <v>44</v>
      </c>
      <c r="C138" s="63">
        <v>208.90199999999999</v>
      </c>
      <c r="D138" s="244">
        <v>6.0881509999999999</v>
      </c>
      <c r="E138" s="63">
        <f t="shared" si="31"/>
        <v>202.81384899999998</v>
      </c>
      <c r="G138" s="221">
        <f t="shared" si="32"/>
        <v>-0.16103614457831328</v>
      </c>
      <c r="H138" s="222">
        <f t="shared" si="33"/>
        <v>-40.098000000000013</v>
      </c>
      <c r="I138" s="88"/>
      <c r="J138" s="221">
        <f t="shared" si="34"/>
        <v>-0.18548655020080329</v>
      </c>
      <c r="K138" s="222">
        <f t="shared" si="35"/>
        <v>-46.186151000000024</v>
      </c>
      <c r="L138" s="88"/>
      <c r="M138" s="289">
        <v>20</v>
      </c>
      <c r="N138" s="63">
        <v>249</v>
      </c>
      <c r="O138" s="63">
        <v>253</v>
      </c>
      <c r="P138" s="63">
        <v>306</v>
      </c>
      <c r="Q138" s="63">
        <v>177</v>
      </c>
      <c r="S138" s="131"/>
      <c r="T138" s="240"/>
      <c r="U138" s="131"/>
    </row>
    <row r="139" spans="1:21" ht="13">
      <c r="A139" s="21" t="s">
        <v>189</v>
      </c>
      <c r="B139" s="29" t="s">
        <v>46</v>
      </c>
      <c r="C139" s="101">
        <v>-39.17</v>
      </c>
      <c r="D139" s="67">
        <v>-1.5725694056999999</v>
      </c>
      <c r="E139" s="101">
        <f t="shared" si="31"/>
        <v>-37.5974305943</v>
      </c>
      <c r="G139" s="223">
        <f t="shared" si="32"/>
        <v>-0.43231884057971015</v>
      </c>
      <c r="H139" s="224">
        <f t="shared" si="33"/>
        <v>29.83</v>
      </c>
      <c r="I139" s="88"/>
      <c r="J139" s="223">
        <f t="shared" si="34"/>
        <v>-0.45510970153188401</v>
      </c>
      <c r="K139" s="224">
        <f t="shared" si="35"/>
        <v>31.4025694057</v>
      </c>
      <c r="L139" s="88"/>
      <c r="M139" s="290">
        <v>20</v>
      </c>
      <c r="N139" s="101">
        <v>-69</v>
      </c>
      <c r="O139" s="101">
        <v>-68</v>
      </c>
      <c r="P139" s="101">
        <v>-49</v>
      </c>
      <c r="Q139" s="101">
        <v>-89</v>
      </c>
      <c r="S139" s="131"/>
      <c r="T139" s="240"/>
      <c r="U139" s="131"/>
    </row>
    <row r="140" spans="1:21" ht="13">
      <c r="A140" s="21" t="s">
        <v>190</v>
      </c>
      <c r="B140" s="29" t="s">
        <v>48</v>
      </c>
      <c r="C140" s="101">
        <v>0</v>
      </c>
      <c r="D140" s="67">
        <v>0</v>
      </c>
      <c r="E140" s="101">
        <f t="shared" si="31"/>
        <v>0</v>
      </c>
      <c r="G140" s="223" t="str">
        <f t="shared" si="32"/>
        <v>n.m.</v>
      </c>
      <c r="H140" s="224">
        <f t="shared" si="33"/>
        <v>0</v>
      </c>
      <c r="I140" s="88"/>
      <c r="J140" s="223" t="str">
        <f t="shared" si="34"/>
        <v>n.m.</v>
      </c>
      <c r="K140" s="224">
        <f t="shared" si="35"/>
        <v>0</v>
      </c>
      <c r="L140" s="88"/>
      <c r="M140" s="290">
        <v>18</v>
      </c>
      <c r="N140" s="101">
        <v>0</v>
      </c>
      <c r="O140" s="101">
        <v>0</v>
      </c>
      <c r="P140" s="101">
        <v>0</v>
      </c>
      <c r="Q140" s="101">
        <v>0</v>
      </c>
      <c r="S140" s="131"/>
      <c r="T140" s="240"/>
      <c r="U140" s="131"/>
    </row>
    <row r="141" spans="1:21" ht="13">
      <c r="A141" s="21" t="s">
        <v>191</v>
      </c>
      <c r="B141" s="28" t="s">
        <v>50</v>
      </c>
      <c r="C141" s="63">
        <v>169.732</v>
      </c>
      <c r="D141" s="244">
        <v>4.5155815943000004</v>
      </c>
      <c r="E141" s="63">
        <f t="shared" si="31"/>
        <v>165.21641840570001</v>
      </c>
      <c r="G141" s="221">
        <f t="shared" si="32"/>
        <v>-5.7044444444444453E-2</v>
      </c>
      <c r="H141" s="222">
        <f t="shared" si="33"/>
        <v>-10.268000000000001</v>
      </c>
      <c r="I141" s="88"/>
      <c r="J141" s="221">
        <f t="shared" si="34"/>
        <v>-8.2131008857222132E-2</v>
      </c>
      <c r="K141" s="222">
        <f t="shared" si="35"/>
        <v>-14.783581594299989</v>
      </c>
      <c r="L141" s="88"/>
      <c r="M141" s="289">
        <v>20</v>
      </c>
      <c r="N141" s="63">
        <v>180</v>
      </c>
      <c r="O141" s="63">
        <v>188</v>
      </c>
      <c r="P141" s="63">
        <v>229</v>
      </c>
      <c r="Q141" s="63">
        <v>88</v>
      </c>
      <c r="S141" s="131"/>
      <c r="T141" s="240"/>
      <c r="U141" s="131"/>
    </row>
    <row r="142" spans="1:21" ht="13">
      <c r="A142" s="21" t="s">
        <v>192</v>
      </c>
      <c r="B142" s="29" t="s">
        <v>52</v>
      </c>
      <c r="C142" s="101">
        <v>-7.5960000000000001</v>
      </c>
      <c r="D142" s="67">
        <v>-4.4439239360000049E-2</v>
      </c>
      <c r="E142" s="101">
        <f t="shared" si="31"/>
        <v>-7.5515607606400001</v>
      </c>
      <c r="G142" s="223">
        <f t="shared" si="32"/>
        <v>-0.15600000000000003</v>
      </c>
      <c r="H142" s="224">
        <f t="shared" si="33"/>
        <v>1.4039999999999999</v>
      </c>
      <c r="I142" s="88"/>
      <c r="J142" s="223">
        <f t="shared" si="34"/>
        <v>-0.16093769326222218</v>
      </c>
      <c r="K142" s="224">
        <f t="shared" si="35"/>
        <v>1.4484392393599999</v>
      </c>
      <c r="L142" s="88"/>
      <c r="M142" s="290">
        <v>20</v>
      </c>
      <c r="N142" s="101">
        <v>-9</v>
      </c>
      <c r="O142" s="101">
        <v>-9</v>
      </c>
      <c r="P142" s="101">
        <v>-6</v>
      </c>
      <c r="Q142" s="101">
        <v>-13</v>
      </c>
      <c r="S142" s="131"/>
      <c r="T142" s="240"/>
      <c r="U142" s="131"/>
    </row>
    <row r="143" spans="1:21" ht="13">
      <c r="A143" s="21" t="s">
        <v>193</v>
      </c>
      <c r="B143" s="36" t="s">
        <v>54</v>
      </c>
      <c r="C143" s="64">
        <v>162.136</v>
      </c>
      <c r="D143" s="246">
        <v>4.4711423549400005</v>
      </c>
      <c r="E143" s="64">
        <f t="shared" si="31"/>
        <v>157.66485764505998</v>
      </c>
      <c r="G143" s="227">
        <f t="shared" si="32"/>
        <v>-5.1836257309941569E-2</v>
      </c>
      <c r="H143" s="228">
        <f t="shared" si="33"/>
        <v>-8.8640000000000043</v>
      </c>
      <c r="I143" s="88"/>
      <c r="J143" s="227">
        <f t="shared" si="34"/>
        <v>-7.7983288625380176E-2</v>
      </c>
      <c r="K143" s="228">
        <f t="shared" si="35"/>
        <v>-13.335142354940018</v>
      </c>
      <c r="L143" s="88"/>
      <c r="M143" s="291">
        <v>20</v>
      </c>
      <c r="N143" s="64">
        <v>171</v>
      </c>
      <c r="O143" s="64">
        <v>179</v>
      </c>
      <c r="P143" s="64">
        <v>219</v>
      </c>
      <c r="Q143" s="64">
        <v>79</v>
      </c>
      <c r="S143" s="131"/>
      <c r="T143" s="240"/>
      <c r="U143" s="131"/>
    </row>
    <row r="144" spans="1:21" ht="13">
      <c r="A144" s="21"/>
      <c r="B144" s="112"/>
      <c r="C144" s="113"/>
      <c r="D144" s="113"/>
      <c r="E144" s="113"/>
      <c r="G144" s="210"/>
      <c r="H144" s="88"/>
      <c r="I144" s="88"/>
      <c r="J144" s="210"/>
      <c r="K144" s="88"/>
      <c r="L144" s="88"/>
      <c r="M144" s="113"/>
      <c r="N144" s="113"/>
      <c r="O144" s="113"/>
      <c r="P144" s="113"/>
      <c r="Q144" s="113"/>
      <c r="S144" s="131"/>
      <c r="T144" s="131"/>
      <c r="U144" s="131"/>
    </row>
    <row r="145" spans="1:21" ht="13">
      <c r="A145" s="21"/>
      <c r="C145" s="88"/>
      <c r="D145" s="21"/>
      <c r="E145" s="88"/>
      <c r="G145" s="210"/>
      <c r="H145" s="88"/>
      <c r="I145" s="88"/>
      <c r="J145" s="210"/>
      <c r="K145" s="88"/>
      <c r="L145" s="88"/>
      <c r="M145" s="88"/>
      <c r="N145" s="88"/>
      <c r="O145" s="88"/>
      <c r="P145" s="88"/>
      <c r="Q145" s="88"/>
      <c r="S145" s="131"/>
      <c r="T145" s="131"/>
      <c r="U145" s="131"/>
    </row>
    <row r="146" spans="1:21" ht="16" thickBot="1">
      <c r="A146" s="21"/>
      <c r="B146" s="24" t="s">
        <v>195</v>
      </c>
      <c r="C146" s="90"/>
      <c r="D146" s="255"/>
      <c r="E146" s="90"/>
      <c r="G146" s="211"/>
      <c r="H146" s="90"/>
      <c r="I146" s="90"/>
      <c r="J146" s="211"/>
      <c r="K146" s="90"/>
      <c r="L146" s="90"/>
      <c r="M146" s="90"/>
      <c r="N146" s="90"/>
      <c r="O146" s="90"/>
      <c r="P146" s="90"/>
      <c r="Q146" s="90"/>
      <c r="S146" s="131"/>
      <c r="T146" s="131"/>
      <c r="U146" s="131"/>
    </row>
    <row r="147" spans="1:21" ht="15.5">
      <c r="A147" s="21"/>
      <c r="B147" s="198"/>
      <c r="C147" s="250"/>
      <c r="D147" s="108"/>
      <c r="E147" s="250"/>
      <c r="G147" s="278"/>
      <c r="H147" s="250"/>
      <c r="I147" s="250"/>
      <c r="J147" s="278"/>
      <c r="K147" s="250"/>
      <c r="L147" s="250"/>
      <c r="M147" s="250"/>
      <c r="N147" s="250"/>
      <c r="O147" s="250"/>
      <c r="P147" s="250"/>
      <c r="Q147" s="250"/>
      <c r="S147" s="131"/>
      <c r="T147" s="131"/>
      <c r="U147" s="131"/>
    </row>
    <row r="148" spans="1:21" ht="13">
      <c r="A148" s="21"/>
      <c r="B148" s="199"/>
      <c r="C148" s="199" t="str">
        <f>C$18</f>
        <v>Stated</v>
      </c>
      <c r="D148" s="212" t="str">
        <f>D$18</f>
        <v>Specific items</v>
      </c>
      <c r="E148" s="199" t="str">
        <f>E$18</f>
        <v>Underlying</v>
      </c>
      <c r="G148" s="274" t="str">
        <f>G$18</f>
        <v>Stated vs. MEAN</v>
      </c>
      <c r="H148" s="219"/>
      <c r="I148" s="88"/>
      <c r="J148" s="274" t="str">
        <f>J$18</f>
        <v>Underlying vs. MEAN</v>
      </c>
      <c r="K148" s="219"/>
      <c r="L148" s="88"/>
      <c r="M148" s="204"/>
      <c r="N148" s="199" t="str">
        <f>N$18</f>
        <v>MEAN</v>
      </c>
      <c r="O148" s="199" t="str">
        <f>O$18</f>
        <v>MEDIAN</v>
      </c>
      <c r="P148" s="199" t="str">
        <f>P$18</f>
        <v>MAX</v>
      </c>
      <c r="Q148" s="199" t="str">
        <f>Q$18</f>
        <v>MIN</v>
      </c>
      <c r="S148" s="131"/>
      <c r="T148" s="131"/>
      <c r="U148" s="131"/>
    </row>
    <row r="149" spans="1:21" ht="13">
      <c r="A149" s="21"/>
      <c r="B149" s="25" t="str">
        <f>B$19</f>
        <v>€m</v>
      </c>
      <c r="C149" s="61" t="str">
        <f>C$19</f>
        <v>Q4-23</v>
      </c>
      <c r="D149" s="214" t="str">
        <f>D$19</f>
        <v>Q4-23</v>
      </c>
      <c r="E149" s="61" t="str">
        <f>E$19</f>
        <v>Q4-23</v>
      </c>
      <c r="G149" s="220" t="str">
        <f>G$19</f>
        <v>(%)</v>
      </c>
      <c r="H149" s="61" t="str">
        <f>H$19</f>
        <v>€m</v>
      </c>
      <c r="I149" s="88"/>
      <c r="J149" s="220" t="str">
        <f>J$19</f>
        <v>(%)</v>
      </c>
      <c r="K149" s="61" t="str">
        <f>K$19</f>
        <v>€m</v>
      </c>
      <c r="L149" s="88"/>
      <c r="M149" s="204" t="str">
        <f>M$19</f>
        <v>#</v>
      </c>
      <c r="N149" s="61" t="str">
        <f>N$19</f>
        <v>4Q23</v>
      </c>
      <c r="O149" s="61" t="str">
        <f>O$19</f>
        <v>4Q23</v>
      </c>
      <c r="P149" s="61" t="str">
        <f>P$19</f>
        <v>4Q23</v>
      </c>
      <c r="Q149" s="61" t="str">
        <f>Q$19</f>
        <v>4Q23</v>
      </c>
      <c r="S149" s="131"/>
      <c r="T149" s="131"/>
      <c r="U149" s="131"/>
    </row>
    <row r="150" spans="1:21" ht="13">
      <c r="A150" s="21"/>
      <c r="B150" s="26"/>
      <c r="C150" s="88"/>
      <c r="D150" s="21"/>
      <c r="E150" s="88"/>
      <c r="G150" s="210"/>
      <c r="H150" s="88"/>
      <c r="I150" s="88"/>
      <c r="J150" s="210"/>
      <c r="K150" s="88"/>
      <c r="L150" s="88"/>
      <c r="M150" s="88"/>
      <c r="N150" s="88"/>
      <c r="O150" s="88"/>
      <c r="P150" s="88"/>
      <c r="Q150" s="88"/>
      <c r="S150" s="131"/>
      <c r="T150" s="131"/>
      <c r="U150" s="131"/>
    </row>
    <row r="151" spans="1:21" ht="13">
      <c r="A151" s="21" t="s">
        <v>196</v>
      </c>
      <c r="B151" s="28" t="s">
        <v>26</v>
      </c>
      <c r="C151" s="92">
        <v>973.91925237061002</v>
      </c>
      <c r="D151" s="215">
        <v>0</v>
      </c>
      <c r="E151" s="63">
        <f t="shared" ref="E151:E164" si="36">(C151-D151)</f>
        <v>973.91925237061002</v>
      </c>
      <c r="G151" s="221">
        <f t="shared" ref="G151:G164" si="37">IF(ISERROR(C151/N151-1),IF($B$2="FR","ns","n.m."),IF(C151/N151-1&gt;100%,"x "&amp;(ROUND(C151/N151,1)),IF(C151/N151-1&lt;-100%,IF($B$2="FR","ns","n.m."),C151/N151-1)))</f>
        <v>-3.1889411162415504E-2</v>
      </c>
      <c r="H151" s="222">
        <f>IFERROR(($C:$C-$N:$N),"N/A")</f>
        <v>-32.080747629389975</v>
      </c>
      <c r="I151" s="88"/>
      <c r="J151" s="221">
        <f t="shared" ref="J151:J164" si="38">IF(ISERROR((C151-D151)/N151-1),IF($B$2="FR","ns","n.m."),IF((C151-D151)/N151-1&gt;100%,"x "&amp;(ROUND((C151-D151)/N151,1)),IF((C151-D151)/N151-1&lt;-100%,IF($B$2="FR","ns","n.m."),(C151-D151)/N151-1)))</f>
        <v>-3.1889411162415504E-2</v>
      </c>
      <c r="K151" s="222">
        <f>IFERROR(($C:$C-$D:$D-$N:$N),"N/A")</f>
        <v>-32.080747629389975</v>
      </c>
      <c r="L151" s="88"/>
      <c r="M151" s="289">
        <v>20</v>
      </c>
      <c r="N151" s="63">
        <v>1006</v>
      </c>
      <c r="O151" s="63">
        <v>1012</v>
      </c>
      <c r="P151" s="63">
        <v>1027</v>
      </c>
      <c r="Q151" s="63">
        <v>955</v>
      </c>
      <c r="S151" s="239">
        <f t="shared" ref="S151:U152" si="39">C151-(C171+C191)</f>
        <v>1.0231815394945443E-12</v>
      </c>
      <c r="T151" s="240">
        <f t="shared" ref="T151:T164" si="40">C151</f>
        <v>973.91925237061002</v>
      </c>
      <c r="U151" s="239">
        <f>E151-(E171+E191)</f>
        <v>1.0231815394945443E-12</v>
      </c>
    </row>
    <row r="152" spans="1:21" ht="13">
      <c r="A152" s="21" t="s">
        <v>197</v>
      </c>
      <c r="B152" s="29" t="s">
        <v>28</v>
      </c>
      <c r="C152" s="95">
        <v>-627.34802572260105</v>
      </c>
      <c r="D152" s="99">
        <v>0</v>
      </c>
      <c r="E152" s="95">
        <f>(C152-D152-D153)</f>
        <v>-627.34802572260105</v>
      </c>
      <c r="G152" s="223">
        <f t="shared" si="37"/>
        <v>0.10254486067240953</v>
      </c>
      <c r="H152" s="224">
        <f>IFERROR(($C:$C-$N:$N),"N/A")</f>
        <v>-58.348025722601051</v>
      </c>
      <c r="I152" s="88"/>
      <c r="J152" s="223">
        <f>IF(ISERROR(E152/N152-1),IF($B$2="FR","ns","n.m."),IF(E152/N152-1&gt;100%,"x "&amp;(ROUND(E152/N152,1)),IF(E152/N152-1&lt;-100%,IF(B2="FR","ns","n.m."),E152/N152-1)))</f>
        <v>0.10254486067240953</v>
      </c>
      <c r="K152" s="224">
        <f>IFERROR(($E:$E-$N:$N),"N/A")</f>
        <v>-58.348025722601051</v>
      </c>
      <c r="L152" s="88"/>
      <c r="M152" s="232">
        <v>20</v>
      </c>
      <c r="N152" s="95">
        <v>-569</v>
      </c>
      <c r="O152" s="95">
        <v>-579</v>
      </c>
      <c r="P152" s="95">
        <v>-456</v>
      </c>
      <c r="Q152" s="95">
        <v>-605</v>
      </c>
      <c r="S152" s="239">
        <f t="shared" si="39"/>
        <v>0</v>
      </c>
      <c r="T152" s="240">
        <f t="shared" si="40"/>
        <v>-627.34802572260105</v>
      </c>
      <c r="U152" s="239">
        <f t="shared" si="39"/>
        <v>0</v>
      </c>
    </row>
    <row r="153" spans="1:21" ht="13">
      <c r="A153" s="196" t="s">
        <v>198</v>
      </c>
      <c r="B153" s="31" t="s">
        <v>30</v>
      </c>
      <c r="C153" s="99">
        <v>0</v>
      </c>
      <c r="D153" s="99">
        <v>0</v>
      </c>
      <c r="E153" s="99">
        <f t="shared" si="36"/>
        <v>0</v>
      </c>
      <c r="G153" s="225"/>
      <c r="H153" s="226"/>
      <c r="I153" s="21"/>
      <c r="J153" s="225"/>
      <c r="K153" s="226"/>
      <c r="L153" s="21"/>
      <c r="M153" s="233"/>
      <c r="N153" s="176"/>
      <c r="O153" s="176"/>
      <c r="P153" s="176"/>
      <c r="Q153" s="176"/>
      <c r="S153" s="241">
        <f>C153-(C173)</f>
        <v>0</v>
      </c>
      <c r="T153" s="242">
        <f t="shared" si="40"/>
        <v>0</v>
      </c>
      <c r="U153" s="241">
        <f>E153-(E173)</f>
        <v>0</v>
      </c>
    </row>
    <row r="154" spans="1:21" ht="13">
      <c r="A154" s="21" t="s">
        <v>199</v>
      </c>
      <c r="B154" s="28" t="s">
        <v>32</v>
      </c>
      <c r="C154" s="63">
        <v>346.57122664800801</v>
      </c>
      <c r="D154" s="244">
        <v>0</v>
      </c>
      <c r="E154" s="63">
        <f t="shared" si="36"/>
        <v>346.57122664800801</v>
      </c>
      <c r="G154" s="221">
        <f t="shared" si="37"/>
        <v>-0.20693083146908919</v>
      </c>
      <c r="H154" s="222">
        <f t="shared" ref="H154:H164" si="41">IFERROR(($C:$C-$N:$N),"N/A")</f>
        <v>-90.428773351991993</v>
      </c>
      <c r="I154" s="88"/>
      <c r="J154" s="221">
        <f t="shared" si="38"/>
        <v>-0.20693083146908919</v>
      </c>
      <c r="K154" s="222">
        <f t="shared" ref="K154:K164" si="42">IFERROR(($C:$C-$D:$D-$N:$N),"N/A")</f>
        <v>-90.428773351991993</v>
      </c>
      <c r="L154" s="88"/>
      <c r="M154" s="289">
        <v>20</v>
      </c>
      <c r="N154" s="63">
        <v>437</v>
      </c>
      <c r="O154" s="63">
        <v>426</v>
      </c>
      <c r="P154" s="63">
        <v>546</v>
      </c>
      <c r="Q154" s="63">
        <v>371</v>
      </c>
      <c r="S154" s="239">
        <f t="shared" ref="S154:U164" si="43">C154-(C174+C193)</f>
        <v>-1.0231815394945443E-12</v>
      </c>
      <c r="T154" s="240">
        <f t="shared" si="40"/>
        <v>346.57122664800801</v>
      </c>
      <c r="U154" s="239">
        <f t="shared" si="43"/>
        <v>-1.0231815394945443E-12</v>
      </c>
    </row>
    <row r="155" spans="1:21" ht="13">
      <c r="A155" s="21" t="s">
        <v>200</v>
      </c>
      <c r="B155" s="29" t="s">
        <v>34</v>
      </c>
      <c r="C155" s="101">
        <v>-102.290011158648</v>
      </c>
      <c r="D155" s="67">
        <v>0</v>
      </c>
      <c r="E155" s="101">
        <f t="shared" si="36"/>
        <v>-102.290011158648</v>
      </c>
      <c r="G155" s="223">
        <f t="shared" si="37"/>
        <v>-0.3484712665054267</v>
      </c>
      <c r="H155" s="224">
        <f t="shared" si="41"/>
        <v>54.709988841352001</v>
      </c>
      <c r="I155" s="88"/>
      <c r="J155" s="223">
        <f t="shared" si="38"/>
        <v>-0.3484712665054267</v>
      </c>
      <c r="K155" s="224">
        <f t="shared" si="42"/>
        <v>54.709988841352001</v>
      </c>
      <c r="L155" s="88"/>
      <c r="M155" s="290">
        <v>20</v>
      </c>
      <c r="N155" s="101">
        <v>-157</v>
      </c>
      <c r="O155" s="101">
        <v>-155</v>
      </c>
      <c r="P155" s="101">
        <v>-126</v>
      </c>
      <c r="Q155" s="101">
        <v>-195</v>
      </c>
      <c r="S155" s="239">
        <f>C155-(C175+C194)</f>
        <v>3.694822225952521E-13</v>
      </c>
      <c r="T155" s="240">
        <f t="shared" si="40"/>
        <v>-102.290011158648</v>
      </c>
      <c r="U155" s="239">
        <f t="shared" si="43"/>
        <v>3.694822225952521E-13</v>
      </c>
    </row>
    <row r="156" spans="1:21" ht="13">
      <c r="A156" s="21" t="s">
        <v>201</v>
      </c>
      <c r="B156" s="29" t="s">
        <v>38</v>
      </c>
      <c r="C156" s="101">
        <v>-1.21162102647759E-4</v>
      </c>
      <c r="D156" s="67">
        <v>0</v>
      </c>
      <c r="E156" s="101">
        <f t="shared" si="36"/>
        <v>-1.21162102647759E-4</v>
      </c>
      <c r="G156" s="223" t="str">
        <f t="shared" si="37"/>
        <v>n.m.</v>
      </c>
      <c r="H156" s="224">
        <f t="shared" si="41"/>
        <v>-1.0001211621026478</v>
      </c>
      <c r="I156" s="88"/>
      <c r="J156" s="223" t="str">
        <f t="shared" si="38"/>
        <v>n.m.</v>
      </c>
      <c r="K156" s="224">
        <f t="shared" si="42"/>
        <v>-1.0001211621026478</v>
      </c>
      <c r="L156" s="88"/>
      <c r="M156" s="290">
        <v>19</v>
      </c>
      <c r="N156" s="101">
        <v>1</v>
      </c>
      <c r="O156" s="101">
        <v>0</v>
      </c>
      <c r="P156" s="101">
        <v>15</v>
      </c>
      <c r="Q156" s="101">
        <v>-1</v>
      </c>
      <c r="S156" s="239">
        <f t="shared" si="43"/>
        <v>-1.090029759162614E-16</v>
      </c>
      <c r="T156" s="240">
        <f t="shared" si="40"/>
        <v>-1.21162102647759E-4</v>
      </c>
      <c r="U156" s="239">
        <f t="shared" si="43"/>
        <v>-1.090029759162614E-16</v>
      </c>
    </row>
    <row r="157" spans="1:21" ht="13">
      <c r="A157" s="21" t="s">
        <v>202</v>
      </c>
      <c r="B157" s="29" t="s">
        <v>40</v>
      </c>
      <c r="C157" s="101">
        <v>1.9857029093573899</v>
      </c>
      <c r="D157" s="67">
        <v>0</v>
      </c>
      <c r="E157" s="101">
        <f t="shared" si="36"/>
        <v>1.9857029093573899</v>
      </c>
      <c r="G157" s="223" t="str">
        <f t="shared" si="37"/>
        <v>n.m.</v>
      </c>
      <c r="H157" s="224">
        <f t="shared" si="41"/>
        <v>1.9857029093573899</v>
      </c>
      <c r="I157" s="88"/>
      <c r="J157" s="223" t="str">
        <f t="shared" si="38"/>
        <v>n.m.</v>
      </c>
      <c r="K157" s="224">
        <f t="shared" si="42"/>
        <v>1.9857029093573899</v>
      </c>
      <c r="L157" s="88"/>
      <c r="M157" s="290">
        <v>19</v>
      </c>
      <c r="N157" s="101">
        <v>0</v>
      </c>
      <c r="O157" s="101">
        <v>0</v>
      </c>
      <c r="P157" s="101">
        <v>0</v>
      </c>
      <c r="Q157" s="101">
        <v>-1</v>
      </c>
      <c r="S157" s="239">
        <f t="shared" si="43"/>
        <v>4.4408920985006262E-15</v>
      </c>
      <c r="T157" s="240">
        <f t="shared" si="40"/>
        <v>1.9857029093573899</v>
      </c>
      <c r="U157" s="239">
        <f t="shared" si="43"/>
        <v>4.4408920985006262E-15</v>
      </c>
    </row>
    <row r="158" spans="1:21" ht="13">
      <c r="A158" s="21" t="s">
        <v>203</v>
      </c>
      <c r="B158" s="29" t="s">
        <v>42</v>
      </c>
      <c r="C158" s="101">
        <v>0</v>
      </c>
      <c r="D158" s="67">
        <v>0</v>
      </c>
      <c r="E158" s="101">
        <f t="shared" si="36"/>
        <v>0</v>
      </c>
      <c r="G158" s="223" t="str">
        <f t="shared" si="37"/>
        <v>n.m.</v>
      </c>
      <c r="H158" s="224">
        <f t="shared" si="41"/>
        <v>0</v>
      </c>
      <c r="I158" s="88"/>
      <c r="J158" s="223" t="str">
        <f t="shared" si="38"/>
        <v>n.m.</v>
      </c>
      <c r="K158" s="224">
        <f t="shared" si="42"/>
        <v>0</v>
      </c>
      <c r="L158" s="88"/>
      <c r="M158" s="290">
        <v>17</v>
      </c>
      <c r="N158" s="101">
        <v>0</v>
      </c>
      <c r="O158" s="101">
        <v>0</v>
      </c>
      <c r="P158" s="101">
        <v>0</v>
      </c>
      <c r="Q158" s="101">
        <v>0</v>
      </c>
      <c r="S158" s="239">
        <f t="shared" si="43"/>
        <v>0</v>
      </c>
      <c r="T158" s="240">
        <f t="shared" si="40"/>
        <v>0</v>
      </c>
      <c r="U158" s="239">
        <f t="shared" si="43"/>
        <v>0</v>
      </c>
    </row>
    <row r="159" spans="1:21" ht="13">
      <c r="A159" s="21" t="s">
        <v>204</v>
      </c>
      <c r="B159" s="28" t="s">
        <v>44</v>
      </c>
      <c r="C159" s="63">
        <v>246.26679723661499</v>
      </c>
      <c r="D159" s="244">
        <v>0</v>
      </c>
      <c r="E159" s="63">
        <f t="shared" si="36"/>
        <v>246.26679723661499</v>
      </c>
      <c r="G159" s="221">
        <f t="shared" si="37"/>
        <v>-0.12360570378428826</v>
      </c>
      <c r="H159" s="222">
        <f t="shared" si="41"/>
        <v>-34.733202763385009</v>
      </c>
      <c r="I159" s="88"/>
      <c r="J159" s="221">
        <f t="shared" si="38"/>
        <v>-0.12360570378428826</v>
      </c>
      <c r="K159" s="222">
        <f t="shared" si="42"/>
        <v>-34.733202763385009</v>
      </c>
      <c r="L159" s="88"/>
      <c r="M159" s="289">
        <v>20</v>
      </c>
      <c r="N159" s="63">
        <v>281</v>
      </c>
      <c r="O159" s="63">
        <v>278</v>
      </c>
      <c r="P159" s="63">
        <v>374</v>
      </c>
      <c r="Q159" s="63">
        <v>219</v>
      </c>
      <c r="S159" s="239">
        <f t="shared" si="43"/>
        <v>9.9475983006414026E-13</v>
      </c>
      <c r="T159" s="240">
        <f t="shared" si="40"/>
        <v>246.26679723661499</v>
      </c>
      <c r="U159" s="239">
        <f t="shared" si="43"/>
        <v>9.9475983006414026E-13</v>
      </c>
    </row>
    <row r="160" spans="1:21" ht="13">
      <c r="A160" s="21" t="s">
        <v>205</v>
      </c>
      <c r="B160" s="29" t="s">
        <v>46</v>
      </c>
      <c r="C160" s="101">
        <v>-102.666854050155</v>
      </c>
      <c r="D160" s="67">
        <v>0</v>
      </c>
      <c r="E160" s="101">
        <f t="shared" si="36"/>
        <v>-102.666854050155</v>
      </c>
      <c r="G160" s="223">
        <f t="shared" si="37"/>
        <v>0.25203480548969504</v>
      </c>
      <c r="H160" s="224">
        <f t="shared" si="41"/>
        <v>-20.666854050154996</v>
      </c>
      <c r="I160" s="88"/>
      <c r="J160" s="223">
        <f t="shared" si="38"/>
        <v>0.25203480548969504</v>
      </c>
      <c r="K160" s="224">
        <f t="shared" si="42"/>
        <v>-20.666854050154996</v>
      </c>
      <c r="L160" s="88"/>
      <c r="M160" s="290">
        <v>20</v>
      </c>
      <c r="N160" s="101">
        <v>-82</v>
      </c>
      <c r="O160" s="101">
        <v>-83</v>
      </c>
      <c r="P160" s="101">
        <v>-63</v>
      </c>
      <c r="Q160" s="101">
        <v>-105</v>
      </c>
      <c r="S160" s="239">
        <f t="shared" si="43"/>
        <v>-3.979039320256561E-13</v>
      </c>
      <c r="T160" s="240">
        <f t="shared" si="40"/>
        <v>-102.666854050155</v>
      </c>
      <c r="U160" s="239">
        <f t="shared" si="43"/>
        <v>-3.979039320256561E-13</v>
      </c>
    </row>
    <row r="161" spans="1:21" ht="13">
      <c r="A161" s="21" t="s">
        <v>206</v>
      </c>
      <c r="B161" s="29" t="s">
        <v>48</v>
      </c>
      <c r="C161" s="101">
        <v>-9.9940477102733496</v>
      </c>
      <c r="D161" s="67">
        <v>0</v>
      </c>
      <c r="E161" s="101">
        <f t="shared" si="36"/>
        <v>-9.9940477102733496</v>
      </c>
      <c r="G161" s="223" t="str">
        <f t="shared" si="37"/>
        <v>n.m.</v>
      </c>
      <c r="H161" s="224">
        <f t="shared" si="41"/>
        <v>-9.9940477102733496</v>
      </c>
      <c r="I161" s="88"/>
      <c r="J161" s="223" t="str">
        <f t="shared" si="38"/>
        <v>n.m.</v>
      </c>
      <c r="K161" s="224">
        <f t="shared" si="42"/>
        <v>-9.9940477102733496</v>
      </c>
      <c r="L161" s="88"/>
      <c r="M161" s="290">
        <v>19</v>
      </c>
      <c r="N161" s="101">
        <v>0</v>
      </c>
      <c r="O161" s="101">
        <v>0</v>
      </c>
      <c r="P161" s="101">
        <v>3</v>
      </c>
      <c r="Q161" s="101">
        <v>-7</v>
      </c>
      <c r="S161" s="239">
        <f t="shared" si="43"/>
        <v>0</v>
      </c>
      <c r="T161" s="240">
        <f t="shared" si="40"/>
        <v>-9.9940477102733496</v>
      </c>
      <c r="U161" s="239">
        <f t="shared" si="43"/>
        <v>0</v>
      </c>
    </row>
    <row r="162" spans="1:21" ht="13">
      <c r="A162" s="21" t="s">
        <v>207</v>
      </c>
      <c r="B162" s="28" t="s">
        <v>50</v>
      </c>
      <c r="C162" s="63">
        <v>133.60589547618699</v>
      </c>
      <c r="D162" s="244">
        <v>0</v>
      </c>
      <c r="E162" s="63">
        <f t="shared" si="36"/>
        <v>133.60589547618699</v>
      </c>
      <c r="G162" s="221">
        <f t="shared" si="37"/>
        <v>-0.32861359057192474</v>
      </c>
      <c r="H162" s="222">
        <f t="shared" si="41"/>
        <v>-65.394104523813013</v>
      </c>
      <c r="I162" s="88"/>
      <c r="J162" s="221">
        <f t="shared" si="38"/>
        <v>-0.32861359057192474</v>
      </c>
      <c r="K162" s="222">
        <f t="shared" si="42"/>
        <v>-65.394104523813013</v>
      </c>
      <c r="L162" s="88"/>
      <c r="M162" s="289">
        <v>20</v>
      </c>
      <c r="N162" s="63">
        <v>199</v>
      </c>
      <c r="O162" s="63">
        <v>195</v>
      </c>
      <c r="P162" s="63">
        <v>288</v>
      </c>
      <c r="Q162" s="63">
        <v>155</v>
      </c>
      <c r="S162" s="239">
        <f t="shared" si="43"/>
        <v>0</v>
      </c>
      <c r="T162" s="240">
        <f t="shared" si="40"/>
        <v>133.60589547618699</v>
      </c>
      <c r="U162" s="239">
        <f t="shared" si="43"/>
        <v>0</v>
      </c>
    </row>
    <row r="163" spans="1:21" ht="13">
      <c r="A163" s="21" t="s">
        <v>208</v>
      </c>
      <c r="B163" s="29" t="s">
        <v>52</v>
      </c>
      <c r="C163" s="101">
        <v>-31.054027192099401</v>
      </c>
      <c r="D163" s="67">
        <v>0</v>
      </c>
      <c r="E163" s="101">
        <f t="shared" si="36"/>
        <v>-31.054027192099401</v>
      </c>
      <c r="G163" s="223">
        <f t="shared" si="37"/>
        <v>-0.39109750603726667</v>
      </c>
      <c r="H163" s="224">
        <f t="shared" si="41"/>
        <v>19.945972807900599</v>
      </c>
      <c r="I163" s="88"/>
      <c r="J163" s="223">
        <f t="shared" si="38"/>
        <v>-0.39109750603726667</v>
      </c>
      <c r="K163" s="224">
        <f t="shared" si="42"/>
        <v>19.945972807900599</v>
      </c>
      <c r="L163" s="88"/>
      <c r="M163" s="290">
        <v>20</v>
      </c>
      <c r="N163" s="101">
        <v>-51</v>
      </c>
      <c r="O163" s="101">
        <v>-49</v>
      </c>
      <c r="P163" s="101">
        <v>-33</v>
      </c>
      <c r="Q163" s="101">
        <v>-104</v>
      </c>
      <c r="S163" s="239">
        <f t="shared" si="43"/>
        <v>0</v>
      </c>
      <c r="T163" s="240">
        <f t="shared" si="40"/>
        <v>-31.054027192099401</v>
      </c>
      <c r="U163" s="239">
        <f t="shared" si="43"/>
        <v>0</v>
      </c>
    </row>
    <row r="164" spans="1:21" ht="13">
      <c r="A164" s="21" t="s">
        <v>209</v>
      </c>
      <c r="B164" s="36" t="s">
        <v>54</v>
      </c>
      <c r="C164" s="64">
        <v>102.55186828408701</v>
      </c>
      <c r="D164" s="246">
        <v>0</v>
      </c>
      <c r="E164" s="64">
        <f t="shared" si="36"/>
        <v>102.55186828408701</v>
      </c>
      <c r="G164" s="227">
        <f t="shared" si="37"/>
        <v>-0.30708197105346613</v>
      </c>
      <c r="H164" s="228">
        <f t="shared" si="41"/>
        <v>-45.448131715912993</v>
      </c>
      <c r="I164" s="88"/>
      <c r="J164" s="227">
        <f t="shared" si="38"/>
        <v>-0.30708197105346613</v>
      </c>
      <c r="K164" s="228">
        <f t="shared" si="42"/>
        <v>-45.448131715912993</v>
      </c>
      <c r="L164" s="88"/>
      <c r="M164" s="291">
        <v>20</v>
      </c>
      <c r="N164" s="64">
        <v>148</v>
      </c>
      <c r="O164" s="64">
        <v>144</v>
      </c>
      <c r="P164" s="64">
        <v>184</v>
      </c>
      <c r="Q164" s="64">
        <v>120</v>
      </c>
      <c r="S164" s="239">
        <f t="shared" si="43"/>
        <v>-3.836930773104541E-13</v>
      </c>
      <c r="T164" s="240">
        <f t="shared" si="40"/>
        <v>102.55186828408701</v>
      </c>
      <c r="U164" s="239">
        <f t="shared" si="43"/>
        <v>-3.836930773104541E-13</v>
      </c>
    </row>
    <row r="165" spans="1:21" ht="13">
      <c r="A165" s="197" t="s">
        <v>402</v>
      </c>
      <c r="B165" s="197"/>
      <c r="C165" s="247"/>
      <c r="D165" s="248">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47"/>
      <c r="G165" s="275"/>
      <c r="H165" s="276"/>
      <c r="I165" s="276"/>
      <c r="J165" s="275"/>
      <c r="K165" s="276"/>
      <c r="L165" s="276"/>
      <c r="M165" s="247"/>
      <c r="N165" s="247"/>
      <c r="O165" s="247"/>
      <c r="P165" s="247"/>
      <c r="Q165" s="247"/>
      <c r="S165" s="131"/>
      <c r="T165" s="131"/>
      <c r="U165" s="131"/>
    </row>
    <row r="166" spans="1:21" ht="16" thickBot="1">
      <c r="A166" s="21"/>
      <c r="B166" s="102" t="s">
        <v>210</v>
      </c>
      <c r="C166" s="159"/>
      <c r="D166" s="256"/>
      <c r="E166" s="159"/>
      <c r="G166" s="277"/>
      <c r="H166" s="159"/>
      <c r="I166" s="159"/>
      <c r="J166" s="277"/>
      <c r="K166" s="159"/>
      <c r="L166" s="159"/>
      <c r="M166" s="159"/>
      <c r="N166" s="159"/>
      <c r="O166" s="159"/>
      <c r="P166" s="159"/>
      <c r="Q166" s="159"/>
      <c r="S166" s="131"/>
      <c r="T166" s="131"/>
      <c r="U166" s="131"/>
    </row>
    <row r="167" spans="1:21" ht="15.5">
      <c r="A167" s="21"/>
      <c r="B167" s="200"/>
      <c r="C167" s="257"/>
      <c r="D167" s="127"/>
      <c r="E167" s="257"/>
      <c r="G167" s="278"/>
      <c r="H167" s="257"/>
      <c r="I167" s="257"/>
      <c r="J167" s="278"/>
      <c r="K167" s="257"/>
      <c r="L167" s="257"/>
      <c r="M167" s="257"/>
      <c r="N167" s="257"/>
      <c r="O167" s="257"/>
      <c r="P167" s="257"/>
      <c r="Q167" s="257"/>
      <c r="S167" s="131"/>
      <c r="T167" s="131"/>
      <c r="U167" s="131"/>
    </row>
    <row r="168" spans="1:21" ht="13">
      <c r="A168" s="21"/>
      <c r="B168" s="201"/>
      <c r="C168" s="201" t="str">
        <f>C$18</f>
        <v>Stated</v>
      </c>
      <c r="D168" s="251" t="str">
        <f>D$18</f>
        <v>Specific items</v>
      </c>
      <c r="E168" s="201" t="str">
        <f>E$18</f>
        <v>Underlying</v>
      </c>
      <c r="G168" s="279" t="str">
        <f>G$18</f>
        <v>Stated vs. MEAN</v>
      </c>
      <c r="H168" s="280"/>
      <c r="I168" s="88"/>
      <c r="J168" s="279" t="str">
        <f>J$18</f>
        <v>Underlying vs. MEAN</v>
      </c>
      <c r="K168" s="280"/>
      <c r="L168" s="88"/>
      <c r="M168" s="203"/>
      <c r="N168" s="105" t="str">
        <f>N$18</f>
        <v>MEAN</v>
      </c>
      <c r="O168" s="201" t="str">
        <f>O$18</f>
        <v>MEDIAN</v>
      </c>
      <c r="P168" s="201" t="str">
        <f>P$18</f>
        <v>MAX</v>
      </c>
      <c r="Q168" s="201" t="str">
        <f>Q$18</f>
        <v>MIN</v>
      </c>
      <c r="S168" s="131"/>
      <c r="T168" s="131"/>
      <c r="U168" s="131"/>
    </row>
    <row r="169" spans="1:21" ht="13">
      <c r="A169" s="21"/>
      <c r="B169" s="104" t="str">
        <f>B$19</f>
        <v>€m</v>
      </c>
      <c r="C169" s="105" t="str">
        <f>C$19</f>
        <v>Q4-23</v>
      </c>
      <c r="D169" s="252" t="str">
        <f>D$19</f>
        <v>Q4-23</v>
      </c>
      <c r="E169" s="105" t="str">
        <f>E$19</f>
        <v>Q4-23</v>
      </c>
      <c r="G169" s="281" t="str">
        <f>G$19</f>
        <v>(%)</v>
      </c>
      <c r="H169" s="105" t="str">
        <f>H$19</f>
        <v>€m</v>
      </c>
      <c r="I169" s="88"/>
      <c r="J169" s="281" t="str">
        <f>J$19</f>
        <v>(%)</v>
      </c>
      <c r="K169" s="105" t="str">
        <f>K$19</f>
        <v>€m</v>
      </c>
      <c r="L169" s="88"/>
      <c r="M169" s="201" t="str">
        <f>M$19</f>
        <v>#</v>
      </c>
      <c r="N169" s="105" t="str">
        <f>N$19</f>
        <v>4Q23</v>
      </c>
      <c r="O169" s="105" t="str">
        <f>O$19</f>
        <v>4Q23</v>
      </c>
      <c r="P169" s="105" t="str">
        <f>P$19</f>
        <v>4Q23</v>
      </c>
      <c r="Q169" s="105" t="str">
        <f>Q$19</f>
        <v>4Q23</v>
      </c>
      <c r="S169" s="131"/>
      <c r="T169" s="131"/>
      <c r="U169" s="131"/>
    </row>
    <row r="170" spans="1:21" ht="13">
      <c r="A170" s="21"/>
      <c r="B170" s="26"/>
      <c r="C170" s="101"/>
      <c r="D170" s="67"/>
      <c r="E170" s="101"/>
      <c r="G170" s="210"/>
      <c r="H170" s="88"/>
      <c r="I170" s="88"/>
      <c r="J170" s="210"/>
      <c r="K170" s="88"/>
      <c r="L170" s="88"/>
      <c r="M170" s="101"/>
      <c r="N170" s="101"/>
      <c r="O170" s="101"/>
      <c r="P170" s="101"/>
      <c r="Q170" s="101"/>
      <c r="S170" s="131"/>
      <c r="T170" s="131"/>
      <c r="U170" s="131"/>
    </row>
    <row r="171" spans="1:21" ht="13">
      <c r="A171" s="21" t="s">
        <v>211</v>
      </c>
      <c r="B171" s="28" t="s">
        <v>26</v>
      </c>
      <c r="C171" s="92">
        <v>713.86199999999997</v>
      </c>
      <c r="D171" s="215">
        <v>0</v>
      </c>
      <c r="E171" s="77">
        <f t="shared" ref="E171:E184" si="44">(C171-D171)</f>
        <v>713.86199999999997</v>
      </c>
      <c r="G171" s="221">
        <f t="shared" ref="G171:G183" si="45">IF(ISERROR(C171/N171-1),IF($B$2="FR","ns","n.m."),IF(C171/N171-1&gt;100%,"x "&amp;(ROUND(C171/N171,1)),IF(C171/N171-1&lt;-100%,IF($B$2="FR","ns","n.m."),C171/N171-1)))</f>
        <v>-7.7697674418604645E-2</v>
      </c>
      <c r="H171" s="222">
        <f>IFERROR(($C:$C-$N:$N),"N/A")</f>
        <v>-60.138000000000034</v>
      </c>
      <c r="I171" s="88"/>
      <c r="J171" s="221">
        <f t="shared" ref="J171:J184" si="46">IF(ISERROR((C171-D171)/N171-1),IF($B$2="FR","ns","n.m."),IF((C171-D171)/N171-1&gt;100%,"x "&amp;(ROUND((C171-D171)/N171,1)),IF((C171-D171)/N171-1&lt;-100%,IF($B$2="FR","ns","n.m."),(C171-D171)/N171-1)))</f>
        <v>-7.7697674418604645E-2</v>
      </c>
      <c r="K171" s="222">
        <f>IFERROR(($C:$C-$D:$D-$N:$N),"N/A")</f>
        <v>-60.138000000000034</v>
      </c>
      <c r="L171" s="88"/>
      <c r="M171" s="289">
        <v>20</v>
      </c>
      <c r="N171" s="77">
        <v>774</v>
      </c>
      <c r="O171" s="77">
        <v>776</v>
      </c>
      <c r="P171" s="77">
        <v>791</v>
      </c>
      <c r="Q171" s="77">
        <v>758</v>
      </c>
      <c r="S171" s="131"/>
      <c r="T171" s="131"/>
      <c r="U171" s="131"/>
    </row>
    <row r="172" spans="1:21" ht="13">
      <c r="A172" s="21" t="s">
        <v>212</v>
      </c>
      <c r="B172" s="29" t="s">
        <v>28</v>
      </c>
      <c r="C172" s="95">
        <v>-499.375</v>
      </c>
      <c r="D172" s="99">
        <v>0</v>
      </c>
      <c r="E172" s="95">
        <f>(C172-D172-D173)</f>
        <v>-499.375</v>
      </c>
      <c r="G172" s="221">
        <f t="shared" si="45"/>
        <v>9.7527472527472625E-2</v>
      </c>
      <c r="H172" s="224">
        <f>IFERROR(($C:$C-$N:$N),"N/A")</f>
        <v>-44.375</v>
      </c>
      <c r="I172" s="88"/>
      <c r="J172" s="223">
        <f>IF(ISERROR(E172/N172-1),IF($B$2="FR","ns","n.m."),IF(E172/N172-1&gt;100%,"x "&amp;(ROUND(E172/N172,1)),IF(E172/N172-1&lt;-100%,IF(B2="FR","ns","n.m."),E172/N172-1)))</f>
        <v>9.7527472527472625E-2</v>
      </c>
      <c r="K172" s="224">
        <f>IFERROR(($E:$E-$N:$N),"N/A")</f>
        <v>-44.375</v>
      </c>
      <c r="L172" s="88"/>
      <c r="M172" s="232">
        <v>20</v>
      </c>
      <c r="N172" s="95">
        <v>-455</v>
      </c>
      <c r="O172" s="95">
        <v>-462</v>
      </c>
      <c r="P172" s="95">
        <v>-347</v>
      </c>
      <c r="Q172" s="95">
        <v>-493</v>
      </c>
      <c r="S172" s="131"/>
      <c r="T172" s="240"/>
      <c r="U172" s="131"/>
    </row>
    <row r="173" spans="1:21" ht="13">
      <c r="A173" s="196" t="s">
        <v>213</v>
      </c>
      <c r="B173" s="31" t="s">
        <v>30</v>
      </c>
      <c r="C173" s="99">
        <v>0</v>
      </c>
      <c r="D173" s="99">
        <v>0</v>
      </c>
      <c r="E173" s="99">
        <f t="shared" si="44"/>
        <v>0</v>
      </c>
      <c r="G173" s="225" t="str">
        <f t="shared" si="45"/>
        <v>n.m.</v>
      </c>
      <c r="H173" s="226"/>
      <c r="I173" s="21"/>
      <c r="J173" s="225"/>
      <c r="K173" s="226"/>
      <c r="L173" s="21"/>
      <c r="M173" s="233"/>
      <c r="N173" s="176"/>
      <c r="O173" s="176"/>
      <c r="P173" s="176"/>
      <c r="Q173" s="176"/>
      <c r="S173" s="241"/>
      <c r="T173" s="242"/>
      <c r="U173" s="241"/>
    </row>
    <row r="174" spans="1:21" ht="13">
      <c r="A174" s="21" t="s">
        <v>214</v>
      </c>
      <c r="B174" s="28" t="s">
        <v>32</v>
      </c>
      <c r="C174" s="77">
        <v>214.48700000000002</v>
      </c>
      <c r="D174" s="253">
        <v>0</v>
      </c>
      <c r="E174" s="77">
        <f t="shared" si="44"/>
        <v>214.48700000000002</v>
      </c>
      <c r="G174" s="221">
        <f t="shared" si="45"/>
        <v>-0.32762695924764884</v>
      </c>
      <c r="H174" s="222">
        <f t="shared" ref="H174:H184" si="47">IFERROR(($C:$C-$N:$N),"N/A")</f>
        <v>-104.51299999999998</v>
      </c>
      <c r="I174" s="88"/>
      <c r="J174" s="221">
        <f t="shared" si="46"/>
        <v>-0.32762695924764884</v>
      </c>
      <c r="K174" s="222">
        <f t="shared" ref="K174:K184" si="48">IFERROR(($C:$C-$D:$D-$N:$N),"N/A")</f>
        <v>-104.51299999999998</v>
      </c>
      <c r="L174" s="88"/>
      <c r="M174" s="289">
        <v>20</v>
      </c>
      <c r="N174" s="77">
        <v>319</v>
      </c>
      <c r="O174" s="77">
        <v>311</v>
      </c>
      <c r="P174" s="77">
        <v>419</v>
      </c>
      <c r="Q174" s="77">
        <v>281</v>
      </c>
      <c r="S174" s="131"/>
      <c r="T174" s="131"/>
      <c r="U174" s="131"/>
    </row>
    <row r="175" spans="1:21" ht="13">
      <c r="A175" s="21" t="s">
        <v>215</v>
      </c>
      <c r="B175" s="29" t="s">
        <v>34</v>
      </c>
      <c r="C175" s="75">
        <v>-95.986999999999995</v>
      </c>
      <c r="D175" s="245">
        <v>0</v>
      </c>
      <c r="E175" s="75">
        <f t="shared" si="44"/>
        <v>-95.986999999999995</v>
      </c>
      <c r="G175" s="223">
        <f t="shared" si="45"/>
        <v>-0.11123148148148154</v>
      </c>
      <c r="H175" s="224">
        <f t="shared" si="47"/>
        <v>12.013000000000005</v>
      </c>
      <c r="I175" s="88"/>
      <c r="J175" s="223">
        <f t="shared" si="46"/>
        <v>-0.11123148148148154</v>
      </c>
      <c r="K175" s="224">
        <f t="shared" si="48"/>
        <v>12.013000000000005</v>
      </c>
      <c r="L175" s="88"/>
      <c r="M175" s="290">
        <v>20</v>
      </c>
      <c r="N175" s="75">
        <v>-108</v>
      </c>
      <c r="O175" s="75">
        <v>-105</v>
      </c>
      <c r="P175" s="75">
        <v>-89</v>
      </c>
      <c r="Q175" s="75">
        <v>-140</v>
      </c>
      <c r="S175" s="131"/>
      <c r="T175" s="131"/>
      <c r="U175" s="131"/>
    </row>
    <row r="176" spans="1:21" ht="13">
      <c r="A176" s="21" t="s">
        <v>216</v>
      </c>
      <c r="B176" s="29" t="s">
        <v>38</v>
      </c>
      <c r="C176" s="75">
        <v>3.4477714639558098E-4</v>
      </c>
      <c r="D176" s="245">
        <v>0</v>
      </c>
      <c r="E176" s="75">
        <f t="shared" si="44"/>
        <v>3.4477714639558098E-4</v>
      </c>
      <c r="G176" s="223" t="str">
        <f t="shared" si="45"/>
        <v>n.m.</v>
      </c>
      <c r="H176" s="224">
        <f t="shared" si="47"/>
        <v>3.4477714639558098E-4</v>
      </c>
      <c r="I176" s="88"/>
      <c r="J176" s="223" t="str">
        <f t="shared" si="46"/>
        <v>n.m.</v>
      </c>
      <c r="K176" s="224">
        <f t="shared" si="48"/>
        <v>3.4477714639558098E-4</v>
      </c>
      <c r="L176" s="88"/>
      <c r="M176" s="290">
        <v>19</v>
      </c>
      <c r="N176" s="75">
        <v>0</v>
      </c>
      <c r="O176" s="75">
        <v>0</v>
      </c>
      <c r="P176" s="75">
        <v>7</v>
      </c>
      <c r="Q176" s="75">
        <v>-1</v>
      </c>
      <c r="S176" s="131"/>
      <c r="T176" s="131"/>
      <c r="U176" s="131"/>
    </row>
    <row r="177" spans="1:21" ht="13">
      <c r="A177" s="21" t="s">
        <v>217</v>
      </c>
      <c r="B177" s="29" t="s">
        <v>40</v>
      </c>
      <c r="C177" s="75">
        <v>2.0009999999999999</v>
      </c>
      <c r="D177" s="245">
        <v>0</v>
      </c>
      <c r="E177" s="75">
        <f t="shared" si="44"/>
        <v>2.0009999999999999</v>
      </c>
      <c r="G177" s="223" t="str">
        <f t="shared" si="45"/>
        <v>n.m.</v>
      </c>
      <c r="H177" s="224">
        <f t="shared" si="47"/>
        <v>2.0009999999999999</v>
      </c>
      <c r="I177" s="88"/>
      <c r="J177" s="223" t="str">
        <f t="shared" si="46"/>
        <v>n.m.</v>
      </c>
      <c r="K177" s="224">
        <f t="shared" si="48"/>
        <v>2.0009999999999999</v>
      </c>
      <c r="L177" s="88"/>
      <c r="M177" s="290">
        <v>18</v>
      </c>
      <c r="N177" s="75">
        <v>0</v>
      </c>
      <c r="O177" s="75">
        <v>0</v>
      </c>
      <c r="P177" s="75">
        <v>0</v>
      </c>
      <c r="Q177" s="75">
        <v>-1</v>
      </c>
      <c r="S177" s="131"/>
      <c r="T177" s="131"/>
      <c r="U177" s="131"/>
    </row>
    <row r="178" spans="1:21" ht="13">
      <c r="A178" s="21" t="s">
        <v>218</v>
      </c>
      <c r="B178" s="29" t="s">
        <v>42</v>
      </c>
      <c r="C178" s="75">
        <v>0</v>
      </c>
      <c r="D178" s="245">
        <v>0</v>
      </c>
      <c r="E178" s="75">
        <f t="shared" si="44"/>
        <v>0</v>
      </c>
      <c r="G178" s="223" t="str">
        <f t="shared" si="45"/>
        <v>n.m.</v>
      </c>
      <c r="H178" s="224">
        <f t="shared" si="47"/>
        <v>0</v>
      </c>
      <c r="I178" s="88"/>
      <c r="J178" s="223" t="str">
        <f t="shared" si="46"/>
        <v>n.m.</v>
      </c>
      <c r="K178" s="224">
        <f t="shared" si="48"/>
        <v>0</v>
      </c>
      <c r="L178" s="88"/>
      <c r="M178" s="290">
        <v>17</v>
      </c>
      <c r="N178" s="75">
        <v>0</v>
      </c>
      <c r="O178" s="75">
        <v>0</v>
      </c>
      <c r="P178" s="75">
        <v>0</v>
      </c>
      <c r="Q178" s="75">
        <v>0</v>
      </c>
      <c r="S178" s="131"/>
      <c r="T178" s="131"/>
      <c r="U178" s="131"/>
    </row>
    <row r="179" spans="1:21" ht="13">
      <c r="A179" s="21" t="s">
        <v>219</v>
      </c>
      <c r="B179" s="28" t="s">
        <v>44</v>
      </c>
      <c r="C179" s="77">
        <v>120.501344777146</v>
      </c>
      <c r="D179" s="253">
        <v>0</v>
      </c>
      <c r="E179" s="77">
        <f t="shared" si="44"/>
        <v>120.501344777146</v>
      </c>
      <c r="G179" s="221">
        <f t="shared" si="45"/>
        <v>-0.43159743029648112</v>
      </c>
      <c r="H179" s="222">
        <f t="shared" si="47"/>
        <v>-91.498655222853998</v>
      </c>
      <c r="I179" s="88"/>
      <c r="J179" s="221">
        <f t="shared" si="46"/>
        <v>-0.43159743029648112</v>
      </c>
      <c r="K179" s="222">
        <f t="shared" si="48"/>
        <v>-91.498655222853998</v>
      </c>
      <c r="L179" s="88"/>
      <c r="M179" s="289">
        <v>20</v>
      </c>
      <c r="N179" s="77">
        <v>212</v>
      </c>
      <c r="O179" s="77">
        <v>205</v>
      </c>
      <c r="P179" s="77">
        <v>292</v>
      </c>
      <c r="Q179" s="77">
        <v>159</v>
      </c>
      <c r="S179" s="131"/>
      <c r="T179" s="131"/>
      <c r="U179" s="131"/>
    </row>
    <row r="180" spans="1:21" ht="13">
      <c r="A180" s="21" t="s">
        <v>220</v>
      </c>
      <c r="B180" s="29" t="s">
        <v>46</v>
      </c>
      <c r="C180" s="75">
        <v>-37.594000000000001</v>
      </c>
      <c r="D180" s="245">
        <v>0</v>
      </c>
      <c r="E180" s="75">
        <f t="shared" si="44"/>
        <v>-37.594000000000001</v>
      </c>
      <c r="G180" s="223">
        <f t="shared" si="45"/>
        <v>-0.43039393939393933</v>
      </c>
      <c r="H180" s="224">
        <f t="shared" si="47"/>
        <v>28.405999999999999</v>
      </c>
      <c r="I180" s="88"/>
      <c r="J180" s="223">
        <f t="shared" si="46"/>
        <v>-0.43039393939393933</v>
      </c>
      <c r="K180" s="224">
        <f t="shared" si="48"/>
        <v>28.405999999999999</v>
      </c>
      <c r="L180" s="88"/>
      <c r="M180" s="290">
        <v>19</v>
      </c>
      <c r="N180" s="75">
        <v>-66</v>
      </c>
      <c r="O180" s="75">
        <v>-63</v>
      </c>
      <c r="P180" s="75">
        <v>-49</v>
      </c>
      <c r="Q180" s="75">
        <v>-102</v>
      </c>
      <c r="S180" s="131"/>
      <c r="T180" s="131"/>
      <c r="U180" s="131"/>
    </row>
    <row r="181" spans="1:21" ht="13">
      <c r="A181" s="21" t="s">
        <v>221</v>
      </c>
      <c r="B181" s="29" t="s">
        <v>48</v>
      </c>
      <c r="C181" s="75">
        <v>0</v>
      </c>
      <c r="D181" s="245">
        <v>0</v>
      </c>
      <c r="E181" s="75">
        <f t="shared" si="44"/>
        <v>0</v>
      </c>
      <c r="G181" s="223" t="str">
        <f t="shared" si="45"/>
        <v>n.m.</v>
      </c>
      <c r="H181" s="224">
        <f t="shared" si="47"/>
        <v>0</v>
      </c>
      <c r="I181" s="88"/>
      <c r="J181" s="223" t="str">
        <f t="shared" si="46"/>
        <v>n.m.</v>
      </c>
      <c r="K181" s="224">
        <f t="shared" si="48"/>
        <v>0</v>
      </c>
      <c r="L181" s="88"/>
      <c r="M181" s="290">
        <v>17</v>
      </c>
      <c r="N181" s="75">
        <v>0</v>
      </c>
      <c r="O181" s="75">
        <v>0</v>
      </c>
      <c r="P181" s="75">
        <v>1</v>
      </c>
      <c r="Q181" s="75">
        <v>0</v>
      </c>
      <c r="S181" s="131"/>
      <c r="T181" s="131"/>
      <c r="U181" s="131"/>
    </row>
    <row r="182" spans="1:21" ht="13">
      <c r="A182" s="21" t="s">
        <v>222</v>
      </c>
      <c r="B182" s="28" t="s">
        <v>50</v>
      </c>
      <c r="C182" s="77">
        <v>82.907344777146392</v>
      </c>
      <c r="D182" s="253">
        <v>0</v>
      </c>
      <c r="E182" s="77">
        <f t="shared" si="44"/>
        <v>82.907344777146392</v>
      </c>
      <c r="G182" s="221">
        <f t="shared" si="45"/>
        <v>-0.43600445729832382</v>
      </c>
      <c r="H182" s="222">
        <f t="shared" si="47"/>
        <v>-64.092655222853608</v>
      </c>
      <c r="I182" s="88"/>
      <c r="J182" s="221">
        <f t="shared" si="46"/>
        <v>-0.43600445729832382</v>
      </c>
      <c r="K182" s="222">
        <f t="shared" si="48"/>
        <v>-64.092655222853608</v>
      </c>
      <c r="L182" s="88"/>
      <c r="M182" s="289">
        <v>19</v>
      </c>
      <c r="N182" s="77">
        <v>147</v>
      </c>
      <c r="O182" s="77">
        <v>143</v>
      </c>
      <c r="P182" s="77">
        <v>190</v>
      </c>
      <c r="Q182" s="77">
        <v>109</v>
      </c>
      <c r="S182" s="131"/>
      <c r="T182" s="131"/>
      <c r="U182" s="131"/>
    </row>
    <row r="183" spans="1:21" ht="13">
      <c r="A183" s="21" t="s">
        <v>223</v>
      </c>
      <c r="B183" s="29" t="s">
        <v>52</v>
      </c>
      <c r="C183" s="75">
        <v>-18.852483622411</v>
      </c>
      <c r="D183" s="245">
        <v>0</v>
      </c>
      <c r="E183" s="75">
        <f t="shared" si="44"/>
        <v>-18.852483622411</v>
      </c>
      <c r="G183" s="223">
        <f t="shared" si="45"/>
        <v>-0.4904734156105135</v>
      </c>
      <c r="H183" s="224">
        <f t="shared" si="47"/>
        <v>18.147516377589</v>
      </c>
      <c r="I183" s="88"/>
      <c r="J183" s="223">
        <f t="shared" si="46"/>
        <v>-0.4904734156105135</v>
      </c>
      <c r="K183" s="224">
        <f t="shared" si="48"/>
        <v>18.147516377589</v>
      </c>
      <c r="L183" s="88"/>
      <c r="M183" s="290">
        <v>19</v>
      </c>
      <c r="N183" s="75">
        <v>-37</v>
      </c>
      <c r="O183" s="75">
        <v>-36</v>
      </c>
      <c r="P183" s="75">
        <v>-20</v>
      </c>
      <c r="Q183" s="75">
        <v>-64</v>
      </c>
      <c r="S183" s="131"/>
      <c r="T183" s="131"/>
      <c r="U183" s="131"/>
    </row>
    <row r="184" spans="1:21" ht="13">
      <c r="A184" s="21" t="s">
        <v>224</v>
      </c>
      <c r="B184" s="36" t="s">
        <v>54</v>
      </c>
      <c r="C184" s="78">
        <v>64.054861154735391</v>
      </c>
      <c r="D184" s="254">
        <v>0</v>
      </c>
      <c r="E184" s="78">
        <f t="shared" si="44"/>
        <v>64.054861154735391</v>
      </c>
      <c r="G184" s="227">
        <f t="shared" ref="G184" si="49">IF(ISERROR(C184/N184-1),IF($B$2="FR","ns","n.m."),IF(C184/N184-1&gt;100%,"x "&amp;(ROUND(C184/N184,1)),IF(C184/N184-1&lt;-100%,IF($B$2="FR","ns","n.m."),C184/N184-1)))</f>
        <v>-0.41768308041149649</v>
      </c>
      <c r="H184" s="228">
        <f t="shared" si="47"/>
        <v>-45.945138845264609</v>
      </c>
      <c r="I184" s="88"/>
      <c r="J184" s="227">
        <f t="shared" si="46"/>
        <v>-0.41768308041149649</v>
      </c>
      <c r="K184" s="228">
        <f t="shared" si="48"/>
        <v>-45.945138845264609</v>
      </c>
      <c r="L184" s="88"/>
      <c r="M184" s="291">
        <v>19</v>
      </c>
      <c r="N184" s="78">
        <v>110</v>
      </c>
      <c r="O184" s="78">
        <v>112</v>
      </c>
      <c r="P184" s="78">
        <v>143</v>
      </c>
      <c r="Q184" s="78">
        <v>79</v>
      </c>
      <c r="S184" s="131"/>
      <c r="T184" s="131"/>
      <c r="U184" s="131"/>
    </row>
    <row r="185" spans="1:21" ht="13">
      <c r="A185" s="21"/>
      <c r="C185" s="101"/>
      <c r="D185" s="67"/>
      <c r="E185" s="101"/>
      <c r="G185" s="210"/>
      <c r="H185" s="88"/>
      <c r="I185" s="88"/>
      <c r="J185" s="210"/>
      <c r="K185" s="88"/>
      <c r="L185" s="88"/>
      <c r="M185" s="101"/>
      <c r="N185" s="101"/>
      <c r="O185" s="101"/>
      <c r="P185" s="101"/>
      <c r="Q185" s="101"/>
      <c r="S185" s="131"/>
      <c r="T185" s="131"/>
      <c r="U185" s="131"/>
    </row>
    <row r="186" spans="1:21" ht="16" thickBot="1">
      <c r="A186" s="21"/>
      <c r="B186" s="102" t="s">
        <v>225</v>
      </c>
      <c r="C186" s="159"/>
      <c r="D186" s="256"/>
      <c r="E186" s="159"/>
      <c r="G186" s="277"/>
      <c r="H186" s="159"/>
      <c r="I186" s="159"/>
      <c r="J186" s="277"/>
      <c r="K186" s="159"/>
      <c r="L186" s="159"/>
      <c r="M186" s="159"/>
      <c r="N186" s="159"/>
      <c r="O186" s="159"/>
      <c r="P186" s="159"/>
      <c r="Q186" s="159"/>
      <c r="S186" s="131"/>
      <c r="T186" s="131"/>
      <c r="U186" s="131"/>
    </row>
    <row r="187" spans="1:21" ht="15.5">
      <c r="A187" s="21"/>
      <c r="B187" s="200"/>
      <c r="C187" s="257"/>
      <c r="D187" s="127"/>
      <c r="E187" s="257"/>
      <c r="G187" s="278"/>
      <c r="H187" s="257"/>
      <c r="I187" s="257"/>
      <c r="J187" s="278"/>
      <c r="K187" s="257"/>
      <c r="L187" s="257"/>
      <c r="M187" s="257"/>
      <c r="N187" s="257"/>
      <c r="O187" s="257"/>
      <c r="P187" s="257"/>
      <c r="Q187" s="257"/>
      <c r="S187" s="131"/>
      <c r="T187" s="131"/>
      <c r="U187" s="131"/>
    </row>
    <row r="188" spans="1:21" ht="13">
      <c r="A188" s="21"/>
      <c r="B188" s="203"/>
      <c r="C188" s="105" t="str">
        <f>C$18</f>
        <v>Stated</v>
      </c>
      <c r="D188" s="258" t="str">
        <f>D$18</f>
        <v>Specific items</v>
      </c>
      <c r="E188" s="105" t="str">
        <f>E$18</f>
        <v>Underlying</v>
      </c>
      <c r="G188" s="279" t="str">
        <f>G$18</f>
        <v>Stated vs. MEAN</v>
      </c>
      <c r="H188" s="280"/>
      <c r="I188" s="88"/>
      <c r="J188" s="279" t="str">
        <f>J$18</f>
        <v>Underlying vs. MEAN</v>
      </c>
      <c r="K188" s="280"/>
      <c r="L188" s="88"/>
      <c r="M188" s="203"/>
      <c r="N188" s="105" t="str">
        <f>N$18</f>
        <v>MEAN</v>
      </c>
      <c r="O188" s="201" t="str">
        <f>O$18</f>
        <v>MEDIAN</v>
      </c>
      <c r="P188" s="201" t="str">
        <f>P$18</f>
        <v>MAX</v>
      </c>
      <c r="Q188" s="201" t="str">
        <f>Q$18</f>
        <v>MIN</v>
      </c>
      <c r="S188" s="131"/>
      <c r="T188" s="131"/>
      <c r="U188" s="131"/>
    </row>
    <row r="189" spans="1:21" ht="13">
      <c r="A189" s="21"/>
      <c r="B189" s="104" t="str">
        <f>B$19</f>
        <v>€m</v>
      </c>
      <c r="C189" s="161" t="str">
        <f>C$19</f>
        <v>Q4-23</v>
      </c>
      <c r="D189" s="259" t="str">
        <f>D$19</f>
        <v>Q4-23</v>
      </c>
      <c r="E189" s="161" t="str">
        <f>E$19</f>
        <v>Q4-23</v>
      </c>
      <c r="G189" s="281" t="str">
        <f>G$19</f>
        <v>(%)</v>
      </c>
      <c r="H189" s="105" t="str">
        <f>H$19</f>
        <v>€m</v>
      </c>
      <c r="I189" s="88"/>
      <c r="J189" s="281" t="str">
        <f>J$19</f>
        <v>(%)</v>
      </c>
      <c r="K189" s="105" t="str">
        <f>K$19</f>
        <v>€m</v>
      </c>
      <c r="L189" s="88"/>
      <c r="M189" s="292" t="str">
        <f>M$19</f>
        <v>#</v>
      </c>
      <c r="N189" s="161" t="str">
        <f>N$19</f>
        <v>4Q23</v>
      </c>
      <c r="O189" s="161" t="str">
        <f>O$19</f>
        <v>4Q23</v>
      </c>
      <c r="P189" s="161" t="str">
        <f>P$19</f>
        <v>4Q23</v>
      </c>
      <c r="Q189" s="161" t="str">
        <f>Q$19</f>
        <v>4Q23</v>
      </c>
      <c r="S189" s="131"/>
      <c r="T189" s="131"/>
      <c r="U189" s="131"/>
    </row>
    <row r="190" spans="1:21" ht="13">
      <c r="A190" s="21"/>
      <c r="B190" s="26"/>
      <c r="C190" s="101"/>
      <c r="D190" s="67"/>
      <c r="E190" s="101"/>
      <c r="G190" s="210"/>
      <c r="H190" s="88"/>
      <c r="I190" s="88"/>
      <c r="J190" s="210"/>
      <c r="K190" s="88"/>
      <c r="L190" s="88"/>
      <c r="M190" s="101"/>
      <c r="N190" s="101"/>
      <c r="O190" s="101"/>
      <c r="P190" s="101"/>
      <c r="Q190" s="101"/>
      <c r="S190" s="131"/>
      <c r="T190" s="131"/>
      <c r="U190" s="131"/>
    </row>
    <row r="191" spans="1:21" ht="13">
      <c r="A191" s="21" t="s">
        <v>226</v>
      </c>
      <c r="B191" s="28" t="s">
        <v>26</v>
      </c>
      <c r="C191" s="92">
        <v>260.05725237060898</v>
      </c>
      <c r="D191" s="215">
        <v>0</v>
      </c>
      <c r="E191" s="77">
        <f t="shared" ref="E191:E203" si="50">(C191-D191)</f>
        <v>260.05725237060898</v>
      </c>
      <c r="G191" s="221">
        <f t="shared" ref="G191:G203" si="51">IF(ISERROR(C191/N191-1),IF($B$2="FR","ns","n.m."),IF(C191/N191-1&gt;100%,"x "&amp;(ROUND(C191/N191,1)),IF(C191/N191-1&lt;-100%,IF($B$2="FR","ns","n.m."),C191/N191-1)))</f>
        <v>0.12093643263193532</v>
      </c>
      <c r="H191" s="222">
        <f t="shared" ref="H191:H203" si="52">IFERROR(($C:$C-$N:$N),"N/A")</f>
        <v>28.057252370608978</v>
      </c>
      <c r="I191" s="88"/>
      <c r="J191" s="221">
        <f t="shared" ref="J191:J203" si="53">IF(ISERROR((C191-D191)/N191-1),IF($B$2="FR","ns","n.m."),IF((C191-D191)/N191-1&gt;100%,"x "&amp;(ROUND((C191-D191)/N191,1)),IF((C191-D191)/N191-1&lt;-100%,IF($B$2="FR","ns","n.m."),(C191-D191)/N191-1)))</f>
        <v>0.12093643263193532</v>
      </c>
      <c r="K191" s="222">
        <f t="shared" ref="K191:K203" si="54">IFERROR(($C:$C-$D:$D-$N:$N),"N/A")</f>
        <v>28.057252370608978</v>
      </c>
      <c r="L191" s="88"/>
      <c r="M191" s="289">
        <v>20</v>
      </c>
      <c r="N191" s="77">
        <v>232</v>
      </c>
      <c r="O191" s="77">
        <v>233</v>
      </c>
      <c r="P191" s="77">
        <v>250</v>
      </c>
      <c r="Q191" s="77">
        <v>184</v>
      </c>
      <c r="S191" s="131"/>
      <c r="T191" s="131"/>
      <c r="U191" s="131"/>
    </row>
    <row r="192" spans="1:21" ht="13">
      <c r="A192" s="21" t="s">
        <v>227</v>
      </c>
      <c r="B192" s="29" t="s">
        <v>28</v>
      </c>
      <c r="C192" s="75">
        <v>-127.97302572260101</v>
      </c>
      <c r="D192" s="245">
        <v>0</v>
      </c>
      <c r="E192" s="75">
        <f>(C192-D192)</f>
        <v>-127.97302572260101</v>
      </c>
      <c r="G192" s="223">
        <f t="shared" si="51"/>
        <v>0.12257040107544737</v>
      </c>
      <c r="H192" s="224">
        <f t="shared" si="52"/>
        <v>-13.973025722601008</v>
      </c>
      <c r="I192" s="88"/>
      <c r="J192" s="223">
        <f>IF(ISERROR(E192/N192-1),IF($B$2="FR","ns","n.m."),IF(E192/N192-1&gt;100%,"x "&amp;(ROUND(E192/N192,1)),IF(E192/N192-1&lt;-100%,IF(B2="FR","ns","n.m."),E192/N192-1)))</f>
        <v>0.12257040107544737</v>
      </c>
      <c r="K192" s="224">
        <f>IFERROR(($E:$E-$N:$N),"N/A")</f>
        <v>-13.973025722601008</v>
      </c>
      <c r="L192" s="88"/>
      <c r="M192" s="290">
        <v>20</v>
      </c>
      <c r="N192" s="75">
        <v>-114</v>
      </c>
      <c r="O192" s="75">
        <v>-113</v>
      </c>
      <c r="P192" s="75">
        <v>-109</v>
      </c>
      <c r="Q192" s="75">
        <v>-126</v>
      </c>
      <c r="S192" s="131"/>
      <c r="T192" s="131"/>
      <c r="U192" s="131"/>
    </row>
    <row r="193" spans="1:21" ht="13">
      <c r="A193" s="21" t="s">
        <v>228</v>
      </c>
      <c r="B193" s="28" t="s">
        <v>32</v>
      </c>
      <c r="C193" s="77">
        <v>132.08422664800901</v>
      </c>
      <c r="D193" s="253">
        <v>0</v>
      </c>
      <c r="E193" s="77">
        <f t="shared" si="50"/>
        <v>132.08422664800901</v>
      </c>
      <c r="G193" s="221">
        <f t="shared" si="51"/>
        <v>0.11935785294922896</v>
      </c>
      <c r="H193" s="222">
        <f t="shared" si="52"/>
        <v>14.084226648009007</v>
      </c>
      <c r="I193" s="88"/>
      <c r="J193" s="221">
        <f t="shared" si="53"/>
        <v>0.11935785294922896</v>
      </c>
      <c r="K193" s="222">
        <f t="shared" si="54"/>
        <v>14.084226648009007</v>
      </c>
      <c r="L193" s="88"/>
      <c r="M193" s="289">
        <v>20</v>
      </c>
      <c r="N193" s="77">
        <v>118</v>
      </c>
      <c r="O193" s="77">
        <v>120</v>
      </c>
      <c r="P193" s="77">
        <v>140</v>
      </c>
      <c r="Q193" s="77">
        <v>58</v>
      </c>
      <c r="S193" s="131"/>
      <c r="T193" s="131"/>
      <c r="U193" s="131"/>
    </row>
    <row r="194" spans="1:21" ht="13">
      <c r="A194" s="21" t="s">
        <v>229</v>
      </c>
      <c r="B194" s="29" t="s">
        <v>34</v>
      </c>
      <c r="C194" s="75">
        <v>-6.3030111586483804</v>
      </c>
      <c r="D194" s="245">
        <v>0</v>
      </c>
      <c r="E194" s="75">
        <f t="shared" si="50"/>
        <v>-6.3030111586483804</v>
      </c>
      <c r="G194" s="223">
        <f t="shared" si="51"/>
        <v>-0.87136711921125753</v>
      </c>
      <c r="H194" s="224">
        <f t="shared" si="52"/>
        <v>42.696988841351619</v>
      </c>
      <c r="I194" s="88"/>
      <c r="J194" s="223">
        <f t="shared" si="53"/>
        <v>-0.87136711921125753</v>
      </c>
      <c r="K194" s="224">
        <f t="shared" si="54"/>
        <v>42.696988841351619</v>
      </c>
      <c r="L194" s="88"/>
      <c r="M194" s="290">
        <v>20</v>
      </c>
      <c r="N194" s="75">
        <v>-49</v>
      </c>
      <c r="O194" s="75">
        <v>-50</v>
      </c>
      <c r="P194" s="75">
        <v>-37</v>
      </c>
      <c r="Q194" s="75">
        <v>-61</v>
      </c>
      <c r="S194" s="131"/>
      <c r="T194" s="131"/>
      <c r="U194" s="131"/>
    </row>
    <row r="195" spans="1:21" ht="13">
      <c r="A195" s="21" t="s">
        <v>230</v>
      </c>
      <c r="B195" s="29" t="s">
        <v>38</v>
      </c>
      <c r="C195" s="75">
        <v>-4.6593924904323098E-4</v>
      </c>
      <c r="D195" s="245">
        <v>0</v>
      </c>
      <c r="E195" s="75">
        <f t="shared" si="50"/>
        <v>-4.6593924904323098E-4</v>
      </c>
      <c r="G195" s="223" t="str">
        <f t="shared" si="51"/>
        <v>n.m.</v>
      </c>
      <c r="H195" s="224">
        <f t="shared" si="52"/>
        <v>-4.6593924904323098E-4</v>
      </c>
      <c r="I195" s="88"/>
      <c r="J195" s="223" t="str">
        <f t="shared" si="53"/>
        <v>n.m.</v>
      </c>
      <c r="K195" s="224">
        <f t="shared" si="54"/>
        <v>-4.6593924904323098E-4</v>
      </c>
      <c r="L195" s="88"/>
      <c r="M195" s="290">
        <v>19</v>
      </c>
      <c r="N195" s="75">
        <v>0</v>
      </c>
      <c r="O195" s="75">
        <v>0</v>
      </c>
      <c r="P195" s="75">
        <v>7</v>
      </c>
      <c r="Q195" s="75">
        <v>0</v>
      </c>
      <c r="S195" s="131"/>
      <c r="T195" s="131"/>
      <c r="U195" s="131"/>
    </row>
    <row r="196" spans="1:21" ht="13">
      <c r="A196" s="21" t="s">
        <v>231</v>
      </c>
      <c r="B196" s="29" t="s">
        <v>40</v>
      </c>
      <c r="C196" s="75">
        <v>-1.52970906426144E-2</v>
      </c>
      <c r="D196" s="245">
        <v>0</v>
      </c>
      <c r="E196" s="75">
        <f t="shared" si="50"/>
        <v>-1.52970906426144E-2</v>
      </c>
      <c r="G196" s="223" t="str">
        <f t="shared" si="51"/>
        <v>n.m.</v>
      </c>
      <c r="H196" s="224">
        <f t="shared" si="52"/>
        <v>-1.52970906426144E-2</v>
      </c>
      <c r="I196" s="88"/>
      <c r="J196" s="223" t="str">
        <f t="shared" si="53"/>
        <v>n.m.</v>
      </c>
      <c r="K196" s="224">
        <f t="shared" si="54"/>
        <v>-1.52970906426144E-2</v>
      </c>
      <c r="L196" s="88"/>
      <c r="M196" s="290">
        <v>19</v>
      </c>
      <c r="N196" s="75">
        <v>0</v>
      </c>
      <c r="O196" s="75">
        <v>0</v>
      </c>
      <c r="P196" s="75">
        <v>0</v>
      </c>
      <c r="Q196" s="75">
        <v>0</v>
      </c>
      <c r="S196" s="131"/>
      <c r="T196" s="131"/>
      <c r="U196" s="131"/>
    </row>
    <row r="197" spans="1:21" ht="13">
      <c r="A197" s="21" t="s">
        <v>232</v>
      </c>
      <c r="B197" s="29" t="s">
        <v>42</v>
      </c>
      <c r="C197" s="75">
        <v>0</v>
      </c>
      <c r="D197" s="245">
        <v>0</v>
      </c>
      <c r="E197" s="75">
        <f t="shared" si="50"/>
        <v>0</v>
      </c>
      <c r="G197" s="223" t="str">
        <f t="shared" si="51"/>
        <v>n.m.</v>
      </c>
      <c r="H197" s="224">
        <f t="shared" si="52"/>
        <v>0</v>
      </c>
      <c r="I197" s="88"/>
      <c r="J197" s="223" t="str">
        <f t="shared" si="53"/>
        <v>n.m.</v>
      </c>
      <c r="K197" s="224">
        <f t="shared" si="54"/>
        <v>0</v>
      </c>
      <c r="L197" s="88"/>
      <c r="M197" s="290">
        <v>17</v>
      </c>
      <c r="N197" s="75">
        <v>0</v>
      </c>
      <c r="O197" s="75">
        <v>0</v>
      </c>
      <c r="P197" s="75">
        <v>0</v>
      </c>
      <c r="Q197" s="75">
        <v>0</v>
      </c>
      <c r="S197" s="131"/>
      <c r="T197" s="131"/>
      <c r="U197" s="131"/>
    </row>
    <row r="198" spans="1:21" ht="13">
      <c r="A198" s="21" t="s">
        <v>233</v>
      </c>
      <c r="B198" s="28" t="s">
        <v>44</v>
      </c>
      <c r="C198" s="77">
        <v>125.76545245946799</v>
      </c>
      <c r="D198" s="253">
        <v>0</v>
      </c>
      <c r="E198" s="77">
        <f t="shared" si="50"/>
        <v>125.76545245946799</v>
      </c>
      <c r="G198" s="221">
        <f t="shared" si="51"/>
        <v>0.82268771680388397</v>
      </c>
      <c r="H198" s="222">
        <f t="shared" si="52"/>
        <v>56.765452459467994</v>
      </c>
      <c r="I198" s="88"/>
      <c r="J198" s="221">
        <f t="shared" si="53"/>
        <v>0.82268771680388397</v>
      </c>
      <c r="K198" s="222">
        <f t="shared" si="54"/>
        <v>56.765452459467994</v>
      </c>
      <c r="L198" s="88"/>
      <c r="M198" s="289">
        <v>20</v>
      </c>
      <c r="N198" s="77">
        <v>69</v>
      </c>
      <c r="O198" s="77">
        <v>70</v>
      </c>
      <c r="P198" s="77">
        <v>90</v>
      </c>
      <c r="Q198" s="77">
        <v>19</v>
      </c>
      <c r="S198" s="131"/>
      <c r="T198" s="131"/>
      <c r="U198" s="131"/>
    </row>
    <row r="199" spans="1:21" ht="13">
      <c r="A199" s="21" t="s">
        <v>234</v>
      </c>
      <c r="B199" s="29" t="s">
        <v>46</v>
      </c>
      <c r="C199" s="75">
        <v>-65.072854050154604</v>
      </c>
      <c r="D199" s="245">
        <v>0</v>
      </c>
      <c r="E199" s="75">
        <f t="shared" si="50"/>
        <v>-65.072854050154604</v>
      </c>
      <c r="G199" s="223" t="str">
        <f t="shared" si="51"/>
        <v>x 4.1</v>
      </c>
      <c r="H199" s="224">
        <f t="shared" si="52"/>
        <v>-49.072854050154604</v>
      </c>
      <c r="I199" s="88"/>
      <c r="J199" s="223" t="str">
        <f t="shared" si="53"/>
        <v>x 4.1</v>
      </c>
      <c r="K199" s="224">
        <f t="shared" si="54"/>
        <v>-49.072854050154604</v>
      </c>
      <c r="L199" s="88"/>
      <c r="M199" s="290">
        <v>19</v>
      </c>
      <c r="N199" s="75">
        <v>-16</v>
      </c>
      <c r="O199" s="75">
        <v>-17</v>
      </c>
      <c r="P199" s="75">
        <v>16</v>
      </c>
      <c r="Q199" s="75">
        <v>-25</v>
      </c>
      <c r="S199" s="131"/>
      <c r="T199" s="131"/>
      <c r="U199" s="131"/>
    </row>
    <row r="200" spans="1:21" ht="13">
      <c r="A200" s="21" t="s">
        <v>235</v>
      </c>
      <c r="B200" s="29" t="s">
        <v>48</v>
      </c>
      <c r="C200" s="75">
        <v>-9.9940477102733496</v>
      </c>
      <c r="D200" s="245">
        <v>0</v>
      </c>
      <c r="E200" s="75">
        <f t="shared" si="50"/>
        <v>-9.9940477102733496</v>
      </c>
      <c r="G200" s="223" t="str">
        <f t="shared" si="51"/>
        <v>n.m.</v>
      </c>
      <c r="H200" s="224">
        <f t="shared" si="52"/>
        <v>-9.9940477102733496</v>
      </c>
      <c r="I200" s="88"/>
      <c r="J200" s="223" t="str">
        <f t="shared" si="53"/>
        <v>n.m.</v>
      </c>
      <c r="K200" s="224">
        <f t="shared" si="54"/>
        <v>-9.9940477102733496</v>
      </c>
      <c r="L200" s="88"/>
      <c r="M200" s="290">
        <v>18</v>
      </c>
      <c r="N200" s="75">
        <v>0</v>
      </c>
      <c r="O200" s="75">
        <v>0</v>
      </c>
      <c r="P200" s="75">
        <v>3</v>
      </c>
      <c r="Q200" s="75">
        <v>-7</v>
      </c>
      <c r="S200" s="131"/>
      <c r="T200" s="131"/>
      <c r="U200" s="131"/>
    </row>
    <row r="201" spans="1:21" ht="13">
      <c r="A201" s="21" t="s">
        <v>236</v>
      </c>
      <c r="B201" s="28" t="s">
        <v>50</v>
      </c>
      <c r="C201" s="77">
        <v>50.698550699040496</v>
      </c>
      <c r="D201" s="253">
        <v>0</v>
      </c>
      <c r="E201" s="77">
        <f t="shared" si="50"/>
        <v>50.698550699040496</v>
      </c>
      <c r="G201" s="221">
        <f t="shared" si="51"/>
        <v>-2.5027871172298211E-2</v>
      </c>
      <c r="H201" s="222">
        <f t="shared" si="52"/>
        <v>-1.3014493009595043</v>
      </c>
      <c r="I201" s="88"/>
      <c r="J201" s="221">
        <f t="shared" si="53"/>
        <v>-2.5027871172298211E-2</v>
      </c>
      <c r="K201" s="222">
        <f t="shared" si="54"/>
        <v>-1.3014493009595043</v>
      </c>
      <c r="L201" s="88"/>
      <c r="M201" s="289">
        <v>19</v>
      </c>
      <c r="N201" s="77">
        <v>52</v>
      </c>
      <c r="O201" s="77">
        <v>50</v>
      </c>
      <c r="P201" s="77">
        <v>98</v>
      </c>
      <c r="Q201" s="77">
        <v>8</v>
      </c>
      <c r="S201" s="131"/>
      <c r="T201" s="131"/>
      <c r="U201" s="131"/>
    </row>
    <row r="202" spans="1:21" ht="13">
      <c r="A202" s="21" t="s">
        <v>237</v>
      </c>
      <c r="B202" s="29" t="s">
        <v>52</v>
      </c>
      <c r="C202" s="75">
        <v>-12.2015435696884</v>
      </c>
      <c r="D202" s="245">
        <v>0</v>
      </c>
      <c r="E202" s="75">
        <f t="shared" si="50"/>
        <v>-12.2015435696884</v>
      </c>
      <c r="G202" s="223">
        <f t="shared" si="51"/>
        <v>-0.1284611735936857</v>
      </c>
      <c r="H202" s="224">
        <f t="shared" si="52"/>
        <v>1.7984564303115995</v>
      </c>
      <c r="I202" s="88"/>
      <c r="J202" s="223">
        <f t="shared" si="53"/>
        <v>-0.1284611735936857</v>
      </c>
      <c r="K202" s="224">
        <f t="shared" si="54"/>
        <v>1.7984564303115995</v>
      </c>
      <c r="L202" s="88"/>
      <c r="M202" s="290">
        <v>19</v>
      </c>
      <c r="N202" s="75">
        <v>-14</v>
      </c>
      <c r="O202" s="75">
        <v>-13</v>
      </c>
      <c r="P202" s="75">
        <v>-5</v>
      </c>
      <c r="Q202" s="75">
        <v>-40</v>
      </c>
      <c r="S202" s="131"/>
      <c r="T202" s="131"/>
      <c r="U202" s="131"/>
    </row>
    <row r="203" spans="1:21" ht="13">
      <c r="A203" s="21" t="s">
        <v>238</v>
      </c>
      <c r="B203" s="36" t="s">
        <v>54</v>
      </c>
      <c r="C203" s="78">
        <v>38.497007129351999</v>
      </c>
      <c r="D203" s="254">
        <v>0</v>
      </c>
      <c r="E203" s="78">
        <f t="shared" si="50"/>
        <v>38.497007129351999</v>
      </c>
      <c r="G203" s="227">
        <f t="shared" si="51"/>
        <v>1.3079134982947327E-2</v>
      </c>
      <c r="H203" s="228">
        <f t="shared" si="52"/>
        <v>0.49700712935199931</v>
      </c>
      <c r="I203" s="88"/>
      <c r="J203" s="227">
        <f t="shared" si="53"/>
        <v>1.3079134982947327E-2</v>
      </c>
      <c r="K203" s="228">
        <f t="shared" si="54"/>
        <v>0.49700712935199931</v>
      </c>
      <c r="L203" s="88"/>
      <c r="M203" s="291">
        <v>19</v>
      </c>
      <c r="N203" s="78">
        <v>38</v>
      </c>
      <c r="O203" s="78">
        <v>38</v>
      </c>
      <c r="P203" s="78">
        <v>58</v>
      </c>
      <c r="Q203" s="78">
        <v>-1</v>
      </c>
      <c r="S203" s="131"/>
      <c r="T203" s="131"/>
      <c r="U203" s="131"/>
    </row>
    <row r="204" spans="1:21" ht="13">
      <c r="A204" s="21"/>
      <c r="B204" s="21"/>
      <c r="C204" s="163"/>
      <c r="D204" s="260"/>
      <c r="E204" s="163"/>
      <c r="G204" s="210"/>
      <c r="H204" s="88"/>
      <c r="I204" s="88"/>
      <c r="J204" s="210"/>
      <c r="K204" s="88"/>
      <c r="L204" s="88"/>
      <c r="M204" s="163"/>
      <c r="N204" s="163"/>
      <c r="O204" s="163"/>
      <c r="P204" s="163"/>
      <c r="Q204" s="163"/>
      <c r="S204" s="131"/>
      <c r="T204" s="131"/>
      <c r="U204" s="131"/>
    </row>
    <row r="205" spans="1:21" ht="13">
      <c r="A205" s="21"/>
      <c r="C205" s="88"/>
      <c r="D205" s="21"/>
      <c r="E205" s="88"/>
      <c r="G205" s="210"/>
      <c r="H205" s="88"/>
      <c r="I205" s="88"/>
      <c r="J205" s="210"/>
      <c r="K205" s="88"/>
      <c r="L205" s="88"/>
      <c r="M205" s="88"/>
      <c r="N205" s="88"/>
      <c r="O205" s="88"/>
      <c r="P205" s="88"/>
      <c r="Q205" s="88"/>
      <c r="S205" s="131"/>
      <c r="T205" s="131"/>
      <c r="U205" s="131"/>
    </row>
    <row r="206" spans="1:21" ht="16" thickBot="1">
      <c r="A206" s="21"/>
      <c r="B206" s="24" t="s">
        <v>239</v>
      </c>
      <c r="C206" s="90"/>
      <c r="D206" s="255"/>
      <c r="E206" s="90"/>
      <c r="G206" s="211"/>
      <c r="H206" s="90"/>
      <c r="I206" s="90"/>
      <c r="J206" s="211"/>
      <c r="K206" s="90"/>
      <c r="L206" s="90"/>
      <c r="M206" s="90"/>
      <c r="N206" s="90"/>
      <c r="O206" s="90"/>
      <c r="P206" s="90"/>
      <c r="Q206" s="90"/>
      <c r="S206" s="131"/>
      <c r="T206" s="131"/>
      <c r="U206" s="131"/>
    </row>
    <row r="207" spans="1:21" ht="15.5">
      <c r="A207" s="21"/>
      <c r="B207" s="198"/>
      <c r="C207" s="250"/>
      <c r="D207" s="108"/>
      <c r="E207" s="250"/>
      <c r="G207" s="278"/>
      <c r="H207" s="250"/>
      <c r="I207" s="250"/>
      <c r="J207" s="278"/>
      <c r="K207" s="250"/>
      <c r="L207" s="250"/>
      <c r="M207" s="250"/>
      <c r="N207" s="250"/>
      <c r="O207" s="250"/>
      <c r="P207" s="250"/>
      <c r="Q207" s="250"/>
      <c r="S207" s="131"/>
      <c r="T207" s="131"/>
      <c r="U207" s="131"/>
    </row>
    <row r="208" spans="1:21" ht="13">
      <c r="A208" s="21"/>
      <c r="B208" s="204"/>
      <c r="C208" s="199" t="str">
        <f>C$18</f>
        <v>Stated</v>
      </c>
      <c r="D208" s="261" t="str">
        <f>D$18</f>
        <v>Specific items</v>
      </c>
      <c r="E208" s="199" t="str">
        <f>E$18</f>
        <v>Underlying</v>
      </c>
      <c r="G208" s="274" t="str">
        <f>G$18</f>
        <v>Stated vs. MEAN</v>
      </c>
      <c r="H208" s="219"/>
      <c r="I208" s="88"/>
      <c r="J208" s="274" t="str">
        <f>J$18</f>
        <v>Underlying vs. MEAN</v>
      </c>
      <c r="K208" s="219"/>
      <c r="L208" s="88"/>
      <c r="M208" s="204"/>
      <c r="N208" s="199" t="str">
        <f>N$18</f>
        <v>MEAN</v>
      </c>
      <c r="O208" s="199" t="str">
        <f>O$18</f>
        <v>MEDIAN</v>
      </c>
      <c r="P208" s="199" t="str">
        <f>P$18</f>
        <v>MAX</v>
      </c>
      <c r="Q208" s="199" t="str">
        <f>Q$18</f>
        <v>MIN</v>
      </c>
      <c r="S208" s="131"/>
      <c r="T208" s="131"/>
      <c r="U208" s="131"/>
    </row>
    <row r="209" spans="1:21" ht="13">
      <c r="A209" s="21"/>
      <c r="B209" s="25" t="str">
        <f>B$19</f>
        <v>€m</v>
      </c>
      <c r="C209" s="61" t="str">
        <f>C$19</f>
        <v>Q4-23</v>
      </c>
      <c r="D209" s="214" t="str">
        <f>D$19</f>
        <v>Q4-23</v>
      </c>
      <c r="E209" s="61" t="str">
        <f>E$19</f>
        <v>Q4-23</v>
      </c>
      <c r="G209" s="220" t="str">
        <f>G$19</f>
        <v>(%)</v>
      </c>
      <c r="H209" s="61" t="str">
        <f>H$19</f>
        <v>€m</v>
      </c>
      <c r="I209" s="88"/>
      <c r="J209" s="220" t="str">
        <f>J$19</f>
        <v>(%)</v>
      </c>
      <c r="K209" s="61" t="str">
        <f>K$19</f>
        <v>€m</v>
      </c>
      <c r="L209" s="88"/>
      <c r="M209" s="204" t="str">
        <f>M$19</f>
        <v>#</v>
      </c>
      <c r="N209" s="61" t="str">
        <f>N$19</f>
        <v>4Q23</v>
      </c>
      <c r="O209" s="61" t="str">
        <f>O$19</f>
        <v>4Q23</v>
      </c>
      <c r="P209" s="61" t="str">
        <f>P$19</f>
        <v>4Q23</v>
      </c>
      <c r="Q209" s="61" t="str">
        <f>Q$19</f>
        <v>4Q23</v>
      </c>
      <c r="S209" s="131"/>
      <c r="T209" s="131"/>
      <c r="U209" s="131"/>
    </row>
    <row r="210" spans="1:21" ht="13">
      <c r="A210" s="21"/>
      <c r="B210" s="26"/>
      <c r="C210" s="88"/>
      <c r="D210" s="21"/>
      <c r="E210" s="88"/>
      <c r="G210" s="210"/>
      <c r="H210" s="88"/>
      <c r="I210" s="88"/>
      <c r="J210" s="210"/>
      <c r="K210" s="88"/>
      <c r="L210" s="88"/>
      <c r="M210" s="88"/>
      <c r="N210" s="88"/>
      <c r="O210" s="88"/>
      <c r="P210" s="88"/>
      <c r="Q210" s="88"/>
      <c r="S210" s="131"/>
      <c r="T210" s="131"/>
      <c r="U210" s="131"/>
    </row>
    <row r="211" spans="1:21" ht="13">
      <c r="A211" s="21" t="s">
        <v>240</v>
      </c>
      <c r="B211" s="28" t="s">
        <v>26</v>
      </c>
      <c r="C211" s="92">
        <v>879.88603771732096</v>
      </c>
      <c r="D211" s="215">
        <v>0</v>
      </c>
      <c r="E211" s="63">
        <f t="shared" ref="E211:E224" si="55">(C211-D211)</f>
        <v>879.88603771732096</v>
      </c>
      <c r="G211" s="221">
        <f t="shared" ref="G211:G224" si="56">IF(ISERROR(C211/N211-1),IF($B$2="FR","ns","n.m."),IF(C211/N211-1&gt;100%,"x "&amp;(ROUND(C211/N211,1)),IF(C211/N211-1&lt;-100%,IF($B$2="FR","ns","n.m."),C211/N211-1)))</f>
        <v>-9.1373449129268369E-3</v>
      </c>
      <c r="H211" s="222">
        <f>IFERROR(($C:$C-$N:$N),"N/A")</f>
        <v>-8.1139622826790401</v>
      </c>
      <c r="I211" s="88"/>
      <c r="J211" s="221">
        <f t="shared" ref="J211:J224" si="57">IF(ISERROR((C211-D211)/N211-1),IF($B$2="FR","ns","n.m."),IF((C211-D211)/N211-1&gt;100%,"x "&amp;(ROUND((C211-D211)/N211,1)),IF((C211-D211)/N211-1&lt;-100%,IF($B$2="FR","ns","n.m."),(C211-D211)/N211-1)))</f>
        <v>-9.1373449129268369E-3</v>
      </c>
      <c r="K211" s="222">
        <f>IFERROR(($C:$C-$D:$D-$N:$N),"N/A")</f>
        <v>-8.1139622826790401</v>
      </c>
      <c r="L211" s="88"/>
      <c r="M211" s="289">
        <v>20</v>
      </c>
      <c r="N211" s="63">
        <v>888</v>
      </c>
      <c r="O211" s="63">
        <v>895</v>
      </c>
      <c r="P211" s="63">
        <v>980</v>
      </c>
      <c r="Q211" s="63">
        <v>744</v>
      </c>
      <c r="S211" s="239">
        <f t="shared" ref="S211:U212" si="58">C211-(C231+C251)</f>
        <v>-1.0231815394945443E-12</v>
      </c>
      <c r="T211" s="240">
        <f t="shared" ref="T211:T224" si="59">C211</f>
        <v>879.88603771732096</v>
      </c>
      <c r="U211" s="239">
        <f t="shared" si="58"/>
        <v>-1.0231815394945443E-12</v>
      </c>
    </row>
    <row r="212" spans="1:21" ht="13">
      <c r="A212" s="21" t="s">
        <v>241</v>
      </c>
      <c r="B212" s="29" t="s">
        <v>28</v>
      </c>
      <c r="C212" s="95">
        <v>-448.90235513818601</v>
      </c>
      <c r="D212" s="99">
        <v>4.3760000000000003</v>
      </c>
      <c r="E212" s="95">
        <f>(C212-D212-D213)</f>
        <v>-453.27835513818599</v>
      </c>
      <c r="G212" s="223">
        <f t="shared" si="56"/>
        <v>1.1041340401319877E-2</v>
      </c>
      <c r="H212" s="224">
        <f>IFERROR(($C:$C-$N:$N),"N/A")</f>
        <v>-4.9023551381860102</v>
      </c>
      <c r="I212" s="88"/>
      <c r="J212" s="223">
        <f>IF(ISERROR(E212/N212-1),IF($B$2="FR","ns","n.m."),IF(E212/N212-1&gt;100%,"x "&amp;(ROUND(E212/N212,1)),IF(E212/N212-1&lt;-100%,IF(B2="FR","ns","n.m."),E212/N212-1)))</f>
        <v>2.0897196257175565E-2</v>
      </c>
      <c r="K212" s="224">
        <f>IFERROR(($E:$E-$N:$N),"N/A")</f>
        <v>-9.2783551381859866</v>
      </c>
      <c r="L212" s="88"/>
      <c r="M212" s="232">
        <v>20</v>
      </c>
      <c r="N212" s="95">
        <v>-444</v>
      </c>
      <c r="O212" s="95">
        <v>-442</v>
      </c>
      <c r="P212" s="95">
        <v>-422</v>
      </c>
      <c r="Q212" s="95">
        <v>-518</v>
      </c>
      <c r="S212" s="239">
        <f t="shared" si="58"/>
        <v>0</v>
      </c>
      <c r="T212" s="240">
        <f t="shared" si="59"/>
        <v>-448.90235513818601</v>
      </c>
      <c r="U212" s="239">
        <f t="shared" si="58"/>
        <v>0</v>
      </c>
    </row>
    <row r="213" spans="1:21" ht="13">
      <c r="A213" s="196" t="s">
        <v>242</v>
      </c>
      <c r="B213" s="31" t="s">
        <v>30</v>
      </c>
      <c r="C213" s="99">
        <v>0</v>
      </c>
      <c r="D213" s="99">
        <v>0</v>
      </c>
      <c r="E213" s="99">
        <f t="shared" si="55"/>
        <v>0</v>
      </c>
      <c r="G213" s="225"/>
      <c r="H213" s="226"/>
      <c r="I213" s="21"/>
      <c r="J213" s="225"/>
      <c r="K213" s="226"/>
      <c r="L213" s="21"/>
      <c r="M213" s="233"/>
      <c r="N213" s="176"/>
      <c r="O213" s="176"/>
      <c r="P213" s="176"/>
      <c r="Q213" s="176"/>
      <c r="S213" s="241">
        <f>C213-(C233+C253)</f>
        <v>0</v>
      </c>
      <c r="T213" s="242">
        <f t="shared" si="59"/>
        <v>0</v>
      </c>
      <c r="U213" s="241">
        <f>E213-(E233+E253)</f>
        <v>0</v>
      </c>
    </row>
    <row r="214" spans="1:21" ht="13">
      <c r="A214" s="21" t="s">
        <v>243</v>
      </c>
      <c r="B214" s="28" t="s">
        <v>32</v>
      </c>
      <c r="C214" s="63">
        <v>430.98368257913501</v>
      </c>
      <c r="D214" s="244">
        <v>4.3760000000000003</v>
      </c>
      <c r="E214" s="63">
        <f t="shared" si="55"/>
        <v>426.60768257913503</v>
      </c>
      <c r="G214" s="221">
        <f t="shared" si="56"/>
        <v>-2.931603022717344E-2</v>
      </c>
      <c r="H214" s="222">
        <f t="shared" ref="H214:H224" si="60">IFERROR(($C:$C-$N:$N),"N/A")</f>
        <v>-13.016317420864993</v>
      </c>
      <c r="I214" s="88"/>
      <c r="J214" s="221">
        <f t="shared" si="57"/>
        <v>-3.9171886083029239E-2</v>
      </c>
      <c r="K214" s="222">
        <f t="shared" ref="K214:K224" si="61">IFERROR(($C:$C-$D:$D-$N:$N),"N/A")</f>
        <v>-17.39231742086497</v>
      </c>
      <c r="L214" s="88"/>
      <c r="M214" s="289">
        <v>20</v>
      </c>
      <c r="N214" s="63">
        <v>444</v>
      </c>
      <c r="O214" s="63">
        <v>455</v>
      </c>
      <c r="P214" s="63">
        <v>487</v>
      </c>
      <c r="Q214" s="63">
        <v>294</v>
      </c>
      <c r="S214" s="239">
        <f t="shared" ref="S214:U224" si="62">C214-(C234+C254)</f>
        <v>0</v>
      </c>
      <c r="T214" s="240">
        <f t="shared" si="59"/>
        <v>430.98368257913501</v>
      </c>
      <c r="U214" s="239">
        <f t="shared" si="62"/>
        <v>0</v>
      </c>
    </row>
    <row r="215" spans="1:21" ht="13">
      <c r="A215" s="21" t="s">
        <v>244</v>
      </c>
      <c r="B215" s="29" t="s">
        <v>34</v>
      </c>
      <c r="C215" s="101">
        <v>-184.02423986285999</v>
      </c>
      <c r="D215" s="67">
        <v>0</v>
      </c>
      <c r="E215" s="101">
        <f t="shared" si="55"/>
        <v>-184.02423986285999</v>
      </c>
      <c r="G215" s="223">
        <f t="shared" si="56"/>
        <v>-0.23956925676504137</v>
      </c>
      <c r="H215" s="224">
        <f t="shared" si="60"/>
        <v>57.975760137140014</v>
      </c>
      <c r="I215" s="88"/>
      <c r="J215" s="223">
        <f t="shared" si="57"/>
        <v>-0.23956925676504137</v>
      </c>
      <c r="K215" s="224">
        <f t="shared" si="61"/>
        <v>57.975760137140014</v>
      </c>
      <c r="L215" s="88"/>
      <c r="M215" s="290">
        <v>20</v>
      </c>
      <c r="N215" s="101">
        <v>-242</v>
      </c>
      <c r="O215" s="101">
        <v>-248</v>
      </c>
      <c r="P215" s="101">
        <v>-140</v>
      </c>
      <c r="Q215" s="101">
        <v>-320</v>
      </c>
      <c r="S215" s="239">
        <f t="shared" si="62"/>
        <v>0</v>
      </c>
      <c r="T215" s="240">
        <f t="shared" si="59"/>
        <v>-184.02423986285999</v>
      </c>
      <c r="U215" s="239">
        <f t="shared" si="62"/>
        <v>0</v>
      </c>
    </row>
    <row r="216" spans="1:21" ht="13">
      <c r="A216" s="21" t="s">
        <v>245</v>
      </c>
      <c r="B216" s="29" t="s">
        <v>38</v>
      </c>
      <c r="C216" s="101">
        <v>39.570277617359402</v>
      </c>
      <c r="D216" s="67">
        <v>0</v>
      </c>
      <c r="E216" s="101">
        <f t="shared" si="55"/>
        <v>39.570277617359402</v>
      </c>
      <c r="G216" s="223">
        <f t="shared" si="56"/>
        <v>0.72044685292866961</v>
      </c>
      <c r="H216" s="224">
        <f t="shared" si="60"/>
        <v>16.570277617359402</v>
      </c>
      <c r="I216" s="88"/>
      <c r="J216" s="223">
        <f t="shared" si="57"/>
        <v>0.72044685292866961</v>
      </c>
      <c r="K216" s="224">
        <f t="shared" si="61"/>
        <v>16.570277617359402</v>
      </c>
      <c r="L216" s="88"/>
      <c r="M216" s="290">
        <v>20</v>
      </c>
      <c r="N216" s="101">
        <v>23</v>
      </c>
      <c r="O216" s="101">
        <v>16</v>
      </c>
      <c r="P216" s="101">
        <v>71</v>
      </c>
      <c r="Q216" s="101">
        <v>2</v>
      </c>
      <c r="S216" s="239">
        <f t="shared" si="62"/>
        <v>0</v>
      </c>
      <c r="T216" s="240">
        <f t="shared" si="59"/>
        <v>39.570277617359402</v>
      </c>
      <c r="U216" s="239">
        <f t="shared" si="62"/>
        <v>0</v>
      </c>
    </row>
    <row r="217" spans="1:21" ht="13">
      <c r="A217" s="21" t="s">
        <v>246</v>
      </c>
      <c r="B217" s="29" t="s">
        <v>40</v>
      </c>
      <c r="C217" s="101">
        <v>-10.5360382708458</v>
      </c>
      <c r="D217" s="67">
        <v>0</v>
      </c>
      <c r="E217" s="101">
        <f t="shared" si="55"/>
        <v>-10.5360382708458</v>
      </c>
      <c r="G217" s="223" t="str">
        <f t="shared" si="56"/>
        <v>n.m.</v>
      </c>
      <c r="H217" s="224">
        <f t="shared" si="60"/>
        <v>-10.5360382708458</v>
      </c>
      <c r="I217" s="88"/>
      <c r="J217" s="223" t="str">
        <f t="shared" si="57"/>
        <v>n.m.</v>
      </c>
      <c r="K217" s="224">
        <f t="shared" si="61"/>
        <v>-10.5360382708458</v>
      </c>
      <c r="L217" s="88"/>
      <c r="M217" s="290">
        <v>20</v>
      </c>
      <c r="N217" s="101">
        <v>0</v>
      </c>
      <c r="O217" s="101">
        <v>0</v>
      </c>
      <c r="P217" s="101">
        <v>9</v>
      </c>
      <c r="Q217" s="101">
        <v>-2</v>
      </c>
      <c r="S217" s="239">
        <f t="shared" si="62"/>
        <v>0</v>
      </c>
      <c r="T217" s="240">
        <f t="shared" si="59"/>
        <v>-10.5360382708458</v>
      </c>
      <c r="U217" s="239">
        <f t="shared" si="62"/>
        <v>0</v>
      </c>
    </row>
    <row r="218" spans="1:21" ht="13">
      <c r="A218" s="21" t="s">
        <v>247</v>
      </c>
      <c r="B218" s="29" t="s">
        <v>42</v>
      </c>
      <c r="C218" s="101">
        <v>11.715</v>
      </c>
      <c r="D218" s="67">
        <v>11.715</v>
      </c>
      <c r="E218" s="101">
        <f t="shared" si="55"/>
        <v>0</v>
      </c>
      <c r="G218" s="223" t="str">
        <f t="shared" si="56"/>
        <v>n.m.</v>
      </c>
      <c r="H218" s="224">
        <f t="shared" si="60"/>
        <v>11.715</v>
      </c>
      <c r="I218" s="88"/>
      <c r="J218" s="223" t="str">
        <f t="shared" si="57"/>
        <v>n.m.</v>
      </c>
      <c r="K218" s="224">
        <f t="shared" si="61"/>
        <v>0</v>
      </c>
      <c r="L218" s="88"/>
      <c r="M218" s="290">
        <v>19</v>
      </c>
      <c r="N218" s="101">
        <v>0</v>
      </c>
      <c r="O218" s="101">
        <v>0</v>
      </c>
      <c r="P218" s="101">
        <v>0</v>
      </c>
      <c r="Q218" s="101">
        <v>0</v>
      </c>
      <c r="S218" s="239">
        <f t="shared" si="62"/>
        <v>0</v>
      </c>
      <c r="T218" s="240">
        <f t="shared" si="59"/>
        <v>11.715</v>
      </c>
      <c r="U218" s="239">
        <f t="shared" si="62"/>
        <v>0</v>
      </c>
    </row>
    <row r="219" spans="1:21" ht="13">
      <c r="A219" s="21" t="s">
        <v>248</v>
      </c>
      <c r="B219" s="28" t="s">
        <v>44</v>
      </c>
      <c r="C219" s="63">
        <v>287.708682062788</v>
      </c>
      <c r="D219" s="244">
        <v>16.091000000000001</v>
      </c>
      <c r="E219" s="63">
        <f t="shared" si="55"/>
        <v>271.61768206278799</v>
      </c>
      <c r="G219" s="221">
        <f t="shared" si="56"/>
        <v>0.27304726576454863</v>
      </c>
      <c r="H219" s="222">
        <f t="shared" si="60"/>
        <v>61.708682062788</v>
      </c>
      <c r="I219" s="88"/>
      <c r="J219" s="221">
        <f t="shared" si="57"/>
        <v>0.20184815072030093</v>
      </c>
      <c r="K219" s="222">
        <f t="shared" si="61"/>
        <v>45.617682062787992</v>
      </c>
      <c r="L219" s="88"/>
      <c r="M219" s="289">
        <v>20</v>
      </c>
      <c r="N219" s="63">
        <v>226</v>
      </c>
      <c r="O219" s="63">
        <v>227</v>
      </c>
      <c r="P219" s="63">
        <v>324</v>
      </c>
      <c r="Q219" s="63">
        <v>115</v>
      </c>
      <c r="S219" s="239">
        <f t="shared" si="62"/>
        <v>0</v>
      </c>
      <c r="T219" s="240">
        <f t="shared" si="59"/>
        <v>287.708682062788</v>
      </c>
      <c r="U219" s="239">
        <f t="shared" si="62"/>
        <v>0</v>
      </c>
    </row>
    <row r="220" spans="1:21" ht="13">
      <c r="A220" s="21" t="s">
        <v>249</v>
      </c>
      <c r="B220" s="29" t="s">
        <v>46</v>
      </c>
      <c r="C220" s="101">
        <v>-52.632355675680301</v>
      </c>
      <c r="D220" s="67">
        <v>1.1871999999999971</v>
      </c>
      <c r="E220" s="101">
        <f t="shared" si="55"/>
        <v>-53.819555675680299</v>
      </c>
      <c r="G220" s="223">
        <f t="shared" si="56"/>
        <v>-6.0136505791423156E-2</v>
      </c>
      <c r="H220" s="224">
        <f t="shared" si="60"/>
        <v>3.3676443243196985</v>
      </c>
      <c r="I220" s="88"/>
      <c r="J220" s="223">
        <f t="shared" si="57"/>
        <v>-3.893650579142327E-2</v>
      </c>
      <c r="K220" s="224">
        <f t="shared" si="61"/>
        <v>2.1804443243197014</v>
      </c>
      <c r="L220" s="88"/>
      <c r="M220" s="290">
        <v>20</v>
      </c>
      <c r="N220" s="101">
        <v>-56</v>
      </c>
      <c r="O220" s="101">
        <v>-55</v>
      </c>
      <c r="P220" s="101">
        <v>-38</v>
      </c>
      <c r="Q220" s="101">
        <v>-75</v>
      </c>
      <c r="S220" s="239">
        <f t="shared" si="62"/>
        <v>9.9475983006414026E-14</v>
      </c>
      <c r="T220" s="240">
        <f t="shared" si="59"/>
        <v>-52.632355675680301</v>
      </c>
      <c r="U220" s="239">
        <f t="shared" si="62"/>
        <v>9.2370555648813024E-14</v>
      </c>
    </row>
    <row r="221" spans="1:21" ht="13">
      <c r="A221" s="21" t="s">
        <v>250</v>
      </c>
      <c r="B221" s="29" t="s">
        <v>48</v>
      </c>
      <c r="C221" s="101">
        <v>0</v>
      </c>
      <c r="D221" s="67">
        <v>0</v>
      </c>
      <c r="E221" s="101">
        <f t="shared" si="55"/>
        <v>0</v>
      </c>
      <c r="G221" s="223" t="str">
        <f t="shared" si="56"/>
        <v>n.m.</v>
      </c>
      <c r="H221" s="224">
        <f t="shared" si="60"/>
        <v>0</v>
      </c>
      <c r="I221" s="88"/>
      <c r="J221" s="223" t="str">
        <f t="shared" si="57"/>
        <v>n.m.</v>
      </c>
      <c r="K221" s="224">
        <f t="shared" si="61"/>
        <v>0</v>
      </c>
      <c r="L221" s="88"/>
      <c r="M221" s="290">
        <v>19</v>
      </c>
      <c r="N221" s="101">
        <v>0</v>
      </c>
      <c r="O221" s="101">
        <v>0</v>
      </c>
      <c r="P221" s="101">
        <v>1</v>
      </c>
      <c r="Q221" s="101">
        <v>0</v>
      </c>
      <c r="S221" s="239">
        <f t="shared" si="62"/>
        <v>0</v>
      </c>
      <c r="T221" s="240">
        <f t="shared" si="59"/>
        <v>0</v>
      </c>
      <c r="U221" s="239">
        <f t="shared" si="62"/>
        <v>0</v>
      </c>
    </row>
    <row r="222" spans="1:21" ht="13">
      <c r="A222" s="21" t="s">
        <v>251</v>
      </c>
      <c r="B222" s="28" t="s">
        <v>50</v>
      </c>
      <c r="C222" s="63">
        <v>235.076326387108</v>
      </c>
      <c r="D222" s="244">
        <v>17.278199999999998</v>
      </c>
      <c r="E222" s="63">
        <f t="shared" si="55"/>
        <v>217.798126387108</v>
      </c>
      <c r="G222" s="221">
        <f t="shared" si="56"/>
        <v>0.38280191992416479</v>
      </c>
      <c r="H222" s="222">
        <f t="shared" si="60"/>
        <v>65.076326387107997</v>
      </c>
      <c r="I222" s="88"/>
      <c r="J222" s="221">
        <f t="shared" si="57"/>
        <v>0.28116544933592946</v>
      </c>
      <c r="K222" s="222">
        <f t="shared" si="61"/>
        <v>47.798126387107999</v>
      </c>
      <c r="L222" s="88"/>
      <c r="M222" s="289">
        <v>20</v>
      </c>
      <c r="N222" s="63">
        <v>170</v>
      </c>
      <c r="O222" s="63">
        <v>174</v>
      </c>
      <c r="P222" s="63">
        <v>249</v>
      </c>
      <c r="Q222" s="63">
        <v>77</v>
      </c>
      <c r="S222" s="239">
        <f t="shared" si="62"/>
        <v>0</v>
      </c>
      <c r="T222" s="240">
        <f t="shared" si="59"/>
        <v>235.076326387108</v>
      </c>
      <c r="U222" s="239">
        <f t="shared" si="62"/>
        <v>0</v>
      </c>
    </row>
    <row r="223" spans="1:21" ht="13">
      <c r="A223" s="21" t="s">
        <v>252</v>
      </c>
      <c r="B223" s="29" t="s">
        <v>52</v>
      </c>
      <c r="C223" s="101">
        <v>-18.155819214322101</v>
      </c>
      <c r="D223" s="67">
        <v>0</v>
      </c>
      <c r="E223" s="101">
        <f t="shared" si="55"/>
        <v>-18.155819214322101</v>
      </c>
      <c r="G223" s="223">
        <f t="shared" si="56"/>
        <v>-9.2209039283895011E-2</v>
      </c>
      <c r="H223" s="224">
        <f t="shared" si="60"/>
        <v>1.8441807856778993</v>
      </c>
      <c r="I223" s="88"/>
      <c r="J223" s="223">
        <f t="shared" si="57"/>
        <v>-9.2209039283895011E-2</v>
      </c>
      <c r="K223" s="224">
        <f t="shared" si="61"/>
        <v>1.8441807856778993</v>
      </c>
      <c r="L223" s="88"/>
      <c r="M223" s="290">
        <v>20</v>
      </c>
      <c r="N223" s="101">
        <v>-20</v>
      </c>
      <c r="O223" s="101">
        <v>-20</v>
      </c>
      <c r="P223" s="101">
        <v>-5</v>
      </c>
      <c r="Q223" s="101">
        <v>-38</v>
      </c>
      <c r="S223" s="239">
        <f t="shared" si="62"/>
        <v>0</v>
      </c>
      <c r="T223" s="240">
        <f t="shared" si="59"/>
        <v>-18.155819214322101</v>
      </c>
      <c r="U223" s="239">
        <f t="shared" si="62"/>
        <v>0</v>
      </c>
    </row>
    <row r="224" spans="1:21" ht="13">
      <c r="A224" s="21" t="s">
        <v>253</v>
      </c>
      <c r="B224" s="36" t="s">
        <v>54</v>
      </c>
      <c r="C224" s="64">
        <v>216.92050717278599</v>
      </c>
      <c r="D224" s="246">
        <v>17.278199999999998</v>
      </c>
      <c r="E224" s="64">
        <f t="shared" si="55"/>
        <v>199.64230717278599</v>
      </c>
      <c r="G224" s="227">
        <f t="shared" si="56"/>
        <v>0.44613671448523995</v>
      </c>
      <c r="H224" s="228">
        <f t="shared" si="60"/>
        <v>66.920507172785989</v>
      </c>
      <c r="I224" s="88"/>
      <c r="J224" s="227">
        <f t="shared" si="57"/>
        <v>0.33094871448523988</v>
      </c>
      <c r="K224" s="228">
        <f t="shared" si="61"/>
        <v>49.642307172785991</v>
      </c>
      <c r="L224" s="88"/>
      <c r="M224" s="291">
        <v>20</v>
      </c>
      <c r="N224" s="64">
        <v>150</v>
      </c>
      <c r="O224" s="64">
        <v>150</v>
      </c>
      <c r="P224" s="64">
        <v>211</v>
      </c>
      <c r="Q224" s="64">
        <v>72</v>
      </c>
      <c r="S224" s="239">
        <f t="shared" si="62"/>
        <v>0</v>
      </c>
      <c r="T224" s="240">
        <f t="shared" si="59"/>
        <v>216.92050717278599</v>
      </c>
      <c r="U224" s="239">
        <f t="shared" si="62"/>
        <v>0</v>
      </c>
    </row>
    <row r="225" spans="1:21" ht="13">
      <c r="A225" s="197" t="s">
        <v>402</v>
      </c>
      <c r="B225" s="197"/>
      <c r="C225" s="247"/>
      <c r="D225" s="248">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47"/>
      <c r="G225" s="275"/>
      <c r="H225" s="276"/>
      <c r="I225" s="276"/>
      <c r="J225" s="275"/>
      <c r="K225" s="276"/>
      <c r="L225" s="276"/>
      <c r="M225" s="247"/>
      <c r="N225" s="247"/>
      <c r="O225" s="247"/>
      <c r="P225" s="247"/>
      <c r="Q225" s="247"/>
      <c r="S225" s="131"/>
      <c r="T225" s="131"/>
      <c r="U225" s="131"/>
    </row>
    <row r="226" spans="1:21" ht="16" thickBot="1">
      <c r="A226" s="21"/>
      <c r="B226" s="102" t="s">
        <v>254</v>
      </c>
      <c r="C226" s="103"/>
      <c r="D226" s="249"/>
      <c r="E226" s="103"/>
      <c r="G226" s="277"/>
      <c r="H226" s="103"/>
      <c r="I226" s="103"/>
      <c r="J226" s="277"/>
      <c r="K226" s="103"/>
      <c r="L226" s="103"/>
      <c r="M226" s="103"/>
      <c r="N226" s="103"/>
      <c r="O226" s="103"/>
      <c r="P226" s="103"/>
      <c r="Q226" s="103"/>
      <c r="S226" s="131"/>
      <c r="T226" s="131"/>
      <c r="U226" s="131"/>
    </row>
    <row r="227" spans="1:21" ht="15.5">
      <c r="A227" s="21"/>
      <c r="B227" s="200"/>
      <c r="C227" s="250"/>
      <c r="D227" s="108"/>
      <c r="E227" s="250"/>
      <c r="G227" s="278"/>
      <c r="H227" s="250"/>
      <c r="I227" s="250"/>
      <c r="J227" s="278"/>
      <c r="K227" s="250"/>
      <c r="L227" s="250"/>
      <c r="M227" s="250"/>
      <c r="N227" s="250"/>
      <c r="O227" s="250"/>
      <c r="P227" s="250"/>
      <c r="Q227" s="250"/>
      <c r="S227" s="131"/>
      <c r="T227" s="131"/>
      <c r="U227" s="131"/>
    </row>
    <row r="228" spans="1:21" ht="13">
      <c r="A228" s="21"/>
      <c r="B228" s="203"/>
      <c r="C228" s="105" t="str">
        <f>C$18</f>
        <v>Stated</v>
      </c>
      <c r="D228" s="252" t="str">
        <f>D$18</f>
        <v>Specific items</v>
      </c>
      <c r="E228" s="105" t="str">
        <f>E$18</f>
        <v>Underlying</v>
      </c>
      <c r="G228" s="279" t="str">
        <f>G$18</f>
        <v>Stated vs. MEAN</v>
      </c>
      <c r="H228" s="280"/>
      <c r="I228" s="88"/>
      <c r="J228" s="279" t="str">
        <f>J$18</f>
        <v>Underlying vs. MEAN</v>
      </c>
      <c r="K228" s="280"/>
      <c r="L228" s="88"/>
      <c r="M228" s="203"/>
      <c r="N228" s="105" t="str">
        <f>N$18</f>
        <v>MEAN</v>
      </c>
      <c r="O228" s="201" t="str">
        <f>O$18</f>
        <v>MEDIAN</v>
      </c>
      <c r="P228" s="201" t="str">
        <f>P$18</f>
        <v>MAX</v>
      </c>
      <c r="Q228" s="201" t="str">
        <f>Q$18</f>
        <v>MIN</v>
      </c>
      <c r="S228" s="131"/>
      <c r="T228" s="131"/>
      <c r="U228" s="131"/>
    </row>
    <row r="229" spans="1:21" ht="13">
      <c r="A229" s="21"/>
      <c r="B229" s="104" t="str">
        <f>B$19</f>
        <v>€m</v>
      </c>
      <c r="C229" s="105" t="str">
        <f>C$19</f>
        <v>Q4-23</v>
      </c>
      <c r="D229" s="252" t="str">
        <f>D$19</f>
        <v>Q4-23</v>
      </c>
      <c r="E229" s="105" t="str">
        <f>E$19</f>
        <v>Q4-23</v>
      </c>
      <c r="G229" s="281" t="str">
        <f>G$19</f>
        <v>(%)</v>
      </c>
      <c r="H229" s="105" t="str">
        <f>H$19</f>
        <v>€m</v>
      </c>
      <c r="I229" s="88"/>
      <c r="J229" s="281" t="str">
        <f>J$19</f>
        <v>(%)</v>
      </c>
      <c r="K229" s="105" t="str">
        <f>K$19</f>
        <v>€m</v>
      </c>
      <c r="L229" s="88"/>
      <c r="M229" s="201" t="str">
        <f>M$19</f>
        <v>#</v>
      </c>
      <c r="N229" s="105" t="str">
        <f>N$19</f>
        <v>4Q23</v>
      </c>
      <c r="O229" s="105" t="str">
        <f>O$19</f>
        <v>4Q23</v>
      </c>
      <c r="P229" s="105" t="str">
        <f>P$19</f>
        <v>4Q23</v>
      </c>
      <c r="Q229" s="105" t="str">
        <f>Q$19</f>
        <v>4Q23</v>
      </c>
      <c r="S229" s="131"/>
      <c r="T229" s="131"/>
      <c r="U229" s="131"/>
    </row>
    <row r="230" spans="1:21" ht="13">
      <c r="A230" s="21"/>
      <c r="B230" s="26"/>
      <c r="C230" s="88"/>
      <c r="D230" s="21"/>
      <c r="E230" s="88"/>
      <c r="G230" s="210"/>
      <c r="H230" s="88"/>
      <c r="I230" s="88"/>
      <c r="J230" s="210"/>
      <c r="K230" s="88"/>
      <c r="L230" s="88"/>
      <c r="M230" s="88"/>
      <c r="N230" s="88"/>
      <c r="O230" s="88"/>
      <c r="P230" s="88"/>
      <c r="Q230" s="88"/>
      <c r="S230" s="131"/>
      <c r="T230" s="131"/>
      <c r="U230" s="131"/>
    </row>
    <row r="231" spans="1:21" ht="13">
      <c r="A231" s="21" t="s">
        <v>255</v>
      </c>
      <c r="B231" s="28" t="s">
        <v>26</v>
      </c>
      <c r="C231" s="92">
        <v>690.49046617813894</v>
      </c>
      <c r="D231" s="215">
        <v>0</v>
      </c>
      <c r="E231" s="77">
        <f t="shared" ref="E231:E244" si="63">(C231-D231)</f>
        <v>690.49046617813894</v>
      </c>
      <c r="G231" s="221">
        <f t="shared" ref="G231:G244" si="64">IF(ISERROR(C231/N231-1),IF($B$2="FR","ns","n.m."),IF(C231/N231-1&gt;100%,"x "&amp;(ROUND(C231/N231,1)),IF(C231/N231-1&lt;-100%,IF($B$2="FR","ns","n.m."),C231/N231-1)))</f>
        <v>-2.7478216650508536E-2</v>
      </c>
      <c r="H231" s="222">
        <f>IFERROR(($C:$C-$N:$N),"N/A")</f>
        <v>-19.509533821861055</v>
      </c>
      <c r="I231" s="88"/>
      <c r="J231" s="221">
        <f t="shared" ref="J231:J244" si="65">IF(ISERROR((C231-D231)/N231-1),IF($B$2="FR","ns","n.m."),IF((C231-D231)/N231-1&gt;100%,"x "&amp;(ROUND((C231-D231)/N231,1)),IF((C231-D231)/N231-1&lt;-100%,IF($B$2="FR","ns","n.m."),(C231-D231)/N231-1)))</f>
        <v>-2.7478216650508536E-2</v>
      </c>
      <c r="K231" s="222">
        <f>IFERROR(($C:$C-$D:$D-$N:$N),"N/A")</f>
        <v>-19.509533821861055</v>
      </c>
      <c r="L231" s="88"/>
      <c r="M231" s="289">
        <v>19</v>
      </c>
      <c r="N231" s="77">
        <v>710</v>
      </c>
      <c r="O231" s="77">
        <v>716</v>
      </c>
      <c r="P231" s="77">
        <v>795</v>
      </c>
      <c r="Q231" s="77">
        <v>567</v>
      </c>
      <c r="S231" s="131"/>
      <c r="T231" s="131"/>
      <c r="U231" s="131"/>
    </row>
    <row r="232" spans="1:21" ht="13">
      <c r="A232" s="21" t="s">
        <v>256</v>
      </c>
      <c r="B232" s="29" t="s">
        <v>28</v>
      </c>
      <c r="C232" s="95">
        <v>-349.57071602807798</v>
      </c>
      <c r="D232" s="99">
        <v>4.3760000000000003</v>
      </c>
      <c r="E232" s="95">
        <f>(C232-D232-D233)</f>
        <v>-353.94671602807796</v>
      </c>
      <c r="G232" s="223">
        <f t="shared" si="64"/>
        <v>1.619394194208712E-2</v>
      </c>
      <c r="H232" s="224">
        <f>IFERROR(($C:$C-$N:$N),"N/A")</f>
        <v>-5.5707160280779817</v>
      </c>
      <c r="I232" s="88"/>
      <c r="J232" s="223">
        <f>IF(ISERROR(E232/N232-1),IF($B$2="FR","ns","n.m."),IF(E232/N232-1&gt;100%,"x "&amp;(ROUND(E232/N232,1)),IF(E232/N232-1&lt;-100%,IF(B2="FR","ns","n.m."),E232/N232-1)))</f>
        <v>2.8914872174645279E-2</v>
      </c>
      <c r="K232" s="224">
        <f>IFERROR(($E:$E-$N:$N),"N/A")</f>
        <v>-9.9467160280779581</v>
      </c>
      <c r="L232" s="88"/>
      <c r="M232" s="232">
        <v>19</v>
      </c>
      <c r="N232" s="95">
        <v>-344</v>
      </c>
      <c r="O232" s="95">
        <v>-341</v>
      </c>
      <c r="P232" s="95">
        <v>-319</v>
      </c>
      <c r="Q232" s="95">
        <v>-410</v>
      </c>
      <c r="S232" s="131"/>
      <c r="T232" s="240"/>
      <c r="U232" s="131"/>
    </row>
    <row r="233" spans="1:21" ht="13">
      <c r="A233" s="196" t="s">
        <v>257</v>
      </c>
      <c r="B233" s="31" t="s">
        <v>30</v>
      </c>
      <c r="C233" s="99">
        <v>0</v>
      </c>
      <c r="D233" s="99">
        <v>0</v>
      </c>
      <c r="E233" s="99">
        <f t="shared" si="63"/>
        <v>0</v>
      </c>
      <c r="G233" s="225"/>
      <c r="H233" s="226"/>
      <c r="I233" s="21"/>
      <c r="J233" s="225"/>
      <c r="K233" s="226"/>
      <c r="L233" s="21"/>
      <c r="M233" s="233"/>
      <c r="N233" s="176"/>
      <c r="O233" s="176"/>
      <c r="P233" s="176"/>
      <c r="Q233" s="176"/>
      <c r="S233" s="241"/>
      <c r="T233" s="242"/>
      <c r="U233" s="241"/>
    </row>
    <row r="234" spans="1:21" ht="13">
      <c r="A234" s="21" t="s">
        <v>258</v>
      </c>
      <c r="B234" s="28" t="s">
        <v>32</v>
      </c>
      <c r="C234" s="77">
        <v>340.91975015006102</v>
      </c>
      <c r="D234" s="253">
        <v>4.3760000000000003</v>
      </c>
      <c r="E234" s="77">
        <f t="shared" si="63"/>
        <v>336.54375015006104</v>
      </c>
      <c r="G234" s="221">
        <f t="shared" si="64"/>
        <v>-6.8525272814040972E-2</v>
      </c>
      <c r="H234" s="222">
        <f t="shared" ref="H234:H244" si="66">IFERROR(($C:$C-$N:$N),"N/A")</f>
        <v>-25.08024984993898</v>
      </c>
      <c r="I234" s="88"/>
      <c r="J234" s="221">
        <f t="shared" si="65"/>
        <v>-8.0481556967046286E-2</v>
      </c>
      <c r="K234" s="222">
        <f t="shared" ref="K234:K244" si="67">IFERROR(($C:$C-$D:$D-$N:$N),"N/A")</f>
        <v>-29.456249849938956</v>
      </c>
      <c r="L234" s="88"/>
      <c r="M234" s="289">
        <v>19</v>
      </c>
      <c r="N234" s="77">
        <v>366</v>
      </c>
      <c r="O234" s="77">
        <v>380</v>
      </c>
      <c r="P234" s="77">
        <v>407</v>
      </c>
      <c r="Q234" s="77">
        <v>218</v>
      </c>
      <c r="S234" s="131"/>
      <c r="T234" s="131"/>
      <c r="U234" s="131"/>
    </row>
    <row r="235" spans="1:21" ht="13">
      <c r="A235" s="21" t="s">
        <v>259</v>
      </c>
      <c r="B235" s="29" t="s">
        <v>34</v>
      </c>
      <c r="C235" s="75">
        <v>-169.984101953172</v>
      </c>
      <c r="D235" s="245">
        <v>0</v>
      </c>
      <c r="E235" s="75">
        <f t="shared" si="63"/>
        <v>-169.984101953172</v>
      </c>
      <c r="G235" s="223">
        <f t="shared" si="64"/>
        <v>-0.2238168860585753</v>
      </c>
      <c r="H235" s="224">
        <f t="shared" si="66"/>
        <v>49.015898046827999</v>
      </c>
      <c r="I235" s="88"/>
      <c r="J235" s="223">
        <f t="shared" si="65"/>
        <v>-0.2238168860585753</v>
      </c>
      <c r="K235" s="224">
        <f t="shared" si="67"/>
        <v>49.015898046827999</v>
      </c>
      <c r="L235" s="88"/>
      <c r="M235" s="290">
        <v>19</v>
      </c>
      <c r="N235" s="75">
        <v>-219</v>
      </c>
      <c r="O235" s="75">
        <v>-220</v>
      </c>
      <c r="P235" s="75">
        <v>-115</v>
      </c>
      <c r="Q235" s="75">
        <v>-301</v>
      </c>
      <c r="S235" s="131"/>
      <c r="T235" s="131"/>
      <c r="U235" s="131"/>
    </row>
    <row r="236" spans="1:21" ht="13">
      <c r="A236" s="21" t="s">
        <v>260</v>
      </c>
      <c r="B236" s="29" t="s">
        <v>38</v>
      </c>
      <c r="C236" s="75">
        <v>41.094538280795803</v>
      </c>
      <c r="D236" s="245">
        <v>0</v>
      </c>
      <c r="E236" s="75">
        <f t="shared" si="63"/>
        <v>41.094538280795803</v>
      </c>
      <c r="G236" s="223">
        <f t="shared" si="64"/>
        <v>0.86793355821799101</v>
      </c>
      <c r="H236" s="224">
        <f t="shared" si="66"/>
        <v>19.094538280795803</v>
      </c>
      <c r="I236" s="88"/>
      <c r="J236" s="223">
        <f t="shared" si="65"/>
        <v>0.86793355821799101</v>
      </c>
      <c r="K236" s="224">
        <f t="shared" si="67"/>
        <v>19.094538280795803</v>
      </c>
      <c r="L236" s="88"/>
      <c r="M236" s="290">
        <v>19</v>
      </c>
      <c r="N236" s="75">
        <v>22</v>
      </c>
      <c r="O236" s="75">
        <v>15</v>
      </c>
      <c r="P236" s="75">
        <v>62</v>
      </c>
      <c r="Q236" s="75">
        <v>2</v>
      </c>
      <c r="S236" s="131"/>
      <c r="T236" s="131"/>
      <c r="U236" s="131"/>
    </row>
    <row r="237" spans="1:21" ht="13">
      <c r="A237" s="21" t="s">
        <v>261</v>
      </c>
      <c r="B237" s="29" t="s">
        <v>40</v>
      </c>
      <c r="C237" s="75">
        <v>-2.379</v>
      </c>
      <c r="D237" s="245">
        <v>0</v>
      </c>
      <c r="E237" s="75">
        <f t="shared" si="63"/>
        <v>-2.379</v>
      </c>
      <c r="G237" s="223" t="str">
        <f t="shared" si="64"/>
        <v>n.m.</v>
      </c>
      <c r="H237" s="224">
        <f t="shared" si="66"/>
        <v>-2.379</v>
      </c>
      <c r="I237" s="88"/>
      <c r="J237" s="223" t="str">
        <f t="shared" si="65"/>
        <v>n.m.</v>
      </c>
      <c r="K237" s="224">
        <f t="shared" si="67"/>
        <v>-2.379</v>
      </c>
      <c r="L237" s="88"/>
      <c r="M237" s="290">
        <v>18</v>
      </c>
      <c r="N237" s="75">
        <v>0</v>
      </c>
      <c r="O237" s="75">
        <v>0</v>
      </c>
      <c r="P237" s="75">
        <v>3</v>
      </c>
      <c r="Q237" s="75">
        <v>-1</v>
      </c>
      <c r="S237" s="131"/>
      <c r="T237" s="131"/>
      <c r="U237" s="131"/>
    </row>
    <row r="238" spans="1:21" ht="13">
      <c r="A238" s="21" t="s">
        <v>262</v>
      </c>
      <c r="B238" s="29" t="s">
        <v>42</v>
      </c>
      <c r="C238" s="75">
        <v>11.715</v>
      </c>
      <c r="D238" s="245">
        <v>11.715</v>
      </c>
      <c r="E238" s="75">
        <f t="shared" si="63"/>
        <v>0</v>
      </c>
      <c r="G238" s="223" t="str">
        <f t="shared" si="64"/>
        <v>n.m.</v>
      </c>
      <c r="H238" s="224">
        <f t="shared" si="66"/>
        <v>11.715</v>
      </c>
      <c r="I238" s="88"/>
      <c r="J238" s="223" t="str">
        <f t="shared" si="65"/>
        <v>n.m.</v>
      </c>
      <c r="K238" s="224">
        <f t="shared" si="67"/>
        <v>0</v>
      </c>
      <c r="L238" s="88"/>
      <c r="M238" s="290">
        <v>17</v>
      </c>
      <c r="N238" s="75">
        <v>0</v>
      </c>
      <c r="O238" s="75">
        <v>0</v>
      </c>
      <c r="P238" s="75">
        <v>0</v>
      </c>
      <c r="Q238" s="75">
        <v>0</v>
      </c>
      <c r="S238" s="131"/>
      <c r="T238" s="131"/>
      <c r="U238" s="131"/>
    </row>
    <row r="239" spans="1:21" ht="13">
      <c r="A239" s="21" t="s">
        <v>263</v>
      </c>
      <c r="B239" s="28" t="s">
        <v>44</v>
      </c>
      <c r="C239" s="77">
        <v>221.36618647768401</v>
      </c>
      <c r="D239" s="253">
        <v>16.091000000000001</v>
      </c>
      <c r="E239" s="77">
        <f t="shared" si="63"/>
        <v>205.275186477684</v>
      </c>
      <c r="G239" s="221">
        <f t="shared" si="64"/>
        <v>0.30985909158392899</v>
      </c>
      <c r="H239" s="222">
        <f t="shared" si="66"/>
        <v>52.36618647768401</v>
      </c>
      <c r="I239" s="88"/>
      <c r="J239" s="221">
        <f t="shared" si="65"/>
        <v>0.21464607383244982</v>
      </c>
      <c r="K239" s="222">
        <f t="shared" si="67"/>
        <v>36.275186477684002</v>
      </c>
      <c r="L239" s="88"/>
      <c r="M239" s="289">
        <v>19</v>
      </c>
      <c r="N239" s="77">
        <v>169</v>
      </c>
      <c r="O239" s="77">
        <v>173</v>
      </c>
      <c r="P239" s="77">
        <v>261</v>
      </c>
      <c r="Q239" s="77">
        <v>43</v>
      </c>
      <c r="S239" s="131"/>
      <c r="T239" s="131"/>
      <c r="U239" s="131"/>
    </row>
    <row r="240" spans="1:21" ht="13">
      <c r="A240" s="21" t="s">
        <v>264</v>
      </c>
      <c r="B240" s="29" t="s">
        <v>46</v>
      </c>
      <c r="C240" s="75">
        <v>-35.431894911818397</v>
      </c>
      <c r="D240" s="245">
        <v>1.1871999999999971</v>
      </c>
      <c r="E240" s="75">
        <f t="shared" si="63"/>
        <v>-36.619094911818394</v>
      </c>
      <c r="G240" s="223">
        <f t="shared" si="64"/>
        <v>-0.15638345448051438</v>
      </c>
      <c r="H240" s="224">
        <f t="shared" si="66"/>
        <v>6.5681050881816034</v>
      </c>
      <c r="I240" s="88"/>
      <c r="J240" s="223">
        <f t="shared" si="65"/>
        <v>-0.12811678781384772</v>
      </c>
      <c r="K240" s="224">
        <f t="shared" si="67"/>
        <v>5.3809050881816063</v>
      </c>
      <c r="L240" s="88"/>
      <c r="M240" s="290">
        <v>19</v>
      </c>
      <c r="N240" s="75">
        <v>-42</v>
      </c>
      <c r="O240" s="75">
        <v>-43</v>
      </c>
      <c r="P240" s="75">
        <v>-13</v>
      </c>
      <c r="Q240" s="75">
        <v>-60</v>
      </c>
      <c r="S240" s="131"/>
      <c r="T240" s="131"/>
      <c r="U240" s="131"/>
    </row>
    <row r="241" spans="1:21" ht="13">
      <c r="A241" s="21" t="s">
        <v>265</v>
      </c>
      <c r="B241" s="29" t="s">
        <v>48</v>
      </c>
      <c r="C241" s="75">
        <v>0</v>
      </c>
      <c r="D241" s="245">
        <v>0</v>
      </c>
      <c r="E241" s="75">
        <f t="shared" si="63"/>
        <v>0</v>
      </c>
      <c r="G241" s="223" t="str">
        <f t="shared" si="64"/>
        <v>n.m.</v>
      </c>
      <c r="H241" s="224">
        <f t="shared" si="66"/>
        <v>0</v>
      </c>
      <c r="I241" s="88"/>
      <c r="J241" s="223" t="str">
        <f t="shared" si="65"/>
        <v>n.m.</v>
      </c>
      <c r="K241" s="224">
        <f t="shared" si="67"/>
        <v>0</v>
      </c>
      <c r="L241" s="88"/>
      <c r="M241" s="290">
        <v>18</v>
      </c>
      <c r="N241" s="75">
        <v>0</v>
      </c>
      <c r="O241" s="75">
        <v>0</v>
      </c>
      <c r="P241" s="75">
        <v>0</v>
      </c>
      <c r="Q241" s="75">
        <v>0</v>
      </c>
      <c r="S241" s="131"/>
      <c r="T241" s="131"/>
      <c r="U241" s="131"/>
    </row>
    <row r="242" spans="1:21" ht="13">
      <c r="A242" s="21" t="s">
        <v>266</v>
      </c>
      <c r="B242" s="28" t="s">
        <v>50</v>
      </c>
      <c r="C242" s="77">
        <v>185.934291565866</v>
      </c>
      <c r="D242" s="253">
        <v>17.278199999999998</v>
      </c>
      <c r="E242" s="77">
        <f t="shared" si="63"/>
        <v>168.65609156586601</v>
      </c>
      <c r="G242" s="221">
        <f t="shared" si="64"/>
        <v>0.46404953988870878</v>
      </c>
      <c r="H242" s="222">
        <f t="shared" si="66"/>
        <v>58.934291565866005</v>
      </c>
      <c r="I242" s="88"/>
      <c r="J242" s="221">
        <f t="shared" si="65"/>
        <v>0.32800072099107092</v>
      </c>
      <c r="K242" s="222">
        <f t="shared" si="67"/>
        <v>41.656091565866006</v>
      </c>
      <c r="L242" s="88"/>
      <c r="M242" s="289">
        <v>19</v>
      </c>
      <c r="N242" s="77">
        <v>127</v>
      </c>
      <c r="O242" s="77">
        <v>131</v>
      </c>
      <c r="P242" s="77">
        <v>201</v>
      </c>
      <c r="Q242" s="77">
        <v>30</v>
      </c>
      <c r="S242" s="131"/>
      <c r="T242" s="131"/>
      <c r="U242" s="131"/>
    </row>
    <row r="243" spans="1:21" ht="13">
      <c r="A243" s="21" t="s">
        <v>267</v>
      </c>
      <c r="B243" s="29" t="s">
        <v>52</v>
      </c>
      <c r="C243" s="75">
        <v>-18.1563638411202</v>
      </c>
      <c r="D243" s="245">
        <v>0</v>
      </c>
      <c r="E243" s="75">
        <f t="shared" si="63"/>
        <v>-18.1563638411202</v>
      </c>
      <c r="G243" s="223">
        <f t="shared" si="64"/>
        <v>-4.4401903098936879E-2</v>
      </c>
      <c r="H243" s="224">
        <f t="shared" si="66"/>
        <v>0.84363615887980004</v>
      </c>
      <c r="I243" s="88"/>
      <c r="J243" s="223">
        <f t="shared" si="65"/>
        <v>-4.4401903098936879E-2</v>
      </c>
      <c r="K243" s="224">
        <f t="shared" si="67"/>
        <v>0.84363615887980004</v>
      </c>
      <c r="L243" s="88"/>
      <c r="M243" s="290">
        <v>19</v>
      </c>
      <c r="N243" s="75">
        <v>-19</v>
      </c>
      <c r="O243" s="75">
        <v>-19</v>
      </c>
      <c r="P243" s="75">
        <v>-5</v>
      </c>
      <c r="Q243" s="75">
        <v>-39</v>
      </c>
      <c r="S243" s="131"/>
      <c r="T243" s="131"/>
      <c r="U243" s="131"/>
    </row>
    <row r="244" spans="1:21" ht="13">
      <c r="A244" s="21" t="s">
        <v>268</v>
      </c>
      <c r="B244" s="36" t="s">
        <v>54</v>
      </c>
      <c r="C244" s="78">
        <v>167.77792772474601</v>
      </c>
      <c r="D244" s="254">
        <v>17.278199999999998</v>
      </c>
      <c r="E244" s="78">
        <f t="shared" si="63"/>
        <v>150.49972772474601</v>
      </c>
      <c r="G244" s="227">
        <f t="shared" si="64"/>
        <v>0.55349933078468516</v>
      </c>
      <c r="H244" s="228">
        <f t="shared" si="66"/>
        <v>59.777927724746007</v>
      </c>
      <c r="I244" s="88"/>
      <c r="J244" s="227">
        <f t="shared" si="65"/>
        <v>0.39351599745135202</v>
      </c>
      <c r="K244" s="228">
        <f t="shared" si="67"/>
        <v>42.499727724746009</v>
      </c>
      <c r="L244" s="88"/>
      <c r="M244" s="291">
        <v>19</v>
      </c>
      <c r="N244" s="78">
        <v>108</v>
      </c>
      <c r="O244" s="78">
        <v>109</v>
      </c>
      <c r="P244" s="78">
        <v>162</v>
      </c>
      <c r="Q244" s="78">
        <v>26</v>
      </c>
      <c r="S244" s="131"/>
      <c r="T244" s="131"/>
      <c r="U244" s="131"/>
    </row>
    <row r="245" spans="1:21" ht="13">
      <c r="A245" s="21"/>
      <c r="C245" s="88"/>
      <c r="D245" s="21"/>
      <c r="E245" s="88"/>
      <c r="G245" s="210"/>
      <c r="H245" s="88"/>
      <c r="I245" s="88"/>
      <c r="J245" s="210"/>
      <c r="K245" s="88"/>
      <c r="L245" s="88"/>
      <c r="M245" s="88"/>
      <c r="N245" s="88"/>
      <c r="O245" s="88"/>
      <c r="P245" s="88"/>
      <c r="Q245" s="88"/>
      <c r="S245" s="131"/>
      <c r="T245" s="131"/>
      <c r="U245" s="131"/>
    </row>
    <row r="246" spans="1:21" ht="16" thickBot="1">
      <c r="A246" s="21"/>
      <c r="B246" s="102" t="s">
        <v>403</v>
      </c>
      <c r="C246" s="103"/>
      <c r="D246" s="249"/>
      <c r="E246" s="103"/>
      <c r="G246" s="277"/>
      <c r="H246" s="103"/>
      <c r="I246" s="103"/>
      <c r="J246" s="277"/>
      <c r="K246" s="103"/>
      <c r="L246" s="103"/>
      <c r="M246" s="103"/>
      <c r="N246" s="103"/>
      <c r="O246" s="103"/>
      <c r="P246" s="103"/>
      <c r="Q246" s="103"/>
      <c r="S246" s="131"/>
      <c r="T246" s="131"/>
      <c r="U246" s="131"/>
    </row>
    <row r="247" spans="1:21" ht="15.5">
      <c r="A247" s="21"/>
      <c r="B247" s="200"/>
      <c r="C247" s="250"/>
      <c r="D247" s="108"/>
      <c r="E247" s="250"/>
      <c r="G247" s="278"/>
      <c r="H247" s="250"/>
      <c r="I247" s="250"/>
      <c r="J247" s="278"/>
      <c r="K247" s="250"/>
      <c r="L247" s="250"/>
      <c r="M247" s="250"/>
      <c r="N247" s="250"/>
      <c r="O247" s="250"/>
      <c r="P247" s="250"/>
      <c r="Q247" s="250"/>
      <c r="S247" s="131"/>
      <c r="T247" s="131"/>
      <c r="U247" s="131"/>
    </row>
    <row r="248" spans="1:21" ht="13">
      <c r="A248" s="21"/>
      <c r="B248" s="203"/>
      <c r="C248" s="105" t="str">
        <f>C$18</f>
        <v>Stated</v>
      </c>
      <c r="D248" s="252" t="str">
        <f>D$18</f>
        <v>Specific items</v>
      </c>
      <c r="E248" s="105" t="str">
        <f>E$18</f>
        <v>Underlying</v>
      </c>
      <c r="G248" s="279" t="str">
        <f>G$18</f>
        <v>Stated vs. MEAN</v>
      </c>
      <c r="H248" s="280"/>
      <c r="I248" s="88"/>
      <c r="J248" s="279" t="str">
        <f>J$18</f>
        <v>Underlying vs. MEAN</v>
      </c>
      <c r="K248" s="280"/>
      <c r="L248" s="88"/>
      <c r="M248" s="203"/>
      <c r="N248" s="105" t="str">
        <f>N$18</f>
        <v>MEAN</v>
      </c>
      <c r="O248" s="201" t="str">
        <f>O$18</f>
        <v>MEDIAN</v>
      </c>
      <c r="P248" s="201" t="str">
        <f>P$18</f>
        <v>MAX</v>
      </c>
      <c r="Q248" s="201" t="str">
        <f>Q$18</f>
        <v>MIN</v>
      </c>
      <c r="S248" s="131"/>
      <c r="T248" s="131"/>
      <c r="U248" s="131"/>
    </row>
    <row r="249" spans="1:21" ht="13">
      <c r="A249" s="21"/>
      <c r="B249" s="104" t="str">
        <f>B$19</f>
        <v>€m</v>
      </c>
      <c r="C249" s="105" t="str">
        <f>C$19</f>
        <v>Q4-23</v>
      </c>
      <c r="D249" s="252" t="str">
        <f>D$19</f>
        <v>Q4-23</v>
      </c>
      <c r="E249" s="105" t="str">
        <f>E$19</f>
        <v>Q4-23</v>
      </c>
      <c r="G249" s="281" t="str">
        <f>G$19</f>
        <v>(%)</v>
      </c>
      <c r="H249" s="105" t="str">
        <f>H$19</f>
        <v>€m</v>
      </c>
      <c r="I249" s="88"/>
      <c r="J249" s="281" t="str">
        <f>J$19</f>
        <v>(%)</v>
      </c>
      <c r="K249" s="105" t="str">
        <f>K$19</f>
        <v>€m</v>
      </c>
      <c r="L249" s="88"/>
      <c r="M249" s="201" t="str">
        <f>M$19</f>
        <v>#</v>
      </c>
      <c r="N249" s="105" t="str">
        <f>N$19</f>
        <v>4Q23</v>
      </c>
      <c r="O249" s="105" t="str">
        <f>O$19</f>
        <v>4Q23</v>
      </c>
      <c r="P249" s="105" t="str">
        <f>P$19</f>
        <v>4Q23</v>
      </c>
      <c r="Q249" s="105" t="str">
        <f>Q$19</f>
        <v>4Q23</v>
      </c>
      <c r="S249" s="131"/>
      <c r="T249" s="131"/>
      <c r="U249" s="131"/>
    </row>
    <row r="250" spans="1:21" ht="13">
      <c r="A250" s="21"/>
      <c r="B250" s="26"/>
      <c r="C250" s="88"/>
      <c r="D250" s="21"/>
      <c r="E250" s="88"/>
      <c r="G250" s="210"/>
      <c r="H250" s="88"/>
      <c r="I250" s="88"/>
      <c r="J250" s="210"/>
      <c r="K250" s="88"/>
      <c r="L250" s="88"/>
      <c r="M250" s="88"/>
      <c r="N250" s="88"/>
      <c r="O250" s="88"/>
      <c r="P250" s="88"/>
      <c r="Q250" s="88"/>
      <c r="S250" s="131"/>
      <c r="T250" s="131"/>
      <c r="U250" s="131"/>
    </row>
    <row r="251" spans="1:21" ht="13">
      <c r="A251" s="21" t="s">
        <v>270</v>
      </c>
      <c r="B251" s="28" t="s">
        <v>26</v>
      </c>
      <c r="C251" s="92">
        <v>189.39557153918301</v>
      </c>
      <c r="D251" s="215">
        <v>0</v>
      </c>
      <c r="E251" s="77">
        <f t="shared" ref="E251:E264" si="68">(C251-D251)</f>
        <v>189.39557153918301</v>
      </c>
      <c r="G251" s="221">
        <f t="shared" ref="G251:G264" si="69">IF(ISERROR(C251/N251-1),IF($B$2="FR","ns","n.m."),IF(C251/N251-1&gt;100%,"x "&amp;(ROUND(C251/N251,1)),IF(C251/N251-1&lt;-100%,IF($B$2="FR","ns","n.m."),C251/N251-1)))</f>
        <v>5.8075818654653721E-2</v>
      </c>
      <c r="H251" s="222">
        <f>IFERROR(($C:$C-$N:$N),"N/A")</f>
        <v>10.39557153918301</v>
      </c>
      <c r="I251" s="88"/>
      <c r="J251" s="221">
        <f t="shared" ref="J251:J264" si="70">IF(ISERROR((C251-D251)/N251-1),IF($B$2="FR","ns","n.m."),IF((C251-D251)/N251-1&gt;100%,"x "&amp;(ROUND((C251-D251)/N251,1)),IF((C251-D251)/N251-1&lt;-100%,IF($B$2="FR","ns","n.m."),(C251-D251)/N251-1)))</f>
        <v>5.8075818654653721E-2</v>
      </c>
      <c r="K251" s="222">
        <f>IFERROR(($C:$C-$D:$D-$N:$N),"N/A")</f>
        <v>10.39557153918301</v>
      </c>
      <c r="L251" s="88"/>
      <c r="M251" s="289">
        <v>19</v>
      </c>
      <c r="N251" s="77">
        <v>179</v>
      </c>
      <c r="O251" s="77">
        <v>178</v>
      </c>
      <c r="P251" s="77">
        <v>188</v>
      </c>
      <c r="Q251" s="77">
        <v>171</v>
      </c>
      <c r="S251" s="131"/>
      <c r="T251" s="131"/>
      <c r="U251" s="131"/>
    </row>
    <row r="252" spans="1:21" ht="13">
      <c r="A252" s="21" t="s">
        <v>271</v>
      </c>
      <c r="B252" s="29" t="s">
        <v>28</v>
      </c>
      <c r="C252" s="75">
        <v>-99.331639110108298</v>
      </c>
      <c r="D252" s="245">
        <v>0</v>
      </c>
      <c r="E252" s="95">
        <f>(C252-D252-D253)</f>
        <v>-99.331639110108298</v>
      </c>
      <c r="G252" s="223">
        <f t="shared" si="69"/>
        <v>-6.6836088989170594E-3</v>
      </c>
      <c r="H252" s="224">
        <f>IFERROR(($C:$C-$N:$N),"N/A")</f>
        <v>0.6683608898917015</v>
      </c>
      <c r="I252" s="88"/>
      <c r="J252" s="223">
        <f>IF(ISERROR(E252/N252-1),IF($B$2="FR","ns","n.m."),IF(E252/N252-1&gt;100%,"x "&amp;(ROUND(E252/N252,1)),IF(E252/N252-1&lt;-100%,IF(B2="FR","ns","n.m."),E252/N252-1)))</f>
        <v>-6.6836088989170594E-3</v>
      </c>
      <c r="K252" s="224">
        <f>IFERROR(($E:$E-$N:$N),"N/A")</f>
        <v>0.6683608898917015</v>
      </c>
      <c r="L252" s="88"/>
      <c r="M252" s="290">
        <v>19</v>
      </c>
      <c r="N252" s="75">
        <v>-100</v>
      </c>
      <c r="O252" s="75">
        <v>-100</v>
      </c>
      <c r="P252" s="75">
        <v>-93</v>
      </c>
      <c r="Q252" s="75">
        <v>-108</v>
      </c>
      <c r="S252" s="131"/>
      <c r="T252" s="131"/>
      <c r="U252" s="131"/>
    </row>
    <row r="253" spans="1:21" ht="13">
      <c r="A253" s="196" t="s">
        <v>272</v>
      </c>
      <c r="B253" s="31" t="s">
        <v>30</v>
      </c>
      <c r="C253" s="99">
        <v>0</v>
      </c>
      <c r="D253" s="99">
        <v>0</v>
      </c>
      <c r="E253" s="99">
        <f t="shared" si="68"/>
        <v>0</v>
      </c>
      <c r="G253" s="225"/>
      <c r="H253" s="226"/>
      <c r="I253" s="21"/>
      <c r="J253" s="225"/>
      <c r="K253" s="226"/>
      <c r="L253" s="21"/>
      <c r="M253" s="233"/>
      <c r="N253" s="176"/>
      <c r="O253" s="176"/>
      <c r="P253" s="176"/>
      <c r="Q253" s="176"/>
      <c r="S253" s="241"/>
      <c r="T253" s="242"/>
      <c r="U253" s="241"/>
    </row>
    <row r="254" spans="1:21" ht="13">
      <c r="A254" s="21" t="s">
        <v>273</v>
      </c>
      <c r="B254" s="28" t="s">
        <v>32</v>
      </c>
      <c r="C254" s="77">
        <v>90.0639324290741</v>
      </c>
      <c r="D254" s="253">
        <v>0</v>
      </c>
      <c r="E254" s="77">
        <f t="shared" si="68"/>
        <v>90.0639324290741</v>
      </c>
      <c r="G254" s="221">
        <f t="shared" si="69"/>
        <v>0.14004977758321635</v>
      </c>
      <c r="H254" s="222">
        <f t="shared" ref="H254:H264" si="71">IFERROR(($C:$C-$N:$N),"N/A")</f>
        <v>11.0639324290741</v>
      </c>
      <c r="I254" s="88"/>
      <c r="J254" s="221">
        <f t="shared" si="70"/>
        <v>0.14004977758321635</v>
      </c>
      <c r="K254" s="222">
        <f t="shared" ref="K254:K264" si="72">IFERROR(($C:$C-$D:$D-$N:$N),"N/A")</f>
        <v>11.0639324290741</v>
      </c>
      <c r="L254" s="88"/>
      <c r="M254" s="289">
        <v>19</v>
      </c>
      <c r="N254" s="77">
        <v>79</v>
      </c>
      <c r="O254" s="77">
        <v>80</v>
      </c>
      <c r="P254" s="77">
        <v>90</v>
      </c>
      <c r="Q254" s="77">
        <v>64</v>
      </c>
      <c r="S254" s="131"/>
      <c r="T254" s="131"/>
      <c r="U254" s="131"/>
    </row>
    <row r="255" spans="1:21" ht="13">
      <c r="A255" s="21" t="s">
        <v>274</v>
      </c>
      <c r="B255" s="29" t="s">
        <v>34</v>
      </c>
      <c r="C255" s="75">
        <v>-14.040137909687999</v>
      </c>
      <c r="D255" s="245">
        <v>0</v>
      </c>
      <c r="E255" s="75">
        <f t="shared" si="68"/>
        <v>-14.040137909687999</v>
      </c>
      <c r="G255" s="223">
        <f t="shared" si="69"/>
        <v>-0.36181191319600003</v>
      </c>
      <c r="H255" s="224">
        <f t="shared" si="71"/>
        <v>7.9598620903120008</v>
      </c>
      <c r="I255" s="88"/>
      <c r="J255" s="223">
        <f t="shared" si="70"/>
        <v>-0.36181191319600003</v>
      </c>
      <c r="K255" s="224">
        <f t="shared" si="72"/>
        <v>7.9598620903120008</v>
      </c>
      <c r="L255" s="88"/>
      <c r="M255" s="290">
        <v>19</v>
      </c>
      <c r="N255" s="75">
        <v>-22</v>
      </c>
      <c r="O255" s="75">
        <v>-23</v>
      </c>
      <c r="P255" s="75">
        <v>-15</v>
      </c>
      <c r="Q255" s="75">
        <v>-30</v>
      </c>
      <c r="S255" s="131"/>
      <c r="T255" s="131"/>
      <c r="U255" s="131"/>
    </row>
    <row r="256" spans="1:21" ht="13">
      <c r="A256" s="21" t="s">
        <v>275</v>
      </c>
      <c r="B256" s="29" t="s">
        <v>38</v>
      </c>
      <c r="C256" s="75">
        <v>-1.52426066343644</v>
      </c>
      <c r="D256" s="245">
        <v>0</v>
      </c>
      <c r="E256" s="75">
        <f t="shared" si="68"/>
        <v>-1.52426066343644</v>
      </c>
      <c r="G256" s="223" t="str">
        <f t="shared" si="69"/>
        <v>n.m.</v>
      </c>
      <c r="H256" s="224">
        <f t="shared" si="71"/>
        <v>-2.52426066343644</v>
      </c>
      <c r="I256" s="88"/>
      <c r="J256" s="223" t="str">
        <f t="shared" si="70"/>
        <v>n.m.</v>
      </c>
      <c r="K256" s="224">
        <f t="shared" si="72"/>
        <v>-2.52426066343644</v>
      </c>
      <c r="L256" s="88"/>
      <c r="M256" s="290">
        <v>18</v>
      </c>
      <c r="N256" s="75">
        <v>1</v>
      </c>
      <c r="O256" s="75">
        <v>0</v>
      </c>
      <c r="P256" s="75">
        <v>9</v>
      </c>
      <c r="Q256" s="75">
        <v>0</v>
      </c>
      <c r="S256" s="131"/>
      <c r="T256" s="131"/>
      <c r="U256" s="131"/>
    </row>
    <row r="257" spans="1:21" ht="13">
      <c r="A257" s="21" t="s">
        <v>276</v>
      </c>
      <c r="B257" s="29" t="s">
        <v>40</v>
      </c>
      <c r="C257" s="75">
        <v>-8.1570382708457903</v>
      </c>
      <c r="D257" s="245">
        <v>0</v>
      </c>
      <c r="E257" s="75">
        <f t="shared" si="68"/>
        <v>-8.1570382708457903</v>
      </c>
      <c r="G257" s="223" t="str">
        <f t="shared" si="69"/>
        <v>n.m.</v>
      </c>
      <c r="H257" s="224">
        <f t="shared" si="71"/>
        <v>-8.1570382708457903</v>
      </c>
      <c r="I257" s="88"/>
      <c r="J257" s="223" t="str">
        <f t="shared" si="70"/>
        <v>n.m.</v>
      </c>
      <c r="K257" s="224">
        <f t="shared" si="72"/>
        <v>-8.1570382708457903</v>
      </c>
      <c r="L257" s="88"/>
      <c r="M257" s="290">
        <v>18</v>
      </c>
      <c r="N257" s="75">
        <v>0</v>
      </c>
      <c r="O257" s="75">
        <v>0</v>
      </c>
      <c r="P257" s="75">
        <v>7</v>
      </c>
      <c r="Q257" s="75">
        <v>-2</v>
      </c>
      <c r="S257" s="131"/>
      <c r="T257" s="131"/>
      <c r="U257" s="131"/>
    </row>
    <row r="258" spans="1:21" ht="13">
      <c r="A258" s="21" t="s">
        <v>277</v>
      </c>
      <c r="B258" s="29" t="s">
        <v>42</v>
      </c>
      <c r="C258" s="75">
        <v>0</v>
      </c>
      <c r="D258" s="245">
        <v>0</v>
      </c>
      <c r="E258" s="75">
        <f t="shared" si="68"/>
        <v>0</v>
      </c>
      <c r="G258" s="223" t="str">
        <f t="shared" si="69"/>
        <v>n.m.</v>
      </c>
      <c r="H258" s="224">
        <f t="shared" si="71"/>
        <v>0</v>
      </c>
      <c r="I258" s="88"/>
      <c r="J258" s="223" t="str">
        <f t="shared" si="70"/>
        <v>n.m.</v>
      </c>
      <c r="K258" s="224">
        <f t="shared" si="72"/>
        <v>0</v>
      </c>
      <c r="L258" s="88"/>
      <c r="M258" s="290">
        <v>17</v>
      </c>
      <c r="N258" s="75">
        <v>0</v>
      </c>
      <c r="O258" s="75">
        <v>0</v>
      </c>
      <c r="P258" s="75">
        <v>0</v>
      </c>
      <c r="Q258" s="75">
        <v>0</v>
      </c>
      <c r="S258" s="131"/>
      <c r="T258" s="131"/>
      <c r="U258" s="131"/>
    </row>
    <row r="259" spans="1:21" ht="13">
      <c r="A259" s="21" t="s">
        <v>278</v>
      </c>
      <c r="B259" s="28" t="s">
        <v>44</v>
      </c>
      <c r="C259" s="77">
        <v>66.342495585104004</v>
      </c>
      <c r="D259" s="253">
        <v>0</v>
      </c>
      <c r="E259" s="77">
        <f t="shared" si="68"/>
        <v>66.342495585104004</v>
      </c>
      <c r="G259" s="221">
        <f t="shared" si="69"/>
        <v>0.14383613077765522</v>
      </c>
      <c r="H259" s="222">
        <f t="shared" si="71"/>
        <v>8.3424955851040039</v>
      </c>
      <c r="I259" s="88"/>
      <c r="J259" s="221">
        <f t="shared" si="70"/>
        <v>0.14383613077765522</v>
      </c>
      <c r="K259" s="222">
        <f t="shared" si="72"/>
        <v>8.3424955851040039</v>
      </c>
      <c r="L259" s="88"/>
      <c r="M259" s="289">
        <v>19</v>
      </c>
      <c r="N259" s="77">
        <v>58</v>
      </c>
      <c r="O259" s="77">
        <v>59</v>
      </c>
      <c r="P259" s="77">
        <v>71</v>
      </c>
      <c r="Q259" s="77">
        <v>46</v>
      </c>
      <c r="S259" s="131"/>
      <c r="T259" s="131"/>
      <c r="U259" s="131"/>
    </row>
    <row r="260" spans="1:21" ht="13">
      <c r="A260" s="21" t="s">
        <v>279</v>
      </c>
      <c r="B260" s="29" t="s">
        <v>46</v>
      </c>
      <c r="C260" s="75">
        <v>-17.200460763862001</v>
      </c>
      <c r="D260" s="245">
        <v>0</v>
      </c>
      <c r="E260" s="75">
        <f t="shared" si="68"/>
        <v>-17.200460763862001</v>
      </c>
      <c r="G260" s="223">
        <f t="shared" si="69"/>
        <v>0.2286043402758573</v>
      </c>
      <c r="H260" s="224">
        <f t="shared" si="71"/>
        <v>-3.2004607638620008</v>
      </c>
      <c r="I260" s="88"/>
      <c r="J260" s="223">
        <f t="shared" si="70"/>
        <v>0.2286043402758573</v>
      </c>
      <c r="K260" s="224">
        <f t="shared" si="72"/>
        <v>-3.2004607638620008</v>
      </c>
      <c r="L260" s="88"/>
      <c r="M260" s="290">
        <v>19</v>
      </c>
      <c r="N260" s="75">
        <v>-14</v>
      </c>
      <c r="O260" s="75">
        <v>-14</v>
      </c>
      <c r="P260" s="75">
        <v>-9</v>
      </c>
      <c r="Q260" s="75">
        <v>-25</v>
      </c>
      <c r="S260" s="131"/>
      <c r="T260" s="131"/>
      <c r="U260" s="131"/>
    </row>
    <row r="261" spans="1:21" ht="13">
      <c r="A261" s="21" t="s">
        <v>280</v>
      </c>
      <c r="B261" s="29" t="s">
        <v>48</v>
      </c>
      <c r="C261" s="75">
        <v>0</v>
      </c>
      <c r="D261" s="245">
        <v>0</v>
      </c>
      <c r="E261" s="75">
        <f t="shared" si="68"/>
        <v>0</v>
      </c>
      <c r="G261" s="223" t="str">
        <f t="shared" si="69"/>
        <v>n.m.</v>
      </c>
      <c r="H261" s="224">
        <f t="shared" si="71"/>
        <v>0</v>
      </c>
      <c r="I261" s="88"/>
      <c r="J261" s="223" t="str">
        <f t="shared" si="70"/>
        <v>n.m.</v>
      </c>
      <c r="K261" s="224">
        <f t="shared" si="72"/>
        <v>0</v>
      </c>
      <c r="L261" s="88"/>
      <c r="M261" s="290">
        <v>17</v>
      </c>
      <c r="N261" s="75">
        <v>0</v>
      </c>
      <c r="O261" s="75">
        <v>0</v>
      </c>
      <c r="P261" s="75">
        <v>1</v>
      </c>
      <c r="Q261" s="75">
        <v>0</v>
      </c>
      <c r="S261" s="131"/>
      <c r="T261" s="131"/>
      <c r="U261" s="131"/>
    </row>
    <row r="262" spans="1:21" ht="13">
      <c r="A262" s="21" t="s">
        <v>281</v>
      </c>
      <c r="B262" s="28" t="s">
        <v>50</v>
      </c>
      <c r="C262" s="77">
        <v>49.142034821242</v>
      </c>
      <c r="D262" s="253">
        <v>0</v>
      </c>
      <c r="E262" s="77">
        <f t="shared" si="68"/>
        <v>49.142034821242</v>
      </c>
      <c r="G262" s="221">
        <f t="shared" si="69"/>
        <v>0.11686442775549999</v>
      </c>
      <c r="H262" s="222">
        <f t="shared" si="71"/>
        <v>5.1420348212419995</v>
      </c>
      <c r="I262" s="88"/>
      <c r="J262" s="221">
        <f t="shared" si="70"/>
        <v>0.11686442775549999</v>
      </c>
      <c r="K262" s="222">
        <f t="shared" si="72"/>
        <v>5.1420348212419995</v>
      </c>
      <c r="L262" s="88"/>
      <c r="M262" s="289">
        <v>19</v>
      </c>
      <c r="N262" s="77">
        <v>44</v>
      </c>
      <c r="O262" s="77">
        <v>44</v>
      </c>
      <c r="P262" s="77">
        <v>56</v>
      </c>
      <c r="Q262" s="77">
        <v>34</v>
      </c>
      <c r="S262" s="131"/>
      <c r="T262" s="131"/>
      <c r="U262" s="131"/>
    </row>
    <row r="263" spans="1:21" ht="13">
      <c r="A263" s="21" t="s">
        <v>282</v>
      </c>
      <c r="B263" s="29" t="s">
        <v>52</v>
      </c>
      <c r="C263" s="75">
        <v>5.4462679809315904E-4</v>
      </c>
      <c r="D263" s="245">
        <v>0</v>
      </c>
      <c r="E263" s="75">
        <f t="shared" si="68"/>
        <v>5.4462679809315904E-4</v>
      </c>
      <c r="G263" s="223" t="str">
        <f t="shared" si="69"/>
        <v>n.m.</v>
      </c>
      <c r="H263" s="224">
        <f t="shared" si="71"/>
        <v>5.4462679809315904E-4</v>
      </c>
      <c r="I263" s="88"/>
      <c r="J263" s="223" t="str">
        <f t="shared" si="70"/>
        <v>n.m.</v>
      </c>
      <c r="K263" s="224">
        <f t="shared" si="72"/>
        <v>5.4462679809315904E-4</v>
      </c>
      <c r="L263" s="88"/>
      <c r="M263" s="290">
        <v>19</v>
      </c>
      <c r="N263" s="75">
        <v>0</v>
      </c>
      <c r="O263" s="75">
        <v>0</v>
      </c>
      <c r="P263" s="75">
        <v>1</v>
      </c>
      <c r="Q263" s="75">
        <v>-1</v>
      </c>
      <c r="S263" s="131"/>
      <c r="T263" s="131"/>
      <c r="U263" s="131"/>
    </row>
    <row r="264" spans="1:21" ht="13">
      <c r="A264" s="21" t="s">
        <v>283</v>
      </c>
      <c r="B264" s="36" t="s">
        <v>54</v>
      </c>
      <c r="C264" s="78">
        <v>49.142579448040102</v>
      </c>
      <c r="D264" s="254">
        <v>0</v>
      </c>
      <c r="E264" s="78">
        <f t="shared" si="68"/>
        <v>49.142579448040102</v>
      </c>
      <c r="G264" s="227">
        <f t="shared" si="69"/>
        <v>0.11687680563727509</v>
      </c>
      <c r="H264" s="228">
        <f t="shared" si="71"/>
        <v>5.1425794480401024</v>
      </c>
      <c r="I264" s="88"/>
      <c r="J264" s="227">
        <f t="shared" si="70"/>
        <v>0.11687680563727509</v>
      </c>
      <c r="K264" s="228">
        <f t="shared" si="72"/>
        <v>5.1425794480401024</v>
      </c>
      <c r="L264" s="88"/>
      <c r="M264" s="291">
        <v>19</v>
      </c>
      <c r="N264" s="78">
        <v>44</v>
      </c>
      <c r="O264" s="78">
        <v>44</v>
      </c>
      <c r="P264" s="78">
        <v>56</v>
      </c>
      <c r="Q264" s="78">
        <v>33</v>
      </c>
      <c r="S264" s="131"/>
      <c r="T264" s="131"/>
      <c r="U264" s="131"/>
    </row>
    <row r="265" spans="1:21" ht="13">
      <c r="A265" s="21"/>
      <c r="C265" s="188"/>
      <c r="D265" s="59"/>
      <c r="E265" s="188"/>
      <c r="G265" s="293"/>
      <c r="H265" s="188"/>
      <c r="I265" s="188"/>
      <c r="J265" s="293"/>
      <c r="K265" s="188"/>
      <c r="L265" s="188"/>
      <c r="M265" s="88"/>
      <c r="N265" s="88"/>
      <c r="O265" s="88"/>
      <c r="P265" s="88"/>
      <c r="Q265" s="88"/>
      <c r="S265" s="131"/>
      <c r="T265" s="131"/>
      <c r="U265" s="131"/>
    </row>
    <row r="266" spans="1:21" ht="13">
      <c r="A266" s="21"/>
      <c r="C266" s="88"/>
      <c r="D266" s="21"/>
      <c r="E266" s="88"/>
      <c r="G266" s="210"/>
      <c r="H266" s="88"/>
      <c r="I266" s="88"/>
      <c r="J266" s="210"/>
      <c r="K266" s="88"/>
      <c r="L266" s="88"/>
      <c r="M266" s="88"/>
      <c r="N266" s="88"/>
      <c r="O266" s="88"/>
      <c r="P266" s="88"/>
      <c r="Q266" s="88"/>
      <c r="S266" s="131"/>
      <c r="T266" s="131"/>
      <c r="U266" s="131"/>
    </row>
    <row r="267" spans="1:21" ht="16" thickBot="1">
      <c r="A267" s="21"/>
      <c r="B267" s="24" t="s">
        <v>404</v>
      </c>
      <c r="C267" s="90"/>
      <c r="D267" s="255"/>
      <c r="E267" s="90"/>
      <c r="G267" s="211"/>
      <c r="H267" s="90"/>
      <c r="I267" s="90"/>
      <c r="J267" s="211"/>
      <c r="K267" s="90"/>
      <c r="L267" s="90"/>
      <c r="M267" s="90"/>
      <c r="N267" s="90"/>
      <c r="O267" s="90"/>
      <c r="P267" s="90"/>
      <c r="Q267" s="90"/>
      <c r="S267" s="131"/>
      <c r="T267" s="131"/>
      <c r="U267" s="131"/>
    </row>
    <row r="268" spans="1:21" ht="15.5">
      <c r="A268" s="21"/>
      <c r="B268" s="198"/>
      <c r="C268" s="250"/>
      <c r="D268" s="108"/>
      <c r="E268" s="250"/>
      <c r="G268" s="278"/>
      <c r="H268" s="250"/>
      <c r="I268" s="250"/>
      <c r="J268" s="278"/>
      <c r="K268" s="250"/>
      <c r="L268" s="250"/>
      <c r="M268" s="250"/>
      <c r="N268" s="250"/>
      <c r="O268" s="250"/>
      <c r="P268" s="250"/>
      <c r="Q268" s="250"/>
      <c r="S268" s="131"/>
      <c r="T268" s="131"/>
      <c r="U268" s="131"/>
    </row>
    <row r="269" spans="1:21" ht="13">
      <c r="A269" s="21"/>
      <c r="B269" s="204"/>
      <c r="C269" s="199" t="str">
        <f>C$18</f>
        <v>Stated</v>
      </c>
      <c r="D269" s="212" t="str">
        <f>D$18</f>
        <v>Specific items</v>
      </c>
      <c r="E269" s="199" t="str">
        <f>E$18</f>
        <v>Underlying</v>
      </c>
      <c r="G269" s="274" t="str">
        <f>G$18</f>
        <v>Stated vs. MEAN</v>
      </c>
      <c r="H269" s="219"/>
      <c r="I269" s="88"/>
      <c r="J269" s="274" t="str">
        <f>J$18</f>
        <v>Underlying vs. MEAN</v>
      </c>
      <c r="K269" s="219"/>
      <c r="L269" s="88"/>
      <c r="M269" s="204"/>
      <c r="N269" s="199" t="str">
        <f>N$18</f>
        <v>MEAN</v>
      </c>
      <c r="O269" s="199" t="str">
        <f>O$18</f>
        <v>MEDIAN</v>
      </c>
      <c r="P269" s="199" t="str">
        <f>P$18</f>
        <v>MAX</v>
      </c>
      <c r="Q269" s="199" t="str">
        <f>Q$18</f>
        <v>MIN</v>
      </c>
      <c r="S269" s="131"/>
      <c r="T269" s="131"/>
      <c r="U269" s="131"/>
    </row>
    <row r="270" spans="1:21" ht="13">
      <c r="A270" s="21"/>
      <c r="B270" s="25" t="str">
        <f>B$19</f>
        <v>€m</v>
      </c>
      <c r="C270" s="61" t="str">
        <f>C$19</f>
        <v>Q4-23</v>
      </c>
      <c r="D270" s="214" t="str">
        <f>D$19</f>
        <v>Q4-23</v>
      </c>
      <c r="E270" s="61" t="str">
        <f>E$19</f>
        <v>Q4-23</v>
      </c>
      <c r="G270" s="220" t="str">
        <f>G$19</f>
        <v>(%)</v>
      </c>
      <c r="H270" s="61" t="str">
        <f>H$19</f>
        <v>€m</v>
      </c>
      <c r="I270" s="88"/>
      <c r="J270" s="220" t="str">
        <f>J$19</f>
        <v>(%)</v>
      </c>
      <c r="K270" s="61" t="str">
        <f>K$19</f>
        <v>€m</v>
      </c>
      <c r="L270" s="88"/>
      <c r="M270" s="204" t="str">
        <f>M$19</f>
        <v>#</v>
      </c>
      <c r="N270" s="61" t="str">
        <f>N$19</f>
        <v>4Q23</v>
      </c>
      <c r="O270" s="61" t="str">
        <f>O$19</f>
        <v>4Q23</v>
      </c>
      <c r="P270" s="61" t="str">
        <f>P$19</f>
        <v>4Q23</v>
      </c>
      <c r="Q270" s="61" t="str">
        <f>Q$19</f>
        <v>4Q23</v>
      </c>
      <c r="S270" s="131"/>
      <c r="T270" s="131"/>
      <c r="U270" s="131"/>
    </row>
    <row r="271" spans="1:21" ht="13">
      <c r="A271" s="21"/>
      <c r="B271" s="26"/>
      <c r="C271" s="88"/>
      <c r="D271" s="21"/>
      <c r="E271" s="88"/>
      <c r="G271" s="210"/>
      <c r="H271" s="88"/>
      <c r="I271" s="88"/>
      <c r="J271" s="210"/>
      <c r="K271" s="88"/>
      <c r="L271" s="88"/>
      <c r="M271" s="88"/>
      <c r="N271" s="88"/>
      <c r="O271" s="88"/>
      <c r="P271" s="88"/>
      <c r="Q271" s="88"/>
      <c r="S271" s="131"/>
      <c r="T271" s="131"/>
      <c r="U271" s="131"/>
    </row>
    <row r="272" spans="1:21" ht="13">
      <c r="A272" s="108" t="s">
        <v>285</v>
      </c>
      <c r="B272" s="39" t="s">
        <v>26</v>
      </c>
      <c r="C272" s="92">
        <v>1934.6198099651499</v>
      </c>
      <c r="D272" s="215">
        <v>7.8188203941586938</v>
      </c>
      <c r="E272" s="152">
        <f t="shared" ref="E272:E287" si="73">(C272-D272)</f>
        <v>1926.8009895709913</v>
      </c>
      <c r="G272" s="282">
        <f t="shared" ref="G272:G287" si="74">IF(ISERROR(C272/N272-1),IF($B$2="FR","ns","n.m."),IF(C272/N272-1&gt;100%,"x "&amp;(ROUND(C272/N272,1)),IF(C272/N272-1&lt;-100%,IF($B$2="FR","ns","n.m."),C272/N272-1)))</f>
        <v>5.1423809763668338E-2</v>
      </c>
      <c r="H272" s="283">
        <f>IFERROR(($C:$C-$N:$N),"N/A")</f>
        <v>94.619809965149898</v>
      </c>
      <c r="I272" s="250"/>
      <c r="J272" s="284">
        <f>IF(ISERROR((C272-D272)/N272-1),IF($B$2="FR","ns","n.m."),IF((C272-D272)/N272-1&gt;100%,"x "&amp;(ROUND((C272-D272)/N272,1)),IF((C272-D272)/N272-1&lt;-100%,IF($B$2="FR","ns","n.m."),(C272-D272)/N272-1)))</f>
        <v>4.7174450853799677E-2</v>
      </c>
      <c r="K272" s="283">
        <f>IFERROR(($C:$C-$D:$D-$N:$N),"N/A")</f>
        <v>86.800989570991305</v>
      </c>
      <c r="L272" s="250"/>
      <c r="M272" s="285">
        <v>20</v>
      </c>
      <c r="N272" s="152">
        <v>1840</v>
      </c>
      <c r="O272" s="152">
        <v>1841</v>
      </c>
      <c r="P272" s="152">
        <v>1960</v>
      </c>
      <c r="Q272" s="152">
        <v>1659</v>
      </c>
      <c r="S272" s="239">
        <f>C272-(C294+C360)</f>
        <v>0</v>
      </c>
      <c r="T272" s="243">
        <f t="shared" ref="T272:T287" si="75">C272</f>
        <v>1934.6198099651499</v>
      </c>
      <c r="U272" s="239">
        <f>E272-(E294+E360)</f>
        <v>0</v>
      </c>
    </row>
    <row r="273" spans="1:21" ht="13">
      <c r="A273" s="114" t="s">
        <v>286</v>
      </c>
      <c r="B273" s="41" t="s">
        <v>287</v>
      </c>
      <c r="C273" s="154">
        <f>C295</f>
        <v>7.8188203941586938</v>
      </c>
      <c r="D273" s="154">
        <f>D295</f>
        <v>7.8188203941586938</v>
      </c>
      <c r="E273" s="154">
        <f>(C273-D273)</f>
        <v>0</v>
      </c>
      <c r="G273" s="286"/>
      <c r="H273" s="287"/>
      <c r="I273" s="108"/>
      <c r="J273" s="286"/>
      <c r="K273" s="287"/>
      <c r="L273" s="108"/>
      <c r="M273" s="288"/>
      <c r="N273" s="187"/>
      <c r="O273" s="187"/>
      <c r="P273" s="187"/>
      <c r="Q273" s="187"/>
      <c r="S273" s="239">
        <f>C273-(C295)</f>
        <v>0</v>
      </c>
      <c r="T273" s="187">
        <f t="shared" si="75"/>
        <v>7.8188203941586938</v>
      </c>
      <c r="U273" s="239">
        <f>E273-(E295)</f>
        <v>0</v>
      </c>
    </row>
    <row r="274" spans="1:21" ht="13">
      <c r="A274" s="21" t="s">
        <v>288</v>
      </c>
      <c r="B274" s="29" t="s">
        <v>28</v>
      </c>
      <c r="C274" s="75">
        <v>-1208.8074401855099</v>
      </c>
      <c r="D274" s="245">
        <v>0</v>
      </c>
      <c r="E274" s="95">
        <f>(C274-D274-D275)</f>
        <v>-1208.8074401855099</v>
      </c>
      <c r="G274" s="223">
        <f>IF(ISERROR(C274/N274-1),IF($B$2="FR","ns","n.m."),IF(C274/N274-1&gt;100%,"x "&amp;(ROUND(C274/N274,1)),IF(C274/N274-1&lt;-100%,IF($B$2="FR","ns","n.m."),C274/N274-1)))</f>
        <v>5.9428080793610727E-2</v>
      </c>
      <c r="H274" s="224">
        <f>IFERROR(($C:$C-$N:$N),"N/A")</f>
        <v>-67.807440185509904</v>
      </c>
      <c r="I274" s="88"/>
      <c r="J274" s="223">
        <f>IF(ISERROR(E274/N274-1),IF($B$2="FR","ns","n.m."),IF(E274/N274-1&gt;100%,"x "&amp;(ROUND(E274/N274,1)),IF(E274/N274-1&lt;-100%,IF(B2="FR","ns","n.m."),E274/N274-1)))</f>
        <v>5.9428080793610727E-2</v>
      </c>
      <c r="K274" s="224">
        <f>IFERROR(($E:$E-$N:$N),"N/A")</f>
        <v>-67.807440185509904</v>
      </c>
      <c r="L274" s="88"/>
      <c r="M274" s="290">
        <v>20</v>
      </c>
      <c r="N274" s="75">
        <v>-1141</v>
      </c>
      <c r="O274" s="75">
        <v>-1147</v>
      </c>
      <c r="P274" s="75">
        <v>-1036</v>
      </c>
      <c r="Q274" s="75">
        <v>-1220</v>
      </c>
      <c r="S274" s="241">
        <f t="shared" ref="S274:U277" si="76">C274-(C296+C361)</f>
        <v>4.0927261579781771E-12</v>
      </c>
      <c r="T274" s="240">
        <f t="shared" si="75"/>
        <v>-1208.8074401855099</v>
      </c>
      <c r="U274" s="241">
        <f t="shared" si="76"/>
        <v>4.0927261579781771E-12</v>
      </c>
    </row>
    <row r="275" spans="1:21" ht="13">
      <c r="A275" s="196" t="s">
        <v>289</v>
      </c>
      <c r="B275" s="31" t="s">
        <v>30</v>
      </c>
      <c r="C275" s="99">
        <v>0</v>
      </c>
      <c r="D275" s="99">
        <v>0</v>
      </c>
      <c r="E275" s="99">
        <f t="shared" si="73"/>
        <v>0</v>
      </c>
      <c r="G275" s="225"/>
      <c r="H275" s="226"/>
      <c r="I275" s="21"/>
      <c r="J275" s="225"/>
      <c r="K275" s="226"/>
      <c r="L275" s="21"/>
      <c r="M275" s="233"/>
      <c r="N275" s="176"/>
      <c r="O275" s="176"/>
      <c r="P275" s="176"/>
      <c r="Q275" s="176"/>
      <c r="S275" s="239">
        <f t="shared" si="76"/>
        <v>0</v>
      </c>
      <c r="T275" s="242">
        <f t="shared" si="75"/>
        <v>0</v>
      </c>
      <c r="U275" s="239">
        <f t="shared" si="76"/>
        <v>0</v>
      </c>
    </row>
    <row r="276" spans="1:21" ht="13">
      <c r="A276" s="21" t="s">
        <v>290</v>
      </c>
      <c r="B276" s="28" t="s">
        <v>32</v>
      </c>
      <c r="C276" s="63">
        <v>725.81236977963499</v>
      </c>
      <c r="D276" s="244">
        <v>7.8188203941586938</v>
      </c>
      <c r="E276" s="63">
        <f t="shared" si="73"/>
        <v>717.99354938547629</v>
      </c>
      <c r="G276" s="221">
        <f t="shared" si="74"/>
        <v>3.8358182803483576E-2</v>
      </c>
      <c r="H276" s="222">
        <f>IFERROR(($C:$C-$N:$N),"N/A")</f>
        <v>26.812369779634992</v>
      </c>
      <c r="I276" s="88"/>
      <c r="J276" s="221">
        <f t="shared" ref="J276:J287" si="77">IF(ISERROR((C276-D276)/N276-1),IF($B$2="FR","ns","n.m."),IF((C276-D276)/N276-1&gt;100%,"x "&amp;(ROUND((C276-D276)/N276,1)),IF((C276-D276)/N276-1&lt;-100%,IF($B$2="FR","ns","n.m."),(C276-D276)/N276-1)))</f>
        <v>2.7172459778936009E-2</v>
      </c>
      <c r="K276" s="222">
        <f>IFERROR(($C:$C-$D:$D-$N:$N),"N/A")</f>
        <v>18.993549385476285</v>
      </c>
      <c r="L276" s="88"/>
      <c r="M276" s="63">
        <v>20</v>
      </c>
      <c r="N276" s="63">
        <v>699</v>
      </c>
      <c r="O276" s="63">
        <v>714</v>
      </c>
      <c r="P276" s="63">
        <v>776</v>
      </c>
      <c r="Q276" s="63">
        <v>522</v>
      </c>
      <c r="S276" s="239">
        <f t="shared" si="76"/>
        <v>0</v>
      </c>
      <c r="T276" s="240">
        <f t="shared" si="75"/>
        <v>725.81236977963499</v>
      </c>
      <c r="U276" s="239">
        <f t="shared" si="76"/>
        <v>0</v>
      </c>
    </row>
    <row r="277" spans="1:21" ht="13">
      <c r="A277" s="21" t="s">
        <v>291</v>
      </c>
      <c r="B277" s="29" t="s">
        <v>34</v>
      </c>
      <c r="C277" s="75">
        <v>-38.623592617261899</v>
      </c>
      <c r="D277" s="245">
        <v>0</v>
      </c>
      <c r="E277" s="75">
        <f>(C277-D277)</f>
        <v>-38.623592617261899</v>
      </c>
      <c r="G277" s="223">
        <f t="shared" si="74"/>
        <v>-0.55088845793881513</v>
      </c>
      <c r="H277" s="224">
        <f>IFERROR(($C:$C-$N:$N),"N/A")</f>
        <v>47.376407382738101</v>
      </c>
      <c r="I277" s="88"/>
      <c r="J277" s="223">
        <f t="shared" si="77"/>
        <v>-0.55088845793881513</v>
      </c>
      <c r="K277" s="224">
        <f>IFERROR(($C:$C-$D:$D-$N:$N),"N/A")</f>
        <v>47.376407382738101</v>
      </c>
      <c r="L277" s="88"/>
      <c r="M277" s="290">
        <v>20</v>
      </c>
      <c r="N277" s="75">
        <v>-86</v>
      </c>
      <c r="O277" s="75">
        <v>-92</v>
      </c>
      <c r="P277" s="75">
        <v>-8</v>
      </c>
      <c r="Q277" s="75">
        <v>-124</v>
      </c>
      <c r="S277" s="239">
        <f t="shared" si="76"/>
        <v>0</v>
      </c>
      <c r="T277" s="240">
        <f t="shared" si="75"/>
        <v>-38.623592617261899</v>
      </c>
      <c r="U277" s="239">
        <f t="shared" si="76"/>
        <v>0</v>
      </c>
    </row>
    <row r="278" spans="1:21" ht="13">
      <c r="A278" s="196" t="s">
        <v>292</v>
      </c>
      <c r="B278" s="31" t="s">
        <v>36</v>
      </c>
      <c r="C278" s="99">
        <v>0</v>
      </c>
      <c r="D278" s="99">
        <v>0</v>
      </c>
      <c r="E278" s="99">
        <f>(C278-D278)</f>
        <v>0</v>
      </c>
      <c r="G278" s="225"/>
      <c r="H278" s="226"/>
      <c r="I278" s="21"/>
      <c r="J278" s="225"/>
      <c r="K278" s="226"/>
      <c r="L278" s="21"/>
      <c r="M278" s="233"/>
      <c r="N278" s="176"/>
      <c r="O278" s="176"/>
      <c r="P278" s="176"/>
      <c r="Q278" s="176"/>
      <c r="S278" s="239">
        <f>C278-(C300)</f>
        <v>0</v>
      </c>
      <c r="T278" s="242">
        <f>C278</f>
        <v>0</v>
      </c>
      <c r="U278" s="239">
        <f>E278-(E300)</f>
        <v>0</v>
      </c>
    </row>
    <row r="279" spans="1:21" ht="13">
      <c r="A279" s="21" t="s">
        <v>293</v>
      </c>
      <c r="B279" s="29" t="s">
        <v>38</v>
      </c>
      <c r="C279" s="101">
        <v>4.6992235021942896</v>
      </c>
      <c r="D279" s="67">
        <v>0</v>
      </c>
      <c r="E279" s="101">
        <f t="shared" si="73"/>
        <v>4.6992235021942896</v>
      </c>
      <c r="G279" s="223" t="str">
        <f t="shared" si="74"/>
        <v>x 4.7</v>
      </c>
      <c r="H279" s="224">
        <f t="shared" ref="H279:H287" si="78">IFERROR(($C:$C-$N:$N),"N/A")</f>
        <v>3.6992235021942896</v>
      </c>
      <c r="I279" s="88"/>
      <c r="J279" s="223" t="str">
        <f t="shared" si="77"/>
        <v>x 4.7</v>
      </c>
      <c r="K279" s="224">
        <f t="shared" ref="K279:K287" si="79">IFERROR(($C:$C-$D:$D-$N:$N),"N/A")</f>
        <v>3.6992235021942896</v>
      </c>
      <c r="L279" s="88"/>
      <c r="M279" s="101">
        <v>20</v>
      </c>
      <c r="N279" s="101">
        <v>1</v>
      </c>
      <c r="O279" s="101">
        <v>0</v>
      </c>
      <c r="P279" s="101">
        <v>7</v>
      </c>
      <c r="Q279" s="101">
        <v>-5</v>
      </c>
      <c r="S279" s="239">
        <f t="shared" ref="S279:U287" si="80">C279-(C301+C365)</f>
        <v>0</v>
      </c>
      <c r="T279" s="240">
        <f t="shared" si="75"/>
        <v>4.6992235021942896</v>
      </c>
      <c r="U279" s="239">
        <f t="shared" si="80"/>
        <v>0</v>
      </c>
    </row>
    <row r="280" spans="1:21" ht="13">
      <c r="A280" s="21" t="s">
        <v>294</v>
      </c>
      <c r="B280" s="29" t="s">
        <v>40</v>
      </c>
      <c r="C280" s="101">
        <v>-0.81002127437580895</v>
      </c>
      <c r="D280" s="67">
        <v>0</v>
      </c>
      <c r="E280" s="101">
        <f t="shared" si="73"/>
        <v>-0.81002127437580895</v>
      </c>
      <c r="G280" s="223">
        <f t="shared" si="74"/>
        <v>-0.91899787256241905</v>
      </c>
      <c r="H280" s="224">
        <f t="shared" si="78"/>
        <v>9.1899787256241918</v>
      </c>
      <c r="I280" s="88"/>
      <c r="J280" s="223">
        <f t="shared" si="77"/>
        <v>-0.91899787256241905</v>
      </c>
      <c r="K280" s="224">
        <f t="shared" si="79"/>
        <v>9.1899787256241918</v>
      </c>
      <c r="L280" s="88"/>
      <c r="M280" s="101">
        <v>20</v>
      </c>
      <c r="N280" s="101">
        <v>-10</v>
      </c>
      <c r="O280" s="101">
        <v>0</v>
      </c>
      <c r="P280" s="101">
        <v>0</v>
      </c>
      <c r="Q280" s="101">
        <v>-204</v>
      </c>
      <c r="S280" s="239">
        <f t="shared" si="80"/>
        <v>0</v>
      </c>
      <c r="T280" s="240">
        <f t="shared" si="75"/>
        <v>-0.81002127437580895</v>
      </c>
      <c r="U280" s="239">
        <f t="shared" si="80"/>
        <v>0</v>
      </c>
    </row>
    <row r="281" spans="1:21" ht="13">
      <c r="A281" s="21" t="s">
        <v>295</v>
      </c>
      <c r="B281" s="29" t="s">
        <v>42</v>
      </c>
      <c r="C281" s="101">
        <v>0</v>
      </c>
      <c r="D281" s="67">
        <v>0</v>
      </c>
      <c r="E281" s="101">
        <f t="shared" si="73"/>
        <v>0</v>
      </c>
      <c r="G281" s="223" t="str">
        <f t="shared" si="74"/>
        <v>n.m.</v>
      </c>
      <c r="H281" s="224">
        <f t="shared" si="78"/>
        <v>0</v>
      </c>
      <c r="I281" s="88"/>
      <c r="J281" s="223" t="str">
        <f t="shared" si="77"/>
        <v>n.m.</v>
      </c>
      <c r="K281" s="224">
        <f t="shared" si="79"/>
        <v>0</v>
      </c>
      <c r="L281" s="88"/>
      <c r="M281" s="101">
        <v>19</v>
      </c>
      <c r="N281" s="101">
        <v>0</v>
      </c>
      <c r="O281" s="101">
        <v>0</v>
      </c>
      <c r="P281" s="101">
        <v>0</v>
      </c>
      <c r="Q281" s="101">
        <v>0</v>
      </c>
      <c r="S281" s="239">
        <f t="shared" si="80"/>
        <v>0</v>
      </c>
      <c r="T281" s="240">
        <f t="shared" si="75"/>
        <v>0</v>
      </c>
      <c r="U281" s="239">
        <f t="shared" si="80"/>
        <v>0</v>
      </c>
    </row>
    <row r="282" spans="1:21" ht="13">
      <c r="A282" s="21" t="s">
        <v>296</v>
      </c>
      <c r="B282" s="28" t="s">
        <v>44</v>
      </c>
      <c r="C282" s="63">
        <v>691.07797939019201</v>
      </c>
      <c r="D282" s="244">
        <v>7.8188203941586938</v>
      </c>
      <c r="E282" s="63">
        <f t="shared" si="73"/>
        <v>683.25915899603331</v>
      </c>
      <c r="G282" s="221">
        <f t="shared" si="74"/>
        <v>0.14606630081292216</v>
      </c>
      <c r="H282" s="222">
        <f t="shared" si="78"/>
        <v>88.077979390192013</v>
      </c>
      <c r="I282" s="88"/>
      <c r="J282" s="221">
        <f t="shared" si="77"/>
        <v>0.13309976616257591</v>
      </c>
      <c r="K282" s="222">
        <f t="shared" si="79"/>
        <v>80.259158996033307</v>
      </c>
      <c r="L282" s="88"/>
      <c r="M282" s="63">
        <v>20</v>
      </c>
      <c r="N282" s="63">
        <v>603</v>
      </c>
      <c r="O282" s="63">
        <v>622</v>
      </c>
      <c r="P282" s="63">
        <v>687</v>
      </c>
      <c r="Q282" s="63">
        <v>207</v>
      </c>
      <c r="S282" s="239">
        <f t="shared" si="80"/>
        <v>0</v>
      </c>
      <c r="T282" s="240">
        <f t="shared" si="75"/>
        <v>691.07797939019201</v>
      </c>
      <c r="U282" s="239">
        <f t="shared" si="80"/>
        <v>0</v>
      </c>
    </row>
    <row r="283" spans="1:21" ht="13">
      <c r="A283" s="21" t="s">
        <v>297</v>
      </c>
      <c r="B283" s="29" t="s">
        <v>46</v>
      </c>
      <c r="C283" s="101">
        <v>-129.285186379686</v>
      </c>
      <c r="D283" s="67">
        <v>-2.019636298477582</v>
      </c>
      <c r="E283" s="101">
        <f t="shared" si="73"/>
        <v>-127.26555008120842</v>
      </c>
      <c r="G283" s="223">
        <f t="shared" si="74"/>
        <v>-0.14380671271731127</v>
      </c>
      <c r="H283" s="224">
        <f t="shared" si="78"/>
        <v>21.714813620314004</v>
      </c>
      <c r="I283" s="88"/>
      <c r="J283" s="223">
        <f t="shared" si="77"/>
        <v>-0.15718178754166612</v>
      </c>
      <c r="K283" s="224">
        <f t="shared" si="79"/>
        <v>23.734449918791583</v>
      </c>
      <c r="L283" s="88"/>
      <c r="M283" s="101">
        <v>20</v>
      </c>
      <c r="N283" s="101">
        <v>-151</v>
      </c>
      <c r="O283" s="101">
        <v>-160</v>
      </c>
      <c r="P283" s="101">
        <v>-48</v>
      </c>
      <c r="Q283" s="101">
        <v>-176</v>
      </c>
      <c r="S283" s="239">
        <f t="shared" si="80"/>
        <v>5.1159076974727213E-13</v>
      </c>
      <c r="T283" s="240">
        <f t="shared" si="75"/>
        <v>-129.285186379686</v>
      </c>
      <c r="U283" s="239">
        <f t="shared" si="80"/>
        <v>4.9737991503207013E-13</v>
      </c>
    </row>
    <row r="284" spans="1:21" ht="13">
      <c r="A284" s="21" t="s">
        <v>298</v>
      </c>
      <c r="B284" s="29" t="s">
        <v>48</v>
      </c>
      <c r="C284" s="101">
        <v>0</v>
      </c>
      <c r="D284" s="67">
        <v>0</v>
      </c>
      <c r="E284" s="101">
        <f t="shared" si="73"/>
        <v>0</v>
      </c>
      <c r="G284" s="223" t="str">
        <f t="shared" si="74"/>
        <v>n.m.</v>
      </c>
      <c r="H284" s="224">
        <f t="shared" si="78"/>
        <v>0</v>
      </c>
      <c r="I284" s="88"/>
      <c r="J284" s="223" t="str">
        <f t="shared" si="77"/>
        <v>n.m.</v>
      </c>
      <c r="K284" s="224">
        <f t="shared" si="79"/>
        <v>0</v>
      </c>
      <c r="L284" s="88"/>
      <c r="M284" s="101">
        <v>19</v>
      </c>
      <c r="N284" s="101">
        <v>0</v>
      </c>
      <c r="O284" s="101">
        <v>0</v>
      </c>
      <c r="P284" s="101">
        <v>0</v>
      </c>
      <c r="Q284" s="101">
        <v>0</v>
      </c>
      <c r="S284" s="239">
        <f t="shared" si="80"/>
        <v>0</v>
      </c>
      <c r="T284" s="240">
        <f t="shared" si="75"/>
        <v>0</v>
      </c>
      <c r="U284" s="239">
        <f t="shared" si="80"/>
        <v>0</v>
      </c>
    </row>
    <row r="285" spans="1:21" ht="13">
      <c r="A285" s="21" t="s">
        <v>299</v>
      </c>
      <c r="B285" s="28" t="s">
        <v>50</v>
      </c>
      <c r="C285" s="63">
        <v>561.79279301050497</v>
      </c>
      <c r="D285" s="244">
        <v>5.7991840956811114</v>
      </c>
      <c r="E285" s="63">
        <f t="shared" si="73"/>
        <v>555.99360891482388</v>
      </c>
      <c r="G285" s="221">
        <f t="shared" si="74"/>
        <v>0.24016069097241721</v>
      </c>
      <c r="H285" s="222">
        <f t="shared" si="78"/>
        <v>108.79279301050497</v>
      </c>
      <c r="I285" s="88"/>
      <c r="J285" s="221">
        <f t="shared" si="77"/>
        <v>0.22735896007687395</v>
      </c>
      <c r="K285" s="222">
        <f t="shared" si="79"/>
        <v>102.99360891482388</v>
      </c>
      <c r="L285" s="88"/>
      <c r="M285" s="63">
        <v>20</v>
      </c>
      <c r="N285" s="63">
        <v>453</v>
      </c>
      <c r="O285" s="63">
        <v>470</v>
      </c>
      <c r="P285" s="63">
        <v>549</v>
      </c>
      <c r="Q285" s="63">
        <v>159</v>
      </c>
      <c r="S285" s="239">
        <f t="shared" si="80"/>
        <v>0</v>
      </c>
      <c r="T285" s="240">
        <f t="shared" si="75"/>
        <v>561.79279301050497</v>
      </c>
      <c r="U285" s="239">
        <f t="shared" si="80"/>
        <v>0</v>
      </c>
    </row>
    <row r="286" spans="1:21" ht="13">
      <c r="A286" s="21" t="s">
        <v>300</v>
      </c>
      <c r="B286" s="29" t="s">
        <v>52</v>
      </c>
      <c r="C286" s="101">
        <v>-36.840672733226299</v>
      </c>
      <c r="D286" s="67">
        <v>-0.12947732128230399</v>
      </c>
      <c r="E286" s="101">
        <f t="shared" si="73"/>
        <v>-36.711195411943997</v>
      </c>
      <c r="G286" s="223">
        <f t="shared" si="74"/>
        <v>2.3352020367397142E-2</v>
      </c>
      <c r="H286" s="224">
        <f t="shared" si="78"/>
        <v>-0.84067273322629887</v>
      </c>
      <c r="I286" s="88"/>
      <c r="J286" s="223">
        <f t="shared" si="77"/>
        <v>1.9755428109555551E-2</v>
      </c>
      <c r="K286" s="224">
        <f t="shared" si="79"/>
        <v>-0.71119541194399716</v>
      </c>
      <c r="L286" s="88"/>
      <c r="M286" s="101">
        <v>20</v>
      </c>
      <c r="N286" s="101">
        <v>-36</v>
      </c>
      <c r="O286" s="101">
        <v>-41</v>
      </c>
      <c r="P286" s="101">
        <v>28</v>
      </c>
      <c r="Q286" s="101">
        <v>-48</v>
      </c>
      <c r="S286" s="239">
        <f t="shared" si="80"/>
        <v>0</v>
      </c>
      <c r="T286" s="240">
        <f t="shared" si="75"/>
        <v>-36.840672733226299</v>
      </c>
      <c r="U286" s="239">
        <f t="shared" si="80"/>
        <v>0</v>
      </c>
    </row>
    <row r="287" spans="1:21" ht="13">
      <c r="A287" s="21" t="s">
        <v>301</v>
      </c>
      <c r="B287" s="36" t="s">
        <v>54</v>
      </c>
      <c r="C287" s="64">
        <v>524.95212027727905</v>
      </c>
      <c r="D287" s="246">
        <v>5.669706774398807</v>
      </c>
      <c r="E287" s="64">
        <f t="shared" si="73"/>
        <v>519.28241350288022</v>
      </c>
      <c r="G287" s="227">
        <f t="shared" si="74"/>
        <v>0.25887798627644854</v>
      </c>
      <c r="H287" s="228">
        <f t="shared" si="78"/>
        <v>107.95212027727905</v>
      </c>
      <c r="I287" s="88"/>
      <c r="J287" s="227">
        <f t="shared" si="77"/>
        <v>0.24528156715319005</v>
      </c>
      <c r="K287" s="228">
        <f t="shared" si="79"/>
        <v>102.28241350288022</v>
      </c>
      <c r="L287" s="88"/>
      <c r="M287" s="64">
        <v>20</v>
      </c>
      <c r="N287" s="64">
        <v>417</v>
      </c>
      <c r="O287" s="64">
        <v>429</v>
      </c>
      <c r="P287" s="64">
        <v>541</v>
      </c>
      <c r="Q287" s="64">
        <v>188</v>
      </c>
      <c r="S287" s="239">
        <f t="shared" si="80"/>
        <v>0</v>
      </c>
      <c r="T287" s="240">
        <f t="shared" si="75"/>
        <v>524.95212027727905</v>
      </c>
      <c r="U287" s="239">
        <f t="shared" si="80"/>
        <v>0</v>
      </c>
    </row>
    <row r="288" spans="1:21" ht="13">
      <c r="A288" s="21"/>
      <c r="C288" s="88"/>
      <c r="D288" s="21"/>
      <c r="E288" s="88"/>
      <c r="G288" s="210"/>
      <c r="H288" s="88"/>
      <c r="I288" s="88"/>
      <c r="J288" s="210"/>
      <c r="K288" s="88"/>
      <c r="L288" s="88"/>
      <c r="M288" s="88"/>
      <c r="N288" s="88"/>
      <c r="O288" s="88"/>
      <c r="P288" s="88"/>
      <c r="Q288" s="88"/>
      <c r="S288" s="131"/>
      <c r="T288" s="131"/>
      <c r="U288" s="131"/>
    </row>
    <row r="289" spans="1:21" ht="16" thickBot="1">
      <c r="A289" s="116"/>
      <c r="B289" s="117" t="s">
        <v>405</v>
      </c>
      <c r="C289" s="118"/>
      <c r="D289" s="262"/>
      <c r="E289" s="118"/>
      <c r="G289" s="294"/>
      <c r="H289" s="118"/>
      <c r="I289" s="118"/>
      <c r="J289" s="294"/>
      <c r="K289" s="118"/>
      <c r="L289" s="118"/>
      <c r="M289" s="118"/>
      <c r="N289" s="118"/>
      <c r="O289" s="118"/>
      <c r="P289" s="118"/>
      <c r="Q289" s="118"/>
      <c r="S289" s="185"/>
      <c r="T289" s="185"/>
      <c r="U289" s="185"/>
    </row>
    <row r="290" spans="1:21" ht="15.5">
      <c r="A290" s="116"/>
      <c r="B290" s="205"/>
      <c r="C290" s="263"/>
      <c r="D290" s="264"/>
      <c r="E290" s="263"/>
      <c r="G290" s="295"/>
      <c r="H290" s="263"/>
      <c r="I290" s="263"/>
      <c r="J290" s="295"/>
      <c r="K290" s="263"/>
      <c r="L290" s="263"/>
      <c r="M290" s="263"/>
      <c r="N290" s="263"/>
      <c r="O290" s="263"/>
      <c r="P290" s="263"/>
      <c r="Q290" s="263"/>
      <c r="S290" s="185"/>
      <c r="T290" s="185"/>
      <c r="U290" s="185"/>
    </row>
    <row r="291" spans="1:21" ht="13">
      <c r="A291" s="116"/>
      <c r="B291" s="203"/>
      <c r="C291" s="105" t="str">
        <f>C$18</f>
        <v>Stated</v>
      </c>
      <c r="D291" s="252" t="str">
        <f>D$18</f>
        <v>Specific items</v>
      </c>
      <c r="E291" s="105" t="str">
        <f>E$18</f>
        <v>Underlying</v>
      </c>
      <c r="G291" s="279" t="str">
        <f>G$18</f>
        <v>Stated vs. MEAN</v>
      </c>
      <c r="H291" s="280"/>
      <c r="I291" s="296"/>
      <c r="J291" s="279" t="str">
        <f>J$18</f>
        <v>Underlying vs. MEAN</v>
      </c>
      <c r="K291" s="280"/>
      <c r="L291" s="296"/>
      <c r="M291" s="203"/>
      <c r="N291" s="105" t="str">
        <f>N$18</f>
        <v>MEAN</v>
      </c>
      <c r="O291" s="201" t="str">
        <f>O$18</f>
        <v>MEDIAN</v>
      </c>
      <c r="P291" s="201" t="str">
        <f>P$18</f>
        <v>MAX</v>
      </c>
      <c r="Q291" s="201" t="str">
        <f>Q$18</f>
        <v>MIN</v>
      </c>
      <c r="S291" s="185"/>
      <c r="T291" s="185"/>
      <c r="U291" s="185"/>
    </row>
    <row r="292" spans="1:21" ht="13">
      <c r="A292" s="116"/>
      <c r="B292" s="104" t="str">
        <f>B$19</f>
        <v>€m</v>
      </c>
      <c r="C292" s="105" t="str">
        <f>C$19</f>
        <v>Q4-23</v>
      </c>
      <c r="D292" s="252" t="str">
        <f>D$19</f>
        <v>Q4-23</v>
      </c>
      <c r="E292" s="105" t="str">
        <f>E$19</f>
        <v>Q4-23</v>
      </c>
      <c r="G292" s="281" t="str">
        <f>G$19</f>
        <v>(%)</v>
      </c>
      <c r="H292" s="105" t="str">
        <f>H$19</f>
        <v>€m</v>
      </c>
      <c r="I292" s="296"/>
      <c r="J292" s="281" t="str">
        <f>J$19</f>
        <v>(%)</v>
      </c>
      <c r="K292" s="105" t="str">
        <f>K$19</f>
        <v>€m</v>
      </c>
      <c r="L292" s="296"/>
      <c r="M292" s="201" t="str">
        <f>M$19</f>
        <v>#</v>
      </c>
      <c r="N292" s="105" t="str">
        <f>N$19</f>
        <v>4Q23</v>
      </c>
      <c r="O292" s="105" t="str">
        <f>O$19</f>
        <v>4Q23</v>
      </c>
      <c r="P292" s="105" t="str">
        <f>P$19</f>
        <v>4Q23</v>
      </c>
      <c r="Q292" s="105" t="str">
        <f>Q$19</f>
        <v>4Q23</v>
      </c>
      <c r="S292" s="185"/>
      <c r="T292" s="185"/>
      <c r="U292" s="185"/>
    </row>
    <row r="293" spans="1:21" ht="13">
      <c r="A293" s="21"/>
      <c r="B293" s="26"/>
      <c r="C293" s="88"/>
      <c r="D293" s="21"/>
      <c r="E293" s="88"/>
      <c r="G293" s="210"/>
      <c r="H293" s="88"/>
      <c r="I293" s="88"/>
      <c r="J293" s="210"/>
      <c r="K293" s="88"/>
      <c r="L293" s="88"/>
      <c r="M293" s="88"/>
      <c r="N293" s="88"/>
      <c r="O293" s="88"/>
      <c r="P293" s="88"/>
      <c r="Q293" s="88"/>
      <c r="S293" s="131"/>
      <c r="T293" s="131"/>
      <c r="U293" s="131"/>
    </row>
    <row r="294" spans="1:21" ht="13">
      <c r="A294" s="108" t="s">
        <v>303</v>
      </c>
      <c r="B294" s="39" t="s">
        <v>26</v>
      </c>
      <c r="C294" s="92">
        <v>1459.8969999999999</v>
      </c>
      <c r="D294" s="215">
        <v>7.8188203941586938</v>
      </c>
      <c r="E294" s="152">
        <f t="shared" ref="E294:E309" si="81">(C294-D294)</f>
        <v>1452.0781796058413</v>
      </c>
      <c r="G294" s="297"/>
      <c r="H294" s="298"/>
      <c r="I294" s="250"/>
      <c r="J294" s="297"/>
      <c r="K294" s="298"/>
      <c r="L294" s="250"/>
      <c r="M294" s="299"/>
      <c r="N294" s="299"/>
      <c r="O294" s="299"/>
      <c r="P294" s="299"/>
      <c r="Q294" s="299"/>
      <c r="S294" s="239">
        <f t="shared" ref="S294:U309" si="82">C294-(C316+C338)</f>
        <v>0</v>
      </c>
      <c r="T294" s="243">
        <f>C294</f>
        <v>1459.8969999999999</v>
      </c>
      <c r="U294" s="239">
        <f t="shared" si="82"/>
        <v>0</v>
      </c>
    </row>
    <row r="295" spans="1:21" ht="13">
      <c r="A295" s="114" t="s">
        <v>286</v>
      </c>
      <c r="B295" s="41" t="s">
        <v>287</v>
      </c>
      <c r="C295" s="154">
        <f>C317+C339</f>
        <v>7.8188203941586938</v>
      </c>
      <c r="D295" s="154">
        <f>D317+D339</f>
        <v>7.8188203941586938</v>
      </c>
      <c r="E295" s="154">
        <f>(C295-D295)</f>
        <v>0</v>
      </c>
      <c r="G295" s="300"/>
      <c r="H295" s="301"/>
      <c r="I295" s="250"/>
      <c r="J295" s="300"/>
      <c r="K295" s="301"/>
      <c r="L295" s="250"/>
      <c r="M295" s="302"/>
      <c r="N295" s="302"/>
      <c r="O295" s="302"/>
      <c r="P295" s="302"/>
      <c r="Q295" s="302"/>
      <c r="S295" s="241">
        <f t="shared" si="82"/>
        <v>0</v>
      </c>
      <c r="T295" s="187">
        <f>C295</f>
        <v>7.8188203941586938</v>
      </c>
      <c r="U295" s="241">
        <f t="shared" si="82"/>
        <v>0</v>
      </c>
    </row>
    <row r="296" spans="1:21" ht="13">
      <c r="A296" s="21" t="s">
        <v>304</v>
      </c>
      <c r="B296" s="29" t="s">
        <v>28</v>
      </c>
      <c r="C296" s="75">
        <v>-848.41</v>
      </c>
      <c r="D296" s="245">
        <v>0</v>
      </c>
      <c r="E296" s="95">
        <f>(C296-D296-D297)</f>
        <v>-848.41</v>
      </c>
      <c r="G296" s="303"/>
      <c r="H296" s="304"/>
      <c r="I296" s="88"/>
      <c r="J296" s="303"/>
      <c r="K296" s="304"/>
      <c r="L296" s="88"/>
      <c r="M296" s="305"/>
      <c r="N296" s="305"/>
      <c r="O296" s="305"/>
      <c r="P296" s="305"/>
      <c r="Q296" s="305"/>
      <c r="S296" s="239">
        <f t="shared" si="82"/>
        <v>0</v>
      </c>
      <c r="T296" s="240">
        <f t="shared" ref="T296:T309" si="83">C296</f>
        <v>-848.41</v>
      </c>
      <c r="U296" s="239">
        <f t="shared" si="82"/>
        <v>0</v>
      </c>
    </row>
    <row r="297" spans="1:21" ht="13">
      <c r="A297" s="196" t="s">
        <v>305</v>
      </c>
      <c r="B297" s="31" t="s">
        <v>30</v>
      </c>
      <c r="C297" s="99">
        <v>0</v>
      </c>
      <c r="D297" s="99">
        <v>0</v>
      </c>
      <c r="E297" s="99">
        <f t="shared" si="81"/>
        <v>0</v>
      </c>
      <c r="G297" s="303"/>
      <c r="H297" s="304"/>
      <c r="I297" s="88"/>
      <c r="J297" s="303"/>
      <c r="K297" s="304"/>
      <c r="L297" s="88"/>
      <c r="M297" s="305"/>
      <c r="N297" s="305"/>
      <c r="O297" s="305"/>
      <c r="P297" s="305"/>
      <c r="Q297" s="305"/>
      <c r="S297" s="241">
        <f t="shared" si="82"/>
        <v>0</v>
      </c>
      <c r="T297" s="242">
        <f t="shared" si="83"/>
        <v>0</v>
      </c>
      <c r="U297" s="241">
        <f t="shared" si="82"/>
        <v>0</v>
      </c>
    </row>
    <row r="298" spans="1:21" ht="13">
      <c r="A298" s="21" t="s">
        <v>306</v>
      </c>
      <c r="B298" s="28" t="s">
        <v>32</v>
      </c>
      <c r="C298" s="77">
        <v>611.48699999999997</v>
      </c>
      <c r="D298" s="253">
        <v>7.8188203941586938</v>
      </c>
      <c r="E298" s="77">
        <f t="shared" si="81"/>
        <v>603.66817960584126</v>
      </c>
      <c r="G298" s="229"/>
      <c r="H298" s="230"/>
      <c r="I298" s="88"/>
      <c r="J298" s="229"/>
      <c r="K298" s="230"/>
      <c r="L298" s="88"/>
      <c r="M298" s="306"/>
      <c r="N298" s="306"/>
      <c r="O298" s="306"/>
      <c r="P298" s="306"/>
      <c r="Q298" s="306"/>
      <c r="S298" s="239">
        <f t="shared" si="82"/>
        <v>0</v>
      </c>
      <c r="T298" s="179">
        <f t="shared" si="83"/>
        <v>611.48699999999997</v>
      </c>
      <c r="U298" s="239">
        <f t="shared" si="82"/>
        <v>0</v>
      </c>
    </row>
    <row r="299" spans="1:21" ht="13">
      <c r="A299" s="21" t="s">
        <v>307</v>
      </c>
      <c r="B299" s="29" t="s">
        <v>34</v>
      </c>
      <c r="C299" s="75">
        <v>-31.623000000000001</v>
      </c>
      <c r="D299" s="245">
        <v>0</v>
      </c>
      <c r="E299" s="75">
        <f t="shared" si="81"/>
        <v>-31.623000000000001</v>
      </c>
      <c r="G299" s="303"/>
      <c r="H299" s="304"/>
      <c r="I299" s="88"/>
      <c r="J299" s="303"/>
      <c r="K299" s="304"/>
      <c r="L299" s="88"/>
      <c r="M299" s="305"/>
      <c r="N299" s="305"/>
      <c r="O299" s="305"/>
      <c r="P299" s="305"/>
      <c r="Q299" s="305"/>
      <c r="S299" s="239">
        <f t="shared" si="82"/>
        <v>0</v>
      </c>
      <c r="T299" s="240">
        <f t="shared" si="83"/>
        <v>-31.623000000000001</v>
      </c>
      <c r="U299" s="239">
        <f t="shared" si="82"/>
        <v>0</v>
      </c>
    </row>
    <row r="300" spans="1:21" ht="13">
      <c r="A300" s="196" t="s">
        <v>308</v>
      </c>
      <c r="B300" s="31" t="s">
        <v>36</v>
      </c>
      <c r="C300" s="99">
        <v>0</v>
      </c>
      <c r="D300" s="99">
        <v>0</v>
      </c>
      <c r="E300" s="99">
        <f t="shared" si="81"/>
        <v>0</v>
      </c>
      <c r="G300" s="303"/>
      <c r="H300" s="304"/>
      <c r="I300" s="88"/>
      <c r="J300" s="303"/>
      <c r="K300" s="304"/>
      <c r="L300" s="88"/>
      <c r="M300" s="305"/>
      <c r="N300" s="305"/>
      <c r="O300" s="305"/>
      <c r="P300" s="305"/>
      <c r="Q300" s="305"/>
      <c r="S300" s="241">
        <f t="shared" si="82"/>
        <v>0</v>
      </c>
      <c r="T300" s="242">
        <f t="shared" si="83"/>
        <v>0</v>
      </c>
      <c r="U300" s="241">
        <f t="shared" si="82"/>
        <v>0</v>
      </c>
    </row>
    <row r="301" spans="1:21" ht="13">
      <c r="A301" s="21" t="s">
        <v>309</v>
      </c>
      <c r="B301" s="29" t="s">
        <v>38</v>
      </c>
      <c r="C301" s="75">
        <v>0</v>
      </c>
      <c r="D301" s="245">
        <v>0</v>
      </c>
      <c r="E301" s="75">
        <f t="shared" si="81"/>
        <v>0</v>
      </c>
      <c r="G301" s="303"/>
      <c r="H301" s="304"/>
      <c r="I301" s="88"/>
      <c r="J301" s="303"/>
      <c r="K301" s="304"/>
      <c r="L301" s="88"/>
      <c r="M301" s="305"/>
      <c r="N301" s="305"/>
      <c r="O301" s="305"/>
      <c r="P301" s="305"/>
      <c r="Q301" s="305"/>
      <c r="S301" s="239">
        <f t="shared" si="82"/>
        <v>0</v>
      </c>
      <c r="T301" s="179">
        <f t="shared" si="83"/>
        <v>0</v>
      </c>
      <c r="U301" s="239">
        <f t="shared" si="82"/>
        <v>0</v>
      </c>
    </row>
    <row r="302" spans="1:21" ht="13">
      <c r="A302" s="21" t="s">
        <v>310</v>
      </c>
      <c r="B302" s="29" t="s">
        <v>40</v>
      </c>
      <c r="C302" s="75">
        <v>6.2E-2</v>
      </c>
      <c r="D302" s="245">
        <v>0</v>
      </c>
      <c r="E302" s="75">
        <f t="shared" si="81"/>
        <v>6.2E-2</v>
      </c>
      <c r="G302" s="303"/>
      <c r="H302" s="304"/>
      <c r="I302" s="88"/>
      <c r="J302" s="303"/>
      <c r="K302" s="304"/>
      <c r="L302" s="88"/>
      <c r="M302" s="305"/>
      <c r="N302" s="305"/>
      <c r="O302" s="305"/>
      <c r="P302" s="305"/>
      <c r="Q302" s="305"/>
      <c r="S302" s="239">
        <f t="shared" si="82"/>
        <v>0</v>
      </c>
      <c r="T302" s="179">
        <f t="shared" si="83"/>
        <v>6.2E-2</v>
      </c>
      <c r="U302" s="239">
        <f t="shared" si="82"/>
        <v>0</v>
      </c>
    </row>
    <row r="303" spans="1:21" ht="13">
      <c r="A303" s="21" t="s">
        <v>311</v>
      </c>
      <c r="B303" s="29" t="s">
        <v>42</v>
      </c>
      <c r="C303" s="75">
        <v>0</v>
      </c>
      <c r="D303" s="245">
        <v>0</v>
      </c>
      <c r="E303" s="75">
        <f t="shared" si="81"/>
        <v>0</v>
      </c>
      <c r="G303" s="303"/>
      <c r="H303" s="304"/>
      <c r="I303" s="88"/>
      <c r="J303" s="303"/>
      <c r="K303" s="304"/>
      <c r="L303" s="88"/>
      <c r="M303" s="305"/>
      <c r="N303" s="305"/>
      <c r="O303" s="305"/>
      <c r="P303" s="305"/>
      <c r="Q303" s="305"/>
      <c r="S303" s="239">
        <f t="shared" si="82"/>
        <v>0</v>
      </c>
      <c r="T303" s="179">
        <f t="shared" si="83"/>
        <v>0</v>
      </c>
      <c r="U303" s="239">
        <f t="shared" si="82"/>
        <v>0</v>
      </c>
    </row>
    <row r="304" spans="1:21" ht="13">
      <c r="A304" s="21" t="s">
        <v>312</v>
      </c>
      <c r="B304" s="28" t="s">
        <v>44</v>
      </c>
      <c r="C304" s="77">
        <v>579.92600000000004</v>
      </c>
      <c r="D304" s="253">
        <v>7.8188203941586938</v>
      </c>
      <c r="E304" s="77">
        <f t="shared" si="81"/>
        <v>572.10717960584134</v>
      </c>
      <c r="G304" s="229"/>
      <c r="H304" s="230"/>
      <c r="I304" s="88"/>
      <c r="J304" s="229"/>
      <c r="K304" s="230"/>
      <c r="L304" s="88"/>
      <c r="M304" s="306"/>
      <c r="N304" s="306"/>
      <c r="O304" s="306"/>
      <c r="P304" s="306"/>
      <c r="Q304" s="306"/>
      <c r="S304" s="239">
        <f t="shared" si="82"/>
        <v>0</v>
      </c>
      <c r="T304" s="179">
        <f t="shared" si="83"/>
        <v>579.92600000000004</v>
      </c>
      <c r="U304" s="239">
        <f t="shared" si="82"/>
        <v>0</v>
      </c>
    </row>
    <row r="305" spans="1:21" ht="13">
      <c r="A305" s="21" t="s">
        <v>313</v>
      </c>
      <c r="B305" s="29" t="s">
        <v>46</v>
      </c>
      <c r="C305" s="75">
        <v>-98.787999999999997</v>
      </c>
      <c r="D305" s="245">
        <v>-2.019636298477582</v>
      </c>
      <c r="E305" s="75">
        <f t="shared" si="81"/>
        <v>-96.768363701522418</v>
      </c>
      <c r="G305" s="303"/>
      <c r="H305" s="304"/>
      <c r="I305" s="88"/>
      <c r="J305" s="303"/>
      <c r="K305" s="304"/>
      <c r="L305" s="88"/>
      <c r="M305" s="305"/>
      <c r="N305" s="305"/>
      <c r="O305" s="305"/>
      <c r="P305" s="305"/>
      <c r="Q305" s="305"/>
      <c r="S305" s="239">
        <f t="shared" si="82"/>
        <v>0</v>
      </c>
      <c r="T305" s="179">
        <f t="shared" si="83"/>
        <v>-98.787999999999997</v>
      </c>
      <c r="U305" s="239">
        <f t="shared" si="82"/>
        <v>0</v>
      </c>
    </row>
    <row r="306" spans="1:21" ht="13">
      <c r="A306" s="21" t="s">
        <v>314</v>
      </c>
      <c r="B306" s="29" t="s">
        <v>48</v>
      </c>
      <c r="C306" s="75">
        <v>0</v>
      </c>
      <c r="D306" s="245">
        <v>0</v>
      </c>
      <c r="E306" s="75">
        <f t="shared" si="81"/>
        <v>0</v>
      </c>
      <c r="G306" s="303"/>
      <c r="H306" s="304"/>
      <c r="I306" s="88"/>
      <c r="J306" s="303"/>
      <c r="K306" s="304"/>
      <c r="L306" s="88"/>
      <c r="M306" s="305"/>
      <c r="N306" s="305"/>
      <c r="O306" s="305"/>
      <c r="P306" s="305"/>
      <c r="Q306" s="305"/>
      <c r="S306" s="239">
        <f t="shared" si="82"/>
        <v>0</v>
      </c>
      <c r="T306" s="179">
        <f t="shared" si="83"/>
        <v>0</v>
      </c>
      <c r="U306" s="239">
        <f t="shared" si="82"/>
        <v>0</v>
      </c>
    </row>
    <row r="307" spans="1:21" ht="13">
      <c r="A307" s="21" t="s">
        <v>315</v>
      </c>
      <c r="B307" s="28" t="s">
        <v>50</v>
      </c>
      <c r="C307" s="77">
        <v>481.13799999999998</v>
      </c>
      <c r="D307" s="253">
        <v>5.7991840956811114</v>
      </c>
      <c r="E307" s="77">
        <f t="shared" si="81"/>
        <v>475.33881590431889</v>
      </c>
      <c r="G307" s="229"/>
      <c r="H307" s="230"/>
      <c r="I307" s="88"/>
      <c r="J307" s="229"/>
      <c r="K307" s="230"/>
      <c r="L307" s="88"/>
      <c r="M307" s="306"/>
      <c r="N307" s="306"/>
      <c r="O307" s="306"/>
      <c r="P307" s="306"/>
      <c r="Q307" s="306"/>
      <c r="S307" s="239">
        <f t="shared" si="82"/>
        <v>0</v>
      </c>
      <c r="T307" s="179">
        <f t="shared" si="83"/>
        <v>481.13799999999998</v>
      </c>
      <c r="U307" s="239">
        <f t="shared" si="82"/>
        <v>0</v>
      </c>
    </row>
    <row r="308" spans="1:21" ht="13">
      <c r="A308" s="21" t="s">
        <v>316</v>
      </c>
      <c r="B308" s="29" t="s">
        <v>52</v>
      </c>
      <c r="C308" s="75">
        <v>-11.138999999999999</v>
      </c>
      <c r="D308" s="245">
        <v>-0.12947732128230399</v>
      </c>
      <c r="E308" s="75">
        <f t="shared" si="81"/>
        <v>-11.009522678717696</v>
      </c>
      <c r="G308" s="303"/>
      <c r="H308" s="304"/>
      <c r="I308" s="88"/>
      <c r="J308" s="303"/>
      <c r="K308" s="304"/>
      <c r="L308" s="88"/>
      <c r="M308" s="305"/>
      <c r="N308" s="305"/>
      <c r="O308" s="305"/>
      <c r="P308" s="305"/>
      <c r="Q308" s="305"/>
      <c r="S308" s="239">
        <f t="shared" si="82"/>
        <v>0</v>
      </c>
      <c r="T308" s="179">
        <f t="shared" si="83"/>
        <v>-11.138999999999999</v>
      </c>
      <c r="U308" s="239">
        <f t="shared" si="82"/>
        <v>0</v>
      </c>
    </row>
    <row r="309" spans="1:21" ht="13">
      <c r="A309" s="21" t="s">
        <v>317</v>
      </c>
      <c r="B309" s="36" t="s">
        <v>54</v>
      </c>
      <c r="C309" s="78">
        <v>469.99900000000002</v>
      </c>
      <c r="D309" s="254">
        <v>5.669706774398807</v>
      </c>
      <c r="E309" s="78">
        <f t="shared" si="81"/>
        <v>464.32929322560119</v>
      </c>
      <c r="G309" s="229"/>
      <c r="H309" s="230"/>
      <c r="I309" s="88"/>
      <c r="J309" s="229"/>
      <c r="K309" s="230"/>
      <c r="L309" s="88"/>
      <c r="M309" s="306"/>
      <c r="N309" s="306"/>
      <c r="O309" s="306"/>
      <c r="P309" s="306"/>
      <c r="Q309" s="306"/>
      <c r="S309" s="239">
        <f t="shared" si="82"/>
        <v>0</v>
      </c>
      <c r="T309" s="179">
        <f t="shared" si="83"/>
        <v>469.99900000000002</v>
      </c>
      <c r="U309" s="239">
        <f t="shared" si="82"/>
        <v>0</v>
      </c>
    </row>
    <row r="310" spans="1:21" ht="13">
      <c r="A310" s="21"/>
      <c r="C310" s="101"/>
      <c r="D310" s="67"/>
      <c r="E310" s="101"/>
      <c r="G310" s="210"/>
      <c r="H310" s="88"/>
      <c r="I310" s="88"/>
      <c r="J310" s="210"/>
      <c r="K310" s="88"/>
      <c r="L310" s="88"/>
      <c r="M310" s="101"/>
      <c r="N310" s="101"/>
      <c r="O310" s="101"/>
      <c r="P310" s="101"/>
      <c r="Q310" s="101"/>
      <c r="S310" s="131"/>
      <c r="T310" s="131"/>
      <c r="U310" s="131"/>
    </row>
    <row r="311" spans="1:21" ht="16" thickBot="1">
      <c r="A311" s="21"/>
      <c r="B311" s="119" t="s">
        <v>318</v>
      </c>
      <c r="C311" s="120"/>
      <c r="D311" s="265"/>
      <c r="E311" s="120"/>
      <c r="G311" s="307"/>
      <c r="H311" s="120"/>
      <c r="I311" s="120"/>
      <c r="J311" s="307"/>
      <c r="K311" s="120"/>
      <c r="L311" s="120"/>
      <c r="M311" s="120"/>
      <c r="N311" s="120"/>
      <c r="O311" s="120"/>
      <c r="P311" s="120"/>
      <c r="Q311" s="120"/>
      <c r="S311" s="131"/>
      <c r="T311" s="131"/>
      <c r="U311" s="131"/>
    </row>
    <row r="312" spans="1:21" ht="15.5">
      <c r="A312" s="21"/>
      <c r="B312" s="206"/>
      <c r="C312" s="263"/>
      <c r="D312" s="264"/>
      <c r="E312" s="263"/>
      <c r="G312" s="295"/>
      <c r="H312" s="263"/>
      <c r="I312" s="263"/>
      <c r="J312" s="295"/>
      <c r="K312" s="263"/>
      <c r="L312" s="263"/>
      <c r="M312" s="263"/>
      <c r="N312" s="263"/>
      <c r="O312" s="263"/>
      <c r="P312" s="263"/>
      <c r="Q312" s="263"/>
      <c r="S312" s="131"/>
      <c r="T312" s="131"/>
      <c r="U312" s="131"/>
    </row>
    <row r="313" spans="1:21" ht="13">
      <c r="A313" s="21"/>
      <c r="B313" s="207"/>
      <c r="C313" s="207" t="str">
        <f>C$18</f>
        <v>Stated</v>
      </c>
      <c r="D313" s="266" t="str">
        <f>D$18</f>
        <v>Specific items</v>
      </c>
      <c r="E313" s="207" t="str">
        <f>E$18</f>
        <v>Underlying</v>
      </c>
      <c r="G313" s="308" t="str">
        <f>G$18</f>
        <v>Stated vs. MEAN</v>
      </c>
      <c r="H313" s="309"/>
      <c r="I313" s="88"/>
      <c r="J313" s="308" t="str">
        <f>J$18</f>
        <v>Underlying vs. MEAN</v>
      </c>
      <c r="K313" s="309"/>
      <c r="L313" s="88"/>
      <c r="M313" s="82"/>
      <c r="N313" s="122" t="str">
        <f>N$18</f>
        <v>MEAN</v>
      </c>
      <c r="O313" s="207" t="str">
        <f>O$18</f>
        <v>MEDIAN</v>
      </c>
      <c r="P313" s="207" t="str">
        <f>P$18</f>
        <v>MAX</v>
      </c>
      <c r="Q313" s="207" t="str">
        <f>Q$18</f>
        <v>MIN</v>
      </c>
      <c r="S313" s="131"/>
      <c r="T313" s="131"/>
      <c r="U313" s="131"/>
    </row>
    <row r="314" spans="1:21" ht="13">
      <c r="A314" s="21"/>
      <c r="B314" s="121" t="str">
        <f>B$19</f>
        <v>€m</v>
      </c>
      <c r="C314" s="122" t="str">
        <f>C$19</f>
        <v>Q4-23</v>
      </c>
      <c r="D314" s="267" t="str">
        <f>D$19</f>
        <v>Q4-23</v>
      </c>
      <c r="E314" s="122" t="str">
        <f>E$19</f>
        <v>Q4-23</v>
      </c>
      <c r="G314" s="310" t="str">
        <f>G$19</f>
        <v>(%)</v>
      </c>
      <c r="H314" s="122" t="str">
        <f>H$19</f>
        <v>€m</v>
      </c>
      <c r="I314" s="88"/>
      <c r="J314" s="310" t="str">
        <f>J$19</f>
        <v>(%)</v>
      </c>
      <c r="K314" s="122" t="str">
        <f>K$19</f>
        <v>€m</v>
      </c>
      <c r="L314" s="88"/>
      <c r="M314" s="207" t="str">
        <f>M$19</f>
        <v>#</v>
      </c>
      <c r="N314" s="122" t="str">
        <f>N$19</f>
        <v>4Q23</v>
      </c>
      <c r="O314" s="122" t="str">
        <f>O$19</f>
        <v>4Q23</v>
      </c>
      <c r="P314" s="122" t="str">
        <f>P$19</f>
        <v>4Q23</v>
      </c>
      <c r="Q314" s="122" t="str">
        <f>Q$19</f>
        <v>4Q23</v>
      </c>
      <c r="S314" s="131"/>
      <c r="T314" s="131"/>
      <c r="U314" s="131"/>
    </row>
    <row r="315" spans="1:21" ht="13">
      <c r="A315" s="21"/>
      <c r="B315" s="26"/>
      <c r="C315" s="88"/>
      <c r="D315" s="21"/>
      <c r="E315" s="88"/>
      <c r="G315" s="210"/>
      <c r="H315" s="88"/>
      <c r="I315" s="88"/>
      <c r="J315" s="210"/>
      <c r="K315" s="88"/>
      <c r="L315" s="88"/>
      <c r="M315" s="88"/>
      <c r="N315" s="88"/>
      <c r="O315" s="88"/>
      <c r="P315" s="88"/>
      <c r="Q315" s="88"/>
      <c r="S315" s="131"/>
      <c r="T315" s="131"/>
      <c r="U315" s="131"/>
    </row>
    <row r="316" spans="1:21" ht="13">
      <c r="A316" s="108" t="s">
        <v>319</v>
      </c>
      <c r="B316" s="39" t="s">
        <v>26</v>
      </c>
      <c r="C316" s="92">
        <v>861.697</v>
      </c>
      <c r="D316" s="215">
        <v>1.8030480000186973</v>
      </c>
      <c r="E316" s="152">
        <f t="shared" ref="E316:E352" si="84">(C316-D316)</f>
        <v>859.89395199998125</v>
      </c>
      <c r="G316" s="282">
        <f>IF(ISERROR(C316/N316-1),IF($B$2="FR","ns","n.m."),IF(C316/N316-1&gt;100%,"x "&amp;(ROUND(C316/N316,1)),IF(C316/N316-1&lt;-100%,IF($B$2="FR","ns","n.m."),C316/N316-1)))</f>
        <v>0.11908701298701296</v>
      </c>
      <c r="H316" s="283">
        <f>IFERROR(($C:$C-$N:$N),"N/A")</f>
        <v>91.697000000000003</v>
      </c>
      <c r="I316" s="250"/>
      <c r="J316" s="284">
        <f t="shared" ref="J316:J331" si="85">IF(ISERROR((C316-D316)/N316-1),IF($B$2="FR","ns","n.m."),IF((C316-D316)/N316-1&gt;100%,"x "&amp;(ROUND((C316-D316)/N316,1)),IF((C316-D316)/N316-1&lt;-100%,IF($B$2="FR","ns","n.m."),(C316-D316)/N316-1)))</f>
        <v>0.11674539220776792</v>
      </c>
      <c r="K316" s="283">
        <f>IFERROR(($C:$C-$D:$D-$N:$N),"N/A")</f>
        <v>89.893951999981255</v>
      </c>
      <c r="L316" s="250"/>
      <c r="M316" s="285">
        <v>20</v>
      </c>
      <c r="N316" s="152">
        <v>770</v>
      </c>
      <c r="O316" s="152">
        <v>768</v>
      </c>
      <c r="P316" s="152">
        <v>817</v>
      </c>
      <c r="Q316" s="152">
        <v>694</v>
      </c>
      <c r="S316" s="181"/>
      <c r="T316" s="243"/>
      <c r="U316" s="181"/>
    </row>
    <row r="317" spans="1:21" ht="13">
      <c r="A317" s="110" t="s">
        <v>406</v>
      </c>
      <c r="B317" s="41" t="s">
        <v>321</v>
      </c>
      <c r="C317" s="154">
        <v>1.8030480000186973</v>
      </c>
      <c r="D317" s="154">
        <v>1.8030480000186973</v>
      </c>
      <c r="E317" s="154">
        <f>(C317-D317)</f>
        <v>0</v>
      </c>
      <c r="G317" s="286"/>
      <c r="H317" s="287"/>
      <c r="I317" s="108"/>
      <c r="J317" s="286"/>
      <c r="K317" s="287"/>
      <c r="L317" s="108"/>
      <c r="M317" s="288"/>
      <c r="N317" s="187"/>
      <c r="O317" s="187"/>
      <c r="P317" s="187"/>
      <c r="Q317" s="187"/>
      <c r="S317" s="182"/>
      <c r="T317" s="187"/>
      <c r="U317" s="181"/>
    </row>
    <row r="318" spans="1:21" ht="13">
      <c r="A318" s="21" t="s">
        <v>322</v>
      </c>
      <c r="B318" s="29" t="s">
        <v>28</v>
      </c>
      <c r="C318" s="75">
        <v>-368.286</v>
      </c>
      <c r="D318" s="245">
        <v>0</v>
      </c>
      <c r="E318" s="95">
        <f>(C318-D318-D319)</f>
        <v>-368.286</v>
      </c>
      <c r="G318" s="223">
        <f>IF(ISERROR(C318/N318-1),IF($B$2="FR","ns","n.m."),IF(C318/N318-1&gt;100%,"x "&amp;(ROUND(C318/N318,1)),IF(C318/N318-1&lt;-100%,IF($B$2="FR","ns","n.m."),C318/N318-1)))</f>
        <v>6.4410404624277495E-2</v>
      </c>
      <c r="H318" s="224">
        <f>IFERROR(($C:$C-$N:$N),"N/A")</f>
        <v>-22.286000000000001</v>
      </c>
      <c r="I318" s="88"/>
      <c r="J318" s="223">
        <f>IF(ISERROR(E318/N318-1),IF($B$2="FR","ns","n.m."),IF(E318/N318-1&gt;100%,"x "&amp;(ROUND(E318/N318,1)),IF(E318/N318-1&lt;-100%,IF(B2="FR","ns","n.m."),E318/N318-1)))</f>
        <v>6.4410404624277495E-2</v>
      </c>
      <c r="K318" s="224">
        <f>IFERROR(($E:$E-$N:$N),"N/A")</f>
        <v>-22.286000000000001</v>
      </c>
      <c r="L318" s="88"/>
      <c r="M318" s="290">
        <v>20</v>
      </c>
      <c r="N318" s="75">
        <v>-346</v>
      </c>
      <c r="O318" s="75">
        <v>-345</v>
      </c>
      <c r="P318" s="75">
        <v>-328</v>
      </c>
      <c r="Q318" s="75">
        <v>-370</v>
      </c>
      <c r="S318" s="179"/>
      <c r="T318" s="240"/>
      <c r="U318" s="179"/>
    </row>
    <row r="319" spans="1:21" ht="13">
      <c r="A319" s="196" t="s">
        <v>323</v>
      </c>
      <c r="B319" s="31" t="s">
        <v>30</v>
      </c>
      <c r="C319" s="99">
        <v>0</v>
      </c>
      <c r="D319" s="99">
        <v>0</v>
      </c>
      <c r="E319" s="99">
        <f t="shared" si="84"/>
        <v>0</v>
      </c>
      <c r="G319" s="225"/>
      <c r="H319" s="226"/>
      <c r="I319" s="21"/>
      <c r="J319" s="225"/>
      <c r="K319" s="226"/>
      <c r="L319" s="21"/>
      <c r="M319" s="233"/>
      <c r="N319" s="176"/>
      <c r="O319" s="176"/>
      <c r="P319" s="176"/>
      <c r="Q319" s="176"/>
      <c r="S319" s="241"/>
      <c r="T319" s="242"/>
      <c r="U319" s="241"/>
    </row>
    <row r="320" spans="1:21" ht="13">
      <c r="A320" s="21" t="s">
        <v>324</v>
      </c>
      <c r="B320" s="28" t="s">
        <v>32</v>
      </c>
      <c r="C320" s="77">
        <v>493.411</v>
      </c>
      <c r="D320" s="253">
        <v>1.8030480000186973</v>
      </c>
      <c r="E320" s="77">
        <f t="shared" si="84"/>
        <v>491.60795199998131</v>
      </c>
      <c r="G320" s="221">
        <f t="shared" ref="G320:G331" si="86">IF(ISERROR(C320/N320-1),IF($B$2="FR","ns","n.m."),IF(C320/N320-1&gt;100%,"x "&amp;(ROUND(C320/N320,1)),IF(C320/N320-1&lt;-100%,IF($B$2="FR","ns","n.m."),C320/N320-1)))</f>
        <v>0.16370518867924533</v>
      </c>
      <c r="H320" s="222">
        <f>IFERROR(($C:$C-$N:$N),"N/A")</f>
        <v>69.411000000000001</v>
      </c>
      <c r="I320" s="88"/>
      <c r="J320" s="221">
        <f t="shared" si="85"/>
        <v>0.15945271698108798</v>
      </c>
      <c r="K320" s="222">
        <f>IFERROR(($C:$C-$D:$D-$N:$N),"N/A")</f>
        <v>67.60795199998131</v>
      </c>
      <c r="L320" s="88"/>
      <c r="M320" s="77">
        <v>20</v>
      </c>
      <c r="N320" s="77">
        <v>424</v>
      </c>
      <c r="O320" s="77">
        <v>422</v>
      </c>
      <c r="P320" s="77">
        <v>474</v>
      </c>
      <c r="Q320" s="77">
        <v>344</v>
      </c>
      <c r="S320" s="131"/>
      <c r="T320" s="131"/>
      <c r="U320" s="131"/>
    </row>
    <row r="321" spans="1:21" ht="13">
      <c r="A321" s="21" t="s">
        <v>325</v>
      </c>
      <c r="B321" s="29" t="s">
        <v>34</v>
      </c>
      <c r="C321" s="75">
        <v>-0.72000000000000197</v>
      </c>
      <c r="D321" s="245">
        <v>0</v>
      </c>
      <c r="E321" s="75">
        <f t="shared" si="84"/>
        <v>-0.72000000000000197</v>
      </c>
      <c r="G321" s="223">
        <f t="shared" si="86"/>
        <v>-0.99111111111111105</v>
      </c>
      <c r="H321" s="224">
        <f>IFERROR(($C:$C-$N:$N),"N/A")</f>
        <v>80.28</v>
      </c>
      <c r="I321" s="88"/>
      <c r="J321" s="223">
        <f t="shared" si="85"/>
        <v>-0.99111111111111105</v>
      </c>
      <c r="K321" s="224">
        <f>IFERROR(($C:$C-$D:$D-$N:$N),"N/A")</f>
        <v>80.28</v>
      </c>
      <c r="L321" s="88"/>
      <c r="M321" s="290">
        <v>20</v>
      </c>
      <c r="N321" s="75">
        <v>-81</v>
      </c>
      <c r="O321" s="75">
        <v>-82</v>
      </c>
      <c r="P321" s="75">
        <v>-1</v>
      </c>
      <c r="Q321" s="75">
        <v>-143</v>
      </c>
      <c r="S321" s="179"/>
      <c r="T321" s="240"/>
      <c r="U321" s="179"/>
    </row>
    <row r="322" spans="1:21" ht="13">
      <c r="A322" s="196" t="s">
        <v>326</v>
      </c>
      <c r="B322" s="31" t="s">
        <v>36</v>
      </c>
      <c r="C322" s="99">
        <v>0</v>
      </c>
      <c r="D322" s="99">
        <v>0</v>
      </c>
      <c r="E322" s="99">
        <f t="shared" si="84"/>
        <v>0</v>
      </c>
      <c r="G322" s="225"/>
      <c r="H322" s="226"/>
      <c r="I322" s="21"/>
      <c r="J322" s="225"/>
      <c r="K322" s="226"/>
      <c r="L322" s="21"/>
      <c r="M322" s="233"/>
      <c r="N322" s="176"/>
      <c r="O322" s="176"/>
      <c r="P322" s="176"/>
      <c r="Q322" s="176"/>
      <c r="S322" s="241"/>
      <c r="T322" s="242"/>
      <c r="U322" s="241"/>
    </row>
    <row r="323" spans="1:21" ht="13">
      <c r="A323" s="21" t="s">
        <v>327</v>
      </c>
      <c r="B323" s="29" t="s">
        <v>38</v>
      </c>
      <c r="C323" s="75">
        <v>0</v>
      </c>
      <c r="D323" s="245">
        <v>0</v>
      </c>
      <c r="E323" s="75">
        <f t="shared" si="84"/>
        <v>0</v>
      </c>
      <c r="G323" s="223" t="str">
        <f t="shared" si="86"/>
        <v>n.m.</v>
      </c>
      <c r="H323" s="224">
        <f t="shared" ref="H323:H331" si="87">IFERROR(($C:$C-$N:$N),"N/A")</f>
        <v>0</v>
      </c>
      <c r="I323" s="88"/>
      <c r="J323" s="223" t="str">
        <f t="shared" si="85"/>
        <v>n.m.</v>
      </c>
      <c r="K323" s="224">
        <f t="shared" ref="K323:K331" si="88">IFERROR(($C:$C-$D:$D-$N:$N),"N/A")</f>
        <v>0</v>
      </c>
      <c r="L323" s="88"/>
      <c r="M323" s="75">
        <v>20</v>
      </c>
      <c r="N323" s="75">
        <v>0</v>
      </c>
      <c r="O323" s="75">
        <v>0</v>
      </c>
      <c r="P323" s="75">
        <v>0</v>
      </c>
      <c r="Q323" s="75">
        <v>-1</v>
      </c>
      <c r="S323" s="131"/>
      <c r="T323" s="131"/>
      <c r="U323" s="131"/>
    </row>
    <row r="324" spans="1:21" ht="13">
      <c r="A324" s="21" t="s">
        <v>328</v>
      </c>
      <c r="B324" s="29" t="s">
        <v>40</v>
      </c>
      <c r="C324" s="75">
        <v>6.2E-2</v>
      </c>
      <c r="D324" s="245">
        <v>0</v>
      </c>
      <c r="E324" s="75">
        <f t="shared" si="84"/>
        <v>6.2E-2</v>
      </c>
      <c r="G324" s="223" t="str">
        <f t="shared" si="86"/>
        <v>n.m.</v>
      </c>
      <c r="H324" s="224">
        <f t="shared" si="87"/>
        <v>6.2E-2</v>
      </c>
      <c r="I324" s="88"/>
      <c r="J324" s="223" t="str">
        <f t="shared" si="85"/>
        <v>n.m.</v>
      </c>
      <c r="K324" s="224">
        <f t="shared" si="88"/>
        <v>6.2E-2</v>
      </c>
      <c r="L324" s="88"/>
      <c r="M324" s="75">
        <v>20</v>
      </c>
      <c r="N324" s="75">
        <v>0</v>
      </c>
      <c r="O324" s="75">
        <v>0</v>
      </c>
      <c r="P324" s="75">
        <v>0</v>
      </c>
      <c r="Q324" s="75">
        <v>-1</v>
      </c>
      <c r="S324" s="131"/>
      <c r="T324" s="131"/>
      <c r="U324" s="131"/>
    </row>
    <row r="325" spans="1:21" ht="13">
      <c r="A325" s="21" t="s">
        <v>329</v>
      </c>
      <c r="B325" s="29" t="s">
        <v>42</v>
      </c>
      <c r="C325" s="75">
        <v>0</v>
      </c>
      <c r="D325" s="245">
        <v>0</v>
      </c>
      <c r="E325" s="75">
        <f t="shared" si="84"/>
        <v>0</v>
      </c>
      <c r="G325" s="223" t="str">
        <f t="shared" si="86"/>
        <v>n.m.</v>
      </c>
      <c r="H325" s="224">
        <f t="shared" si="87"/>
        <v>0</v>
      </c>
      <c r="I325" s="88"/>
      <c r="J325" s="223" t="str">
        <f t="shared" si="85"/>
        <v>n.m.</v>
      </c>
      <c r="K325" s="224">
        <f t="shared" si="88"/>
        <v>0</v>
      </c>
      <c r="L325" s="88"/>
      <c r="M325" s="75">
        <v>18</v>
      </c>
      <c r="N325" s="75">
        <v>0</v>
      </c>
      <c r="O325" s="75">
        <v>0</v>
      </c>
      <c r="P325" s="75">
        <v>0</v>
      </c>
      <c r="Q325" s="75">
        <v>0</v>
      </c>
      <c r="S325" s="131"/>
      <c r="T325" s="131"/>
      <c r="U325" s="131"/>
    </row>
    <row r="326" spans="1:21" ht="13">
      <c r="A326" s="21" t="s">
        <v>330</v>
      </c>
      <c r="B326" s="28" t="s">
        <v>44</v>
      </c>
      <c r="C326" s="77">
        <v>492.75299999999999</v>
      </c>
      <c r="D326" s="253">
        <v>1.8030480000186973</v>
      </c>
      <c r="E326" s="77">
        <f t="shared" si="84"/>
        <v>490.94995199998129</v>
      </c>
      <c r="G326" s="221">
        <f t="shared" si="86"/>
        <v>0.43659766763848395</v>
      </c>
      <c r="H326" s="222">
        <f t="shared" si="87"/>
        <v>149.75299999999999</v>
      </c>
      <c r="I326" s="88"/>
      <c r="J326" s="221">
        <f t="shared" si="85"/>
        <v>0.43134096792997467</v>
      </c>
      <c r="K326" s="222">
        <f t="shared" si="88"/>
        <v>147.94995199998129</v>
      </c>
      <c r="L326" s="88"/>
      <c r="M326" s="77">
        <v>20</v>
      </c>
      <c r="N326" s="77">
        <v>343</v>
      </c>
      <c r="O326" s="77">
        <v>346</v>
      </c>
      <c r="P326" s="77">
        <v>451</v>
      </c>
      <c r="Q326" s="77">
        <v>275</v>
      </c>
      <c r="S326" s="131"/>
      <c r="T326" s="131"/>
      <c r="U326" s="131"/>
    </row>
    <row r="327" spans="1:21" ht="13">
      <c r="A327" s="21" t="s">
        <v>331</v>
      </c>
      <c r="B327" s="29" t="s">
        <v>46</v>
      </c>
      <c r="C327" s="75">
        <v>-9.9220000000000308</v>
      </c>
      <c r="D327" s="245">
        <v>-0.46521121371818203</v>
      </c>
      <c r="E327" s="75">
        <f t="shared" si="84"/>
        <v>-9.456788786281848</v>
      </c>
      <c r="G327" s="223">
        <f t="shared" si="86"/>
        <v>-0.87899999999999967</v>
      </c>
      <c r="H327" s="224">
        <f t="shared" si="87"/>
        <v>72.077999999999975</v>
      </c>
      <c r="I327" s="88"/>
      <c r="J327" s="223">
        <f t="shared" si="85"/>
        <v>-0.88467330748436768</v>
      </c>
      <c r="K327" s="224">
        <f t="shared" si="88"/>
        <v>72.543211213718152</v>
      </c>
      <c r="L327" s="88"/>
      <c r="M327" s="75">
        <v>20</v>
      </c>
      <c r="N327" s="75">
        <v>-82</v>
      </c>
      <c r="O327" s="75">
        <v>-87</v>
      </c>
      <c r="P327" s="75">
        <v>-47</v>
      </c>
      <c r="Q327" s="75">
        <v>-101</v>
      </c>
      <c r="S327" s="131"/>
      <c r="T327" s="131"/>
      <c r="U327" s="131"/>
    </row>
    <row r="328" spans="1:21" ht="13">
      <c r="A328" s="21" t="s">
        <v>332</v>
      </c>
      <c r="B328" s="29" t="s">
        <v>48</v>
      </c>
      <c r="C328" s="75">
        <v>0</v>
      </c>
      <c r="D328" s="245">
        <v>0</v>
      </c>
      <c r="E328" s="75">
        <f t="shared" si="84"/>
        <v>0</v>
      </c>
      <c r="G328" s="223" t="str">
        <f t="shared" si="86"/>
        <v>n.m.</v>
      </c>
      <c r="H328" s="224">
        <f t="shared" si="87"/>
        <v>0</v>
      </c>
      <c r="I328" s="88"/>
      <c r="J328" s="223" t="str">
        <f t="shared" si="85"/>
        <v>n.m.</v>
      </c>
      <c r="K328" s="224">
        <f t="shared" si="88"/>
        <v>0</v>
      </c>
      <c r="L328" s="88"/>
      <c r="M328" s="75">
        <v>18</v>
      </c>
      <c r="N328" s="75">
        <v>0</v>
      </c>
      <c r="O328" s="75">
        <v>0</v>
      </c>
      <c r="P328" s="75">
        <v>0</v>
      </c>
      <c r="Q328" s="75">
        <v>0</v>
      </c>
      <c r="S328" s="131"/>
      <c r="T328" s="131"/>
      <c r="U328" s="131"/>
    </row>
    <row r="329" spans="1:21" ht="13">
      <c r="A329" s="21" t="s">
        <v>333</v>
      </c>
      <c r="B329" s="28" t="s">
        <v>50</v>
      </c>
      <c r="C329" s="77">
        <v>482.83100000000002</v>
      </c>
      <c r="D329" s="253">
        <v>1.3378367863005152</v>
      </c>
      <c r="E329" s="77">
        <f t="shared" si="84"/>
        <v>481.49316321369952</v>
      </c>
      <c r="G329" s="221">
        <f t="shared" si="86"/>
        <v>0.84992720306513414</v>
      </c>
      <c r="H329" s="222">
        <f t="shared" si="87"/>
        <v>221.83100000000002</v>
      </c>
      <c r="I329" s="88"/>
      <c r="J329" s="221">
        <f t="shared" si="85"/>
        <v>0.84480139162336987</v>
      </c>
      <c r="K329" s="222">
        <f t="shared" si="88"/>
        <v>220.49316321369952</v>
      </c>
      <c r="L329" s="88"/>
      <c r="M329" s="77">
        <v>20</v>
      </c>
      <c r="N329" s="77">
        <v>261</v>
      </c>
      <c r="O329" s="77">
        <v>262</v>
      </c>
      <c r="P329" s="77">
        <v>373</v>
      </c>
      <c r="Q329" s="77">
        <v>190</v>
      </c>
      <c r="S329" s="131"/>
      <c r="T329" s="131"/>
      <c r="U329" s="131"/>
    </row>
    <row r="330" spans="1:21" ht="13">
      <c r="A330" s="21" t="s">
        <v>334</v>
      </c>
      <c r="B330" s="29" t="s">
        <v>52</v>
      </c>
      <c r="C330" s="75">
        <v>-10.406000000000001</v>
      </c>
      <c r="D330" s="245">
        <v>-2.9824262072303973E-2</v>
      </c>
      <c r="E330" s="75">
        <f t="shared" si="84"/>
        <v>-10.376175737927696</v>
      </c>
      <c r="G330" s="223" t="str">
        <f t="shared" si="86"/>
        <v>x 2.1</v>
      </c>
      <c r="H330" s="224">
        <f t="shared" si="87"/>
        <v>-5.4060000000000006</v>
      </c>
      <c r="I330" s="88"/>
      <c r="J330" s="223" t="str">
        <f t="shared" si="85"/>
        <v>x 2.1</v>
      </c>
      <c r="K330" s="224">
        <f t="shared" si="88"/>
        <v>-5.3761757379276958</v>
      </c>
      <c r="L330" s="88"/>
      <c r="M330" s="75">
        <v>20</v>
      </c>
      <c r="N330" s="75">
        <v>-5</v>
      </c>
      <c r="O330" s="75">
        <v>-5</v>
      </c>
      <c r="P330" s="75">
        <v>-1</v>
      </c>
      <c r="Q330" s="75">
        <v>-10</v>
      </c>
      <c r="S330" s="131"/>
      <c r="T330" s="131"/>
      <c r="U330" s="131"/>
    </row>
    <row r="331" spans="1:21" ht="13">
      <c r="A331" s="21" t="s">
        <v>335</v>
      </c>
      <c r="B331" s="36" t="s">
        <v>54</v>
      </c>
      <c r="C331" s="78">
        <v>472.42500000000001</v>
      </c>
      <c r="D331" s="254">
        <v>1.3080125242282112</v>
      </c>
      <c r="E331" s="78">
        <f>(C331-D331)</f>
        <v>471.11698747577179</v>
      </c>
      <c r="G331" s="227">
        <f t="shared" si="86"/>
        <v>0.84541015625000004</v>
      </c>
      <c r="H331" s="228">
        <f t="shared" si="87"/>
        <v>216.42500000000001</v>
      </c>
      <c r="I331" s="88"/>
      <c r="J331" s="227">
        <f t="shared" si="85"/>
        <v>0.84030073232723357</v>
      </c>
      <c r="K331" s="228">
        <f t="shared" si="88"/>
        <v>215.11698747577179</v>
      </c>
      <c r="L331" s="88"/>
      <c r="M331" s="78">
        <v>20</v>
      </c>
      <c r="N331" s="78">
        <v>256</v>
      </c>
      <c r="O331" s="78">
        <v>257</v>
      </c>
      <c r="P331" s="78">
        <v>369</v>
      </c>
      <c r="Q331" s="78">
        <v>185</v>
      </c>
      <c r="S331" s="131"/>
      <c r="T331" s="131"/>
      <c r="U331" s="131"/>
    </row>
    <row r="332" spans="1:21" ht="13">
      <c r="A332" s="21"/>
      <c r="C332" s="168"/>
      <c r="D332" s="268"/>
      <c r="E332" s="168"/>
      <c r="G332" s="210"/>
      <c r="H332" s="88"/>
      <c r="I332" s="88"/>
      <c r="J332" s="210"/>
      <c r="K332" s="88"/>
      <c r="L332" s="88"/>
      <c r="M332" s="168"/>
      <c r="N332" s="168"/>
      <c r="O332" s="168"/>
      <c r="P332" s="168"/>
      <c r="Q332" s="168"/>
      <c r="S332" s="131"/>
      <c r="T332" s="131"/>
      <c r="U332" s="131"/>
    </row>
    <row r="333" spans="1:21" ht="16" thickBot="1">
      <c r="A333" s="21"/>
      <c r="B333" s="119" t="s">
        <v>337</v>
      </c>
      <c r="C333" s="124"/>
      <c r="D333" s="269"/>
      <c r="E333" s="124"/>
      <c r="G333" s="311"/>
      <c r="H333" s="124"/>
      <c r="I333" s="124"/>
      <c r="J333" s="311"/>
      <c r="K333" s="124"/>
      <c r="L333" s="124"/>
      <c r="M333" s="124"/>
      <c r="N333" s="124"/>
      <c r="O333" s="124"/>
      <c r="P333" s="124"/>
      <c r="Q333" s="124"/>
      <c r="S333" s="131"/>
      <c r="T333" s="131"/>
      <c r="U333" s="131"/>
    </row>
    <row r="334" spans="1:21" ht="15.5">
      <c r="A334" s="21"/>
      <c r="B334" s="206"/>
      <c r="C334" s="270"/>
      <c r="D334" s="271"/>
      <c r="E334" s="270"/>
      <c r="G334" s="312"/>
      <c r="H334" s="270"/>
      <c r="I334" s="270"/>
      <c r="J334" s="312"/>
      <c r="K334" s="270"/>
      <c r="L334" s="270"/>
      <c r="M334" s="270"/>
      <c r="N334" s="270"/>
      <c r="O334" s="270"/>
      <c r="P334" s="270"/>
      <c r="Q334" s="270"/>
      <c r="S334" s="131"/>
      <c r="T334" s="131"/>
      <c r="U334" s="131"/>
    </row>
    <row r="335" spans="1:21" ht="13">
      <c r="A335" s="21"/>
      <c r="B335" s="207"/>
      <c r="C335" s="207" t="str">
        <f>C$18</f>
        <v>Stated</v>
      </c>
      <c r="D335" s="266" t="str">
        <f>D$18</f>
        <v>Specific items</v>
      </c>
      <c r="E335" s="207" t="str">
        <f>E$18</f>
        <v>Underlying</v>
      </c>
      <c r="G335" s="308" t="str">
        <f>G$18</f>
        <v>Stated vs. MEAN</v>
      </c>
      <c r="H335" s="309"/>
      <c r="I335" s="88"/>
      <c r="J335" s="308" t="str">
        <f>J$18</f>
        <v>Underlying vs. MEAN</v>
      </c>
      <c r="K335" s="309"/>
      <c r="L335" s="88"/>
      <c r="M335" s="82"/>
      <c r="N335" s="122" t="str">
        <f>N$18</f>
        <v>MEAN</v>
      </c>
      <c r="O335" s="207" t="str">
        <f>O$18</f>
        <v>MEDIAN</v>
      </c>
      <c r="P335" s="207" t="str">
        <f>P$18</f>
        <v>MAX</v>
      </c>
      <c r="Q335" s="207" t="str">
        <f>Q$18</f>
        <v>MIN</v>
      </c>
      <c r="S335" s="131"/>
      <c r="T335" s="131"/>
      <c r="U335" s="131"/>
    </row>
    <row r="336" spans="1:21" ht="13">
      <c r="A336" s="21"/>
      <c r="B336" s="121" t="str">
        <f>B$19</f>
        <v>€m</v>
      </c>
      <c r="C336" s="122" t="str">
        <f>C$19</f>
        <v>Q4-23</v>
      </c>
      <c r="D336" s="267" t="str">
        <f>D$19</f>
        <v>Q4-23</v>
      </c>
      <c r="E336" s="122" t="str">
        <f>E$19</f>
        <v>Q4-23</v>
      </c>
      <c r="G336" s="310" t="str">
        <f>G$19</f>
        <v>(%)</v>
      </c>
      <c r="H336" s="122" t="str">
        <f>H$19</f>
        <v>€m</v>
      </c>
      <c r="I336" s="88"/>
      <c r="J336" s="310" t="str">
        <f>J$19</f>
        <v>(%)</v>
      </c>
      <c r="K336" s="122" t="str">
        <f>K$19</f>
        <v>€m</v>
      </c>
      <c r="L336" s="88"/>
      <c r="M336" s="207" t="str">
        <f>M$19</f>
        <v>#</v>
      </c>
      <c r="N336" s="122" t="str">
        <f>N$19</f>
        <v>4Q23</v>
      </c>
      <c r="O336" s="122" t="str">
        <f>O$19</f>
        <v>4Q23</v>
      </c>
      <c r="P336" s="122" t="str">
        <f>P$19</f>
        <v>4Q23</v>
      </c>
      <c r="Q336" s="122" t="str">
        <f>Q$19</f>
        <v>4Q23</v>
      </c>
      <c r="S336" s="131"/>
      <c r="T336" s="131"/>
      <c r="U336" s="131"/>
    </row>
    <row r="337" spans="1:21" ht="13">
      <c r="A337" s="21"/>
      <c r="B337" s="26"/>
      <c r="C337" s="88"/>
      <c r="D337" s="21"/>
      <c r="E337" s="88"/>
      <c r="G337" s="210"/>
      <c r="H337" s="88"/>
      <c r="I337" s="88"/>
      <c r="J337" s="210"/>
      <c r="K337" s="88"/>
      <c r="L337" s="88"/>
      <c r="M337" s="88"/>
      <c r="N337" s="88"/>
      <c r="O337" s="88"/>
      <c r="P337" s="88"/>
      <c r="Q337" s="88"/>
      <c r="S337" s="131"/>
      <c r="T337" s="131"/>
      <c r="U337" s="131"/>
    </row>
    <row r="338" spans="1:21" ht="13">
      <c r="A338" s="108" t="s">
        <v>338</v>
      </c>
      <c r="B338" s="39" t="s">
        <v>26</v>
      </c>
      <c r="C338" s="92">
        <v>598.20000000000005</v>
      </c>
      <c r="D338" s="215">
        <v>6.0157723941399963</v>
      </c>
      <c r="E338" s="152">
        <f t="shared" si="84"/>
        <v>592.18422760586009</v>
      </c>
      <c r="G338" s="282">
        <f>IF(ISERROR(C338/N338-1),IF($B$2="FR","ns","n.m."),IF(C338/N338-1&gt;100%,"x "&amp;(ROUND(C338/N338,1)),IF(C338/N338-1&lt;-100%,IF($B$2="FR","ns","n.m."),C338/N338-1)))</f>
        <v>-3.0470016207455375E-2</v>
      </c>
      <c r="H338" s="283">
        <f>IFERROR(($C:$C-$N:$N),"N/A")</f>
        <v>-18.799999999999955</v>
      </c>
      <c r="I338" s="250"/>
      <c r="J338" s="284">
        <f>IF(ISERROR((C338-D338)/N338-1),IF($B$2="FR","ns","n.m."),IF((C338-D338)/N338-1&gt;100%,"x "&amp;(ROUND((C338-D338)/N338,1)),IF((C338-D338)/N338-1&lt;-100%,IF($B$2="FR","ns","n.m."),(C338-D338)/N338-1)))</f>
        <v>-4.0220052502657921E-2</v>
      </c>
      <c r="K338" s="283">
        <f>IFERROR(($C:$C-$D:$D-$N:$N),"N/A")</f>
        <v>-24.815772394139913</v>
      </c>
      <c r="L338" s="250"/>
      <c r="M338" s="285">
        <v>20</v>
      </c>
      <c r="N338" s="152">
        <v>617</v>
      </c>
      <c r="O338" s="152">
        <v>611</v>
      </c>
      <c r="P338" s="152">
        <v>725</v>
      </c>
      <c r="Q338" s="152">
        <v>551</v>
      </c>
      <c r="S338" s="181"/>
      <c r="T338" s="243"/>
      <c r="U338" s="181"/>
    </row>
    <row r="339" spans="1:21" ht="13">
      <c r="A339" s="110" t="s">
        <v>339</v>
      </c>
      <c r="B339" s="41" t="s">
        <v>340</v>
      </c>
      <c r="C339" s="154">
        <v>6.0157723941399963</v>
      </c>
      <c r="D339" s="154">
        <v>6.0157723941399963</v>
      </c>
      <c r="E339" s="154">
        <f t="shared" si="84"/>
        <v>0</v>
      </c>
      <c r="G339" s="286" t="str">
        <f t="shared" ref="G339:G353" si="89">IF(ISERROR(C339/N339-1),IF($B$2="FR","ns","n.m."),IF(C339/N339-1&gt;100%,"x "&amp;(ROUND(C339/N339,1)),IF(C339/N339-1&lt;-100%,IF($B$2="FR","ns","n.m."),C339/N339-1)))</f>
        <v>n.m.</v>
      </c>
      <c r="H339" s="287">
        <f>IFERROR(($C:$C-$N:$N),"N/A")</f>
        <v>6.0157723941399963</v>
      </c>
      <c r="I339" s="108"/>
      <c r="J339" s="286" t="str">
        <f>IF(ISERROR((C339-D339)/N339-1),IF($B$2="FR","ns","n.m."),IF((C339-D339)/N339-1&gt;100%,"x "&amp;(ROUND((C339-D339)/N339,1)),IF((C339-D339)/N339-1&lt;-100%,IF($B$2="FR","ns","n.m."),(C339-D339)/N339-1)))</f>
        <v>n.m.</v>
      </c>
      <c r="K339" s="287">
        <f>IFERROR(($C:$C-$D:$D-$N:$N),"N/A")</f>
        <v>0</v>
      </c>
      <c r="L339" s="108"/>
      <c r="M339" s="288"/>
      <c r="N339" s="187"/>
      <c r="O339" s="187"/>
      <c r="P339" s="187"/>
      <c r="Q339" s="187"/>
      <c r="S339" s="182"/>
      <c r="T339" s="187"/>
      <c r="U339" s="181"/>
    </row>
    <row r="340" spans="1:21" ht="13">
      <c r="A340" s="21" t="s">
        <v>341</v>
      </c>
      <c r="B340" s="29" t="s">
        <v>28</v>
      </c>
      <c r="C340" s="75">
        <v>-480.12400000000002</v>
      </c>
      <c r="D340" s="245">
        <v>0</v>
      </c>
      <c r="E340" s="95">
        <f>(C340-D340-D341)</f>
        <v>-480.12400000000002</v>
      </c>
      <c r="G340" s="223">
        <f>IF(ISERROR(C340/N340-1),IF($B$2="FR","ns","n.m."),IF(C340/N340-1&gt;100%,"x "&amp;(ROUND(C340/N340,1)),IF(C340/N340-1&lt;-100%,IF($B$2="FR","ns","n.m."),C340/N340-1)))</f>
        <v>-1.821205821205818E-3</v>
      </c>
      <c r="H340" s="224">
        <f>IFERROR(($C:$C-$N:$N),"N/A")</f>
        <v>0.87599999999997635</v>
      </c>
      <c r="I340" s="88"/>
      <c r="J340" s="223">
        <f>IF(ISERROR(E340/N340-1),IF($B$2="FR","ns","n.m."),IF(E340/N340-1&gt;100%,"x "&amp;(ROUND(E340/N340,1)),IF(E340/N340-1&lt;-100%,IF(B2="FR","ns","n.m."),E340/N340-1)))</f>
        <v>-1.821205821205818E-3</v>
      </c>
      <c r="K340" s="224">
        <f>IFERROR(($E:$E-$N:$N),"N/A")</f>
        <v>0.87599999999997635</v>
      </c>
      <c r="L340" s="88"/>
      <c r="M340" s="290">
        <v>20</v>
      </c>
      <c r="N340" s="75">
        <v>-481</v>
      </c>
      <c r="O340" s="75">
        <v>-476</v>
      </c>
      <c r="P340" s="75">
        <v>-441</v>
      </c>
      <c r="Q340" s="75">
        <v>-526</v>
      </c>
      <c r="S340" s="131"/>
      <c r="T340" s="131"/>
      <c r="U340" s="131"/>
    </row>
    <row r="341" spans="1:21" ht="13">
      <c r="A341" s="196" t="s">
        <v>342</v>
      </c>
      <c r="B341" s="31" t="s">
        <v>30</v>
      </c>
      <c r="C341" s="99">
        <v>0</v>
      </c>
      <c r="D341" s="99">
        <v>0</v>
      </c>
      <c r="E341" s="99">
        <f>(C341-D341)</f>
        <v>0</v>
      </c>
      <c r="G341" s="225"/>
      <c r="H341" s="226"/>
      <c r="I341" s="21"/>
      <c r="J341" s="225"/>
      <c r="K341" s="226"/>
      <c r="L341" s="21"/>
      <c r="M341" s="233"/>
      <c r="N341" s="176"/>
      <c r="O341" s="176"/>
      <c r="P341" s="176"/>
      <c r="Q341" s="176"/>
      <c r="S341" s="241"/>
      <c r="T341" s="242"/>
      <c r="U341" s="241"/>
    </row>
    <row r="342" spans="1:21" ht="13">
      <c r="A342" s="21" t="s">
        <v>343</v>
      </c>
      <c r="B342" s="28" t="s">
        <v>32</v>
      </c>
      <c r="C342" s="77">
        <v>118.07599999999999</v>
      </c>
      <c r="D342" s="253">
        <v>6.0157723941399963</v>
      </c>
      <c r="E342" s="77">
        <f t="shared" si="84"/>
        <v>112.06022760585999</v>
      </c>
      <c r="G342" s="221">
        <f t="shared" si="89"/>
        <v>-0.13179411764705884</v>
      </c>
      <c r="H342" s="222">
        <f>IFERROR(($C:$C-$N:$N),"N/A")</f>
        <v>-17.924000000000007</v>
      </c>
      <c r="I342" s="88"/>
      <c r="J342" s="221">
        <f t="shared" ref="J342:J353" si="90">IF(ISERROR((C342-D342)/N342-1),IF($B$2="FR","ns","n.m."),IF((C342-D342)/N342-1&gt;100%,"x "&amp;(ROUND((C342-D342)/N342,1)),IF((C342-D342)/N342-1&lt;-100%,IF($B$2="FR","ns","n.m."),(C342-D342)/N342-1)))</f>
        <v>-0.17602773819220596</v>
      </c>
      <c r="K342" s="222">
        <f>IFERROR(($C:$C-$D:$D-$N:$N),"N/A")</f>
        <v>-23.939772394140007</v>
      </c>
      <c r="L342" s="88"/>
      <c r="M342" s="77">
        <v>20</v>
      </c>
      <c r="N342" s="77">
        <v>136</v>
      </c>
      <c r="O342" s="77">
        <v>134</v>
      </c>
      <c r="P342" s="77">
        <v>200</v>
      </c>
      <c r="Q342" s="77">
        <v>92</v>
      </c>
      <c r="S342" s="131"/>
      <c r="T342" s="131"/>
      <c r="U342" s="131"/>
    </row>
    <row r="343" spans="1:21" ht="13">
      <c r="A343" s="21" t="s">
        <v>344</v>
      </c>
      <c r="B343" s="29" t="s">
        <v>34</v>
      </c>
      <c r="C343" s="75">
        <v>-30.902999999999999</v>
      </c>
      <c r="D343" s="245">
        <v>0</v>
      </c>
      <c r="E343" s="75">
        <f>(C343-D343)</f>
        <v>-30.902999999999999</v>
      </c>
      <c r="G343" s="223" t="str">
        <f t="shared" si="89"/>
        <v>x 5.2</v>
      </c>
      <c r="H343" s="224">
        <f>IFERROR(($C:$C-$N:$N),"N/A")</f>
        <v>-24.902999999999999</v>
      </c>
      <c r="I343" s="88"/>
      <c r="J343" s="223" t="str">
        <f t="shared" si="90"/>
        <v>x 5.2</v>
      </c>
      <c r="K343" s="224">
        <f>IFERROR(($C:$C-$D:$D-$N:$N),"N/A")</f>
        <v>-24.902999999999999</v>
      </c>
      <c r="L343" s="88"/>
      <c r="M343" s="290">
        <v>20</v>
      </c>
      <c r="N343" s="75">
        <v>-6</v>
      </c>
      <c r="O343" s="75">
        <v>-5</v>
      </c>
      <c r="P343" s="75">
        <v>29</v>
      </c>
      <c r="Q343" s="75">
        <v>-44</v>
      </c>
      <c r="S343" s="131"/>
      <c r="T343" s="131"/>
      <c r="U343" s="131"/>
    </row>
    <row r="344" spans="1:21" ht="13">
      <c r="A344" s="196" t="s">
        <v>345</v>
      </c>
      <c r="B344" s="31" t="s">
        <v>36</v>
      </c>
      <c r="C344" s="99">
        <v>0</v>
      </c>
      <c r="D344" s="99">
        <v>0</v>
      </c>
      <c r="E344" s="99">
        <f>(C344-D344)</f>
        <v>0</v>
      </c>
      <c r="G344" s="225"/>
      <c r="H344" s="226"/>
      <c r="I344" s="21"/>
      <c r="J344" s="225"/>
      <c r="K344" s="226"/>
      <c r="L344" s="21"/>
      <c r="M344" s="233"/>
      <c r="N344" s="176"/>
      <c r="O344" s="176"/>
      <c r="P344" s="176"/>
      <c r="Q344" s="176"/>
      <c r="S344" s="241"/>
      <c r="T344" s="242"/>
      <c r="U344" s="241"/>
    </row>
    <row r="345" spans="1:21" ht="13">
      <c r="A345" s="21" t="s">
        <v>346</v>
      </c>
      <c r="B345" s="29" t="s">
        <v>38</v>
      </c>
      <c r="C345" s="75">
        <v>0</v>
      </c>
      <c r="D345" s="245">
        <v>0</v>
      </c>
      <c r="E345" s="75">
        <f t="shared" si="84"/>
        <v>0</v>
      </c>
      <c r="G345" s="223" t="str">
        <f t="shared" si="89"/>
        <v>n.m.</v>
      </c>
      <c r="H345" s="224">
        <f t="shared" ref="H345:H353" si="91">IFERROR(($C:$C-$N:$N),"N/A")</f>
        <v>0</v>
      </c>
      <c r="I345" s="88"/>
      <c r="J345" s="223" t="str">
        <f t="shared" si="90"/>
        <v>n.m.</v>
      </c>
      <c r="K345" s="224">
        <f t="shared" ref="K345:K353" si="92">IFERROR(($C:$C-$D:$D-$N:$N),"N/A")</f>
        <v>0</v>
      </c>
      <c r="L345" s="88"/>
      <c r="M345" s="75">
        <v>20</v>
      </c>
      <c r="N345" s="75">
        <v>0</v>
      </c>
      <c r="O345" s="75">
        <v>0</v>
      </c>
      <c r="P345" s="75">
        <v>0</v>
      </c>
      <c r="Q345" s="75">
        <v>0</v>
      </c>
      <c r="S345" s="131"/>
      <c r="T345" s="131"/>
      <c r="U345" s="131"/>
    </row>
    <row r="346" spans="1:21" ht="13">
      <c r="A346" s="21" t="s">
        <v>347</v>
      </c>
      <c r="B346" s="29" t="s">
        <v>40</v>
      </c>
      <c r="C346" s="75">
        <v>0</v>
      </c>
      <c r="D346" s="245">
        <v>0</v>
      </c>
      <c r="E346" s="75">
        <f t="shared" si="84"/>
        <v>0</v>
      </c>
      <c r="G346" s="223" t="str">
        <f t="shared" si="89"/>
        <v>n.m.</v>
      </c>
      <c r="H346" s="224">
        <f t="shared" si="91"/>
        <v>0</v>
      </c>
      <c r="I346" s="88"/>
      <c r="J346" s="223" t="str">
        <f t="shared" si="90"/>
        <v>n.m.</v>
      </c>
      <c r="K346" s="224">
        <f t="shared" si="92"/>
        <v>0</v>
      </c>
      <c r="L346" s="88"/>
      <c r="M346" s="75">
        <v>20</v>
      </c>
      <c r="N346" s="75">
        <v>0</v>
      </c>
      <c r="O346" s="75">
        <v>0</v>
      </c>
      <c r="P346" s="75">
        <v>0</v>
      </c>
      <c r="Q346" s="75">
        <v>0</v>
      </c>
      <c r="S346" s="131"/>
      <c r="T346" s="131"/>
      <c r="U346" s="131"/>
    </row>
    <row r="347" spans="1:21" ht="13">
      <c r="A347" s="21" t="s">
        <v>348</v>
      </c>
      <c r="B347" s="29" t="s">
        <v>42</v>
      </c>
      <c r="C347" s="75">
        <v>0</v>
      </c>
      <c r="D347" s="245">
        <v>0</v>
      </c>
      <c r="E347" s="75">
        <f t="shared" si="84"/>
        <v>0</v>
      </c>
      <c r="G347" s="223" t="str">
        <f t="shared" si="89"/>
        <v>n.m.</v>
      </c>
      <c r="H347" s="224">
        <f t="shared" si="91"/>
        <v>0</v>
      </c>
      <c r="I347" s="88"/>
      <c r="J347" s="223" t="str">
        <f t="shared" si="90"/>
        <v>n.m.</v>
      </c>
      <c r="K347" s="224">
        <f t="shared" si="92"/>
        <v>0</v>
      </c>
      <c r="L347" s="88"/>
      <c r="M347" s="75">
        <v>18</v>
      </c>
      <c r="N347" s="75">
        <v>0</v>
      </c>
      <c r="O347" s="75">
        <v>0</v>
      </c>
      <c r="P347" s="75">
        <v>0</v>
      </c>
      <c r="Q347" s="75">
        <v>0</v>
      </c>
      <c r="S347" s="131"/>
      <c r="T347" s="131"/>
      <c r="U347" s="131"/>
    </row>
    <row r="348" spans="1:21" ht="13">
      <c r="A348" s="21" t="s">
        <v>349</v>
      </c>
      <c r="B348" s="28" t="s">
        <v>44</v>
      </c>
      <c r="C348" s="77">
        <v>87.173000000000002</v>
      </c>
      <c r="D348" s="253">
        <v>6.0157723941399963</v>
      </c>
      <c r="E348" s="77">
        <f t="shared" si="84"/>
        <v>81.157227605860001</v>
      </c>
      <c r="G348" s="221">
        <f t="shared" si="89"/>
        <v>-0.32943846153846157</v>
      </c>
      <c r="H348" s="222">
        <f t="shared" si="91"/>
        <v>-42.826999999999998</v>
      </c>
      <c r="I348" s="88"/>
      <c r="J348" s="221">
        <f t="shared" si="90"/>
        <v>-0.37571363380107692</v>
      </c>
      <c r="K348" s="222">
        <f t="shared" si="92"/>
        <v>-48.842772394139999</v>
      </c>
      <c r="L348" s="88"/>
      <c r="M348" s="77">
        <v>20</v>
      </c>
      <c r="N348" s="77">
        <v>130</v>
      </c>
      <c r="O348" s="77">
        <v>135</v>
      </c>
      <c r="P348" s="77">
        <v>190</v>
      </c>
      <c r="Q348" s="77">
        <v>54</v>
      </c>
      <c r="S348" s="131"/>
      <c r="T348" s="131"/>
      <c r="U348" s="131"/>
    </row>
    <row r="349" spans="1:21" ht="13">
      <c r="A349" s="21" t="s">
        <v>350</v>
      </c>
      <c r="B349" s="29" t="s">
        <v>46</v>
      </c>
      <c r="C349" s="75">
        <v>-88.866</v>
      </c>
      <c r="D349" s="245">
        <v>-1.5544250847594001</v>
      </c>
      <c r="E349" s="75">
        <f t="shared" si="84"/>
        <v>-87.311574915240598</v>
      </c>
      <c r="G349" s="223" t="str">
        <f t="shared" si="89"/>
        <v>x 2.4</v>
      </c>
      <c r="H349" s="224">
        <f t="shared" si="91"/>
        <v>-51.866</v>
      </c>
      <c r="I349" s="88"/>
      <c r="J349" s="223" t="str">
        <f t="shared" si="90"/>
        <v>x 2.4</v>
      </c>
      <c r="K349" s="224">
        <f t="shared" si="92"/>
        <v>-50.311574915240598</v>
      </c>
      <c r="L349" s="88"/>
      <c r="M349" s="75">
        <v>20</v>
      </c>
      <c r="N349" s="75">
        <v>-37</v>
      </c>
      <c r="O349" s="75">
        <v>-39</v>
      </c>
      <c r="P349" s="75">
        <v>-8</v>
      </c>
      <c r="Q349" s="75">
        <v>-56</v>
      </c>
      <c r="S349" s="131"/>
      <c r="T349" s="131"/>
      <c r="U349" s="131"/>
    </row>
    <row r="350" spans="1:21" ht="13">
      <c r="A350" s="21" t="s">
        <v>351</v>
      </c>
      <c r="B350" s="29" t="s">
        <v>48</v>
      </c>
      <c r="C350" s="75">
        <v>0</v>
      </c>
      <c r="D350" s="245">
        <v>0</v>
      </c>
      <c r="E350" s="75">
        <f t="shared" si="84"/>
        <v>0</v>
      </c>
      <c r="G350" s="223" t="str">
        <f t="shared" si="89"/>
        <v>n.m.</v>
      </c>
      <c r="H350" s="224">
        <f t="shared" si="91"/>
        <v>0</v>
      </c>
      <c r="I350" s="88"/>
      <c r="J350" s="223" t="str">
        <f t="shared" si="90"/>
        <v>n.m.</v>
      </c>
      <c r="K350" s="224">
        <f t="shared" si="92"/>
        <v>0</v>
      </c>
      <c r="L350" s="88"/>
      <c r="M350" s="75">
        <v>19</v>
      </c>
      <c r="N350" s="75">
        <v>0</v>
      </c>
      <c r="O350" s="75">
        <v>0</v>
      </c>
      <c r="P350" s="75">
        <v>1</v>
      </c>
      <c r="Q350" s="75">
        <v>0</v>
      </c>
      <c r="S350" s="131"/>
      <c r="T350" s="131"/>
      <c r="U350" s="131"/>
    </row>
    <row r="351" spans="1:21" ht="13">
      <c r="A351" s="21" t="s">
        <v>352</v>
      </c>
      <c r="B351" s="28" t="s">
        <v>50</v>
      </c>
      <c r="C351" s="77">
        <v>-1.6930000000000001</v>
      </c>
      <c r="D351" s="253">
        <v>4.4613473093805958</v>
      </c>
      <c r="E351" s="77">
        <f t="shared" si="84"/>
        <v>-6.1543473093805954</v>
      </c>
      <c r="G351" s="221" t="str">
        <f t="shared" si="89"/>
        <v>n.m.</v>
      </c>
      <c r="H351" s="222">
        <f t="shared" si="91"/>
        <v>-94.692999999999998</v>
      </c>
      <c r="I351" s="88"/>
      <c r="J351" s="221" t="str">
        <f t="shared" si="90"/>
        <v>n.m.</v>
      </c>
      <c r="K351" s="222">
        <f t="shared" si="92"/>
        <v>-99.154347309380597</v>
      </c>
      <c r="L351" s="88"/>
      <c r="M351" s="77">
        <v>20</v>
      </c>
      <c r="N351" s="77">
        <v>93</v>
      </c>
      <c r="O351" s="77">
        <v>94</v>
      </c>
      <c r="P351" s="77">
        <v>137</v>
      </c>
      <c r="Q351" s="77">
        <v>35</v>
      </c>
      <c r="S351" s="131"/>
      <c r="T351" s="131"/>
      <c r="U351" s="131"/>
    </row>
    <row r="352" spans="1:21" ht="13">
      <c r="A352" s="21" t="s">
        <v>353</v>
      </c>
      <c r="B352" s="29" t="s">
        <v>52</v>
      </c>
      <c r="C352" s="75">
        <v>-0.73299999999999998</v>
      </c>
      <c r="D352" s="245">
        <v>-9.9653059210000033E-2</v>
      </c>
      <c r="E352" s="75">
        <f t="shared" si="84"/>
        <v>-0.63334694078999998</v>
      </c>
      <c r="G352" s="223">
        <f t="shared" si="89"/>
        <v>-0.75566666666666671</v>
      </c>
      <c r="H352" s="224">
        <f t="shared" si="91"/>
        <v>2.2669999999999999</v>
      </c>
      <c r="I352" s="88"/>
      <c r="J352" s="223">
        <f t="shared" si="90"/>
        <v>-0.78888435307000004</v>
      </c>
      <c r="K352" s="224">
        <f t="shared" si="92"/>
        <v>2.3666530592099999</v>
      </c>
      <c r="L352" s="88"/>
      <c r="M352" s="75">
        <v>20</v>
      </c>
      <c r="N352" s="75">
        <v>-3</v>
      </c>
      <c r="O352" s="75">
        <v>-3</v>
      </c>
      <c r="P352" s="75">
        <v>1</v>
      </c>
      <c r="Q352" s="75">
        <v>-4</v>
      </c>
      <c r="S352" s="131"/>
      <c r="T352" s="131"/>
      <c r="U352" s="131"/>
    </row>
    <row r="353" spans="1:21" ht="13">
      <c r="A353" s="21" t="s">
        <v>354</v>
      </c>
      <c r="B353" s="36" t="s">
        <v>54</v>
      </c>
      <c r="C353" s="78">
        <v>-2.4260000000000002</v>
      </c>
      <c r="D353" s="254">
        <v>4.3616942501705953</v>
      </c>
      <c r="E353" s="78">
        <f>(C353-D353)</f>
        <v>-6.7876942501705955</v>
      </c>
      <c r="G353" s="227" t="str">
        <f t="shared" si="89"/>
        <v>n.m.</v>
      </c>
      <c r="H353" s="228">
        <f t="shared" si="91"/>
        <v>-92.426000000000002</v>
      </c>
      <c r="I353" s="88"/>
      <c r="J353" s="227" t="str">
        <f t="shared" si="90"/>
        <v>n.m.</v>
      </c>
      <c r="K353" s="228">
        <f t="shared" si="92"/>
        <v>-96.787694250170603</v>
      </c>
      <c r="L353" s="88"/>
      <c r="M353" s="78">
        <v>20</v>
      </c>
      <c r="N353" s="78">
        <v>90</v>
      </c>
      <c r="O353" s="78">
        <v>92</v>
      </c>
      <c r="P353" s="78">
        <v>134</v>
      </c>
      <c r="Q353" s="78">
        <v>34</v>
      </c>
      <c r="S353" s="131"/>
      <c r="T353" s="131"/>
      <c r="U353" s="131"/>
    </row>
    <row r="354" spans="1:21" ht="13">
      <c r="A354" s="21"/>
      <c r="B354" s="21"/>
      <c r="C354" s="101"/>
      <c r="D354" s="67"/>
      <c r="E354" s="101"/>
      <c r="G354" s="210"/>
      <c r="H354" s="88"/>
      <c r="I354" s="88"/>
      <c r="J354" s="210"/>
      <c r="K354" s="88"/>
      <c r="L354" s="88"/>
      <c r="M354" s="101"/>
      <c r="N354" s="101"/>
      <c r="O354" s="101"/>
      <c r="P354" s="101"/>
      <c r="Q354" s="101"/>
      <c r="S354" s="131"/>
      <c r="T354" s="131"/>
      <c r="U354" s="131"/>
    </row>
    <row r="355" spans="1:21" ht="16" thickBot="1">
      <c r="A355" s="21"/>
      <c r="B355" s="102" t="s">
        <v>407</v>
      </c>
      <c r="C355" s="103"/>
      <c r="D355" s="249"/>
      <c r="E355" s="103"/>
      <c r="G355" s="277"/>
      <c r="H355" s="103"/>
      <c r="I355" s="103"/>
      <c r="J355" s="277"/>
      <c r="K355" s="103"/>
      <c r="L355" s="103"/>
      <c r="M355" s="103"/>
      <c r="N355" s="103"/>
      <c r="O355" s="103"/>
      <c r="P355" s="103"/>
      <c r="Q355" s="103"/>
      <c r="S355" s="131"/>
      <c r="T355" s="131"/>
      <c r="U355" s="131"/>
    </row>
    <row r="356" spans="1:21" ht="15.5">
      <c r="A356" s="21"/>
      <c r="B356" s="200"/>
      <c r="C356" s="250"/>
      <c r="D356" s="108"/>
      <c r="E356" s="250"/>
      <c r="G356" s="278"/>
      <c r="H356" s="250"/>
      <c r="I356" s="250"/>
      <c r="J356" s="278"/>
      <c r="K356" s="250"/>
      <c r="L356" s="250"/>
      <c r="M356" s="250"/>
      <c r="N356" s="250"/>
      <c r="O356" s="250"/>
      <c r="P356" s="250"/>
      <c r="Q356" s="250"/>
      <c r="S356" s="131"/>
      <c r="T356" s="131"/>
      <c r="U356" s="131"/>
    </row>
    <row r="357" spans="1:21" ht="13">
      <c r="A357" s="21"/>
      <c r="B357" s="201"/>
      <c r="C357" s="201" t="str">
        <f>C$18</f>
        <v>Stated</v>
      </c>
      <c r="D357" s="251" t="str">
        <f>D$18</f>
        <v>Specific items</v>
      </c>
      <c r="E357" s="201" t="str">
        <f>E$18</f>
        <v>Underlying</v>
      </c>
      <c r="G357" s="279" t="str">
        <f>G$18</f>
        <v>Stated vs. MEAN</v>
      </c>
      <c r="H357" s="280"/>
      <c r="I357" s="88"/>
      <c r="J357" s="279" t="str">
        <f>J$18</f>
        <v>Underlying vs. MEAN</v>
      </c>
      <c r="K357" s="280"/>
      <c r="L357" s="88"/>
      <c r="M357" s="203"/>
      <c r="N357" s="105" t="str">
        <f>N$18</f>
        <v>MEAN</v>
      </c>
      <c r="O357" s="201" t="str">
        <f>O$18</f>
        <v>MEDIAN</v>
      </c>
      <c r="P357" s="201" t="str">
        <f>P$18</f>
        <v>MAX</v>
      </c>
      <c r="Q357" s="201" t="str">
        <f>Q$18</f>
        <v>MIN</v>
      </c>
      <c r="S357" s="131"/>
      <c r="T357" s="131"/>
      <c r="U357" s="131"/>
    </row>
    <row r="358" spans="1:21" ht="13">
      <c r="A358" s="21"/>
      <c r="B358" s="104" t="str">
        <f>B$19</f>
        <v>€m</v>
      </c>
      <c r="C358" s="105" t="str">
        <f>C$19</f>
        <v>Q4-23</v>
      </c>
      <c r="D358" s="252" t="str">
        <f>D$19</f>
        <v>Q4-23</v>
      </c>
      <c r="E358" s="105" t="str">
        <f>E$19</f>
        <v>Q4-23</v>
      </c>
      <c r="G358" s="281" t="str">
        <f>G$19</f>
        <v>(%)</v>
      </c>
      <c r="H358" s="105" t="str">
        <f>H$19</f>
        <v>€m</v>
      </c>
      <c r="I358" s="88"/>
      <c r="J358" s="281" t="str">
        <f>J$19</f>
        <v>(%)</v>
      </c>
      <c r="K358" s="105" t="str">
        <f>K$19</f>
        <v>€m</v>
      </c>
      <c r="L358" s="88"/>
      <c r="M358" s="201" t="str">
        <f>M$19</f>
        <v>#</v>
      </c>
      <c r="N358" s="105" t="str">
        <f>N$19</f>
        <v>4Q23</v>
      </c>
      <c r="O358" s="105" t="str">
        <f>O$19</f>
        <v>4Q23</v>
      </c>
      <c r="P358" s="105" t="str">
        <f>P$19</f>
        <v>4Q23</v>
      </c>
      <c r="Q358" s="105" t="str">
        <f>Q$19</f>
        <v>4Q23</v>
      </c>
      <c r="S358" s="131"/>
      <c r="T358" s="131"/>
      <c r="U358" s="131"/>
    </row>
    <row r="359" spans="1:21" ht="13">
      <c r="A359" s="21"/>
      <c r="B359" s="26"/>
      <c r="C359" s="88"/>
      <c r="D359" s="21"/>
      <c r="E359" s="88"/>
      <c r="G359" s="210"/>
      <c r="H359" s="88"/>
      <c r="I359" s="88"/>
      <c r="J359" s="210"/>
      <c r="K359" s="88"/>
      <c r="L359" s="88"/>
      <c r="M359" s="88"/>
      <c r="N359" s="88"/>
      <c r="O359" s="88"/>
      <c r="P359" s="88"/>
      <c r="Q359" s="88"/>
      <c r="S359" s="131"/>
      <c r="T359" s="131"/>
      <c r="U359" s="131"/>
    </row>
    <row r="360" spans="1:21" ht="13">
      <c r="A360" s="21" t="s">
        <v>357</v>
      </c>
      <c r="B360" s="28" t="s">
        <v>26</v>
      </c>
      <c r="C360" s="92">
        <v>474.72280996515002</v>
      </c>
      <c r="D360" s="215">
        <v>0</v>
      </c>
      <c r="E360" s="77">
        <f t="shared" ref="E360:E373" si="93">(C360-D360)</f>
        <v>474.72280996515002</v>
      </c>
      <c r="G360" s="221">
        <f t="shared" ref="G360:G373" si="94">IF(ISERROR(C360/N360-1),IF($B$2="FR","ns","n.m."),IF(C360/N360-1&gt;100%,"x "&amp;(ROUND(C360/N360,1)),IF(C360/N360-1&lt;-100%,IF($B$2="FR","ns","n.m."),C360/N360-1)))</f>
        <v>5.0271703462721362E-2</v>
      </c>
      <c r="H360" s="222">
        <f>IFERROR(($C:$C-$N:$N),"N/A")</f>
        <v>22.72280996515002</v>
      </c>
      <c r="I360" s="88"/>
      <c r="J360" s="221">
        <f t="shared" ref="J360:J373" si="95">IF(ISERROR((C360-D360)/N360-1),IF($B$2="FR","ns","n.m."),IF((C360-D360)/N360-1&gt;100%,"x "&amp;(ROUND((C360-D360)/N360,1)),IF((C360-D360)/N360-1&lt;-100%,IF($B$2="FR","ns","n.m."),(C360-D360)/N360-1)))</f>
        <v>5.0271703462721362E-2</v>
      </c>
      <c r="K360" s="222">
        <f>IFERROR(($C:$C-$D:$D-$N:$N),"N/A")</f>
        <v>22.72280996515002</v>
      </c>
      <c r="L360" s="88"/>
      <c r="M360" s="77">
        <v>20</v>
      </c>
      <c r="N360" s="77">
        <v>452</v>
      </c>
      <c r="O360" s="77">
        <v>468</v>
      </c>
      <c r="P360" s="77">
        <v>482</v>
      </c>
      <c r="Q360" s="77">
        <v>366</v>
      </c>
      <c r="S360" s="131"/>
      <c r="T360" s="131"/>
      <c r="U360" s="131"/>
    </row>
    <row r="361" spans="1:21" ht="13">
      <c r="A361" s="21" t="s">
        <v>358</v>
      </c>
      <c r="B361" s="29" t="s">
        <v>28</v>
      </c>
      <c r="C361" s="75">
        <v>-360.39744018551397</v>
      </c>
      <c r="D361" s="245">
        <v>0</v>
      </c>
      <c r="E361" s="95">
        <f>(C361-D361-D362)</f>
        <v>-360.39744018551397</v>
      </c>
      <c r="G361" s="223">
        <f t="shared" si="94"/>
        <v>0.14776254836150948</v>
      </c>
      <c r="H361" s="224">
        <f>IFERROR(($C:$C-$N:$N),"N/A")</f>
        <v>-46.397440185513972</v>
      </c>
      <c r="I361" s="88"/>
      <c r="J361" s="223">
        <f>IF(ISERROR(E361/N361-1),IF($B$2="FR","ns","n.m."),IF(E361/N361-1&gt;100%,"x "&amp;(ROUND(E361/N361,1)),IF(E361/N361-1&lt;-100%,IF(B2="FR","ns","n.m."),E361/N361-1)))</f>
        <v>0.14776254836150948</v>
      </c>
      <c r="K361" s="224">
        <f>IFERROR(($E:$E-$N:$N),"N/A")</f>
        <v>-46.397440185513972</v>
      </c>
      <c r="L361" s="88"/>
      <c r="M361" s="290">
        <v>20</v>
      </c>
      <c r="N361" s="75">
        <v>-314</v>
      </c>
      <c r="O361" s="75">
        <v>-321</v>
      </c>
      <c r="P361" s="75">
        <v>-254</v>
      </c>
      <c r="Q361" s="75">
        <v>-360</v>
      </c>
      <c r="S361" s="131"/>
      <c r="T361" s="131"/>
      <c r="U361" s="131"/>
    </row>
    <row r="362" spans="1:21" ht="13">
      <c r="A362" s="196" t="s">
        <v>359</v>
      </c>
      <c r="B362" s="31" t="s">
        <v>30</v>
      </c>
      <c r="C362" s="99">
        <v>0</v>
      </c>
      <c r="D362" s="99">
        <v>0</v>
      </c>
      <c r="E362" s="99">
        <f t="shared" si="93"/>
        <v>0</v>
      </c>
      <c r="G362" s="225"/>
      <c r="H362" s="226"/>
      <c r="I362" s="21"/>
      <c r="J362" s="225"/>
      <c r="K362" s="226"/>
      <c r="L362" s="21"/>
      <c r="M362" s="233"/>
      <c r="N362" s="176"/>
      <c r="O362" s="176"/>
      <c r="P362" s="176"/>
      <c r="Q362" s="176"/>
      <c r="S362" s="241"/>
      <c r="T362" s="242"/>
      <c r="U362" s="241"/>
    </row>
    <row r="363" spans="1:21" ht="13">
      <c r="A363" s="21" t="s">
        <v>360</v>
      </c>
      <c r="B363" s="28" t="s">
        <v>32</v>
      </c>
      <c r="C363" s="77">
        <v>114.325369779635</v>
      </c>
      <c r="D363" s="253">
        <v>0</v>
      </c>
      <c r="E363" s="77">
        <f t="shared" si="93"/>
        <v>114.325369779635</v>
      </c>
      <c r="G363" s="221">
        <f t="shared" si="94"/>
        <v>-0.17155529145192028</v>
      </c>
      <c r="H363" s="222">
        <f t="shared" ref="H363:H373" si="96">IFERROR(($C:$C-$N:$N),"N/A")</f>
        <v>-23.674630220365003</v>
      </c>
      <c r="I363" s="88"/>
      <c r="J363" s="221">
        <f t="shared" si="95"/>
        <v>-0.17155529145192028</v>
      </c>
      <c r="K363" s="222">
        <f t="shared" ref="K363:K373" si="97">IFERROR(($C:$C-$D:$D-$N:$N),"N/A")</f>
        <v>-23.674630220365003</v>
      </c>
      <c r="L363" s="88"/>
      <c r="M363" s="77">
        <v>20</v>
      </c>
      <c r="N363" s="77">
        <v>138</v>
      </c>
      <c r="O363" s="77">
        <v>139</v>
      </c>
      <c r="P363" s="77">
        <v>221</v>
      </c>
      <c r="Q363" s="77">
        <v>81</v>
      </c>
      <c r="S363" s="131"/>
      <c r="T363" s="131"/>
      <c r="U363" s="131"/>
    </row>
    <row r="364" spans="1:21" ht="13">
      <c r="A364" s="21" t="s">
        <v>361</v>
      </c>
      <c r="B364" s="29" t="s">
        <v>34</v>
      </c>
      <c r="C364" s="101">
        <v>-7.0005926172618897</v>
      </c>
      <c r="D364" s="67">
        <v>0</v>
      </c>
      <c r="E364" s="101">
        <f t="shared" si="93"/>
        <v>-7.0005926172618897</v>
      </c>
      <c r="G364" s="223" t="str">
        <f t="shared" si="94"/>
        <v>n.m.</v>
      </c>
      <c r="H364" s="224">
        <f t="shared" si="96"/>
        <v>-7.0005926172618897</v>
      </c>
      <c r="I364" s="88"/>
      <c r="J364" s="223" t="str">
        <f t="shared" si="95"/>
        <v>n.m.</v>
      </c>
      <c r="K364" s="224">
        <f t="shared" si="97"/>
        <v>-7.0005926172618897</v>
      </c>
      <c r="L364" s="88"/>
      <c r="M364" s="101">
        <v>20</v>
      </c>
      <c r="N364" s="101">
        <v>0</v>
      </c>
      <c r="O364" s="101">
        <v>0</v>
      </c>
      <c r="P364" s="101">
        <v>2</v>
      </c>
      <c r="Q364" s="101">
        <v>-1</v>
      </c>
      <c r="S364" s="131"/>
      <c r="T364" s="131"/>
      <c r="U364" s="131"/>
    </row>
    <row r="365" spans="1:21" ht="13">
      <c r="A365" s="21" t="s">
        <v>362</v>
      </c>
      <c r="B365" s="29" t="s">
        <v>38</v>
      </c>
      <c r="C365" s="75">
        <v>4.6992235021942896</v>
      </c>
      <c r="D365" s="245">
        <v>0</v>
      </c>
      <c r="E365" s="75">
        <f t="shared" si="93"/>
        <v>4.6992235021942896</v>
      </c>
      <c r="G365" s="223" t="str">
        <f t="shared" si="94"/>
        <v>x 2.3</v>
      </c>
      <c r="H365" s="224">
        <f t="shared" si="96"/>
        <v>2.6992235021942896</v>
      </c>
      <c r="I365" s="88"/>
      <c r="J365" s="223" t="str">
        <f t="shared" si="95"/>
        <v>x 2.3</v>
      </c>
      <c r="K365" s="224">
        <f t="shared" si="97"/>
        <v>2.6992235021942896</v>
      </c>
      <c r="L365" s="88"/>
      <c r="M365" s="75">
        <v>20</v>
      </c>
      <c r="N365" s="75">
        <v>2</v>
      </c>
      <c r="O365" s="75">
        <v>0</v>
      </c>
      <c r="P365" s="75">
        <v>7</v>
      </c>
      <c r="Q365" s="75">
        <v>-4</v>
      </c>
      <c r="S365" s="131"/>
      <c r="T365" s="131"/>
      <c r="U365" s="131"/>
    </row>
    <row r="366" spans="1:21" ht="13">
      <c r="A366" s="21" t="s">
        <v>363</v>
      </c>
      <c r="B366" s="29" t="s">
        <v>40</v>
      </c>
      <c r="C366" s="75">
        <v>-0.87202127437580901</v>
      </c>
      <c r="D366" s="245">
        <v>0</v>
      </c>
      <c r="E366" s="75">
        <f t="shared" si="93"/>
        <v>-0.87202127437580901</v>
      </c>
      <c r="G366" s="223">
        <f t="shared" si="94"/>
        <v>-0.92072533869310824</v>
      </c>
      <c r="H366" s="224">
        <f t="shared" si="96"/>
        <v>10.127978725624191</v>
      </c>
      <c r="I366" s="88"/>
      <c r="J366" s="223">
        <f t="shared" si="95"/>
        <v>-0.92072533869310824</v>
      </c>
      <c r="K366" s="224">
        <f t="shared" si="97"/>
        <v>10.127978725624191</v>
      </c>
      <c r="L366" s="88"/>
      <c r="M366" s="75">
        <v>19</v>
      </c>
      <c r="N366" s="75">
        <v>-11</v>
      </c>
      <c r="O366" s="75">
        <v>0</v>
      </c>
      <c r="P366" s="75">
        <v>0</v>
      </c>
      <c r="Q366" s="75">
        <v>-203</v>
      </c>
      <c r="S366" s="131"/>
      <c r="T366" s="131"/>
      <c r="U366" s="131"/>
    </row>
    <row r="367" spans="1:21" ht="13">
      <c r="A367" s="21" t="s">
        <v>364</v>
      </c>
      <c r="B367" s="29" t="s">
        <v>42</v>
      </c>
      <c r="C367" s="75">
        <v>0</v>
      </c>
      <c r="D367" s="245">
        <v>0</v>
      </c>
      <c r="E367" s="75">
        <f t="shared" si="93"/>
        <v>0</v>
      </c>
      <c r="G367" s="223" t="str">
        <f t="shared" si="94"/>
        <v>n.m.</v>
      </c>
      <c r="H367" s="224">
        <f t="shared" si="96"/>
        <v>0</v>
      </c>
      <c r="I367" s="88"/>
      <c r="J367" s="223" t="str">
        <f t="shared" si="95"/>
        <v>n.m.</v>
      </c>
      <c r="K367" s="224">
        <f t="shared" si="97"/>
        <v>0</v>
      </c>
      <c r="L367" s="88"/>
      <c r="M367" s="75">
        <v>18</v>
      </c>
      <c r="N367" s="75">
        <v>0</v>
      </c>
      <c r="O367" s="75">
        <v>0</v>
      </c>
      <c r="P367" s="75">
        <v>0</v>
      </c>
      <c r="Q367" s="75">
        <v>0</v>
      </c>
      <c r="S367" s="131"/>
      <c r="T367" s="131"/>
      <c r="U367" s="131"/>
    </row>
    <row r="368" spans="1:21" ht="13">
      <c r="A368" s="21" t="s">
        <v>365</v>
      </c>
      <c r="B368" s="28" t="s">
        <v>44</v>
      </c>
      <c r="C368" s="77">
        <v>111.151979390192</v>
      </c>
      <c r="D368" s="253">
        <v>0</v>
      </c>
      <c r="E368" s="77">
        <f t="shared" si="93"/>
        <v>111.151979390192</v>
      </c>
      <c r="G368" s="221">
        <f t="shared" si="94"/>
        <v>-0.14498477392160003</v>
      </c>
      <c r="H368" s="222">
        <f t="shared" si="96"/>
        <v>-18.848020609808003</v>
      </c>
      <c r="I368" s="88"/>
      <c r="J368" s="221">
        <f t="shared" si="95"/>
        <v>-0.14498477392160003</v>
      </c>
      <c r="K368" s="222">
        <f t="shared" si="97"/>
        <v>-18.848020609808003</v>
      </c>
      <c r="L368" s="88"/>
      <c r="M368" s="77">
        <v>20</v>
      </c>
      <c r="N368" s="77">
        <v>130</v>
      </c>
      <c r="O368" s="77">
        <v>141</v>
      </c>
      <c r="P368" s="77">
        <v>223</v>
      </c>
      <c r="Q368" s="77">
        <v>-121</v>
      </c>
      <c r="S368" s="131"/>
      <c r="T368" s="131"/>
      <c r="U368" s="131"/>
    </row>
    <row r="369" spans="1:21" ht="13">
      <c r="A369" s="21" t="s">
        <v>366</v>
      </c>
      <c r="B369" s="29" t="s">
        <v>46</v>
      </c>
      <c r="C369" s="75">
        <v>-30.4971863796865</v>
      </c>
      <c r="D369" s="245">
        <v>0</v>
      </c>
      <c r="E369" s="75">
        <f t="shared" si="93"/>
        <v>-30.4971863796865</v>
      </c>
      <c r="G369" s="223">
        <f t="shared" si="94"/>
        <v>-1.6219794203661264E-2</v>
      </c>
      <c r="H369" s="224">
        <f t="shared" si="96"/>
        <v>0.50281362031349985</v>
      </c>
      <c r="I369" s="88"/>
      <c r="J369" s="223">
        <f t="shared" si="95"/>
        <v>-1.6219794203661264E-2</v>
      </c>
      <c r="K369" s="224">
        <f t="shared" si="97"/>
        <v>0.50281362031349985</v>
      </c>
      <c r="L369" s="88"/>
      <c r="M369" s="75">
        <v>20</v>
      </c>
      <c r="N369" s="75">
        <v>-31</v>
      </c>
      <c r="O369" s="75">
        <v>-33</v>
      </c>
      <c r="P369" s="75">
        <v>18</v>
      </c>
      <c r="Q369" s="75">
        <v>-54</v>
      </c>
      <c r="S369" s="131"/>
      <c r="T369" s="131"/>
      <c r="U369" s="131"/>
    </row>
    <row r="370" spans="1:21" ht="13">
      <c r="A370" s="21" t="s">
        <v>367</v>
      </c>
      <c r="B370" s="29" t="s">
        <v>48</v>
      </c>
      <c r="C370" s="75">
        <v>0</v>
      </c>
      <c r="D370" s="245">
        <v>0</v>
      </c>
      <c r="E370" s="75">
        <f t="shared" si="93"/>
        <v>0</v>
      </c>
      <c r="G370" s="223" t="str">
        <f t="shared" si="94"/>
        <v>n.m.</v>
      </c>
      <c r="H370" s="224">
        <f t="shared" si="96"/>
        <v>0</v>
      </c>
      <c r="I370" s="88"/>
      <c r="J370" s="223" t="str">
        <f t="shared" si="95"/>
        <v>n.m.</v>
      </c>
      <c r="K370" s="224">
        <f t="shared" si="97"/>
        <v>0</v>
      </c>
      <c r="L370" s="88"/>
      <c r="M370" s="75">
        <v>17</v>
      </c>
      <c r="N370" s="75">
        <v>0</v>
      </c>
      <c r="O370" s="75">
        <v>0</v>
      </c>
      <c r="P370" s="75">
        <v>0</v>
      </c>
      <c r="Q370" s="75">
        <v>0</v>
      </c>
      <c r="S370" s="131"/>
      <c r="T370" s="131"/>
      <c r="U370" s="131"/>
    </row>
    <row r="371" spans="1:21" ht="13">
      <c r="A371" s="21" t="s">
        <v>368</v>
      </c>
      <c r="B371" s="28" t="s">
        <v>50</v>
      </c>
      <c r="C371" s="77">
        <v>80.654793010505401</v>
      </c>
      <c r="D371" s="253">
        <v>0</v>
      </c>
      <c r="E371" s="77">
        <f t="shared" si="93"/>
        <v>80.654793010505401</v>
      </c>
      <c r="G371" s="221">
        <f t="shared" si="94"/>
        <v>-0.18530512110600605</v>
      </c>
      <c r="H371" s="222">
        <f t="shared" si="96"/>
        <v>-18.345206989494599</v>
      </c>
      <c r="I371" s="88"/>
      <c r="J371" s="221">
        <f t="shared" si="95"/>
        <v>-0.18530512110600605</v>
      </c>
      <c r="K371" s="222">
        <f t="shared" si="97"/>
        <v>-18.345206989494599</v>
      </c>
      <c r="L371" s="88"/>
      <c r="M371" s="77">
        <v>20</v>
      </c>
      <c r="N371" s="77">
        <v>99</v>
      </c>
      <c r="O371" s="77">
        <v>106</v>
      </c>
      <c r="P371" s="77">
        <v>199</v>
      </c>
      <c r="Q371" s="77">
        <v>-103</v>
      </c>
      <c r="S371" s="131"/>
      <c r="T371" s="131"/>
      <c r="U371" s="131"/>
    </row>
    <row r="372" spans="1:21" ht="13">
      <c r="A372" s="21" t="s">
        <v>369</v>
      </c>
      <c r="B372" s="29" t="s">
        <v>52</v>
      </c>
      <c r="C372" s="75">
        <v>-25.7016727332263</v>
      </c>
      <c r="D372" s="245">
        <v>0</v>
      </c>
      <c r="E372" s="75">
        <f t="shared" si="93"/>
        <v>-25.7016727332263</v>
      </c>
      <c r="G372" s="223">
        <f t="shared" si="94"/>
        <v>-8.2083116670489287E-2</v>
      </c>
      <c r="H372" s="224">
        <f t="shared" si="96"/>
        <v>2.2983272667737005</v>
      </c>
      <c r="I372" s="88"/>
      <c r="J372" s="223">
        <f t="shared" si="95"/>
        <v>-8.2083116670489287E-2</v>
      </c>
      <c r="K372" s="224">
        <f t="shared" si="97"/>
        <v>2.2983272667737005</v>
      </c>
      <c r="L372" s="88"/>
      <c r="M372" s="75">
        <v>20</v>
      </c>
      <c r="N372" s="75">
        <v>-28</v>
      </c>
      <c r="O372" s="75">
        <v>-33</v>
      </c>
      <c r="P372" s="75">
        <v>31</v>
      </c>
      <c r="Q372" s="75">
        <v>-39</v>
      </c>
      <c r="S372" s="131"/>
      <c r="T372" s="131"/>
      <c r="U372" s="131"/>
    </row>
    <row r="373" spans="1:21" ht="13">
      <c r="A373" s="21" t="s">
        <v>370</v>
      </c>
      <c r="B373" s="36" t="s">
        <v>54</v>
      </c>
      <c r="C373" s="78">
        <v>54.953120277278998</v>
      </c>
      <c r="D373" s="254">
        <v>0</v>
      </c>
      <c r="E373" s="78">
        <f t="shared" si="93"/>
        <v>54.953120277278998</v>
      </c>
      <c r="G373" s="227">
        <f t="shared" si="94"/>
        <v>-0.22601239046085919</v>
      </c>
      <c r="H373" s="228">
        <f t="shared" si="96"/>
        <v>-16.046879722721002</v>
      </c>
      <c r="I373" s="88"/>
      <c r="J373" s="227">
        <f t="shared" si="95"/>
        <v>-0.22601239046085919</v>
      </c>
      <c r="K373" s="228">
        <f t="shared" si="97"/>
        <v>-16.046879722721002</v>
      </c>
      <c r="L373" s="88"/>
      <c r="M373" s="78">
        <v>20</v>
      </c>
      <c r="N373" s="78">
        <v>71</v>
      </c>
      <c r="O373" s="78">
        <v>74</v>
      </c>
      <c r="P373" s="78">
        <v>171</v>
      </c>
      <c r="Q373" s="78">
        <v>-72</v>
      </c>
      <c r="S373" s="131"/>
      <c r="T373" s="131"/>
      <c r="U373" s="131"/>
    </row>
    <row r="374" spans="1:21" ht="13">
      <c r="A374" s="21"/>
      <c r="C374" s="88"/>
      <c r="D374" s="21"/>
      <c r="E374" s="88"/>
      <c r="G374" s="210"/>
      <c r="H374" s="88"/>
      <c r="I374" s="88"/>
      <c r="J374" s="210"/>
      <c r="K374" s="88"/>
      <c r="L374" s="88"/>
      <c r="M374" s="88"/>
      <c r="N374" s="88"/>
      <c r="O374" s="88"/>
      <c r="P374" s="88"/>
      <c r="Q374" s="88"/>
      <c r="S374" s="131"/>
      <c r="T374" s="131"/>
      <c r="U374" s="131"/>
    </row>
    <row r="375" spans="1:21" ht="13">
      <c r="A375" s="21"/>
      <c r="C375" s="88"/>
      <c r="D375" s="21"/>
      <c r="E375" s="88"/>
      <c r="G375" s="210"/>
      <c r="H375" s="88"/>
      <c r="I375" s="88"/>
      <c r="J375" s="210"/>
      <c r="K375" s="88"/>
      <c r="L375" s="88"/>
      <c r="M375" s="88"/>
      <c r="N375" s="88"/>
      <c r="O375" s="88"/>
      <c r="P375" s="88"/>
      <c r="Q375" s="88"/>
      <c r="S375" s="131"/>
      <c r="T375" s="131"/>
      <c r="U375" s="131"/>
    </row>
    <row r="376" spans="1:21" ht="16" thickBot="1">
      <c r="A376" s="21"/>
      <c r="B376" s="24" t="s">
        <v>374</v>
      </c>
      <c r="C376" s="90"/>
      <c r="D376" s="255"/>
      <c r="E376" s="90"/>
      <c r="G376" s="211"/>
      <c r="H376" s="90"/>
      <c r="I376" s="90"/>
      <c r="J376" s="211"/>
      <c r="K376" s="90"/>
      <c r="L376" s="90"/>
      <c r="M376" s="90"/>
      <c r="N376" s="90"/>
      <c r="O376" s="90"/>
      <c r="P376" s="90"/>
      <c r="Q376" s="90"/>
      <c r="S376" s="131"/>
      <c r="T376" s="131"/>
      <c r="U376" s="131"/>
    </row>
    <row r="377" spans="1:21" ht="15.5">
      <c r="A377" s="21"/>
      <c r="B377" s="198"/>
      <c r="C377" s="250"/>
      <c r="D377" s="108"/>
      <c r="E377" s="250"/>
      <c r="G377" s="278"/>
      <c r="H377" s="250"/>
      <c r="I377" s="250"/>
      <c r="J377" s="278"/>
      <c r="K377" s="250"/>
      <c r="L377" s="250"/>
      <c r="M377" s="250"/>
      <c r="N377" s="250"/>
      <c r="O377" s="250"/>
      <c r="P377" s="250"/>
      <c r="Q377" s="250"/>
      <c r="S377" s="131"/>
      <c r="T377" s="131"/>
      <c r="U377" s="131"/>
    </row>
    <row r="378" spans="1:21" ht="13">
      <c r="A378" s="21"/>
      <c r="B378" s="25"/>
      <c r="C378" s="199" t="str">
        <f>C$18</f>
        <v>Stated</v>
      </c>
      <c r="D378" s="212" t="str">
        <f>D$18</f>
        <v>Specific items</v>
      </c>
      <c r="E378" s="199" t="str">
        <f>E$18</f>
        <v>Underlying</v>
      </c>
      <c r="G378" s="274" t="str">
        <f>G$18</f>
        <v>Stated vs. MEAN</v>
      </c>
      <c r="H378" s="219"/>
      <c r="I378" s="88"/>
      <c r="J378" s="274" t="str">
        <f>J$18</f>
        <v>Underlying vs. MEAN</v>
      </c>
      <c r="K378" s="219"/>
      <c r="L378" s="88"/>
      <c r="M378" s="204"/>
      <c r="N378" s="199" t="str">
        <f>N$18</f>
        <v>MEAN</v>
      </c>
      <c r="O378" s="199" t="str">
        <f>O$18</f>
        <v>MEDIAN</v>
      </c>
      <c r="P378" s="199" t="str">
        <f>P$18</f>
        <v>MAX</v>
      </c>
      <c r="Q378" s="199" t="str">
        <f>Q$18</f>
        <v>MIN</v>
      </c>
      <c r="S378" s="131"/>
      <c r="T378" s="131"/>
      <c r="U378" s="131"/>
    </row>
    <row r="379" spans="1:21" ht="13">
      <c r="A379" s="21"/>
      <c r="B379" s="25" t="str">
        <f>B$19</f>
        <v>€m</v>
      </c>
      <c r="C379" s="61" t="str">
        <f>C$19</f>
        <v>Q4-23</v>
      </c>
      <c r="D379" s="214" t="str">
        <f>D$19</f>
        <v>Q4-23</v>
      </c>
      <c r="E379" s="61" t="str">
        <f>E$19</f>
        <v>Q4-23</v>
      </c>
      <c r="G379" s="220" t="str">
        <f>G$19</f>
        <v>(%)</v>
      </c>
      <c r="H379" s="61" t="str">
        <f>H$19</f>
        <v>€m</v>
      </c>
      <c r="I379" s="88"/>
      <c r="J379" s="220" t="str">
        <f>J$19</f>
        <v>(%)</v>
      </c>
      <c r="K379" s="61" t="str">
        <f>K$19</f>
        <v>€m</v>
      </c>
      <c r="L379" s="88"/>
      <c r="M379" s="204" t="str">
        <f>M$19</f>
        <v>#</v>
      </c>
      <c r="N379" s="61" t="str">
        <f>N$19</f>
        <v>4Q23</v>
      </c>
      <c r="O379" s="61" t="str">
        <f>O$19</f>
        <v>4Q23</v>
      </c>
      <c r="P379" s="61" t="str">
        <f>P$19</f>
        <v>4Q23</v>
      </c>
      <c r="Q379" s="61" t="str">
        <f>Q$19</f>
        <v>4Q23</v>
      </c>
      <c r="S379" s="131"/>
      <c r="T379" s="131"/>
      <c r="U379" s="131"/>
    </row>
    <row r="380" spans="1:21" ht="13">
      <c r="A380" s="21"/>
      <c r="B380" s="26"/>
      <c r="C380" s="88"/>
      <c r="D380" s="21"/>
      <c r="E380" s="88"/>
      <c r="G380" s="210"/>
      <c r="H380" s="88"/>
      <c r="I380" s="88"/>
      <c r="J380" s="210"/>
      <c r="K380" s="88"/>
      <c r="L380" s="88"/>
      <c r="M380" s="88"/>
      <c r="N380" s="88"/>
      <c r="O380" s="88"/>
      <c r="P380" s="88"/>
      <c r="Q380" s="88"/>
      <c r="S380" s="131"/>
      <c r="T380" s="131"/>
      <c r="U380" s="131"/>
    </row>
    <row r="381" spans="1:21" ht="13">
      <c r="A381" s="108" t="s">
        <v>375</v>
      </c>
      <c r="B381" s="39" t="s">
        <v>26</v>
      </c>
      <c r="C381" s="92">
        <v>-262.06868005163602</v>
      </c>
      <c r="D381" s="215">
        <v>5.2999890000000001</v>
      </c>
      <c r="E381" s="152">
        <f t="shared" ref="E381:E397" si="98">(C381-D381)</f>
        <v>-267.368669051636</v>
      </c>
      <c r="G381" s="282">
        <f t="shared" ref="G381:G397" si="99">IF(ISERROR(C381/N381-1),IF($B$2="FR","ns","n.m."),IF(C381/N381-1&gt;100%,"x "&amp;(ROUND(C381/N381,1)),IF(C381/N381-1&lt;-100%,IF($B$2="FR","ns","n.m."),C381/N381-1)))</f>
        <v>0.24794609548398117</v>
      </c>
      <c r="H381" s="283">
        <f>IFERROR(($C:$C-$N:$N),"N/A")</f>
        <v>-52.068680051636022</v>
      </c>
      <c r="I381" s="250"/>
      <c r="J381" s="284">
        <f t="shared" ref="J381:J397" si="100">IF(ISERROR((C381-D381)/N381-1),IF($B$2="FR","ns","n.m."),IF((C381-D381)/N381-1&gt;100%,"x "&amp;(ROUND((C381-D381)/N381,1)),IF((C381-D381)/N381-1&lt;-100%,IF($B$2="FR","ns","n.m."),(C381-D381)/N381-1)))</f>
        <v>0.27318413834112376</v>
      </c>
      <c r="K381" s="283">
        <f>IFERROR(($C:$C-$D:$D-$N:$N),"N/A")</f>
        <v>-57.368669051636004</v>
      </c>
      <c r="L381" s="250"/>
      <c r="M381" s="285">
        <v>20</v>
      </c>
      <c r="N381" s="152">
        <v>-210</v>
      </c>
      <c r="O381" s="152">
        <v>-215</v>
      </c>
      <c r="P381" s="152">
        <v>27</v>
      </c>
      <c r="Q381" s="152">
        <v>-334</v>
      </c>
      <c r="S381" s="181"/>
      <c r="T381" s="131"/>
      <c r="U381" s="181"/>
    </row>
    <row r="382" spans="1:21" ht="13">
      <c r="A382" s="110" t="s">
        <v>376</v>
      </c>
      <c r="B382" s="31" t="s">
        <v>377</v>
      </c>
      <c r="C382" s="172">
        <v>0</v>
      </c>
      <c r="D382" s="172">
        <v>0</v>
      </c>
      <c r="E382" s="95">
        <f>(C382-D382-D383)</f>
        <v>-5.2999890000000001</v>
      </c>
      <c r="G382" s="286"/>
      <c r="H382" s="287"/>
      <c r="I382" s="108"/>
      <c r="J382" s="286"/>
      <c r="K382" s="287"/>
      <c r="L382" s="108"/>
      <c r="M382" s="288"/>
      <c r="N382" s="187"/>
      <c r="O382" s="187"/>
      <c r="P382" s="187"/>
      <c r="Q382" s="187"/>
      <c r="S382" s="182"/>
      <c r="T382" s="131"/>
      <c r="U382" s="181"/>
    </row>
    <row r="383" spans="1:21" ht="13">
      <c r="A383" s="110" t="s">
        <v>378</v>
      </c>
      <c r="B383" s="41" t="s">
        <v>58</v>
      </c>
      <c r="C383" s="154">
        <v>5.2999890000000001</v>
      </c>
      <c r="D383" s="154">
        <v>5.2999890000000001</v>
      </c>
      <c r="E383" s="154">
        <f>(C383-D383)</f>
        <v>0</v>
      </c>
      <c r="G383" s="286"/>
      <c r="H383" s="287"/>
      <c r="I383" s="108"/>
      <c r="J383" s="286"/>
      <c r="K383" s="287"/>
      <c r="L383" s="108"/>
      <c r="M383" s="288"/>
      <c r="N383" s="187"/>
      <c r="O383" s="187"/>
      <c r="P383" s="187"/>
      <c r="Q383" s="187"/>
      <c r="S383" s="182"/>
      <c r="T383" s="131"/>
      <c r="U383" s="181"/>
    </row>
    <row r="384" spans="1:21" ht="13">
      <c r="A384" s="21" t="s">
        <v>379</v>
      </c>
      <c r="B384" s="29" t="s">
        <v>28</v>
      </c>
      <c r="C384" s="75">
        <v>-44.032192737309799</v>
      </c>
      <c r="D384" s="245">
        <v>0</v>
      </c>
      <c r="E384" s="75">
        <f>(C384-D384-D385)</f>
        <v>-44.032192737309799</v>
      </c>
      <c r="G384" s="223">
        <f>IF(ISERROR(C384/N384-1),IF($B$2="FR","ns","n.m."),IF(C384/N384-1&gt;100%,"x "&amp;(ROUND(C384/N384,1)),IF(C384/N384-1&lt;-100%,IF($B$2="FR","ns","n.m."),C384/N384-1)))</f>
        <v>-0.42062904293013426</v>
      </c>
      <c r="H384" s="224">
        <f>IFERROR(($C:$C-$N:$N),"N/A")</f>
        <v>31.967807262690201</v>
      </c>
      <c r="I384" s="88"/>
      <c r="J384" s="223">
        <f>IF(ISERROR(E384/N384-1),IF($B$2="FR","ns","n.m."),IF(E384/N384-1&gt;100%,"x "&amp;(ROUND(E384/N384,1)),IF(E384/N384-1&lt;-100%,IF(B2="FR","ns","n.m."),E384/N384-1)))</f>
        <v>-0.42062904293013426</v>
      </c>
      <c r="K384" s="224">
        <f>IFERROR(($E:$E-$N:$N),"N/A")</f>
        <v>31.967807262690201</v>
      </c>
      <c r="L384" s="88"/>
      <c r="M384" s="290">
        <v>20</v>
      </c>
      <c r="N384" s="75">
        <v>-76</v>
      </c>
      <c r="O384" s="75">
        <v>-56</v>
      </c>
      <c r="P384" s="75">
        <v>3</v>
      </c>
      <c r="Q384" s="75">
        <v>-200</v>
      </c>
      <c r="S384" s="131"/>
      <c r="T384" s="131"/>
      <c r="U384" s="131"/>
    </row>
    <row r="385" spans="1:21" ht="13">
      <c r="A385" s="196" t="s">
        <v>380</v>
      </c>
      <c r="B385" s="31" t="s">
        <v>30</v>
      </c>
      <c r="C385" s="99">
        <v>0</v>
      </c>
      <c r="D385" s="99">
        <v>0</v>
      </c>
      <c r="E385" s="99">
        <f>(C385-D385)</f>
        <v>0</v>
      </c>
      <c r="G385" s="225"/>
      <c r="H385" s="226"/>
      <c r="I385" s="21"/>
      <c r="J385" s="225"/>
      <c r="K385" s="226"/>
      <c r="L385" s="21"/>
      <c r="M385" s="233"/>
      <c r="N385" s="176"/>
      <c r="O385" s="176"/>
      <c r="P385" s="176"/>
      <c r="Q385" s="176"/>
      <c r="S385" s="241"/>
      <c r="T385" s="131"/>
      <c r="U385" s="241"/>
    </row>
    <row r="386" spans="1:21" ht="13">
      <c r="A386" s="21" t="s">
        <v>381</v>
      </c>
      <c r="B386" s="28" t="s">
        <v>32</v>
      </c>
      <c r="C386" s="272">
        <v>-306.10087278894599</v>
      </c>
      <c r="D386" s="244">
        <v>5.2999890000000001</v>
      </c>
      <c r="E386" s="272">
        <f t="shared" si="98"/>
        <v>-311.40086178894597</v>
      </c>
      <c r="G386" s="221">
        <f t="shared" si="99"/>
        <v>7.4038150136652714E-2</v>
      </c>
      <c r="H386" s="222">
        <f>IFERROR(($C:$C-$N:$N),"N/A")</f>
        <v>-21.100872788945992</v>
      </c>
      <c r="I386" s="88"/>
      <c r="J386" s="221">
        <f t="shared" si="100"/>
        <v>9.2634602768231433E-2</v>
      </c>
      <c r="K386" s="222">
        <f>IFERROR(($C:$C-$D:$D-$N:$N),"N/A")</f>
        <v>-26.400861788945974</v>
      </c>
      <c r="L386" s="88"/>
      <c r="M386" s="289">
        <v>20</v>
      </c>
      <c r="N386" s="63">
        <v>-285</v>
      </c>
      <c r="O386" s="63">
        <v>-282</v>
      </c>
      <c r="P386" s="63">
        <v>-56</v>
      </c>
      <c r="Q386" s="63">
        <v>-516</v>
      </c>
      <c r="S386" s="131"/>
      <c r="T386" s="131"/>
      <c r="U386" s="131"/>
    </row>
    <row r="387" spans="1:21" ht="13">
      <c r="A387" s="21" t="s">
        <v>382</v>
      </c>
      <c r="B387" s="29" t="s">
        <v>34</v>
      </c>
      <c r="C387" s="75">
        <v>-14.488</v>
      </c>
      <c r="D387" s="245">
        <v>0</v>
      </c>
      <c r="E387" s="75">
        <f t="shared" si="98"/>
        <v>-14.488</v>
      </c>
      <c r="G387" s="223" t="str">
        <f t="shared" si="99"/>
        <v>x 7.2</v>
      </c>
      <c r="H387" s="224">
        <f>IFERROR(($C:$C-$N:$N),"N/A")</f>
        <v>-12.488</v>
      </c>
      <c r="I387" s="88"/>
      <c r="J387" s="223" t="str">
        <f t="shared" si="100"/>
        <v>x 7.2</v>
      </c>
      <c r="K387" s="224">
        <f>IFERROR(($C:$C-$D:$D-$N:$N),"N/A")</f>
        <v>-12.488</v>
      </c>
      <c r="L387" s="88"/>
      <c r="M387" s="290">
        <v>20</v>
      </c>
      <c r="N387" s="75">
        <v>-2</v>
      </c>
      <c r="O387" s="75">
        <v>-1</v>
      </c>
      <c r="P387" s="75">
        <v>3</v>
      </c>
      <c r="Q387" s="75">
        <v>-8</v>
      </c>
      <c r="S387" s="131"/>
      <c r="T387" s="131"/>
      <c r="U387" s="131"/>
    </row>
    <row r="388" spans="1:21" ht="13">
      <c r="A388" s="196" t="s">
        <v>383</v>
      </c>
      <c r="B388" s="31" t="s">
        <v>36</v>
      </c>
      <c r="C388" s="99">
        <v>0</v>
      </c>
      <c r="D388" s="99">
        <v>0</v>
      </c>
      <c r="E388" s="99">
        <f t="shared" si="98"/>
        <v>0</v>
      </c>
      <c r="G388" s="225"/>
      <c r="H388" s="226"/>
      <c r="I388" s="21"/>
      <c r="J388" s="225"/>
      <c r="K388" s="226"/>
      <c r="L388" s="21"/>
      <c r="M388" s="233"/>
      <c r="N388" s="176"/>
      <c r="O388" s="176"/>
      <c r="P388" s="176"/>
      <c r="Q388" s="176"/>
      <c r="S388" s="241"/>
      <c r="T388" s="131"/>
      <c r="U388" s="241"/>
    </row>
    <row r="389" spans="1:21" ht="13">
      <c r="A389" s="21" t="s">
        <v>384</v>
      </c>
      <c r="B389" s="29" t="s">
        <v>38</v>
      </c>
      <c r="C389" s="273">
        <v>-12.3467118604856</v>
      </c>
      <c r="D389" s="67">
        <v>0</v>
      </c>
      <c r="E389" s="273">
        <f t="shared" si="98"/>
        <v>-12.3467118604856</v>
      </c>
      <c r="G389" s="223" t="str">
        <f t="shared" si="99"/>
        <v>x 2.1</v>
      </c>
      <c r="H389" s="224">
        <f t="shared" ref="H389:H397" si="101">IFERROR(($C:$C-$N:$N),"N/A")</f>
        <v>-6.3467118604856001</v>
      </c>
      <c r="I389" s="88"/>
      <c r="J389" s="223" t="str">
        <f t="shared" si="100"/>
        <v>x 2.1</v>
      </c>
      <c r="K389" s="224">
        <f t="shared" ref="K389:K397" si="102">IFERROR(($C:$C-$D:$D-$N:$N),"N/A")</f>
        <v>-6.3467118604856001</v>
      </c>
      <c r="L389" s="88"/>
      <c r="M389" s="290">
        <v>20</v>
      </c>
      <c r="N389" s="101">
        <v>-6</v>
      </c>
      <c r="O389" s="101">
        <v>-10</v>
      </c>
      <c r="P389" s="101">
        <v>21</v>
      </c>
      <c r="Q389" s="101">
        <v>-24</v>
      </c>
      <c r="S389" s="131"/>
      <c r="T389" s="131"/>
      <c r="U389" s="131"/>
    </row>
    <row r="390" spans="1:21" ht="13">
      <c r="A390" s="21" t="s">
        <v>385</v>
      </c>
      <c r="B390" s="29" t="s">
        <v>40</v>
      </c>
      <c r="C390" s="273">
        <v>-2.5990000000000002</v>
      </c>
      <c r="D390" s="67">
        <v>0</v>
      </c>
      <c r="E390" s="273">
        <f t="shared" si="98"/>
        <v>-2.5990000000000002</v>
      </c>
      <c r="G390" s="223" t="str">
        <f t="shared" si="99"/>
        <v>n.m.</v>
      </c>
      <c r="H390" s="224">
        <f t="shared" si="101"/>
        <v>-2.5990000000000002</v>
      </c>
      <c r="I390" s="88"/>
      <c r="J390" s="223" t="str">
        <f t="shared" si="100"/>
        <v>n.m.</v>
      </c>
      <c r="K390" s="224">
        <f t="shared" si="102"/>
        <v>-2.5990000000000002</v>
      </c>
      <c r="L390" s="88"/>
      <c r="M390" s="290">
        <v>20</v>
      </c>
      <c r="N390" s="101">
        <v>0</v>
      </c>
      <c r="O390" s="101">
        <v>0</v>
      </c>
      <c r="P390" s="101">
        <v>0</v>
      </c>
      <c r="Q390" s="101">
        <v>-10</v>
      </c>
      <c r="S390" s="131"/>
      <c r="T390" s="131"/>
      <c r="U390" s="131"/>
    </row>
    <row r="391" spans="1:21" ht="13">
      <c r="A391" s="21" t="s">
        <v>386</v>
      </c>
      <c r="B391" s="29" t="s">
        <v>42</v>
      </c>
      <c r="C391" s="273">
        <v>-9.3689999999999998</v>
      </c>
      <c r="D391" s="67">
        <v>0</v>
      </c>
      <c r="E391" s="273">
        <f t="shared" si="98"/>
        <v>-9.3689999999999998</v>
      </c>
      <c r="G391" s="223" t="str">
        <f t="shared" si="99"/>
        <v>n.m.</v>
      </c>
      <c r="H391" s="224">
        <f t="shared" si="101"/>
        <v>-9.3689999999999998</v>
      </c>
      <c r="I391" s="88"/>
      <c r="J391" s="223" t="str">
        <f t="shared" si="100"/>
        <v>n.m.</v>
      </c>
      <c r="K391" s="224">
        <f t="shared" si="102"/>
        <v>-9.3689999999999998</v>
      </c>
      <c r="L391" s="88"/>
      <c r="M391" s="290">
        <v>18</v>
      </c>
      <c r="N391" s="101">
        <v>0</v>
      </c>
      <c r="O391" s="101">
        <v>0</v>
      </c>
      <c r="P391" s="101">
        <v>0</v>
      </c>
      <c r="Q391" s="101">
        <v>0</v>
      </c>
      <c r="S391" s="131"/>
      <c r="T391" s="131"/>
      <c r="U391" s="131"/>
    </row>
    <row r="392" spans="1:21" ht="13">
      <c r="A392" s="21" t="s">
        <v>387</v>
      </c>
      <c r="B392" s="28" t="s">
        <v>44</v>
      </c>
      <c r="C392" s="272">
        <v>-344.90358464943102</v>
      </c>
      <c r="D392" s="244">
        <v>5.2999890000000001</v>
      </c>
      <c r="E392" s="272">
        <f t="shared" si="98"/>
        <v>-350.20357364943101</v>
      </c>
      <c r="G392" s="221">
        <f t="shared" si="99"/>
        <v>0.17314144438581991</v>
      </c>
      <c r="H392" s="222">
        <f t="shared" si="101"/>
        <v>-50.903584649431025</v>
      </c>
      <c r="I392" s="88"/>
      <c r="J392" s="221">
        <f t="shared" si="100"/>
        <v>0.19116861785520745</v>
      </c>
      <c r="K392" s="222">
        <f t="shared" si="102"/>
        <v>-56.203573649431007</v>
      </c>
      <c r="L392" s="88"/>
      <c r="M392" s="289">
        <v>20</v>
      </c>
      <c r="N392" s="63">
        <v>-294</v>
      </c>
      <c r="O392" s="63">
        <v>-289</v>
      </c>
      <c r="P392" s="63">
        <v>-32</v>
      </c>
      <c r="Q392" s="63">
        <v>-539</v>
      </c>
      <c r="S392" s="131"/>
      <c r="T392" s="131"/>
      <c r="U392" s="131"/>
    </row>
    <row r="393" spans="1:21" ht="13">
      <c r="A393" s="21" t="s">
        <v>388</v>
      </c>
      <c r="B393" s="29" t="s">
        <v>46</v>
      </c>
      <c r="C393" s="273">
        <v>127.642600758047</v>
      </c>
      <c r="D393" s="67">
        <v>-1.368987</v>
      </c>
      <c r="E393" s="273">
        <f t="shared" si="98"/>
        <v>129.011587758047</v>
      </c>
      <c r="G393" s="223">
        <f t="shared" si="99"/>
        <v>0.82346572511495708</v>
      </c>
      <c r="H393" s="224">
        <f t="shared" si="101"/>
        <v>57.642600758046996</v>
      </c>
      <c r="I393" s="88"/>
      <c r="J393" s="223">
        <f t="shared" si="100"/>
        <v>0.84302268225781418</v>
      </c>
      <c r="K393" s="224">
        <f t="shared" si="102"/>
        <v>59.011587758047</v>
      </c>
      <c r="L393" s="88"/>
      <c r="M393" s="290">
        <v>20</v>
      </c>
      <c r="N393" s="101">
        <v>70</v>
      </c>
      <c r="O393" s="101">
        <v>85</v>
      </c>
      <c r="P393" s="101">
        <v>167</v>
      </c>
      <c r="Q393" s="101">
        <v>-132</v>
      </c>
      <c r="S393" s="131"/>
      <c r="T393" s="131"/>
      <c r="U393" s="131"/>
    </row>
    <row r="394" spans="1:21" ht="13">
      <c r="A394" s="21" t="s">
        <v>389</v>
      </c>
      <c r="B394" s="29" t="s">
        <v>48</v>
      </c>
      <c r="C394" s="273">
        <v>0</v>
      </c>
      <c r="D394" s="67">
        <v>0</v>
      </c>
      <c r="E394" s="273">
        <f t="shared" si="98"/>
        <v>0</v>
      </c>
      <c r="G394" s="223" t="str">
        <f t="shared" si="99"/>
        <v>n.m.</v>
      </c>
      <c r="H394" s="224">
        <f t="shared" si="101"/>
        <v>0</v>
      </c>
      <c r="I394" s="88"/>
      <c r="J394" s="223" t="str">
        <f t="shared" si="100"/>
        <v>n.m.</v>
      </c>
      <c r="K394" s="224">
        <f t="shared" si="102"/>
        <v>0</v>
      </c>
      <c r="L394" s="88"/>
      <c r="M394" s="290">
        <v>18</v>
      </c>
      <c r="N394" s="101">
        <v>0</v>
      </c>
      <c r="O394" s="101">
        <v>0</v>
      </c>
      <c r="P394" s="101">
        <v>0</v>
      </c>
      <c r="Q394" s="101">
        <v>-7</v>
      </c>
      <c r="S394" s="131"/>
      <c r="T394" s="131"/>
      <c r="U394" s="131"/>
    </row>
    <row r="395" spans="1:21" ht="13">
      <c r="A395" s="21" t="s">
        <v>390</v>
      </c>
      <c r="B395" s="28" t="s">
        <v>50</v>
      </c>
      <c r="C395" s="272">
        <v>-217.260983891384</v>
      </c>
      <c r="D395" s="244">
        <v>3.9310020000000003</v>
      </c>
      <c r="E395" s="272">
        <f t="shared" si="98"/>
        <v>-221.19198589138401</v>
      </c>
      <c r="G395" s="221">
        <f t="shared" si="99"/>
        <v>-3.0084893342035679E-2</v>
      </c>
      <c r="H395" s="222">
        <f t="shared" si="101"/>
        <v>6.7390161086159992</v>
      </c>
      <c r="I395" s="88"/>
      <c r="J395" s="221">
        <f t="shared" si="100"/>
        <v>-1.2535777270607062E-2</v>
      </c>
      <c r="K395" s="222">
        <f t="shared" si="102"/>
        <v>2.8080141086159927</v>
      </c>
      <c r="L395" s="88"/>
      <c r="M395" s="289">
        <v>20</v>
      </c>
      <c r="N395" s="63">
        <v>-224</v>
      </c>
      <c r="O395" s="63">
        <v>-199</v>
      </c>
      <c r="P395" s="63">
        <v>-142</v>
      </c>
      <c r="Q395" s="63">
        <v>-394</v>
      </c>
      <c r="S395" s="131"/>
      <c r="T395" s="131"/>
      <c r="U395" s="131"/>
    </row>
    <row r="396" spans="1:21" ht="13">
      <c r="A396" s="21" t="s">
        <v>391</v>
      </c>
      <c r="B396" s="29" t="s">
        <v>52</v>
      </c>
      <c r="C396" s="273">
        <v>-0.54987219280830502</v>
      </c>
      <c r="D396" s="67">
        <v>0</v>
      </c>
      <c r="E396" s="273">
        <f t="shared" si="98"/>
        <v>-0.54987219280830502</v>
      </c>
      <c r="G396" s="223">
        <f t="shared" si="99"/>
        <v>-0.9083546345319492</v>
      </c>
      <c r="H396" s="224">
        <f t="shared" si="101"/>
        <v>5.450127807191695</v>
      </c>
      <c r="I396" s="88"/>
      <c r="J396" s="223">
        <f t="shared" si="100"/>
        <v>-0.9083546345319492</v>
      </c>
      <c r="K396" s="224">
        <f t="shared" si="102"/>
        <v>5.450127807191695</v>
      </c>
      <c r="L396" s="88"/>
      <c r="M396" s="290">
        <v>20</v>
      </c>
      <c r="N396" s="101">
        <v>-6</v>
      </c>
      <c r="O396" s="101">
        <v>-4</v>
      </c>
      <c r="P396" s="101">
        <v>17</v>
      </c>
      <c r="Q396" s="101">
        <v>-68</v>
      </c>
      <c r="S396" s="131"/>
      <c r="T396" s="131"/>
      <c r="U396" s="131"/>
    </row>
    <row r="397" spans="1:21" ht="13">
      <c r="A397" s="21" t="s">
        <v>392</v>
      </c>
      <c r="B397" s="36" t="s">
        <v>54</v>
      </c>
      <c r="C397" s="78">
        <v>-217.81085608419201</v>
      </c>
      <c r="D397" s="246">
        <v>3.9310020000000003</v>
      </c>
      <c r="E397" s="78">
        <f t="shared" si="98"/>
        <v>-221.74185808419202</v>
      </c>
      <c r="G397" s="227">
        <f t="shared" si="99"/>
        <v>-5.2996277894817312E-2</v>
      </c>
      <c r="H397" s="228">
        <f t="shared" si="101"/>
        <v>12.189143915807989</v>
      </c>
      <c r="I397" s="88"/>
      <c r="J397" s="227">
        <f t="shared" si="100"/>
        <v>-3.5904964851339094E-2</v>
      </c>
      <c r="K397" s="228">
        <f t="shared" si="102"/>
        <v>8.2581419158079825</v>
      </c>
      <c r="L397" s="88"/>
      <c r="M397" s="291">
        <v>20</v>
      </c>
      <c r="N397" s="64">
        <v>-230</v>
      </c>
      <c r="O397" s="64">
        <v>-206</v>
      </c>
      <c r="P397" s="64">
        <v>-145</v>
      </c>
      <c r="Q397" s="64">
        <v>-462</v>
      </c>
      <c r="S397" s="131"/>
      <c r="T397" s="131"/>
      <c r="U397" s="131"/>
    </row>
    <row r="398" spans="1:21" ht="13">
      <c r="A398" s="21"/>
      <c r="B398" s="125"/>
    </row>
    <row r="400" spans="1:21" ht="13">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80"/>
    <pageSetUpPr fitToPage="1"/>
  </sheetPr>
  <dimension ref="B1:L43"/>
  <sheetViews>
    <sheetView showGridLines="0" zoomScale="85" zoomScaleNormal="85" workbookViewId="0">
      <selection activeCell="M20" sqref="M20"/>
    </sheetView>
  </sheetViews>
  <sheetFormatPr baseColWidth="10" defaultColWidth="24.54296875" defaultRowHeight="11.5"/>
  <cols>
    <col min="1" max="1" width="24.54296875" style="319"/>
    <col min="2" max="2" width="64.6328125" style="320" customWidth="1"/>
    <col min="3" max="3" width="2.90625" style="434" customWidth="1"/>
    <col min="4" max="4" width="10.6328125" style="319" customWidth="1"/>
    <col min="5" max="5" width="13.26953125" style="319" customWidth="1"/>
    <col min="6" max="6" width="10.6328125" style="319" customWidth="1"/>
    <col min="7" max="7" width="14.1796875" style="319" customWidth="1"/>
    <col min="8" max="8" width="2.90625" style="434" customWidth="1"/>
    <col min="9" max="9" width="10.6328125" style="319" customWidth="1"/>
    <col min="10" max="10" width="14.1796875" style="319" customWidth="1"/>
    <col min="11" max="11" width="10.6328125" style="319" customWidth="1"/>
    <col min="12" max="12" width="13.54296875" style="319" customWidth="1"/>
    <col min="13" max="16384" width="24.54296875" style="319"/>
  </cols>
  <sheetData>
    <row r="1" spans="2:12" ht="14">
      <c r="B1" s="376"/>
      <c r="C1" s="430"/>
      <c r="D1" s="484" t="s">
        <v>633</v>
      </c>
      <c r="E1" s="485"/>
      <c r="F1" s="486" t="s">
        <v>634</v>
      </c>
      <c r="G1" s="485"/>
      <c r="H1" s="435"/>
      <c r="I1" s="484" t="s">
        <v>635</v>
      </c>
      <c r="J1" s="485"/>
      <c r="K1" s="486" t="s">
        <v>636</v>
      </c>
      <c r="L1" s="485"/>
    </row>
    <row r="2" spans="2:12" ht="42">
      <c r="B2" s="376" t="s">
        <v>24</v>
      </c>
      <c r="C2" s="430"/>
      <c r="D2" s="376" t="s">
        <v>580</v>
      </c>
      <c r="E2" s="377" t="s">
        <v>581</v>
      </c>
      <c r="F2" s="376" t="s">
        <v>580</v>
      </c>
      <c r="G2" s="376" t="s">
        <v>581</v>
      </c>
      <c r="H2" s="435"/>
      <c r="I2" s="376" t="s">
        <v>580</v>
      </c>
      <c r="J2" s="377" t="s">
        <v>581</v>
      </c>
      <c r="K2" s="376" t="s">
        <v>580</v>
      </c>
      <c r="L2" s="376" t="s">
        <v>581</v>
      </c>
    </row>
    <row r="3" spans="2:12" ht="14">
      <c r="B3" s="423" t="s">
        <v>582</v>
      </c>
      <c r="C3" s="431"/>
      <c r="D3" s="413">
        <v>6.0157723941399963</v>
      </c>
      <c r="E3" s="413">
        <v>4.3616942501705953</v>
      </c>
      <c r="F3" s="413">
        <v>-24.446643668918671</v>
      </c>
      <c r="G3" s="413">
        <v>-17.728925801668154</v>
      </c>
      <c r="H3" s="413"/>
      <c r="I3" s="413">
        <v>-14.617736433302539</v>
      </c>
      <c r="J3" s="413">
        <v>-10.601619891131712</v>
      </c>
      <c r="K3" s="413">
        <v>-19.240183138266659</v>
      </c>
      <c r="L3" s="413">
        <v>-13.953151724599898</v>
      </c>
    </row>
    <row r="4" spans="2:12" ht="14">
      <c r="B4" s="423" t="s">
        <v>583</v>
      </c>
      <c r="C4" s="431"/>
      <c r="D4" s="413">
        <v>1.8030480000186973</v>
      </c>
      <c r="E4" s="413">
        <v>1.3080125242282112</v>
      </c>
      <c r="F4" s="413">
        <v>-38.199999999999996</v>
      </c>
      <c r="G4" s="413">
        <v>-27.701115438000002</v>
      </c>
      <c r="H4" s="413"/>
      <c r="I4" s="413">
        <v>-24.296951999983502</v>
      </c>
      <c r="J4" s="413">
        <v>-17.619973557346682</v>
      </c>
      <c r="K4" s="413">
        <v>21.076000000000008</v>
      </c>
      <c r="L4" s="413">
        <v>15.283474056839994</v>
      </c>
    </row>
    <row r="5" spans="2:12" ht="14">
      <c r="B5" s="423" t="s">
        <v>584</v>
      </c>
      <c r="C5" s="431"/>
      <c r="D5" s="413">
        <v>6.0881509999999999</v>
      </c>
      <c r="E5" s="413">
        <v>4.4711423549400005</v>
      </c>
      <c r="F5" s="413">
        <v>0</v>
      </c>
      <c r="G5" s="413">
        <v>0</v>
      </c>
      <c r="H5" s="413"/>
      <c r="I5" s="413">
        <v>57.866671999999994</v>
      </c>
      <c r="J5" s="413">
        <v>41.168631264939997</v>
      </c>
      <c r="K5" s="413">
        <v>34.436315</v>
      </c>
      <c r="L5" s="413">
        <v>24.407375999999999</v>
      </c>
    </row>
    <row r="6" spans="2:12" ht="14">
      <c r="B6" s="423" t="s">
        <v>585</v>
      </c>
      <c r="C6" s="431"/>
      <c r="D6" s="413">
        <v>5.2999890000000001</v>
      </c>
      <c r="E6" s="413">
        <v>3.9310020000000003</v>
      </c>
      <c r="F6" s="413">
        <v>0</v>
      </c>
      <c r="G6" s="413">
        <v>0</v>
      </c>
      <c r="H6" s="413"/>
      <c r="I6" s="413">
        <v>235.78398900000002</v>
      </c>
      <c r="J6" s="413">
        <v>174.88098500000001</v>
      </c>
      <c r="K6" s="413">
        <v>52.613882000000004</v>
      </c>
      <c r="L6" s="413">
        <v>39.0237162791</v>
      </c>
    </row>
    <row r="7" spans="2:12" ht="14">
      <c r="B7" s="423" t="s">
        <v>637</v>
      </c>
      <c r="C7" s="431"/>
      <c r="D7" s="413">
        <v>0</v>
      </c>
      <c r="E7" s="413">
        <v>0</v>
      </c>
      <c r="F7" s="413">
        <v>0</v>
      </c>
      <c r="G7" s="413">
        <v>0</v>
      </c>
      <c r="H7" s="413"/>
      <c r="I7" s="413">
        <v>0</v>
      </c>
      <c r="J7" s="413">
        <v>0</v>
      </c>
      <c r="K7" s="413">
        <v>0.23300000000000001</v>
      </c>
      <c r="L7" s="413">
        <v>0.18336989898413</v>
      </c>
    </row>
    <row r="8" spans="2:12" ht="14">
      <c r="B8" s="423" t="s">
        <v>616</v>
      </c>
      <c r="C8" s="431"/>
      <c r="D8" s="413">
        <v>0</v>
      </c>
      <c r="E8" s="413">
        <v>0</v>
      </c>
      <c r="F8" s="413">
        <v>0</v>
      </c>
      <c r="G8" s="413">
        <v>0</v>
      </c>
      <c r="H8" s="413"/>
      <c r="I8" s="413">
        <v>300.01099999999997</v>
      </c>
      <c r="J8" s="413">
        <v>214.20495499999996</v>
      </c>
      <c r="K8" s="413">
        <v>0</v>
      </c>
      <c r="L8" s="413">
        <v>0</v>
      </c>
    </row>
    <row r="9" spans="2:12" ht="14">
      <c r="B9" s="423" t="s">
        <v>617</v>
      </c>
      <c r="C9" s="431"/>
      <c r="D9" s="413">
        <v>0</v>
      </c>
      <c r="E9" s="413">
        <v>0</v>
      </c>
      <c r="F9" s="413">
        <v>0</v>
      </c>
      <c r="G9" s="413">
        <v>0</v>
      </c>
      <c r="H9" s="413"/>
      <c r="I9" s="413">
        <v>41.591000000000001</v>
      </c>
      <c r="J9" s="413">
        <v>41.591000000000001</v>
      </c>
      <c r="K9" s="413">
        <v>0</v>
      </c>
      <c r="L9" s="413">
        <v>0</v>
      </c>
    </row>
    <row r="10" spans="2:12" ht="14">
      <c r="B10" s="423" t="s">
        <v>618</v>
      </c>
      <c r="C10" s="431"/>
      <c r="D10" s="413">
        <v>0</v>
      </c>
      <c r="E10" s="413">
        <v>0</v>
      </c>
      <c r="F10" s="413">
        <v>0</v>
      </c>
      <c r="G10" s="413">
        <v>0</v>
      </c>
      <c r="H10" s="413"/>
      <c r="I10" s="413">
        <v>20.944424739999999</v>
      </c>
      <c r="J10" s="413">
        <v>20.014492281499997</v>
      </c>
      <c r="K10" s="413">
        <v>0</v>
      </c>
      <c r="L10" s="413">
        <v>0</v>
      </c>
    </row>
    <row r="11" spans="2:12" ht="14">
      <c r="B11" s="423" t="s">
        <v>638</v>
      </c>
      <c r="C11" s="431"/>
      <c r="D11" s="413">
        <v>0</v>
      </c>
      <c r="E11" s="413">
        <v>0</v>
      </c>
      <c r="F11" s="413">
        <v>0</v>
      </c>
      <c r="G11" s="413">
        <v>0</v>
      </c>
      <c r="H11" s="413"/>
      <c r="I11" s="413">
        <v>0</v>
      </c>
      <c r="J11" s="413">
        <v>0</v>
      </c>
      <c r="K11" s="413">
        <v>-21</v>
      </c>
      <c r="L11" s="413">
        <v>-17</v>
      </c>
    </row>
    <row r="12" spans="2:12" ht="14">
      <c r="B12" s="414" t="s">
        <v>586</v>
      </c>
      <c r="C12" s="432"/>
      <c r="D12" s="415">
        <v>19.206960394158692</v>
      </c>
      <c r="E12" s="415">
        <v>14.071851129338807</v>
      </c>
      <c r="F12" s="415">
        <v>-62.646643668918671</v>
      </c>
      <c r="G12" s="416">
        <v>-45.430041239668157</v>
      </c>
      <c r="H12" s="436"/>
      <c r="I12" s="416">
        <v>617.28239730671396</v>
      </c>
      <c r="J12" s="416">
        <v>463.63847009796154</v>
      </c>
      <c r="K12" s="416">
        <v>68.11901386173335</v>
      </c>
      <c r="L12" s="416">
        <v>47.944784510324212</v>
      </c>
    </row>
    <row r="13" spans="2:12" s="422" customFormat="1" ht="14">
      <c r="B13" s="411" t="s">
        <v>639</v>
      </c>
      <c r="C13" s="432"/>
      <c r="D13" s="412">
        <v>0</v>
      </c>
      <c r="E13" s="412">
        <v>0</v>
      </c>
      <c r="F13" s="412">
        <v>-20.126278831</v>
      </c>
      <c r="G13" s="413">
        <v>-13.442886622847812</v>
      </c>
      <c r="H13" s="437"/>
      <c r="I13" s="413">
        <v>0</v>
      </c>
      <c r="J13" s="413">
        <v>0</v>
      </c>
      <c r="K13" s="413">
        <v>-20.126278831</v>
      </c>
      <c r="L13" s="413">
        <v>-13.442886622847812</v>
      </c>
    </row>
    <row r="14" spans="2:12" ht="14">
      <c r="B14" s="411" t="s">
        <v>616</v>
      </c>
      <c r="C14" s="432"/>
      <c r="D14" s="412">
        <v>4.3760000000000003</v>
      </c>
      <c r="E14" s="412">
        <v>3.0631999999999975</v>
      </c>
      <c r="F14" s="412">
        <v>0</v>
      </c>
      <c r="G14" s="413">
        <v>0</v>
      </c>
      <c r="H14" s="437"/>
      <c r="I14" s="413">
        <v>-14.099769999999999</v>
      </c>
      <c r="J14" s="413">
        <v>-10.119633769906983</v>
      </c>
      <c r="K14" s="413">
        <v>0</v>
      </c>
      <c r="L14" s="413">
        <v>0</v>
      </c>
    </row>
    <row r="15" spans="2:12" ht="14">
      <c r="B15" s="411" t="s">
        <v>587</v>
      </c>
      <c r="C15" s="432"/>
      <c r="D15" s="412">
        <v>0</v>
      </c>
      <c r="E15" s="412">
        <v>0</v>
      </c>
      <c r="F15" s="412">
        <v>0</v>
      </c>
      <c r="G15" s="412">
        <v>0</v>
      </c>
      <c r="H15" s="437"/>
      <c r="I15" s="413">
        <v>0</v>
      </c>
      <c r="J15" s="413">
        <v>0</v>
      </c>
      <c r="K15" s="412">
        <v>-30.288498000000004</v>
      </c>
      <c r="L15" s="412">
        <v>-15.836219000000002</v>
      </c>
    </row>
    <row r="16" spans="2:12" ht="14">
      <c r="B16" s="411" t="s">
        <v>640</v>
      </c>
      <c r="C16" s="432"/>
      <c r="D16" s="412">
        <v>0</v>
      </c>
      <c r="E16" s="412">
        <v>0</v>
      </c>
      <c r="F16" s="412">
        <v>0</v>
      </c>
      <c r="G16" s="412">
        <v>0</v>
      </c>
      <c r="H16" s="437"/>
      <c r="I16" s="413">
        <v>0</v>
      </c>
      <c r="J16" s="413">
        <v>0</v>
      </c>
      <c r="K16" s="412">
        <v>-0.39400000000000002</v>
      </c>
      <c r="L16" s="412">
        <v>-0.31007613819634</v>
      </c>
    </row>
    <row r="17" spans="2:12" ht="14">
      <c r="B17" s="411" t="s">
        <v>588</v>
      </c>
      <c r="C17" s="432"/>
      <c r="D17" s="412">
        <v>0</v>
      </c>
      <c r="E17" s="412">
        <v>0</v>
      </c>
      <c r="F17" s="412">
        <v>0</v>
      </c>
      <c r="G17" s="412">
        <v>0</v>
      </c>
      <c r="H17" s="437"/>
      <c r="I17" s="413">
        <v>0</v>
      </c>
      <c r="J17" s="413">
        <v>0</v>
      </c>
      <c r="K17" s="412">
        <v>-59.235628829999996</v>
      </c>
      <c r="L17" s="412">
        <v>-30.151097300000032</v>
      </c>
    </row>
    <row r="18" spans="2:12" ht="14">
      <c r="B18" s="414" t="s">
        <v>589</v>
      </c>
      <c r="C18" s="432"/>
      <c r="D18" s="415">
        <v>4.3760000000000003</v>
      </c>
      <c r="E18" s="415">
        <v>3.0631999999999975</v>
      </c>
      <c r="F18" s="415">
        <v>-20.126278831</v>
      </c>
      <c r="G18" s="415">
        <v>-13.442886622847812</v>
      </c>
      <c r="H18" s="437"/>
      <c r="I18" s="415">
        <v>-14.099769999999999</v>
      </c>
      <c r="J18" s="415">
        <v>-10.119633769906983</v>
      </c>
      <c r="K18" s="415">
        <v>-110.044405661</v>
      </c>
      <c r="L18" s="415">
        <v>-59.740279061044191</v>
      </c>
    </row>
    <row r="19" spans="2:12" ht="14">
      <c r="B19" s="411" t="s">
        <v>590</v>
      </c>
      <c r="C19" s="432"/>
      <c r="D19" s="412">
        <v>0</v>
      </c>
      <c r="E19" s="412">
        <v>0</v>
      </c>
      <c r="F19" s="412">
        <v>0</v>
      </c>
      <c r="G19" s="412">
        <v>0</v>
      </c>
      <c r="H19" s="437"/>
      <c r="I19" s="413">
        <v>0</v>
      </c>
      <c r="J19" s="413">
        <v>0</v>
      </c>
      <c r="K19" s="412">
        <v>-195</v>
      </c>
      <c r="L19" s="412">
        <v>-195</v>
      </c>
    </row>
    <row r="20" spans="2:12" ht="14">
      <c r="B20" s="411" t="s">
        <v>616</v>
      </c>
      <c r="C20" s="432"/>
      <c r="D20" s="412">
        <v>0</v>
      </c>
      <c r="E20" s="412">
        <v>0</v>
      </c>
      <c r="F20" s="412">
        <v>0</v>
      </c>
      <c r="G20" s="412">
        <v>0</v>
      </c>
      <c r="H20" s="437"/>
      <c r="I20" s="413">
        <v>-84.5</v>
      </c>
      <c r="J20" s="413">
        <v>-61.262500000000003</v>
      </c>
      <c r="K20" s="412">
        <v>0</v>
      </c>
      <c r="L20" s="412">
        <v>0</v>
      </c>
    </row>
    <row r="21" spans="2:12" ht="14">
      <c r="B21" s="414" t="s">
        <v>591</v>
      </c>
      <c r="C21" s="432"/>
      <c r="D21" s="415">
        <v>0</v>
      </c>
      <c r="E21" s="415">
        <v>0</v>
      </c>
      <c r="F21" s="415">
        <v>0</v>
      </c>
      <c r="G21" s="415">
        <v>0</v>
      </c>
      <c r="H21" s="437"/>
      <c r="I21" s="416">
        <v>-84.5</v>
      </c>
      <c r="J21" s="416">
        <v>-61.262500000000003</v>
      </c>
      <c r="K21" s="416">
        <v>-195</v>
      </c>
      <c r="L21" s="416">
        <v>-195</v>
      </c>
    </row>
    <row r="22" spans="2:12" s="422" customFormat="1" ht="14">
      <c r="B22" s="417"/>
      <c r="C22" s="432"/>
      <c r="D22" s="412"/>
      <c r="E22" s="412"/>
      <c r="F22" s="418"/>
      <c r="G22" s="418"/>
      <c r="H22" s="437"/>
      <c r="I22" s="413"/>
      <c r="J22" s="413"/>
      <c r="K22" s="418"/>
      <c r="L22" s="418"/>
    </row>
    <row r="23" spans="2:12" ht="14">
      <c r="B23" s="411" t="s">
        <v>641</v>
      </c>
      <c r="C23" s="432"/>
      <c r="D23" s="412">
        <v>0</v>
      </c>
      <c r="E23" s="412">
        <v>0</v>
      </c>
      <c r="F23" s="412">
        <v>-8.1300000000000008</v>
      </c>
      <c r="G23" s="412">
        <v>-15.879000000000001</v>
      </c>
      <c r="H23" s="437"/>
      <c r="I23" s="413">
        <v>0</v>
      </c>
      <c r="J23" s="413">
        <v>0</v>
      </c>
      <c r="K23" s="412">
        <v>-8.1300000000000008</v>
      </c>
      <c r="L23" s="412">
        <v>-15.879000000000001</v>
      </c>
    </row>
    <row r="24" spans="2:12" ht="14">
      <c r="B24" s="411" t="s">
        <v>616</v>
      </c>
      <c r="C24" s="432"/>
      <c r="D24" s="412">
        <v>0</v>
      </c>
      <c r="E24" s="412">
        <v>0</v>
      </c>
      <c r="F24" s="412">
        <v>0</v>
      </c>
      <c r="G24" s="412">
        <v>0</v>
      </c>
      <c r="H24" s="437"/>
      <c r="I24" s="413">
        <v>-38.549999999999997</v>
      </c>
      <c r="J24" s="413">
        <v>-38.549999999999997</v>
      </c>
      <c r="K24" s="412">
        <v>0</v>
      </c>
      <c r="L24" s="412">
        <v>0</v>
      </c>
    </row>
    <row r="25" spans="2:12" ht="14">
      <c r="B25" s="414" t="s">
        <v>619</v>
      </c>
      <c r="C25" s="432"/>
      <c r="D25" s="415">
        <v>0</v>
      </c>
      <c r="E25" s="415">
        <v>0</v>
      </c>
      <c r="F25" s="415">
        <v>-8.1300000000000008</v>
      </c>
      <c r="G25" s="415">
        <v>-15.879000000000001</v>
      </c>
      <c r="H25" s="437"/>
      <c r="I25" s="416">
        <v>-38.549999999999997</v>
      </c>
      <c r="J25" s="416">
        <v>-38.549999999999997</v>
      </c>
      <c r="K25" s="416">
        <v>-8.1300000000000008</v>
      </c>
      <c r="L25" s="416">
        <v>-15.879000000000001</v>
      </c>
    </row>
    <row r="26" spans="2:12" ht="14">
      <c r="B26" s="411" t="s">
        <v>616</v>
      </c>
      <c r="C26" s="432"/>
      <c r="D26" s="412">
        <v>0</v>
      </c>
      <c r="E26" s="412">
        <v>0</v>
      </c>
      <c r="F26" s="412">
        <v>0</v>
      </c>
      <c r="G26" s="412">
        <v>0</v>
      </c>
      <c r="H26" s="437"/>
      <c r="I26" s="413">
        <v>88.604962910000012</v>
      </c>
      <c r="J26" s="413">
        <v>57.340962910000023</v>
      </c>
      <c r="K26" s="412">
        <v>0</v>
      </c>
      <c r="L26" s="412">
        <v>0</v>
      </c>
    </row>
    <row r="27" spans="2:12" s="422" customFormat="1" ht="14">
      <c r="B27" s="414" t="s">
        <v>620</v>
      </c>
      <c r="C27" s="432"/>
      <c r="D27" s="415">
        <v>0</v>
      </c>
      <c r="E27" s="415">
        <v>0</v>
      </c>
      <c r="F27" s="415">
        <v>0</v>
      </c>
      <c r="G27" s="415">
        <v>0</v>
      </c>
      <c r="H27" s="437"/>
      <c r="I27" s="416">
        <v>88.604962910000012</v>
      </c>
      <c r="J27" s="416">
        <v>57.340962910000023</v>
      </c>
      <c r="K27" s="416">
        <v>0</v>
      </c>
      <c r="L27" s="416">
        <v>0</v>
      </c>
    </row>
    <row r="28" spans="2:12" ht="14">
      <c r="B28" s="411" t="s">
        <v>616</v>
      </c>
      <c r="C28" s="432"/>
      <c r="D28" s="412">
        <v>11.715</v>
      </c>
      <c r="E28" s="412">
        <v>11.715</v>
      </c>
      <c r="F28" s="412">
        <v>0</v>
      </c>
      <c r="G28" s="412">
        <v>0</v>
      </c>
      <c r="H28" s="437"/>
      <c r="I28" s="413">
        <v>11.715</v>
      </c>
      <c r="J28" s="413">
        <v>11.715</v>
      </c>
      <c r="K28" s="412">
        <v>0</v>
      </c>
      <c r="L28" s="412">
        <v>0</v>
      </c>
    </row>
    <row r="29" spans="2:12" ht="14">
      <c r="B29" s="414" t="s">
        <v>642</v>
      </c>
      <c r="C29" s="432"/>
      <c r="D29" s="415">
        <v>11.715</v>
      </c>
      <c r="E29" s="415">
        <v>11.715</v>
      </c>
      <c r="F29" s="415">
        <v>0</v>
      </c>
      <c r="G29" s="415">
        <v>0</v>
      </c>
      <c r="H29" s="437"/>
      <c r="I29" s="416">
        <v>11.715</v>
      </c>
      <c r="J29" s="416">
        <v>11.715</v>
      </c>
      <c r="K29" s="415">
        <v>0</v>
      </c>
      <c r="L29" s="415">
        <v>0</v>
      </c>
    </row>
    <row r="30" spans="2:12" ht="14">
      <c r="B30" s="411" t="s">
        <v>616</v>
      </c>
      <c r="C30" s="432"/>
      <c r="D30" s="412">
        <v>0</v>
      </c>
      <c r="E30" s="412">
        <v>2.5</v>
      </c>
      <c r="F30" s="412">
        <v>0</v>
      </c>
      <c r="G30" s="412">
        <v>0</v>
      </c>
      <c r="H30" s="437"/>
      <c r="I30" s="413">
        <v>0</v>
      </c>
      <c r="J30" s="413">
        <v>2.5</v>
      </c>
      <c r="K30" s="412">
        <v>0</v>
      </c>
      <c r="L30" s="412">
        <v>0</v>
      </c>
    </row>
    <row r="31" spans="2:12" ht="14">
      <c r="B31" s="411" t="s">
        <v>643</v>
      </c>
      <c r="C31" s="432"/>
      <c r="D31" s="412">
        <v>0</v>
      </c>
      <c r="E31" s="412">
        <v>0</v>
      </c>
      <c r="F31" s="412">
        <v>146.30000000000001</v>
      </c>
      <c r="G31" s="412">
        <v>114.215826342002</v>
      </c>
      <c r="H31" s="437"/>
      <c r="I31" s="413">
        <v>0</v>
      </c>
      <c r="J31" s="413">
        <v>0</v>
      </c>
      <c r="K31" s="412">
        <v>146.30000000000001</v>
      </c>
      <c r="L31" s="412">
        <v>114.215826342002</v>
      </c>
    </row>
    <row r="32" spans="2:12" ht="14">
      <c r="B32" s="419" t="s">
        <v>644</v>
      </c>
      <c r="C32" s="432"/>
      <c r="D32" s="415">
        <v>0</v>
      </c>
      <c r="E32" s="415">
        <v>2.5</v>
      </c>
      <c r="F32" s="415">
        <v>146.30000000000001</v>
      </c>
      <c r="G32" s="415">
        <v>114.215826342002</v>
      </c>
      <c r="H32" s="437"/>
      <c r="I32" s="415">
        <v>0</v>
      </c>
      <c r="J32" s="415">
        <v>2.5</v>
      </c>
      <c r="K32" s="415">
        <v>146.30000000000001</v>
      </c>
      <c r="L32" s="415">
        <v>114.215826342002</v>
      </c>
    </row>
    <row r="33" spans="2:12" ht="14">
      <c r="B33" s="411" t="s">
        <v>592</v>
      </c>
      <c r="C33" s="432"/>
      <c r="D33" s="412">
        <v>0</v>
      </c>
      <c r="E33" s="412">
        <v>0</v>
      </c>
      <c r="F33" s="412">
        <v>0</v>
      </c>
      <c r="G33" s="413">
        <v>0</v>
      </c>
      <c r="H33" s="437"/>
      <c r="I33" s="413">
        <v>0</v>
      </c>
      <c r="J33" s="413">
        <v>0</v>
      </c>
      <c r="K33" s="413">
        <v>-6.7249999999999996</v>
      </c>
      <c r="L33" s="413">
        <v>-10.314555632272281</v>
      </c>
    </row>
    <row r="34" spans="2:12" ht="14">
      <c r="B34" s="411" t="s">
        <v>645</v>
      </c>
      <c r="C34" s="432"/>
      <c r="D34" s="413">
        <v>0</v>
      </c>
      <c r="E34" s="413">
        <v>0</v>
      </c>
      <c r="F34" s="412">
        <v>0</v>
      </c>
      <c r="G34" s="412">
        <v>0</v>
      </c>
      <c r="H34" s="437"/>
      <c r="I34" s="413">
        <v>0</v>
      </c>
      <c r="J34" s="413">
        <v>0</v>
      </c>
      <c r="K34" s="412">
        <v>101.18976665999999</v>
      </c>
      <c r="L34" s="412">
        <v>101.18976665999999</v>
      </c>
    </row>
    <row r="35" spans="2:12" ht="14">
      <c r="B35" s="411" t="s">
        <v>646</v>
      </c>
      <c r="C35" s="432"/>
      <c r="D35" s="413">
        <v>0</v>
      </c>
      <c r="E35" s="413">
        <v>0</v>
      </c>
      <c r="F35" s="412">
        <v>-13.984999999999996</v>
      </c>
      <c r="G35" s="412">
        <v>-13.984999999999996</v>
      </c>
      <c r="H35" s="437"/>
      <c r="I35" s="413">
        <v>0</v>
      </c>
      <c r="J35" s="413">
        <v>0</v>
      </c>
      <c r="K35" s="412">
        <v>-13.984999999999996</v>
      </c>
      <c r="L35" s="412">
        <v>-13.984999999999996</v>
      </c>
    </row>
    <row r="36" spans="2:12" ht="28">
      <c r="B36" s="420" t="s">
        <v>593</v>
      </c>
      <c r="C36" s="432"/>
      <c r="D36" s="421">
        <v>0</v>
      </c>
      <c r="E36" s="421">
        <v>0</v>
      </c>
      <c r="F36" s="421">
        <v>-13.984999999999996</v>
      </c>
      <c r="G36" s="421">
        <v>-13.984999999999996</v>
      </c>
      <c r="H36" s="438"/>
      <c r="I36" s="421">
        <v>0</v>
      </c>
      <c r="J36" s="421">
        <v>0</v>
      </c>
      <c r="K36" s="421">
        <v>80.479766659999996</v>
      </c>
      <c r="L36" s="421">
        <v>76.890211027727716</v>
      </c>
    </row>
    <row r="37" spans="2:12" ht="14">
      <c r="B37" s="424" t="s">
        <v>594</v>
      </c>
      <c r="C37" s="433"/>
      <c r="D37" s="425">
        <v>35.297960394158693</v>
      </c>
      <c r="E37" s="425">
        <v>31.350051129338805</v>
      </c>
      <c r="F37" s="425">
        <v>41.412077500081338</v>
      </c>
      <c r="G37" s="425">
        <v>25.478898479486038</v>
      </c>
      <c r="H37" s="438"/>
      <c r="I37" s="425">
        <v>580.45259021671393</v>
      </c>
      <c r="J37" s="425">
        <v>425.2622992380546</v>
      </c>
      <c r="K37" s="425">
        <v>-18.275625139266651</v>
      </c>
      <c r="L37" s="425">
        <v>-31.568457180990251</v>
      </c>
    </row>
    <row r="38" spans="2:12" ht="14">
      <c r="B38" s="426" t="s">
        <v>595</v>
      </c>
      <c r="C38" s="433"/>
      <c r="D38" s="427">
        <v>0</v>
      </c>
      <c r="E38" s="427">
        <v>0</v>
      </c>
      <c r="F38" s="428">
        <v>0</v>
      </c>
      <c r="G38" s="427">
        <v>0</v>
      </c>
      <c r="H38" s="438"/>
      <c r="I38" s="427">
        <v>0</v>
      </c>
      <c r="J38" s="427">
        <v>0</v>
      </c>
      <c r="K38" s="428">
        <v>41.954137829999993</v>
      </c>
      <c r="L38" s="427">
        <v>71.038669359999957</v>
      </c>
    </row>
    <row r="39" spans="2:12" ht="14">
      <c r="B39" s="426" t="s">
        <v>596</v>
      </c>
      <c r="C39" s="433"/>
      <c r="D39" s="427">
        <v>6.0881509999999999</v>
      </c>
      <c r="E39" s="429">
        <v>4.4711423549400005</v>
      </c>
      <c r="F39" s="427">
        <v>0</v>
      </c>
      <c r="G39" s="427">
        <v>0</v>
      </c>
      <c r="H39" s="438"/>
      <c r="I39" s="427">
        <v>78.811096739999996</v>
      </c>
      <c r="J39" s="429">
        <v>61.183123546439994</v>
      </c>
      <c r="K39" s="427">
        <v>34.436315</v>
      </c>
      <c r="L39" s="427">
        <v>24.407375999999999</v>
      </c>
    </row>
    <row r="40" spans="2:12" ht="14">
      <c r="B40" s="426" t="s">
        <v>597</v>
      </c>
      <c r="C40" s="433"/>
      <c r="D40" s="427">
        <v>0</v>
      </c>
      <c r="E40" s="427">
        <v>0</v>
      </c>
      <c r="F40" s="428">
        <v>132.31500000000003</v>
      </c>
      <c r="G40" s="427">
        <v>100.230826342002</v>
      </c>
      <c r="H40" s="439"/>
      <c r="I40" s="427">
        <v>0</v>
      </c>
      <c r="J40" s="427">
        <v>0</v>
      </c>
      <c r="K40" s="428">
        <v>-120.85949799999999</v>
      </c>
      <c r="L40" s="427">
        <v>-138.04665452948251</v>
      </c>
    </row>
    <row r="41" spans="2:12" ht="14">
      <c r="B41" s="426" t="s">
        <v>598</v>
      </c>
      <c r="C41" s="433"/>
      <c r="D41" s="427">
        <v>16.091000000000001</v>
      </c>
      <c r="E41" s="427">
        <v>17.278199999999998</v>
      </c>
      <c r="F41" s="428">
        <v>-8.1300000000000008</v>
      </c>
      <c r="G41" s="427">
        <v>-15.879000000000001</v>
      </c>
      <c r="H41" s="439"/>
      <c r="I41" s="427">
        <v>263.18119290999999</v>
      </c>
      <c r="J41" s="429">
        <v>175.82878414009301</v>
      </c>
      <c r="K41" s="428">
        <v>-8.1300000000000008</v>
      </c>
      <c r="L41" s="427">
        <v>-15.879000000000001</v>
      </c>
    </row>
    <row r="42" spans="2:12" ht="14">
      <c r="B42" s="426" t="s">
        <v>599</v>
      </c>
      <c r="C42" s="433"/>
      <c r="D42" s="427">
        <v>7.8188203941586938</v>
      </c>
      <c r="E42" s="427">
        <v>5.6697067743988061</v>
      </c>
      <c r="F42" s="428">
        <v>-62.646643668918671</v>
      </c>
      <c r="G42" s="427">
        <v>-45.430041239668157</v>
      </c>
      <c r="H42" s="439"/>
      <c r="I42" s="427">
        <v>-38.914688433278044</v>
      </c>
      <c r="J42" s="429">
        <v>-28.221593448478398</v>
      </c>
      <c r="K42" s="428">
        <v>1.8358168617333384</v>
      </c>
      <c r="L42" s="427">
        <v>1.3303223322400939</v>
      </c>
    </row>
    <row r="43" spans="2:12" ht="14">
      <c r="B43" s="426" t="s">
        <v>600</v>
      </c>
      <c r="C43" s="433"/>
      <c r="D43" s="427">
        <v>5.2999890000000001</v>
      </c>
      <c r="E43" s="427">
        <v>3.9310020000000003</v>
      </c>
      <c r="F43" s="428">
        <v>-20.126278831</v>
      </c>
      <c r="G43" s="427">
        <v>-13.442886622847812</v>
      </c>
      <c r="H43" s="439"/>
      <c r="I43" s="427">
        <v>277.37498900000003</v>
      </c>
      <c r="J43" s="429">
        <v>216.47198500000002</v>
      </c>
      <c r="K43" s="428">
        <v>32.487603168999996</v>
      </c>
      <c r="L43" s="427">
        <v>25.580829656252188</v>
      </c>
    </row>
  </sheetData>
  <mergeCells count="4">
    <mergeCell ref="D1:E1"/>
    <mergeCell ref="F1:G1"/>
    <mergeCell ref="I1:J1"/>
    <mergeCell ref="K1:L1"/>
  </mergeCells>
  <conditionalFormatting sqref="B1:B2">
    <cfRule type="expression" dxfId="13" priority="29">
      <formula>$I$10="slides"</formula>
    </cfRule>
  </conditionalFormatting>
  <conditionalFormatting sqref="D2:G2">
    <cfRule type="expression" dxfId="12" priority="13">
      <formula>$I$10="slides"</formula>
    </cfRule>
  </conditionalFormatting>
  <conditionalFormatting sqref="I2:L2">
    <cfRule type="expression" dxfId="11" priority="12">
      <formula>$I$10="slides"</formula>
    </cfRule>
  </conditionalFormatting>
  <conditionalFormatting sqref="D1">
    <cfRule type="expression" dxfId="10" priority="11">
      <formula>$I$10="slides"</formula>
    </cfRule>
  </conditionalFormatting>
  <conditionalFormatting sqref="F1">
    <cfRule type="expression" dxfId="9" priority="10">
      <formula>$I$10="slides"</formula>
    </cfRule>
  </conditionalFormatting>
  <conditionalFormatting sqref="I1">
    <cfRule type="expression" dxfId="8" priority="9">
      <formula>$I$10="slides"</formula>
    </cfRule>
  </conditionalFormatting>
  <conditionalFormatting sqref="K1">
    <cfRule type="expression" dxfId="7" priority="8">
      <formula>$I$10="slides"</formula>
    </cfRule>
  </conditionalFormatting>
  <conditionalFormatting sqref="I42:L43 B41:B43 I41 K41:L41 I39 K39:L39 B38:B39 D37:G43 I37:L37">
    <cfRule type="expression" dxfId="6" priority="7">
      <formula>$I$9="slides"</formula>
    </cfRule>
  </conditionalFormatting>
  <conditionalFormatting sqref="B37">
    <cfRule type="expression" dxfId="5" priority="6">
      <formula>$I$9="slides"</formula>
    </cfRule>
  </conditionalFormatting>
  <conditionalFormatting sqref="I38:L38">
    <cfRule type="expression" dxfId="4" priority="5">
      <formula>$I$9="slides"</formula>
    </cfRule>
  </conditionalFormatting>
  <conditionalFormatting sqref="J39">
    <cfRule type="expression" dxfId="3" priority="4">
      <formula>$I$9="slides"</formula>
    </cfRule>
  </conditionalFormatting>
  <conditionalFormatting sqref="B40">
    <cfRule type="expression" dxfId="2" priority="3">
      <formula>$I$9="slides"</formula>
    </cfRule>
  </conditionalFormatting>
  <conditionalFormatting sqref="I40:L40">
    <cfRule type="expression" dxfId="1" priority="2">
      <formula>$I$9="slides"</formula>
    </cfRule>
  </conditionalFormatting>
  <conditionalFormatting sqref="J41">
    <cfRule type="expression" dxfId="0" priority="1">
      <formula>$I$9="slides"</formula>
    </cfRule>
  </conditionalFormatting>
  <pageMargins left="0.7" right="0.7" top="0.75" bottom="0.75" header="0.3" footer="0.3"/>
  <pageSetup paperSize="9" scale="34"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R66"/>
  <sheetViews>
    <sheetView showGridLines="0" topLeftCell="B1" zoomScale="101" zoomScaleNormal="100" workbookViewId="0">
      <pane xSplit="17" ySplit="13" topLeftCell="AB14" activePane="bottomRight" state="frozen"/>
      <selection activeCell="B1" sqref="B1"/>
      <selection pane="topRight" activeCell="S1" sqref="S1"/>
      <selection pane="bottomLeft" activeCell="B14" sqref="B14"/>
      <selection pane="bottomRight" activeCell="AI63" sqref="AI63"/>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90625" style="1" hidden="1" customWidth="1" outlineLevel="3"/>
    <col min="10" max="10" width="8.08984375" style="1" hidden="1" customWidth="1" outlineLevel="3"/>
    <col min="11" max="18" width="11.90625" style="1" hidden="1" customWidth="1" outlineLevel="2"/>
    <col min="19" max="19" width="11.90625" style="1" customWidth="1" collapsed="1"/>
    <col min="20" max="28" width="11.90625" style="1" customWidth="1"/>
    <col min="29" max="30" width="11.90625" style="322" customWidth="1"/>
    <col min="31" max="37" width="12" style="322" customWidth="1"/>
    <col min="38" max="38" width="12" style="451" customWidth="1"/>
    <col min="39" max="39" width="6" style="322" customWidth="1"/>
    <col min="40" max="40" width="11.90625" style="322" customWidth="1"/>
    <col min="41" max="43" width="12.54296875" style="1"/>
    <col min="44" max="44" width="11.90625" style="322" customWidth="1"/>
    <col min="45" max="16384" width="12.54296875" style="1"/>
  </cols>
  <sheetData>
    <row r="1" spans="2:40" ht="13.5" customHeight="1"/>
    <row r="2" spans="2:40" ht="13.5" customHeight="1"/>
    <row r="3" spans="2:40" ht="13.5" customHeight="1"/>
    <row r="4" spans="2:40" ht="13.5" customHeight="1"/>
    <row r="5" spans="2:40" ht="13.5" customHeight="1"/>
    <row r="6" spans="2:40" ht="13.5" customHeight="1"/>
    <row r="7" spans="2:40" ht="13.5" customHeight="1"/>
    <row r="8" spans="2:40" ht="19">
      <c r="B8" s="2" t="s">
        <v>1</v>
      </c>
    </row>
    <row r="9" spans="2:40" ht="13.5" customHeight="1">
      <c r="B9" s="2"/>
      <c r="AD9" s="321"/>
      <c r="AE9" s="321"/>
      <c r="AF9" s="321"/>
      <c r="AG9" s="321"/>
      <c r="AH9" s="321"/>
      <c r="AI9" s="321"/>
      <c r="AJ9" s="321"/>
      <c r="AK9" s="321"/>
      <c r="AL9" s="450"/>
    </row>
    <row r="10" spans="2:40" ht="17.399999999999999"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23"/>
      <c r="AD10" s="341"/>
      <c r="AE10" s="323"/>
      <c r="AF10" s="323"/>
      <c r="AG10" s="323"/>
      <c r="AH10" s="323"/>
      <c r="AI10" s="323"/>
      <c r="AJ10" s="323"/>
      <c r="AK10" s="323"/>
      <c r="AL10" s="452"/>
      <c r="AN10" s="339" t="s">
        <v>435</v>
      </c>
    </row>
    <row r="11" spans="2:40" ht="12.5"/>
    <row r="12" spans="2:40" ht="13">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447">
        <v>45291</v>
      </c>
      <c r="AN12" s="12">
        <f>AL12</f>
        <v>45291</v>
      </c>
    </row>
    <row r="13" spans="2:40" ht="5.15" customHeight="1"/>
    <row r="14" spans="2:40" ht="13">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24"/>
      <c r="AD14" s="324"/>
      <c r="AE14" s="324"/>
      <c r="AF14" s="324"/>
      <c r="AG14" s="324"/>
      <c r="AH14" s="324"/>
      <c r="AI14" s="324"/>
      <c r="AJ14" s="324"/>
      <c r="AK14" s="324"/>
      <c r="AL14" s="453"/>
      <c r="AN14" s="324"/>
    </row>
    <row r="15" spans="2:40" ht="5.15" customHeight="1">
      <c r="AN15" s="325"/>
    </row>
    <row r="16" spans="2:40" ht="12.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96"/>
      <c r="AD16" s="14">
        <v>43.683</v>
      </c>
      <c r="AE16" s="396"/>
      <c r="AF16" s="396"/>
      <c r="AG16" s="396"/>
      <c r="AH16" s="14">
        <v>39.8572730593392</v>
      </c>
      <c r="AI16" s="396"/>
      <c r="AJ16" s="396"/>
      <c r="AK16" s="396"/>
      <c r="AL16" s="448">
        <v>45.251256181011605</v>
      </c>
      <c r="AN16" s="440">
        <v>45.613808131011602</v>
      </c>
    </row>
    <row r="17" spans="2:44" ht="12.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96"/>
      <c r="AD17" s="14">
        <v>3.2480000000000002</v>
      </c>
      <c r="AE17" s="396"/>
      <c r="AF17" s="396"/>
      <c r="AG17" s="396"/>
      <c r="AH17" s="14">
        <v>4.4933815969999999</v>
      </c>
      <c r="AI17" s="396"/>
      <c r="AJ17" s="396"/>
      <c r="AK17" s="396"/>
      <c r="AL17" s="448">
        <v>5.5680881219999998</v>
      </c>
      <c r="AN17" s="440">
        <v>5.6869231220000005</v>
      </c>
    </row>
    <row r="18" spans="2:44" ht="12.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96"/>
      <c r="AD18" s="14">
        <v>46.930999999999997</v>
      </c>
      <c r="AE18" s="396"/>
      <c r="AF18" s="396"/>
      <c r="AG18" s="396"/>
      <c r="AH18" s="14">
        <v>44.350654656339195</v>
      </c>
      <c r="AI18" s="396"/>
      <c r="AJ18" s="396"/>
      <c r="AK18" s="396"/>
      <c r="AL18" s="448">
        <v>50.819344303011697</v>
      </c>
      <c r="AN18" s="440">
        <v>51.300731253011698</v>
      </c>
    </row>
    <row r="19" spans="2:44" ht="12.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96"/>
      <c r="AD19" s="14">
        <v>14.792</v>
      </c>
      <c r="AE19" s="396"/>
      <c r="AF19" s="396"/>
      <c r="AG19" s="396"/>
      <c r="AH19" s="14">
        <v>14.3820713899811</v>
      </c>
      <c r="AI19" s="396"/>
      <c r="AJ19" s="396"/>
      <c r="AK19" s="396"/>
      <c r="AL19" s="448">
        <v>15.3917110832214</v>
      </c>
      <c r="AN19" s="440">
        <v>15.436788397975501</v>
      </c>
    </row>
    <row r="20" spans="2:44" ht="5.15"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96"/>
      <c r="AD20" s="14"/>
      <c r="AE20" s="396"/>
      <c r="AF20" s="396"/>
      <c r="AG20" s="396"/>
      <c r="AH20" s="14"/>
      <c r="AI20" s="396"/>
      <c r="AJ20" s="396"/>
      <c r="AK20" s="396"/>
      <c r="AL20" s="448"/>
      <c r="AN20" s="440"/>
    </row>
    <row r="21" spans="2:44" ht="13">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96"/>
      <c r="AD21" s="16">
        <v>61.722999999999999</v>
      </c>
      <c r="AE21" s="396"/>
      <c r="AF21" s="396"/>
      <c r="AG21" s="396"/>
      <c r="AH21" s="16">
        <v>58.732726046320302</v>
      </c>
      <c r="AI21" s="396"/>
      <c r="AJ21" s="396"/>
      <c r="AK21" s="396"/>
      <c r="AL21" s="449">
        <v>66.211055386232999</v>
      </c>
      <c r="AN21" s="441">
        <f>SUM(AN18:AN19)</f>
        <v>66.737519650987196</v>
      </c>
    </row>
    <row r="22" spans="2:44" ht="12.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26"/>
      <c r="AD22" s="326"/>
      <c r="AE22" s="326"/>
      <c r="AF22" s="326"/>
      <c r="AG22" s="326"/>
      <c r="AH22" s="326"/>
      <c r="AI22" s="326"/>
      <c r="AJ22" s="326"/>
      <c r="AK22" s="326"/>
      <c r="AL22" s="454"/>
      <c r="AN22" s="440"/>
    </row>
    <row r="23" spans="2:44" ht="13">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27"/>
      <c r="AD23" s="327"/>
      <c r="AE23" s="327"/>
      <c r="AF23" s="327"/>
      <c r="AG23" s="327"/>
      <c r="AH23" s="327"/>
      <c r="AI23" s="327"/>
      <c r="AJ23" s="327"/>
      <c r="AK23" s="327"/>
      <c r="AL23" s="455"/>
      <c r="AN23" s="443"/>
    </row>
    <row r="24" spans="2:44" ht="5.15"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26"/>
      <c r="AD24" s="326"/>
      <c r="AE24" s="326"/>
      <c r="AF24" s="326"/>
      <c r="AG24" s="326"/>
      <c r="AH24" s="326"/>
      <c r="AI24" s="326"/>
      <c r="AJ24" s="326"/>
      <c r="AK24" s="326"/>
      <c r="AL24" s="454"/>
      <c r="AN24" s="440"/>
    </row>
    <row r="25" spans="2:44" ht="12.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313">
        <v>293.63463593264277</v>
      </c>
      <c r="Y25" s="313">
        <v>286.08954005994013</v>
      </c>
      <c r="Z25" s="313">
        <v>285.16299152959027</v>
      </c>
      <c r="AA25" s="313">
        <v>298.95078455617528</v>
      </c>
      <c r="AB25" s="313">
        <v>305.82193508695502</v>
      </c>
      <c r="AC25" s="396"/>
      <c r="AD25" s="396"/>
      <c r="AE25" s="396"/>
      <c r="AF25" s="396"/>
      <c r="AG25" s="396"/>
      <c r="AH25" s="396"/>
      <c r="AI25" s="396"/>
      <c r="AJ25" s="396"/>
      <c r="AK25" s="396"/>
      <c r="AL25" s="396"/>
      <c r="AN25" s="444">
        <v>331.0428555125813</v>
      </c>
    </row>
    <row r="26" spans="2:44" ht="12.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96"/>
      <c r="AD26" s="396"/>
      <c r="AE26" s="396"/>
      <c r="AF26" s="396"/>
      <c r="AG26" s="396"/>
      <c r="AH26" s="396"/>
      <c r="AI26" s="396"/>
      <c r="AJ26" s="396"/>
      <c r="AK26" s="396"/>
      <c r="AL26" s="396"/>
      <c r="AN26" s="444">
        <v>12.717076992816599</v>
      </c>
    </row>
    <row r="27" spans="2:44" ht="12.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96"/>
      <c r="AD27" s="396"/>
      <c r="AE27" s="396"/>
      <c r="AF27" s="396"/>
      <c r="AG27" s="396"/>
      <c r="AH27" s="396"/>
      <c r="AI27" s="396"/>
      <c r="AJ27" s="396"/>
      <c r="AK27" s="396"/>
      <c r="AL27" s="396"/>
      <c r="AN27" s="444">
        <v>38.584984845000001</v>
      </c>
    </row>
    <row r="28" spans="2:44" ht="12.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96"/>
      <c r="AD28" s="396"/>
      <c r="AE28" s="396"/>
      <c r="AF28" s="396"/>
      <c r="AG28" s="396"/>
      <c r="AH28" s="396"/>
      <c r="AI28" s="396"/>
      <c r="AJ28" s="396"/>
      <c r="AK28" s="396"/>
      <c r="AL28" s="396"/>
      <c r="AN28" s="444">
        <v>5.2012899846687093</v>
      </c>
    </row>
    <row r="29" spans="2:44" ht="5.15"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96"/>
      <c r="AD29" s="396"/>
      <c r="AE29" s="396"/>
      <c r="AF29" s="396"/>
      <c r="AG29" s="396"/>
      <c r="AH29" s="396"/>
      <c r="AI29" s="396"/>
      <c r="AJ29" s="396"/>
      <c r="AK29" s="396"/>
      <c r="AL29" s="396"/>
      <c r="AN29" s="440"/>
    </row>
    <row r="30" spans="2:44" ht="13">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96"/>
      <c r="AD30" s="396"/>
      <c r="AE30" s="396"/>
      <c r="AF30" s="396"/>
      <c r="AG30" s="396"/>
      <c r="AH30" s="396"/>
      <c r="AI30" s="396"/>
      <c r="AJ30" s="396"/>
      <c r="AK30" s="396"/>
      <c r="AL30" s="396"/>
      <c r="AN30" s="441">
        <f>+SUM(AN25:AN28)</f>
        <v>387.54620733506664</v>
      </c>
    </row>
    <row r="31" spans="2:44" ht="12.5">
      <c r="AN31" s="328"/>
    </row>
    <row r="32" spans="2:44" ht="13">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29"/>
      <c r="AD32" s="329"/>
      <c r="AE32" s="329"/>
      <c r="AF32" s="329"/>
      <c r="AG32" s="329"/>
      <c r="AH32" s="329"/>
      <c r="AI32" s="329"/>
      <c r="AJ32" s="329"/>
      <c r="AK32" s="329"/>
      <c r="AL32" s="456"/>
      <c r="AN32" s="330"/>
      <c r="AR32" s="328"/>
    </row>
    <row r="33" spans="2:44" ht="5.15" customHeight="1">
      <c r="AN33" s="328"/>
      <c r="AR33" s="328"/>
    </row>
    <row r="34" spans="2:44" ht="12.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31">
        <v>0.125</v>
      </c>
      <c r="AD34" s="331">
        <v>0.11600000000000001</v>
      </c>
      <c r="AE34" s="340">
        <v>0.108</v>
      </c>
      <c r="AF34" s="340" t="s">
        <v>566</v>
      </c>
      <c r="AG34" s="340">
        <v>0.107</v>
      </c>
      <c r="AH34" s="331">
        <v>0.110400055308877</v>
      </c>
      <c r="AI34" s="331">
        <v>0.115125811697284</v>
      </c>
      <c r="AJ34" s="331">
        <v>0.116754558978841</v>
      </c>
      <c r="AK34" s="331">
        <v>0.116754558978841</v>
      </c>
      <c r="AL34" s="457">
        <v>0.116800240037256</v>
      </c>
      <c r="AN34" s="331">
        <v>0.117699018253002</v>
      </c>
      <c r="AR34" s="328"/>
    </row>
    <row r="35" spans="2:44" ht="12.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97"/>
      <c r="AD35" s="397"/>
      <c r="AE35" s="397"/>
      <c r="AF35" s="397"/>
      <c r="AG35" s="397"/>
      <c r="AH35" s="397"/>
      <c r="AI35" s="397"/>
      <c r="AJ35" s="397"/>
      <c r="AK35" s="397"/>
      <c r="AL35" s="397"/>
      <c r="AN35" s="331">
        <v>0.13237319907160899</v>
      </c>
      <c r="AR35" s="328"/>
    </row>
    <row r="36" spans="2:44" ht="12.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97"/>
      <c r="AD36" s="397"/>
      <c r="AE36" s="397"/>
      <c r="AF36" s="397"/>
      <c r="AG36" s="397"/>
      <c r="AH36" s="397"/>
      <c r="AI36" s="397"/>
      <c r="AJ36" s="397"/>
      <c r="AK36" s="397"/>
      <c r="AL36" s="397"/>
      <c r="AN36" s="331">
        <v>0.17220532258566801</v>
      </c>
      <c r="AR36" s="328"/>
    </row>
    <row r="37" spans="2:44" ht="12.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31"/>
      <c r="AD37" s="331"/>
      <c r="AE37" s="331"/>
      <c r="AF37" s="331"/>
      <c r="AG37" s="331"/>
      <c r="AH37" s="331"/>
      <c r="AI37" s="331"/>
      <c r="AJ37" s="331"/>
      <c r="AK37" s="331"/>
      <c r="AL37" s="457"/>
      <c r="AN37" s="332"/>
      <c r="AR37" s="328"/>
    </row>
    <row r="38" spans="2:44" ht="12.5">
      <c r="AR38" s="328"/>
    </row>
    <row r="39" spans="2:44" ht="18.649999999999999"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23"/>
      <c r="AD39" s="323"/>
      <c r="AE39" s="323"/>
      <c r="AF39" s="323"/>
      <c r="AG39" s="323"/>
      <c r="AH39" s="323"/>
      <c r="AI39" s="323"/>
      <c r="AJ39" s="323"/>
      <c r="AK39" s="323"/>
      <c r="AL39" s="452"/>
      <c r="AN39" s="339" t="s">
        <v>436</v>
      </c>
      <c r="AR39" s="328"/>
    </row>
    <row r="40" spans="2:44" ht="12.5">
      <c r="AR40" s="328"/>
    </row>
    <row r="41" spans="2:44" ht="13">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447">
        <f>AL12</f>
        <v>45291</v>
      </c>
      <c r="AN41" s="12">
        <f>+AN12</f>
        <v>45291</v>
      </c>
      <c r="AR41" s="328"/>
    </row>
    <row r="42" spans="2:44" ht="5.15" customHeight="1">
      <c r="AR42" s="328"/>
    </row>
    <row r="43" spans="2:44" ht="13">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24"/>
      <c r="AD43" s="324"/>
      <c r="AE43" s="324"/>
      <c r="AF43" s="324"/>
      <c r="AG43" s="324"/>
      <c r="AH43" s="324"/>
      <c r="AI43" s="324"/>
      <c r="AJ43" s="324"/>
      <c r="AK43" s="324"/>
      <c r="AL43" s="453"/>
      <c r="AN43" s="324"/>
      <c r="AR43" s="328"/>
    </row>
    <row r="44" spans="2:44" ht="5.15" customHeight="1"/>
    <row r="45" spans="2:44" ht="13.4"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96"/>
      <c r="AD45" s="14">
        <v>100.521</v>
      </c>
      <c r="AE45" s="396"/>
      <c r="AF45" s="396"/>
      <c r="AG45" s="396"/>
      <c r="AH45" s="14">
        <v>99.060262915000095</v>
      </c>
      <c r="AI45" s="396"/>
      <c r="AJ45" s="396"/>
      <c r="AK45" s="396"/>
      <c r="AL45" s="448">
        <v>105.805480644692</v>
      </c>
      <c r="AN45" s="440">
        <v>106.88053416769201</v>
      </c>
    </row>
    <row r="46" spans="2:44" ht="13.4"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96"/>
      <c r="AD46" s="14">
        <v>3.1840000000000002</v>
      </c>
      <c r="AE46" s="396"/>
      <c r="AF46" s="396"/>
      <c r="AG46" s="396"/>
      <c r="AH46" s="14">
        <v>4.4464955739999992</v>
      </c>
      <c r="AI46" s="396"/>
      <c r="AJ46" s="396"/>
      <c r="AK46" s="396"/>
      <c r="AL46" s="448">
        <v>5.625128213</v>
      </c>
      <c r="AN46" s="440">
        <v>5.7439632129999998</v>
      </c>
    </row>
    <row r="47" spans="2:44" ht="13.4"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96"/>
      <c r="AD47" s="14">
        <v>103.70399999999999</v>
      </c>
      <c r="AE47" s="396"/>
      <c r="AF47" s="396"/>
      <c r="AG47" s="396"/>
      <c r="AH47" s="14">
        <v>103.50675848900001</v>
      </c>
      <c r="AI47" s="396"/>
      <c r="AJ47" s="396"/>
      <c r="AK47" s="396"/>
      <c r="AL47" s="448">
        <v>111.43060885769201</v>
      </c>
      <c r="AN47" s="440">
        <v>112.62449738069201</v>
      </c>
    </row>
    <row r="48" spans="2:44" ht="13.4"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96"/>
      <c r="AD48" s="14">
        <v>15.412000000000001</v>
      </c>
      <c r="AE48" s="396"/>
      <c r="AF48" s="396"/>
      <c r="AG48" s="396"/>
      <c r="AH48" s="14">
        <v>15.1402608500462</v>
      </c>
      <c r="AI48" s="396"/>
      <c r="AJ48" s="396"/>
      <c r="AK48" s="396"/>
      <c r="AL48" s="448">
        <v>16.182879085106102</v>
      </c>
      <c r="AN48" s="440">
        <v>16.227956399860201</v>
      </c>
    </row>
    <row r="49" spans="2:40" ht="5.15"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98"/>
      <c r="AD49" s="14"/>
      <c r="AE49" s="398"/>
      <c r="AF49" s="398"/>
      <c r="AG49" s="398"/>
      <c r="AH49" s="14"/>
      <c r="AI49" s="398"/>
      <c r="AJ49" s="398"/>
      <c r="AK49" s="398"/>
      <c r="AL49" s="448"/>
      <c r="AN49" s="440"/>
    </row>
    <row r="50" spans="2:40" ht="13">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96"/>
      <c r="AD50" s="16">
        <f>+AD47+AD48</f>
        <v>119.116</v>
      </c>
      <c r="AE50" s="396"/>
      <c r="AF50" s="396"/>
      <c r="AG50" s="396"/>
      <c r="AH50" s="16">
        <v>118.64701933904621</v>
      </c>
      <c r="AI50" s="396"/>
      <c r="AJ50" s="396"/>
      <c r="AK50" s="396"/>
      <c r="AL50" s="449">
        <v>127.613487942798</v>
      </c>
      <c r="AN50" s="441">
        <f>+AN47+AN48</f>
        <v>128.8524537805522</v>
      </c>
    </row>
    <row r="51" spans="2:40" ht="13.4"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36"/>
      <c r="AD51" s="336"/>
      <c r="AE51" s="336"/>
      <c r="AF51" s="336"/>
      <c r="AG51" s="336"/>
      <c r="AH51" s="336"/>
      <c r="AI51" s="336"/>
      <c r="AJ51" s="336"/>
      <c r="AK51" s="336"/>
      <c r="AL51" s="458"/>
      <c r="AN51" s="445"/>
    </row>
    <row r="52" spans="2:40" ht="13">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38"/>
      <c r="AD52" s="338"/>
      <c r="AE52" s="338"/>
      <c r="AF52" s="338"/>
      <c r="AG52" s="338"/>
      <c r="AH52" s="338"/>
      <c r="AI52" s="338"/>
      <c r="AJ52" s="338"/>
      <c r="AK52" s="338"/>
      <c r="AL52" s="460"/>
      <c r="AN52" s="446"/>
    </row>
    <row r="53" spans="2:40" ht="5.15"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37"/>
      <c r="AD53" s="337"/>
      <c r="AE53" s="337"/>
      <c r="AF53" s="337"/>
      <c r="AG53" s="337"/>
      <c r="AH53" s="337"/>
      <c r="AI53" s="337"/>
      <c r="AJ53" s="337"/>
      <c r="AK53" s="337"/>
      <c r="AL53" s="459"/>
      <c r="AN53" s="445"/>
    </row>
    <row r="54" spans="2:40" ht="13">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96"/>
      <c r="AD54" s="396"/>
      <c r="AE54" s="396"/>
      <c r="AF54" s="396"/>
      <c r="AG54" s="396"/>
      <c r="AH54" s="396"/>
      <c r="AI54" s="396"/>
      <c r="AJ54" s="396"/>
      <c r="AK54" s="396"/>
      <c r="AL54" s="396"/>
      <c r="AN54" s="441">
        <v>609.85275708750407</v>
      </c>
    </row>
    <row r="55" spans="2:40" ht="12.5">
      <c r="AN55" s="328"/>
    </row>
    <row r="56" spans="2:40" ht="13">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24"/>
      <c r="AD56" s="324"/>
      <c r="AE56" s="324"/>
      <c r="AF56" s="324"/>
      <c r="AG56" s="324"/>
      <c r="AH56" s="324"/>
      <c r="AI56" s="324"/>
      <c r="AJ56" s="324"/>
      <c r="AK56" s="324"/>
      <c r="AL56" s="453"/>
      <c r="AN56" s="333"/>
    </row>
    <row r="57" spans="2:40" ht="5.15" customHeight="1">
      <c r="AN57" s="328"/>
    </row>
    <row r="58" spans="2:40" ht="13.4"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31">
        <v>0.17100000000000001</v>
      </c>
      <c r="AD58" s="331">
        <v>0.17199999999999999</v>
      </c>
      <c r="AE58" s="340">
        <v>0.16700000000000001</v>
      </c>
      <c r="AF58" s="340" t="s">
        <v>567</v>
      </c>
      <c r="AG58" s="340">
        <v>0.16900000000000001</v>
      </c>
      <c r="AH58" s="340">
        <v>0.17244936429951899</v>
      </c>
      <c r="AI58" s="340">
        <v>0.17443937931656001</v>
      </c>
      <c r="AJ58" s="340">
        <v>0.17326997564986099</v>
      </c>
      <c r="AK58" s="340">
        <v>0.17326997564986099</v>
      </c>
      <c r="AL58" s="461">
        <v>0.17350735408003501</v>
      </c>
      <c r="AN58" s="334">
        <v>0.17525629412274099</v>
      </c>
    </row>
    <row r="59" spans="2:40" ht="12.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396"/>
      <c r="AD59" s="396"/>
      <c r="AE59" s="396"/>
      <c r="AF59" s="396"/>
      <c r="AG59" s="396"/>
      <c r="AH59" s="396"/>
      <c r="AI59" s="396"/>
      <c r="AJ59" s="396"/>
      <c r="AK59" s="396"/>
      <c r="AL59" s="396"/>
      <c r="AN59" s="334">
        <v>0.184674900739249</v>
      </c>
    </row>
    <row r="60" spans="2:40" ht="12.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396"/>
      <c r="AD60" s="396"/>
      <c r="AE60" s="396"/>
      <c r="AF60" s="396"/>
      <c r="AG60" s="396"/>
      <c r="AH60" s="396"/>
      <c r="AI60" s="396"/>
      <c r="AJ60" s="396"/>
      <c r="AK60" s="396"/>
      <c r="AL60" s="396"/>
      <c r="AN60" s="334">
        <v>0.211284531033225</v>
      </c>
    </row>
    <row r="61" spans="2:40" ht="12.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31"/>
      <c r="AD61" s="331"/>
      <c r="AE61" s="331"/>
      <c r="AF61" s="331"/>
      <c r="AG61" s="331"/>
      <c r="AH61" s="331"/>
      <c r="AI61" s="331"/>
      <c r="AJ61" s="331"/>
      <c r="AK61" s="331"/>
      <c r="AL61" s="457"/>
      <c r="AN61" s="442"/>
    </row>
    <row r="62" spans="2:40" ht="12.5"/>
    <row r="63" spans="2:40" ht="12.5"/>
    <row r="64" spans="2:40" ht="13">
      <c r="B64" s="21"/>
    </row>
    <row r="65" ht="12.5"/>
    <row r="66" ht="12.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D74"/>
  <sheetViews>
    <sheetView showGridLines="0" zoomScale="80" zoomScaleNormal="80" workbookViewId="0">
      <pane xSplit="12" ySplit="16" topLeftCell="AH17" activePane="bottomRight" state="frozen"/>
      <selection activeCell="B5" sqref="B5"/>
      <selection pane="topRight" activeCell="M5" sqref="M5"/>
      <selection pane="bottomLeft" activeCell="B17" sqref="B17"/>
      <selection pane="bottomRight" activeCell="AV19" sqref="AV19:AY19"/>
    </sheetView>
  </sheetViews>
  <sheetFormatPr baseColWidth="10" defaultColWidth="11.453125" defaultRowHeight="12.5" outlineLevelRow="1" outlineLevelCol="1"/>
  <cols>
    <col min="1" max="1" width="27.453125" style="51" hidden="1" customWidth="1" outlineLevel="1"/>
    <col min="2" max="2" width="55.36328125" customWidth="1" collapsed="1"/>
    <col min="3" max="27" width="11.453125" hidden="1" customWidth="1" outlineLevel="1"/>
    <col min="28" max="28" width="11.453125" customWidth="1" collapsed="1"/>
    <col min="29" max="42" width="11.453125" customWidth="1"/>
    <col min="44" max="44" width="11.453125" customWidth="1"/>
    <col min="46" max="46" width="11.453125" customWidth="1"/>
    <col min="53" max="53" width="5.1796875" customWidth="1"/>
    <col min="54" max="54" width="8.453125" bestFit="1" customWidth="1"/>
    <col min="55" max="56" width="9.90625" customWidth="1"/>
  </cols>
  <sheetData>
    <row r="1" spans="1:56" s="1" customFormat="1" ht="13" hidden="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602</v>
      </c>
      <c r="AW1" s="52" t="s">
        <v>613</v>
      </c>
      <c r="AX1" s="52" t="s">
        <v>621</v>
      </c>
      <c r="AY1" s="52" t="s">
        <v>626</v>
      </c>
      <c r="AZ1" s="53">
        <v>45291</v>
      </c>
      <c r="BA1" s="52"/>
      <c r="BB1" s="373" t="s">
        <v>91</v>
      </c>
      <c r="BC1" s="316"/>
      <c r="BD1" s="316"/>
    </row>
    <row r="2" spans="1:56" s="1" customFormat="1" ht="13.25" hidden="1" customHeight="1" outlineLevel="1">
      <c r="A2" s="22"/>
      <c r="C2" s="55" t="str">
        <f>LEFT(C$1,3)&amp;RIGHT(C$1,2)&amp;"_"&amp;$3:$3</f>
        <v>T1-15_Stated</v>
      </c>
      <c r="D2" s="55" t="str">
        <f>LEFT(D$1,3)&amp;RIGHT(D$1,2)&amp;"_"&amp;$3:$3</f>
        <v>T2-15_Stated</v>
      </c>
      <c r="E2" s="55" t="str">
        <f>LEFT(E$1,3)&amp;RIGHT(E$1,2)&amp;"_"&amp;$3:$3</f>
        <v>T3-15_Stated</v>
      </c>
      <c r="F2" s="55" t="str">
        <f>LEFT(F$1,3)&amp;RIGHT(F$1,2)&amp;"_"&amp;$3:$3</f>
        <v>T4-15_Stated</v>
      </c>
      <c r="G2" s="55"/>
      <c r="H2" s="55" t="str">
        <f>LEFT(H$1,3)&amp;RIGHT(H$1,2)&amp;"_"&amp;$3:$3</f>
        <v>T1-16_Stated</v>
      </c>
      <c r="I2" s="55" t="str">
        <f>LEFT(I$1,3)&amp;RIGHT(I$1,2)&amp;"_"&amp;$3:$3</f>
        <v>T2-16_Stated</v>
      </c>
      <c r="J2" s="55" t="str">
        <f>LEFT(J$1,3)&amp;RIGHT(J$1,2)&amp;"_"&amp;$3:$3</f>
        <v>T3-16_Stated</v>
      </c>
      <c r="K2" s="55" t="str">
        <f>LEFT(K$1,3)&amp;RIGHT(K$1,2)&amp;"_"&amp;$3:$3</f>
        <v>T4-16_Stated</v>
      </c>
      <c r="L2" s="53"/>
      <c r="M2" s="55" t="s">
        <v>457</v>
      </c>
      <c r="N2" s="55" t="s">
        <v>458</v>
      </c>
      <c r="O2" s="55" t="s">
        <v>459</v>
      </c>
      <c r="P2" s="55" t="s">
        <v>460</v>
      </c>
      <c r="Q2" s="55"/>
      <c r="R2" s="55" t="s">
        <v>462</v>
      </c>
      <c r="S2" s="55" t="s">
        <v>463</v>
      </c>
      <c r="T2" s="55" t="s">
        <v>464</v>
      </c>
      <c r="U2" s="55" t="s">
        <v>465</v>
      </c>
      <c r="V2" s="55"/>
      <c r="W2" s="55" t="s">
        <v>467</v>
      </c>
      <c r="X2" s="55" t="s">
        <v>468</v>
      </c>
      <c r="Y2" s="55" t="s">
        <v>469</v>
      </c>
      <c r="Z2" s="55" t="s">
        <v>470</v>
      </c>
      <c r="AA2" s="55"/>
      <c r="AB2" s="55" t="s">
        <v>472</v>
      </c>
      <c r="AC2" s="55" t="s">
        <v>473</v>
      </c>
      <c r="AD2" s="55" t="s">
        <v>474</v>
      </c>
      <c r="AE2" s="55" t="s">
        <v>475</v>
      </c>
      <c r="AF2" s="55"/>
      <c r="AG2" s="55" t="s">
        <v>477</v>
      </c>
      <c r="AH2" s="55" t="s">
        <v>478</v>
      </c>
      <c r="AI2" s="55" t="s">
        <v>479</v>
      </c>
      <c r="AJ2" s="55" t="s">
        <v>480</v>
      </c>
      <c r="AK2" s="55"/>
      <c r="AL2" s="55" t="s">
        <v>482</v>
      </c>
      <c r="AM2" s="55" t="s">
        <v>482</v>
      </c>
      <c r="AN2" s="55" t="s">
        <v>569</v>
      </c>
      <c r="AO2" s="55" t="s">
        <v>569</v>
      </c>
      <c r="AP2" s="55" t="s">
        <v>573</v>
      </c>
      <c r="AQ2" s="55" t="str">
        <f>LEFT(AQ$1,3)&amp;RIGHT(AQ$1,2)&amp;"_"&amp;$3:$3</f>
        <v>T3-22_Stated</v>
      </c>
      <c r="AR2" s="55" t="str">
        <f>LEFT(AR$1,3)&amp;RIGHT(AR$1,2)&amp;"_"&amp;$3:$3</f>
        <v>T4-22_Stated</v>
      </c>
      <c r="AS2" s="55" t="str">
        <f>LEFT(AS$1,3)&amp;RIGHT(AS$1,2)&amp;"_"&amp;$3:$3</f>
        <v>T4-22_Stated</v>
      </c>
      <c r="AT2" s="55"/>
      <c r="AU2" s="53" t="s">
        <v>578</v>
      </c>
      <c r="AV2" s="55" t="s">
        <v>609</v>
      </c>
      <c r="AW2" s="55" t="s">
        <v>622</v>
      </c>
      <c r="AX2" s="55" t="str">
        <f>LEFT(AX$1,3)&amp;RIGHT(AX$1,2)&amp;"_"&amp;$3:$3</f>
        <v>T3-23_Stated</v>
      </c>
      <c r="AY2" s="55" t="str">
        <f>LEFT(AY$1,3)&amp;RIGHT(AY$1,2)&amp;"_"&amp;$3:$3</f>
        <v>T4-23_Stated</v>
      </c>
      <c r="AZ2" s="55"/>
      <c r="BA2" s="52"/>
      <c r="BB2" s="374" t="s">
        <v>92</v>
      </c>
      <c r="BC2" s="316"/>
      <c r="BD2" s="316"/>
    </row>
    <row r="3" spans="1:56" s="1" customFormat="1" ht="13.25" hidden="1" customHeight="1" outlineLevel="1">
      <c r="A3" s="22"/>
      <c r="B3" s="23" t="s">
        <v>21</v>
      </c>
      <c r="C3" s="57" t="str">
        <f t="shared" ref="C3:AZ3" si="0">$B$3</f>
        <v>Stated</v>
      </c>
      <c r="D3" s="57" t="str">
        <f t="shared" si="0"/>
        <v>Stated</v>
      </c>
      <c r="E3" s="57" t="str">
        <f t="shared" si="0"/>
        <v>Stated</v>
      </c>
      <c r="F3" s="57" t="str">
        <f t="shared" si="0"/>
        <v>Stated</v>
      </c>
      <c r="G3" s="57" t="str">
        <f t="shared" si="0"/>
        <v>Stated</v>
      </c>
      <c r="H3" s="57" t="str">
        <f t="shared" si="0"/>
        <v>Stated</v>
      </c>
      <c r="I3" s="57" t="str">
        <f t="shared" si="0"/>
        <v>Stated</v>
      </c>
      <c r="J3" s="57" t="str">
        <f t="shared" si="0"/>
        <v>Stated</v>
      </c>
      <c r="K3" s="57" t="str">
        <f t="shared" si="0"/>
        <v>Stated</v>
      </c>
      <c r="L3" s="57" t="str">
        <f t="shared" si="0"/>
        <v>Stated</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57" t="s">
        <v>21</v>
      </c>
      <c r="AP3" s="57" t="s">
        <v>21</v>
      </c>
      <c r="AQ3" s="57" t="str">
        <f t="shared" si="0"/>
        <v>Stated</v>
      </c>
      <c r="AR3" s="57" t="str">
        <f t="shared" si="0"/>
        <v>Stated</v>
      </c>
      <c r="AS3" s="57" t="str">
        <f t="shared" si="0"/>
        <v>Stated</v>
      </c>
      <c r="AT3" s="57" t="str">
        <f t="shared" si="0"/>
        <v>Stated</v>
      </c>
      <c r="AU3" s="57" t="s">
        <v>21</v>
      </c>
      <c r="AV3" s="57" t="s">
        <v>21</v>
      </c>
      <c r="AW3" s="57" t="s">
        <v>21</v>
      </c>
      <c r="AX3" s="57" t="str">
        <f t="shared" si="0"/>
        <v>Stated</v>
      </c>
      <c r="AY3" s="57" t="str">
        <f t="shared" si="0"/>
        <v>Stated</v>
      </c>
      <c r="AZ3" s="57" t="str">
        <f t="shared" si="0"/>
        <v>Stated</v>
      </c>
      <c r="BA3" s="52"/>
      <c r="BB3" s="374" t="s">
        <v>93</v>
      </c>
      <c r="BC3" s="316"/>
      <c r="BD3" s="316"/>
    </row>
    <row r="4" spans="1:56" s="1" customFormat="1" ht="13.2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52"/>
      <c r="BB4" s="375" t="s">
        <v>94</v>
      </c>
      <c r="BC4" s="316"/>
      <c r="BD4" s="316"/>
    </row>
    <row r="5" spans="1:56" s="1" customFormat="1" ht="13.25" customHeight="1" collapsed="1">
      <c r="A5" s="22"/>
      <c r="BA5" s="52"/>
      <c r="BB5" s="316"/>
      <c r="BC5" s="316"/>
      <c r="BD5" s="316"/>
    </row>
    <row r="6" spans="1:56" s="1" customFormat="1" ht="13">
      <c r="A6" s="22"/>
      <c r="C6"/>
      <c r="BA6" s="52"/>
      <c r="BB6" s="316"/>
      <c r="BC6" s="316"/>
      <c r="BD6" s="316"/>
    </row>
    <row r="7" spans="1:56" s="1" customFormat="1" ht="13" customHeight="1">
      <c r="A7" s="22"/>
      <c r="C7"/>
      <c r="BA7" s="52"/>
      <c r="BB7" s="316"/>
      <c r="BC7" s="316"/>
      <c r="BD7" s="316"/>
    </row>
    <row r="8" spans="1:56" s="1" customFormat="1" ht="13" customHeight="1">
      <c r="A8" s="22"/>
      <c r="C8"/>
      <c r="BA8" s="52"/>
      <c r="BB8" s="316"/>
      <c r="BC8" s="316"/>
      <c r="BD8" s="316"/>
    </row>
    <row r="9" spans="1:56" s="1" customFormat="1" ht="13.25" customHeight="1">
      <c r="A9" s="22"/>
      <c r="C9"/>
      <c r="BA9" s="52"/>
      <c r="BB9" s="316"/>
      <c r="BC9" s="316"/>
      <c r="BD9" s="316"/>
    </row>
    <row r="10" spans="1:56" s="1" customFormat="1" ht="13.25" customHeight="1">
      <c r="A10" s="22"/>
      <c r="BA10" s="52"/>
      <c r="BB10" s="316"/>
      <c r="BC10" s="316"/>
      <c r="BD10" s="316"/>
    </row>
    <row r="11" spans="1:56" s="1" customFormat="1" ht="13.25" customHeight="1">
      <c r="A11" s="22"/>
      <c r="BA11" s="52"/>
      <c r="BB11" s="316"/>
      <c r="BC11" s="316"/>
      <c r="BD11" s="316"/>
    </row>
    <row r="12" spans="1:56" s="1" customFormat="1" ht="19">
      <c r="A12" s="22"/>
      <c r="B12" s="2" t="s">
        <v>22</v>
      </c>
      <c r="BA12" s="52"/>
      <c r="BB12" s="316"/>
      <c r="BC12" s="316"/>
      <c r="BD12" s="316"/>
    </row>
    <row r="13" spans="1:56" s="1" customFormat="1" ht="13">
      <c r="A13" s="22"/>
      <c r="BA13" s="52"/>
      <c r="BB13" s="316"/>
      <c r="BC13" s="316"/>
      <c r="BD13" s="316"/>
    </row>
    <row r="14" spans="1:56"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52"/>
      <c r="BB14" s="317"/>
      <c r="BC14" s="317"/>
      <c r="BD14" s="317"/>
    </row>
    <row r="15" spans="1:56" ht="13">
      <c r="A15" s="22"/>
      <c r="B15" s="1"/>
      <c r="AM15" s="61" t="s">
        <v>601</v>
      </c>
      <c r="AO15" s="61" t="s">
        <v>601</v>
      </c>
      <c r="AQ15" s="61" t="s">
        <v>601</v>
      </c>
      <c r="AS15" s="61" t="s">
        <v>601</v>
      </c>
      <c r="AU15" s="61" t="s">
        <v>601</v>
      </c>
      <c r="BA15" s="52"/>
      <c r="BB15" s="370"/>
      <c r="BC15" s="370"/>
      <c r="BD15" s="370"/>
    </row>
    <row r="16" spans="1:56" ht="26">
      <c r="A16" s="22"/>
      <c r="B16" s="25" t="s">
        <v>24</v>
      </c>
      <c r="C16" s="60" t="str">
        <f>SUBSTITUTE(SUBSTITUTE($1:$1,"T","Q"),"-20","-")&amp;"
"&amp;$3:$3</f>
        <v>Q1-15
Stated</v>
      </c>
      <c r="D16" s="61" t="str">
        <f>SUBSTITUTE(SUBSTITUTE($1:$1,"T","Q"),"-20","-")&amp;"
"&amp;$3:$3</f>
        <v>Q2-15
Stated</v>
      </c>
      <c r="E16" s="61" t="str">
        <f>SUBSTITUTE(SUBSTITUTE($1:$1,"T","Q"),"-20","-")&amp;"
"&amp;$3:$3</f>
        <v>Q3-15
Stated</v>
      </c>
      <c r="F16" s="61" t="str">
        <f>SUBSTITUTE(SUBSTITUTE($1:$1,"T","Q"),"-20","-")&amp;"
"&amp;$3:$3</f>
        <v>Q4-15
Stated</v>
      </c>
      <c r="G16" s="61" t="str">
        <f>INDEX($BB$1:$BB$4,MONTH($1:$1)/3,1)&amp;RIGHT(YEAR($1:$1),2)&amp;"
"&amp;$3:$3</f>
        <v>FY-2015
Stated</v>
      </c>
      <c r="H16" s="61" t="str">
        <f>SUBSTITUTE(SUBSTITUTE($1:$1,"T","Q"),"-20","-")&amp;"
"&amp;$3:$3</f>
        <v>Q1-16
Stated</v>
      </c>
      <c r="I16" s="61" t="str">
        <f>SUBSTITUTE(SUBSTITUTE($1:$1,"T","Q"),"-20","-")&amp;"
"&amp;$3:$3</f>
        <v>Q2-16
Stated</v>
      </c>
      <c r="J16" s="61" t="str">
        <f>SUBSTITUTE(SUBSTITUTE($1:$1,"T","Q"),"-20","-")&amp;"
"&amp;$3:$3</f>
        <v>Q3-16
Stated</v>
      </c>
      <c r="K16" s="61" t="str">
        <f>SUBSTITUTE(SUBSTITUTE($1:$1,"T","Q"),"-20","-")&amp;"
"&amp;$3:$3</f>
        <v>Q4-16
Stated</v>
      </c>
      <c r="L16" s="61" t="str">
        <f>INDEX($BB$1:$BB$4,MONTH($1:$1)/3,1)&amp;RIGHT(YEAR($1:$1),2)&amp;"
"&amp;$3:$3</f>
        <v>FY-2016
Stated</v>
      </c>
      <c r="M16" s="61" t="s">
        <v>488</v>
      </c>
      <c r="N16" s="61" t="s">
        <v>489</v>
      </c>
      <c r="O16" s="61" t="s">
        <v>490</v>
      </c>
      <c r="P16" s="61" t="s">
        <v>491</v>
      </c>
      <c r="Q16" s="61" t="s">
        <v>492</v>
      </c>
      <c r="R16" s="61" t="s">
        <v>493</v>
      </c>
      <c r="S16" s="61" t="s">
        <v>494</v>
      </c>
      <c r="T16" s="61" t="s">
        <v>495</v>
      </c>
      <c r="U16" s="61" t="s">
        <v>496</v>
      </c>
      <c r="V16" s="61" t="s">
        <v>497</v>
      </c>
      <c r="W16" s="61" t="s">
        <v>498</v>
      </c>
      <c r="X16" s="61" t="s">
        <v>499</v>
      </c>
      <c r="Y16" s="61" t="s">
        <v>500</v>
      </c>
      <c r="Z16" s="61" t="s">
        <v>501</v>
      </c>
      <c r="AA16" s="61" t="s">
        <v>502</v>
      </c>
      <c r="AB16" s="61" t="s">
        <v>503</v>
      </c>
      <c r="AC16" s="61" t="s">
        <v>504</v>
      </c>
      <c r="AD16" s="61" t="s">
        <v>505</v>
      </c>
      <c r="AE16" s="61" t="s">
        <v>506</v>
      </c>
      <c r="AF16" s="61" t="s">
        <v>507</v>
      </c>
      <c r="AG16" s="61" t="s">
        <v>508</v>
      </c>
      <c r="AH16" s="61" t="s">
        <v>509</v>
      </c>
      <c r="AI16" s="61" t="s">
        <v>510</v>
      </c>
      <c r="AJ16" s="61" t="s">
        <v>511</v>
      </c>
      <c r="AK16" s="61" t="s">
        <v>512</v>
      </c>
      <c r="AL16" s="61" t="s">
        <v>513</v>
      </c>
      <c r="AM16" s="61" t="s">
        <v>513</v>
      </c>
      <c r="AN16" s="61" t="s">
        <v>570</v>
      </c>
      <c r="AO16" s="61" t="s">
        <v>570</v>
      </c>
      <c r="AP16" s="61" t="s">
        <v>574</v>
      </c>
      <c r="AQ16" s="61" t="str">
        <f>SUBSTITUTE(SUBSTITUTE($1:$1,"T","Q"),"-20","-")&amp;"
"&amp;$3:$3</f>
        <v>Q3-22
Stated</v>
      </c>
      <c r="AR16" s="61" t="str">
        <f>SUBSTITUTE(SUBSTITUTE($1:$1,"T","Q"),"-20","-")&amp;"
"&amp;$3:$3</f>
        <v>Q4-22
Stated</v>
      </c>
      <c r="AS16" s="61" t="s">
        <v>604</v>
      </c>
      <c r="AT16" s="61" t="str">
        <f>INDEX($BB$1:$BB$4,MONTH($1:$1)/3,1)&amp;RIGHT(YEAR($1:$1),2)&amp;"
"&amp;$3:$3</f>
        <v>FY-2022
Stated</v>
      </c>
      <c r="AU16" s="61" t="s">
        <v>615</v>
      </c>
      <c r="AV16" s="61" t="s">
        <v>610</v>
      </c>
      <c r="AW16" s="61" t="s">
        <v>623</v>
      </c>
      <c r="AX16" s="61" t="str">
        <f>SUBSTITUTE(SUBSTITUTE($1:$1,"T","Q"),"-20","-")&amp;"
"&amp;$3:$3</f>
        <v>Q3-23
Stated</v>
      </c>
      <c r="AY16" s="61" t="str">
        <f>SUBSTITUTE(SUBSTITUTE($1:$1,"T","Q"),"-20","-")&amp;"
"&amp;$3:$3</f>
        <v>Q4-23
Stated</v>
      </c>
      <c r="AZ16" s="61" t="str">
        <f>INDEX($BB$1:$BB$4,MONTH($1:$1)/3,1)&amp;RIGHT(YEAR($1:$1),2)&amp;"
"&amp;$3:$3</f>
        <v>FY-2023
Stated</v>
      </c>
      <c r="BA16" s="52"/>
      <c r="BB16" s="142" t="str">
        <f>LEFT($AR:$AR,2)&amp;"/"&amp;LEFT(AY:AY,2)</f>
        <v>Q4/Q4</v>
      </c>
      <c r="BC16" s="142" t="str">
        <f>LEFT($AY:$AY,2)&amp;"/"&amp;LEFT(AX:AX,2)</f>
        <v>Q4/Q3</v>
      </c>
      <c r="BD16" s="405" t="str">
        <f>LEFT($AK:$AK,2)&amp;"/"&amp;LEFT(AZ:AZ,2)</f>
        <v>FY/FY</v>
      </c>
    </row>
    <row r="17" spans="1:56" ht="13">
      <c r="A17" s="22"/>
      <c r="B17" s="26"/>
      <c r="BA17" s="52"/>
      <c r="BB17" s="370"/>
      <c r="BC17" s="370"/>
      <c r="BD17" s="370"/>
    </row>
    <row r="18" spans="1:56" ht="13">
      <c r="A18" s="27" t="s">
        <v>25</v>
      </c>
      <c r="B18" s="28" t="s">
        <v>26</v>
      </c>
      <c r="C18" s="63">
        <v>8035</v>
      </c>
      <c r="D18" s="63">
        <v>8257</v>
      </c>
      <c r="E18" s="63">
        <v>7513</v>
      </c>
      <c r="F18" s="63">
        <v>8031</v>
      </c>
      <c r="G18" s="64">
        <f>C18+D18+E18+F18</f>
        <v>31836</v>
      </c>
      <c r="H18" s="77">
        <v>7158.4562680261597</v>
      </c>
      <c r="I18" s="77">
        <v>8266.7430446650797</v>
      </c>
      <c r="J18" s="77">
        <v>7098.6656842882003</v>
      </c>
      <c r="K18" s="77">
        <v>7903.7149944030398</v>
      </c>
      <c r="L18" s="64">
        <f>H18+I18+J18+K18</f>
        <v>30427.579991382478</v>
      </c>
      <c r="M18" s="77">
        <v>8248.7929046788995</v>
      </c>
      <c r="N18" s="77">
        <v>7928.04258626722</v>
      </c>
      <c r="O18" s="77">
        <v>7885.4988711698597</v>
      </c>
      <c r="P18" s="77">
        <v>8045.4382787494897</v>
      </c>
      <c r="Q18" s="64">
        <v>32107.772640865471</v>
      </c>
      <c r="R18" s="77">
        <v>8258.0863045374208</v>
      </c>
      <c r="S18" s="77">
        <v>8427.8462735723497</v>
      </c>
      <c r="T18" s="77">
        <v>8042.8890295546098</v>
      </c>
      <c r="U18" s="77">
        <v>8110.02338254592</v>
      </c>
      <c r="V18" s="64">
        <v>32838.844990210302</v>
      </c>
      <c r="W18" s="77">
        <v>8196.2652259700408</v>
      </c>
      <c r="X18" s="77">
        <v>8485.3586419535095</v>
      </c>
      <c r="Y18" s="77">
        <v>8216.2552567750899</v>
      </c>
      <c r="Z18" s="77">
        <v>8399.2863064227404</v>
      </c>
      <c r="AA18" s="64">
        <v>33297.165431121379</v>
      </c>
      <c r="AB18" s="77">
        <v>8366.2490374429508</v>
      </c>
      <c r="AC18" s="77">
        <v>8095.6660626521098</v>
      </c>
      <c r="AD18" s="77">
        <v>8468.3805236799399</v>
      </c>
      <c r="AE18" s="77">
        <v>8665.4086943929597</v>
      </c>
      <c r="AF18" s="64">
        <v>33595.704318167955</v>
      </c>
      <c r="AG18" s="77">
        <v>9049.3517780648799</v>
      </c>
      <c r="AH18" s="77">
        <v>9303.8859012127996</v>
      </c>
      <c r="AI18" s="77">
        <v>8968.5791126428594</v>
      </c>
      <c r="AJ18" s="77">
        <v>9499.9726108622399</v>
      </c>
      <c r="AK18" s="64">
        <v>36821.789402782779</v>
      </c>
      <c r="AL18" s="77">
        <v>9680.1556994717394</v>
      </c>
      <c r="AM18" s="77">
        <v>8881.6994464441595</v>
      </c>
      <c r="AN18" s="77">
        <v>10121.161526297101</v>
      </c>
      <c r="AO18" s="77">
        <v>8848.5783266280414</v>
      </c>
      <c r="AP18" s="77">
        <v>8926.9849495101498</v>
      </c>
      <c r="AQ18" s="388">
        <v>8222.3401875060008</v>
      </c>
      <c r="AR18" s="77">
        <v>8851.7182855471983</v>
      </c>
      <c r="AS18" s="388">
        <f>AU18-AM18-AO18-AQ18</f>
        <v>8851.7182855471983</v>
      </c>
      <c r="AT18" s="64">
        <v>38162.288110650086</v>
      </c>
      <c r="AU18" s="64">
        <v>34804.3362461254</v>
      </c>
      <c r="AV18" s="77">
        <v>8927.0189539807998</v>
      </c>
      <c r="AW18" s="77">
        <v>9546.4385688003495</v>
      </c>
      <c r="AX18" s="77">
        <v>9249.0268756382102</v>
      </c>
      <c r="AY18" s="77">
        <v>8769.3402036487005</v>
      </c>
      <c r="AZ18" s="64">
        <f>AV18+AW18+AX18+AY18</f>
        <v>36491.82460206806</v>
      </c>
      <c r="BA18" s="52"/>
      <c r="BB18" s="174">
        <f>IF(ISERROR($AY18/AS18),"ns",IF($AY18/AS18&gt;200%,"x"&amp;(ROUND($AY18/AS18,1)),IF($AY18/AS18&lt;0,"ns",$AY18/AS18-1)))</f>
        <v>-9.3064509331484135E-3</v>
      </c>
      <c r="BC18" s="174">
        <f>IF(ISERROR($AY18/AX18),"ns",IF($AY18/AX18&gt;200%,"x"&amp;(ROUND($AY18/AX18,1)),IF($AY18/AX18&lt;0,"ns",$AY18/AX18-1)))</f>
        <v>-5.1863474767599227E-2</v>
      </c>
      <c r="BD18" s="174">
        <f>IF(ISERROR($AZ18/AU18),"ns",IF($AZ18/AU18&gt;200%,"x"&amp;(ROUND($AZ18/AU18,1)),IF($AZ18/AU18&lt;0,"ns",$AZ18/AU18-1)))</f>
        <v>4.8485003248137426E-2</v>
      </c>
    </row>
    <row r="19" spans="1:56" ht="13">
      <c r="A19" s="27" t="s">
        <v>27</v>
      </c>
      <c r="B19" s="29" t="s">
        <v>28</v>
      </c>
      <c r="C19" s="65">
        <v>-5330</v>
      </c>
      <c r="D19" s="65">
        <v>-4806</v>
      </c>
      <c r="E19" s="65">
        <v>-4728</v>
      </c>
      <c r="F19" s="65">
        <v>-4971</v>
      </c>
      <c r="G19" s="66">
        <f t="shared" ref="G19:G30" si="1">C19+D19+E19+F19</f>
        <v>-19835</v>
      </c>
      <c r="H19" s="65">
        <v>-5359.7387207114298</v>
      </c>
      <c r="I19" s="65">
        <v>-4969.0949185545896</v>
      </c>
      <c r="J19" s="65">
        <v>-4710.0582205954297</v>
      </c>
      <c r="K19" s="65">
        <v>-5187.4123741671501</v>
      </c>
      <c r="L19" s="66">
        <f t="shared" ref="L19:L30" si="2">H19+I19+J19+K19</f>
        <v>-20226.304234028601</v>
      </c>
      <c r="M19" s="65">
        <v>-5479.7201212937198</v>
      </c>
      <c r="N19" s="65">
        <v>-4998.0899054619003</v>
      </c>
      <c r="O19" s="65">
        <v>-4974.12098222238</v>
      </c>
      <c r="P19" s="65">
        <v>-5459.2522867206098</v>
      </c>
      <c r="Q19" s="66">
        <v>-20911.183295698611</v>
      </c>
      <c r="R19" s="65">
        <v>-5702.0617689092896</v>
      </c>
      <c r="S19" s="65">
        <v>-5170.5910414373002</v>
      </c>
      <c r="T19" s="65">
        <v>-5102.4996566979098</v>
      </c>
      <c r="U19" s="65">
        <v>-5478.2218548190804</v>
      </c>
      <c r="V19" s="66">
        <v>-21453.374321863579</v>
      </c>
      <c r="W19" s="65">
        <v>-5699.1846701947998</v>
      </c>
      <c r="X19" s="65">
        <v>-5311.6958708443599</v>
      </c>
      <c r="Y19" s="65">
        <v>-5219.5579934487196</v>
      </c>
      <c r="Z19" s="65">
        <v>-5581.7400762304396</v>
      </c>
      <c r="AA19" s="66">
        <v>-21812.178610718318</v>
      </c>
      <c r="AB19" s="65">
        <v>-6002.9010740863296</v>
      </c>
      <c r="AC19" s="65">
        <v>-5142.8871438753104</v>
      </c>
      <c r="AD19" s="65">
        <v>-5096.2462407922203</v>
      </c>
      <c r="AE19" s="65">
        <v>-5585.4119993513305</v>
      </c>
      <c r="AF19" s="66">
        <v>-21827.446458105191</v>
      </c>
      <c r="AG19" s="65">
        <v>-5971.6020809685897</v>
      </c>
      <c r="AH19" s="65">
        <v>-5547.9410236769399</v>
      </c>
      <c r="AI19" s="65">
        <v>-5452.4541833165404</v>
      </c>
      <c r="AJ19" s="65">
        <v>-6108.6727709483002</v>
      </c>
      <c r="AK19" s="66">
        <v>-23080.670058910371</v>
      </c>
      <c r="AL19" s="65">
        <v>-6705.0586054958203</v>
      </c>
      <c r="AM19" s="65">
        <v>-5876.9736054958303</v>
      </c>
      <c r="AN19" s="65">
        <v>-5894.5352786711101</v>
      </c>
      <c r="AO19" s="65">
        <v>-5003.6684808483706</v>
      </c>
      <c r="AP19" s="65">
        <v>-5689.10374645714</v>
      </c>
      <c r="AQ19" s="389">
        <v>-4942.5655442798998</v>
      </c>
      <c r="AR19" s="65">
        <v>-5283.3834843611967</v>
      </c>
      <c r="AS19" s="389">
        <f t="shared" ref="AS19:AS32" si="3">AU19-AM19-AO19-AQ19</f>
        <v>-5283.3834843611985</v>
      </c>
      <c r="AT19" s="66">
        <v>-24453.082478260509</v>
      </c>
      <c r="AU19" s="66">
        <v>-21106.591114985298</v>
      </c>
      <c r="AV19" s="65">
        <v>-5909.4021207531496</v>
      </c>
      <c r="AW19" s="65">
        <v>-5227.0587784043601</v>
      </c>
      <c r="AX19" s="65">
        <v>-5265.4639129617799</v>
      </c>
      <c r="AY19" s="65">
        <v>-5681.5871435193503</v>
      </c>
      <c r="AZ19" s="66">
        <f>AV19+AW19+AX19+AY19</f>
        <v>-22083.511955638642</v>
      </c>
      <c r="BA19" s="52"/>
      <c r="BB19" s="174">
        <f t="shared" ref="BB19:BB32" si="4">IF(ISERROR($AY19/AS19),"ns",IF($AY19/AS19&gt;200%,"x"&amp;(ROUND($AY19/AS19,1)),IF($AY19/AS19&lt;0,"ns",$AY19/AS19-1)))</f>
        <v>7.5369062332278913E-2</v>
      </c>
      <c r="BC19" s="174">
        <f t="shared" ref="BC19:BC32" si="5">IF(ISERROR($AY19/AX19),"ns",IF($AY19/AX19&gt;200%,"x"&amp;(ROUND($AY19/AX19,1)),IF($AY19/AX19&lt;0,"ns",$AY19/AX19-1)))</f>
        <v>7.902878785916978E-2</v>
      </c>
      <c r="BD19" s="174">
        <f t="shared" ref="BD19:BD32" si="6">IF(ISERROR($AZ19/AU19),"ns",IF($AZ19/AU19&gt;200%,"x"&amp;(ROUND($AZ19/AU19,1)),IF($AZ19/AU19&lt;0,"ns",$AZ19/AU19-1)))</f>
        <v>4.6285107591805597E-2</v>
      </c>
    </row>
    <row r="20" spans="1:56" ht="13">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-467.01716979546256</v>
      </c>
      <c r="AH20" s="67">
        <v>-11.835725846015997</v>
      </c>
      <c r="AI20" s="67">
        <v>0</v>
      </c>
      <c r="AJ20" s="67">
        <v>0</v>
      </c>
      <c r="AK20" s="68">
        <v>-478.85289564147854</v>
      </c>
      <c r="AL20" s="67">
        <v>-794.49337445477931</v>
      </c>
      <c r="AM20" s="67">
        <v>-794.49337445477931</v>
      </c>
      <c r="AN20" s="67">
        <v>-8.1081371843511363</v>
      </c>
      <c r="AO20" s="67">
        <v>-8.1081371843511079</v>
      </c>
      <c r="AP20" s="67">
        <v>0</v>
      </c>
      <c r="AQ20" s="390">
        <v>0</v>
      </c>
      <c r="AR20" s="67">
        <v>0</v>
      </c>
      <c r="AS20" s="390">
        <f t="shared" si="3"/>
        <v>0</v>
      </c>
      <c r="AT20" s="68">
        <v>-802.60151163913042</v>
      </c>
      <c r="AU20" s="68">
        <v>-802.60151163913042</v>
      </c>
      <c r="AV20" s="67">
        <v>-625.86224216409096</v>
      </c>
      <c r="AW20" s="67">
        <v>5.9899645940909121</v>
      </c>
      <c r="AX20" s="67">
        <v>0</v>
      </c>
      <c r="AY20" s="67">
        <v>0</v>
      </c>
      <c r="AZ20" s="68">
        <f t="shared" ref="AZ20:AZ32" si="7">AV20+AW20+AX20+AY20</f>
        <v>-619.87227757000005</v>
      </c>
      <c r="BA20" s="52"/>
      <c r="BB20" s="174" t="str">
        <f t="shared" si="4"/>
        <v>ns</v>
      </c>
      <c r="BC20" s="174" t="str">
        <f t="shared" si="5"/>
        <v>ns</v>
      </c>
      <c r="BD20" s="174">
        <f t="shared" si="6"/>
        <v>-0.22767118105216078</v>
      </c>
    </row>
    <row r="21" spans="1:56" ht="13">
      <c r="A21" s="32" t="s">
        <v>31</v>
      </c>
      <c r="B21" s="28" t="s">
        <v>32</v>
      </c>
      <c r="C21" s="63">
        <v>2705</v>
      </c>
      <c r="D21" s="63">
        <v>3451</v>
      </c>
      <c r="E21" s="63">
        <v>2785</v>
      </c>
      <c r="F21" s="63">
        <v>3060</v>
      </c>
      <c r="G21" s="64">
        <f t="shared" si="1"/>
        <v>12001</v>
      </c>
      <c r="H21" s="63">
        <v>1798.7175473147299</v>
      </c>
      <c r="I21" s="63">
        <v>3297.64812611049</v>
      </c>
      <c r="J21" s="63">
        <v>2388.6074636927701</v>
      </c>
      <c r="K21" s="63">
        <v>2716.3026202358901</v>
      </c>
      <c r="L21" s="64">
        <f t="shared" si="2"/>
        <v>10201.27575735388</v>
      </c>
      <c r="M21" s="63">
        <v>2769.0727833851702</v>
      </c>
      <c r="N21" s="63">
        <v>2929.9526808053201</v>
      </c>
      <c r="O21" s="63">
        <v>2911.3778889474802</v>
      </c>
      <c r="P21" s="63">
        <v>2586.1859920288798</v>
      </c>
      <c r="Q21" s="64">
        <v>11196.589345166849</v>
      </c>
      <c r="R21" s="63">
        <v>2556.0245356281298</v>
      </c>
      <c r="S21" s="63">
        <v>3257.2552321350599</v>
      </c>
      <c r="T21" s="63">
        <v>2940.38937285668</v>
      </c>
      <c r="U21" s="63">
        <v>2631.80152772682</v>
      </c>
      <c r="V21" s="64">
        <v>11385.47066834669</v>
      </c>
      <c r="W21" s="63">
        <v>2497.0805557752301</v>
      </c>
      <c r="X21" s="63">
        <v>3173.6627711091401</v>
      </c>
      <c r="Y21" s="63">
        <v>2996.6972633263699</v>
      </c>
      <c r="Z21" s="63">
        <v>2817.5462301922998</v>
      </c>
      <c r="AA21" s="64">
        <v>11484.986820403041</v>
      </c>
      <c r="AB21" s="63">
        <v>2363.3479633566199</v>
      </c>
      <c r="AC21" s="63">
        <v>2952.7789187767999</v>
      </c>
      <c r="AD21" s="63">
        <v>3372.13428288772</v>
      </c>
      <c r="AE21" s="63">
        <v>3079.9966950416301</v>
      </c>
      <c r="AF21" s="64">
        <v>11768.257860062771</v>
      </c>
      <c r="AG21" s="63">
        <v>3077.7496970962902</v>
      </c>
      <c r="AH21" s="63">
        <v>3755.9448775358601</v>
      </c>
      <c r="AI21" s="63">
        <v>3516.1249293263099</v>
      </c>
      <c r="AJ21" s="63">
        <v>3391.2998399139401</v>
      </c>
      <c r="AK21" s="64">
        <v>13741.1193438724</v>
      </c>
      <c r="AL21" s="63">
        <v>2975.09709397592</v>
      </c>
      <c r="AM21" s="63">
        <v>3004.7258409483402</v>
      </c>
      <c r="AN21" s="63">
        <v>4226.6262476260099</v>
      </c>
      <c r="AO21" s="63">
        <v>3844.9098457796599</v>
      </c>
      <c r="AP21" s="63">
        <v>3237.8812030530098</v>
      </c>
      <c r="AQ21" s="391">
        <v>3279.7746432261001</v>
      </c>
      <c r="AR21" s="63">
        <v>3568.3348011859998</v>
      </c>
      <c r="AS21" s="391">
        <f t="shared" si="3"/>
        <v>3568.3348011859998</v>
      </c>
      <c r="AT21" s="64">
        <v>13709.205632389579</v>
      </c>
      <c r="AU21" s="64">
        <v>13697.7451311401</v>
      </c>
      <c r="AV21" s="63">
        <v>3017.6168332276602</v>
      </c>
      <c r="AW21" s="63">
        <v>4319.3797903959903</v>
      </c>
      <c r="AX21" s="63">
        <v>3983.5629626764198</v>
      </c>
      <c r="AY21" s="63">
        <v>3087.7530601293502</v>
      </c>
      <c r="AZ21" s="64">
        <f t="shared" si="7"/>
        <v>14408.312646429422</v>
      </c>
      <c r="BA21" s="52"/>
      <c r="BB21" s="174">
        <f t="shared" si="4"/>
        <v>-0.13467955442323398</v>
      </c>
      <c r="BC21" s="174">
        <f t="shared" si="5"/>
        <v>-0.2248765517051613</v>
      </c>
      <c r="BD21" s="174">
        <f t="shared" si="6"/>
        <v>5.1874780008421606E-2</v>
      </c>
    </row>
    <row r="22" spans="1:56" ht="13">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-401.88857532582301</v>
      </c>
      <c r="T22" s="65">
        <v>-323.06361741502099</v>
      </c>
      <c r="U22" s="65">
        <v>-573.86975396114497</v>
      </c>
      <c r="V22" s="66">
        <v>-1719.4199925548069</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-918.75815867514495</v>
      </c>
      <c r="AF22" s="66">
        <v>-3651.4889651827807</v>
      </c>
      <c r="AG22" s="65">
        <v>-536.62438963062095</v>
      </c>
      <c r="AH22" s="65">
        <v>-470.33670926900299</v>
      </c>
      <c r="AI22" s="65">
        <v>-403.00491543921902</v>
      </c>
      <c r="AJ22" s="65">
        <v>-783.32118272218997</v>
      </c>
      <c r="AK22" s="66">
        <v>-2193.2871970610331</v>
      </c>
      <c r="AL22" s="65">
        <v>-888.275062453224</v>
      </c>
      <c r="AM22" s="65">
        <v>-887.95706245322401</v>
      </c>
      <c r="AN22" s="65">
        <v>-615.42737865326399</v>
      </c>
      <c r="AO22" s="65">
        <v>-615.25137865326599</v>
      </c>
      <c r="AP22" s="65">
        <v>-635.94479955392899</v>
      </c>
      <c r="AQ22" s="389">
        <v>-635.81879955392992</v>
      </c>
      <c r="AR22" s="65">
        <v>-753.2670368385302</v>
      </c>
      <c r="AS22" s="389">
        <f t="shared" si="3"/>
        <v>-753.26703683853043</v>
      </c>
      <c r="AT22" s="66">
        <v>-2892.5562774989512</v>
      </c>
      <c r="AU22" s="66">
        <v>-2892.2942774989501</v>
      </c>
      <c r="AV22" s="65">
        <v>-547.77699785584696</v>
      </c>
      <c r="AW22" s="65">
        <v>-938.31377818612998</v>
      </c>
      <c r="AX22" s="65">
        <v>-693.07046023143505</v>
      </c>
      <c r="AY22" s="65">
        <v>-761.58254556369604</v>
      </c>
      <c r="AZ22" s="66">
        <f t="shared" si="7"/>
        <v>-2940.7437818371077</v>
      </c>
      <c r="BA22" s="52"/>
      <c r="BB22" s="174">
        <f t="shared" si="4"/>
        <v>1.1039257419342086E-2</v>
      </c>
      <c r="BC22" s="174">
        <f t="shared" si="5"/>
        <v>9.8852987197554087E-2</v>
      </c>
      <c r="BD22" s="174">
        <f t="shared" si="6"/>
        <v>1.6751236108676126E-2</v>
      </c>
    </row>
    <row r="23" spans="1:56" ht="13">
      <c r="A23" s="30" t="s">
        <v>35</v>
      </c>
      <c r="B23" s="31" t="s">
        <v>36</v>
      </c>
      <c r="C23" s="67"/>
      <c r="D23" s="67"/>
      <c r="E23" s="67"/>
      <c r="F23" s="67"/>
      <c r="G23" s="68"/>
      <c r="H23" s="67">
        <v>0</v>
      </c>
      <c r="I23" s="67">
        <v>-50</v>
      </c>
      <c r="J23" s="67">
        <v>-50</v>
      </c>
      <c r="K23" s="67">
        <v>0</v>
      </c>
      <c r="L23" s="68">
        <f>SUM(H23:K23)</f>
        <v>-100</v>
      </c>
      <c r="M23" s="67">
        <v>-40</v>
      </c>
      <c r="N23" s="67">
        <v>0</v>
      </c>
      <c r="O23" s="67">
        <v>-75</v>
      </c>
      <c r="P23" s="67">
        <v>0</v>
      </c>
      <c r="Q23" s="68">
        <v>-115</v>
      </c>
      <c r="R23" s="67">
        <v>0</v>
      </c>
      <c r="S23" s="67">
        <v>-4.5999999999999996</v>
      </c>
      <c r="T23" s="67">
        <v>0</v>
      </c>
      <c r="U23" s="67">
        <v>-75</v>
      </c>
      <c r="V23" s="68">
        <v>-79.599999999999994</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390">
        <v>0</v>
      </c>
      <c r="AR23" s="67">
        <v>0</v>
      </c>
      <c r="AS23" s="390">
        <f t="shared" si="3"/>
        <v>0</v>
      </c>
      <c r="AT23" s="68">
        <v>0</v>
      </c>
      <c r="AU23" s="68">
        <v>0</v>
      </c>
      <c r="AV23" s="67">
        <v>0</v>
      </c>
      <c r="AW23" s="67">
        <v>0</v>
      </c>
      <c r="AX23" s="67">
        <v>0</v>
      </c>
      <c r="AY23" s="67">
        <v>0</v>
      </c>
      <c r="AZ23" s="68">
        <f t="shared" si="7"/>
        <v>0</v>
      </c>
      <c r="BA23" s="52"/>
      <c r="BB23" s="174" t="str">
        <f t="shared" si="4"/>
        <v>ns</v>
      </c>
      <c r="BC23" s="174" t="str">
        <f t="shared" si="5"/>
        <v>ns</v>
      </c>
      <c r="BD23" s="174" t="str">
        <f t="shared" si="6"/>
        <v>ns</v>
      </c>
    </row>
    <row r="24" spans="1:56" ht="13">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225.720770406724</v>
      </c>
      <c r="O24" s="65">
        <v>239.83526792353999</v>
      </c>
      <c r="P24" s="65">
        <v>49.259608121727098</v>
      </c>
      <c r="Q24" s="66">
        <v>732.34085458461504</v>
      </c>
      <c r="R24" s="65">
        <v>98.517807239027306</v>
      </c>
      <c r="S24" s="65">
        <v>80.156701065415405</v>
      </c>
      <c r="T24" s="65">
        <v>76.953563773192997</v>
      </c>
      <c r="U24" s="65">
        <v>10.4093505418584</v>
      </c>
      <c r="V24" s="66">
        <v>266.03742261949412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163.389061504333</v>
      </c>
      <c r="AF24" s="66">
        <v>419.13072688036254</v>
      </c>
      <c r="AG24" s="65">
        <v>93.854065680010194</v>
      </c>
      <c r="AH24" s="65">
        <v>98.340486881963798</v>
      </c>
      <c r="AI24" s="65">
        <v>106.954271861789</v>
      </c>
      <c r="AJ24" s="65">
        <v>92.405516045398301</v>
      </c>
      <c r="AK24" s="66">
        <v>391.55434046916127</v>
      </c>
      <c r="AL24" s="65">
        <v>107.802563878588</v>
      </c>
      <c r="AM24" s="65">
        <v>107.802563878588</v>
      </c>
      <c r="AN24" s="65">
        <v>103.457583459587</v>
      </c>
      <c r="AO24" s="65">
        <v>103.45858345958699</v>
      </c>
      <c r="AP24" s="65">
        <v>111.267175625489</v>
      </c>
      <c r="AQ24" s="389">
        <v>111.26617562548799</v>
      </c>
      <c r="AR24" s="65">
        <v>96.66766414537102</v>
      </c>
      <c r="AS24" s="389">
        <f t="shared" si="3"/>
        <v>96.667664145371049</v>
      </c>
      <c r="AT24" s="66">
        <v>419.19498710903503</v>
      </c>
      <c r="AU24" s="66">
        <v>419.194987109034</v>
      </c>
      <c r="AV24" s="65">
        <v>107.528039083614</v>
      </c>
      <c r="AW24" s="65">
        <v>45.860601129982904</v>
      </c>
      <c r="AX24" s="65">
        <v>36.981529489324501</v>
      </c>
      <c r="AY24" s="65">
        <v>72.804652920052106</v>
      </c>
      <c r="AZ24" s="66">
        <f t="shared" si="7"/>
        <v>263.17482262297352</v>
      </c>
      <c r="BA24" s="52"/>
      <c r="BB24" s="174">
        <f t="shared" si="4"/>
        <v>-0.24685618956751865</v>
      </c>
      <c r="BC24" s="174">
        <f t="shared" si="5"/>
        <v>0.96867609115703845</v>
      </c>
      <c r="BD24" s="174">
        <f t="shared" si="6"/>
        <v>-0.37218995761864659</v>
      </c>
    </row>
    <row r="25" spans="1:56" ht="13">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1.05329553194876</v>
      </c>
      <c r="P25" s="65">
        <v>5.34732828074939</v>
      </c>
      <c r="Q25" s="66">
        <v>5.054468946191224</v>
      </c>
      <c r="R25" s="65">
        <v>20.229719940993601</v>
      </c>
      <c r="S25" s="65">
        <v>17.462572318324199</v>
      </c>
      <c r="T25" s="65">
        <v>1.68866484210878</v>
      </c>
      <c r="U25" s="65">
        <v>47.541791516654101</v>
      </c>
      <c r="V25" s="66">
        <v>86.922748618080675</v>
      </c>
      <c r="W25" s="65">
        <v>10.4127120681677</v>
      </c>
      <c r="X25" s="65">
        <v>-7.5507678515841903</v>
      </c>
      <c r="Y25" s="65">
        <v>18.163570325172799</v>
      </c>
      <c r="Z25" s="65">
        <v>14.6487695559644</v>
      </c>
      <c r="AA25" s="66">
        <v>35.674284097720708</v>
      </c>
      <c r="AB25" s="65">
        <v>5.2715181455545901</v>
      </c>
      <c r="AC25" s="65">
        <v>78.257212487329596</v>
      </c>
      <c r="AD25" s="65">
        <v>-5.9046817161994696</v>
      </c>
      <c r="AE25" s="65">
        <v>-25.549729798846499</v>
      </c>
      <c r="AF25" s="66">
        <v>52.074319117838229</v>
      </c>
      <c r="AG25" s="65">
        <v>12.826700502579801</v>
      </c>
      <c r="AH25" s="65">
        <v>-35.407779120243902</v>
      </c>
      <c r="AI25" s="65">
        <v>-13.976596659746701</v>
      </c>
      <c r="AJ25" s="65">
        <v>9.5426735926693098</v>
      </c>
      <c r="AK25" s="66">
        <v>-27.015001684741492</v>
      </c>
      <c r="AL25" s="65">
        <v>13.122724567334499</v>
      </c>
      <c r="AM25" s="65">
        <v>13.122724567334499</v>
      </c>
      <c r="AN25" s="65">
        <v>21.557902823179301</v>
      </c>
      <c r="AO25" s="65">
        <v>21.557902823179298</v>
      </c>
      <c r="AP25" s="65">
        <v>6.4683217330207103</v>
      </c>
      <c r="AQ25" s="389">
        <v>6.4683217330207015</v>
      </c>
      <c r="AR25" s="65">
        <v>-13.013545392831901</v>
      </c>
      <c r="AS25" s="389">
        <f t="shared" si="3"/>
        <v>-13.013545392831899</v>
      </c>
      <c r="AT25" s="66">
        <v>28.153403730702607</v>
      </c>
      <c r="AU25" s="66">
        <v>28.135403730702599</v>
      </c>
      <c r="AV25" s="65">
        <v>4.0907567479466698</v>
      </c>
      <c r="AW25" s="65">
        <v>33.349954767179597</v>
      </c>
      <c r="AX25" s="65">
        <v>69.2746490733916</v>
      </c>
      <c r="AY25" s="65">
        <v>-18.9258860249839</v>
      </c>
      <c r="AZ25" s="66">
        <f t="shared" si="7"/>
        <v>87.789474563533972</v>
      </c>
      <c r="BA25" s="52"/>
      <c r="BB25" s="174">
        <f t="shared" si="4"/>
        <v>0.45432205088465949</v>
      </c>
      <c r="BC25" s="174" t="str">
        <f t="shared" si="5"/>
        <v>ns</v>
      </c>
      <c r="BD25" s="174" t="str">
        <f t="shared" si="6"/>
        <v>x3.1</v>
      </c>
    </row>
    <row r="26" spans="1:56" ht="13">
      <c r="A26" s="33" t="s">
        <v>41</v>
      </c>
      <c r="B26" s="29" t="s">
        <v>42</v>
      </c>
      <c r="C26" s="65">
        <v>0</v>
      </c>
      <c r="D26" s="65">
        <v>0</v>
      </c>
      <c r="E26" s="65">
        <v>0</v>
      </c>
      <c r="F26" s="65">
        <v>0</v>
      </c>
      <c r="G26" s="66">
        <f t="shared" si="1"/>
        <v>0</v>
      </c>
      <c r="H26" s="65">
        <v>0</v>
      </c>
      <c r="I26" s="65">
        <v>0</v>
      </c>
      <c r="J26" s="65">
        <v>0</v>
      </c>
      <c r="K26" s="65">
        <v>-540</v>
      </c>
      <c r="L26" s="66">
        <f t="shared" si="2"/>
        <v>-540</v>
      </c>
      <c r="M26" s="65">
        <v>0</v>
      </c>
      <c r="N26" s="65">
        <v>0</v>
      </c>
      <c r="O26" s="65">
        <v>0</v>
      </c>
      <c r="P26" s="65">
        <v>186.45135570414499</v>
      </c>
      <c r="Q26" s="66">
        <v>186.45135570414499</v>
      </c>
      <c r="R26" s="65">
        <v>85.569000000000003</v>
      </c>
      <c r="S26" s="65">
        <v>0</v>
      </c>
      <c r="T26" s="65">
        <v>0</v>
      </c>
      <c r="U26" s="65">
        <v>0</v>
      </c>
      <c r="V26" s="66">
        <v>85.569000000000003</v>
      </c>
      <c r="W26" s="65">
        <v>0</v>
      </c>
      <c r="X26" s="65">
        <v>0</v>
      </c>
      <c r="Y26" s="65">
        <v>0</v>
      </c>
      <c r="Z26" s="65">
        <v>-642.10299999999995</v>
      </c>
      <c r="AA26" s="66">
        <v>-642.10299999999995</v>
      </c>
      <c r="AB26" s="65">
        <v>0</v>
      </c>
      <c r="AC26" s="65">
        <v>-3.0939999999999999</v>
      </c>
      <c r="AD26" s="65">
        <v>0</v>
      </c>
      <c r="AE26" s="65">
        <v>-965</v>
      </c>
      <c r="AF26" s="66">
        <v>-968.09400000000005</v>
      </c>
      <c r="AG26" s="65">
        <v>0</v>
      </c>
      <c r="AH26" s="65">
        <v>379.25</v>
      </c>
      <c r="AI26" s="65">
        <v>-1.55626537687375</v>
      </c>
      <c r="AJ26" s="65">
        <v>119.234282879273</v>
      </c>
      <c r="AK26" s="66">
        <v>496.92801750239926</v>
      </c>
      <c r="AL26" s="65">
        <v>0</v>
      </c>
      <c r="AM26" s="65">
        <v>0</v>
      </c>
      <c r="AN26" s="65">
        <v>0</v>
      </c>
      <c r="AO26" s="65">
        <v>0</v>
      </c>
      <c r="AP26" s="65">
        <v>0</v>
      </c>
      <c r="AQ26" s="389">
        <v>0</v>
      </c>
      <c r="AR26" s="65">
        <v>0</v>
      </c>
      <c r="AS26" s="389">
        <f t="shared" si="3"/>
        <v>0</v>
      </c>
      <c r="AT26" s="66">
        <v>0</v>
      </c>
      <c r="AU26" s="66">
        <v>0</v>
      </c>
      <c r="AV26" s="65">
        <v>0</v>
      </c>
      <c r="AW26" s="65">
        <v>0</v>
      </c>
      <c r="AX26" s="65">
        <v>0</v>
      </c>
      <c r="AY26" s="65">
        <v>2.3460000000000001</v>
      </c>
      <c r="AZ26" s="66">
        <f t="shared" si="7"/>
        <v>2.3460000000000001</v>
      </c>
      <c r="BA26" s="52"/>
      <c r="BB26" s="174" t="str">
        <f t="shared" si="4"/>
        <v>ns</v>
      </c>
      <c r="BC26" s="174" t="str">
        <f t="shared" si="5"/>
        <v>ns</v>
      </c>
      <c r="BD26" s="174" t="str">
        <f t="shared" si="6"/>
        <v>ns</v>
      </c>
    </row>
    <row r="27" spans="1:56" ht="13">
      <c r="A27" s="34" t="s">
        <v>43</v>
      </c>
      <c r="B27" s="28" t="s">
        <v>44</v>
      </c>
      <c r="C27" s="63">
        <v>2131</v>
      </c>
      <c r="D27" s="63">
        <v>2498</v>
      </c>
      <c r="E27" s="63">
        <v>2541</v>
      </c>
      <c r="F27" s="63">
        <v>2270</v>
      </c>
      <c r="G27" s="64">
        <f t="shared" si="1"/>
        <v>9440</v>
      </c>
      <c r="H27" s="63">
        <v>1395.6160967952701</v>
      </c>
      <c r="I27" s="63">
        <v>2670.8470545977498</v>
      </c>
      <c r="J27" s="63">
        <v>1832.80929808723</v>
      </c>
      <c r="K27" s="63">
        <v>1824.00605575486</v>
      </c>
      <c r="L27" s="64">
        <f t="shared" si="2"/>
        <v>7723.2785052351101</v>
      </c>
      <c r="M27" s="63">
        <v>2468.6609155075698</v>
      </c>
      <c r="N27" s="63">
        <v>2836.50144673554</v>
      </c>
      <c r="O27" s="63">
        <v>2760.0871928454299</v>
      </c>
      <c r="P27" s="63">
        <v>2404.4962412946102</v>
      </c>
      <c r="Q27" s="64">
        <v>10469.745796383149</v>
      </c>
      <c r="R27" s="63">
        <v>2339.7430169553199</v>
      </c>
      <c r="S27" s="63">
        <v>2952.98593019297</v>
      </c>
      <c r="T27" s="63">
        <v>2695.9679840569602</v>
      </c>
      <c r="U27" s="63">
        <v>2115.8829158241901</v>
      </c>
      <c r="V27" s="64">
        <v>10104.579847029439</v>
      </c>
      <c r="W27" s="63">
        <v>2321.3880383764999</v>
      </c>
      <c r="X27" s="63">
        <v>2661.7393737889502</v>
      </c>
      <c r="Y27" s="63">
        <v>2715.3522915876702</v>
      </c>
      <c r="Z27" s="63">
        <v>1779.53690788158</v>
      </c>
      <c r="AA27" s="64">
        <v>9478.0166116346991</v>
      </c>
      <c r="AB27" s="63">
        <v>1529.60817288966</v>
      </c>
      <c r="AC27" s="63">
        <v>1897.9213825020399</v>
      </c>
      <c r="AD27" s="63">
        <v>2858.2725174145298</v>
      </c>
      <c r="AE27" s="63">
        <v>1334.07786807197</v>
      </c>
      <c r="AF27" s="64">
        <v>7619.8799408781997</v>
      </c>
      <c r="AG27" s="63">
        <v>2647.8060736482598</v>
      </c>
      <c r="AH27" s="63">
        <v>3727.79087602858</v>
      </c>
      <c r="AI27" s="63">
        <v>3204.54142371226</v>
      </c>
      <c r="AJ27" s="63">
        <v>2829.1611297090999</v>
      </c>
      <c r="AK27" s="64">
        <v>12409.2995030982</v>
      </c>
      <c r="AL27" s="63">
        <v>2207.7473199686201</v>
      </c>
      <c r="AM27" s="63">
        <v>2237.6940669410401</v>
      </c>
      <c r="AN27" s="63">
        <v>3736.2143552555099</v>
      </c>
      <c r="AO27" s="63">
        <v>3354.67495340917</v>
      </c>
      <c r="AP27" s="63">
        <v>2719.6719008575901</v>
      </c>
      <c r="AQ27" s="391">
        <v>2761.6903410307004</v>
      </c>
      <c r="AR27" s="63">
        <v>2898.72188309999</v>
      </c>
      <c r="AS27" s="391">
        <f t="shared" si="3"/>
        <v>2898.72188309999</v>
      </c>
      <c r="AT27" s="64">
        <v>11263.99774573037</v>
      </c>
      <c r="AU27" s="64">
        <v>11252.781244480901</v>
      </c>
      <c r="AV27" s="63">
        <v>2581.4586312033698</v>
      </c>
      <c r="AW27" s="63">
        <v>3460.27656810702</v>
      </c>
      <c r="AX27" s="63">
        <v>3396.7486810077098</v>
      </c>
      <c r="AY27" s="63">
        <v>2382.3952814607201</v>
      </c>
      <c r="AZ27" s="64">
        <f t="shared" si="7"/>
        <v>11820.879161778819</v>
      </c>
      <c r="BA27" s="52"/>
      <c r="BB27" s="174">
        <f t="shared" si="4"/>
        <v>-0.17812215951089905</v>
      </c>
      <c r="BC27" s="174">
        <f t="shared" si="5"/>
        <v>-0.29862480118666379</v>
      </c>
      <c r="BD27" s="174">
        <f t="shared" si="6"/>
        <v>5.0485111631984436E-2</v>
      </c>
    </row>
    <row r="28" spans="1:56" ht="13">
      <c r="A28" s="35" t="s">
        <v>45</v>
      </c>
      <c r="B28" s="29" t="s">
        <v>46</v>
      </c>
      <c r="C28" s="65">
        <v>-790</v>
      </c>
      <c r="D28" s="65">
        <v>-886</v>
      </c>
      <c r="E28" s="65">
        <v>-700</v>
      </c>
      <c r="F28" s="65">
        <v>-612</v>
      </c>
      <c r="G28" s="66">
        <f t="shared" si="1"/>
        <v>-2988</v>
      </c>
      <c r="H28" s="65">
        <v>-487.61845397046199</v>
      </c>
      <c r="I28" s="65">
        <v>-655.34843845796297</v>
      </c>
      <c r="J28" s="65">
        <v>-347.94148560995501</v>
      </c>
      <c r="K28" s="65">
        <v>-1090.84052663174</v>
      </c>
      <c r="L28" s="66">
        <f t="shared" si="2"/>
        <v>-2581.7489046701198</v>
      </c>
      <c r="M28" s="65">
        <v>-788.67076519852503</v>
      </c>
      <c r="N28" s="65">
        <v>-653.57814115574104</v>
      </c>
      <c r="O28" s="65">
        <v>-742.80009585400501</v>
      </c>
      <c r="P28" s="65">
        <v>-1294.34644930237</v>
      </c>
      <c r="Q28" s="66">
        <v>-3479.3954515106416</v>
      </c>
      <c r="R28" s="65">
        <v>-767.14482091955301</v>
      </c>
      <c r="S28" s="65">
        <v>-734.27858686186505</v>
      </c>
      <c r="T28" s="65">
        <v>-815.76813314529795</v>
      </c>
      <c r="U28" s="65">
        <v>-415.62586866347903</v>
      </c>
      <c r="V28" s="66">
        <v>-2732.817409590195</v>
      </c>
      <c r="W28" s="65">
        <v>-848.28144054768597</v>
      </c>
      <c r="X28" s="65">
        <v>-727.59909955638898</v>
      </c>
      <c r="Y28" s="65">
        <v>-747.59959276598602</v>
      </c>
      <c r="Z28" s="65">
        <v>586.86227254182097</v>
      </c>
      <c r="AA28" s="66">
        <v>-1736.6178603282401</v>
      </c>
      <c r="AB28" s="65">
        <v>-480.91315331985999</v>
      </c>
      <c r="AC28" s="65">
        <v>-307.67716276681398</v>
      </c>
      <c r="AD28" s="65">
        <v>-742.76064850295904</v>
      </c>
      <c r="AE28" s="65">
        <v>-633.80890897889503</v>
      </c>
      <c r="AF28" s="66">
        <v>-2165.1598735685279</v>
      </c>
      <c r="AG28" s="65">
        <v>-720.49217962957096</v>
      </c>
      <c r="AH28" s="65">
        <v>-680.83509652308396</v>
      </c>
      <c r="AI28" s="65">
        <v>-791.99704889144596</v>
      </c>
      <c r="AJ28" s="65">
        <v>-269.22781807615098</v>
      </c>
      <c r="AK28" s="66">
        <v>-2462.5521431202519</v>
      </c>
      <c r="AL28" s="65">
        <v>-693.94102211502002</v>
      </c>
      <c r="AM28" s="65">
        <v>-703.03602211502005</v>
      </c>
      <c r="AN28" s="65">
        <v>-807.956454243704</v>
      </c>
      <c r="AO28" s="65">
        <v>-771.43661484956999</v>
      </c>
      <c r="AP28" s="65">
        <v>-661.80545419840098</v>
      </c>
      <c r="AQ28" s="389">
        <v>-736.12129359254004</v>
      </c>
      <c r="AR28" s="65">
        <v>-436.04565679981988</v>
      </c>
      <c r="AS28" s="389">
        <f t="shared" si="3"/>
        <v>-436.04565679981988</v>
      </c>
      <c r="AT28" s="66">
        <v>-2507.6076731878611</v>
      </c>
      <c r="AU28" s="66">
        <v>-2646.63958735695</v>
      </c>
      <c r="AV28" s="65">
        <v>-710.78026793655704</v>
      </c>
      <c r="AW28" s="65">
        <v>-772.11383355174303</v>
      </c>
      <c r="AX28" s="65">
        <v>-810.09989890019904</v>
      </c>
      <c r="AY28" s="65">
        <v>-454.58981755499798</v>
      </c>
      <c r="AZ28" s="66">
        <f t="shared" si="7"/>
        <v>-2747.5838179434968</v>
      </c>
      <c r="BA28" s="52"/>
      <c r="BB28" s="174">
        <f t="shared" si="4"/>
        <v>4.2528025370727196E-2</v>
      </c>
      <c r="BC28" s="174">
        <f t="shared" si="5"/>
        <v>-0.43884721110056379</v>
      </c>
      <c r="BD28" s="174">
        <f t="shared" si="6"/>
        <v>3.8140527735154972E-2</v>
      </c>
    </row>
    <row r="29" spans="1:56" ht="13">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-45.971107891886398</v>
      </c>
      <c r="AA29" s="66">
        <v>-37.724107891886398</v>
      </c>
      <c r="AB29" s="65">
        <v>-0.40873503782352999</v>
      </c>
      <c r="AC29" s="65">
        <v>-0.147858773948361</v>
      </c>
      <c r="AD29" s="65">
        <v>-170.27499486648</v>
      </c>
      <c r="AE29" s="65">
        <v>-91.017757232926698</v>
      </c>
      <c r="AF29" s="66">
        <v>-261.8493459111786</v>
      </c>
      <c r="AG29" s="65">
        <v>-5.9676024695151</v>
      </c>
      <c r="AH29" s="65">
        <v>10.7891985583859</v>
      </c>
      <c r="AI29" s="65">
        <v>-2.8058269620740299</v>
      </c>
      <c r="AJ29" s="65">
        <v>4.0194798744467297</v>
      </c>
      <c r="AK29" s="66">
        <v>6.0352490012434998</v>
      </c>
      <c r="AL29" s="65">
        <v>1.8780194115440401</v>
      </c>
      <c r="AM29" s="65">
        <v>1.4020194115440601</v>
      </c>
      <c r="AN29" s="65">
        <v>18.678593985557399</v>
      </c>
      <c r="AO29" s="65">
        <v>23.31459398555744</v>
      </c>
      <c r="AP29" s="65">
        <v>123.101183574014</v>
      </c>
      <c r="AQ29" s="389">
        <v>123.1011835740145</v>
      </c>
      <c r="AR29" s="65">
        <v>-27.209011852777991</v>
      </c>
      <c r="AS29" s="389">
        <f t="shared" si="3"/>
        <v>-27.209011852777991</v>
      </c>
      <c r="AT29" s="66">
        <v>116.44878511833792</v>
      </c>
      <c r="AU29" s="66">
        <v>120.60878511833801</v>
      </c>
      <c r="AV29" s="65">
        <v>1.81</v>
      </c>
      <c r="AW29" s="65">
        <v>3.907</v>
      </c>
      <c r="AX29" s="65">
        <v>1.6608526829146599</v>
      </c>
      <c r="AY29" s="65">
        <v>-10.0080477102734</v>
      </c>
      <c r="AZ29" s="66">
        <f t="shared" si="7"/>
        <v>-2.6301950273587398</v>
      </c>
      <c r="BA29" s="52"/>
      <c r="BB29" s="174">
        <f t="shared" si="4"/>
        <v>-0.63217893525774627</v>
      </c>
      <c r="BC29" s="174" t="str">
        <f t="shared" si="5"/>
        <v>ns</v>
      </c>
      <c r="BD29" s="174" t="str">
        <f t="shared" si="6"/>
        <v>ns</v>
      </c>
    </row>
    <row r="30" spans="1:56" ht="13">
      <c r="A30" s="34" t="s">
        <v>49</v>
      </c>
      <c r="B30" s="28" t="s">
        <v>50</v>
      </c>
      <c r="C30" s="63">
        <v>1324</v>
      </c>
      <c r="D30" s="63">
        <v>1611</v>
      </c>
      <c r="E30" s="63">
        <v>1836</v>
      </c>
      <c r="F30" s="63">
        <v>1660</v>
      </c>
      <c r="G30" s="64">
        <f t="shared" si="1"/>
        <v>6431</v>
      </c>
      <c r="H30" s="63">
        <v>907.97664282481003</v>
      </c>
      <c r="I30" s="63">
        <v>2026.7766161397799</v>
      </c>
      <c r="J30" s="63">
        <v>1484.80181247728</v>
      </c>
      <c r="K30" s="63">
        <v>752.78552568711598</v>
      </c>
      <c r="L30" s="64">
        <f t="shared" si="2"/>
        <v>5172.3405971289858</v>
      </c>
      <c r="M30" s="63">
        <v>1694.6845391387401</v>
      </c>
      <c r="N30" s="63">
        <v>2213.69843017734</v>
      </c>
      <c r="O30" s="63">
        <v>2014.8238628955901</v>
      </c>
      <c r="P30" s="63">
        <v>1087.20852231718</v>
      </c>
      <c r="Q30" s="64">
        <v>7010.41535452885</v>
      </c>
      <c r="R30" s="63">
        <v>1571.8371960357699</v>
      </c>
      <c r="S30" s="63">
        <v>2217.6333433311001</v>
      </c>
      <c r="T30" s="63">
        <v>1879.0388509116699</v>
      </c>
      <c r="U30" s="63">
        <v>1700.23104716072</v>
      </c>
      <c r="V30" s="64">
        <v>7368.7404374392599</v>
      </c>
      <c r="W30" s="63">
        <v>1473.1025978288101</v>
      </c>
      <c r="X30" s="63">
        <v>1942.38727423256</v>
      </c>
      <c r="Y30" s="63">
        <v>1967.7566988216799</v>
      </c>
      <c r="Z30" s="63">
        <v>2320.4280725315102</v>
      </c>
      <c r="AA30" s="64">
        <v>7703.6746434145598</v>
      </c>
      <c r="AB30" s="63">
        <v>1048.2862845319801</v>
      </c>
      <c r="AC30" s="63">
        <v>1590.09636096128</v>
      </c>
      <c r="AD30" s="63">
        <v>1945.23687404509</v>
      </c>
      <c r="AE30" s="63">
        <v>609.25120186014897</v>
      </c>
      <c r="AF30" s="64">
        <v>5192.870721398499</v>
      </c>
      <c r="AG30" s="63">
        <v>1921.34629154917</v>
      </c>
      <c r="AH30" s="63">
        <v>3057.7449780638699</v>
      </c>
      <c r="AI30" s="63">
        <v>2409.7385478587498</v>
      </c>
      <c r="AJ30" s="63">
        <v>2563.95279150739</v>
      </c>
      <c r="AK30" s="64">
        <v>9952.7826089791797</v>
      </c>
      <c r="AL30" s="63">
        <v>1515.68431726514</v>
      </c>
      <c r="AM30" s="63">
        <v>1536.06006423756</v>
      </c>
      <c r="AN30" s="63">
        <v>2946.9364949973601</v>
      </c>
      <c r="AO30" s="63">
        <v>2606.5529325451598</v>
      </c>
      <c r="AP30" s="63">
        <v>2180.9676302332</v>
      </c>
      <c r="AQ30" s="391">
        <v>2148.67023101219</v>
      </c>
      <c r="AR30" s="63">
        <v>2435.4672144473398</v>
      </c>
      <c r="AS30" s="391">
        <f t="shared" si="3"/>
        <v>2435.4672144473398</v>
      </c>
      <c r="AT30" s="64">
        <v>8872.8388576608304</v>
      </c>
      <c r="AU30" s="64">
        <v>8726.7504422422498</v>
      </c>
      <c r="AV30" s="63">
        <v>1872.48836326682</v>
      </c>
      <c r="AW30" s="63">
        <v>2692.0697345552799</v>
      </c>
      <c r="AX30" s="63">
        <v>2588.3096347904202</v>
      </c>
      <c r="AY30" s="63">
        <v>1917.7974161954501</v>
      </c>
      <c r="AZ30" s="64">
        <f t="shared" si="7"/>
        <v>9070.6651488079697</v>
      </c>
      <c r="BA30" s="52"/>
      <c r="BB30" s="174">
        <f t="shared" si="4"/>
        <v>-0.21255461587864577</v>
      </c>
      <c r="BC30" s="174">
        <f t="shared" si="5"/>
        <v>-0.25905409831280202</v>
      </c>
      <c r="BD30" s="174">
        <f t="shared" si="6"/>
        <v>3.9409251913631538E-2</v>
      </c>
    </row>
    <row r="31" spans="1:56" ht="13">
      <c r="A31" s="27" t="s">
        <v>51</v>
      </c>
      <c r="B31" s="29" t="s">
        <v>52</v>
      </c>
      <c r="C31" s="65">
        <v>-96</v>
      </c>
      <c r="D31" s="65">
        <v>-111</v>
      </c>
      <c r="E31" s="65">
        <v>-85</v>
      </c>
      <c r="F31" s="65">
        <v>-96</v>
      </c>
      <c r="G31" s="66">
        <f>(C31+D31+E31+F31)</f>
        <v>-388</v>
      </c>
      <c r="H31" s="65">
        <v>-89.841803250522105</v>
      </c>
      <c r="I31" s="65">
        <v>-84.704300185988004</v>
      </c>
      <c r="J31" s="65">
        <v>-90.814828669931202</v>
      </c>
      <c r="K31" s="65">
        <v>-81.593898706473595</v>
      </c>
      <c r="L31" s="66">
        <f>(H31+I31+J31+K31)</f>
        <v>-346.95483081291491</v>
      </c>
      <c r="M31" s="65">
        <v>-94.556714303499703</v>
      </c>
      <c r="N31" s="65">
        <v>-107.48081878849599</v>
      </c>
      <c r="O31" s="65">
        <v>-107.5115609384</v>
      </c>
      <c r="P31" s="65">
        <v>-164.74429132991901</v>
      </c>
      <c r="Q31" s="66">
        <v>-474.29338536031469</v>
      </c>
      <c r="R31" s="65">
        <v>-143.30396199942001</v>
      </c>
      <c r="S31" s="65">
        <v>-141.50223922958099</v>
      </c>
      <c r="T31" s="65">
        <v>-110.212151083479</v>
      </c>
      <c r="U31" s="65">
        <v>-129.53758410359001</v>
      </c>
      <c r="V31" s="66">
        <v>-524.55593641606993</v>
      </c>
      <c r="W31" s="65">
        <v>-122.964580454483</v>
      </c>
      <c r="X31" s="65">
        <v>-129.82503452595901</v>
      </c>
      <c r="Y31" s="65">
        <v>-118.953568118449</v>
      </c>
      <c r="Z31" s="65">
        <v>-134.29367533881501</v>
      </c>
      <c r="AA31" s="66">
        <v>-506.03685843770597</v>
      </c>
      <c r="AB31" s="65">
        <v>-140.41808807379601</v>
      </c>
      <c r="AC31" s="65">
        <v>-107.18988607268</v>
      </c>
      <c r="AD31" s="65">
        <v>-176.55970697788601</v>
      </c>
      <c r="AE31" s="65">
        <v>-79.718989642124498</v>
      </c>
      <c r="AF31" s="66">
        <v>-503.88667076648653</v>
      </c>
      <c r="AG31" s="65">
        <v>-167.70810859928099</v>
      </c>
      <c r="AH31" s="65">
        <v>-287.34080588555099</v>
      </c>
      <c r="AI31" s="65">
        <v>-187.355237370553</v>
      </c>
      <c r="AJ31" s="65">
        <v>-209.657532805069</v>
      </c>
      <c r="AK31" s="66">
        <v>-852.06168466045392</v>
      </c>
      <c r="AL31" s="65">
        <v>-184.822027474431</v>
      </c>
      <c r="AM31" s="65">
        <v>-185.890756621306</v>
      </c>
      <c r="AN31" s="65">
        <v>-177.607625473773</v>
      </c>
      <c r="AO31" s="65">
        <v>-176.00049118230501</v>
      </c>
      <c r="AP31" s="65">
        <v>-177.17922238847601</v>
      </c>
      <c r="AQ31" s="389">
        <v>-177.54264136375104</v>
      </c>
      <c r="AR31" s="65">
        <v>-189.84787761984796</v>
      </c>
      <c r="AS31" s="389">
        <f t="shared" si="3"/>
        <v>-189.84787761984796</v>
      </c>
      <c r="AT31" s="66">
        <v>-728.77473846251996</v>
      </c>
      <c r="AU31" s="66">
        <v>-729.28176678721002</v>
      </c>
      <c r="AV31" s="65">
        <v>-203.596400403719</v>
      </c>
      <c r="AW31" s="65">
        <v>-211.418410358492</v>
      </c>
      <c r="AX31" s="65">
        <v>-203.944380290428</v>
      </c>
      <c r="AY31" s="65">
        <v>-193.75554907879999</v>
      </c>
      <c r="AZ31" s="66">
        <f t="shared" si="7"/>
        <v>-812.71474013143893</v>
      </c>
      <c r="BA31" s="52"/>
      <c r="BB31" s="174">
        <f t="shared" si="4"/>
        <v>2.0583171684314339E-2</v>
      </c>
      <c r="BC31" s="174">
        <f t="shared" si="5"/>
        <v>-4.9958872105809182E-2</v>
      </c>
      <c r="BD31" s="174">
        <f t="shared" si="6"/>
        <v>0.11440430454169448</v>
      </c>
    </row>
    <row r="32" spans="1:56" ht="13">
      <c r="A32" s="32" t="s">
        <v>53</v>
      </c>
      <c r="B32" s="36" t="s">
        <v>54</v>
      </c>
      <c r="C32" s="64">
        <v>1228</v>
      </c>
      <c r="D32" s="64">
        <v>1500</v>
      </c>
      <c r="E32" s="64">
        <v>1751</v>
      </c>
      <c r="F32" s="64">
        <v>1564</v>
      </c>
      <c r="G32" s="64">
        <f>C32+D32+E32+F32</f>
        <v>6043</v>
      </c>
      <c r="H32" s="64">
        <v>818.13483957428798</v>
      </c>
      <c r="I32" s="64">
        <v>1942.0723159537999</v>
      </c>
      <c r="J32" s="64">
        <v>1393.98698380735</v>
      </c>
      <c r="K32" s="64">
        <v>671.19162698064395</v>
      </c>
      <c r="L32" s="64">
        <f>H32+I32+J32+K32</f>
        <v>4825.3857663160825</v>
      </c>
      <c r="M32" s="64">
        <v>1600.1278248352401</v>
      </c>
      <c r="N32" s="64">
        <v>2106.2176113888399</v>
      </c>
      <c r="O32" s="64">
        <v>1907.3123019571999</v>
      </c>
      <c r="P32" s="64">
        <v>922.46423098725995</v>
      </c>
      <c r="Q32" s="64">
        <v>6536.1219691685401</v>
      </c>
      <c r="R32" s="64">
        <v>1428.53323403635</v>
      </c>
      <c r="S32" s="64">
        <v>2076.1311041015201</v>
      </c>
      <c r="T32" s="64">
        <v>1768.8266998281899</v>
      </c>
      <c r="U32" s="64">
        <v>1570.69346305712</v>
      </c>
      <c r="V32" s="64">
        <v>6844.1845010231791</v>
      </c>
      <c r="W32" s="64">
        <v>1350.13801737433</v>
      </c>
      <c r="X32" s="64">
        <v>1812.5622397065999</v>
      </c>
      <c r="Y32" s="64">
        <v>1848.80313070323</v>
      </c>
      <c r="Z32" s="64">
        <v>2186.1343971926999</v>
      </c>
      <c r="AA32" s="64">
        <v>7197.6377849768596</v>
      </c>
      <c r="AB32" s="64">
        <v>907.86819645818105</v>
      </c>
      <c r="AC32" s="64">
        <v>1482.9064748886001</v>
      </c>
      <c r="AD32" s="64">
        <v>1768.6771670672099</v>
      </c>
      <c r="AE32" s="64">
        <v>529.53221221802301</v>
      </c>
      <c r="AF32" s="64">
        <v>4688.9840506320143</v>
      </c>
      <c r="AG32" s="64">
        <v>1753.6381829498901</v>
      </c>
      <c r="AH32" s="64">
        <v>2770.4041721783201</v>
      </c>
      <c r="AI32" s="64">
        <v>2222.3833104881901</v>
      </c>
      <c r="AJ32" s="64">
        <v>2354.2952587023201</v>
      </c>
      <c r="AK32" s="64">
        <v>9100.7209243187208</v>
      </c>
      <c r="AL32" s="64">
        <v>1330.8622897907101</v>
      </c>
      <c r="AM32" s="64">
        <v>1350.1693076162601</v>
      </c>
      <c r="AN32" s="64">
        <v>2769.3288695235901</v>
      </c>
      <c r="AO32" s="64">
        <v>2430.55244136285</v>
      </c>
      <c r="AP32" s="64">
        <v>2003.78840784473</v>
      </c>
      <c r="AQ32" s="391">
        <v>1971.1275896484403</v>
      </c>
      <c r="AR32" s="64">
        <v>2245.6193368274899</v>
      </c>
      <c r="AS32" s="391">
        <f t="shared" si="3"/>
        <v>2245.6193368274899</v>
      </c>
      <c r="AT32" s="64">
        <v>8144.0641191983214</v>
      </c>
      <c r="AU32" s="64">
        <v>7997.4686754550403</v>
      </c>
      <c r="AV32" s="64">
        <v>1668.8919628630999</v>
      </c>
      <c r="AW32" s="64">
        <v>2480.65132419679</v>
      </c>
      <c r="AX32" s="64">
        <v>2384.36525449999</v>
      </c>
      <c r="AY32" s="64">
        <v>1724.0418671166501</v>
      </c>
      <c r="AZ32" s="64">
        <f t="shared" si="7"/>
        <v>8257.9504086765301</v>
      </c>
      <c r="BA32" s="52"/>
      <c r="BB32" s="174">
        <f t="shared" si="4"/>
        <v>-0.23226441862034419</v>
      </c>
      <c r="BC32" s="174">
        <f t="shared" si="5"/>
        <v>-0.27693885663579343</v>
      </c>
      <c r="BD32" s="174">
        <f t="shared" si="6"/>
        <v>3.2570522473058583E-2</v>
      </c>
    </row>
    <row r="33" spans="1:56" ht="13">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409"/>
      <c r="BA33" s="52"/>
      <c r="BB33" s="178"/>
      <c r="BC33" s="318"/>
      <c r="BD33" s="318"/>
    </row>
    <row r="34" spans="1:56" ht="13">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52"/>
      <c r="BB34" s="178"/>
      <c r="BC34" s="318"/>
      <c r="BD34" s="318"/>
    </row>
    <row r="35" spans="1:56"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52"/>
      <c r="BB35" s="318"/>
      <c r="BC35" s="318"/>
      <c r="BD35" s="318"/>
    </row>
    <row r="36" spans="1:56"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52"/>
      <c r="BB36" s="317"/>
      <c r="BC36" s="317"/>
      <c r="BD36" s="317"/>
    </row>
    <row r="37" spans="1:56"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1" t="s">
        <v>601</v>
      </c>
      <c r="AT37" s="1"/>
      <c r="AU37" s="61" t="s">
        <v>601</v>
      </c>
      <c r="AV37" s="1"/>
      <c r="AW37" s="1"/>
      <c r="AX37" s="1"/>
      <c r="AY37" s="1"/>
      <c r="AZ37" s="1"/>
      <c r="BA37" s="52"/>
      <c r="BB37" s="142"/>
      <c r="BC37" s="316"/>
      <c r="BD37" s="316"/>
    </row>
    <row r="38" spans="1:56" ht="26">
      <c r="A38" s="22"/>
      <c r="B38" s="37" t="s">
        <v>24</v>
      </c>
      <c r="C38" s="70" t="str">
        <f t="shared" ref="C38:L38" si="8">$16:$16</f>
        <v>Q1-15
Stated</v>
      </c>
      <c r="D38" s="70" t="str">
        <f t="shared" si="8"/>
        <v>Q2-15
Stated</v>
      </c>
      <c r="E38" s="70" t="str">
        <f t="shared" si="8"/>
        <v>Q3-15
Stated</v>
      </c>
      <c r="F38" s="70" t="str">
        <f t="shared" si="8"/>
        <v>Q4-15
Stated</v>
      </c>
      <c r="G38" s="70" t="str">
        <f t="shared" si="8"/>
        <v>FY-2015
Stated</v>
      </c>
      <c r="H38" s="70" t="str">
        <f t="shared" si="8"/>
        <v>Q1-16
Stated</v>
      </c>
      <c r="I38" s="70" t="str">
        <f t="shared" si="8"/>
        <v>Q2-16
Stated</v>
      </c>
      <c r="J38" s="70" t="str">
        <f t="shared" si="8"/>
        <v>Q3-16
Stated</v>
      </c>
      <c r="K38" s="70" t="str">
        <f t="shared" si="8"/>
        <v>Q4-16
Stated</v>
      </c>
      <c r="L38" s="70" t="str">
        <f t="shared" si="8"/>
        <v>FY-2016
Stated</v>
      </c>
      <c r="M38" s="70" t="s">
        <v>488</v>
      </c>
      <c r="N38" s="70" t="s">
        <v>489</v>
      </c>
      <c r="O38" s="70" t="s">
        <v>490</v>
      </c>
      <c r="P38" s="70" t="s">
        <v>491</v>
      </c>
      <c r="Q38" s="70" t="s">
        <v>492</v>
      </c>
      <c r="R38" s="70" t="s">
        <v>493</v>
      </c>
      <c r="S38" s="70" t="s">
        <v>494</v>
      </c>
      <c r="T38" s="70" t="s">
        <v>495</v>
      </c>
      <c r="U38" s="70" t="s">
        <v>496</v>
      </c>
      <c r="V38" s="70" t="s">
        <v>497</v>
      </c>
      <c r="W38" s="70" t="s">
        <v>498</v>
      </c>
      <c r="X38" s="70" t="s">
        <v>499</v>
      </c>
      <c r="Y38" s="70" t="s">
        <v>500</v>
      </c>
      <c r="Z38" s="70" t="s">
        <v>501</v>
      </c>
      <c r="AA38" s="70" t="s">
        <v>502</v>
      </c>
      <c r="AB38" s="70" t="s">
        <v>503</v>
      </c>
      <c r="AC38" s="70" t="s">
        <v>504</v>
      </c>
      <c r="AD38" s="70" t="s">
        <v>505</v>
      </c>
      <c r="AE38" s="70" t="s">
        <v>506</v>
      </c>
      <c r="AF38" s="70" t="s">
        <v>507</v>
      </c>
      <c r="AG38" s="70" t="s">
        <v>508</v>
      </c>
      <c r="AH38" s="70" t="s">
        <v>509</v>
      </c>
      <c r="AI38" s="70" t="s">
        <v>510</v>
      </c>
      <c r="AJ38" s="70" t="s">
        <v>511</v>
      </c>
      <c r="AK38" s="70" t="s">
        <v>512</v>
      </c>
      <c r="AL38" s="70" t="s">
        <v>513</v>
      </c>
      <c r="AM38" s="70" t="str">
        <f>$16:$16</f>
        <v>Q1-22
Stated</v>
      </c>
      <c r="AN38" s="70" t="s">
        <v>570</v>
      </c>
      <c r="AO38" s="70" t="str">
        <f>$16:$16</f>
        <v>Q2-22
Stated</v>
      </c>
      <c r="AP38" s="70" t="s">
        <v>574</v>
      </c>
      <c r="AQ38" s="70" t="str">
        <f>$16:$16</f>
        <v>Q3-22
Stated</v>
      </c>
      <c r="AR38" s="70" t="str">
        <f>$16:$16</f>
        <v>Q4-22
Stated</v>
      </c>
      <c r="AS38" s="70" t="str">
        <f>$16:$16</f>
        <v>Q4-22
Stated</v>
      </c>
      <c r="AT38" s="70" t="s">
        <v>605</v>
      </c>
      <c r="AU38" s="70" t="s">
        <v>615</v>
      </c>
      <c r="AV38" s="70" t="s">
        <v>610</v>
      </c>
      <c r="AW38" s="70" t="s">
        <v>623</v>
      </c>
      <c r="AX38" s="70" t="str">
        <f>$16:$16</f>
        <v>Q3-23
Stated</v>
      </c>
      <c r="AY38" s="70" t="str">
        <f>$16:$16</f>
        <v>Q4-23
Stated</v>
      </c>
      <c r="AZ38" s="410" t="str">
        <f>$16:$16</f>
        <v>FY-2023
Stated</v>
      </c>
      <c r="BA38" s="52"/>
      <c r="BB38" s="142" t="str">
        <f>LEFT($AR:$AR,2)&amp;"/"&amp;LEFT(AY:AY,2)</f>
        <v>Q4/Q4</v>
      </c>
      <c r="BC38" s="142" t="str">
        <f>LEFT($AY:$AY,2)&amp;"/"&amp;LEFT(AX:AX,2)</f>
        <v>Q4/Q3</v>
      </c>
      <c r="BD38" s="405" t="str">
        <f>LEFT($AK:$AK,2)&amp;"/"&amp;LEFT(AZ:AZ,2)</f>
        <v>FY/FY</v>
      </c>
    </row>
    <row r="39" spans="1:56"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52"/>
      <c r="BB39" s="370"/>
      <c r="BC39" s="370"/>
      <c r="BD39" s="370"/>
    </row>
    <row r="40" spans="1:56" ht="13">
      <c r="A40" s="38" t="s">
        <v>56</v>
      </c>
      <c r="B40" s="39" t="s">
        <v>26</v>
      </c>
      <c r="C40" s="71">
        <v>3636</v>
      </c>
      <c r="D40" s="71">
        <v>3610</v>
      </c>
      <c r="E40" s="71">
        <v>3548</v>
      </c>
      <c r="F40" s="71">
        <v>3699</v>
      </c>
      <c r="G40" s="72">
        <f t="shared" ref="G40:G55" si="9">C40+D40+E40+F40</f>
        <v>14493</v>
      </c>
      <c r="H40" s="71">
        <v>3562.7809999999999</v>
      </c>
      <c r="I40" s="71">
        <v>3519.6570000000002</v>
      </c>
      <c r="J40" s="71">
        <v>3273.087</v>
      </c>
      <c r="K40" s="71">
        <v>3271.279</v>
      </c>
      <c r="L40" s="72">
        <f t="shared" ref="L40:L55" si="10">H40+I40+J40+K40</f>
        <v>13626.804</v>
      </c>
      <c r="M40" s="71">
        <v>3529.0749999999998</v>
      </c>
      <c r="N40" s="71">
        <v>3117.442</v>
      </c>
      <c r="O40" s="71">
        <v>3289.2910000000002</v>
      </c>
      <c r="P40" s="71">
        <v>3341.0839999999998</v>
      </c>
      <c r="Q40" s="72">
        <v>13276.892</v>
      </c>
      <c r="R40" s="71">
        <v>3357.9969999999998</v>
      </c>
      <c r="S40" s="71">
        <v>3226.86</v>
      </c>
      <c r="T40" s="71">
        <v>3220.1550000000002</v>
      </c>
      <c r="U40" s="71">
        <v>3235.0909999999999</v>
      </c>
      <c r="V40" s="72">
        <v>13040.103000000001</v>
      </c>
      <c r="W40" s="71">
        <v>3411.36</v>
      </c>
      <c r="X40" s="71">
        <v>3257.2130000000002</v>
      </c>
      <c r="Y40" s="71">
        <v>3172.33</v>
      </c>
      <c r="Z40" s="71">
        <v>3276.45</v>
      </c>
      <c r="AA40" s="72">
        <v>13117.352999999999</v>
      </c>
      <c r="AB40" s="71">
        <v>3159.9650000000001</v>
      </c>
      <c r="AC40" s="71">
        <v>3163.0059999999999</v>
      </c>
      <c r="AD40" s="71">
        <v>3307.5819999999999</v>
      </c>
      <c r="AE40" s="71">
        <v>3425.1219999999998</v>
      </c>
      <c r="AF40" s="72">
        <v>13055.674999999999</v>
      </c>
      <c r="AG40" s="71">
        <v>3536.23</v>
      </c>
      <c r="AH40" s="71">
        <v>3471.5929999999998</v>
      </c>
      <c r="AI40" s="71">
        <v>3408.127</v>
      </c>
      <c r="AJ40" s="71">
        <v>3680.19</v>
      </c>
      <c r="AK40" s="72">
        <v>14096.140000000001</v>
      </c>
      <c r="AL40" s="71">
        <v>3686.4940000000001</v>
      </c>
      <c r="AM40" s="71">
        <v>3686.4940000000001</v>
      </c>
      <c r="AN40" s="71">
        <v>3744.8020000000001</v>
      </c>
      <c r="AO40" s="71">
        <v>3738.2260000000001</v>
      </c>
      <c r="AP40" s="71">
        <v>3328.2739999999999</v>
      </c>
      <c r="AQ40" s="392">
        <v>3334.8499999999995</v>
      </c>
      <c r="AR40" s="71">
        <v>3396.4760000000006</v>
      </c>
      <c r="AS40" s="392">
        <f>AU40-AM40-AO40-AQ40</f>
        <v>3396.4759999999997</v>
      </c>
      <c r="AT40" s="72">
        <v>14187.753000000001</v>
      </c>
      <c r="AU40" s="72">
        <v>14156.046</v>
      </c>
      <c r="AV40" s="71">
        <v>3333.4180000000001</v>
      </c>
      <c r="AW40" s="71">
        <v>3352.8780000000002</v>
      </c>
      <c r="AX40" s="71">
        <v>3345.212</v>
      </c>
      <c r="AY40" s="71">
        <v>3227.3939999999998</v>
      </c>
      <c r="AZ40" s="72">
        <f t="shared" ref="AZ40" si="11">AV40+AW40+AX40+AY40</f>
        <v>13258.902</v>
      </c>
      <c r="BA40" s="52"/>
      <c r="BB40" s="174">
        <f t="shared" ref="BB40:BB55" si="12">IF(ISERROR($AY40/AS40),"ns",IF($AY40/AS40&gt;200%,"x"&amp;(ROUND($AY40/AS40,1)),IF($AY40/AS40&lt;0,"ns",$AY40/AS40-1)))</f>
        <v>-4.9781597161293045E-2</v>
      </c>
      <c r="BC40" s="174">
        <f t="shared" ref="BC40:BC55" si="13">IF(ISERROR($AY40/AX40),"ns",IF($AY40/AX40&gt;200%,"x"&amp;(ROUND($AY40/AX40,1)),IF($AY40/AX40&lt;0,"ns",$AY40/AX40-1)))</f>
        <v>-3.5219890398575648E-2</v>
      </c>
      <c r="BD40" s="174">
        <f t="shared" ref="BD40:BD55" si="14">IF(ISERROR($AZ40/AU40),"ns",IF($AZ40/AU40&gt;200%,"x"&amp;(ROUND($AZ40/AU40,1)),IF($AZ40/AU40&lt;0,"ns",$AZ40/AU40-1)))</f>
        <v>-6.3375323872216893E-2</v>
      </c>
    </row>
    <row r="41" spans="1:56" ht="13">
      <c r="A41" s="40" t="s">
        <v>57</v>
      </c>
      <c r="B41" s="41" t="s">
        <v>58</v>
      </c>
      <c r="C41" s="73">
        <v>-139</v>
      </c>
      <c r="D41" s="73">
        <v>-42</v>
      </c>
      <c r="E41" s="73">
        <v>12</v>
      </c>
      <c r="F41" s="73">
        <v>170</v>
      </c>
      <c r="G41" s="74">
        <f>C41+D41+E41+F41</f>
        <v>1</v>
      </c>
      <c r="H41" s="73">
        <v>0</v>
      </c>
      <c r="I41" s="73">
        <v>-8</v>
      </c>
      <c r="J41" s="73">
        <v>-1</v>
      </c>
      <c r="K41" s="73">
        <v>-194</v>
      </c>
      <c r="L41" s="74">
        <f>H41+I41+J41+K41</f>
        <v>-203</v>
      </c>
      <c r="M41" s="73">
        <v>0</v>
      </c>
      <c r="N41" s="73">
        <v>125</v>
      </c>
      <c r="O41" s="73">
        <v>79.765000000000001</v>
      </c>
      <c r="P41" s="73">
        <v>14.959</v>
      </c>
      <c r="Q41" s="74">
        <v>219.72399999999999</v>
      </c>
      <c r="R41" s="73">
        <v>0</v>
      </c>
      <c r="S41" s="73">
        <v>0</v>
      </c>
      <c r="T41" s="73">
        <v>-21.65</v>
      </c>
      <c r="U41" s="73">
        <v>6.8199999999999399</v>
      </c>
      <c r="V41" s="74">
        <v>-14.830000000000059</v>
      </c>
      <c r="W41" s="73">
        <v>-78.347999999999999</v>
      </c>
      <c r="X41" s="73">
        <v>-19.292999999999999</v>
      </c>
      <c r="Y41" s="73">
        <v>-72.149000000000001</v>
      </c>
      <c r="Z41" s="73">
        <v>-136.798</v>
      </c>
      <c r="AA41" s="74">
        <v>-306.58799999999997</v>
      </c>
      <c r="AB41" s="73">
        <v>-74.599999999999994</v>
      </c>
      <c r="AC41" s="73">
        <v>-58.3</v>
      </c>
      <c r="AD41" s="73">
        <v>0</v>
      </c>
      <c r="AE41" s="73">
        <v>52.2</v>
      </c>
      <c r="AF41" s="74">
        <v>-80.699999999999974</v>
      </c>
      <c r="AG41" s="73">
        <v>-194</v>
      </c>
      <c r="AH41" s="73">
        <v>18.7</v>
      </c>
      <c r="AI41" s="73">
        <v>0</v>
      </c>
      <c r="AJ41" s="73">
        <v>84.5</v>
      </c>
      <c r="AK41" s="74">
        <v>-90.800000000000011</v>
      </c>
      <c r="AL41" s="73">
        <v>69.7</v>
      </c>
      <c r="AM41" s="73">
        <v>69.7</v>
      </c>
      <c r="AN41" s="73">
        <v>342.2</v>
      </c>
      <c r="AO41" s="73">
        <v>342.2</v>
      </c>
      <c r="AP41" s="73">
        <v>0</v>
      </c>
      <c r="AQ41" s="393">
        <v>0</v>
      </c>
      <c r="AR41" s="73">
        <v>-194</v>
      </c>
      <c r="AS41" s="393">
        <f t="shared" ref="AS41:AS56" si="15">AU41-AM41-AO41-AQ41</f>
        <v>-69.699999999999989</v>
      </c>
      <c r="AT41" s="74">
        <v>411.9</v>
      </c>
      <c r="AU41" s="74">
        <v>342.2</v>
      </c>
      <c r="AV41" s="73">
        <v>0</v>
      </c>
      <c r="AW41" s="73">
        <v>0</v>
      </c>
      <c r="AX41" s="73">
        <v>118.3</v>
      </c>
      <c r="AY41" s="73">
        <v>73.555000000000007</v>
      </c>
      <c r="AZ41" s="74">
        <f>AV41+AW41+AX41+AY41</f>
        <v>191.85500000000002</v>
      </c>
      <c r="BA41" s="52"/>
      <c r="BB41" s="174" t="str">
        <f t="shared" si="12"/>
        <v>ns</v>
      </c>
      <c r="BC41" s="174">
        <f t="shared" si="13"/>
        <v>-0.37823330515638198</v>
      </c>
      <c r="BD41" s="174">
        <f t="shared" si="14"/>
        <v>-0.43934833430742248</v>
      </c>
    </row>
    <row r="42" spans="1:56" ht="13">
      <c r="A42" s="42" t="s">
        <v>59</v>
      </c>
      <c r="B42" s="29" t="s">
        <v>28</v>
      </c>
      <c r="C42" s="75">
        <v>-2144</v>
      </c>
      <c r="D42" s="75">
        <v>-1985</v>
      </c>
      <c r="E42" s="75">
        <v>-1961</v>
      </c>
      <c r="F42" s="75">
        <v>-2027</v>
      </c>
      <c r="G42" s="76">
        <f t="shared" si="9"/>
        <v>-8117</v>
      </c>
      <c r="H42" s="65">
        <v>-2183.3220000000001</v>
      </c>
      <c r="I42" s="65">
        <v>-2089.1060000000002</v>
      </c>
      <c r="J42" s="65">
        <v>-1980.2750000000001</v>
      </c>
      <c r="K42" s="65">
        <v>-2159.7530000000002</v>
      </c>
      <c r="L42" s="76">
        <f t="shared" si="10"/>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-2357.2719999999999</v>
      </c>
      <c r="AC42" s="65">
        <v>-2051.4160000000002</v>
      </c>
      <c r="AD42" s="65">
        <v>-2115.3290000000002</v>
      </c>
      <c r="AE42" s="65">
        <v>-2310.7020000000002</v>
      </c>
      <c r="AF42" s="76">
        <v>-8834.719000000001</v>
      </c>
      <c r="AG42" s="65">
        <v>-2353.3760000000002</v>
      </c>
      <c r="AH42" s="65">
        <v>-2236.31</v>
      </c>
      <c r="AI42" s="65">
        <v>-2146.364</v>
      </c>
      <c r="AJ42" s="65">
        <v>-2337.471</v>
      </c>
      <c r="AK42" s="76">
        <v>-9073.5209999999988</v>
      </c>
      <c r="AL42" s="65">
        <v>-2484.2649999999999</v>
      </c>
      <c r="AM42" s="65">
        <v>-2484.2649999999999</v>
      </c>
      <c r="AN42" s="65">
        <v>-2356.5149999999999</v>
      </c>
      <c r="AO42" s="65">
        <v>-2356.4649999999997</v>
      </c>
      <c r="AP42" s="65">
        <v>-2225.4670000000001</v>
      </c>
      <c r="AQ42" s="389">
        <v>-2225.5170000000007</v>
      </c>
      <c r="AR42" s="65">
        <v>-2530.1930000000002</v>
      </c>
      <c r="AS42" s="389">
        <f t="shared" si="15"/>
        <v>-2530.1930000000002</v>
      </c>
      <c r="AT42" s="76">
        <v>-9596.6610000000001</v>
      </c>
      <c r="AU42" s="76">
        <v>-9596.44</v>
      </c>
      <c r="AV42" s="65">
        <v>-2554.3870000000002</v>
      </c>
      <c r="AW42" s="65">
        <v>-2445.9340000000002</v>
      </c>
      <c r="AX42" s="65">
        <v>-2327.576</v>
      </c>
      <c r="AY42" s="65">
        <v>-2484.9769999999999</v>
      </c>
      <c r="AZ42" s="66">
        <f>AV42+AW42+AX42+AY42</f>
        <v>-9812.8739999999998</v>
      </c>
      <c r="BA42" s="52"/>
      <c r="BB42" s="174">
        <f t="shared" si="12"/>
        <v>-1.7870573509609855E-2</v>
      </c>
      <c r="BC42" s="174">
        <f t="shared" si="13"/>
        <v>6.7624429878981429E-2</v>
      </c>
      <c r="BD42" s="174">
        <f t="shared" si="14"/>
        <v>2.255357194959795E-2</v>
      </c>
    </row>
    <row r="43" spans="1:56" ht="13">
      <c r="A43" s="30" t="s">
        <v>60</v>
      </c>
      <c r="B43" s="31" t="s">
        <v>30</v>
      </c>
      <c r="C43" s="67"/>
      <c r="D43" s="67"/>
      <c r="E43" s="67"/>
      <c r="F43" s="67"/>
      <c r="G43" s="68">
        <f>SUM(C43:F43)</f>
        <v>0</v>
      </c>
      <c r="H43" s="67">
        <v>-37.46</v>
      </c>
      <c r="I43" s="67">
        <v>-0.42000000000000171</v>
      </c>
      <c r="J43" s="67">
        <v>0</v>
      </c>
      <c r="K43" s="67">
        <v>0</v>
      </c>
      <c r="L43" s="68">
        <f>SUM(H43:K43)</f>
        <v>-37.880000000000003</v>
      </c>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-86.573999999999998</v>
      </c>
      <c r="AH43" s="67">
        <v>-0.51600000000000534</v>
      </c>
      <c r="AI43" s="67">
        <v>0</v>
      </c>
      <c r="AJ43" s="67">
        <v>0</v>
      </c>
      <c r="AK43" s="68">
        <v>-87.09</v>
      </c>
      <c r="AL43" s="67">
        <v>-158.17382093873101</v>
      </c>
      <c r="AM43" s="67">
        <v>-158.17382093873101</v>
      </c>
      <c r="AN43" s="67">
        <v>2.5747087209850008</v>
      </c>
      <c r="AO43" s="67">
        <v>2.5747087209850008</v>
      </c>
      <c r="AP43" s="67">
        <v>0</v>
      </c>
      <c r="AQ43" s="390">
        <v>0</v>
      </c>
      <c r="AR43" s="67">
        <v>0</v>
      </c>
      <c r="AS43" s="390">
        <f t="shared" si="15"/>
        <v>0</v>
      </c>
      <c r="AT43" s="68">
        <v>-155.59911221774601</v>
      </c>
      <c r="AU43" s="68">
        <v>-155.59911221774601</v>
      </c>
      <c r="AV43" s="67">
        <v>-113.25</v>
      </c>
      <c r="AW43" s="67">
        <v>2.3659999999999997</v>
      </c>
      <c r="AX43" s="67">
        <v>0</v>
      </c>
      <c r="AY43" s="67">
        <v>0</v>
      </c>
      <c r="AZ43" s="68">
        <f>SUM(AV43:AY43)</f>
        <v>-110.884</v>
      </c>
      <c r="BA43" s="52"/>
      <c r="BB43" s="174" t="str">
        <f t="shared" si="12"/>
        <v>ns</v>
      </c>
      <c r="BC43" s="174" t="str">
        <f t="shared" si="13"/>
        <v>ns</v>
      </c>
      <c r="BD43" s="174">
        <f t="shared" si="14"/>
        <v>-0.28737382611265483</v>
      </c>
    </row>
    <row r="44" spans="1:56" ht="13">
      <c r="A44" s="43" t="s">
        <v>61</v>
      </c>
      <c r="B44" s="28" t="s">
        <v>32</v>
      </c>
      <c r="C44" s="77">
        <v>1492</v>
      </c>
      <c r="D44" s="77">
        <v>1625</v>
      </c>
      <c r="E44" s="77">
        <v>1587</v>
      </c>
      <c r="F44" s="77">
        <v>1672</v>
      </c>
      <c r="G44" s="78">
        <f t="shared" si="9"/>
        <v>6376</v>
      </c>
      <c r="H44" s="63">
        <v>1416.9190000000001</v>
      </c>
      <c r="I44" s="63">
        <v>1430.971</v>
      </c>
      <c r="J44" s="63">
        <v>1292.8119999999999</v>
      </c>
      <c r="K44" s="63">
        <v>1111.5260000000001</v>
      </c>
      <c r="L44" s="78">
        <f t="shared" si="10"/>
        <v>5252.2280000000001</v>
      </c>
      <c r="M44" s="63">
        <v>1309.9939999999999</v>
      </c>
      <c r="N44" s="63">
        <v>994.13699999999994</v>
      </c>
      <c r="O44" s="63">
        <v>1254.221</v>
      </c>
      <c r="P44" s="63">
        <v>1188.0909999999999</v>
      </c>
      <c r="Q44" s="78">
        <v>4746.4429999999993</v>
      </c>
      <c r="R44" s="63">
        <v>1090.4190000000001</v>
      </c>
      <c r="S44" s="63">
        <v>1062.8530000000001</v>
      </c>
      <c r="T44" s="63">
        <v>1143.5840000000001</v>
      </c>
      <c r="U44" s="63">
        <v>999.52200000000005</v>
      </c>
      <c r="V44" s="78">
        <v>4296.3779999999997</v>
      </c>
      <c r="W44" s="63">
        <v>1129.1659999999999</v>
      </c>
      <c r="X44" s="63">
        <v>1037.8630000000001</v>
      </c>
      <c r="Y44" s="63">
        <v>1028.066</v>
      </c>
      <c r="Z44" s="63">
        <v>1000.458</v>
      </c>
      <c r="AA44" s="78">
        <v>4195.5529999999999</v>
      </c>
      <c r="AB44" s="63">
        <v>802.69299999999998</v>
      </c>
      <c r="AC44" s="63">
        <v>1111.5899999999999</v>
      </c>
      <c r="AD44" s="63">
        <v>1192.2529999999999</v>
      </c>
      <c r="AE44" s="63">
        <v>1114.42</v>
      </c>
      <c r="AF44" s="78">
        <v>4220.9560000000001</v>
      </c>
      <c r="AG44" s="63">
        <v>1182.854</v>
      </c>
      <c r="AH44" s="63">
        <v>1235.2829999999999</v>
      </c>
      <c r="AI44" s="63">
        <v>1261.7629999999999</v>
      </c>
      <c r="AJ44" s="63">
        <v>1342.7190000000001</v>
      </c>
      <c r="AK44" s="78">
        <v>5022.6189999999997</v>
      </c>
      <c r="AL44" s="63">
        <v>1202.229</v>
      </c>
      <c r="AM44" s="63">
        <v>1202.229</v>
      </c>
      <c r="AN44" s="63">
        <v>1388.287</v>
      </c>
      <c r="AO44" s="63">
        <v>1381.7609999999997</v>
      </c>
      <c r="AP44" s="63">
        <v>1102.807</v>
      </c>
      <c r="AQ44" s="391">
        <v>1109.3330000000001</v>
      </c>
      <c r="AR44" s="63">
        <v>866.2829999999999</v>
      </c>
      <c r="AS44" s="391">
        <f t="shared" si="15"/>
        <v>866.28299999999967</v>
      </c>
      <c r="AT44" s="78">
        <v>4591.0920000000006</v>
      </c>
      <c r="AU44" s="78">
        <v>4559.6059999999998</v>
      </c>
      <c r="AV44" s="63">
        <v>779.03099999999995</v>
      </c>
      <c r="AW44" s="63">
        <v>906.94399999999996</v>
      </c>
      <c r="AX44" s="63">
        <v>1017.636</v>
      </c>
      <c r="AY44" s="63">
        <v>742.41700000000003</v>
      </c>
      <c r="AZ44" s="78">
        <f t="shared" ref="AZ44:AZ45" si="16">AV44+AW44+AX44+AY44</f>
        <v>3446.0279999999998</v>
      </c>
      <c r="BA44" s="52"/>
      <c r="BB44" s="174">
        <f t="shared" si="12"/>
        <v>-0.14298560632033608</v>
      </c>
      <c r="BC44" s="174">
        <f t="shared" si="13"/>
        <v>-0.27044935517218327</v>
      </c>
      <c r="BD44" s="174">
        <f t="shared" si="14"/>
        <v>-0.2442268038071711</v>
      </c>
    </row>
    <row r="45" spans="1:56" ht="13">
      <c r="A45" s="42" t="s">
        <v>62</v>
      </c>
      <c r="B45" s="29" t="s">
        <v>34</v>
      </c>
      <c r="C45" s="75">
        <v>-200</v>
      </c>
      <c r="D45" s="75">
        <v>-364</v>
      </c>
      <c r="E45" s="75">
        <v>60</v>
      </c>
      <c r="F45" s="75">
        <v>-225</v>
      </c>
      <c r="G45" s="76">
        <f t="shared" si="9"/>
        <v>-729</v>
      </c>
      <c r="H45" s="65">
        <v>-147.72800000000001</v>
      </c>
      <c r="I45" s="65">
        <v>-260.113</v>
      </c>
      <c r="J45" s="65">
        <v>-150.858</v>
      </c>
      <c r="K45" s="65">
        <v>-60.65</v>
      </c>
      <c r="L45" s="76">
        <f t="shared" si="10"/>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-362.99900000000002</v>
      </c>
      <c r="AD45" s="65">
        <v>5.516</v>
      </c>
      <c r="AE45" s="65">
        <v>-377.54300000000001</v>
      </c>
      <c r="AF45" s="76">
        <v>-1042.0219999999999</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389">
        <v>-273.11500000000001</v>
      </c>
      <c r="AR45" s="65">
        <v>-306.80799999999999</v>
      </c>
      <c r="AS45" s="389">
        <f t="shared" si="15"/>
        <v>-306.80799999999999</v>
      </c>
      <c r="AT45" s="76">
        <v>-1136.452</v>
      </c>
      <c r="AU45" s="76">
        <v>-1136.577</v>
      </c>
      <c r="AV45" s="65">
        <v>-171.864</v>
      </c>
      <c r="AW45" s="65">
        <v>-404.87099999999998</v>
      </c>
      <c r="AX45" s="65">
        <v>-254.458</v>
      </c>
      <c r="AY45" s="65">
        <v>-320.92399999999998</v>
      </c>
      <c r="AZ45" s="76">
        <f t="shared" si="16"/>
        <v>-1152.117</v>
      </c>
      <c r="BA45" s="52"/>
      <c r="BB45" s="174">
        <f t="shared" si="12"/>
        <v>4.6009230528538891E-2</v>
      </c>
      <c r="BC45" s="174">
        <f t="shared" si="13"/>
        <v>0.26120617154893933</v>
      </c>
      <c r="BD45" s="174">
        <f t="shared" si="14"/>
        <v>1.3672632826460474E-2</v>
      </c>
    </row>
    <row r="46" spans="1:56" ht="13">
      <c r="A46" s="30" t="s">
        <v>63</v>
      </c>
      <c r="B46" s="31" t="s">
        <v>36</v>
      </c>
      <c r="C46" s="67"/>
      <c r="D46" s="67"/>
      <c r="E46" s="67"/>
      <c r="F46" s="67"/>
      <c r="G46" s="68"/>
      <c r="H46" s="67">
        <v>0</v>
      </c>
      <c r="I46" s="67">
        <v>0</v>
      </c>
      <c r="J46" s="67">
        <v>0</v>
      </c>
      <c r="K46" s="67">
        <v>0</v>
      </c>
      <c r="L46" s="68"/>
      <c r="M46" s="67">
        <v>0</v>
      </c>
      <c r="N46" s="67">
        <v>0</v>
      </c>
      <c r="O46" s="67">
        <v>0</v>
      </c>
      <c r="P46" s="67">
        <v>0</v>
      </c>
      <c r="Q46" s="68"/>
      <c r="R46" s="67">
        <v>0</v>
      </c>
      <c r="S46" s="67">
        <v>0</v>
      </c>
      <c r="T46" s="67">
        <v>0</v>
      </c>
      <c r="U46" s="67">
        <v>0</v>
      </c>
      <c r="V46" s="68"/>
      <c r="W46" s="67">
        <v>0</v>
      </c>
      <c r="X46" s="67">
        <v>0</v>
      </c>
      <c r="Y46" s="67">
        <v>0</v>
      </c>
      <c r="Z46" s="67">
        <v>0</v>
      </c>
      <c r="AA46" s="68"/>
      <c r="AB46" s="67">
        <v>0</v>
      </c>
      <c r="AC46" s="67">
        <v>0</v>
      </c>
      <c r="AD46" s="67">
        <v>0</v>
      </c>
      <c r="AE46" s="67">
        <v>0</v>
      </c>
      <c r="AF46" s="68"/>
      <c r="AG46" s="67">
        <v>0</v>
      </c>
      <c r="AH46" s="67">
        <v>0</v>
      </c>
      <c r="AI46" s="67">
        <v>0</v>
      </c>
      <c r="AJ46" s="67">
        <v>0</v>
      </c>
      <c r="AK46" s="68"/>
      <c r="AL46" s="67">
        <v>0</v>
      </c>
      <c r="AM46" s="67">
        <v>0</v>
      </c>
      <c r="AN46" s="67">
        <v>0</v>
      </c>
      <c r="AO46" s="67">
        <v>0</v>
      </c>
      <c r="AP46" s="67">
        <v>0</v>
      </c>
      <c r="AQ46" s="390">
        <v>0</v>
      </c>
      <c r="AR46" s="67">
        <v>0</v>
      </c>
      <c r="AS46" s="390">
        <f t="shared" si="15"/>
        <v>0</v>
      </c>
      <c r="AT46" s="68">
        <v>0</v>
      </c>
      <c r="AU46" s="68">
        <v>0</v>
      </c>
      <c r="AV46" s="67">
        <v>0</v>
      </c>
      <c r="AW46" s="67">
        <v>0</v>
      </c>
      <c r="AX46" s="67">
        <v>0</v>
      </c>
      <c r="AY46" s="67">
        <v>0</v>
      </c>
      <c r="AZ46" s="68"/>
      <c r="BA46" s="52"/>
      <c r="BB46" s="174" t="str">
        <f t="shared" si="12"/>
        <v>ns</v>
      </c>
      <c r="BC46" s="174" t="str">
        <f t="shared" si="13"/>
        <v>ns</v>
      </c>
      <c r="BD46" s="174" t="str">
        <f t="shared" si="14"/>
        <v>ns</v>
      </c>
    </row>
    <row r="47" spans="1:56" ht="13">
      <c r="A47" s="42" t="s">
        <v>64</v>
      </c>
      <c r="B47" s="29" t="s">
        <v>38</v>
      </c>
      <c r="C47" s="75">
        <v>0</v>
      </c>
      <c r="D47" s="75">
        <v>0</v>
      </c>
      <c r="E47" s="75">
        <v>-1</v>
      </c>
      <c r="F47" s="75">
        <v>24</v>
      </c>
      <c r="G47" s="76">
        <f t="shared" si="9"/>
        <v>23</v>
      </c>
      <c r="H47" s="65">
        <v>2.9028231638598498</v>
      </c>
      <c r="I47" s="65">
        <v>2.4942332423339302</v>
      </c>
      <c r="J47" s="65">
        <v>-0.66606092652849702</v>
      </c>
      <c r="K47" s="65">
        <v>0.85146102435866899</v>
      </c>
      <c r="L47" s="76">
        <f t="shared" si="10"/>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389">
        <v>3.2519688134700075E-2</v>
      </c>
      <c r="AR47" s="65">
        <v>0.18467766718076017</v>
      </c>
      <c r="AS47" s="389">
        <f t="shared" si="15"/>
        <v>0.18467766718076017</v>
      </c>
      <c r="AT47" s="76">
        <v>5.1621816556410289</v>
      </c>
      <c r="AU47" s="76">
        <v>5.1621816556410298</v>
      </c>
      <c r="AV47" s="65">
        <v>7.3457296119206603</v>
      </c>
      <c r="AW47" s="65">
        <v>5.1936054510952096E-4</v>
      </c>
      <c r="AX47" s="65">
        <v>1.4398350805000799</v>
      </c>
      <c r="AY47" s="65">
        <v>-0.25306271888665799</v>
      </c>
      <c r="AZ47" s="76">
        <f t="shared" ref="AZ47:AZ53" si="17">AV47+AW47+AX47+AY47</f>
        <v>8.5330213340791925</v>
      </c>
      <c r="BA47" s="52"/>
      <c r="BB47" s="174" t="str">
        <f t="shared" si="12"/>
        <v>ns</v>
      </c>
      <c r="BC47" s="174" t="str">
        <f t="shared" si="13"/>
        <v>ns</v>
      </c>
      <c r="BD47" s="174">
        <f t="shared" si="14"/>
        <v>0.65298741952535533</v>
      </c>
    </row>
    <row r="48" spans="1:56" ht="13">
      <c r="A48" s="44" t="s">
        <v>65</v>
      </c>
      <c r="B48" s="29" t="s">
        <v>40</v>
      </c>
      <c r="C48" s="75">
        <v>-2</v>
      </c>
      <c r="D48" s="75">
        <v>0</v>
      </c>
      <c r="E48" s="75">
        <v>1</v>
      </c>
      <c r="F48" s="75">
        <v>-7</v>
      </c>
      <c r="G48" s="76">
        <f t="shared" si="9"/>
        <v>-8</v>
      </c>
      <c r="H48" s="65">
        <v>24.760999999999999</v>
      </c>
      <c r="I48" s="65">
        <v>0.38600000000000001</v>
      </c>
      <c r="J48" s="65">
        <v>2.42</v>
      </c>
      <c r="K48" s="65">
        <v>-0.35399999999999998</v>
      </c>
      <c r="L48" s="76">
        <f t="shared" si="10"/>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389">
        <v>0.98999999999999844</v>
      </c>
      <c r="AR48" s="65">
        <v>-1.2259999999999991</v>
      </c>
      <c r="AS48" s="389">
        <f t="shared" si="15"/>
        <v>-1.2259999999999991</v>
      </c>
      <c r="AT48" s="76">
        <v>23.613</v>
      </c>
      <c r="AU48" s="76">
        <v>23.613</v>
      </c>
      <c r="AV48" s="65">
        <v>1.2929999999999999</v>
      </c>
      <c r="AW48" s="65">
        <v>4.4669999999999996</v>
      </c>
      <c r="AX48" s="65">
        <v>0.21</v>
      </c>
      <c r="AY48" s="65">
        <v>-0.86299999999999999</v>
      </c>
      <c r="AZ48" s="76">
        <f t="shared" si="17"/>
        <v>5.1069999999999993</v>
      </c>
      <c r="BA48" s="52"/>
      <c r="BB48" s="174">
        <f t="shared" si="12"/>
        <v>-0.29608482871125563</v>
      </c>
      <c r="BC48" s="174" t="str">
        <f t="shared" si="13"/>
        <v>ns</v>
      </c>
      <c r="BD48" s="174">
        <f t="shared" si="14"/>
        <v>-0.78372083174522511</v>
      </c>
    </row>
    <row r="49" spans="1:56" ht="13">
      <c r="A49" s="44" t="s">
        <v>66</v>
      </c>
      <c r="B49" s="29" t="s">
        <v>42</v>
      </c>
      <c r="C49" s="75">
        <v>0</v>
      </c>
      <c r="D49" s="75">
        <v>0</v>
      </c>
      <c r="E49" s="75">
        <v>0</v>
      </c>
      <c r="F49" s="75">
        <v>0</v>
      </c>
      <c r="G49" s="76">
        <f t="shared" si="9"/>
        <v>0</v>
      </c>
      <c r="H49" s="65">
        <v>0</v>
      </c>
      <c r="I49" s="65">
        <v>0</v>
      </c>
      <c r="J49" s="65">
        <v>0</v>
      </c>
      <c r="K49" s="65">
        <v>0</v>
      </c>
      <c r="L49" s="76">
        <f t="shared" si="10"/>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389">
        <v>0</v>
      </c>
      <c r="AR49" s="65">
        <v>0</v>
      </c>
      <c r="AS49" s="389">
        <f t="shared" si="15"/>
        <v>0</v>
      </c>
      <c r="AT49" s="76">
        <v>0</v>
      </c>
      <c r="AU49" s="76">
        <v>0</v>
      </c>
      <c r="AV49" s="65">
        <v>0</v>
      </c>
      <c r="AW49" s="65">
        <v>0</v>
      </c>
      <c r="AX49" s="65">
        <v>0</v>
      </c>
      <c r="AY49" s="65">
        <v>0</v>
      </c>
      <c r="AZ49" s="76">
        <f t="shared" si="17"/>
        <v>0</v>
      </c>
      <c r="BA49" s="52"/>
      <c r="BB49" s="174" t="str">
        <f t="shared" si="12"/>
        <v>ns</v>
      </c>
      <c r="BC49" s="174" t="str">
        <f t="shared" si="13"/>
        <v>ns</v>
      </c>
      <c r="BD49" s="174" t="str">
        <f t="shared" si="14"/>
        <v>ns</v>
      </c>
    </row>
    <row r="50" spans="1:56" ht="13">
      <c r="A50" s="45" t="s">
        <v>67</v>
      </c>
      <c r="B50" s="28" t="s">
        <v>44</v>
      </c>
      <c r="C50" s="77">
        <v>1290</v>
      </c>
      <c r="D50" s="77">
        <v>1261</v>
      </c>
      <c r="E50" s="77">
        <v>1647</v>
      </c>
      <c r="F50" s="77">
        <v>1464</v>
      </c>
      <c r="G50" s="78">
        <f t="shared" si="9"/>
        <v>5662</v>
      </c>
      <c r="H50" s="63">
        <v>1296.8548231638599</v>
      </c>
      <c r="I50" s="63">
        <v>1173.7382332423299</v>
      </c>
      <c r="J50" s="63">
        <v>1143.70793907347</v>
      </c>
      <c r="K50" s="63">
        <v>1051.37346102436</v>
      </c>
      <c r="L50" s="78">
        <f t="shared" si="10"/>
        <v>4665.6744565040199</v>
      </c>
      <c r="M50" s="63">
        <v>1197.7386326246201</v>
      </c>
      <c r="N50" s="63">
        <v>1029.41373393861</v>
      </c>
      <c r="O50" s="63">
        <v>1206.9295803330699</v>
      </c>
      <c r="P50" s="63">
        <v>1095.3644075500499</v>
      </c>
      <c r="Q50" s="78">
        <v>4529.4463544463497</v>
      </c>
      <c r="R50" s="63">
        <v>992.85940177402495</v>
      </c>
      <c r="S50" s="63">
        <v>892.87165638020201</v>
      </c>
      <c r="T50" s="63">
        <v>1041.81592923822</v>
      </c>
      <c r="U50" s="63">
        <v>745.18912469310897</v>
      </c>
      <c r="V50" s="78">
        <v>3672.7361120855558</v>
      </c>
      <c r="W50" s="63">
        <v>1076.99075964646</v>
      </c>
      <c r="X50" s="63">
        <v>797.04303475569202</v>
      </c>
      <c r="Y50" s="63">
        <v>981.26613835139506</v>
      </c>
      <c r="Z50" s="63">
        <v>847.62489961562005</v>
      </c>
      <c r="AA50" s="78">
        <v>3702.9248323691672</v>
      </c>
      <c r="AB50" s="63">
        <v>499.23824741427097</v>
      </c>
      <c r="AC50" s="63">
        <v>740.95106724879804</v>
      </c>
      <c r="AD50" s="63">
        <v>1194.24036056059</v>
      </c>
      <c r="AE50" s="63">
        <v>731.02441548453896</v>
      </c>
      <c r="AF50" s="78">
        <v>3165.4540907081982</v>
      </c>
      <c r="AG50" s="63">
        <v>1039.63903199427</v>
      </c>
      <c r="AH50" s="63">
        <v>1041.24574599166</v>
      </c>
      <c r="AI50" s="63">
        <v>1118.1220735766201</v>
      </c>
      <c r="AJ50" s="63">
        <v>1235.05513243159</v>
      </c>
      <c r="AK50" s="78">
        <v>4434.0619839941401</v>
      </c>
      <c r="AL50" s="63">
        <v>1074.1434743664399</v>
      </c>
      <c r="AM50" s="63">
        <v>1074.1574743664401</v>
      </c>
      <c r="AN50" s="63">
        <v>988.48150993388094</v>
      </c>
      <c r="AO50" s="63">
        <v>981.9725099338898</v>
      </c>
      <c r="AP50" s="63">
        <v>830.67651968813402</v>
      </c>
      <c r="AQ50" s="391">
        <v>837.24051968813001</v>
      </c>
      <c r="AR50" s="63">
        <v>558.43367766718029</v>
      </c>
      <c r="AS50" s="391">
        <f t="shared" si="15"/>
        <v>558.43367766718029</v>
      </c>
      <c r="AT50" s="78">
        <v>3483.4151816556359</v>
      </c>
      <c r="AU50" s="78">
        <v>3451.8041816556401</v>
      </c>
      <c r="AV50" s="63">
        <v>615.80572961192104</v>
      </c>
      <c r="AW50" s="63">
        <v>506.54051936054498</v>
      </c>
      <c r="AX50" s="63">
        <v>764.82783508049999</v>
      </c>
      <c r="AY50" s="63">
        <v>420.37693728111299</v>
      </c>
      <c r="AZ50" s="78">
        <f t="shared" si="17"/>
        <v>2307.551021334079</v>
      </c>
      <c r="BA50" s="52"/>
      <c r="BB50" s="174">
        <f t="shared" si="12"/>
        <v>-0.24722137275600964</v>
      </c>
      <c r="BC50" s="174">
        <f t="shared" si="13"/>
        <v>-0.45036396689606972</v>
      </c>
      <c r="BD50" s="174">
        <f t="shared" si="14"/>
        <v>-0.33149422739638901</v>
      </c>
    </row>
    <row r="51" spans="1:56" ht="13">
      <c r="A51" s="44" t="s">
        <v>68</v>
      </c>
      <c r="B51" s="29" t="s">
        <v>46</v>
      </c>
      <c r="C51" s="75">
        <v>-500</v>
      </c>
      <c r="D51" s="75">
        <v>-450</v>
      </c>
      <c r="E51" s="75">
        <v>-602</v>
      </c>
      <c r="F51" s="75">
        <v>-519</v>
      </c>
      <c r="G51" s="76">
        <f t="shared" si="9"/>
        <v>-2071</v>
      </c>
      <c r="H51" s="65">
        <v>-470.06599999999997</v>
      </c>
      <c r="I51" s="65">
        <v>-393.53890215264198</v>
      </c>
      <c r="J51" s="65">
        <v>-366.99799999999999</v>
      </c>
      <c r="K51" s="65">
        <v>-645.92600000000004</v>
      </c>
      <c r="L51" s="76">
        <f t="shared" si="10"/>
        <v>-1876.5289021526419</v>
      </c>
      <c r="M51" s="65">
        <v>-442.04</v>
      </c>
      <c r="N51" s="65">
        <v>-313.98200000000003</v>
      </c>
      <c r="O51" s="65">
        <v>-380.65100000000001</v>
      </c>
      <c r="P51" s="65">
        <v>-635.20500000000004</v>
      </c>
      <c r="Q51" s="76">
        <v>-1771.8780000000002</v>
      </c>
      <c r="R51" s="65">
        <v>-405.30500000000001</v>
      </c>
      <c r="S51" s="65">
        <v>-285.15800000000002</v>
      </c>
      <c r="T51" s="65">
        <v>-385.34</v>
      </c>
      <c r="U51" s="65">
        <v>-203.92699999999999</v>
      </c>
      <c r="V51" s="76">
        <v>-1279.7299999999998</v>
      </c>
      <c r="W51" s="65">
        <v>-462.80700000000002</v>
      </c>
      <c r="X51" s="65">
        <v>-247.12299999999999</v>
      </c>
      <c r="Y51" s="65">
        <v>-339.77600000000001</v>
      </c>
      <c r="Z51" s="65">
        <v>-257.37599999999998</v>
      </c>
      <c r="AA51" s="76">
        <v>-1307.0820000000001</v>
      </c>
      <c r="AB51" s="65">
        <v>-238.18100000000001</v>
      </c>
      <c r="AC51" s="65">
        <v>-225.66399999999999</v>
      </c>
      <c r="AD51" s="65">
        <v>-398.40499999999997</v>
      </c>
      <c r="AE51" s="65">
        <v>-205.071</v>
      </c>
      <c r="AF51" s="76">
        <v>-1067.3209999999999</v>
      </c>
      <c r="AG51" s="65">
        <v>-342.22800000000001</v>
      </c>
      <c r="AH51" s="65">
        <v>-286.69799999999998</v>
      </c>
      <c r="AI51" s="65">
        <v>-328.25700000000001</v>
      </c>
      <c r="AJ51" s="65">
        <v>-291.96899999999999</v>
      </c>
      <c r="AK51" s="76">
        <v>-1249.152</v>
      </c>
      <c r="AL51" s="65">
        <v>-302.31</v>
      </c>
      <c r="AM51" s="65">
        <v>-302.31</v>
      </c>
      <c r="AN51" s="65">
        <v>-215.12100000000001</v>
      </c>
      <c r="AO51" s="65">
        <v>-213.48100000000005</v>
      </c>
      <c r="AP51" s="65">
        <v>-207.75</v>
      </c>
      <c r="AQ51" s="389">
        <v>-209.39</v>
      </c>
      <c r="AR51" s="65">
        <v>-119.86099999999999</v>
      </c>
      <c r="AS51" s="389">
        <f t="shared" si="15"/>
        <v>-119.86099999999993</v>
      </c>
      <c r="AT51" s="76">
        <v>-852.94900000000007</v>
      </c>
      <c r="AU51" s="76">
        <v>-845.04200000000003</v>
      </c>
      <c r="AV51" s="65">
        <v>-195.58699999999999</v>
      </c>
      <c r="AW51" s="65">
        <v>-93.305999999999997</v>
      </c>
      <c r="AX51" s="65">
        <v>-177.67400000000001</v>
      </c>
      <c r="AY51" s="65">
        <v>-84.805999999999997</v>
      </c>
      <c r="AZ51" s="76">
        <f t="shared" si="17"/>
        <v>-551.37300000000005</v>
      </c>
      <c r="BA51" s="52"/>
      <c r="BB51" s="174">
        <f t="shared" si="12"/>
        <v>-0.29246377053420169</v>
      </c>
      <c r="BC51" s="174">
        <f t="shared" si="13"/>
        <v>-0.52268761889753146</v>
      </c>
      <c r="BD51" s="174">
        <f t="shared" si="14"/>
        <v>-0.34752000492283219</v>
      </c>
    </row>
    <row r="52" spans="1:56" ht="13">
      <c r="A52" s="44" t="s">
        <v>69</v>
      </c>
      <c r="B52" s="29" t="s">
        <v>48</v>
      </c>
      <c r="C52" s="75">
        <v>0</v>
      </c>
      <c r="D52" s="75">
        <v>0</v>
      </c>
      <c r="E52" s="75">
        <v>0</v>
      </c>
      <c r="F52" s="75">
        <v>0</v>
      </c>
      <c r="G52" s="76">
        <f t="shared" si="9"/>
        <v>0</v>
      </c>
      <c r="H52" s="65">
        <v>0</v>
      </c>
      <c r="I52" s="65">
        <v>0</v>
      </c>
      <c r="J52" s="65">
        <v>0</v>
      </c>
      <c r="K52" s="65">
        <v>0</v>
      </c>
      <c r="L52" s="76">
        <f t="shared" si="10"/>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-5.3769999999999998</v>
      </c>
      <c r="AE52" s="65">
        <v>5.3570000000000002</v>
      </c>
      <c r="AF52" s="76">
        <v>-1.9999999999999574E-2</v>
      </c>
      <c r="AG52" s="65">
        <v>0</v>
      </c>
      <c r="AH52" s="65">
        <v>0</v>
      </c>
      <c r="AI52" s="65">
        <v>0</v>
      </c>
      <c r="AJ52" s="65">
        <v>0</v>
      </c>
      <c r="AK52" s="76">
        <v>0</v>
      </c>
      <c r="AL52" s="65">
        <v>0</v>
      </c>
      <c r="AM52" s="65">
        <v>0</v>
      </c>
      <c r="AN52" s="65">
        <v>0</v>
      </c>
      <c r="AO52" s="65">
        <v>0</v>
      </c>
      <c r="AP52" s="65">
        <v>0</v>
      </c>
      <c r="AQ52" s="389">
        <v>0</v>
      </c>
      <c r="AR52" s="65">
        <v>-3.0000000000000001E-3</v>
      </c>
      <c r="AS52" s="389">
        <f t="shared" si="15"/>
        <v>-3.0000000000000001E-3</v>
      </c>
      <c r="AT52" s="76">
        <v>-3.0000000000000001E-3</v>
      </c>
      <c r="AU52" s="76">
        <v>-3.0000000000000001E-3</v>
      </c>
      <c r="AV52" s="65">
        <v>0</v>
      </c>
      <c r="AW52" s="65">
        <v>0</v>
      </c>
      <c r="AX52" s="65">
        <v>-6.0000000000000001E-3</v>
      </c>
      <c r="AY52" s="65">
        <v>-1.4E-2</v>
      </c>
      <c r="AZ52" s="76">
        <f t="shared" si="17"/>
        <v>-0.02</v>
      </c>
      <c r="BA52" s="52"/>
      <c r="BB52" s="174" t="str">
        <f t="shared" si="12"/>
        <v>x4.7</v>
      </c>
      <c r="BC52" s="174" t="str">
        <f t="shared" si="13"/>
        <v>x2.3</v>
      </c>
      <c r="BD52" s="174" t="str">
        <f t="shared" si="14"/>
        <v>x6.7</v>
      </c>
    </row>
    <row r="53" spans="1:56" ht="13">
      <c r="A53" s="45" t="s">
        <v>70</v>
      </c>
      <c r="B53" s="28" t="s">
        <v>50</v>
      </c>
      <c r="C53" s="77">
        <v>790</v>
      </c>
      <c r="D53" s="77">
        <v>811</v>
      </c>
      <c r="E53" s="77">
        <v>1045</v>
      </c>
      <c r="F53" s="77">
        <v>945</v>
      </c>
      <c r="G53" s="78">
        <f t="shared" si="9"/>
        <v>3591</v>
      </c>
      <c r="H53" s="63">
        <v>826.78882316386</v>
      </c>
      <c r="I53" s="63">
        <v>780.19933108969201</v>
      </c>
      <c r="J53" s="63">
        <v>776.70993907347099</v>
      </c>
      <c r="K53" s="63">
        <v>405.44746102435897</v>
      </c>
      <c r="L53" s="78">
        <f t="shared" si="10"/>
        <v>2789.1455543513821</v>
      </c>
      <c r="M53" s="63">
        <v>755.69863262461899</v>
      </c>
      <c r="N53" s="63">
        <v>715.431733938609</v>
      </c>
      <c r="O53" s="63">
        <v>826.27858033307496</v>
      </c>
      <c r="P53" s="63">
        <v>460.15940755004902</v>
      </c>
      <c r="Q53" s="78">
        <v>2757.5683544463518</v>
      </c>
      <c r="R53" s="63">
        <v>587.554401774025</v>
      </c>
      <c r="S53" s="63">
        <v>607.713656380202</v>
      </c>
      <c r="T53" s="63">
        <v>656.47592923822504</v>
      </c>
      <c r="U53" s="63">
        <v>541.26212469310894</v>
      </c>
      <c r="V53" s="78">
        <v>2393.0061120855607</v>
      </c>
      <c r="W53" s="63">
        <v>614.18375964645895</v>
      </c>
      <c r="X53" s="63">
        <v>549.920034755693</v>
      </c>
      <c r="Y53" s="63">
        <v>641.49013835139397</v>
      </c>
      <c r="Z53" s="63">
        <v>590.24889961561996</v>
      </c>
      <c r="AA53" s="78">
        <v>2395.8428323691655</v>
      </c>
      <c r="AB53" s="63">
        <v>261.05724741427099</v>
      </c>
      <c r="AC53" s="63">
        <v>515.28706724879896</v>
      </c>
      <c r="AD53" s="63">
        <v>790.45836056059295</v>
      </c>
      <c r="AE53" s="63">
        <v>531.31041548453902</v>
      </c>
      <c r="AF53" s="78">
        <v>2098.113090708202</v>
      </c>
      <c r="AG53" s="63">
        <v>697.41103199426698</v>
      </c>
      <c r="AH53" s="63">
        <v>754.54774599166001</v>
      </c>
      <c r="AI53" s="63">
        <v>789.86507357662299</v>
      </c>
      <c r="AJ53" s="63">
        <v>943.08613243159505</v>
      </c>
      <c r="AK53" s="78">
        <v>3184.909983994145</v>
      </c>
      <c r="AL53" s="63">
        <v>771.83347436644397</v>
      </c>
      <c r="AM53" s="63">
        <v>771.84747436644398</v>
      </c>
      <c r="AN53" s="63">
        <v>773.36050993388096</v>
      </c>
      <c r="AO53" s="63">
        <v>768.49150993388594</v>
      </c>
      <c r="AP53" s="63">
        <v>622.92651968813504</v>
      </c>
      <c r="AQ53" s="391">
        <v>627.85051968812991</v>
      </c>
      <c r="AR53" s="63">
        <v>438.56967766718026</v>
      </c>
      <c r="AS53" s="391">
        <f t="shared" si="15"/>
        <v>438.56967766718026</v>
      </c>
      <c r="AT53" s="78">
        <v>2630.4631816556407</v>
      </c>
      <c r="AU53" s="78">
        <v>2606.7591816556401</v>
      </c>
      <c r="AV53" s="63">
        <v>420.21872961192099</v>
      </c>
      <c r="AW53" s="63">
        <v>413.23451936054499</v>
      </c>
      <c r="AX53" s="63">
        <v>587.14783508050004</v>
      </c>
      <c r="AY53" s="63">
        <v>335.55693728111299</v>
      </c>
      <c r="AZ53" s="78">
        <f t="shared" si="17"/>
        <v>1756.1580213340792</v>
      </c>
      <c r="BA53" s="52"/>
      <c r="BB53" s="174">
        <f t="shared" si="12"/>
        <v>-0.23488340765829485</v>
      </c>
      <c r="BC53" s="174">
        <f t="shared" si="13"/>
        <v>-0.42849667965631355</v>
      </c>
      <c r="BD53" s="174">
        <f t="shared" si="14"/>
        <v>-0.32630599953667971</v>
      </c>
    </row>
    <row r="54" spans="1:56" ht="13">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389">
        <v>-0.141631481385733</v>
      </c>
      <c r="AR54" s="65">
        <v>-2.8257311915838912E-2</v>
      </c>
      <c r="AS54" s="389">
        <f t="shared" si="15"/>
        <v>-2.8257311915838912E-2</v>
      </c>
      <c r="AT54" s="76">
        <v>-0.69108289377408882</v>
      </c>
      <c r="AU54" s="76">
        <v>-0.69108296377631295</v>
      </c>
      <c r="AV54" s="65">
        <v>3.1547078636064999E-2</v>
      </c>
      <c r="AW54" s="65">
        <v>-0.350619646916151</v>
      </c>
      <c r="AX54" s="65">
        <v>-0.25959809730308803</v>
      </c>
      <c r="AY54" s="65">
        <v>8.1683610601632206E-2</v>
      </c>
      <c r="AZ54" s="76">
        <f>(AV54+AW54+AX54+AY54)</f>
        <v>-0.49698705498154183</v>
      </c>
      <c r="BA54" s="52"/>
      <c r="BB54" s="174" t="str">
        <f t="shared" si="12"/>
        <v>ns</v>
      </c>
      <c r="BC54" s="174" t="str">
        <f t="shared" si="13"/>
        <v>ns</v>
      </c>
      <c r="BD54" s="174">
        <f t="shared" si="14"/>
        <v>-0.28085760895358336</v>
      </c>
    </row>
    <row r="55" spans="1:56" ht="13">
      <c r="A55" s="46" t="s">
        <v>72</v>
      </c>
      <c r="B55" s="47" t="s">
        <v>54</v>
      </c>
      <c r="C55" s="72">
        <v>790</v>
      </c>
      <c r="D55" s="72">
        <v>811</v>
      </c>
      <c r="E55" s="72">
        <v>1045</v>
      </c>
      <c r="F55" s="72">
        <v>943</v>
      </c>
      <c r="G55" s="72">
        <f t="shared" si="9"/>
        <v>3589</v>
      </c>
      <c r="H55" s="80">
        <v>826.50738485291697</v>
      </c>
      <c r="I55" s="80">
        <v>780.05726928264096</v>
      </c>
      <c r="J55" s="80">
        <v>776.72077834600304</v>
      </c>
      <c r="K55" s="80">
        <v>405.29186216445601</v>
      </c>
      <c r="L55" s="72">
        <f t="shared" si="10"/>
        <v>2788.5772946460165</v>
      </c>
      <c r="M55" s="80">
        <v>755.41027864729097</v>
      </c>
      <c r="N55" s="80">
        <v>715.19031605783005</v>
      </c>
      <c r="O55" s="80">
        <v>826.21340456816904</v>
      </c>
      <c r="P55" s="80">
        <v>460.497059224601</v>
      </c>
      <c r="Q55" s="72">
        <v>2757.3110584978908</v>
      </c>
      <c r="R55" s="80">
        <v>586.78108945608403</v>
      </c>
      <c r="S55" s="80">
        <v>608.162330124493</v>
      </c>
      <c r="T55" s="80">
        <v>656.57212542834804</v>
      </c>
      <c r="U55" s="80">
        <v>541.28136776418205</v>
      </c>
      <c r="V55" s="72">
        <v>2392.7969127731071</v>
      </c>
      <c r="W55" s="80">
        <v>613.84213044441401</v>
      </c>
      <c r="X55" s="80">
        <v>550.13065063043405</v>
      </c>
      <c r="Y55" s="80">
        <v>641.46058513942103</v>
      </c>
      <c r="Z55" s="80">
        <v>590.070692625167</v>
      </c>
      <c r="AA55" s="72">
        <v>2395.5040588394363</v>
      </c>
      <c r="AB55" s="80">
        <v>260.47223935531798</v>
      </c>
      <c r="AC55" s="80">
        <v>515.00446974715101</v>
      </c>
      <c r="AD55" s="80">
        <v>788.72294182613803</v>
      </c>
      <c r="AE55" s="80">
        <v>531.31943831382398</v>
      </c>
      <c r="AF55" s="72">
        <v>2095.5190892424307</v>
      </c>
      <c r="AG55" s="80">
        <v>697.05930292130199</v>
      </c>
      <c r="AH55" s="80">
        <v>754.27431823936297</v>
      </c>
      <c r="AI55" s="80">
        <v>789.84752632534503</v>
      </c>
      <c r="AJ55" s="80">
        <v>942.59243942470698</v>
      </c>
      <c r="AK55" s="72">
        <v>3183.7735869107173</v>
      </c>
      <c r="AL55" s="80">
        <v>771.67090710615798</v>
      </c>
      <c r="AM55" s="80">
        <v>771.68490710615799</v>
      </c>
      <c r="AN55" s="80">
        <v>773.00188309369503</v>
      </c>
      <c r="AO55" s="80">
        <v>768.13288302369199</v>
      </c>
      <c r="AP55" s="80">
        <v>622.78488820674897</v>
      </c>
      <c r="AQ55" s="394">
        <v>627.70888820675009</v>
      </c>
      <c r="AR55" s="80">
        <v>438.54142035526002</v>
      </c>
      <c r="AS55" s="394">
        <f t="shared" si="15"/>
        <v>438.54142035526002</v>
      </c>
      <c r="AT55" s="72">
        <v>2629.7720987618673</v>
      </c>
      <c r="AU55" s="72">
        <v>2606.0680986918601</v>
      </c>
      <c r="AV55" s="80">
        <v>420.25027669055697</v>
      </c>
      <c r="AW55" s="80">
        <v>412.88389971362898</v>
      </c>
      <c r="AX55" s="80">
        <v>586.88823698319698</v>
      </c>
      <c r="AY55" s="80">
        <v>335.63862089171499</v>
      </c>
      <c r="AZ55" s="72">
        <f t="shared" ref="AZ55" si="18">AV55+AW55+AX55+AY55</f>
        <v>1755.661034279098</v>
      </c>
      <c r="BA55" s="52"/>
      <c r="BB55" s="174">
        <f t="shared" si="12"/>
        <v>-0.23464784553345963</v>
      </c>
      <c r="BC55" s="174">
        <f t="shared" si="13"/>
        <v>-0.42810470590276195</v>
      </c>
      <c r="BD55" s="174">
        <f t="shared" si="14"/>
        <v>-0.32631805164248462</v>
      </c>
    </row>
    <row r="56" spans="1:56" ht="13">
      <c r="A56" s="48" t="s">
        <v>73</v>
      </c>
      <c r="B56" s="49" t="s">
        <v>58</v>
      </c>
      <c r="C56" s="74">
        <v>-86</v>
      </c>
      <c r="D56" s="74">
        <v>-26</v>
      </c>
      <c r="E56" s="74">
        <v>7</v>
      </c>
      <c r="F56" s="74">
        <v>105</v>
      </c>
      <c r="G56" s="74">
        <f>C56+D56+E56+F56</f>
        <v>0</v>
      </c>
      <c r="H56" s="81">
        <v>0</v>
      </c>
      <c r="I56" s="81">
        <v>-5</v>
      </c>
      <c r="J56" s="81">
        <v>-0.66999999999999993</v>
      </c>
      <c r="K56" s="81">
        <v>-127</v>
      </c>
      <c r="L56" s="74">
        <f>H56+I56+J56+K56</f>
        <v>-132.66999999999999</v>
      </c>
      <c r="M56" s="81">
        <v>0</v>
      </c>
      <c r="N56" s="81">
        <v>81.962500000000006</v>
      </c>
      <c r="O56" s="81">
        <v>52.301910500000005</v>
      </c>
      <c r="P56" s="81">
        <v>9.8089999999999993</v>
      </c>
      <c r="Q56" s="74">
        <v>144.07341049999999</v>
      </c>
      <c r="R56" s="81">
        <v>0</v>
      </c>
      <c r="S56" s="81">
        <v>0</v>
      </c>
      <c r="T56" s="81">
        <v>-14.195904999999998</v>
      </c>
      <c r="U56" s="81">
        <v>4.4718739999999606</v>
      </c>
      <c r="V56" s="74">
        <v>-9.7240310000000374</v>
      </c>
      <c r="W56" s="81">
        <v>-51.372783599999998</v>
      </c>
      <c r="X56" s="81">
        <v>-12.6504201</v>
      </c>
      <c r="Y56" s="81">
        <v>-47.308</v>
      </c>
      <c r="Z56" s="81">
        <v>-89.698000000000008</v>
      </c>
      <c r="AA56" s="74">
        <v>-201.02920370000001</v>
      </c>
      <c r="AB56" s="81">
        <v>-50.712999999999994</v>
      </c>
      <c r="AC56" s="81">
        <v>-39.632339999999999</v>
      </c>
      <c r="AD56" s="81">
        <v>0</v>
      </c>
      <c r="AE56" s="81">
        <v>35.48556</v>
      </c>
      <c r="AF56" s="74">
        <v>-54.859779999999994</v>
      </c>
      <c r="AG56" s="81">
        <v>-127</v>
      </c>
      <c r="AH56" s="81">
        <v>13.387329999999999</v>
      </c>
      <c r="AI56" s="81">
        <v>0</v>
      </c>
      <c r="AJ56" s="81">
        <v>60.493549999999999</v>
      </c>
      <c r="AK56" s="74">
        <v>-53.119120000000009</v>
      </c>
      <c r="AL56" s="81">
        <v>51.696494314664612</v>
      </c>
      <c r="AM56" s="81">
        <v>51.696494314664612</v>
      </c>
      <c r="AN56" s="81">
        <v>253.80974000000001</v>
      </c>
      <c r="AO56" s="81">
        <v>253.80973999999998</v>
      </c>
      <c r="AP56" s="81">
        <v>0</v>
      </c>
      <c r="AQ56" s="395">
        <v>0</v>
      </c>
      <c r="AR56" s="81">
        <v>-127</v>
      </c>
      <c r="AS56" s="395">
        <f t="shared" si="15"/>
        <v>-51.696494314664591</v>
      </c>
      <c r="AT56" s="74">
        <v>305.5062343146646</v>
      </c>
      <c r="AU56" s="74">
        <v>253.80974000000001</v>
      </c>
      <c r="AV56" s="81">
        <v>0</v>
      </c>
      <c r="AW56" s="81">
        <v>0</v>
      </c>
      <c r="AX56" s="81">
        <v>87.74</v>
      </c>
      <c r="AY56" s="81">
        <v>54.555000000000007</v>
      </c>
      <c r="AZ56" s="74">
        <f>AV56+AW56+AX56+AY56</f>
        <v>142.29500000000002</v>
      </c>
      <c r="BA56" s="52"/>
      <c r="BB56" s="174"/>
      <c r="BC56" s="174"/>
      <c r="BD56" s="174"/>
    </row>
    <row r="57" spans="1:56" ht="13">
      <c r="A57" s="50"/>
      <c r="B57" s="1"/>
      <c r="BA57" s="52"/>
    </row>
    <row r="58" spans="1:56" ht="13">
      <c r="A58" s="50"/>
      <c r="B58" s="21"/>
      <c r="BA58" s="52"/>
    </row>
    <row r="59" spans="1:56" ht="13">
      <c r="A59" s="50"/>
      <c r="B59" s="1"/>
      <c r="BA59" s="52"/>
    </row>
    <row r="60" spans="1:56" ht="13">
      <c r="BA60" s="52"/>
    </row>
    <row r="61" spans="1:56" ht="13">
      <c r="BA61" s="52"/>
    </row>
    <row r="62" spans="1:56" ht="13">
      <c r="BA62" s="52"/>
    </row>
    <row r="63" spans="1:56" ht="13">
      <c r="BA63" s="52"/>
    </row>
    <row r="64" spans="1:56" ht="13">
      <c r="B64" s="51"/>
      <c r="BA64" s="52"/>
    </row>
    <row r="65" spans="53:53" ht="13">
      <c r="BA65" s="52"/>
    </row>
    <row r="66" spans="53:53" ht="13">
      <c r="BA66" s="52"/>
    </row>
    <row r="67" spans="53:53" ht="13">
      <c r="BA67" s="52"/>
    </row>
    <row r="68" spans="53:53" ht="13">
      <c r="BA68" s="52"/>
    </row>
    <row r="69" spans="53:53" ht="13">
      <c r="BA69" s="52"/>
    </row>
    <row r="70" spans="53:53" ht="13">
      <c r="BA70" s="52"/>
    </row>
    <row r="71" spans="53:53" ht="13">
      <c r="BA71" s="52"/>
    </row>
    <row r="72" spans="53:53" ht="13">
      <c r="BA72" s="52"/>
    </row>
    <row r="73" spans="53:53" ht="13">
      <c r="BA73" s="52"/>
    </row>
    <row r="74" spans="53:53" ht="13">
      <c r="BA74" s="52"/>
    </row>
  </sheetData>
  <pageMargins left="0" right="0" top="0" bottom="0" header="0.31496062992125984" footer="0.31496062992125984"/>
  <pageSetup paperSize="9" scale="2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E77"/>
  <sheetViews>
    <sheetView showGridLines="0" topLeftCell="B1" zoomScale="85" zoomScaleNormal="85" workbookViewId="0">
      <pane xSplit="11" ySplit="16" topLeftCell="AI17" activePane="bottomRight" state="frozen"/>
      <selection activeCell="B1" sqref="B1"/>
      <selection pane="topRight" activeCell="M1" sqref="M1"/>
      <selection pane="bottomLeft" activeCell="B17" sqref="B17"/>
      <selection pane="bottomRight" activeCell="AV19" sqref="AV19:AY19"/>
    </sheetView>
  </sheetViews>
  <sheetFormatPr baseColWidth="10" defaultColWidth="11.453125" defaultRowHeight="12.5" zeroHeight="1" outlineLevelRow="1" outlineLevelCol="1"/>
  <cols>
    <col min="1" max="1" width="27.453125" style="51" hidden="1" customWidth="1" outlineLevel="1"/>
    <col min="2" max="2" width="50.6328125" customWidth="1" collapsed="1"/>
    <col min="3" max="12" width="11.453125" hidden="1" customWidth="1" outlineLevel="1"/>
    <col min="13" max="27" width="12.08984375" hidden="1" customWidth="1" outlineLevel="1"/>
    <col min="28" max="28" width="12.08984375" customWidth="1" collapsed="1"/>
    <col min="29" max="45" width="12.08984375" customWidth="1"/>
    <col min="48" max="51" width="12.08984375" customWidth="1"/>
    <col min="53" max="53" width="4.26953125" customWidth="1"/>
    <col min="54" max="54" width="8.453125" style="469" bestFit="1" customWidth="1"/>
    <col min="55" max="56" width="9.90625" customWidth="1"/>
    <col min="57" max="57" width="2.54296875" customWidth="1"/>
  </cols>
  <sheetData>
    <row r="1" spans="1:57"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602</v>
      </c>
      <c r="AW1" s="52" t="s">
        <v>613</v>
      </c>
      <c r="AX1" s="52" t="s">
        <v>621</v>
      </c>
      <c r="AY1" s="52" t="s">
        <v>626</v>
      </c>
      <c r="AZ1" s="53">
        <v>45291</v>
      </c>
      <c r="BA1" s="54"/>
      <c r="BB1" s="462" t="s">
        <v>91</v>
      </c>
      <c r="BC1" s="316"/>
      <c r="BD1" s="316"/>
      <c r="BE1" s="399"/>
    </row>
    <row r="2" spans="1:57" s="1" customFormat="1" ht="13.5" hidden="1" customHeight="1" outlineLevel="1">
      <c r="A2" s="22"/>
      <c r="C2" s="55" t="str">
        <f>LEFT(C$1,3)&amp;RIGHT(C$1,2)&amp;"_"&amp;$3:$3</f>
        <v>T1-15_Underlying</v>
      </c>
      <c r="D2" s="55" t="str">
        <f>LEFT(D$1,3)&amp;RIGHT(D$1,2)&amp;"_"&amp;$3:$3</f>
        <v>T2-15_Underlying</v>
      </c>
      <c r="E2" s="55" t="str">
        <f>LEFT(E$1,3)&amp;RIGHT(E$1,2)&amp;"_"&amp;$3:$3</f>
        <v>T3-15_Underlying</v>
      </c>
      <c r="F2" s="55" t="str">
        <f>LEFT(F$1,3)&amp;RIGHT(F$1,2)&amp;"_"&amp;$3:$3</f>
        <v>T4-15_Underlying</v>
      </c>
      <c r="G2" s="55"/>
      <c r="H2" s="55" t="str">
        <f>LEFT(H$1,3)&amp;RIGHT(H$1,2)&amp;"_"&amp;$3:$3</f>
        <v>T1-16_Underlying</v>
      </c>
      <c r="I2" s="55" t="str">
        <f>LEFT(I$1,3)&amp;RIGHT(I$1,2)&amp;"_"&amp;$3:$3</f>
        <v>T2-16_Underlying</v>
      </c>
      <c r="J2" s="55" t="str">
        <f>LEFT(J$1,3)&amp;RIGHT(J$1,2)&amp;"_"&amp;$3:$3</f>
        <v>T3-16_Underlying</v>
      </c>
      <c r="K2" s="55" t="str">
        <f>LEFT(K$1,3)&amp;RIGHT(K$1,2)&amp;"_"&amp;$3:$3</f>
        <v>T4-16_Underlying</v>
      </c>
      <c r="L2" s="53"/>
      <c r="M2" s="55" t="s">
        <v>514</v>
      </c>
      <c r="N2" s="55" t="s">
        <v>515</v>
      </c>
      <c r="O2" s="55" t="s">
        <v>516</v>
      </c>
      <c r="P2" s="55" t="s">
        <v>517</v>
      </c>
      <c r="Q2" s="55"/>
      <c r="R2" s="55" t="s">
        <v>519</v>
      </c>
      <c r="S2" s="55" t="s">
        <v>520</v>
      </c>
      <c r="T2" s="55" t="s">
        <v>521</v>
      </c>
      <c r="U2" s="55" t="s">
        <v>522</v>
      </c>
      <c r="V2" s="55"/>
      <c r="W2" s="55" t="s">
        <v>524</v>
      </c>
      <c r="X2" s="55" t="s">
        <v>525</v>
      </c>
      <c r="Y2" s="55" t="s">
        <v>526</v>
      </c>
      <c r="Z2" s="55" t="s">
        <v>527</v>
      </c>
      <c r="AA2" s="55"/>
      <c r="AB2" s="55" t="s">
        <v>529</v>
      </c>
      <c r="AC2" s="55" t="s">
        <v>530</v>
      </c>
      <c r="AD2" s="55" t="s">
        <v>531</v>
      </c>
      <c r="AE2" s="55" t="s">
        <v>532</v>
      </c>
      <c r="AF2" s="55"/>
      <c r="AG2" s="55" t="s">
        <v>534</v>
      </c>
      <c r="AH2" s="55" t="s">
        <v>535</v>
      </c>
      <c r="AI2" s="55" t="s">
        <v>536</v>
      </c>
      <c r="AJ2" s="55" t="s">
        <v>537</v>
      </c>
      <c r="AK2" s="55"/>
      <c r="AL2" s="55" t="s">
        <v>539</v>
      </c>
      <c r="AM2" s="55" t="s">
        <v>539</v>
      </c>
      <c r="AN2" s="55" t="s">
        <v>571</v>
      </c>
      <c r="AO2" s="55" t="s">
        <v>571</v>
      </c>
      <c r="AP2" s="55" t="s">
        <v>576</v>
      </c>
      <c r="AQ2" s="55" t="str">
        <f>LEFT(AQ$1,3)&amp;RIGHT(AQ$1,2)&amp;"_"&amp;$3:$3</f>
        <v>T3-22_Underlying</v>
      </c>
      <c r="AR2" s="55" t="str">
        <f>LEFT(AR$1,3)&amp;RIGHT(AR$1,2)&amp;"_"&amp;$3:$3</f>
        <v>T4-22_Underlying</v>
      </c>
      <c r="AS2" s="55" t="str">
        <f>LEFT(AS$1,3)&amp;RIGHT(AS$1,2)&amp;"_"&amp;$3:$3</f>
        <v>T4-22_Underlying</v>
      </c>
      <c r="AT2" s="55"/>
      <c r="AU2" s="55" t="s">
        <v>579</v>
      </c>
      <c r="AV2" s="55" t="s">
        <v>611</v>
      </c>
      <c r="AW2" s="55" t="str">
        <f>LEFT(AW$1,3)&amp;RIGHT(AW$1,2)&amp;"_"&amp;$3:$3</f>
        <v>T2-23_Underlying</v>
      </c>
      <c r="AX2" s="55" t="str">
        <f>LEFT(AX$1,3)&amp;RIGHT(AX$1,2)&amp;"_"&amp;$3:$3</f>
        <v>T3-23_Underlying</v>
      </c>
      <c r="AY2" s="55" t="str">
        <f>LEFT(AY$1,3)&amp;RIGHT(AY$1,2)&amp;"_"&amp;$3:$3</f>
        <v>T4-23_Underlying</v>
      </c>
      <c r="AZ2" s="55"/>
      <c r="BA2" s="56"/>
      <c r="BB2" s="463" t="s">
        <v>92</v>
      </c>
      <c r="BC2" s="316"/>
      <c r="BD2" s="316"/>
      <c r="BE2" s="399"/>
    </row>
    <row r="3" spans="1:57" s="1" customFormat="1" ht="13.5" hidden="1" customHeight="1" outlineLevel="1">
      <c r="A3" s="22"/>
      <c r="B3" s="23" t="s">
        <v>95</v>
      </c>
      <c r="C3" s="57" t="str">
        <f t="shared" ref="C3:AZ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tr">
        <f t="shared" si="0"/>
        <v>Underlying</v>
      </c>
      <c r="AR3" s="57" t="str">
        <f t="shared" si="0"/>
        <v>Underlying</v>
      </c>
      <c r="AS3" s="57" t="str">
        <f t="shared" si="0"/>
        <v>Underlying</v>
      </c>
      <c r="AT3" s="57" t="str">
        <f t="shared" si="0"/>
        <v>Underlying</v>
      </c>
      <c r="AU3" s="57" t="s">
        <v>95</v>
      </c>
      <c r="AV3" s="57" t="s">
        <v>95</v>
      </c>
      <c r="AW3" s="57" t="str">
        <f t="shared" si="0"/>
        <v>Underlying</v>
      </c>
      <c r="AX3" s="57" t="str">
        <f t="shared" si="0"/>
        <v>Underlying</v>
      </c>
      <c r="AY3" s="57" t="str">
        <f t="shared" si="0"/>
        <v>Underlying</v>
      </c>
      <c r="AZ3" s="57" t="str">
        <f t="shared" si="0"/>
        <v>Underlying</v>
      </c>
      <c r="BA3" s="58"/>
      <c r="BB3" s="463" t="s">
        <v>93</v>
      </c>
      <c r="BC3" s="316"/>
      <c r="BD3" s="316"/>
      <c r="BE3" s="399"/>
    </row>
    <row r="4" spans="1:57"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59"/>
      <c r="BB4" s="464" t="s">
        <v>94</v>
      </c>
      <c r="BC4" s="316"/>
      <c r="BD4" s="316"/>
      <c r="BE4" s="400"/>
    </row>
    <row r="5" spans="1:57" s="1" customFormat="1" ht="13.5" customHeight="1" collapsed="1">
      <c r="A5" s="22"/>
      <c r="BB5" s="318"/>
      <c r="BC5" s="316"/>
      <c r="BD5" s="316"/>
      <c r="BE5" s="316"/>
    </row>
    <row r="6" spans="1:57" s="1" customFormat="1" ht="13.5" customHeight="1">
      <c r="A6" s="22"/>
      <c r="C6"/>
      <c r="BB6" s="318"/>
      <c r="BC6" s="316"/>
      <c r="BD6" s="316"/>
      <c r="BE6" s="316"/>
    </row>
    <row r="7" spans="1:57" s="1" customFormat="1" ht="13.5" customHeight="1">
      <c r="A7" s="22"/>
      <c r="C7"/>
      <c r="BB7" s="318"/>
      <c r="BC7" s="316"/>
      <c r="BD7" s="316"/>
      <c r="BE7" s="316"/>
    </row>
    <row r="8" spans="1:57" s="1" customFormat="1" ht="13.5" customHeight="1">
      <c r="A8" s="22"/>
      <c r="C8"/>
      <c r="BB8" s="318"/>
      <c r="BC8" s="316"/>
      <c r="BD8" s="316"/>
      <c r="BE8" s="316"/>
    </row>
    <row r="9" spans="1:57" s="1" customFormat="1" ht="13.5" customHeight="1">
      <c r="A9" s="22"/>
      <c r="C9"/>
      <c r="BB9" s="318"/>
      <c r="BC9" s="316"/>
      <c r="BD9" s="316"/>
      <c r="BE9" s="316"/>
    </row>
    <row r="10" spans="1:57" s="1" customFormat="1" ht="13.5" customHeight="1">
      <c r="A10" s="22"/>
      <c r="BB10" s="318"/>
      <c r="BC10" s="316"/>
      <c r="BD10" s="316"/>
      <c r="BE10" s="316"/>
    </row>
    <row r="11" spans="1:57" s="1" customFormat="1" ht="13.5" customHeight="1">
      <c r="A11" s="22"/>
      <c r="BB11" s="318"/>
      <c r="BC11" s="316"/>
      <c r="BD11" s="316"/>
      <c r="BE11" s="316"/>
    </row>
    <row r="12" spans="1:57" s="1" customFormat="1" ht="19">
      <c r="A12" s="22"/>
      <c r="B12" s="2" t="s">
        <v>96</v>
      </c>
      <c r="BB12" s="318"/>
      <c r="BC12" s="316"/>
      <c r="BD12" s="316"/>
      <c r="BE12" s="316"/>
    </row>
    <row r="13" spans="1:57" s="1" customFormat="1" ht="13.5" customHeight="1">
      <c r="A13" s="22"/>
      <c r="BB13" s="318"/>
      <c r="BC13" s="316"/>
      <c r="BD13" s="316"/>
      <c r="BE13" s="316"/>
    </row>
    <row r="14" spans="1:57"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465"/>
      <c r="BC14" s="317"/>
      <c r="BD14" s="317"/>
      <c r="BE14" s="316"/>
    </row>
    <row r="15" spans="1:57" ht="13" hidden="1">
      <c r="A15" s="22"/>
      <c r="B15" s="1"/>
      <c r="AM15" s="61" t="s">
        <v>601</v>
      </c>
      <c r="AO15" s="61" t="s">
        <v>601</v>
      </c>
      <c r="AS15" s="61" t="s">
        <v>601</v>
      </c>
      <c r="AU15" s="61" t="s">
        <v>601</v>
      </c>
      <c r="BB15" s="466"/>
      <c r="BC15" s="370"/>
      <c r="BD15" s="370"/>
      <c r="BE15" s="370"/>
    </row>
    <row r="16" spans="1:57" ht="55.75" customHeight="1">
      <c r="A16" s="22"/>
      <c r="B16" s="25" t="s">
        <v>24</v>
      </c>
      <c r="C16" s="60" t="str">
        <f>SUBSTITUTE(SUBSTITUTE($1:$1,"T","Q"),"-20","-")&amp;"
"&amp;$3:$3</f>
        <v>Q1-15
Underlying</v>
      </c>
      <c r="D16" s="61" t="str">
        <f>SUBSTITUTE(SUBSTITUTE($1:$1,"T","Q"),"-20","-")&amp;"
"&amp;$3:$3</f>
        <v>Q2-15
Underlying</v>
      </c>
      <c r="E16" s="61" t="str">
        <f>SUBSTITUTE(SUBSTITUTE($1:$1,"T","Q"),"-20","-")&amp;"
"&amp;$3:$3</f>
        <v>Q3-15
Underlying</v>
      </c>
      <c r="F16" s="61" t="str">
        <f>SUBSTITUTE(SUBSTITUTE($1:$1,"T","Q"),"-20","-")&amp;"
"&amp;$3:$3</f>
        <v>Q4-15
Underlying</v>
      </c>
      <c r="G16" s="61" t="str">
        <f>INDEX($BE$1:$BE$4,MONTH($1:$1)/3,1)&amp;RIGHT(YEAR($1:$1),2)&amp;"
"&amp;$3:$3</f>
        <v>15
Underlying</v>
      </c>
      <c r="H16" s="61" t="str">
        <f>SUBSTITUTE(SUBSTITUTE($1:$1,"T","Q"),"-20","-")&amp;"
"&amp;$3:$3</f>
        <v>Q1-16
Underlying</v>
      </c>
      <c r="I16" s="61" t="str">
        <f>SUBSTITUTE(SUBSTITUTE($1:$1,"T","Q"),"-20","-")&amp;"
"&amp;$3:$3</f>
        <v>Q2-16
Underlying</v>
      </c>
      <c r="J16" s="61" t="str">
        <f>SUBSTITUTE(SUBSTITUTE($1:$1,"T","Q"),"-20","-")&amp;"
"&amp;$3:$3</f>
        <v>Q3-16
Underlying</v>
      </c>
      <c r="K16" s="61" t="str">
        <f>SUBSTITUTE(SUBSTITUTE($1:$1,"T","Q"),"-20","-")&amp;"
"&amp;$3:$3</f>
        <v>Q4-16
Underlying</v>
      </c>
      <c r="L16" s="61" t="str">
        <f>INDEX($BE$1:$BE$4,MONTH($1:$1)/3,1)&amp;RIGHT(YEAR($1:$1),2)&amp;"
"&amp;$3:$3</f>
        <v>16
Underlying</v>
      </c>
      <c r="M16" s="61" t="s">
        <v>540</v>
      </c>
      <c r="N16" s="61" t="s">
        <v>541</v>
      </c>
      <c r="O16" s="61" t="s">
        <v>542</v>
      </c>
      <c r="P16" s="61" t="s">
        <v>543</v>
      </c>
      <c r="Q16" s="61" t="s">
        <v>544</v>
      </c>
      <c r="R16" s="61" t="s">
        <v>545</v>
      </c>
      <c r="S16" s="61" t="s">
        <v>546</v>
      </c>
      <c r="T16" s="61" t="s">
        <v>547</v>
      </c>
      <c r="U16" s="61" t="s">
        <v>548</v>
      </c>
      <c r="V16" s="61" t="s">
        <v>549</v>
      </c>
      <c r="W16" s="61" t="s">
        <v>550</v>
      </c>
      <c r="X16" s="61" t="s">
        <v>551</v>
      </c>
      <c r="Y16" s="61" t="s">
        <v>552</v>
      </c>
      <c r="Z16" s="61" t="s">
        <v>553</v>
      </c>
      <c r="AA16" s="61" t="s">
        <v>554</v>
      </c>
      <c r="AB16" s="61" t="s">
        <v>555</v>
      </c>
      <c r="AC16" s="61" t="s">
        <v>556</v>
      </c>
      <c r="AD16" s="61" t="s">
        <v>557</v>
      </c>
      <c r="AE16" s="61" t="s">
        <v>558</v>
      </c>
      <c r="AF16" s="61" t="s">
        <v>559</v>
      </c>
      <c r="AG16" s="61" t="s">
        <v>560</v>
      </c>
      <c r="AH16" s="61" t="s">
        <v>561</v>
      </c>
      <c r="AI16" s="61" t="s">
        <v>562</v>
      </c>
      <c r="AJ16" s="61" t="s">
        <v>563</v>
      </c>
      <c r="AK16" s="61" t="s">
        <v>564</v>
      </c>
      <c r="AL16" s="61" t="s">
        <v>565</v>
      </c>
      <c r="AM16" s="61" t="s">
        <v>565</v>
      </c>
      <c r="AN16" s="61" t="s">
        <v>572</v>
      </c>
      <c r="AO16" s="61" t="s">
        <v>572</v>
      </c>
      <c r="AP16" s="61" t="s">
        <v>577</v>
      </c>
      <c r="AQ16" s="61" t="str">
        <f>SUBSTITUTE(SUBSTITUTE($1:$1,"T","Q"),"-20","-")&amp;"
"&amp;$3:$3</f>
        <v>Q3-22
Underlying</v>
      </c>
      <c r="AR16" s="61" t="str">
        <f>SUBSTITUTE(SUBSTITUTE($1:$1,"T","Q"),"-20","-")&amp;"
"&amp;$3:$3</f>
        <v>Q4-22
Underlying</v>
      </c>
      <c r="AS16" s="61" t="s">
        <v>604</v>
      </c>
      <c r="AT16" s="61" t="str">
        <f>INDEX($BE$1:$BE$4,MONTH($1:$1)/3,1)&amp;RIGHT(YEAR($1:$1),2)&amp;"
"&amp;$3:$3</f>
        <v>22
Underlying</v>
      </c>
      <c r="AU16" s="61" t="s">
        <v>608</v>
      </c>
      <c r="AV16" s="61" t="s">
        <v>612</v>
      </c>
      <c r="AW16" s="61" t="str">
        <f>SUBSTITUTE(SUBSTITUTE($1:$1,"T","Q"),"-20","-")&amp;"
"&amp;$3:$3</f>
        <v>Q2-23
Underlying</v>
      </c>
      <c r="AX16" s="61" t="str">
        <f>SUBSTITUTE(SUBSTITUTE($1:$1,"T","Q"),"-20","-")&amp;"
"&amp;$3:$3</f>
        <v>Q3-23
Underlying</v>
      </c>
      <c r="AY16" s="61" t="str">
        <f>SUBSTITUTE(SUBSTITUTE($1:$1,"T","Q"),"-20","-")&amp;"
"&amp;$3:$3</f>
        <v>Q4-23
Underlying</v>
      </c>
      <c r="AZ16" s="61" t="str">
        <f>INDEX($BB$1:$BB$4,MONTH($1:$1)/3,1)&amp;RIGHT(YEAR($1:$1),2)&amp;"
"&amp;$3:$3</f>
        <v>FY-2023
Underlying</v>
      </c>
      <c r="BA16" s="62"/>
      <c r="BB16" s="467" t="str">
        <f>LEFT($AR:$AR,2)&amp;"/"&amp;LEFT(AY:AY,2)</f>
        <v>Q4/Q4</v>
      </c>
      <c r="BC16" s="142" t="str">
        <f>LEFT($AY:$AY,2)&amp;"/"&amp;LEFT(AX:AX,2)</f>
        <v>Q4/Q3</v>
      </c>
      <c r="BD16" s="405" t="str">
        <f>LEFT($AK:$AK,2)&amp;"/"&amp;LEFT(AZ:AZ,2)</f>
        <v>FY/FY</v>
      </c>
      <c r="BE16" s="370"/>
    </row>
    <row r="17" spans="1:57" ht="13">
      <c r="A17" s="22"/>
      <c r="B17" s="26"/>
      <c r="BB17" s="466"/>
      <c r="BC17" s="370"/>
      <c r="BD17" s="370"/>
      <c r="BE17" s="370"/>
    </row>
    <row r="18" spans="1:57" ht="13">
      <c r="A18" s="27" t="s">
        <v>25</v>
      </c>
      <c r="B18" s="28" t="s">
        <v>26</v>
      </c>
      <c r="C18" s="63">
        <v>8035</v>
      </c>
      <c r="D18" s="63">
        <v>8257</v>
      </c>
      <c r="E18" s="63">
        <v>7513</v>
      </c>
      <c r="F18" s="63">
        <v>8031</v>
      </c>
      <c r="G18" s="64">
        <f>C18+D18+E18+F18</f>
        <v>31836</v>
      </c>
      <c r="H18" s="77">
        <v>7809.4562680261597</v>
      </c>
      <c r="I18" s="77">
        <v>7903.9570446650796</v>
      </c>
      <c r="J18" s="77">
        <v>7777.6656842882003</v>
      </c>
      <c r="K18" s="77">
        <v>8108.6675974030395</v>
      </c>
      <c r="L18" s="64">
        <f>H18+I18+J18+K18</f>
        <v>31599.746594382479</v>
      </c>
      <c r="M18" s="77">
        <v>8332.3079046788989</v>
      </c>
      <c r="N18" s="77">
        <v>7940.0565862672202</v>
      </c>
      <c r="O18" s="77">
        <v>7807.2601499206321</v>
      </c>
      <c r="P18" s="77">
        <v>8235.4682787494894</v>
      </c>
      <c r="Q18" s="64">
        <v>32315.09291961624</v>
      </c>
      <c r="R18" s="77">
        <v>8248.7215860265424</v>
      </c>
      <c r="S18" s="77">
        <v>8402.3546718642938</v>
      </c>
      <c r="T18" s="77">
        <v>8097.2000299609808</v>
      </c>
      <c r="U18" s="77">
        <v>8064.2683825481527</v>
      </c>
      <c r="V18" s="64">
        <v>32812.54467039997</v>
      </c>
      <c r="W18" s="77">
        <v>8322.5718760064374</v>
      </c>
      <c r="X18" s="77">
        <v>8534.3150260688453</v>
      </c>
      <c r="Y18" s="77">
        <v>8331.0487417750901</v>
      </c>
      <c r="Z18" s="77">
        <v>8601.7592274227409</v>
      </c>
      <c r="AA18" s="64">
        <v>33789.694871273117</v>
      </c>
      <c r="AB18" s="77">
        <v>8378.0146738466756</v>
      </c>
      <c r="AC18" s="77">
        <v>8536.2473196521096</v>
      </c>
      <c r="AD18" s="77">
        <v>8460.4041516799407</v>
      </c>
      <c r="AE18" s="77">
        <v>8660.2945669892342</v>
      </c>
      <c r="AF18" s="64">
        <v>34034.960712167958</v>
      </c>
      <c r="AG18" s="77">
        <v>9082.4631800648804</v>
      </c>
      <c r="AH18" s="77">
        <v>9295.3211672128</v>
      </c>
      <c r="AI18" s="77">
        <v>8972.4900456427695</v>
      </c>
      <c r="AJ18" s="77">
        <v>9379.8583724941782</v>
      </c>
      <c r="AK18" s="64">
        <v>36730.13276541463</v>
      </c>
      <c r="AL18" s="77">
        <v>9600.7696580827396</v>
      </c>
      <c r="AM18" s="77">
        <v>8802.3134050551598</v>
      </c>
      <c r="AN18" s="77">
        <v>9636.3685361039334</v>
      </c>
      <c r="AO18" s="77">
        <v>8363.7853364348739</v>
      </c>
      <c r="AP18" s="77">
        <v>8948.4983235616655</v>
      </c>
      <c r="AQ18" s="388">
        <v>8243.8535615575165</v>
      </c>
      <c r="AR18" s="77">
        <v>8914.3649292161172</v>
      </c>
      <c r="AS18" s="77">
        <f>AU18-AM18-AO18-AQ18</f>
        <v>8914.3649292161172</v>
      </c>
      <c r="AT18" s="64">
        <v>37682.269096788346</v>
      </c>
      <c r="AU18" s="64">
        <v>34324.317232263667</v>
      </c>
      <c r="AV18" s="77">
        <v>8958.7183950954932</v>
      </c>
      <c r="AW18" s="77">
        <v>9158.600219500815</v>
      </c>
      <c r="AX18" s="77">
        <v>8847.1993469104946</v>
      </c>
      <c r="AY18" s="77">
        <v>8676.5780156486817</v>
      </c>
      <c r="AZ18" s="64">
        <f>AV18+AW18+AX18+AY18</f>
        <v>35641.095977155484</v>
      </c>
      <c r="BB18" s="468">
        <f>IF(ISERROR($AY18/AS18),"ns",IF($AY18/AS18&gt;200%,"x"&amp;(ROUND($AY18/AS18,1)),IF($AY18/AS18&lt;0,"ns",$AY18/AS18-1)))</f>
        <v>-2.6674576983954035E-2</v>
      </c>
      <c r="BC18" s="174">
        <f>IF(ISERROR($AY18/AX18),"ns",IF($AY18/AX18&gt;200%,"x"&amp;(ROUND($AY18/AX18,1)),IF($AY18/AX18&lt;0,"ns",$AY18/AX18-1)))</f>
        <v>-1.928534947292615E-2</v>
      </c>
      <c r="BD18" s="174">
        <f>IF(ISERROR($AZ18/AU18),"ns",IF($AZ18/AU18&gt;200%,"x"&amp;(ROUND($AZ18/AU18,1)),IF($AZ18/AU18&lt;0,"ns",$AZ18/AU18-1)))</f>
        <v>3.8362853250117679E-2</v>
      </c>
      <c r="BE18" s="370"/>
    </row>
    <row r="19" spans="1:57" ht="13">
      <c r="A19" s="27" t="s">
        <v>27</v>
      </c>
      <c r="B19" s="29" t="s">
        <v>28</v>
      </c>
      <c r="C19" s="65">
        <v>-5330</v>
      </c>
      <c r="D19" s="65">
        <v>-4806</v>
      </c>
      <c r="E19" s="65">
        <v>-4728</v>
      </c>
      <c r="F19" s="65">
        <v>-4971</v>
      </c>
      <c r="G19" s="66">
        <f t="shared" ref="G19:G30" si="1">C19+D19+E19+F19</f>
        <v>-19835</v>
      </c>
      <c r="H19" s="65">
        <v>-5359.7387207114298</v>
      </c>
      <c r="I19" s="65">
        <v>-4928.0949185545896</v>
      </c>
      <c r="J19" s="65">
        <v>-4710.0582205954297</v>
      </c>
      <c r="K19" s="65">
        <v>-5136.4123741671501</v>
      </c>
      <c r="L19" s="66">
        <f t="shared" ref="L19:L30" si="2">H19+I19+J19+K19</f>
        <v>-20134.304234028601</v>
      </c>
      <c r="M19" s="65">
        <v>-5474.2201212937198</v>
      </c>
      <c r="N19" s="65">
        <v>-4971.9299054619005</v>
      </c>
      <c r="O19" s="65">
        <v>-4947.1229822223804</v>
      </c>
      <c r="P19" s="65">
        <v>-5342.0692867206099</v>
      </c>
      <c r="Q19" s="66">
        <v>-20735.342295698611</v>
      </c>
      <c r="R19" s="65">
        <v>-5692.8502497677318</v>
      </c>
      <c r="S19" s="65">
        <v>-5178.4541705254314</v>
      </c>
      <c r="T19" s="65">
        <v>-5083.1781556463284</v>
      </c>
      <c r="U19" s="65">
        <v>-5440.0941957802943</v>
      </c>
      <c r="V19" s="66">
        <v>-21394.576771719785</v>
      </c>
      <c r="W19" s="65">
        <v>-5699.1846701947998</v>
      </c>
      <c r="X19" s="65">
        <v>-5311.6958708443599</v>
      </c>
      <c r="Y19" s="65">
        <v>-5219.5579934487196</v>
      </c>
      <c r="Z19" s="65">
        <v>-5566.3940762304401</v>
      </c>
      <c r="AA19" s="66">
        <v>-21796.83261071832</v>
      </c>
      <c r="AB19" s="65">
        <v>-5932.7266891563295</v>
      </c>
      <c r="AC19" s="65">
        <v>-5138.23662699531</v>
      </c>
      <c r="AD19" s="65">
        <v>-5092.7339726622204</v>
      </c>
      <c r="AE19" s="65">
        <v>-5567.2856283913306</v>
      </c>
      <c r="AF19" s="66">
        <v>-21730.98291720519</v>
      </c>
      <c r="AG19" s="65">
        <v>-6152.4834447528165</v>
      </c>
      <c r="AH19" s="65">
        <v>-5516.2317234269403</v>
      </c>
      <c r="AI19" s="65">
        <v>-5437.8793626265406</v>
      </c>
      <c r="AJ19" s="65">
        <v>-5811.9928611991018</v>
      </c>
      <c r="AK19" s="66">
        <v>-22918.5873920054</v>
      </c>
      <c r="AL19" s="65">
        <v>-6686.5675053058203</v>
      </c>
      <c r="AM19" s="65">
        <v>-5858.4825053058303</v>
      </c>
      <c r="AN19" s="65">
        <v>-5831.8216663811099</v>
      </c>
      <c r="AO19" s="65">
        <v>-4940.9548685583713</v>
      </c>
      <c r="AP19" s="65">
        <v>-5680.3903321071402</v>
      </c>
      <c r="AQ19" s="389">
        <v>-4933.8521299298991</v>
      </c>
      <c r="AR19" s="65">
        <v>-5199.2572055301971</v>
      </c>
      <c r="AS19" s="65">
        <f t="shared" ref="AS19:AS32" si="3">AU19-AM19-AO19-AQ19</f>
        <v>-5199.2572055301971</v>
      </c>
      <c r="AT19" s="66">
        <v>-24279.038072599513</v>
      </c>
      <c r="AU19" s="66">
        <v>-20932.546709324299</v>
      </c>
      <c r="AV19" s="65">
        <v>-5909.4021207531496</v>
      </c>
      <c r="AW19" s="65">
        <v>-5208.583008404371</v>
      </c>
      <c r="AX19" s="65">
        <v>-5265.4639129617826</v>
      </c>
      <c r="AY19" s="65">
        <v>-5685.9631435193505</v>
      </c>
      <c r="AZ19" s="66">
        <f>AV19+AW19+AX19+AY19</f>
        <v>-22069.412185638656</v>
      </c>
      <c r="BB19" s="468">
        <f t="shared" ref="BB19:BB32" si="4">IF(ISERROR($AY19/AS19),"ns",IF($AY19/AS19&gt;200%,"x"&amp;(ROUND($AY19/AS19,1)),IF($AY19/AS19&lt;0,"ns",$AY19/AS19-1)))</f>
        <v>9.3610667591414343E-2</v>
      </c>
      <c r="BC19" s="174">
        <f t="shared" ref="BC19:BC32" si="5">IF(ISERROR($AY19/AX19),"ns",IF($AY19/AX19&gt;200%,"x"&amp;(ROUND($AY19/AX19,1)),IF($AY19/AX19&lt;0,"ns",$AY19/AX19-1)))</f>
        <v>7.9859863728710012E-2</v>
      </c>
      <c r="BD19" s="174">
        <f t="shared" ref="BD19:BD32" si="6">IF(ISERROR($AZ19/AU19),"ns",IF($AZ19/AU19&gt;200%,"x"&amp;(ROUND($AZ19/AU19,1)),IF($AZ19/AU19&lt;0,"ns",$AZ19/AU19-1)))</f>
        <v>5.4310901205725903E-2</v>
      </c>
      <c r="BE19" s="370"/>
    </row>
    <row r="20" spans="1:57" ht="13">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-651.80999267968946</v>
      </c>
      <c r="AH20" s="67">
        <v>-11.835725846015997</v>
      </c>
      <c r="AI20" s="67">
        <v>0</v>
      </c>
      <c r="AJ20" s="67">
        <v>0</v>
      </c>
      <c r="AK20" s="68">
        <v>-663.64571852570543</v>
      </c>
      <c r="AL20" s="67">
        <v>-794.49337445477931</v>
      </c>
      <c r="AM20" s="67">
        <v>-794.49337445477931</v>
      </c>
      <c r="AN20" s="67">
        <v>-8.1081371843511363</v>
      </c>
      <c r="AO20" s="67">
        <v>-8.1081371843511079</v>
      </c>
      <c r="AP20" s="67">
        <v>0</v>
      </c>
      <c r="AQ20" s="390">
        <v>0</v>
      </c>
      <c r="AR20" s="67">
        <v>0</v>
      </c>
      <c r="AS20" s="67">
        <f t="shared" si="3"/>
        <v>0</v>
      </c>
      <c r="AT20" s="68">
        <v>-802.60151163913042</v>
      </c>
      <c r="AU20" s="68">
        <v>-802.60151163913042</v>
      </c>
      <c r="AV20" s="67">
        <v>-625.86224216409096</v>
      </c>
      <c r="AW20" s="67">
        <v>5.9899645940909121</v>
      </c>
      <c r="AX20" s="67">
        <v>0</v>
      </c>
      <c r="AY20" s="67">
        <v>0</v>
      </c>
      <c r="AZ20" s="68">
        <f t="shared" ref="AZ20:AZ32" si="7">AV20+AW20+AX20+AY20</f>
        <v>-619.87227757000005</v>
      </c>
      <c r="BB20" s="468" t="str">
        <f t="shared" si="4"/>
        <v>ns</v>
      </c>
      <c r="BC20" s="174" t="str">
        <f t="shared" si="5"/>
        <v>ns</v>
      </c>
      <c r="BD20" s="174">
        <f t="shared" si="6"/>
        <v>-0.22767118105216078</v>
      </c>
      <c r="BE20" s="370"/>
    </row>
    <row r="21" spans="1:57" ht="13">
      <c r="A21" s="32" t="s">
        <v>31</v>
      </c>
      <c r="B21" s="28" t="s">
        <v>32</v>
      </c>
      <c r="C21" s="63">
        <v>2705</v>
      </c>
      <c r="D21" s="63">
        <v>3451</v>
      </c>
      <c r="E21" s="63">
        <v>2785</v>
      </c>
      <c r="F21" s="63">
        <v>3060</v>
      </c>
      <c r="G21" s="64">
        <f t="shared" si="1"/>
        <v>12001</v>
      </c>
      <c r="H21" s="63">
        <v>2449.7175473147299</v>
      </c>
      <c r="I21" s="63">
        <v>2975.86212611049</v>
      </c>
      <c r="J21" s="63">
        <v>3067.6074636927701</v>
      </c>
      <c r="K21" s="63">
        <v>2972.2552232358903</v>
      </c>
      <c r="L21" s="64">
        <f t="shared" si="2"/>
        <v>11465.44236035388</v>
      </c>
      <c r="M21" s="63">
        <v>2858.08778338517</v>
      </c>
      <c r="N21" s="63">
        <v>2968.1266808053201</v>
      </c>
      <c r="O21" s="63">
        <v>2860.1371676982521</v>
      </c>
      <c r="P21" s="63">
        <v>2893.3989920288795</v>
      </c>
      <c r="Q21" s="64">
        <v>11579.750623917622</v>
      </c>
      <c r="R21" s="63">
        <v>2555.8713362588096</v>
      </c>
      <c r="S21" s="63">
        <v>3223.9005013388733</v>
      </c>
      <c r="T21" s="63">
        <v>3014.021874314632</v>
      </c>
      <c r="U21" s="63">
        <v>2624.1741867678393</v>
      </c>
      <c r="V21" s="64">
        <v>11417.967898680154</v>
      </c>
      <c r="W21" s="63">
        <v>2623.3872058116272</v>
      </c>
      <c r="X21" s="63">
        <v>3222.6191552244754</v>
      </c>
      <c r="Y21" s="63">
        <v>3111.4907483263701</v>
      </c>
      <c r="Z21" s="63">
        <v>3035.3651511922999</v>
      </c>
      <c r="AA21" s="64">
        <v>11992.862260554773</v>
      </c>
      <c r="AB21" s="63">
        <v>2445.2879846903452</v>
      </c>
      <c r="AC21" s="63">
        <v>3398.0106926568001</v>
      </c>
      <c r="AD21" s="63">
        <v>3367.6701790177199</v>
      </c>
      <c r="AE21" s="63">
        <v>3093.0089385979045</v>
      </c>
      <c r="AF21" s="64">
        <v>12303.97779496277</v>
      </c>
      <c r="AG21" s="63">
        <v>2929.9797353120634</v>
      </c>
      <c r="AH21" s="63">
        <v>3779.0894437858601</v>
      </c>
      <c r="AI21" s="63">
        <v>3534.6106830162207</v>
      </c>
      <c r="AJ21" s="63">
        <v>3567.8655112950764</v>
      </c>
      <c r="AK21" s="64">
        <v>13811.545373409221</v>
      </c>
      <c r="AL21" s="63">
        <v>2914.2021527769198</v>
      </c>
      <c r="AM21" s="63">
        <v>2943.83089974934</v>
      </c>
      <c r="AN21" s="63">
        <v>3804.546869722843</v>
      </c>
      <c r="AO21" s="63">
        <v>3422.830467876493</v>
      </c>
      <c r="AP21" s="63">
        <v>3268.1079914545248</v>
      </c>
      <c r="AQ21" s="391">
        <v>3310.0014316276156</v>
      </c>
      <c r="AR21" s="63">
        <v>3715.1077236859187</v>
      </c>
      <c r="AS21" s="63">
        <f t="shared" si="3"/>
        <v>3715.1077236859182</v>
      </c>
      <c r="AT21" s="64">
        <v>13403.231024188846</v>
      </c>
      <c r="AU21" s="64">
        <v>13391.770522939367</v>
      </c>
      <c r="AV21" s="63">
        <v>3049.3162743423545</v>
      </c>
      <c r="AW21" s="63">
        <v>3950.0172110964463</v>
      </c>
      <c r="AX21" s="63">
        <v>3581.7354339487015</v>
      </c>
      <c r="AY21" s="63">
        <v>2990.6148721293316</v>
      </c>
      <c r="AZ21" s="64">
        <f t="shared" si="7"/>
        <v>13571.683791516834</v>
      </c>
      <c r="BB21" s="468">
        <f t="shared" si="4"/>
        <v>-0.19501260944266408</v>
      </c>
      <c r="BC21" s="174">
        <f t="shared" si="5"/>
        <v>-0.16503747211939834</v>
      </c>
      <c r="BD21" s="174">
        <f t="shared" si="6"/>
        <v>1.3434614061619943E-2</v>
      </c>
      <c r="BE21" s="370"/>
    </row>
    <row r="22" spans="1:57" ht="13">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-397.28857532582299</v>
      </c>
      <c r="T22" s="65">
        <v>-323.06361741502099</v>
      </c>
      <c r="U22" s="65">
        <v>-573.86975396114497</v>
      </c>
      <c r="V22" s="66">
        <v>-1714.819992554807</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-918.75841021514498</v>
      </c>
      <c r="AF22" s="66">
        <v>-3651.4892167227808</v>
      </c>
      <c r="AG22" s="65">
        <v>-536.62438963062095</v>
      </c>
      <c r="AH22" s="65">
        <v>-445.33670926900299</v>
      </c>
      <c r="AI22" s="65">
        <v>-403.00491543921902</v>
      </c>
      <c r="AJ22" s="65">
        <v>-464.32118272218997</v>
      </c>
      <c r="AK22" s="66">
        <v>-1849.2871970610331</v>
      </c>
      <c r="AL22" s="65">
        <v>-693.275062453224</v>
      </c>
      <c r="AM22" s="65">
        <v>-692.95706245322401</v>
      </c>
      <c r="AN22" s="65">
        <v>-615.42737865326399</v>
      </c>
      <c r="AO22" s="65">
        <v>-615.25137865326599</v>
      </c>
      <c r="AP22" s="65">
        <v>-635.94479955392899</v>
      </c>
      <c r="AQ22" s="389">
        <v>-635.81879955392992</v>
      </c>
      <c r="AR22" s="65">
        <v>-753.2670368385302</v>
      </c>
      <c r="AS22" s="65">
        <f t="shared" si="3"/>
        <v>-753.26703683853043</v>
      </c>
      <c r="AT22" s="66">
        <v>-2697.5562774989512</v>
      </c>
      <c r="AU22" s="66">
        <v>-2697.2942774989501</v>
      </c>
      <c r="AV22" s="65">
        <v>-547.77699785584696</v>
      </c>
      <c r="AW22" s="65">
        <v>-853.81377818613555</v>
      </c>
      <c r="AX22" s="65">
        <v>-693.07046023144346</v>
      </c>
      <c r="AY22" s="65">
        <v>-761.58254556369604</v>
      </c>
      <c r="AZ22" s="66">
        <f t="shared" si="7"/>
        <v>-2856.2437818371218</v>
      </c>
      <c r="BB22" s="468">
        <f t="shared" si="4"/>
        <v>1.1039257419342086E-2</v>
      </c>
      <c r="BC22" s="174">
        <f t="shared" si="5"/>
        <v>9.8852987197540765E-2</v>
      </c>
      <c r="BD22" s="174">
        <f t="shared" si="6"/>
        <v>5.8929240930120752E-2</v>
      </c>
      <c r="BE22" s="370"/>
    </row>
    <row r="23" spans="1:57" ht="13">
      <c r="A23" s="30" t="s">
        <v>35</v>
      </c>
      <c r="B23" s="31" t="s">
        <v>36</v>
      </c>
      <c r="C23" s="67"/>
      <c r="D23" s="67"/>
      <c r="E23" s="67"/>
      <c r="F23" s="67"/>
      <c r="G23" s="68"/>
      <c r="H23" s="67">
        <v>0</v>
      </c>
      <c r="I23" s="67">
        <v>-50</v>
      </c>
      <c r="J23" s="67">
        <v>-50</v>
      </c>
      <c r="K23" s="67">
        <v>0</v>
      </c>
      <c r="L23" s="68"/>
      <c r="M23" s="67">
        <v>-40</v>
      </c>
      <c r="N23" s="67">
        <v>0</v>
      </c>
      <c r="O23" s="67">
        <v>-75</v>
      </c>
      <c r="P23" s="67">
        <v>0</v>
      </c>
      <c r="Q23" s="68">
        <v>-115</v>
      </c>
      <c r="R23" s="67">
        <v>0</v>
      </c>
      <c r="S23" s="67">
        <v>0</v>
      </c>
      <c r="T23" s="67">
        <v>0</v>
      </c>
      <c r="U23" s="67">
        <v>-75</v>
      </c>
      <c r="V23" s="68">
        <v>-75</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390">
        <v>0</v>
      </c>
      <c r="AR23" s="67">
        <v>0</v>
      </c>
      <c r="AS23" s="67">
        <f t="shared" si="3"/>
        <v>0</v>
      </c>
      <c r="AT23" s="68">
        <v>0</v>
      </c>
      <c r="AU23" s="68">
        <v>0</v>
      </c>
      <c r="AV23" s="67">
        <v>0</v>
      </c>
      <c r="AW23" s="67">
        <v>-2.1313869999999998E-12</v>
      </c>
      <c r="AX23" s="67">
        <v>0</v>
      </c>
      <c r="AY23" s="67">
        <v>0</v>
      </c>
      <c r="AZ23" s="68">
        <f t="shared" si="7"/>
        <v>-2.1313869999999998E-12</v>
      </c>
      <c r="BB23" s="468" t="str">
        <f t="shared" si="4"/>
        <v>ns</v>
      </c>
      <c r="BC23" s="174" t="str">
        <f t="shared" si="5"/>
        <v>ns</v>
      </c>
      <c r="BD23" s="174" t="str">
        <f t="shared" si="6"/>
        <v>ns</v>
      </c>
      <c r="BE23" s="370"/>
    </row>
    <row r="24" spans="1:57" ht="13">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118.520770406724</v>
      </c>
      <c r="O24" s="65">
        <v>122.95526792353999</v>
      </c>
      <c r="P24" s="65">
        <v>68.425608121727095</v>
      </c>
      <c r="Q24" s="66">
        <v>527.42685458461506</v>
      </c>
      <c r="R24" s="65">
        <v>98.517807239027306</v>
      </c>
      <c r="S24" s="65">
        <v>80.156701065415405</v>
      </c>
      <c r="T24" s="65">
        <v>76.953563773192997</v>
      </c>
      <c r="U24" s="65">
        <v>77.409350541858402</v>
      </c>
      <c r="V24" s="66">
        <v>333.03742261949412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73.939061504332997</v>
      </c>
      <c r="AF24" s="66">
        <v>329.6807268803625</v>
      </c>
      <c r="AG24" s="65">
        <v>93.854065680010194</v>
      </c>
      <c r="AH24" s="65">
        <v>93.340486881963798</v>
      </c>
      <c r="AI24" s="65">
        <v>106.954271861789</v>
      </c>
      <c r="AJ24" s="65">
        <v>92.405516045398301</v>
      </c>
      <c r="AK24" s="66">
        <v>386.55434046916127</v>
      </c>
      <c r="AL24" s="65">
        <v>107.802563878588</v>
      </c>
      <c r="AM24" s="65">
        <v>107.802563878588</v>
      </c>
      <c r="AN24" s="65">
        <v>103.457583459587</v>
      </c>
      <c r="AO24" s="65">
        <v>103.45858345958699</v>
      </c>
      <c r="AP24" s="65">
        <v>111.267175625489</v>
      </c>
      <c r="AQ24" s="389">
        <v>111.26617562548799</v>
      </c>
      <c r="AR24" s="65">
        <v>104.79766414537102</v>
      </c>
      <c r="AS24" s="65">
        <f t="shared" si="3"/>
        <v>104.79766414537104</v>
      </c>
      <c r="AT24" s="66">
        <v>427.32498710903502</v>
      </c>
      <c r="AU24" s="66">
        <v>427.324987109034</v>
      </c>
      <c r="AV24" s="65">
        <v>107.528039083614</v>
      </c>
      <c r="AW24" s="65">
        <v>57.915101129987853</v>
      </c>
      <c r="AX24" s="65">
        <v>63.477029489331784</v>
      </c>
      <c r="AY24" s="65">
        <v>72.804652920052106</v>
      </c>
      <c r="AZ24" s="66">
        <f t="shared" si="7"/>
        <v>301.72482262298576</v>
      </c>
      <c r="BB24" s="468">
        <f t="shared" si="4"/>
        <v>-0.3052836290410017</v>
      </c>
      <c r="BC24" s="174">
        <f t="shared" si="5"/>
        <v>0.14694486345313251</v>
      </c>
      <c r="BD24" s="174">
        <f t="shared" si="6"/>
        <v>-0.29392188211545134</v>
      </c>
      <c r="BE24" s="370"/>
    </row>
    <row r="25" spans="1:57" ht="13">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8.6532955319487606</v>
      </c>
      <c r="P25" s="65">
        <v>8.3473282807493909</v>
      </c>
      <c r="Q25" s="66">
        <v>15.654468946191226</v>
      </c>
      <c r="R25" s="65">
        <v>20.229719940993601</v>
      </c>
      <c r="S25" s="65">
        <v>17.462572318324199</v>
      </c>
      <c r="T25" s="65">
        <v>1.68866484210878</v>
      </c>
      <c r="U25" s="65">
        <v>47.541791516654101</v>
      </c>
      <c r="V25" s="66">
        <v>86.922748618080675</v>
      </c>
      <c r="W25" s="65">
        <v>10.4127120681677</v>
      </c>
      <c r="X25" s="65">
        <v>-7.5507678515841903</v>
      </c>
      <c r="Y25" s="65">
        <v>18.163570325172799</v>
      </c>
      <c r="Z25" s="65">
        <v>20.864769555964401</v>
      </c>
      <c r="AA25" s="66">
        <v>41.890284097720709</v>
      </c>
      <c r="AB25" s="65">
        <v>5.2715181455545901</v>
      </c>
      <c r="AC25" s="65">
        <v>78.257212487329596</v>
      </c>
      <c r="AD25" s="65">
        <v>-5.9046817161994696</v>
      </c>
      <c r="AE25" s="65">
        <v>-25.549729798846499</v>
      </c>
      <c r="AF25" s="66">
        <v>52.074319117838229</v>
      </c>
      <c r="AG25" s="65">
        <v>12.826700502579801</v>
      </c>
      <c r="AH25" s="65">
        <v>-19.370779120243903</v>
      </c>
      <c r="AI25" s="65">
        <v>-15.1925966597467</v>
      </c>
      <c r="AJ25" s="65">
        <v>9.5426735926693098</v>
      </c>
      <c r="AK25" s="66">
        <v>-12.194001684741494</v>
      </c>
      <c r="AL25" s="65">
        <v>13.122724567334499</v>
      </c>
      <c r="AM25" s="65">
        <v>13.122724567334499</v>
      </c>
      <c r="AN25" s="65">
        <v>21.557902823179301</v>
      </c>
      <c r="AO25" s="65">
        <v>21.557902823179298</v>
      </c>
      <c r="AP25" s="65">
        <v>6.4683217330207103</v>
      </c>
      <c r="AQ25" s="389">
        <v>6.4683217330207015</v>
      </c>
      <c r="AR25" s="65">
        <v>-13.013545392831901</v>
      </c>
      <c r="AS25" s="65">
        <f t="shared" si="3"/>
        <v>-13.013545392831899</v>
      </c>
      <c r="AT25" s="66">
        <v>28.153403730702607</v>
      </c>
      <c r="AU25" s="66">
        <v>28.135403730702599</v>
      </c>
      <c r="AV25" s="65">
        <v>4.0907567479466698</v>
      </c>
      <c r="AW25" s="65">
        <v>5.4669918605633896</v>
      </c>
      <c r="AX25" s="65">
        <v>8.5526490700035325</v>
      </c>
      <c r="AY25" s="65">
        <v>-18.9258860249839</v>
      </c>
      <c r="AZ25" s="66">
        <f t="shared" si="7"/>
        <v>-0.81548834647030688</v>
      </c>
      <c r="BB25" s="468">
        <f t="shared" si="4"/>
        <v>0.45432205088465949</v>
      </c>
      <c r="BC25" s="174" t="str">
        <f t="shared" si="5"/>
        <v>ns</v>
      </c>
      <c r="BD25" s="174" t="str">
        <f t="shared" si="6"/>
        <v>ns</v>
      </c>
      <c r="BE25" s="370"/>
    </row>
    <row r="26" spans="1:57" ht="13">
      <c r="A26" s="33" t="s">
        <v>41</v>
      </c>
      <c r="B26" s="29" t="s">
        <v>42</v>
      </c>
      <c r="C26" s="65">
        <v>0</v>
      </c>
      <c r="D26" s="65">
        <v>0</v>
      </c>
      <c r="E26" s="65">
        <v>0</v>
      </c>
      <c r="F26" s="65">
        <v>0</v>
      </c>
      <c r="G26" s="66">
        <f t="shared" si="1"/>
        <v>0</v>
      </c>
      <c r="H26" s="65">
        <v>0</v>
      </c>
      <c r="I26" s="65">
        <v>0</v>
      </c>
      <c r="J26" s="65">
        <v>0</v>
      </c>
      <c r="K26" s="65">
        <v>0</v>
      </c>
      <c r="L26" s="66">
        <f t="shared" si="2"/>
        <v>0</v>
      </c>
      <c r="M26" s="65">
        <v>0</v>
      </c>
      <c r="N26" s="65">
        <v>0</v>
      </c>
      <c r="O26" s="65">
        <v>0</v>
      </c>
      <c r="P26" s="65">
        <v>3.5570414499375147E-4</v>
      </c>
      <c r="Q26" s="66">
        <v>3.5570414499375147E-4</v>
      </c>
      <c r="R26" s="65">
        <v>0</v>
      </c>
      <c r="S26" s="65">
        <v>0</v>
      </c>
      <c r="T26" s="65">
        <v>0</v>
      </c>
      <c r="U26" s="65">
        <v>0</v>
      </c>
      <c r="V26" s="66">
        <v>0</v>
      </c>
      <c r="W26" s="65">
        <v>0</v>
      </c>
      <c r="X26" s="65">
        <v>0</v>
      </c>
      <c r="Y26" s="65">
        <v>0</v>
      </c>
      <c r="Z26" s="65">
        <v>0</v>
      </c>
      <c r="AA26" s="66">
        <v>0</v>
      </c>
      <c r="AB26" s="65">
        <v>0</v>
      </c>
      <c r="AC26" s="65">
        <v>-3.0939999999999999</v>
      </c>
      <c r="AD26" s="65">
        <v>0</v>
      </c>
      <c r="AE26" s="65">
        <v>0</v>
      </c>
      <c r="AF26" s="66">
        <v>-3.0939999999999999</v>
      </c>
      <c r="AG26" s="65">
        <v>0</v>
      </c>
      <c r="AH26" s="65">
        <v>1.617999999999995</v>
      </c>
      <c r="AI26" s="65">
        <v>-1.55626537687375</v>
      </c>
      <c r="AJ26" s="65">
        <v>1.613379272995985E-3</v>
      </c>
      <c r="AK26" s="66">
        <v>6.3348002399240988E-2</v>
      </c>
      <c r="AL26" s="65">
        <v>0</v>
      </c>
      <c r="AM26" s="65">
        <v>0</v>
      </c>
      <c r="AN26" s="65">
        <v>0</v>
      </c>
      <c r="AO26" s="65">
        <v>0</v>
      </c>
      <c r="AP26" s="65">
        <v>0</v>
      </c>
      <c r="AQ26" s="389">
        <v>0</v>
      </c>
      <c r="AR26" s="65">
        <v>0</v>
      </c>
      <c r="AS26" s="65">
        <f t="shared" si="3"/>
        <v>0</v>
      </c>
      <c r="AT26" s="66">
        <v>0</v>
      </c>
      <c r="AU26" s="66">
        <v>0</v>
      </c>
      <c r="AV26" s="65">
        <v>0</v>
      </c>
      <c r="AW26" s="65">
        <v>0</v>
      </c>
      <c r="AX26" s="65">
        <v>0</v>
      </c>
      <c r="AY26" s="65">
        <v>-9.3689999999999998</v>
      </c>
      <c r="AZ26" s="66">
        <f t="shared" si="7"/>
        <v>-9.3689999999999998</v>
      </c>
      <c r="BB26" s="468" t="str">
        <f t="shared" si="4"/>
        <v>ns</v>
      </c>
      <c r="BC26" s="174" t="str">
        <f t="shared" si="5"/>
        <v>ns</v>
      </c>
      <c r="BD26" s="174" t="str">
        <f t="shared" si="6"/>
        <v>ns</v>
      </c>
      <c r="BE26" s="370"/>
    </row>
    <row r="27" spans="1:57" ht="13">
      <c r="A27" s="34" t="s">
        <v>43</v>
      </c>
      <c r="B27" s="28" t="s">
        <v>44</v>
      </c>
      <c r="C27" s="63">
        <v>2131</v>
      </c>
      <c r="D27" s="63">
        <v>2498</v>
      </c>
      <c r="E27" s="63">
        <v>2541</v>
      </c>
      <c r="F27" s="63">
        <v>2270</v>
      </c>
      <c r="G27" s="64">
        <f t="shared" si="1"/>
        <v>9440</v>
      </c>
      <c r="H27" s="63">
        <v>2046.6160967952701</v>
      </c>
      <c r="I27" s="63">
        <v>2349.0610545977497</v>
      </c>
      <c r="J27" s="63">
        <v>2511.8092980872298</v>
      </c>
      <c r="K27" s="63">
        <v>2619.9586587548602</v>
      </c>
      <c r="L27" s="64">
        <f t="shared" si="2"/>
        <v>9527.4451082351097</v>
      </c>
      <c r="M27" s="63">
        <v>2557.6759155075697</v>
      </c>
      <c r="N27" s="63">
        <v>2767.4754467355401</v>
      </c>
      <c r="O27" s="63">
        <v>2599.5664715962021</v>
      </c>
      <c r="P27" s="63">
        <v>2547.4242412946101</v>
      </c>
      <c r="Q27" s="64">
        <v>10472.142075133923</v>
      </c>
      <c r="R27" s="63">
        <v>2254.0208175859998</v>
      </c>
      <c r="S27" s="63">
        <v>2924.2311993967837</v>
      </c>
      <c r="T27" s="63">
        <v>2769.6004855149122</v>
      </c>
      <c r="U27" s="63">
        <v>2175.2555748652094</v>
      </c>
      <c r="V27" s="64">
        <v>10123.108077362906</v>
      </c>
      <c r="W27" s="63">
        <v>2447.694688412897</v>
      </c>
      <c r="X27" s="63">
        <v>2710.6957579042855</v>
      </c>
      <c r="Y27" s="63">
        <v>2830.1457765876703</v>
      </c>
      <c r="Z27" s="63">
        <v>2645.6748288815802</v>
      </c>
      <c r="AA27" s="64">
        <v>10634.211051786433</v>
      </c>
      <c r="AB27" s="63">
        <v>1611.5481942233855</v>
      </c>
      <c r="AC27" s="63">
        <v>2343.1531563820399</v>
      </c>
      <c r="AD27" s="63">
        <v>2853.8084135445297</v>
      </c>
      <c r="AE27" s="63">
        <v>2222.6398600882444</v>
      </c>
      <c r="AF27" s="64">
        <v>9031.1496242382</v>
      </c>
      <c r="AG27" s="63">
        <v>2500.036111864033</v>
      </c>
      <c r="AH27" s="63">
        <v>3409.3404422785798</v>
      </c>
      <c r="AI27" s="63">
        <v>3221.8111774021709</v>
      </c>
      <c r="AJ27" s="63">
        <v>3205.4941315902365</v>
      </c>
      <c r="AK27" s="64">
        <v>12336.68186313502</v>
      </c>
      <c r="AL27" s="63">
        <v>2341.8523787696199</v>
      </c>
      <c r="AM27" s="63">
        <v>2371.7991257420399</v>
      </c>
      <c r="AN27" s="63">
        <v>3314.134977352343</v>
      </c>
      <c r="AO27" s="63">
        <v>2932.5955755060031</v>
      </c>
      <c r="AP27" s="63">
        <v>2749.8986892591051</v>
      </c>
      <c r="AQ27" s="391">
        <v>2791.9171294322159</v>
      </c>
      <c r="AR27" s="63">
        <v>3053.6248055999085</v>
      </c>
      <c r="AS27" s="63">
        <f t="shared" si="3"/>
        <v>3053.6248055999076</v>
      </c>
      <c r="AT27" s="64">
        <v>11161.153137529636</v>
      </c>
      <c r="AU27" s="64">
        <v>11149.936636280167</v>
      </c>
      <c r="AV27" s="63">
        <v>2613.1580723180641</v>
      </c>
      <c r="AW27" s="63">
        <v>3159.585525900859</v>
      </c>
      <c r="AX27" s="63">
        <v>2960.694652276602</v>
      </c>
      <c r="AY27" s="63">
        <v>2273.5420934607014</v>
      </c>
      <c r="AZ27" s="64">
        <f t="shared" si="7"/>
        <v>11006.980343956226</v>
      </c>
      <c r="BB27" s="468">
        <f t="shared" si="4"/>
        <v>-0.25546121799529764</v>
      </c>
      <c r="BC27" s="174">
        <f t="shared" si="5"/>
        <v>-0.2320916675036111</v>
      </c>
      <c r="BD27" s="174">
        <f t="shared" si="6"/>
        <v>-1.2821264997935788E-2</v>
      </c>
      <c r="BE27" s="370"/>
    </row>
    <row r="28" spans="1:57" ht="13">
      <c r="A28" s="35" t="s">
        <v>45</v>
      </c>
      <c r="B28" s="29" t="s">
        <v>46</v>
      </c>
      <c r="C28" s="65">
        <v>-790</v>
      </c>
      <c r="D28" s="65">
        <v>-886</v>
      </c>
      <c r="E28" s="65">
        <v>-700</v>
      </c>
      <c r="F28" s="65">
        <v>-612</v>
      </c>
      <c r="G28" s="66">
        <f t="shared" si="1"/>
        <v>-2988</v>
      </c>
      <c r="H28" s="65">
        <v>-713.61845397046204</v>
      </c>
      <c r="I28" s="65">
        <v>-647.72673845796294</v>
      </c>
      <c r="J28" s="65">
        <v>-576.42938034679707</v>
      </c>
      <c r="K28" s="65">
        <v>-700.66231163173995</v>
      </c>
      <c r="L28" s="66">
        <f t="shared" si="2"/>
        <v>-2638.4368844069622</v>
      </c>
      <c r="M28" s="65">
        <v>-822.93231519852498</v>
      </c>
      <c r="N28" s="65">
        <v>-666.29844715574109</v>
      </c>
      <c r="O28" s="65">
        <v>-719.55385396872828</v>
      </c>
      <c r="P28" s="65">
        <v>-703.58784230236995</v>
      </c>
      <c r="Q28" s="66">
        <v>-2912.3724586253643</v>
      </c>
      <c r="R28" s="65">
        <v>-767.07879756421619</v>
      </c>
      <c r="S28" s="65">
        <v>-725.34037373778494</v>
      </c>
      <c r="T28" s="65">
        <v>-838.5953711587556</v>
      </c>
      <c r="U28" s="65">
        <v>-412.20589693091534</v>
      </c>
      <c r="V28" s="66">
        <v>-2743.2204393916722</v>
      </c>
      <c r="W28" s="65">
        <v>-889.44059541958552</v>
      </c>
      <c r="X28" s="65">
        <v>-743.41044675417425</v>
      </c>
      <c r="Y28" s="65">
        <v>-786.78456576598603</v>
      </c>
      <c r="Z28" s="65">
        <v>-525.30631515817902</v>
      </c>
      <c r="AA28" s="66">
        <v>-2944.9419230979247</v>
      </c>
      <c r="AB28" s="65">
        <v>-487.48797535186759</v>
      </c>
      <c r="AC28" s="65">
        <v>-449.59484819558497</v>
      </c>
      <c r="AD28" s="65">
        <v>-742.32905673462903</v>
      </c>
      <c r="AE28" s="65">
        <v>-637.65218065358704</v>
      </c>
      <c r="AF28" s="66">
        <v>-2317.0640609356687</v>
      </c>
      <c r="AG28" s="65">
        <v>-731.12554582697101</v>
      </c>
      <c r="AH28" s="65">
        <v>-844.42242606678394</v>
      </c>
      <c r="AI28" s="65">
        <v>-796.52718307908219</v>
      </c>
      <c r="AJ28" s="65">
        <v>-706.81902082876286</v>
      </c>
      <c r="AK28" s="66">
        <v>-3078.8941758015999</v>
      </c>
      <c r="AL28" s="65">
        <v>-678.74913349054464</v>
      </c>
      <c r="AM28" s="65">
        <v>-687.84413349054466</v>
      </c>
      <c r="AN28" s="65">
        <v>-700.12015319303669</v>
      </c>
      <c r="AO28" s="65">
        <v>-663.60031379890256</v>
      </c>
      <c r="AP28" s="65">
        <v>-668.03968491706985</v>
      </c>
      <c r="AQ28" s="389">
        <v>-742.35552431120891</v>
      </c>
      <c r="AR28" s="65">
        <v>-611.97696786375423</v>
      </c>
      <c r="AS28" s="65">
        <f t="shared" si="3"/>
        <v>-611.97696786375445</v>
      </c>
      <c r="AT28" s="66">
        <v>-2566.7450252953213</v>
      </c>
      <c r="AU28" s="66">
        <v>-2705.7769394644106</v>
      </c>
      <c r="AV28" s="65">
        <v>-718.96711845187133</v>
      </c>
      <c r="AW28" s="65">
        <v>-703.50904091686118</v>
      </c>
      <c r="AX28" s="65">
        <v>-690.57913600308268</v>
      </c>
      <c r="AY28" s="65">
        <v>-431.81582485082038</v>
      </c>
      <c r="AZ28" s="66">
        <f t="shared" si="7"/>
        <v>-2544.8711202226355</v>
      </c>
      <c r="BB28" s="468">
        <f t="shared" si="4"/>
        <v>-0.29439203184693008</v>
      </c>
      <c r="BC28" s="174">
        <f t="shared" si="5"/>
        <v>-0.37470479147390168</v>
      </c>
      <c r="BD28" s="174">
        <f t="shared" si="6"/>
        <v>-5.9467510752614139E-2</v>
      </c>
      <c r="BE28" s="370"/>
    </row>
    <row r="29" spans="1:57" ht="13">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-0.21010789188639478</v>
      </c>
      <c r="AA29" s="66">
        <v>8.0368921081136051</v>
      </c>
      <c r="AB29" s="65">
        <v>-0.40873503782352999</v>
      </c>
      <c r="AC29" s="65">
        <v>-0.147858773948361</v>
      </c>
      <c r="AD29" s="65">
        <v>-0.37499486647999447</v>
      </c>
      <c r="AE29" s="65">
        <v>7.2672427670732986</v>
      </c>
      <c r="AF29" s="66">
        <v>6.3356540888214132</v>
      </c>
      <c r="AG29" s="65">
        <v>-0.91560246951510038</v>
      </c>
      <c r="AH29" s="65">
        <v>1.0581985583859002</v>
      </c>
      <c r="AI29" s="65">
        <v>-1.4388269620740299</v>
      </c>
      <c r="AJ29" s="65">
        <v>4.0194798744467297</v>
      </c>
      <c r="AK29" s="66">
        <v>2.7232490012434996</v>
      </c>
      <c r="AL29" s="65">
        <v>5.5370194115440396</v>
      </c>
      <c r="AM29" s="65">
        <v>5.0610194115440601</v>
      </c>
      <c r="AN29" s="65">
        <v>21.744593985557398</v>
      </c>
      <c r="AO29" s="65">
        <v>26.380593985557439</v>
      </c>
      <c r="AP29" s="65">
        <v>21.911416914014012</v>
      </c>
      <c r="AQ29" s="389">
        <v>21.911416914014517</v>
      </c>
      <c r="AR29" s="65">
        <v>-13.224011852777995</v>
      </c>
      <c r="AS29" s="65">
        <f t="shared" si="3"/>
        <v>-13.224011852777991</v>
      </c>
      <c r="AT29" s="66">
        <v>35.969018458337942</v>
      </c>
      <c r="AU29" s="66">
        <v>40.129018458338024</v>
      </c>
      <c r="AV29" s="65">
        <v>1.81</v>
      </c>
      <c r="AW29" s="65">
        <v>3.907</v>
      </c>
      <c r="AX29" s="65">
        <v>1.6608526829146599</v>
      </c>
      <c r="AY29" s="65">
        <v>-10.0080477102734</v>
      </c>
      <c r="AZ29" s="66">
        <f t="shared" si="7"/>
        <v>-2.6301950273587398</v>
      </c>
      <c r="BB29" s="468">
        <f t="shared" si="4"/>
        <v>-0.24319126285636283</v>
      </c>
      <c r="BC29" s="174" t="str">
        <f t="shared" si="5"/>
        <v>ns</v>
      </c>
      <c r="BD29" s="174" t="str">
        <f t="shared" si="6"/>
        <v>ns</v>
      </c>
      <c r="BE29" s="370"/>
    </row>
    <row r="30" spans="1:57" ht="13">
      <c r="A30" s="34" t="s">
        <v>49</v>
      </c>
      <c r="B30" s="28" t="s">
        <v>50</v>
      </c>
      <c r="C30" s="63">
        <v>1324</v>
      </c>
      <c r="D30" s="63">
        <v>1611</v>
      </c>
      <c r="E30" s="63">
        <v>1836</v>
      </c>
      <c r="F30" s="63">
        <v>1660</v>
      </c>
      <c r="G30" s="64">
        <f t="shared" si="1"/>
        <v>6431</v>
      </c>
      <c r="H30" s="63">
        <v>1332.9766428248099</v>
      </c>
      <c r="I30" s="63">
        <v>1712.61231613978</v>
      </c>
      <c r="J30" s="63">
        <v>1935.3139177404378</v>
      </c>
      <c r="K30" s="63">
        <v>1938.9163436871161</v>
      </c>
      <c r="L30" s="64">
        <f t="shared" si="2"/>
        <v>6919.8192203921435</v>
      </c>
      <c r="M30" s="63">
        <v>1749.43798913874</v>
      </c>
      <c r="N30" s="63">
        <v>2131.95212417734</v>
      </c>
      <c r="O30" s="63">
        <v>1877.5493835316388</v>
      </c>
      <c r="P30" s="63">
        <v>1820.8951293171801</v>
      </c>
      <c r="Q30" s="64">
        <v>7579.8346261648994</v>
      </c>
      <c r="R30" s="63">
        <v>1486.1810200217867</v>
      </c>
      <c r="S30" s="63">
        <v>2197.8168256589938</v>
      </c>
      <c r="T30" s="63">
        <v>1929.8441143561643</v>
      </c>
      <c r="U30" s="63">
        <v>1763.0236779343027</v>
      </c>
      <c r="V30" s="64">
        <v>7376.8656379712465</v>
      </c>
      <c r="W30" s="63">
        <v>1558.2500929933076</v>
      </c>
      <c r="X30" s="63">
        <v>1975.5323111501098</v>
      </c>
      <c r="Y30" s="63">
        <v>2043.36521082168</v>
      </c>
      <c r="Z30" s="63">
        <v>2120.1584058315102</v>
      </c>
      <c r="AA30" s="64">
        <v>7697.3060207966073</v>
      </c>
      <c r="AB30" s="63">
        <v>1123.651483833698</v>
      </c>
      <c r="AC30" s="63">
        <v>1893.410449412509</v>
      </c>
      <c r="AD30" s="63">
        <v>2111.1043619434199</v>
      </c>
      <c r="AE30" s="63">
        <v>1592.2549222017315</v>
      </c>
      <c r="AF30" s="64">
        <v>6720.4212173913584</v>
      </c>
      <c r="AG30" s="63">
        <v>1767.9949635675432</v>
      </c>
      <c r="AH30" s="63">
        <v>2565.9762147701699</v>
      </c>
      <c r="AI30" s="63">
        <v>2423.8451673610243</v>
      </c>
      <c r="AJ30" s="63">
        <v>2502.6945906359147</v>
      </c>
      <c r="AK30" s="64">
        <v>9260.5109363346528</v>
      </c>
      <c r="AL30" s="63">
        <v>1668.6402646906154</v>
      </c>
      <c r="AM30" s="63">
        <v>1689.0160116630354</v>
      </c>
      <c r="AN30" s="63">
        <v>2635.7594181448603</v>
      </c>
      <c r="AO30" s="63">
        <v>2295.3758556926605</v>
      </c>
      <c r="AP30" s="63">
        <v>2103.7704212560461</v>
      </c>
      <c r="AQ30" s="391">
        <v>2071.4730220350361</v>
      </c>
      <c r="AR30" s="63">
        <v>2428.4238258833238</v>
      </c>
      <c r="AS30" s="63">
        <f t="shared" si="3"/>
        <v>2428.4238258833243</v>
      </c>
      <c r="AT30" s="64">
        <v>8630.3771306926355</v>
      </c>
      <c r="AU30" s="64">
        <v>8484.2887152740568</v>
      </c>
      <c r="AV30" s="63">
        <v>1896.0009538662</v>
      </c>
      <c r="AW30" s="63">
        <v>2459.9834849840008</v>
      </c>
      <c r="AX30" s="63">
        <v>2271.776368956429</v>
      </c>
      <c r="AY30" s="63">
        <v>1831.7182208996089</v>
      </c>
      <c r="AZ30" s="64">
        <f t="shared" si="7"/>
        <v>8459.4790287062388</v>
      </c>
      <c r="BB30" s="468">
        <f t="shared" si="4"/>
        <v>-0.24571724203318068</v>
      </c>
      <c r="BC30" s="174">
        <f t="shared" si="5"/>
        <v>-0.19370663154620571</v>
      </c>
      <c r="BD30" s="174">
        <f t="shared" si="6"/>
        <v>-2.9241916913027577E-3</v>
      </c>
      <c r="BE30" s="370"/>
    </row>
    <row r="31" spans="1:57" ht="13">
      <c r="A31" s="27" t="s">
        <v>51</v>
      </c>
      <c r="B31" s="29" t="s">
        <v>52</v>
      </c>
      <c r="C31" s="65">
        <v>-96</v>
      </c>
      <c r="D31" s="65">
        <v>-111</v>
      </c>
      <c r="E31" s="65">
        <v>-85</v>
      </c>
      <c r="F31" s="65">
        <v>-96</v>
      </c>
      <c r="G31" s="66">
        <f>(C31+D31+E31+F31)</f>
        <v>-388</v>
      </c>
      <c r="H31" s="65">
        <v>-91.841803250522105</v>
      </c>
      <c r="I31" s="65">
        <v>-85.704300185988004</v>
      </c>
      <c r="J31" s="65">
        <v>-92.814828669931202</v>
      </c>
      <c r="K31" s="65">
        <v>-85.105048706473596</v>
      </c>
      <c r="L31" s="66">
        <f>(H31+I31+J31+K31)</f>
        <v>-355.46598081291495</v>
      </c>
      <c r="M31" s="65">
        <v>-93.717084303499703</v>
      </c>
      <c r="N31" s="65">
        <v>-116.57925204849599</v>
      </c>
      <c r="O31" s="65">
        <v>-117.34071581914448</v>
      </c>
      <c r="P31" s="65">
        <v>-128.927291329919</v>
      </c>
      <c r="Q31" s="66">
        <v>-456.56434350105917</v>
      </c>
      <c r="R31" s="65">
        <v>-133.75265908616242</v>
      </c>
      <c r="S31" s="65">
        <v>-141.87453608198527</v>
      </c>
      <c r="T31" s="65">
        <v>-114.58075706765361</v>
      </c>
      <c r="U31" s="65">
        <v>-137.17592350919347</v>
      </c>
      <c r="V31" s="66">
        <v>-527.38387574499484</v>
      </c>
      <c r="W31" s="65">
        <v>-122.964580454483</v>
      </c>
      <c r="X31" s="65">
        <v>-129.82503452595901</v>
      </c>
      <c r="Y31" s="65">
        <v>-118.953568118449</v>
      </c>
      <c r="Z31" s="65">
        <v>-134.29367533881501</v>
      </c>
      <c r="AA31" s="66">
        <v>-506.03685843770597</v>
      </c>
      <c r="AB31" s="65">
        <v>-142.33707391589601</v>
      </c>
      <c r="AC31" s="65">
        <v>-108.22273964764784</v>
      </c>
      <c r="AD31" s="65">
        <v>-177.34068963498365</v>
      </c>
      <c r="AE31" s="65">
        <v>-163.46524549472451</v>
      </c>
      <c r="AF31" s="66">
        <v>-591.36574869325204</v>
      </c>
      <c r="AG31" s="65">
        <v>-168.593937505631</v>
      </c>
      <c r="AH31" s="65">
        <v>-198.53110327854219</v>
      </c>
      <c r="AI31" s="65">
        <v>-189.27306821252296</v>
      </c>
      <c r="AJ31" s="65">
        <v>-192.05375867087577</v>
      </c>
      <c r="AK31" s="66">
        <v>-748.45186766757183</v>
      </c>
      <c r="AL31" s="65">
        <v>-184.36647395426817</v>
      </c>
      <c r="AM31" s="65">
        <v>-185.43520310114317</v>
      </c>
      <c r="AN31" s="65">
        <v>-188.83013240822976</v>
      </c>
      <c r="AO31" s="65">
        <v>-187.22299811676177</v>
      </c>
      <c r="AP31" s="65">
        <v>-179.29336498439471</v>
      </c>
      <c r="AQ31" s="389">
        <v>-179.65678395966978</v>
      </c>
      <c r="AR31" s="65">
        <v>-170.06668640433872</v>
      </c>
      <c r="AS31" s="65">
        <f t="shared" si="3"/>
        <v>-170.06668640433867</v>
      </c>
      <c r="AT31" s="66">
        <v>-721.8746432572234</v>
      </c>
      <c r="AU31" s="66">
        <v>-722.38167158191345</v>
      </c>
      <c r="AV31" s="65">
        <v>-203.596400403719</v>
      </c>
      <c r="AW31" s="65">
        <v>-211.41841030540598</v>
      </c>
      <c r="AX31" s="65">
        <v>-203.944380290428</v>
      </c>
      <c r="AY31" s="65">
        <v>-193.75554907879999</v>
      </c>
      <c r="AZ31" s="66">
        <f t="shared" si="7"/>
        <v>-812.71474007835286</v>
      </c>
      <c r="BB31" s="468">
        <f t="shared" si="4"/>
        <v>0.13929161069288032</v>
      </c>
      <c r="BC31" s="174">
        <f t="shared" si="5"/>
        <v>-4.9958872105809182E-2</v>
      </c>
      <c r="BD31" s="174">
        <f t="shared" si="6"/>
        <v>0.1250489485684525</v>
      </c>
      <c r="BE31" s="370"/>
    </row>
    <row r="32" spans="1:57" ht="13">
      <c r="A32" s="32" t="s">
        <v>53</v>
      </c>
      <c r="B32" s="36" t="s">
        <v>54</v>
      </c>
      <c r="C32" s="64">
        <v>1228</v>
      </c>
      <c r="D32" s="64">
        <v>1500</v>
      </c>
      <c r="E32" s="64">
        <v>1751</v>
      </c>
      <c r="F32" s="64">
        <v>1564</v>
      </c>
      <c r="G32" s="64">
        <f>C32+D32+E32+F32</f>
        <v>6043</v>
      </c>
      <c r="H32" s="64">
        <v>1241.134839574288</v>
      </c>
      <c r="I32" s="64">
        <v>1626.9080159537998</v>
      </c>
      <c r="J32" s="64">
        <v>1842.499089070508</v>
      </c>
      <c r="K32" s="64">
        <v>1853.8112949806441</v>
      </c>
      <c r="L32" s="64">
        <f>H32+I32+J32+K32</f>
        <v>6564.353239579239</v>
      </c>
      <c r="M32" s="64">
        <v>1655.7209048352402</v>
      </c>
      <c r="N32" s="64">
        <v>2015.3728721288398</v>
      </c>
      <c r="O32" s="64">
        <v>1760.2086677125042</v>
      </c>
      <c r="P32" s="64">
        <v>1691.9678379872601</v>
      </c>
      <c r="Q32" s="64">
        <v>7123.2702826638442</v>
      </c>
      <c r="R32" s="64">
        <v>1352.4283609356244</v>
      </c>
      <c r="S32" s="64">
        <v>2055.9422895770094</v>
      </c>
      <c r="T32" s="64">
        <v>1815.2633572885097</v>
      </c>
      <c r="U32" s="64">
        <v>1625.8477544250993</v>
      </c>
      <c r="V32" s="64">
        <v>6849.4817622262426</v>
      </c>
      <c r="W32" s="64">
        <v>1435.2855125388276</v>
      </c>
      <c r="X32" s="64">
        <v>1845.7072766241499</v>
      </c>
      <c r="Y32" s="64">
        <v>1924.41164270323</v>
      </c>
      <c r="Z32" s="64">
        <v>1985.8647304927001</v>
      </c>
      <c r="AA32" s="64">
        <v>7191.2691623589071</v>
      </c>
      <c r="AB32" s="64">
        <v>981.31440991779891</v>
      </c>
      <c r="AC32" s="64">
        <v>1785.1877097648612</v>
      </c>
      <c r="AD32" s="64">
        <v>1933.7636723084422</v>
      </c>
      <c r="AE32" s="64">
        <v>1428.7896767070054</v>
      </c>
      <c r="AF32" s="64">
        <v>6129.0554686981077</v>
      </c>
      <c r="AG32" s="64">
        <v>1599.4010260619132</v>
      </c>
      <c r="AH32" s="64">
        <v>2367.4451114916292</v>
      </c>
      <c r="AI32" s="64">
        <v>2234.572099148495</v>
      </c>
      <c r="AJ32" s="64">
        <v>2310.6408319650377</v>
      </c>
      <c r="AK32" s="64">
        <v>8512.0590686670748</v>
      </c>
      <c r="AL32" s="64">
        <v>1484.2737907363482</v>
      </c>
      <c r="AM32" s="64">
        <v>1503.5808085618983</v>
      </c>
      <c r="AN32" s="64">
        <v>2446.9292857366336</v>
      </c>
      <c r="AO32" s="64">
        <v>2108.1528575758939</v>
      </c>
      <c r="AP32" s="64">
        <v>1924.4770562716574</v>
      </c>
      <c r="AQ32" s="391">
        <v>1891.8162380753674</v>
      </c>
      <c r="AR32" s="64">
        <v>2258.3571394789833</v>
      </c>
      <c r="AS32" s="64">
        <f t="shared" si="3"/>
        <v>2258.3571394789833</v>
      </c>
      <c r="AT32" s="64">
        <v>7908.5024874354222</v>
      </c>
      <c r="AU32" s="64">
        <v>7761.9070436921429</v>
      </c>
      <c r="AV32" s="64">
        <v>1692.40455346248</v>
      </c>
      <c r="AW32" s="64">
        <v>2248.5650746785968</v>
      </c>
      <c r="AX32" s="64">
        <v>2067.8319886659988</v>
      </c>
      <c r="AY32" s="64">
        <v>1637.962671820809</v>
      </c>
      <c r="AZ32" s="64">
        <f t="shared" si="7"/>
        <v>7646.7642886278845</v>
      </c>
      <c r="BB32" s="468">
        <f t="shared" si="4"/>
        <v>-0.27471052156139619</v>
      </c>
      <c r="BC32" s="174">
        <f t="shared" si="5"/>
        <v>-0.20788406369634871</v>
      </c>
      <c r="BD32" s="174">
        <f t="shared" si="6"/>
        <v>-1.4834338316101259E-2</v>
      </c>
      <c r="BE32" s="370"/>
    </row>
    <row r="33" spans="1:57" ht="13">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409"/>
      <c r="BA33" s="79"/>
      <c r="BB33" s="318"/>
      <c r="BC33" s="318"/>
      <c r="BD33" s="318"/>
      <c r="BE33" s="370"/>
    </row>
    <row r="34" spans="1:57" ht="13">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318"/>
      <c r="BC34" s="318"/>
      <c r="BD34" s="318"/>
      <c r="BE34" s="370"/>
    </row>
    <row r="35" spans="1:57"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318"/>
      <c r="BC35" s="318"/>
      <c r="BD35" s="318"/>
      <c r="BE35" s="370"/>
    </row>
    <row r="36" spans="1:57"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465"/>
      <c r="BC36" s="317"/>
      <c r="BD36" s="317"/>
      <c r="BE36" s="370"/>
    </row>
    <row r="37" spans="1:57"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70" t="s">
        <v>601</v>
      </c>
      <c r="AT37" s="1"/>
      <c r="AU37" s="61" t="s">
        <v>601</v>
      </c>
      <c r="AV37" s="1"/>
      <c r="AW37" s="1"/>
      <c r="AX37" s="1"/>
      <c r="AY37" s="1"/>
      <c r="AZ37" s="1"/>
      <c r="BB37" s="467"/>
      <c r="BC37" s="316"/>
      <c r="BD37" s="316"/>
      <c r="BE37" s="370"/>
    </row>
    <row r="38" spans="1:57" ht="26">
      <c r="A38" s="22"/>
      <c r="B38" s="37" t="str">
        <f t="shared" ref="B38:L38" si="8">$16:$16</f>
        <v>€m</v>
      </c>
      <c r="C38" s="70" t="str">
        <f t="shared" si="8"/>
        <v>Q1-15
Underlying</v>
      </c>
      <c r="D38" s="70" t="str">
        <f t="shared" si="8"/>
        <v>Q2-15
Underlying</v>
      </c>
      <c r="E38" s="70" t="str">
        <f t="shared" si="8"/>
        <v>Q3-15
Underlying</v>
      </c>
      <c r="F38" s="70" t="str">
        <f t="shared" si="8"/>
        <v>Q4-15
Underlying</v>
      </c>
      <c r="G38" s="70" t="str">
        <f t="shared" si="8"/>
        <v>15
Underlying</v>
      </c>
      <c r="H38" s="70" t="str">
        <f t="shared" si="8"/>
        <v>Q1-16
Underlying</v>
      </c>
      <c r="I38" s="70" t="str">
        <f t="shared" si="8"/>
        <v>Q2-16
Underlying</v>
      </c>
      <c r="J38" s="70" t="str">
        <f t="shared" si="8"/>
        <v>Q3-16
Underlying</v>
      </c>
      <c r="K38" s="70" t="str">
        <f t="shared" si="8"/>
        <v>Q4-16
Underlying</v>
      </c>
      <c r="L38" s="70" t="str">
        <f t="shared" si="8"/>
        <v>16
Underlying</v>
      </c>
      <c r="M38" s="70" t="s">
        <v>540</v>
      </c>
      <c r="N38" s="70" t="s">
        <v>541</v>
      </c>
      <c r="O38" s="70" t="s">
        <v>542</v>
      </c>
      <c r="P38" s="70" t="s">
        <v>543</v>
      </c>
      <c r="Q38" s="70" t="s">
        <v>544</v>
      </c>
      <c r="R38" s="70" t="s">
        <v>545</v>
      </c>
      <c r="S38" s="70" t="s">
        <v>546</v>
      </c>
      <c r="T38" s="70" t="s">
        <v>547</v>
      </c>
      <c r="U38" s="70" t="s">
        <v>548</v>
      </c>
      <c r="V38" s="70" t="s">
        <v>549</v>
      </c>
      <c r="W38" s="70" t="s">
        <v>550</v>
      </c>
      <c r="X38" s="70" t="s">
        <v>551</v>
      </c>
      <c r="Y38" s="70" t="s">
        <v>552</v>
      </c>
      <c r="Z38" s="70" t="s">
        <v>553</v>
      </c>
      <c r="AA38" s="70" t="s">
        <v>554</v>
      </c>
      <c r="AB38" s="70" t="s">
        <v>555</v>
      </c>
      <c r="AC38" s="70" t="s">
        <v>556</v>
      </c>
      <c r="AD38" s="70" t="s">
        <v>557</v>
      </c>
      <c r="AE38" s="70" t="s">
        <v>558</v>
      </c>
      <c r="AF38" s="70" t="s">
        <v>559</v>
      </c>
      <c r="AG38" s="70" t="s">
        <v>560</v>
      </c>
      <c r="AH38" s="70" t="s">
        <v>561</v>
      </c>
      <c r="AI38" s="70" t="s">
        <v>562</v>
      </c>
      <c r="AJ38" s="70" t="s">
        <v>563</v>
      </c>
      <c r="AK38" s="70" t="s">
        <v>564</v>
      </c>
      <c r="AL38" s="70" t="s">
        <v>565</v>
      </c>
      <c r="AM38" s="70" t="str">
        <f>$16:$16</f>
        <v>Q1-22
Underlying</v>
      </c>
      <c r="AN38" s="70" t="s">
        <v>572</v>
      </c>
      <c r="AO38" s="70" t="str">
        <f>$16:$16</f>
        <v>Q2-22
Underlying</v>
      </c>
      <c r="AP38" s="70" t="s">
        <v>577</v>
      </c>
      <c r="AQ38" s="70" t="str">
        <f>$16:$16</f>
        <v>Q3-22
Underlying</v>
      </c>
      <c r="AR38" s="70" t="str">
        <f>$16:$16</f>
        <v>Q4-22
Underlying</v>
      </c>
      <c r="AS38" s="70" t="str">
        <f>$16:$16</f>
        <v>Q4-22
Stated</v>
      </c>
      <c r="AT38" s="70" t="s">
        <v>608</v>
      </c>
      <c r="AU38" s="70" t="s">
        <v>608</v>
      </c>
      <c r="AV38" s="70" t="s">
        <v>612</v>
      </c>
      <c r="AW38" s="70" t="str">
        <f>$16:$16</f>
        <v>Q2-23
Underlying</v>
      </c>
      <c r="AX38" s="70" t="str">
        <f>$16:$16</f>
        <v>Q3-23
Underlying</v>
      </c>
      <c r="AY38" s="70" t="str">
        <f>$16:$16</f>
        <v>Q4-23
Underlying</v>
      </c>
      <c r="AZ38" s="410" t="str">
        <f>$16:$16</f>
        <v>FY-2023
Underlying</v>
      </c>
      <c r="BB38" s="467" t="str">
        <f>LEFT($AR:$AR,2)&amp;"/"&amp;LEFT(AY:AY,2)</f>
        <v>Q4/Q4</v>
      </c>
      <c r="BC38" s="142" t="str">
        <f>LEFT($AY:$AY,2)&amp;"/"&amp;LEFT(AX:AX,2)</f>
        <v>Q4/Q3</v>
      </c>
      <c r="BD38" s="405" t="str">
        <f>LEFT($AK:$AK,2)&amp;"/"&amp;LEFT(AZ:AZ,2)</f>
        <v>FY/FY</v>
      </c>
      <c r="BE38" s="370"/>
    </row>
    <row r="39" spans="1:57"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466"/>
      <c r="BC39" s="370"/>
      <c r="BD39" s="370"/>
      <c r="BE39" s="370"/>
    </row>
    <row r="40" spans="1:57" ht="13">
      <c r="A40" s="38" t="s">
        <v>56</v>
      </c>
      <c r="B40" s="39" t="s">
        <v>26</v>
      </c>
      <c r="C40" s="71">
        <v>3636</v>
      </c>
      <c r="D40" s="71">
        <v>3610</v>
      </c>
      <c r="E40" s="71">
        <v>3548</v>
      </c>
      <c r="F40" s="71">
        <v>3699</v>
      </c>
      <c r="G40" s="72">
        <f t="shared" ref="G40:G55" si="9">C40+D40+E40+F40</f>
        <v>14493</v>
      </c>
      <c r="H40" s="71">
        <v>3562.7809999999999</v>
      </c>
      <c r="I40" s="71">
        <v>3527.6570000000002</v>
      </c>
      <c r="J40" s="71">
        <v>3274.087</v>
      </c>
      <c r="K40" s="71">
        <v>3465.279</v>
      </c>
      <c r="L40" s="72">
        <f t="shared" ref="L40:L55" si="10">H40+I40+J40+K40</f>
        <v>13829.804</v>
      </c>
      <c r="M40" s="71">
        <v>3529.0749999999998</v>
      </c>
      <c r="N40" s="71">
        <v>3210.442</v>
      </c>
      <c r="O40" s="71">
        <v>3209.5260000000003</v>
      </c>
      <c r="P40" s="71">
        <v>3364.4249999999997</v>
      </c>
      <c r="Q40" s="72">
        <v>13313.467999999999</v>
      </c>
      <c r="R40" s="71">
        <v>3357.9969999999998</v>
      </c>
      <c r="S40" s="71">
        <v>3226.86</v>
      </c>
      <c r="T40" s="71">
        <v>3241.8050000000003</v>
      </c>
      <c r="U40" s="71">
        <v>3228.2709999999997</v>
      </c>
      <c r="V40" s="72">
        <v>13054.933000000001</v>
      </c>
      <c r="W40" s="71">
        <v>3489.7080000000001</v>
      </c>
      <c r="X40" s="71">
        <v>3276.5060000000003</v>
      </c>
      <c r="Y40" s="71">
        <v>3244.4789999999998</v>
      </c>
      <c r="Z40" s="71">
        <v>3413.2479999999996</v>
      </c>
      <c r="AA40" s="72">
        <v>13423.940999999999</v>
      </c>
      <c r="AB40" s="71">
        <v>3234.5650000000001</v>
      </c>
      <c r="AC40" s="71">
        <v>3315.7059999999997</v>
      </c>
      <c r="AD40" s="71">
        <v>3307.5819999999999</v>
      </c>
      <c r="AE40" s="71">
        <v>3372.922</v>
      </c>
      <c r="AF40" s="72">
        <v>13230.775</v>
      </c>
      <c r="AG40" s="71">
        <v>3554.43</v>
      </c>
      <c r="AH40" s="71">
        <v>3452.893</v>
      </c>
      <c r="AI40" s="71">
        <v>3408.127</v>
      </c>
      <c r="AJ40" s="71">
        <v>3595.69</v>
      </c>
      <c r="AK40" s="72">
        <v>14011.140000000001</v>
      </c>
      <c r="AL40" s="71">
        <v>3616.7940000000003</v>
      </c>
      <c r="AM40" s="71">
        <v>3616.7940000000003</v>
      </c>
      <c r="AN40" s="71">
        <v>3402.6020000000003</v>
      </c>
      <c r="AO40" s="71">
        <v>3396.0260000000003</v>
      </c>
      <c r="AP40" s="71">
        <v>3328.2739999999999</v>
      </c>
      <c r="AQ40" s="392">
        <v>3334.8499999999995</v>
      </c>
      <c r="AR40" s="71">
        <v>3396.4760000000006</v>
      </c>
      <c r="AS40" s="71">
        <f>AU40-AM40-AO40-AQ40</f>
        <v>3396.4760000000015</v>
      </c>
      <c r="AT40" s="72">
        <v>13775.852999999999</v>
      </c>
      <c r="AU40" s="72">
        <v>13744.146000000001</v>
      </c>
      <c r="AV40" s="71">
        <v>3333.4180000000001</v>
      </c>
      <c r="AW40" s="71">
        <v>3311.2870000000003</v>
      </c>
      <c r="AX40" s="71">
        <v>3226.9119999999998</v>
      </c>
      <c r="AY40" s="71">
        <v>3153.8389999999999</v>
      </c>
      <c r="AZ40" s="72">
        <f t="shared" ref="AZ40" si="11">AV40+AW40+AX40+AY40</f>
        <v>13025.456</v>
      </c>
      <c r="BB40" s="468">
        <f t="shared" ref="BB40:BB55" si="12">IF(ISERROR($AY40/AS40),"ns",IF($AY40/AS40&gt;200%,"x"&amp;(ROUND($AY40/AS40,1)),IF($AY40/AS40&lt;0,"ns",$AY40/AS40-1)))</f>
        <v>-7.1437866777213088E-2</v>
      </c>
      <c r="BC40" s="174">
        <f t="shared" ref="BC40:BC55" si="13">IF(ISERROR($AY40/AX40),"ns",IF($AY40/AX40&gt;200%,"x"&amp;(ROUND($AY40/AX40,1)),IF($AY40/AX40&lt;0,"ns",$AY40/AX40-1)))</f>
        <v>-2.2644869150444724E-2</v>
      </c>
      <c r="BD40" s="174">
        <f t="shared" ref="BD40:BD55" si="14">IF(ISERROR($AZ40/AU40),"ns",IF($AZ40/AU40&gt;200%,"x"&amp;(ROUND($AZ40/AU40,1)),IF($AZ40/AU40&lt;0,"ns",$AZ40/AU40-1)))</f>
        <v>-5.2290626132755036E-2</v>
      </c>
      <c r="BE40" s="370"/>
    </row>
    <row r="41" spans="1:57" ht="13">
      <c r="A41" s="40" t="s">
        <v>57</v>
      </c>
      <c r="B41" s="41" t="s">
        <v>58</v>
      </c>
      <c r="C41" s="73">
        <v>-139</v>
      </c>
      <c r="D41" s="73">
        <v>-42</v>
      </c>
      <c r="E41" s="73">
        <v>12</v>
      </c>
      <c r="F41" s="73">
        <v>170</v>
      </c>
      <c r="G41" s="74">
        <f>C41+D41+E41+F41</f>
        <v>1</v>
      </c>
      <c r="H41" s="73">
        <v>0</v>
      </c>
      <c r="I41" s="73">
        <v>0</v>
      </c>
      <c r="J41" s="73">
        <v>0</v>
      </c>
      <c r="K41" s="73">
        <v>0</v>
      </c>
      <c r="L41" s="74">
        <f t="shared" si="10"/>
        <v>0</v>
      </c>
      <c r="M41" s="73">
        <v>0</v>
      </c>
      <c r="N41" s="73">
        <v>0</v>
      </c>
      <c r="O41" s="73">
        <v>0</v>
      </c>
      <c r="P41" s="73">
        <v>0</v>
      </c>
      <c r="Q41" s="74">
        <v>0</v>
      </c>
      <c r="R41" s="73">
        <v>0</v>
      </c>
      <c r="S41" s="73">
        <v>0</v>
      </c>
      <c r="T41" s="73">
        <v>0</v>
      </c>
      <c r="U41" s="73">
        <v>0</v>
      </c>
      <c r="V41" s="74">
        <v>0</v>
      </c>
      <c r="W41" s="73">
        <v>0</v>
      </c>
      <c r="X41" s="73">
        <v>0</v>
      </c>
      <c r="Y41" s="73">
        <v>0</v>
      </c>
      <c r="Z41" s="73">
        <v>0</v>
      </c>
      <c r="AA41" s="74">
        <v>0</v>
      </c>
      <c r="AB41" s="73">
        <v>0</v>
      </c>
      <c r="AC41" s="73">
        <v>0</v>
      </c>
      <c r="AD41" s="73">
        <v>0</v>
      </c>
      <c r="AE41" s="73">
        <v>0</v>
      </c>
      <c r="AF41" s="74">
        <v>0</v>
      </c>
      <c r="AG41" s="73">
        <v>0</v>
      </c>
      <c r="AH41" s="73">
        <v>0</v>
      </c>
      <c r="AI41" s="73">
        <v>0</v>
      </c>
      <c r="AJ41" s="73">
        <v>0</v>
      </c>
      <c r="AK41" s="74">
        <v>0</v>
      </c>
      <c r="AL41" s="73">
        <v>0</v>
      </c>
      <c r="AM41" s="73">
        <v>0</v>
      </c>
      <c r="AN41" s="73">
        <v>0</v>
      </c>
      <c r="AO41" s="73">
        <v>0</v>
      </c>
      <c r="AP41" s="73">
        <v>0</v>
      </c>
      <c r="AQ41" s="393">
        <v>0</v>
      </c>
      <c r="AR41" s="73">
        <v>0</v>
      </c>
      <c r="AS41" s="73">
        <f t="shared" ref="AS41:AS56" si="15">AU41-AM41-AO41-AQ41</f>
        <v>0</v>
      </c>
      <c r="AT41" s="74">
        <v>0</v>
      </c>
      <c r="AU41" s="74">
        <v>0</v>
      </c>
      <c r="AV41" s="73">
        <v>0</v>
      </c>
      <c r="AW41" s="73">
        <v>0</v>
      </c>
      <c r="AX41" s="73">
        <v>0</v>
      </c>
      <c r="AY41" s="73">
        <v>0</v>
      </c>
      <c r="AZ41" s="74">
        <f>AV41+AW41+AX41+AY41</f>
        <v>0</v>
      </c>
      <c r="BB41" s="468" t="str">
        <f t="shared" si="12"/>
        <v>ns</v>
      </c>
      <c r="BC41" s="174" t="str">
        <f t="shared" si="13"/>
        <v>ns</v>
      </c>
      <c r="BD41" s="174" t="str">
        <f t="shared" si="14"/>
        <v>ns</v>
      </c>
      <c r="BE41" s="370"/>
    </row>
    <row r="42" spans="1:57" ht="13">
      <c r="A42" s="42" t="s">
        <v>59</v>
      </c>
      <c r="B42" s="29" t="s">
        <v>28</v>
      </c>
      <c r="C42" s="75">
        <v>-2144</v>
      </c>
      <c r="D42" s="75">
        <v>-1985</v>
      </c>
      <c r="E42" s="75">
        <v>-1961</v>
      </c>
      <c r="F42" s="75">
        <v>-2027</v>
      </c>
      <c r="G42" s="76">
        <f t="shared" si="9"/>
        <v>-8117</v>
      </c>
      <c r="H42" s="65">
        <v>-2183.3220000000001</v>
      </c>
      <c r="I42" s="65">
        <v>-2089.1060000000002</v>
      </c>
      <c r="J42" s="65">
        <v>-1980.2750000000001</v>
      </c>
      <c r="K42" s="65">
        <v>-2159.7530000000002</v>
      </c>
      <c r="L42" s="76">
        <f t="shared" si="10"/>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-2347.2719999999999</v>
      </c>
      <c r="AC42" s="65">
        <v>-2051.4160000000002</v>
      </c>
      <c r="AD42" s="65">
        <v>-2115.3290000000002</v>
      </c>
      <c r="AE42" s="65">
        <v>-2310.7020000000002</v>
      </c>
      <c r="AF42" s="76">
        <v>-8824.719000000001</v>
      </c>
      <c r="AG42" s="65">
        <v>-2408.1748228842271</v>
      </c>
      <c r="AH42" s="65">
        <v>-2236.31</v>
      </c>
      <c r="AI42" s="65">
        <v>-2146.364</v>
      </c>
      <c r="AJ42" s="65">
        <v>-2337.471</v>
      </c>
      <c r="AK42" s="76">
        <v>-9128.3198228842266</v>
      </c>
      <c r="AL42" s="65">
        <v>-2484.2649999999999</v>
      </c>
      <c r="AM42" s="65">
        <v>-2484.2649999999999</v>
      </c>
      <c r="AN42" s="65">
        <v>-2356.5149999999999</v>
      </c>
      <c r="AO42" s="65">
        <v>-2356.4649999999997</v>
      </c>
      <c r="AP42" s="65">
        <v>-2225.4670000000001</v>
      </c>
      <c r="AQ42" s="389">
        <v>-2225.5170000000007</v>
      </c>
      <c r="AR42" s="65">
        <v>-2466.1930000000002</v>
      </c>
      <c r="AS42" s="65">
        <f t="shared" si="15"/>
        <v>-2466.1930000000002</v>
      </c>
      <c r="AT42" s="76">
        <v>-9532.6610000000001</v>
      </c>
      <c r="AU42" s="76">
        <v>-9532.44</v>
      </c>
      <c r="AV42" s="65">
        <v>-2554.3870000000002</v>
      </c>
      <c r="AW42" s="65">
        <v>-2445.9340000000002</v>
      </c>
      <c r="AX42" s="65">
        <v>-2327.576</v>
      </c>
      <c r="AY42" s="65">
        <v>-2484.9769999999999</v>
      </c>
      <c r="AZ42" s="66">
        <f>AV42+AW42+AX42+AY42</f>
        <v>-9812.8739999999998</v>
      </c>
      <c r="BB42" s="468">
        <f t="shared" si="12"/>
        <v>7.6165977277526942E-3</v>
      </c>
      <c r="BC42" s="174">
        <f t="shared" si="13"/>
        <v>6.7624429878981429E-2</v>
      </c>
      <c r="BD42" s="174">
        <f t="shared" si="14"/>
        <v>2.941891058322943E-2</v>
      </c>
      <c r="BE42" s="370"/>
    </row>
    <row r="43" spans="1:57" ht="13">
      <c r="A43" s="30" t="s">
        <v>60</v>
      </c>
      <c r="B43" s="31" t="s">
        <v>30</v>
      </c>
      <c r="C43" s="67"/>
      <c r="D43" s="67"/>
      <c r="E43" s="67"/>
      <c r="F43" s="67"/>
      <c r="G43" s="68"/>
      <c r="H43" s="67">
        <v>-37.46</v>
      </c>
      <c r="I43" s="67">
        <v>-0.42000000000000171</v>
      </c>
      <c r="J43" s="67">
        <v>0</v>
      </c>
      <c r="K43" s="67">
        <v>0</v>
      </c>
      <c r="L43" s="68"/>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-141.37282288422691</v>
      </c>
      <c r="AH43" s="67">
        <v>-0.51600000000000534</v>
      </c>
      <c r="AI43" s="67">
        <v>0</v>
      </c>
      <c r="AJ43" s="67">
        <v>0</v>
      </c>
      <c r="AK43" s="68">
        <v>-141.8888228842269</v>
      </c>
      <c r="AL43" s="67">
        <v>-158.17382093873101</v>
      </c>
      <c r="AM43" s="67">
        <v>-158.17382093873101</v>
      </c>
      <c r="AN43" s="67">
        <v>2.5747087209850008</v>
      </c>
      <c r="AO43" s="67">
        <v>2.5747087209850008</v>
      </c>
      <c r="AP43" s="67">
        <v>0</v>
      </c>
      <c r="AQ43" s="390">
        <v>0</v>
      </c>
      <c r="AR43" s="67">
        <v>0</v>
      </c>
      <c r="AS43" s="67">
        <f t="shared" si="15"/>
        <v>0</v>
      </c>
      <c r="AT43" s="68">
        <v>-155.59911221774601</v>
      </c>
      <c r="AU43" s="68">
        <v>-155.59911221774601</v>
      </c>
      <c r="AV43" s="67">
        <v>-113.25</v>
      </c>
      <c r="AW43" s="67">
        <v>2.3659999999999997</v>
      </c>
      <c r="AX43" s="67">
        <v>0</v>
      </c>
      <c r="AY43" s="67">
        <v>0</v>
      </c>
      <c r="AZ43" s="68">
        <f>SUM(AV43:AY43)</f>
        <v>-110.884</v>
      </c>
      <c r="BB43" s="468" t="str">
        <f t="shared" si="12"/>
        <v>ns</v>
      </c>
      <c r="BC43" s="174" t="str">
        <f t="shared" si="13"/>
        <v>ns</v>
      </c>
      <c r="BD43" s="174">
        <f t="shared" si="14"/>
        <v>-0.28737382611265483</v>
      </c>
      <c r="BE43" s="370"/>
    </row>
    <row r="44" spans="1:57" ht="13">
      <c r="A44" s="43" t="s">
        <v>61</v>
      </c>
      <c r="B44" s="28" t="s">
        <v>32</v>
      </c>
      <c r="C44" s="77">
        <v>1492</v>
      </c>
      <c r="D44" s="77">
        <v>1625</v>
      </c>
      <c r="E44" s="77">
        <v>1587</v>
      </c>
      <c r="F44" s="77">
        <v>1672</v>
      </c>
      <c r="G44" s="78">
        <f t="shared" si="9"/>
        <v>6376</v>
      </c>
      <c r="H44" s="63">
        <v>1416.9190000000001</v>
      </c>
      <c r="I44" s="63">
        <v>1438.971</v>
      </c>
      <c r="J44" s="63">
        <v>1293.8119999999999</v>
      </c>
      <c r="K44" s="63">
        <v>1305.5260000000001</v>
      </c>
      <c r="L44" s="78">
        <f t="shared" si="10"/>
        <v>5455.2280000000001</v>
      </c>
      <c r="M44" s="63">
        <v>1309.9939999999999</v>
      </c>
      <c r="N44" s="63">
        <v>1087.1369999999999</v>
      </c>
      <c r="O44" s="63">
        <v>1174.4559999999999</v>
      </c>
      <c r="P44" s="63">
        <v>1211.4319999999998</v>
      </c>
      <c r="Q44" s="78">
        <v>4783.0189999999993</v>
      </c>
      <c r="R44" s="63">
        <v>1090.4190000000001</v>
      </c>
      <c r="S44" s="63">
        <v>1062.8530000000001</v>
      </c>
      <c r="T44" s="63">
        <v>1165.2340000000002</v>
      </c>
      <c r="U44" s="63">
        <v>992.70200000000011</v>
      </c>
      <c r="V44" s="78">
        <v>4311.2080000000005</v>
      </c>
      <c r="W44" s="63">
        <v>1207.5139999999999</v>
      </c>
      <c r="X44" s="63">
        <v>1057.1559999999999</v>
      </c>
      <c r="Y44" s="63">
        <v>1100.2150000000001</v>
      </c>
      <c r="Z44" s="63">
        <v>1137.2559999999999</v>
      </c>
      <c r="AA44" s="78">
        <v>4502.1409999999996</v>
      </c>
      <c r="AB44" s="63">
        <v>887.29300000000001</v>
      </c>
      <c r="AC44" s="63">
        <v>1264.29</v>
      </c>
      <c r="AD44" s="63">
        <v>1192.2529999999999</v>
      </c>
      <c r="AE44" s="63">
        <v>1062.22</v>
      </c>
      <c r="AF44" s="78">
        <v>4406.0560000000005</v>
      </c>
      <c r="AG44" s="63">
        <v>1146.2551771157732</v>
      </c>
      <c r="AH44" s="63">
        <v>1216.5829999999999</v>
      </c>
      <c r="AI44" s="63">
        <v>1261.7629999999999</v>
      </c>
      <c r="AJ44" s="63">
        <v>1258.2190000000001</v>
      </c>
      <c r="AK44" s="78">
        <v>4882.8201771157728</v>
      </c>
      <c r="AL44" s="63">
        <v>1132.529</v>
      </c>
      <c r="AM44" s="63">
        <v>1132.529</v>
      </c>
      <c r="AN44" s="63">
        <v>1046.087</v>
      </c>
      <c r="AO44" s="63">
        <v>1039.5609999999997</v>
      </c>
      <c r="AP44" s="63">
        <v>1102.807</v>
      </c>
      <c r="AQ44" s="391">
        <v>1109.3330000000001</v>
      </c>
      <c r="AR44" s="63">
        <v>930.2829999999999</v>
      </c>
      <c r="AS44" s="63">
        <f t="shared" si="15"/>
        <v>930.28300000000036</v>
      </c>
      <c r="AT44" s="78">
        <v>4243.192</v>
      </c>
      <c r="AU44" s="78">
        <v>4211.7060000000001</v>
      </c>
      <c r="AV44" s="63">
        <v>779.03099999999995</v>
      </c>
      <c r="AW44" s="63">
        <v>865.35299999999995</v>
      </c>
      <c r="AX44" s="63">
        <v>899.33600000000001</v>
      </c>
      <c r="AY44" s="63">
        <v>668.86200000000008</v>
      </c>
      <c r="AZ44" s="78">
        <f t="shared" ref="AZ44:AZ45" si="16">AV44+AW44+AX44+AY44</f>
        <v>3212.5820000000003</v>
      </c>
      <c r="BB44" s="468">
        <f t="shared" si="12"/>
        <v>-0.28101233710602058</v>
      </c>
      <c r="BC44" s="174">
        <f t="shared" si="13"/>
        <v>-0.25627129348763966</v>
      </c>
      <c r="BD44" s="174">
        <f t="shared" si="14"/>
        <v>-0.23722548534964216</v>
      </c>
      <c r="BE44" s="370"/>
    </row>
    <row r="45" spans="1:57" ht="13">
      <c r="A45" s="42" t="s">
        <v>62</v>
      </c>
      <c r="B45" s="29" t="s">
        <v>34</v>
      </c>
      <c r="C45" s="75">
        <v>-200</v>
      </c>
      <c r="D45" s="75">
        <v>-364</v>
      </c>
      <c r="E45" s="75">
        <v>60</v>
      </c>
      <c r="F45" s="75">
        <v>-225</v>
      </c>
      <c r="G45" s="76">
        <f t="shared" si="9"/>
        <v>-729</v>
      </c>
      <c r="H45" s="65">
        <v>-147.72800000000001</v>
      </c>
      <c r="I45" s="65">
        <v>-260.113</v>
      </c>
      <c r="J45" s="65">
        <v>-150.858</v>
      </c>
      <c r="K45" s="65">
        <v>-60.65</v>
      </c>
      <c r="L45" s="76">
        <f t="shared" si="10"/>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-297.59900000000005</v>
      </c>
      <c r="AD45" s="65">
        <v>-22.307251540000003</v>
      </c>
      <c r="AE45" s="65">
        <v>-415.12</v>
      </c>
      <c r="AF45" s="76">
        <v>-1042.0222515400001</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389">
        <v>-273.11500000000001</v>
      </c>
      <c r="AR45" s="65">
        <v>-306.80799999999999</v>
      </c>
      <c r="AS45" s="65">
        <f t="shared" si="15"/>
        <v>-306.80799999999999</v>
      </c>
      <c r="AT45" s="76">
        <v>-1136.452</v>
      </c>
      <c r="AU45" s="76">
        <v>-1136.577</v>
      </c>
      <c r="AV45" s="65">
        <v>-171.864</v>
      </c>
      <c r="AW45" s="65">
        <v>-404.87099999999998</v>
      </c>
      <c r="AX45" s="65">
        <v>-254.458</v>
      </c>
      <c r="AY45" s="65">
        <v>-320.92399999999998</v>
      </c>
      <c r="AZ45" s="76">
        <f t="shared" si="16"/>
        <v>-1152.117</v>
      </c>
      <c r="BB45" s="468">
        <f t="shared" si="12"/>
        <v>4.6009230528538891E-2</v>
      </c>
      <c r="BC45" s="174">
        <f t="shared" si="13"/>
        <v>0.26120617154893933</v>
      </c>
      <c r="BD45" s="174">
        <f t="shared" si="14"/>
        <v>1.3672632826460474E-2</v>
      </c>
      <c r="BE45" s="370"/>
    </row>
    <row r="46" spans="1:57" ht="13">
      <c r="A46" s="30" t="s">
        <v>63</v>
      </c>
      <c r="B46" s="31" t="s">
        <v>36</v>
      </c>
      <c r="C46" s="67"/>
      <c r="D46" s="67"/>
      <c r="E46" s="67"/>
      <c r="F46" s="67"/>
      <c r="G46" s="68"/>
      <c r="H46" s="67">
        <v>0</v>
      </c>
      <c r="I46" s="67">
        <v>0</v>
      </c>
      <c r="J46" s="67">
        <v>0</v>
      </c>
      <c r="K46" s="67">
        <v>0</v>
      </c>
      <c r="L46" s="68"/>
      <c r="M46" s="67">
        <v>0</v>
      </c>
      <c r="N46" s="67">
        <v>0</v>
      </c>
      <c r="O46" s="67">
        <v>0</v>
      </c>
      <c r="P46" s="67">
        <v>0</v>
      </c>
      <c r="Q46" s="68">
        <v>0</v>
      </c>
      <c r="R46" s="67">
        <v>0</v>
      </c>
      <c r="S46" s="67">
        <v>0</v>
      </c>
      <c r="T46" s="67">
        <v>0</v>
      </c>
      <c r="U46" s="67">
        <v>0</v>
      </c>
      <c r="V46" s="68">
        <v>0</v>
      </c>
      <c r="W46" s="67">
        <v>0</v>
      </c>
      <c r="X46" s="67">
        <v>0</v>
      </c>
      <c r="Y46" s="67">
        <v>0</v>
      </c>
      <c r="Z46" s="67">
        <v>0</v>
      </c>
      <c r="AA46" s="68">
        <v>0</v>
      </c>
      <c r="AB46" s="67">
        <v>0</v>
      </c>
      <c r="AC46" s="67">
        <v>0</v>
      </c>
      <c r="AD46" s="67">
        <v>0</v>
      </c>
      <c r="AE46" s="67">
        <v>0</v>
      </c>
      <c r="AF46" s="68">
        <v>0</v>
      </c>
      <c r="AG46" s="67">
        <v>0</v>
      </c>
      <c r="AH46" s="67">
        <v>0</v>
      </c>
      <c r="AI46" s="67">
        <v>0</v>
      </c>
      <c r="AJ46" s="67">
        <v>0</v>
      </c>
      <c r="AK46" s="68">
        <v>0</v>
      </c>
      <c r="AL46" s="67">
        <v>0</v>
      </c>
      <c r="AM46" s="67">
        <v>0</v>
      </c>
      <c r="AN46" s="67">
        <v>0</v>
      </c>
      <c r="AO46" s="67">
        <v>0</v>
      </c>
      <c r="AP46" s="67">
        <v>0</v>
      </c>
      <c r="AQ46" s="390">
        <v>0</v>
      </c>
      <c r="AR46" s="67">
        <v>0</v>
      </c>
      <c r="AS46" s="67">
        <f t="shared" si="15"/>
        <v>0</v>
      </c>
      <c r="AT46" s="68">
        <v>0</v>
      </c>
      <c r="AU46" s="68">
        <v>0</v>
      </c>
      <c r="AV46" s="67">
        <v>0</v>
      </c>
      <c r="AW46" s="67">
        <v>0</v>
      </c>
      <c r="AX46" s="67">
        <v>0</v>
      </c>
      <c r="AY46" s="67">
        <v>0</v>
      </c>
      <c r="AZ46" s="68"/>
      <c r="BB46" s="468" t="str">
        <f t="shared" si="12"/>
        <v>ns</v>
      </c>
      <c r="BC46" s="174" t="str">
        <f t="shared" si="13"/>
        <v>ns</v>
      </c>
      <c r="BD46" s="174" t="str">
        <f t="shared" si="14"/>
        <v>ns</v>
      </c>
      <c r="BE46" s="370"/>
    </row>
    <row r="47" spans="1:57" ht="13">
      <c r="A47" s="42" t="s">
        <v>64</v>
      </c>
      <c r="B47" s="29" t="s">
        <v>38</v>
      </c>
      <c r="C47" s="75">
        <v>0</v>
      </c>
      <c r="D47" s="75">
        <v>0</v>
      </c>
      <c r="E47" s="75">
        <v>-1</v>
      </c>
      <c r="F47" s="75">
        <v>24</v>
      </c>
      <c r="G47" s="76">
        <f t="shared" si="9"/>
        <v>23</v>
      </c>
      <c r="H47" s="65">
        <v>2.9028231638598498</v>
      </c>
      <c r="I47" s="65">
        <v>2.4942332423339302</v>
      </c>
      <c r="J47" s="65">
        <v>-0.66606092652849702</v>
      </c>
      <c r="K47" s="65">
        <v>0.85146102435866899</v>
      </c>
      <c r="L47" s="76">
        <f t="shared" si="10"/>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389">
        <v>3.2519688134700075E-2</v>
      </c>
      <c r="AR47" s="65">
        <v>0.18467766718076017</v>
      </c>
      <c r="AS47" s="65">
        <f t="shared" si="15"/>
        <v>0.18467766718076017</v>
      </c>
      <c r="AT47" s="76">
        <v>5.1621816556410289</v>
      </c>
      <c r="AU47" s="76">
        <v>5.1621816556410298</v>
      </c>
      <c r="AV47" s="65">
        <v>7.3457296119206603</v>
      </c>
      <c r="AW47" s="65">
        <v>5.1936054510952096E-4</v>
      </c>
      <c r="AX47" s="65">
        <v>1.4398350805000799</v>
      </c>
      <c r="AY47" s="65">
        <v>-0.25306271888665799</v>
      </c>
      <c r="AZ47" s="76">
        <f t="shared" ref="AZ47:AZ53" si="17">AV47+AW47+AX47+AY47</f>
        <v>8.5330213340791925</v>
      </c>
      <c r="BB47" s="468" t="str">
        <f t="shared" si="12"/>
        <v>ns</v>
      </c>
      <c r="BC47" s="174" t="str">
        <f t="shared" si="13"/>
        <v>ns</v>
      </c>
      <c r="BD47" s="174">
        <f t="shared" si="14"/>
        <v>0.65298741952535533</v>
      </c>
      <c r="BE47" s="370"/>
    </row>
    <row r="48" spans="1:57" ht="13">
      <c r="A48" s="44" t="s">
        <v>65</v>
      </c>
      <c r="B48" s="29" t="s">
        <v>40</v>
      </c>
      <c r="C48" s="75">
        <v>-2</v>
      </c>
      <c r="D48" s="75">
        <v>0</v>
      </c>
      <c r="E48" s="75">
        <v>1</v>
      </c>
      <c r="F48" s="75">
        <v>-7</v>
      </c>
      <c r="G48" s="76">
        <f t="shared" si="9"/>
        <v>-8</v>
      </c>
      <c r="H48" s="65">
        <v>24.760999999999999</v>
      </c>
      <c r="I48" s="65">
        <v>0.38600000000000001</v>
      </c>
      <c r="J48" s="65">
        <v>2.42</v>
      </c>
      <c r="K48" s="65">
        <v>-0.35399999999999998</v>
      </c>
      <c r="L48" s="76">
        <f t="shared" si="10"/>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389">
        <v>0.98999999999999844</v>
      </c>
      <c r="AR48" s="65">
        <v>-1.2259999999999991</v>
      </c>
      <c r="AS48" s="65">
        <f t="shared" si="15"/>
        <v>-1.2259999999999991</v>
      </c>
      <c r="AT48" s="76">
        <v>23.613</v>
      </c>
      <c r="AU48" s="76">
        <v>23.613</v>
      </c>
      <c r="AV48" s="65">
        <v>1.2929999999999999</v>
      </c>
      <c r="AW48" s="65">
        <v>4.4669999999999996</v>
      </c>
      <c r="AX48" s="65">
        <v>0.21</v>
      </c>
      <c r="AY48" s="65">
        <v>-0.86299999999999999</v>
      </c>
      <c r="AZ48" s="76">
        <f t="shared" si="17"/>
        <v>5.1069999999999993</v>
      </c>
      <c r="BB48" s="468">
        <f t="shared" si="12"/>
        <v>-0.29608482871125563</v>
      </c>
      <c r="BC48" s="174" t="str">
        <f t="shared" si="13"/>
        <v>ns</v>
      </c>
      <c r="BD48" s="174">
        <f t="shared" si="14"/>
        <v>-0.78372083174522511</v>
      </c>
      <c r="BE48" s="370"/>
    </row>
    <row r="49" spans="1:57" ht="13">
      <c r="A49" s="44" t="s">
        <v>66</v>
      </c>
      <c r="B49" s="29" t="s">
        <v>42</v>
      </c>
      <c r="C49" s="75">
        <v>0</v>
      </c>
      <c r="D49" s="75">
        <v>0</v>
      </c>
      <c r="E49" s="75">
        <v>0</v>
      </c>
      <c r="F49" s="75">
        <v>0</v>
      </c>
      <c r="G49" s="76">
        <f t="shared" si="9"/>
        <v>0</v>
      </c>
      <c r="H49" s="65">
        <v>0</v>
      </c>
      <c r="I49" s="65">
        <v>0</v>
      </c>
      <c r="J49" s="65">
        <v>0</v>
      </c>
      <c r="K49" s="65">
        <v>0</v>
      </c>
      <c r="L49" s="76">
        <f t="shared" si="10"/>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389">
        <v>0</v>
      </c>
      <c r="AR49" s="65">
        <v>0</v>
      </c>
      <c r="AS49" s="65">
        <f t="shared" si="15"/>
        <v>0</v>
      </c>
      <c r="AT49" s="76">
        <v>0</v>
      </c>
      <c r="AU49" s="76">
        <v>0</v>
      </c>
      <c r="AV49" s="65">
        <v>0</v>
      </c>
      <c r="AW49" s="65">
        <v>0</v>
      </c>
      <c r="AX49" s="65">
        <v>0</v>
      </c>
      <c r="AY49" s="65">
        <v>0</v>
      </c>
      <c r="AZ49" s="76">
        <f t="shared" si="17"/>
        <v>0</v>
      </c>
      <c r="BB49" s="468" t="str">
        <f t="shared" si="12"/>
        <v>ns</v>
      </c>
      <c r="BC49" s="174" t="str">
        <f t="shared" si="13"/>
        <v>ns</v>
      </c>
      <c r="BD49" s="174" t="str">
        <f t="shared" si="14"/>
        <v>ns</v>
      </c>
      <c r="BE49" s="370"/>
    </row>
    <row r="50" spans="1:57" ht="13">
      <c r="A50" s="45" t="s">
        <v>67</v>
      </c>
      <c r="B50" s="28" t="s">
        <v>44</v>
      </c>
      <c r="C50" s="77">
        <v>1290</v>
      </c>
      <c r="D50" s="77">
        <v>1261</v>
      </c>
      <c r="E50" s="77">
        <v>1647</v>
      </c>
      <c r="F50" s="77">
        <v>1464</v>
      </c>
      <c r="G50" s="78">
        <f t="shared" si="9"/>
        <v>5662</v>
      </c>
      <c r="H50" s="63">
        <v>1296.8548231638599</v>
      </c>
      <c r="I50" s="63">
        <v>1181.7382332423299</v>
      </c>
      <c r="J50" s="63">
        <v>1144.70793907347</v>
      </c>
      <c r="K50" s="63">
        <v>1245.37346102436</v>
      </c>
      <c r="L50" s="78">
        <f t="shared" si="10"/>
        <v>4868.6744565040199</v>
      </c>
      <c r="M50" s="63">
        <v>1197.7386326246201</v>
      </c>
      <c r="N50" s="63">
        <v>1122.41373393861</v>
      </c>
      <c r="O50" s="63">
        <v>1127.1645803330698</v>
      </c>
      <c r="P50" s="63">
        <v>1118.7054075500498</v>
      </c>
      <c r="Q50" s="78">
        <v>4566.0223544463497</v>
      </c>
      <c r="R50" s="63">
        <v>992.85940177402495</v>
      </c>
      <c r="S50" s="63">
        <v>892.87165638020201</v>
      </c>
      <c r="T50" s="63">
        <v>1063.46592923822</v>
      </c>
      <c r="U50" s="63">
        <v>738.36912469310903</v>
      </c>
      <c r="V50" s="78">
        <v>3687.5661120855561</v>
      </c>
      <c r="W50" s="63">
        <v>1155.3387596464599</v>
      </c>
      <c r="X50" s="63">
        <v>816.33603475569203</v>
      </c>
      <c r="Y50" s="63">
        <v>1053.4151383513949</v>
      </c>
      <c r="Z50" s="63">
        <v>984.42289961562005</v>
      </c>
      <c r="AA50" s="78">
        <v>4009.512832369167</v>
      </c>
      <c r="AB50" s="63">
        <v>583.838247414271</v>
      </c>
      <c r="AC50" s="63">
        <v>959.05106724879806</v>
      </c>
      <c r="AD50" s="63">
        <v>1166.41710902059</v>
      </c>
      <c r="AE50" s="63">
        <v>641.24741548453892</v>
      </c>
      <c r="AF50" s="78">
        <v>3350.553839168198</v>
      </c>
      <c r="AG50" s="63">
        <v>1003.0402091100431</v>
      </c>
      <c r="AH50" s="63">
        <v>1022.5457459916599</v>
      </c>
      <c r="AI50" s="63">
        <v>1118.1220735766201</v>
      </c>
      <c r="AJ50" s="63">
        <v>1150.55513243159</v>
      </c>
      <c r="AK50" s="78">
        <v>4294.2631611099132</v>
      </c>
      <c r="AL50" s="63">
        <v>1004.4434743664399</v>
      </c>
      <c r="AM50" s="63">
        <v>1004.45747436644</v>
      </c>
      <c r="AN50" s="63">
        <v>646.2815099338809</v>
      </c>
      <c r="AO50" s="63">
        <v>639.77250993388975</v>
      </c>
      <c r="AP50" s="63">
        <v>830.67651968813402</v>
      </c>
      <c r="AQ50" s="391">
        <v>837.24051968813001</v>
      </c>
      <c r="AR50" s="63">
        <v>622.43367766718029</v>
      </c>
      <c r="AS50" s="63">
        <f t="shared" si="15"/>
        <v>622.43367766718052</v>
      </c>
      <c r="AT50" s="78">
        <v>3135.5151816556358</v>
      </c>
      <c r="AU50" s="78">
        <v>3103.9041816556401</v>
      </c>
      <c r="AV50" s="63">
        <v>615.80572961192104</v>
      </c>
      <c r="AW50" s="63">
        <v>464.94951936054497</v>
      </c>
      <c r="AX50" s="63">
        <v>646.52783508050004</v>
      </c>
      <c r="AY50" s="63">
        <v>346.82193728111298</v>
      </c>
      <c r="AZ50" s="78">
        <f t="shared" si="17"/>
        <v>2074.1050213340791</v>
      </c>
      <c r="BB50" s="468">
        <f t="shared" si="12"/>
        <v>-0.44279696018222037</v>
      </c>
      <c r="BC50" s="174">
        <f t="shared" si="13"/>
        <v>-0.46356224981724148</v>
      </c>
      <c r="BD50" s="174">
        <f t="shared" si="14"/>
        <v>-0.33177543508197482</v>
      </c>
      <c r="BE50" s="370"/>
    </row>
    <row r="51" spans="1:57" ht="13">
      <c r="A51" s="44" t="s">
        <v>68</v>
      </c>
      <c r="B51" s="29" t="s">
        <v>46</v>
      </c>
      <c r="C51" s="75">
        <v>-500</v>
      </c>
      <c r="D51" s="75">
        <v>-450</v>
      </c>
      <c r="E51" s="75">
        <v>-602</v>
      </c>
      <c r="F51" s="75">
        <v>-519</v>
      </c>
      <c r="G51" s="76">
        <f t="shared" si="9"/>
        <v>-2071</v>
      </c>
      <c r="H51" s="65">
        <v>-470.06599999999997</v>
      </c>
      <c r="I51" s="65">
        <v>-396.53890215264198</v>
      </c>
      <c r="J51" s="65">
        <v>-367.32799999999997</v>
      </c>
      <c r="K51" s="65">
        <v>-388.15300000000008</v>
      </c>
      <c r="L51" s="76">
        <f t="shared" si="10"/>
        <v>-1622.0859021526419</v>
      </c>
      <c r="M51" s="65">
        <v>-442.04</v>
      </c>
      <c r="N51" s="65">
        <v>-340.71250000000003</v>
      </c>
      <c r="O51" s="65">
        <v>-353.18791049999999</v>
      </c>
      <c r="P51" s="65">
        <v>-355.11139300000008</v>
      </c>
      <c r="Q51" s="76">
        <v>-1491.0518035000002</v>
      </c>
      <c r="R51" s="65">
        <v>-405.30500000000001</v>
      </c>
      <c r="S51" s="65">
        <v>-285.15800000000002</v>
      </c>
      <c r="T51" s="65">
        <v>-392.79409499999997</v>
      </c>
      <c r="U51" s="65">
        <v>-201.57887400000001</v>
      </c>
      <c r="V51" s="76">
        <v>-1284.835969</v>
      </c>
      <c r="W51" s="65">
        <v>-489.78221640000004</v>
      </c>
      <c r="X51" s="65">
        <v>-253.76557989999998</v>
      </c>
      <c r="Y51" s="65">
        <v>-364.61700000000002</v>
      </c>
      <c r="Z51" s="65">
        <v>-304.476</v>
      </c>
      <c r="AA51" s="76">
        <v>-1412.6407963000001</v>
      </c>
      <c r="AB51" s="65">
        <v>-262.06799999999998</v>
      </c>
      <c r="AC51" s="65">
        <v>-295.49961999999999</v>
      </c>
      <c r="AD51" s="65">
        <v>-389.49599485689197</v>
      </c>
      <c r="AE51" s="65">
        <v>-176.32455999999999</v>
      </c>
      <c r="AF51" s="76">
        <v>-1123.388174856892</v>
      </c>
      <c r="AG51" s="65">
        <v>-347.39861999999999</v>
      </c>
      <c r="AH51" s="65">
        <v>-281.38532999999995</v>
      </c>
      <c r="AI51" s="65">
        <v>-328.25700000000001</v>
      </c>
      <c r="AJ51" s="65">
        <v>-267.96254999999996</v>
      </c>
      <c r="AK51" s="76">
        <v>-1225.0035</v>
      </c>
      <c r="AL51" s="65">
        <v>-284.30649431466463</v>
      </c>
      <c r="AM51" s="65">
        <v>-284.30649431466463</v>
      </c>
      <c r="AN51" s="65">
        <v>-126.73074000000003</v>
      </c>
      <c r="AO51" s="65">
        <v>-125.09074000000004</v>
      </c>
      <c r="AP51" s="65">
        <v>-207.75</v>
      </c>
      <c r="AQ51" s="389">
        <v>-209.38999999999993</v>
      </c>
      <c r="AR51" s="65">
        <v>-135.78084999999999</v>
      </c>
      <c r="AS51" s="65">
        <f t="shared" si="15"/>
        <v>-135.7808500000001</v>
      </c>
      <c r="AT51" s="76">
        <v>-762.47508431466463</v>
      </c>
      <c r="AU51" s="76">
        <v>-754.5680843146647</v>
      </c>
      <c r="AV51" s="65">
        <v>-195.58699999999999</v>
      </c>
      <c r="AW51" s="65">
        <v>-93.305999999999997</v>
      </c>
      <c r="AX51" s="65">
        <v>-147.114</v>
      </c>
      <c r="AY51" s="65">
        <v>-65.805999999999997</v>
      </c>
      <c r="AZ51" s="76">
        <f t="shared" si="17"/>
        <v>-501.81299999999993</v>
      </c>
      <c r="BB51" s="468">
        <f t="shared" si="12"/>
        <v>-0.51535139159903665</v>
      </c>
      <c r="BC51" s="174">
        <f t="shared" si="13"/>
        <v>-0.55268703182565904</v>
      </c>
      <c r="BD51" s="174">
        <f t="shared" si="14"/>
        <v>-0.33496657169674648</v>
      </c>
      <c r="BE51" s="370"/>
    </row>
    <row r="52" spans="1:57" ht="13">
      <c r="A52" s="44" t="s">
        <v>69</v>
      </c>
      <c r="B52" s="29" t="s">
        <v>48</v>
      </c>
      <c r="C52" s="75">
        <v>0</v>
      </c>
      <c r="D52" s="75">
        <v>0</v>
      </c>
      <c r="E52" s="75">
        <v>0</v>
      </c>
      <c r="F52" s="75">
        <v>0</v>
      </c>
      <c r="G52" s="76">
        <f t="shared" si="9"/>
        <v>0</v>
      </c>
      <c r="H52" s="65">
        <v>0</v>
      </c>
      <c r="I52" s="65">
        <v>0</v>
      </c>
      <c r="J52" s="65">
        <v>0</v>
      </c>
      <c r="K52" s="65">
        <v>0</v>
      </c>
      <c r="L52" s="76">
        <f t="shared" si="10"/>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0</v>
      </c>
      <c r="AE52" s="65">
        <v>5.3570000000000002</v>
      </c>
      <c r="AF52" s="76">
        <v>5.3570000000000002</v>
      </c>
      <c r="AG52" s="65">
        <v>0</v>
      </c>
      <c r="AH52" s="65">
        <v>0</v>
      </c>
      <c r="AI52" s="65">
        <v>0</v>
      </c>
      <c r="AJ52" s="65">
        <v>0</v>
      </c>
      <c r="AK52" s="76">
        <v>0</v>
      </c>
      <c r="AL52" s="65">
        <v>0</v>
      </c>
      <c r="AM52" s="65">
        <v>0</v>
      </c>
      <c r="AN52" s="65">
        <v>0</v>
      </c>
      <c r="AO52" s="65">
        <v>0</v>
      </c>
      <c r="AP52" s="65">
        <v>0</v>
      </c>
      <c r="AQ52" s="389">
        <v>0</v>
      </c>
      <c r="AR52" s="65">
        <v>-3.0000000000000001E-3</v>
      </c>
      <c r="AS52" s="65">
        <f t="shared" si="15"/>
        <v>-3.0000000000000001E-3</v>
      </c>
      <c r="AT52" s="76">
        <v>-3.0000000000000001E-3</v>
      </c>
      <c r="AU52" s="76">
        <v>-3.0000000000000001E-3</v>
      </c>
      <c r="AV52" s="65">
        <v>0</v>
      </c>
      <c r="AW52" s="65">
        <v>0</v>
      </c>
      <c r="AX52" s="65">
        <v>-6.0000000000000001E-3</v>
      </c>
      <c r="AY52" s="65">
        <v>-1.4E-2</v>
      </c>
      <c r="AZ52" s="76">
        <f t="shared" si="17"/>
        <v>-0.02</v>
      </c>
      <c r="BB52" s="468" t="str">
        <f t="shared" si="12"/>
        <v>x4.7</v>
      </c>
      <c r="BC52" s="174" t="str">
        <f t="shared" si="13"/>
        <v>x2.3</v>
      </c>
      <c r="BD52" s="174" t="str">
        <f t="shared" si="14"/>
        <v>x6.7</v>
      </c>
      <c r="BE52" s="370"/>
    </row>
    <row r="53" spans="1:57" ht="13">
      <c r="A53" s="45" t="s">
        <v>70</v>
      </c>
      <c r="B53" s="28" t="s">
        <v>50</v>
      </c>
      <c r="C53" s="77">
        <v>790</v>
      </c>
      <c r="D53" s="77">
        <v>811</v>
      </c>
      <c r="E53" s="77">
        <v>1045</v>
      </c>
      <c r="F53" s="77">
        <v>945</v>
      </c>
      <c r="G53" s="78">
        <f t="shared" si="9"/>
        <v>3591</v>
      </c>
      <c r="H53" s="63">
        <v>826.78882316386</v>
      </c>
      <c r="I53" s="63">
        <v>785.19933108969201</v>
      </c>
      <c r="J53" s="63">
        <v>777.37993907347095</v>
      </c>
      <c r="K53" s="63">
        <v>857.22046102435888</v>
      </c>
      <c r="L53" s="78">
        <f t="shared" si="10"/>
        <v>3246.5885543513818</v>
      </c>
      <c r="M53" s="63">
        <v>755.69863262461899</v>
      </c>
      <c r="N53" s="63">
        <v>781.70123393860899</v>
      </c>
      <c r="O53" s="63">
        <v>773.97666983307499</v>
      </c>
      <c r="P53" s="63">
        <v>763.594014550049</v>
      </c>
      <c r="Q53" s="78">
        <v>3074.970550946352</v>
      </c>
      <c r="R53" s="63">
        <v>587.554401774025</v>
      </c>
      <c r="S53" s="63">
        <v>607.713656380202</v>
      </c>
      <c r="T53" s="63">
        <v>670.67183423822507</v>
      </c>
      <c r="U53" s="63">
        <v>536.79025069310899</v>
      </c>
      <c r="V53" s="78">
        <v>2402.7301430855609</v>
      </c>
      <c r="W53" s="63">
        <v>665.556543246459</v>
      </c>
      <c r="X53" s="63">
        <v>562.57045485569301</v>
      </c>
      <c r="Y53" s="63">
        <v>688.79813835139396</v>
      </c>
      <c r="Z53" s="63">
        <v>679.94689961561994</v>
      </c>
      <c r="AA53" s="78">
        <v>2596.8720360691659</v>
      </c>
      <c r="AB53" s="63">
        <v>321.77024741427101</v>
      </c>
      <c r="AC53" s="63">
        <v>663.55144724879892</v>
      </c>
      <c r="AD53" s="63">
        <v>776.92111416370096</v>
      </c>
      <c r="AE53" s="63">
        <v>470.27985548453904</v>
      </c>
      <c r="AF53" s="78">
        <v>2232.5226643113101</v>
      </c>
      <c r="AG53" s="63">
        <v>655.64158911004006</v>
      </c>
      <c r="AH53" s="63">
        <v>741.16041599165999</v>
      </c>
      <c r="AI53" s="63">
        <v>789.86507357662299</v>
      </c>
      <c r="AJ53" s="63">
        <v>882.59258243159502</v>
      </c>
      <c r="AK53" s="78">
        <v>3069.2596611099184</v>
      </c>
      <c r="AL53" s="63">
        <v>720.13698005177935</v>
      </c>
      <c r="AM53" s="63">
        <v>720.15098005177936</v>
      </c>
      <c r="AN53" s="63">
        <v>519.55076993388093</v>
      </c>
      <c r="AO53" s="63">
        <v>514.6817699338859</v>
      </c>
      <c r="AP53" s="63">
        <v>622.92651968813504</v>
      </c>
      <c r="AQ53" s="391">
        <v>627.85051968812991</v>
      </c>
      <c r="AR53" s="63">
        <v>486.64982766718026</v>
      </c>
      <c r="AS53" s="63">
        <f t="shared" si="15"/>
        <v>486.64982766718072</v>
      </c>
      <c r="AT53" s="78">
        <v>2373.0370973409763</v>
      </c>
      <c r="AU53" s="78">
        <v>2349.3330973409757</v>
      </c>
      <c r="AV53" s="63">
        <v>420.21872961192099</v>
      </c>
      <c r="AW53" s="63">
        <v>371.64351936054499</v>
      </c>
      <c r="AX53" s="63">
        <v>499.40783508050004</v>
      </c>
      <c r="AY53" s="63">
        <v>281.00193728111299</v>
      </c>
      <c r="AZ53" s="78">
        <f t="shared" si="17"/>
        <v>1572.272021334079</v>
      </c>
      <c r="BB53" s="468">
        <f t="shared" si="12"/>
        <v>-0.42257877984231018</v>
      </c>
      <c r="BC53" s="174">
        <f t="shared" si="13"/>
        <v>-0.43732973825727417</v>
      </c>
      <c r="BD53" s="174">
        <f t="shared" si="14"/>
        <v>-0.33075815297813271</v>
      </c>
      <c r="BE53" s="370"/>
    </row>
    <row r="54" spans="1:57" ht="13">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389">
        <v>-0.141631481385733</v>
      </c>
      <c r="AR54" s="65">
        <v>-2.8257311915838912E-2</v>
      </c>
      <c r="AS54" s="65">
        <f t="shared" si="15"/>
        <v>-2.8257311915838912E-2</v>
      </c>
      <c r="AT54" s="76">
        <v>-0.69108289377408882</v>
      </c>
      <c r="AU54" s="76">
        <v>-0.69108296377631295</v>
      </c>
      <c r="AV54" s="65">
        <v>3.1547078636064999E-2</v>
      </c>
      <c r="AW54" s="65">
        <v>-0.350619646916151</v>
      </c>
      <c r="AX54" s="65">
        <v>-0.25959809730308803</v>
      </c>
      <c r="AY54" s="65">
        <v>8.1683610601632206E-2</v>
      </c>
      <c r="AZ54" s="76">
        <f>(AV54+AW54+AX54+AY54)</f>
        <v>-0.49698705498154183</v>
      </c>
      <c r="BB54" s="468" t="str">
        <f t="shared" si="12"/>
        <v>ns</v>
      </c>
      <c r="BC54" s="174" t="str">
        <f t="shared" si="13"/>
        <v>ns</v>
      </c>
      <c r="BD54" s="174">
        <f t="shared" si="14"/>
        <v>-0.28085760895358336</v>
      </c>
      <c r="BE54" s="370"/>
    </row>
    <row r="55" spans="1:57" ht="13">
      <c r="A55" s="46" t="s">
        <v>72</v>
      </c>
      <c r="B55" s="47" t="s">
        <v>54</v>
      </c>
      <c r="C55" s="72">
        <v>790</v>
      </c>
      <c r="D55" s="72">
        <v>811</v>
      </c>
      <c r="E55" s="72">
        <v>1045</v>
      </c>
      <c r="F55" s="72">
        <v>943</v>
      </c>
      <c r="G55" s="72">
        <f t="shared" si="9"/>
        <v>3589</v>
      </c>
      <c r="H55" s="80">
        <v>826.50738485291697</v>
      </c>
      <c r="I55" s="80">
        <v>785.05726928264096</v>
      </c>
      <c r="J55" s="80">
        <v>777.390778346003</v>
      </c>
      <c r="K55" s="80">
        <v>857.06486216445592</v>
      </c>
      <c r="L55" s="72">
        <f t="shared" si="10"/>
        <v>3246.0202946460167</v>
      </c>
      <c r="M55" s="80">
        <v>755.41027864729097</v>
      </c>
      <c r="N55" s="80">
        <v>781.45981605783004</v>
      </c>
      <c r="O55" s="80">
        <v>773.91149406816908</v>
      </c>
      <c r="P55" s="80">
        <v>763.93166622460103</v>
      </c>
      <c r="Q55" s="72">
        <v>3074.7132549978915</v>
      </c>
      <c r="R55" s="80">
        <v>586.78108945608403</v>
      </c>
      <c r="S55" s="80">
        <v>608.162330124493</v>
      </c>
      <c r="T55" s="80">
        <v>670.76803042834808</v>
      </c>
      <c r="U55" s="80">
        <v>536.80949376418209</v>
      </c>
      <c r="V55" s="72">
        <v>2402.5209437731073</v>
      </c>
      <c r="W55" s="80">
        <v>665.21491404441406</v>
      </c>
      <c r="X55" s="80">
        <v>562.78107073043407</v>
      </c>
      <c r="Y55" s="80">
        <v>688.76858513942102</v>
      </c>
      <c r="Z55" s="80">
        <v>679.76869262516698</v>
      </c>
      <c r="AA55" s="72">
        <v>2596.5332625394362</v>
      </c>
      <c r="AB55" s="80">
        <v>321.185239355318</v>
      </c>
      <c r="AC55" s="80">
        <v>663.26884974715097</v>
      </c>
      <c r="AD55" s="80">
        <v>775.18569542924604</v>
      </c>
      <c r="AE55" s="80">
        <v>470.288878313824</v>
      </c>
      <c r="AF55" s="72">
        <v>2229.9286628455393</v>
      </c>
      <c r="AG55" s="80">
        <v>655.28986003707507</v>
      </c>
      <c r="AH55" s="80">
        <v>740.88698823936295</v>
      </c>
      <c r="AI55" s="80">
        <v>789.84752632534503</v>
      </c>
      <c r="AJ55" s="80">
        <v>882.09888942470695</v>
      </c>
      <c r="AK55" s="72">
        <v>3068.1232640264902</v>
      </c>
      <c r="AL55" s="80">
        <v>719.97441279149336</v>
      </c>
      <c r="AM55" s="80">
        <v>719.98841279149337</v>
      </c>
      <c r="AN55" s="80">
        <v>519.19214309369499</v>
      </c>
      <c r="AO55" s="80">
        <v>514.32314302369196</v>
      </c>
      <c r="AP55" s="80">
        <v>622.78488820674897</v>
      </c>
      <c r="AQ55" s="394">
        <v>627.70888820675009</v>
      </c>
      <c r="AR55" s="80">
        <v>486.62157035526002</v>
      </c>
      <c r="AS55" s="80">
        <f t="shared" si="15"/>
        <v>486.62157035526025</v>
      </c>
      <c r="AT55" s="72">
        <v>2372.3460144472024</v>
      </c>
      <c r="AU55" s="72">
        <v>2348.6420143771957</v>
      </c>
      <c r="AV55" s="80">
        <v>420.25027669055697</v>
      </c>
      <c r="AW55" s="80">
        <v>371.29289971362897</v>
      </c>
      <c r="AX55" s="80">
        <v>499.14823698319697</v>
      </c>
      <c r="AY55" s="80">
        <v>281.08362089171499</v>
      </c>
      <c r="AZ55" s="72">
        <f t="shared" ref="AZ55" si="18">AV55+AW55+AX55+AY55</f>
        <v>1571.7750342790978</v>
      </c>
      <c r="BB55" s="468">
        <f t="shared" si="12"/>
        <v>-0.4223773913546236</v>
      </c>
      <c r="BC55" s="174">
        <f t="shared" si="13"/>
        <v>-0.43687345749119166</v>
      </c>
      <c r="BD55" s="174">
        <f t="shared" si="14"/>
        <v>-0.33077283610806252</v>
      </c>
      <c r="BE55" s="370"/>
    </row>
    <row r="56" spans="1:57" ht="13">
      <c r="A56" s="48" t="s">
        <v>73</v>
      </c>
      <c r="B56" s="49" t="s">
        <v>58</v>
      </c>
      <c r="C56" s="74">
        <v>-86</v>
      </c>
      <c r="D56" s="74">
        <v>-26</v>
      </c>
      <c r="E56" s="74">
        <v>7</v>
      </c>
      <c r="F56" s="74">
        <v>105</v>
      </c>
      <c r="G56" s="74">
        <f>C56+D56+E56+F56</f>
        <v>0</v>
      </c>
      <c r="H56" s="81">
        <v>0</v>
      </c>
      <c r="I56" s="81">
        <v>0</v>
      </c>
      <c r="J56" s="81">
        <v>0</v>
      </c>
      <c r="K56" s="81">
        <v>0</v>
      </c>
      <c r="L56" s="74">
        <f>SUM(H56:K56)</f>
        <v>0</v>
      </c>
      <c r="M56" s="81">
        <v>0</v>
      </c>
      <c r="N56" s="81">
        <v>0</v>
      </c>
      <c r="O56" s="81">
        <v>0</v>
      </c>
      <c r="P56" s="81">
        <v>0</v>
      </c>
      <c r="Q56" s="74">
        <v>0</v>
      </c>
      <c r="R56" s="81">
        <v>0</v>
      </c>
      <c r="S56" s="81">
        <v>0</v>
      </c>
      <c r="T56" s="81">
        <v>0</v>
      </c>
      <c r="U56" s="81">
        <v>0</v>
      </c>
      <c r="V56" s="74">
        <v>0</v>
      </c>
      <c r="W56" s="81">
        <v>0</v>
      </c>
      <c r="X56" s="81">
        <v>0</v>
      </c>
      <c r="Y56" s="81">
        <v>0</v>
      </c>
      <c r="Z56" s="81">
        <v>0</v>
      </c>
      <c r="AA56" s="74">
        <v>0</v>
      </c>
      <c r="AB56" s="81">
        <v>0</v>
      </c>
      <c r="AC56" s="81">
        <v>0</v>
      </c>
      <c r="AD56" s="81">
        <v>0</v>
      </c>
      <c r="AE56" s="81">
        <v>0</v>
      </c>
      <c r="AF56" s="74">
        <v>0</v>
      </c>
      <c r="AG56" s="81">
        <v>0</v>
      </c>
      <c r="AH56" s="81">
        <v>0</v>
      </c>
      <c r="AI56" s="81">
        <v>0</v>
      </c>
      <c r="AJ56" s="81">
        <v>0</v>
      </c>
      <c r="AK56" s="74">
        <v>0</v>
      </c>
      <c r="AL56" s="81">
        <v>0</v>
      </c>
      <c r="AM56" s="81">
        <v>0</v>
      </c>
      <c r="AN56" s="81">
        <v>0</v>
      </c>
      <c r="AO56" s="81">
        <v>0</v>
      </c>
      <c r="AP56" s="81">
        <v>0</v>
      </c>
      <c r="AQ56" s="395">
        <v>0</v>
      </c>
      <c r="AR56" s="81">
        <v>0</v>
      </c>
      <c r="AS56" s="81">
        <f t="shared" si="15"/>
        <v>0</v>
      </c>
      <c r="AT56" s="74">
        <v>0</v>
      </c>
      <c r="AU56" s="74">
        <v>0</v>
      </c>
      <c r="AV56" s="81">
        <v>0</v>
      </c>
      <c r="AW56" s="81">
        <v>0</v>
      </c>
      <c r="AX56" s="81">
        <v>0</v>
      </c>
      <c r="AY56" s="81">
        <v>0</v>
      </c>
      <c r="AZ56" s="74">
        <f>AV56+AW56+AX56+AY56</f>
        <v>0</v>
      </c>
      <c r="BB56" s="468"/>
      <c r="BC56" s="174"/>
      <c r="BD56" s="174"/>
      <c r="BE56" s="370"/>
    </row>
    <row r="57" spans="1:57">
      <c r="A57" s="50"/>
      <c r="B57" s="1"/>
    </row>
    <row r="58" spans="1:57" ht="13">
      <c r="A58" s="50"/>
      <c r="B58" s="21"/>
    </row>
    <row r="59" spans="1:57">
      <c r="A59" s="50"/>
      <c r="B59" s="1"/>
    </row>
    <row r="60" spans="1:57">
      <c r="Q60">
        <f>-(Q19-Q20)/Q18</f>
        <v>0.63280654481068588</v>
      </c>
      <c r="V60">
        <f>-(V19-V20)/V18</f>
        <v>0.64016073864786416</v>
      </c>
      <c r="AA60" s="378"/>
      <c r="AB60" s="378"/>
      <c r="AC60" s="378"/>
      <c r="AD60" s="378"/>
      <c r="AE60" s="378"/>
      <c r="AF60" s="378"/>
      <c r="AG60" s="378"/>
      <c r="AH60" s="378"/>
      <c r="AI60" s="378"/>
      <c r="AJ60" s="378"/>
      <c r="AK60" s="378"/>
      <c r="AL60" s="378"/>
      <c r="AM60" s="378"/>
      <c r="AN60" s="378"/>
      <c r="AO60" s="378"/>
      <c r="AP60" s="378"/>
      <c r="AR60" s="378"/>
      <c r="AS60" s="378"/>
      <c r="AT60" s="378"/>
      <c r="AU60" s="378"/>
    </row>
    <row r="61" spans="1:57"/>
    <row r="62" spans="1:57"/>
    <row r="63" spans="1:57"/>
    <row r="64" spans="1:57">
      <c r="B64" s="51"/>
    </row>
    <row r="65"/>
    <row r="66"/>
    <row r="67"/>
    <row r="68"/>
    <row r="69"/>
    <row r="70"/>
    <row r="71"/>
    <row r="72"/>
    <row r="73"/>
    <row r="74"/>
    <row r="75"/>
    <row r="76"/>
    <row r="77" ht="0" hidden="1" customHeight="1"/>
  </sheetData>
  <pageMargins left="0" right="0" top="0" bottom="0" header="0.31496062992125984" footer="0.31496062992125984"/>
  <pageSetup paperSize="9" scale="2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MAMOU Leila</cp:lastModifiedBy>
  <cp:lastPrinted>2024-02-07T20:10:43Z</cp:lastPrinted>
  <dcterms:created xsi:type="dcterms:W3CDTF">2019-05-13T09:49:54Z</dcterms:created>
  <dcterms:modified xsi:type="dcterms:W3CDTF">2024-02-12T10:49:38Z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